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rewing\AppData\Local\Adobe\Contribute 6.5\en_US\Sites\Site1\fg\aa\pa\documents\"/>
    </mc:Choice>
  </mc:AlternateContent>
  <bookViews>
    <workbookView xWindow="1860" yWindow="0" windowWidth="25815" windowHeight="10500"/>
  </bookViews>
  <sheets>
    <sheet name="2017-18 P-2" sheetId="6" r:id="rId1"/>
    <sheet name="2016-17 AN R-1" sheetId="5" r:id="rId2"/>
    <sheet name="2015-16 AN R-3" sheetId="4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'2016-17 AN R-1'!$A$6:$N$6</definedName>
    <definedName name="calpads1516">'[1]CALPADS COE CS PPY'!$H$2:$N$13</definedName>
    <definedName name="calpads1617">'[1]CALPADS COE CS PY'!$H$2:$N$16</definedName>
    <definedName name="Charter">[2]Charter!$A$5:$Z$1048576</definedName>
    <definedName name="CharterInfoReport">#REF!</definedName>
    <definedName name="coe_trans">'[3]District-Funded Transfers'!$S$3:$U$56</definedName>
    <definedName name="County">[2]County!$A$5:$G$1048576</definedName>
    <definedName name="CSATT1617">'[1]COE Att CS PY'!$G$5:$BL$1048576</definedName>
    <definedName name="CY_Charters">'[1]COE Att CS CY'!$G$6:$BK$1048576</definedName>
    <definedName name="CY_pull">[1]!Table13[[Transferring
Charter
Number]:[COE-Funded 
Charter School 
Juvenile Court 
Unduplicated 
FRPM/EL/Foster 
Count]]</definedName>
    <definedName name="dist_rcv">'[3]District-Funded Transfers'!$O$3:$Q$681</definedName>
    <definedName name="District">[2]District!$A$5:$G$1048576</definedName>
    <definedName name="DistrictDetailExpanded">#REF!</definedName>
    <definedName name="EL_Count_and_Criteria">'[4]137-MRPD-EL'!#REF!</definedName>
    <definedName name="lcff_LEA">[3]Validation!$C$3:$G$2256</definedName>
    <definedName name="LEA_List">'[3]Expected LEA 1718P1'!$A$2:$H$2255</definedName>
    <definedName name="Merge_ELPD_Base_Data3">#REF!</definedName>
    <definedName name="Merged_CBEDS_Charter_Data">#REF!</definedName>
    <definedName name="new_charters">'[3]17-18 New Charters'!$10:$1333</definedName>
    <definedName name="Open_ClosedSchools">#REF!</definedName>
    <definedName name="period_21617">'[3]1617P2 Apportionment'!$B$3:$Q$2243</definedName>
    <definedName name="period_two1415">'[3]1415P2 Apportionment'!$B$4:$R$2191</definedName>
    <definedName name="period_two1516">'[3]1516P2 Apportionment'!$A$4:$R$2214</definedName>
    <definedName name="PPY_COECS">'[1]COE Att CS PPY'!$G$5:$BK$1048576</definedName>
    <definedName name="_xlnm.Print_Titles" localSheetId="2">'2015-16 AN R-3'!$6:$6</definedName>
    <definedName name="_xlnm.Print_Titles" localSheetId="1">'2016-17 AN R-1'!$6:$6</definedName>
    <definedName name="_xlnm.Print_Titles" localSheetId="0">'2017-18 P-2'!$6:$6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SchoolDetailExpanded">#REF!</definedName>
    <definedName name="sfsd_lea">'[3]SFSD LEA-Level LCFF Data '!$C$3:$W$1048576</definedName>
    <definedName name="tblPubschlsDownload">#REF!</definedName>
    <definedName name="TEST">'[5]4a. Rvsd LEA Ent -No DFCS'!$A$1:$G$1030</definedName>
    <definedName name="Z_399D2AEE_63C3_4E2E_8B97_E45281082497_.wvu.FilterData" localSheetId="0" hidden="1">'2017-18 P-2'!$A$6:$N$6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8" i="6" l="1"/>
  <c r="M28" i="6"/>
  <c r="L28" i="6"/>
  <c r="K28" i="6"/>
  <c r="J28" i="6"/>
  <c r="I28" i="6"/>
  <c r="N25" i="5" l="1"/>
  <c r="M25" i="5"/>
  <c r="L25" i="5"/>
  <c r="K25" i="5"/>
  <c r="J25" i="5"/>
  <c r="I25" i="5"/>
  <c r="N24" i="4"/>
  <c r="M24" i="4"/>
  <c r="L24" i="4"/>
  <c r="K24" i="4"/>
  <c r="J24" i="4"/>
  <c r="I24" i="4"/>
</calcChain>
</file>

<file path=xl/sharedStrings.xml><?xml version="1.0" encoding="utf-8"?>
<sst xmlns="http://schemas.openxmlformats.org/spreadsheetml/2006/main" count="490" uniqueCount="146">
  <si>
    <t>Prepared by:</t>
  </si>
  <si>
    <t>California Department of Education</t>
  </si>
  <si>
    <t>School Fiscal Services Division</t>
  </si>
  <si>
    <t>TOTALS</t>
  </si>
  <si>
    <t>05</t>
  </si>
  <si>
    <t>10058</t>
  </si>
  <si>
    <t>09</t>
  </si>
  <si>
    <t>10090</t>
  </si>
  <si>
    <t>11</t>
  </si>
  <si>
    <t>10116</t>
  </si>
  <si>
    <t>19</t>
  </si>
  <si>
    <t>10199</t>
  </si>
  <si>
    <t>20</t>
  </si>
  <si>
    <t>10207</t>
  </si>
  <si>
    <t>21</t>
  </si>
  <si>
    <t>10215</t>
  </si>
  <si>
    <t>27</t>
  </si>
  <si>
    <t>10272</t>
  </si>
  <si>
    <t>31</t>
  </si>
  <si>
    <t>10314</t>
  </si>
  <si>
    <t>33</t>
  </si>
  <si>
    <t>10330</t>
  </si>
  <si>
    <t>39</t>
  </si>
  <si>
    <t>10397</t>
  </si>
  <si>
    <t>43</t>
  </si>
  <si>
    <t>10439</t>
  </si>
  <si>
    <t>45</t>
  </si>
  <si>
    <t>10454</t>
  </si>
  <si>
    <t>50</t>
  </si>
  <si>
    <t>10504</t>
  </si>
  <si>
    <t>Report of Attendance and CALPADS Enrollment/Unduplicated Pupil Count Transfers for County Program Charter School Students</t>
  </si>
  <si>
    <t>Enrollment and Unduplicated Pupil Count data reflects data submitted by charter schools as part of the 2015–16 Fall 1 CALPADS submission through the amendment window (March 18, 2016). The enrollment and Unduplicated Pupil Counts are transferred to the COE and included in the COE’s Unduplicated Pupil Percentage.</t>
  </si>
  <si>
    <t>Receiving COE County Code</t>
  </si>
  <si>
    <t>Receiving COE District Code</t>
  </si>
  <si>
    <t>Receiving COE Name</t>
  </si>
  <si>
    <t>Transferring Charter County Code</t>
  </si>
  <si>
    <t>Transferring Charter District Code</t>
  </si>
  <si>
    <t>Transferring Charter School Code</t>
  </si>
  <si>
    <t>Transferring Charter School Name</t>
  </si>
  <si>
    <t>Transferring Charter Number</t>
  </si>
  <si>
    <t>Calaveras County Office of Education</t>
  </si>
  <si>
    <t>0530154</t>
  </si>
  <si>
    <t>Mountain Oaks</t>
  </si>
  <si>
    <t>0527</t>
  </si>
  <si>
    <t>El Dorado County Office of Education</t>
  </si>
  <si>
    <t>0123521</t>
  </si>
  <si>
    <t>Charter Alternative Program (CAP)</t>
  </si>
  <si>
    <t>0360</t>
  </si>
  <si>
    <t>0930123</t>
  </si>
  <si>
    <t>Charter Community School Home Study Academy</t>
  </si>
  <si>
    <t>0005</t>
  </si>
  <si>
    <t>0930131</t>
  </si>
  <si>
    <t>Rite of Passage</t>
  </si>
  <si>
    <t>0053</t>
  </si>
  <si>
    <t>Glenn County Office of Education</t>
  </si>
  <si>
    <t>1130103</t>
  </si>
  <si>
    <t>William Finch</t>
  </si>
  <si>
    <t>0634</t>
  </si>
  <si>
    <t>Los Angeles County Office of Education</t>
  </si>
  <si>
    <t>1996008</t>
  </si>
  <si>
    <t>Soledad Enrichment Action Charter High</t>
  </si>
  <si>
    <t>0124</t>
  </si>
  <si>
    <t>Madera County Office of Education</t>
  </si>
  <si>
    <t>0117184</t>
  </si>
  <si>
    <t>Madera County Independent Academy</t>
  </si>
  <si>
    <t>1001</t>
  </si>
  <si>
    <t>2030229</t>
  </si>
  <si>
    <t>Pioneer Technical Center</t>
  </si>
  <si>
    <t>0460</t>
  </si>
  <si>
    <t>Marin County Office of Education</t>
  </si>
  <si>
    <t>2130102</t>
  </si>
  <si>
    <t>Phoenix Academy</t>
  </si>
  <si>
    <t>0087</t>
  </si>
  <si>
    <t>Placer County Office of Education</t>
  </si>
  <si>
    <t>0126904</t>
  </si>
  <si>
    <t>Placer County Pathways Charter</t>
  </si>
  <si>
    <t>1432</t>
  </si>
  <si>
    <t>Riverside County Office of Education</t>
  </si>
  <si>
    <t>0128397</t>
  </si>
  <si>
    <t>Come Back Kids</t>
  </si>
  <si>
    <t>1568</t>
  </si>
  <si>
    <t>0125237</t>
  </si>
  <si>
    <t>Riverside County Education Academy</t>
  </si>
  <si>
    <t>1366</t>
  </si>
  <si>
    <t>San Joaquin County Office of Education</t>
  </si>
  <si>
    <t>0120717</t>
  </si>
  <si>
    <t>one.Charter</t>
  </si>
  <si>
    <t>1146</t>
  </si>
  <si>
    <t>0121723</t>
  </si>
  <si>
    <t>San Joaquin Building Futures Academy</t>
  </si>
  <si>
    <t>1198</t>
  </si>
  <si>
    <t>Shasta County Office of Education</t>
  </si>
  <si>
    <t>0132647</t>
  </si>
  <si>
    <t>Shasta County Independent Study Charter</t>
  </si>
  <si>
    <t>1757</t>
  </si>
  <si>
    <t>Stanislaus County Office of Education</t>
  </si>
  <si>
    <t>0129023</t>
  </si>
  <si>
    <t>Stanislaus Alternative Charter</t>
  </si>
  <si>
    <t>1607</t>
  </si>
  <si>
    <t>5030234</t>
  </si>
  <si>
    <t>Valley Charter High</t>
  </si>
  <si>
    <t>0172</t>
  </si>
  <si>
    <t>June 2018</t>
  </si>
  <si>
    <t>2015–16 Third Annual Recertification (AN R-3)</t>
  </si>
  <si>
    <t>Enrollment and Unduplicated Pupil Count data reflects data submitted by charter schools as part of the 2016–17 Fall 1 CALPADS submission through the amendment window (January 27, 2017). The enrollment and Unduplicated Pupil Counts are transferred to the COE and included in the COE’s Unduplicated Pupil Percentage.</t>
  </si>
  <si>
    <t>Monterey County Office of Education</t>
  </si>
  <si>
    <t>2730232</t>
  </si>
  <si>
    <t>Monterey County Home Charter</t>
  </si>
  <si>
    <t>0327</t>
  </si>
  <si>
    <t>0134320</t>
  </si>
  <si>
    <t>Riverside County Education Academy - Indio</t>
  </si>
  <si>
    <t>1825</t>
  </si>
  <si>
    <t>Santa Clara County Office of Education</t>
  </si>
  <si>
    <t>0135087</t>
  </si>
  <si>
    <t>Opportunity Youth Academy</t>
  </si>
  <si>
    <t>1840</t>
  </si>
  <si>
    <r>
      <t xml:space="preserve">Probation Referred, On Probation or Parole, Expelled pursuant to 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48915(a) or (c) [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2574(c)(4)(A)] ADA</t>
    </r>
  </si>
  <si>
    <t>COE-Funded Charter School Non-Juvenile Court Enrollment</t>
  </si>
  <si>
    <t>COE-Funded Charter School Non-Juvenile Court Unduplicated FRPM/EL/Foster Count</t>
  </si>
  <si>
    <r>
      <t>Juvenile Halls, Homes and Camps [</t>
    </r>
    <r>
      <rPr>
        <b/>
        <i/>
        <sz val="12"/>
        <color theme="0"/>
        <rFont val="Arial"/>
        <family val="2"/>
      </rPr>
      <t>EC</t>
    </r>
    <r>
      <rPr>
        <b/>
        <sz val="12"/>
        <color theme="0"/>
        <rFont val="Arial"/>
        <family val="2"/>
      </rPr>
      <t xml:space="preserve"> 14057(b) and 14058] ADA</t>
    </r>
  </si>
  <si>
    <t>COE-Funded Charter School Juvenile Court Enrollment</t>
  </si>
  <si>
    <t>COE-Funded Charter School Juvenile Court Unduplicated FRPM/EL/Foster Count</t>
  </si>
  <si>
    <t>01</t>
  </si>
  <si>
    <t>10017</t>
  </si>
  <si>
    <t>Alameda County Office of Education</t>
  </si>
  <si>
    <t>0136226</t>
  </si>
  <si>
    <t>Opportunity Charter</t>
  </si>
  <si>
    <t>1888</t>
  </si>
  <si>
    <t>07</t>
  </si>
  <si>
    <t>10074</t>
  </si>
  <si>
    <t>Contra Costa County Office of Education</t>
  </si>
  <si>
    <t>0730614</t>
  </si>
  <si>
    <t>Golden Gate Community Charter</t>
  </si>
  <si>
    <t>1887</t>
  </si>
  <si>
    <t>Madera County Superintendent of Schools</t>
  </si>
  <si>
    <t>44</t>
  </si>
  <si>
    <t>10447</t>
  </si>
  <si>
    <t>Santa Cruz County Office of Education</t>
  </si>
  <si>
    <t>0136572</t>
  </si>
  <si>
    <t>Santa Cruz County Career Advancement Charter</t>
  </si>
  <si>
    <t>1904</t>
  </si>
  <si>
    <t>2017–18 Second Principal Apportionment (P-2)</t>
  </si>
  <si>
    <t>Enrollment and Unduplicated Pupil Count data reflects data submitted by charter schools as part of the 2017–18 Fall 1 CALPADS submission through the amendment window (January 26, 2018). The enrollment and Unduplicated Pupil Counts are transferred to the COE and included in the COE’s Unduplicated Pupil Percentage.</t>
  </si>
  <si>
    <t>2016–17 First Annual Recertification (AN R-1)</t>
  </si>
  <si>
    <r>
      <t xml:space="preserve">Legend: ADA = Average Daily Attendance; CALPADS = California Longitudinal Pupil Achievement Data System; COE = County Office of Education; </t>
    </r>
    <r>
      <rPr>
        <i/>
        <sz val="12"/>
        <color theme="1"/>
        <rFont val="Arial"/>
        <family val="2"/>
      </rPr>
      <t>EC</t>
    </r>
    <r>
      <rPr>
        <sz val="12"/>
        <color theme="1"/>
        <rFont val="Arial"/>
        <family val="2"/>
      </rPr>
      <t xml:space="preserve"> = Education Code; FRPM = Free or Reduced Priced Meal; EL = English Learner</t>
    </r>
  </si>
  <si>
    <r>
      <t xml:space="preserve">Legend: ADA = Average Daily Attendance; CALPADS = California Longitudinal Pupil Achievement Data System; COE = County Office of Education; </t>
    </r>
    <r>
      <rPr>
        <i/>
        <sz val="12"/>
        <color theme="1"/>
        <rFont val="Arial"/>
        <family val="2"/>
      </rPr>
      <t>EC</t>
    </r>
    <r>
      <rPr>
        <sz val="12"/>
        <color theme="1"/>
        <rFont val="Arial"/>
        <family val="2"/>
      </rPr>
      <t xml:space="preserve"> = Education Code; FRPM = Free or Reduced Priced Meal; EL = English Learner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</si>
</sst>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5"/>
      <name val="Arial"/>
      <family val="2"/>
    </font>
    <font>
      <i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15">
    <xf numFmtId="0" fontId="0" fillId="0" borderId="0" applyNumberFormat="0" applyFont="0" applyFill="0" applyBorder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1" fillId="2" borderId="1" applyNumberFormat="0" applyProtection="0">
      <alignment horizontal="center"/>
    </xf>
    <xf numFmtId="0" fontId="2" fillId="0" borderId="0" applyNumberFormat="0" applyFill="0" applyAlignment="0" applyProtection="0"/>
    <xf numFmtId="0" fontId="1" fillId="2" borderId="1" applyNumberFormat="0" applyProtection="0">
      <alignment horizontal="center" wrapText="1"/>
    </xf>
    <xf numFmtId="0" fontId="3" fillId="0" borderId="0" applyNumberFormat="0" applyFill="0" applyAlignment="0" applyProtection="0"/>
    <xf numFmtId="0" fontId="7" fillId="0" borderId="0"/>
    <xf numFmtId="0" fontId="4" fillId="0" borderId="0" applyNumberFormat="0" applyFill="0" applyAlignment="0" applyProtection="0"/>
    <xf numFmtId="0" fontId="6" fillId="0" borderId="0" applyNumberFormat="0" applyFill="0" applyAlignment="0" applyProtection="0"/>
    <xf numFmtId="0" fontId="7" fillId="0" borderId="0"/>
    <xf numFmtId="0" fontId="11" fillId="0" borderId="0" applyNumberFormat="0" applyFill="0" applyAlignment="0" applyProtection="0"/>
    <xf numFmtId="0" fontId="2" fillId="0" borderId="0" applyNumberFormat="0" applyFill="0" applyAlignment="0" applyProtection="0"/>
    <xf numFmtId="0" fontId="3" fillId="0" borderId="0" applyNumberFormat="0" applyFill="0" applyBorder="0" applyAlignment="0" applyProtection="0">
      <alignment horizontal="left"/>
    </xf>
  </cellStyleXfs>
  <cellXfs count="50">
    <xf numFmtId="0" fontId="0" fillId="0" borderId="0" xfId="0"/>
    <xf numFmtId="49" fontId="6" fillId="0" borderId="0" xfId="8" applyNumberFormat="1" applyFont="1" applyAlignment="1">
      <alignment horizontal="centerContinuous"/>
    </xf>
    <xf numFmtId="0" fontId="6" fillId="0" borderId="0" xfId="8" applyFont="1" applyAlignment="1">
      <alignment horizontal="centerContinuous"/>
    </xf>
    <xf numFmtId="0" fontId="6" fillId="0" borderId="0" xfId="8" applyFont="1"/>
    <xf numFmtId="0" fontId="6" fillId="0" borderId="0" xfId="10"/>
    <xf numFmtId="49" fontId="6" fillId="0" borderId="0" xfId="8" applyNumberFormat="1" applyFont="1"/>
    <xf numFmtId="49" fontId="8" fillId="0" borderId="0" xfId="11" applyNumberFormat="1" applyFont="1" applyFill="1" applyBorder="1" applyAlignment="1">
      <alignment horizontal="center" wrapText="1"/>
    </xf>
    <xf numFmtId="0" fontId="4" fillId="0" borderId="0" xfId="8" applyFont="1" applyFill="1" applyBorder="1" applyAlignment="1">
      <alignment horizontal="center" vertical="center"/>
    </xf>
    <xf numFmtId="0" fontId="9" fillId="0" borderId="0" xfId="8" applyFont="1"/>
    <xf numFmtId="49" fontId="6" fillId="0" borderId="0" xfId="8" applyNumberFormat="1" applyFont="1" applyAlignment="1">
      <alignment horizontal="left"/>
    </xf>
    <xf numFmtId="0" fontId="3" fillId="0" borderId="0" xfId="1" applyFill="1" applyAlignment="1">
      <alignment horizontal="left"/>
    </xf>
    <xf numFmtId="0" fontId="3" fillId="0" borderId="0" xfId="1" applyAlignment="1">
      <alignment horizontal="left"/>
    </xf>
    <xf numFmtId="0" fontId="6" fillId="0" borderId="0" xfId="8" applyFont="1" applyAlignment="1">
      <alignment horizontal="left"/>
    </xf>
    <xf numFmtId="49" fontId="8" fillId="0" borderId="0" xfId="11" applyNumberFormat="1" applyFont="1" applyFill="1" applyBorder="1" applyAlignment="1">
      <alignment horizontal="left" wrapText="1"/>
    </xf>
    <xf numFmtId="49" fontId="10" fillId="0" borderId="0" xfId="8" applyNumberFormat="1" applyFont="1" applyAlignment="1">
      <alignment horizontal="centerContinuous"/>
    </xf>
    <xf numFmtId="0" fontId="10" fillId="0" borderId="0" xfId="8" applyFont="1" applyAlignment="1">
      <alignment horizontal="centerContinuous"/>
    </xf>
    <xf numFmtId="0" fontId="10" fillId="0" borderId="0" xfId="8" applyFont="1"/>
    <xf numFmtId="49" fontId="10" fillId="0" borderId="0" xfId="8" applyNumberFormat="1" applyFont="1" applyAlignment="1">
      <alignment horizontal="left"/>
    </xf>
    <xf numFmtId="49" fontId="11" fillId="0" borderId="0" xfId="12" applyNumberFormat="1" applyAlignment="1">
      <alignment horizontal="left"/>
    </xf>
    <xf numFmtId="0" fontId="10" fillId="0" borderId="0" xfId="8" applyFont="1" applyAlignment="1">
      <alignment horizontal="left"/>
    </xf>
    <xf numFmtId="0" fontId="2" fillId="0" borderId="0" xfId="13"/>
    <xf numFmtId="49" fontId="10" fillId="0" borderId="0" xfId="8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center"/>
    </xf>
    <xf numFmtId="0" fontId="6" fillId="0" borderId="0" xfId="0" applyFont="1"/>
    <xf numFmtId="0" fontId="2" fillId="0" borderId="0" xfId="0" applyFont="1"/>
    <xf numFmtId="49" fontId="10" fillId="0" borderId="0" xfId="0" applyNumberFormat="1" applyFont="1"/>
    <xf numFmtId="0" fontId="10" fillId="0" borderId="0" xfId="0" applyFont="1"/>
    <xf numFmtId="0" fontId="6" fillId="0" borderId="0" xfId="0" applyFont="1" applyAlignment="1">
      <alignment horizontal="left"/>
    </xf>
    <xf numFmtId="49" fontId="0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top"/>
    </xf>
    <xf numFmtId="49" fontId="6" fillId="0" borderId="0" xfId="0" applyNumberFormat="1" applyFont="1" applyFill="1"/>
    <xf numFmtId="0" fontId="6" fillId="0" borderId="0" xfId="0" applyNumberFormat="1" applyFont="1" applyFill="1"/>
    <xf numFmtId="49" fontId="6" fillId="0" borderId="0" xfId="0" applyNumberFormat="1" applyFont="1"/>
    <xf numFmtId="4" fontId="6" fillId="0" borderId="0" xfId="0" applyNumberFormat="1" applyFont="1" applyFill="1"/>
    <xf numFmtId="0" fontId="9" fillId="0" borderId="0" xfId="0" applyFont="1"/>
    <xf numFmtId="4" fontId="9" fillId="0" borderId="0" xfId="0" applyNumberFormat="1" applyFont="1"/>
    <xf numFmtId="49" fontId="2" fillId="0" borderId="0" xfId="0" applyNumberFormat="1" applyFont="1" applyAlignment="1">
      <alignment horizontal="right"/>
    </xf>
    <xf numFmtId="4" fontId="2" fillId="0" borderId="0" xfId="0" applyNumberFormat="1" applyFont="1" applyFill="1"/>
    <xf numFmtId="3" fontId="2" fillId="0" borderId="0" xfId="0" applyNumberFormat="1" applyFont="1" applyFill="1"/>
    <xf numFmtId="49" fontId="0" fillId="0" borderId="0" xfId="0" applyNumberFormat="1" applyAlignment="1">
      <alignment horizontal="left" vertical="center"/>
    </xf>
    <xf numFmtId="49" fontId="3" fillId="0" borderId="0" xfId="14" applyNumberFormat="1" applyFill="1" applyBorder="1" applyAlignment="1" applyProtection="1"/>
    <xf numFmtId="0" fontId="3" fillId="0" borderId="0" xfId="14" applyNumberFormat="1" applyFill="1" applyBorder="1" applyAlignment="1" applyProtection="1"/>
    <xf numFmtId="0" fontId="3" fillId="0" borderId="0" xfId="14" applyNumberFormat="1" applyFill="1" applyBorder="1" applyAlignment="1" applyProtection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49" fontId="1" fillId="2" borderId="2" xfId="0" applyNumberFormat="1" applyFont="1" applyFill="1" applyBorder="1" applyAlignment="1" applyProtection="1">
      <alignment horizontal="center" wrapText="1"/>
    </xf>
    <xf numFmtId="49" fontId="1" fillId="2" borderId="2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center" wrapText="1"/>
    </xf>
  </cellXfs>
  <cellStyles count="15">
    <cellStyle name="Heading 1" xfId="1" builtinId="16" customBuiltin="1"/>
    <cellStyle name="Heading 1 2" xfId="7"/>
    <cellStyle name="Heading 1 2 2" xfId="12"/>
    <cellStyle name="Heading 2" xfId="2" builtinId="17" customBuiltin="1"/>
    <cellStyle name="Heading 2 2" xfId="9"/>
    <cellStyle name="Heading 3" xfId="3" builtinId="18" customBuiltin="1"/>
    <cellStyle name="Heading 4" xfId="4" builtinId="19" customBuiltin="1"/>
    <cellStyle name="Normal" xfId="0" builtinId="0" customBuiltin="1"/>
    <cellStyle name="Normal 2" xfId="8"/>
    <cellStyle name="Normal 3" xfId="11"/>
    <cellStyle name="Normal 4" xfId="10"/>
    <cellStyle name="PAS Table Header" xfId="6"/>
    <cellStyle name="PAS Totals" xfId="14"/>
    <cellStyle name="Total" xfId="5" builtinId="25" customBuiltin="1"/>
    <cellStyle name="Total 2" xfId="13"/>
  </cellStyles>
  <dxfs count="52">
    <dxf>
      <border outline="0">
        <bottom style="thin">
          <color auto="1"/>
        </bottom>
      </border>
    </dxf>
    <dxf>
      <fill>
        <patternFill patternType="none">
          <fgColor indexed="64"/>
          <bgColor indexed="65"/>
        </patternFill>
      </fill>
    </dxf>
    <dxf>
      <numFmt numFmtId="3" formatCode="#,##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bottom style="thin">
          <color auto="1"/>
        </bottom>
      </border>
    </dxf>
    <dxf>
      <fill>
        <patternFill patternType="none">
          <fgColor indexed="64"/>
          <bgColor indexed="65"/>
        </patternFill>
      </fill>
    </dxf>
    <dxf>
      <numFmt numFmtId="3" formatCode="#,##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" formatCode="#,##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/>
        <bottom/>
      </border>
      <protection locked="1" hidden="0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PAS Table" defaultPivotStyle="PivotStyleLight16">
    <tableStyle name="PAS Table" pivot="0" count="3">
      <tableStyleElement type="wholeTable" dxfId="51"/>
      <tableStyleElement type="headerRow" dxfId="50"/>
      <tableStyleElement type="totalRow" dxfId="49"/>
    </tableStyle>
  </tableStyles>
  <colors>
    <mruColors>
      <color rgb="FFC0C0C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UPP\2017-18\P-2\Web%20Files\Charter%20Transfer%20working%20file%20P-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UPP\2017-18\P-1\Expected%20LEAs\Expected%20LEAs%202017-18%20P-1%20Source%20File%20Cod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UPP\2017-18\P-1\Working%20Files\Working%20File%20P-1%2017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2017-18 P-2"/>
      <sheetName val="2016-17 AN R-1"/>
      <sheetName val="2015-16 AN R-3"/>
      <sheetName val="CALPADS COE CS CY"/>
      <sheetName val="COE Att CS CY"/>
      <sheetName val="CALPADS COE CS PY"/>
      <sheetName val="COE Att CS PY"/>
      <sheetName val="COE Audit PY"/>
      <sheetName val="CALPADS COE CS PPY"/>
      <sheetName val="COE Att CS PPY"/>
      <sheetName val="COE Audit PPY"/>
      <sheetName val="Charter Transfer working file P"/>
    </sheetNames>
    <sheetDataSet>
      <sheetData sheetId="0"/>
      <sheetData sheetId="1"/>
      <sheetData sheetId="2"/>
      <sheetData sheetId="3"/>
      <sheetData sheetId="4"/>
      <sheetData sheetId="5">
        <row r="6">
          <cell r="G6" t="str">
            <v>1888</v>
          </cell>
          <cell r="H6">
            <v>1</v>
          </cell>
          <cell r="I6" t="str">
            <v>L</v>
          </cell>
          <cell r="J6" t="b">
            <v>0</v>
          </cell>
          <cell r="K6" t="b">
            <v>1</v>
          </cell>
          <cell r="L6">
            <v>42990</v>
          </cell>
          <cell r="M6" t="b">
            <v>0</v>
          </cell>
          <cell r="N6">
            <v>0</v>
          </cell>
          <cell r="O6" t="str">
            <v>Independent Study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2.99</v>
          </cell>
          <cell r="AK6">
            <v>0</v>
          </cell>
          <cell r="AL6">
            <v>2.99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2.99</v>
          </cell>
          <cell r="AR6">
            <v>0</v>
          </cell>
          <cell r="AS6">
            <v>2.99</v>
          </cell>
          <cell r="AT6">
            <v>2.99</v>
          </cell>
          <cell r="AU6">
            <v>0</v>
          </cell>
          <cell r="AV6">
            <v>2.99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43220.411111111112</v>
          </cell>
          <cell r="BI6">
            <v>73415</v>
          </cell>
        </row>
        <row r="7">
          <cell r="G7" t="str">
            <v>1887</v>
          </cell>
          <cell r="H7">
            <v>1</v>
          </cell>
          <cell r="I7" t="str">
            <v>D</v>
          </cell>
          <cell r="J7" t="b">
            <v>0</v>
          </cell>
          <cell r="K7" t="b">
            <v>1</v>
          </cell>
          <cell r="L7">
            <v>42949</v>
          </cell>
          <cell r="M7" t="b">
            <v>1</v>
          </cell>
          <cell r="N7">
            <v>0</v>
          </cell>
          <cell r="O7" t="str">
            <v>Combination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4.71</v>
          </cell>
          <cell r="AI7">
            <v>4.37</v>
          </cell>
          <cell r="AJ7">
            <v>15.51</v>
          </cell>
          <cell r="AK7">
            <v>10.95</v>
          </cell>
          <cell r="AL7">
            <v>20.22</v>
          </cell>
          <cell r="AM7">
            <v>15.32</v>
          </cell>
          <cell r="AN7">
            <v>4.71</v>
          </cell>
          <cell r="AO7">
            <v>4.37</v>
          </cell>
          <cell r="AP7">
            <v>0.34</v>
          </cell>
          <cell r="AQ7">
            <v>15.51</v>
          </cell>
          <cell r="AR7">
            <v>10.95</v>
          </cell>
          <cell r="AS7">
            <v>4.5599999999999996</v>
          </cell>
          <cell r="AT7">
            <v>20.22</v>
          </cell>
          <cell r="AU7">
            <v>15.32</v>
          </cell>
          <cell r="AV7">
            <v>4.9000000000000004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43220.516053240739</v>
          </cell>
          <cell r="BI7">
            <v>73415</v>
          </cell>
        </row>
        <row r="8">
          <cell r="G8" t="str">
            <v>0360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0</v>
          </cell>
          <cell r="O8" t="str">
            <v>Combination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24.81</v>
          </cell>
          <cell r="AI8">
            <v>0</v>
          </cell>
          <cell r="AJ8">
            <v>0</v>
          </cell>
          <cell r="AK8">
            <v>0</v>
          </cell>
          <cell r="AL8">
            <v>24.81</v>
          </cell>
          <cell r="AM8">
            <v>0</v>
          </cell>
          <cell r="AN8">
            <v>24.81</v>
          </cell>
          <cell r="AO8">
            <v>0</v>
          </cell>
          <cell r="AP8">
            <v>24.81</v>
          </cell>
          <cell r="AQ8">
            <v>0</v>
          </cell>
          <cell r="AR8">
            <v>0</v>
          </cell>
          <cell r="AS8">
            <v>0</v>
          </cell>
          <cell r="AT8">
            <v>24.81</v>
          </cell>
          <cell r="AU8">
            <v>0</v>
          </cell>
          <cell r="AV8">
            <v>24.81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43221.674421296295</v>
          </cell>
          <cell r="BI8">
            <v>73415</v>
          </cell>
        </row>
        <row r="9">
          <cell r="G9" t="str">
            <v>0005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0</v>
          </cell>
          <cell r="O9" t="str">
            <v>Combination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49.93</v>
          </cell>
          <cell r="AI9">
            <v>49.93</v>
          </cell>
          <cell r="AJ9">
            <v>232.84</v>
          </cell>
          <cell r="AK9">
            <v>111.58</v>
          </cell>
          <cell r="AL9">
            <v>282.77</v>
          </cell>
          <cell r="AM9">
            <v>161.51</v>
          </cell>
          <cell r="AN9">
            <v>49.93</v>
          </cell>
          <cell r="AO9">
            <v>49.93</v>
          </cell>
          <cell r="AP9">
            <v>0</v>
          </cell>
          <cell r="AQ9">
            <v>232.84</v>
          </cell>
          <cell r="AR9">
            <v>111.58</v>
          </cell>
          <cell r="AS9">
            <v>121.26</v>
          </cell>
          <cell r="AT9">
            <v>282.77</v>
          </cell>
          <cell r="AU9">
            <v>161.51</v>
          </cell>
          <cell r="AV9">
            <v>121.26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43221.674421296295</v>
          </cell>
          <cell r="BI9">
            <v>73415</v>
          </cell>
        </row>
        <row r="10">
          <cell r="G10" t="str">
            <v>0053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0</v>
          </cell>
          <cell r="O10" t="str">
            <v>Site-based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203.67</v>
          </cell>
          <cell r="AE10">
            <v>203.67</v>
          </cell>
          <cell r="AF10">
            <v>203.67</v>
          </cell>
          <cell r="AG10">
            <v>203.67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203.67</v>
          </cell>
          <cell r="AR10">
            <v>203.67</v>
          </cell>
          <cell r="AS10">
            <v>0</v>
          </cell>
          <cell r="AT10">
            <v>203.67</v>
          </cell>
          <cell r="AU10">
            <v>203.67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43221.674421296295</v>
          </cell>
          <cell r="BI10">
            <v>73415</v>
          </cell>
        </row>
        <row r="11">
          <cell r="G11" t="str">
            <v>0124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0</v>
          </cell>
          <cell r="O11" t="str">
            <v>Site-based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104.41</v>
          </cell>
          <cell r="AK11">
            <v>104.41</v>
          </cell>
          <cell r="AL11">
            <v>104.41</v>
          </cell>
          <cell r="AM11">
            <v>104.41</v>
          </cell>
          <cell r="AN11">
            <v>0</v>
          </cell>
          <cell r="AO11">
            <v>0</v>
          </cell>
          <cell r="AP11">
            <v>0</v>
          </cell>
          <cell r="AQ11">
            <v>104.41</v>
          </cell>
          <cell r="AR11">
            <v>104.41</v>
          </cell>
          <cell r="AS11">
            <v>0</v>
          </cell>
          <cell r="AT11">
            <v>104.41</v>
          </cell>
          <cell r="AU11">
            <v>104.41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43223.61818287037</v>
          </cell>
          <cell r="BI11">
            <v>73415</v>
          </cell>
        </row>
        <row r="12">
          <cell r="G12" t="str">
            <v>1001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0</v>
          </cell>
          <cell r="O12" t="str">
            <v>Independent Study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3.77</v>
          </cell>
          <cell r="AK12">
            <v>0</v>
          </cell>
          <cell r="AL12">
            <v>3.77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3.77</v>
          </cell>
          <cell r="AR12">
            <v>0</v>
          </cell>
          <cell r="AS12">
            <v>3.77</v>
          </cell>
          <cell r="AT12">
            <v>3.77</v>
          </cell>
          <cell r="AU12">
            <v>0</v>
          </cell>
          <cell r="AV12">
            <v>3.77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43221.530833333331</v>
          </cell>
          <cell r="BI12">
            <v>73415</v>
          </cell>
        </row>
        <row r="13">
          <cell r="G13" t="str">
            <v>0460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0</v>
          </cell>
          <cell r="O13" t="str">
            <v>Combination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22.57</v>
          </cell>
          <cell r="AK13">
            <v>19.36</v>
          </cell>
          <cell r="AL13">
            <v>22.57</v>
          </cell>
          <cell r="AM13">
            <v>19.36</v>
          </cell>
          <cell r="AN13">
            <v>0</v>
          </cell>
          <cell r="AO13">
            <v>0</v>
          </cell>
          <cell r="AP13">
            <v>0</v>
          </cell>
          <cell r="AQ13">
            <v>22.57</v>
          </cell>
          <cell r="AR13">
            <v>19.36</v>
          </cell>
          <cell r="AS13">
            <v>3.21</v>
          </cell>
          <cell r="AT13">
            <v>22.57</v>
          </cell>
          <cell r="AU13">
            <v>19.36</v>
          </cell>
          <cell r="AV13">
            <v>3.21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43221.530833333331</v>
          </cell>
          <cell r="BI13">
            <v>73415</v>
          </cell>
        </row>
        <row r="14">
          <cell r="G14" t="str">
            <v>0087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0</v>
          </cell>
          <cell r="O14" t="str">
            <v>Site-based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4.71</v>
          </cell>
          <cell r="AK14">
            <v>4.71</v>
          </cell>
          <cell r="AL14">
            <v>4.71</v>
          </cell>
          <cell r="AM14">
            <v>4.71</v>
          </cell>
          <cell r="AN14">
            <v>0</v>
          </cell>
          <cell r="AO14">
            <v>0</v>
          </cell>
          <cell r="AP14">
            <v>0</v>
          </cell>
          <cell r="AQ14">
            <v>4.71</v>
          </cell>
          <cell r="AR14">
            <v>4.71</v>
          </cell>
          <cell r="AS14">
            <v>0</v>
          </cell>
          <cell r="AT14">
            <v>4.71</v>
          </cell>
          <cell r="AU14">
            <v>4.71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43221.679803240739</v>
          </cell>
          <cell r="BI14">
            <v>73415</v>
          </cell>
        </row>
        <row r="15">
          <cell r="G15" t="str">
            <v>1432</v>
          </cell>
          <cell r="H15">
            <v>1</v>
          </cell>
          <cell r="I15" t="str">
            <v>L</v>
          </cell>
          <cell r="J15" t="b">
            <v>0</v>
          </cell>
          <cell r="K15" t="b">
            <v>0</v>
          </cell>
          <cell r="M15" t="b">
            <v>0</v>
          </cell>
          <cell r="N15">
            <v>0</v>
          </cell>
          <cell r="O15" t="str">
            <v>Combination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1.67</v>
          </cell>
          <cell r="AI15">
            <v>1.67</v>
          </cell>
          <cell r="AJ15">
            <v>58.31</v>
          </cell>
          <cell r="AK15">
            <v>58.31</v>
          </cell>
          <cell r="AL15">
            <v>59.98</v>
          </cell>
          <cell r="AM15">
            <v>59.98</v>
          </cell>
          <cell r="AN15">
            <v>1.67</v>
          </cell>
          <cell r="AO15">
            <v>1.67</v>
          </cell>
          <cell r="AP15">
            <v>0</v>
          </cell>
          <cell r="AQ15">
            <v>58.31</v>
          </cell>
          <cell r="AR15">
            <v>58.31</v>
          </cell>
          <cell r="AS15">
            <v>0</v>
          </cell>
          <cell r="AT15">
            <v>59.98</v>
          </cell>
          <cell r="AU15">
            <v>59.98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43221.622534722221</v>
          </cell>
          <cell r="BI15">
            <v>73415</v>
          </cell>
        </row>
        <row r="16">
          <cell r="G16" t="str">
            <v>1366</v>
          </cell>
          <cell r="H16">
            <v>1</v>
          </cell>
          <cell r="I16" t="str">
            <v>L</v>
          </cell>
          <cell r="J16" t="b">
            <v>0</v>
          </cell>
          <cell r="K16" t="b">
            <v>0</v>
          </cell>
          <cell r="M16" t="b">
            <v>0</v>
          </cell>
          <cell r="N16">
            <v>0</v>
          </cell>
          <cell r="O16" t="str">
            <v>Site-based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25.4</v>
          </cell>
          <cell r="AK16">
            <v>25.4</v>
          </cell>
          <cell r="AL16">
            <v>25.4</v>
          </cell>
          <cell r="AM16">
            <v>25.4</v>
          </cell>
          <cell r="AN16">
            <v>0</v>
          </cell>
          <cell r="AO16">
            <v>0</v>
          </cell>
          <cell r="AP16">
            <v>0</v>
          </cell>
          <cell r="AQ16">
            <v>25.4</v>
          </cell>
          <cell r="AR16">
            <v>25.4</v>
          </cell>
          <cell r="AS16">
            <v>0</v>
          </cell>
          <cell r="AT16">
            <v>25.4</v>
          </cell>
          <cell r="AU16">
            <v>25.4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43221.627812500003</v>
          </cell>
          <cell r="BI16">
            <v>73415</v>
          </cell>
        </row>
        <row r="17">
          <cell r="G17" t="str">
            <v>1568</v>
          </cell>
          <cell r="H17">
            <v>1</v>
          </cell>
          <cell r="I17" t="str">
            <v>L</v>
          </cell>
          <cell r="J17" t="b">
            <v>0</v>
          </cell>
          <cell r="K17" t="b">
            <v>0</v>
          </cell>
          <cell r="M17" t="b">
            <v>0</v>
          </cell>
          <cell r="N17">
            <v>0</v>
          </cell>
          <cell r="O17" t="str">
            <v>Independent Study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56.59</v>
          </cell>
          <cell r="AK17">
            <v>0</v>
          </cell>
          <cell r="AL17">
            <v>56.59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56.59</v>
          </cell>
          <cell r="AR17">
            <v>0</v>
          </cell>
          <cell r="AS17">
            <v>56.59</v>
          </cell>
          <cell r="AT17">
            <v>56.59</v>
          </cell>
          <cell r="AU17">
            <v>0</v>
          </cell>
          <cell r="AV17">
            <v>56.59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43221.626458333332</v>
          </cell>
          <cell r="BI17">
            <v>73415</v>
          </cell>
        </row>
        <row r="18">
          <cell r="G18" t="str">
            <v>1825</v>
          </cell>
          <cell r="H18">
            <v>1</v>
          </cell>
          <cell r="I18" t="str">
            <v>L</v>
          </cell>
          <cell r="J18" t="b">
            <v>0</v>
          </cell>
          <cell r="K18" t="b">
            <v>0</v>
          </cell>
          <cell r="M18" t="b">
            <v>0</v>
          </cell>
          <cell r="N18">
            <v>0</v>
          </cell>
          <cell r="O18" t="str">
            <v>Site-based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7.86</v>
          </cell>
          <cell r="AK18">
            <v>7.86</v>
          </cell>
          <cell r="AL18">
            <v>7.86</v>
          </cell>
          <cell r="AM18">
            <v>7.86</v>
          </cell>
          <cell r="AN18">
            <v>0</v>
          </cell>
          <cell r="AO18">
            <v>0</v>
          </cell>
          <cell r="AP18">
            <v>0</v>
          </cell>
          <cell r="AQ18">
            <v>7.86</v>
          </cell>
          <cell r="AR18">
            <v>7.86</v>
          </cell>
          <cell r="AS18">
            <v>0</v>
          </cell>
          <cell r="AT18">
            <v>7.86</v>
          </cell>
          <cell r="AU18">
            <v>7.86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43221.62740740741</v>
          </cell>
          <cell r="BI18">
            <v>73415</v>
          </cell>
        </row>
        <row r="19">
          <cell r="G19" t="str">
            <v>1146</v>
          </cell>
          <cell r="H19">
            <v>1</v>
          </cell>
          <cell r="I19" t="str">
            <v>D</v>
          </cell>
          <cell r="J19" t="b">
            <v>0</v>
          </cell>
          <cell r="K19" t="b">
            <v>0</v>
          </cell>
          <cell r="M19" t="b">
            <v>0</v>
          </cell>
          <cell r="N19">
            <v>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5.56</v>
          </cell>
          <cell r="AI19">
            <v>0.01</v>
          </cell>
          <cell r="AJ19">
            <v>145.38</v>
          </cell>
          <cell r="AK19">
            <v>0</v>
          </cell>
          <cell r="AL19">
            <v>150.94</v>
          </cell>
          <cell r="AM19">
            <v>0.01</v>
          </cell>
          <cell r="AN19">
            <v>5.56</v>
          </cell>
          <cell r="AO19">
            <v>0.01</v>
          </cell>
          <cell r="AP19">
            <v>5.55</v>
          </cell>
          <cell r="AQ19">
            <v>145.38</v>
          </cell>
          <cell r="AR19">
            <v>0</v>
          </cell>
          <cell r="AS19">
            <v>145.38</v>
          </cell>
          <cell r="AT19">
            <v>150.94</v>
          </cell>
          <cell r="AU19">
            <v>0.01</v>
          </cell>
          <cell r="AV19">
            <v>150.93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43221.685960648145</v>
          </cell>
          <cell r="BI19">
            <v>73415</v>
          </cell>
        </row>
        <row r="20">
          <cell r="G20" t="str">
            <v>1198</v>
          </cell>
          <cell r="H20">
            <v>1</v>
          </cell>
          <cell r="I20" t="str">
            <v>D</v>
          </cell>
          <cell r="J20" t="b">
            <v>0</v>
          </cell>
          <cell r="K20" t="b">
            <v>0</v>
          </cell>
          <cell r="M20" t="b">
            <v>0</v>
          </cell>
          <cell r="N20">
            <v>0</v>
          </cell>
          <cell r="O20" t="str">
            <v>Site-based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17.809999999999999</v>
          </cell>
          <cell r="AK20">
            <v>16.3</v>
          </cell>
          <cell r="AL20">
            <v>17.809999999999999</v>
          </cell>
          <cell r="AM20">
            <v>16.3</v>
          </cell>
          <cell r="AN20">
            <v>0</v>
          </cell>
          <cell r="AO20">
            <v>0</v>
          </cell>
          <cell r="AP20">
            <v>0</v>
          </cell>
          <cell r="AQ20">
            <v>17.809999999999999</v>
          </cell>
          <cell r="AR20">
            <v>16.3</v>
          </cell>
          <cell r="AS20">
            <v>1.51</v>
          </cell>
          <cell r="AT20">
            <v>17.809999999999999</v>
          </cell>
          <cell r="AU20">
            <v>16.3</v>
          </cell>
          <cell r="AV20">
            <v>1.51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43221.685960648145</v>
          </cell>
          <cell r="BI20">
            <v>73415</v>
          </cell>
        </row>
        <row r="21">
          <cell r="G21" t="str">
            <v>1840</v>
          </cell>
          <cell r="H21">
            <v>1</v>
          </cell>
          <cell r="I21" t="str">
            <v>L</v>
          </cell>
          <cell r="J21" t="b">
            <v>0</v>
          </cell>
          <cell r="K21" t="b">
            <v>0</v>
          </cell>
          <cell r="M21" t="b">
            <v>0</v>
          </cell>
          <cell r="N21">
            <v>0</v>
          </cell>
          <cell r="O21" t="str">
            <v>Independent Study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72.47</v>
          </cell>
          <cell r="AK21">
            <v>0</v>
          </cell>
          <cell r="AL21">
            <v>72.47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72.47</v>
          </cell>
          <cell r="AR21">
            <v>0</v>
          </cell>
          <cell r="AS21">
            <v>72.47</v>
          </cell>
          <cell r="AT21">
            <v>72.47</v>
          </cell>
          <cell r="AU21">
            <v>0</v>
          </cell>
          <cell r="AV21">
            <v>72.47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43222.324131944442</v>
          </cell>
          <cell r="BI21">
            <v>73415</v>
          </cell>
        </row>
        <row r="22">
          <cell r="G22" t="str">
            <v>1757</v>
          </cell>
          <cell r="H22">
            <v>1</v>
          </cell>
          <cell r="I22" t="str">
            <v>L</v>
          </cell>
          <cell r="J22" t="b">
            <v>0</v>
          </cell>
          <cell r="K22" t="b">
            <v>0</v>
          </cell>
          <cell r="M22" t="b">
            <v>0</v>
          </cell>
          <cell r="N22">
            <v>0</v>
          </cell>
          <cell r="O22" t="str">
            <v>Independent Study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0.06</v>
          </cell>
          <cell r="AI22">
            <v>0</v>
          </cell>
          <cell r="AJ22">
            <v>3.19</v>
          </cell>
          <cell r="AK22">
            <v>0</v>
          </cell>
          <cell r="AL22">
            <v>3.25</v>
          </cell>
          <cell r="AM22">
            <v>0</v>
          </cell>
          <cell r="AN22">
            <v>0.06</v>
          </cell>
          <cell r="AO22">
            <v>0</v>
          </cell>
          <cell r="AP22">
            <v>0.06</v>
          </cell>
          <cell r="AQ22">
            <v>3.19</v>
          </cell>
          <cell r="AR22">
            <v>0</v>
          </cell>
          <cell r="AS22">
            <v>3.19</v>
          </cell>
          <cell r="AT22">
            <v>3.25</v>
          </cell>
          <cell r="AU22">
            <v>0</v>
          </cell>
          <cell r="AV22">
            <v>3.25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43221.696979166663</v>
          </cell>
          <cell r="BI22">
            <v>73415</v>
          </cell>
        </row>
        <row r="23">
          <cell r="G23" t="str">
            <v>1607</v>
          </cell>
          <cell r="H23">
            <v>1</v>
          </cell>
          <cell r="I23" t="str">
            <v>L</v>
          </cell>
          <cell r="J23" t="b">
            <v>0</v>
          </cell>
          <cell r="K23" t="b">
            <v>0</v>
          </cell>
          <cell r="M23" t="b">
            <v>0</v>
          </cell>
          <cell r="N23">
            <v>0</v>
          </cell>
          <cell r="O23" t="str">
            <v>Independent Study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5.31</v>
          </cell>
          <cell r="AK23">
            <v>0</v>
          </cell>
          <cell r="AL23">
            <v>5.31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5.31</v>
          </cell>
          <cell r="AR23">
            <v>0</v>
          </cell>
          <cell r="AS23">
            <v>5.31</v>
          </cell>
          <cell r="AT23">
            <v>5.31</v>
          </cell>
          <cell r="AU23">
            <v>0</v>
          </cell>
          <cell r="AV23">
            <v>5.31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43221.713923611111</v>
          </cell>
          <cell r="BI23">
            <v>73415</v>
          </cell>
        </row>
        <row r="24">
          <cell r="G24" t="str">
            <v>0172</v>
          </cell>
          <cell r="H24">
            <v>1</v>
          </cell>
          <cell r="I24" t="str">
            <v>D</v>
          </cell>
          <cell r="J24" t="b">
            <v>0</v>
          </cell>
          <cell r="K24" t="b">
            <v>0</v>
          </cell>
          <cell r="M24" t="b">
            <v>0</v>
          </cell>
          <cell r="N24">
            <v>0</v>
          </cell>
          <cell r="O24" t="str">
            <v>Combination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43221.713923611111</v>
          </cell>
          <cell r="BI24">
            <v>73415</v>
          </cell>
        </row>
      </sheetData>
      <sheetData sheetId="6">
        <row r="2">
          <cell r="H2" t="str">
            <v>0124</v>
          </cell>
          <cell r="I2">
            <v>149.1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H3" t="str">
            <v>1366</v>
          </cell>
          <cell r="I3">
            <v>12.59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H4" t="str">
            <v>1825</v>
          </cell>
          <cell r="I4">
            <v>0.53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H5" t="str">
            <v>0527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H6" t="str">
            <v>0053</v>
          </cell>
          <cell r="I6">
            <v>0</v>
          </cell>
          <cell r="J6">
            <v>0</v>
          </cell>
          <cell r="K6">
            <v>0</v>
          </cell>
          <cell r="L6">
            <v>215.78</v>
          </cell>
          <cell r="M6">
            <v>146</v>
          </cell>
          <cell r="N6">
            <v>146</v>
          </cell>
        </row>
        <row r="7">
          <cell r="H7" t="str">
            <v>0360</v>
          </cell>
          <cell r="I7">
            <v>14.22</v>
          </cell>
          <cell r="J7">
            <v>8</v>
          </cell>
          <cell r="K7">
            <v>6</v>
          </cell>
          <cell r="L7">
            <v>0</v>
          </cell>
          <cell r="M7">
            <v>0</v>
          </cell>
          <cell r="N7">
            <v>0</v>
          </cell>
        </row>
        <row r="8">
          <cell r="H8" t="str">
            <v>0005</v>
          </cell>
          <cell r="I8">
            <v>262.85000000000002</v>
          </cell>
          <cell r="J8">
            <v>275</v>
          </cell>
          <cell r="K8">
            <v>154</v>
          </cell>
          <cell r="L8">
            <v>0</v>
          </cell>
          <cell r="M8">
            <v>0</v>
          </cell>
          <cell r="N8">
            <v>0</v>
          </cell>
        </row>
        <row r="9">
          <cell r="H9" t="str">
            <v>1001</v>
          </cell>
          <cell r="I9">
            <v>6.21</v>
          </cell>
          <cell r="J9">
            <v>11</v>
          </cell>
          <cell r="K9">
            <v>10</v>
          </cell>
          <cell r="L9">
            <v>0</v>
          </cell>
          <cell r="M9">
            <v>0</v>
          </cell>
          <cell r="N9">
            <v>0</v>
          </cell>
        </row>
        <row r="10">
          <cell r="H10" t="str">
            <v>0460</v>
          </cell>
          <cell r="I10">
            <v>23.08</v>
          </cell>
          <cell r="J10">
            <v>20</v>
          </cell>
          <cell r="K10">
            <v>17</v>
          </cell>
          <cell r="L10">
            <v>0</v>
          </cell>
          <cell r="M10">
            <v>0</v>
          </cell>
          <cell r="N10">
            <v>0</v>
          </cell>
        </row>
        <row r="11">
          <cell r="H11" t="str">
            <v>0087</v>
          </cell>
          <cell r="I11">
            <v>8.08</v>
          </cell>
          <cell r="J11">
            <v>15</v>
          </cell>
          <cell r="K11">
            <v>13</v>
          </cell>
          <cell r="L11">
            <v>0</v>
          </cell>
          <cell r="M11">
            <v>0</v>
          </cell>
          <cell r="N11">
            <v>0</v>
          </cell>
        </row>
        <row r="12">
          <cell r="H12" t="str">
            <v>0327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</row>
        <row r="13">
          <cell r="H13" t="str">
            <v>1432</v>
          </cell>
          <cell r="I13">
            <v>62.81</v>
          </cell>
          <cell r="J13">
            <v>64</v>
          </cell>
          <cell r="K13">
            <v>36</v>
          </cell>
          <cell r="L13">
            <v>0</v>
          </cell>
          <cell r="M13">
            <v>0</v>
          </cell>
          <cell r="N13">
            <v>0</v>
          </cell>
        </row>
        <row r="14">
          <cell r="H14" t="str">
            <v>1568</v>
          </cell>
          <cell r="I14">
            <v>27.91</v>
          </cell>
          <cell r="J14">
            <v>24</v>
          </cell>
          <cell r="K14">
            <v>19</v>
          </cell>
          <cell r="L14">
            <v>0</v>
          </cell>
          <cell r="M14">
            <v>0</v>
          </cell>
          <cell r="N14">
            <v>0</v>
          </cell>
        </row>
        <row r="15">
          <cell r="H15" t="str">
            <v>1146</v>
          </cell>
          <cell r="I15">
            <v>116.14</v>
          </cell>
          <cell r="J15">
            <v>111</v>
          </cell>
          <cell r="K15">
            <v>91</v>
          </cell>
          <cell r="L15">
            <v>0</v>
          </cell>
          <cell r="M15">
            <v>0</v>
          </cell>
          <cell r="N15">
            <v>0</v>
          </cell>
        </row>
        <row r="16">
          <cell r="H16" t="str">
            <v>1198</v>
          </cell>
          <cell r="I16">
            <v>16.03</v>
          </cell>
          <cell r="J16">
            <v>24</v>
          </cell>
          <cell r="K16">
            <v>20</v>
          </cell>
          <cell r="L16">
            <v>0</v>
          </cell>
          <cell r="M16">
            <v>0</v>
          </cell>
          <cell r="N16">
            <v>0</v>
          </cell>
        </row>
      </sheetData>
      <sheetData sheetId="7">
        <row r="5">
          <cell r="G5" t="str">
            <v>0360</v>
          </cell>
          <cell r="H5">
            <v>1</v>
          </cell>
          <cell r="I5" t="str">
            <v>L</v>
          </cell>
          <cell r="J5" t="b">
            <v>0</v>
          </cell>
          <cell r="K5" t="b">
            <v>0</v>
          </cell>
          <cell r="M5" t="b">
            <v>0</v>
          </cell>
          <cell r="N5">
            <v>180</v>
          </cell>
          <cell r="O5" t="str">
            <v>Combination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14.22</v>
          </cell>
          <cell r="AI5">
            <v>0</v>
          </cell>
          <cell r="AJ5">
            <v>0</v>
          </cell>
          <cell r="AK5">
            <v>0</v>
          </cell>
          <cell r="AL5">
            <v>14.22</v>
          </cell>
          <cell r="AM5">
            <v>0</v>
          </cell>
          <cell r="AN5">
            <v>14.22</v>
          </cell>
          <cell r="AO5">
            <v>0</v>
          </cell>
          <cell r="AP5">
            <v>14.22</v>
          </cell>
          <cell r="AQ5">
            <v>0</v>
          </cell>
          <cell r="AR5">
            <v>0</v>
          </cell>
          <cell r="AS5">
            <v>0</v>
          </cell>
          <cell r="AT5">
            <v>14.22</v>
          </cell>
          <cell r="AU5">
            <v>0</v>
          </cell>
          <cell r="AV5">
            <v>14.22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42954.348854166667</v>
          </cell>
          <cell r="BI5">
            <v>73415</v>
          </cell>
          <cell r="BL5" t="str">
            <v>0360</v>
          </cell>
        </row>
        <row r="6">
          <cell r="G6" t="str">
            <v>0005</v>
          </cell>
          <cell r="H6">
            <v>1</v>
          </cell>
          <cell r="I6" t="str">
            <v>L</v>
          </cell>
          <cell r="J6" t="b">
            <v>0</v>
          </cell>
          <cell r="K6" t="b">
            <v>0</v>
          </cell>
          <cell r="M6" t="b">
            <v>0</v>
          </cell>
          <cell r="N6">
            <v>180</v>
          </cell>
          <cell r="O6" t="str">
            <v>Combination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58.23</v>
          </cell>
          <cell r="AI6">
            <v>58.23</v>
          </cell>
          <cell r="AJ6">
            <v>204.62</v>
          </cell>
          <cell r="AK6">
            <v>98.65</v>
          </cell>
          <cell r="AL6">
            <v>262.85000000000002</v>
          </cell>
          <cell r="AM6">
            <v>156.88</v>
          </cell>
          <cell r="AN6">
            <v>58.23</v>
          </cell>
          <cell r="AO6">
            <v>58.23</v>
          </cell>
          <cell r="AP6">
            <v>0</v>
          </cell>
          <cell r="AQ6">
            <v>204.62</v>
          </cell>
          <cell r="AR6">
            <v>98.65</v>
          </cell>
          <cell r="AS6">
            <v>105.97</v>
          </cell>
          <cell r="AT6">
            <v>262.85000000000002</v>
          </cell>
          <cell r="AU6">
            <v>156.88</v>
          </cell>
          <cell r="AV6">
            <v>105.97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42954.348854166667</v>
          </cell>
          <cell r="BI6">
            <v>73415</v>
          </cell>
          <cell r="BL6" t="str">
            <v>0005</v>
          </cell>
        </row>
        <row r="7">
          <cell r="G7" t="str">
            <v>0053</v>
          </cell>
          <cell r="H7">
            <v>1</v>
          </cell>
          <cell r="I7" t="str">
            <v>L</v>
          </cell>
          <cell r="J7" t="b">
            <v>0</v>
          </cell>
          <cell r="K7" t="b">
            <v>0</v>
          </cell>
          <cell r="M7" t="b">
            <v>0</v>
          </cell>
          <cell r="N7">
            <v>251</v>
          </cell>
          <cell r="O7" t="str">
            <v>Site-based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215.78</v>
          </cell>
          <cell r="AE7">
            <v>215.78</v>
          </cell>
          <cell r="AF7">
            <v>215.78</v>
          </cell>
          <cell r="AG7">
            <v>215.78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215.78</v>
          </cell>
          <cell r="AR7">
            <v>215.78</v>
          </cell>
          <cell r="AS7">
            <v>0</v>
          </cell>
          <cell r="AT7">
            <v>215.78</v>
          </cell>
          <cell r="AU7">
            <v>215.78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42954.352118055554</v>
          </cell>
          <cell r="BI7">
            <v>73415</v>
          </cell>
          <cell r="BL7" t="str">
            <v>0053</v>
          </cell>
        </row>
        <row r="8">
          <cell r="G8" t="str">
            <v>0124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240</v>
          </cell>
          <cell r="O8" t="str">
            <v>Site-based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149.1</v>
          </cell>
          <cell r="AK8">
            <v>149.1</v>
          </cell>
          <cell r="AL8">
            <v>149.1</v>
          </cell>
          <cell r="AM8">
            <v>149.1</v>
          </cell>
          <cell r="AN8">
            <v>0</v>
          </cell>
          <cell r="AO8">
            <v>0</v>
          </cell>
          <cell r="AP8">
            <v>0</v>
          </cell>
          <cell r="AQ8">
            <v>149.1</v>
          </cell>
          <cell r="AR8">
            <v>149.1</v>
          </cell>
          <cell r="AS8">
            <v>0</v>
          </cell>
          <cell r="AT8">
            <v>149.1</v>
          </cell>
          <cell r="AU8">
            <v>149.1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43004.411840277775</v>
          </cell>
          <cell r="BI8">
            <v>73415</v>
          </cell>
          <cell r="BL8" t="str">
            <v>0124</v>
          </cell>
        </row>
        <row r="9">
          <cell r="G9" t="str">
            <v>1001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180</v>
          </cell>
          <cell r="O9" t="str">
            <v>Independent Study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0.78</v>
          </cell>
          <cell r="AI9">
            <v>0</v>
          </cell>
          <cell r="AJ9">
            <v>5.43</v>
          </cell>
          <cell r="AK9">
            <v>0</v>
          </cell>
          <cell r="AL9">
            <v>6.21</v>
          </cell>
          <cell r="AM9">
            <v>0</v>
          </cell>
          <cell r="AN9">
            <v>0.78</v>
          </cell>
          <cell r="AO9">
            <v>0</v>
          </cell>
          <cell r="AP9">
            <v>0.78</v>
          </cell>
          <cell r="AQ9">
            <v>5.43</v>
          </cell>
          <cell r="AR9">
            <v>0</v>
          </cell>
          <cell r="AS9">
            <v>5.43</v>
          </cell>
          <cell r="AT9">
            <v>6.21</v>
          </cell>
          <cell r="AU9">
            <v>0</v>
          </cell>
          <cell r="AV9">
            <v>6.21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42954.456342592595</v>
          </cell>
          <cell r="BI9">
            <v>73415</v>
          </cell>
          <cell r="BL9" t="str">
            <v>1001</v>
          </cell>
        </row>
        <row r="10">
          <cell r="G10" t="str">
            <v>0460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180</v>
          </cell>
          <cell r="O10" t="str">
            <v>Combination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0.33</v>
          </cell>
          <cell r="AI10">
            <v>0</v>
          </cell>
          <cell r="AJ10">
            <v>22.75</v>
          </cell>
          <cell r="AK10">
            <v>18.14</v>
          </cell>
          <cell r="AL10">
            <v>23.08</v>
          </cell>
          <cell r="AM10">
            <v>18.14</v>
          </cell>
          <cell r="AN10">
            <v>0.33</v>
          </cell>
          <cell r="AO10">
            <v>0</v>
          </cell>
          <cell r="AP10">
            <v>0.33</v>
          </cell>
          <cell r="AQ10">
            <v>22.75</v>
          </cell>
          <cell r="AR10">
            <v>18.14</v>
          </cell>
          <cell r="AS10">
            <v>4.6100000000000003</v>
          </cell>
          <cell r="AT10">
            <v>23.08</v>
          </cell>
          <cell r="AU10">
            <v>18.14</v>
          </cell>
          <cell r="AV10">
            <v>4.9400000000000004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42954.456354166665</v>
          </cell>
          <cell r="BI10">
            <v>73415</v>
          </cell>
          <cell r="BL10" t="str">
            <v>0460</v>
          </cell>
        </row>
        <row r="11">
          <cell r="G11" t="str">
            <v>0087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175</v>
          </cell>
          <cell r="O11" t="str">
            <v>Site-based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0.46</v>
          </cell>
          <cell r="AI11">
            <v>0.46</v>
          </cell>
          <cell r="AJ11">
            <v>7.62</v>
          </cell>
          <cell r="AK11">
            <v>7.62</v>
          </cell>
          <cell r="AL11">
            <v>8.08</v>
          </cell>
          <cell r="AM11">
            <v>8.08</v>
          </cell>
          <cell r="AN11">
            <v>0.46</v>
          </cell>
          <cell r="AO11">
            <v>0.46</v>
          </cell>
          <cell r="AP11">
            <v>0</v>
          </cell>
          <cell r="AQ11">
            <v>7.62</v>
          </cell>
          <cell r="AR11">
            <v>7.62</v>
          </cell>
          <cell r="AS11">
            <v>0</v>
          </cell>
          <cell r="AT11">
            <v>8.08</v>
          </cell>
          <cell r="AU11">
            <v>8.08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42954.461261574077</v>
          </cell>
          <cell r="BI11">
            <v>73415</v>
          </cell>
          <cell r="BL11" t="str">
            <v>0087</v>
          </cell>
        </row>
        <row r="12">
          <cell r="G12" t="str">
            <v>1432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175</v>
          </cell>
          <cell r="O12" t="str">
            <v>Combination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2.74</v>
          </cell>
          <cell r="AI12">
            <v>2.74</v>
          </cell>
          <cell r="AJ12">
            <v>60.07</v>
          </cell>
          <cell r="AK12">
            <v>60.07</v>
          </cell>
          <cell r="AL12">
            <v>62.81</v>
          </cell>
          <cell r="AM12">
            <v>62.81</v>
          </cell>
          <cell r="AN12">
            <v>2.74</v>
          </cell>
          <cell r="AO12">
            <v>2.74</v>
          </cell>
          <cell r="AP12">
            <v>0</v>
          </cell>
          <cell r="AQ12">
            <v>60.07</v>
          </cell>
          <cell r="AR12">
            <v>60.07</v>
          </cell>
          <cell r="AS12">
            <v>0</v>
          </cell>
          <cell r="AT12">
            <v>62.81</v>
          </cell>
          <cell r="AU12">
            <v>62.81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42954.483182870368</v>
          </cell>
          <cell r="BI12">
            <v>73415</v>
          </cell>
          <cell r="BL12" t="str">
            <v>1432</v>
          </cell>
        </row>
        <row r="13">
          <cell r="G13" t="str">
            <v>1366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180</v>
          </cell>
          <cell r="O13" t="str">
            <v>Site-based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12.59</v>
          </cell>
          <cell r="AK13">
            <v>12.59</v>
          </cell>
          <cell r="AL13">
            <v>12.59</v>
          </cell>
          <cell r="AM13">
            <v>12.59</v>
          </cell>
          <cell r="AN13">
            <v>0</v>
          </cell>
          <cell r="AO13">
            <v>0</v>
          </cell>
          <cell r="AP13">
            <v>0</v>
          </cell>
          <cell r="AQ13">
            <v>12.59</v>
          </cell>
          <cell r="AR13">
            <v>12.59</v>
          </cell>
          <cell r="AS13">
            <v>0</v>
          </cell>
          <cell r="AT13">
            <v>12.59</v>
          </cell>
          <cell r="AU13">
            <v>12.59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42954.493518518517</v>
          </cell>
          <cell r="BI13">
            <v>73415</v>
          </cell>
          <cell r="BL13" t="str">
            <v>1366</v>
          </cell>
        </row>
        <row r="14">
          <cell r="G14" t="str">
            <v>1568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180</v>
          </cell>
          <cell r="O14" t="str">
            <v>Independent Study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27.91</v>
          </cell>
          <cell r="AK14">
            <v>0</v>
          </cell>
          <cell r="AL14">
            <v>27.91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27.91</v>
          </cell>
          <cell r="AR14">
            <v>0</v>
          </cell>
          <cell r="AS14">
            <v>27.91</v>
          </cell>
          <cell r="AT14">
            <v>27.91</v>
          </cell>
          <cell r="AU14">
            <v>0</v>
          </cell>
          <cell r="AV14">
            <v>27.91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42954.495451388888</v>
          </cell>
          <cell r="BI14">
            <v>73415</v>
          </cell>
          <cell r="BL14" t="str">
            <v>1568</v>
          </cell>
        </row>
        <row r="15">
          <cell r="G15" t="str">
            <v>1825</v>
          </cell>
          <cell r="H15">
            <v>1</v>
          </cell>
          <cell r="I15" t="str">
            <v>L</v>
          </cell>
          <cell r="J15" t="b">
            <v>0</v>
          </cell>
          <cell r="K15" t="b">
            <v>1</v>
          </cell>
          <cell r="L15">
            <v>42600</v>
          </cell>
          <cell r="M15" t="b">
            <v>0</v>
          </cell>
          <cell r="N15">
            <v>180</v>
          </cell>
          <cell r="O15" t="str">
            <v>Site-based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0.53</v>
          </cell>
          <cell r="AK15">
            <v>0.53</v>
          </cell>
          <cell r="AL15">
            <v>0.53</v>
          </cell>
          <cell r="AM15">
            <v>0.53</v>
          </cell>
          <cell r="AN15">
            <v>0</v>
          </cell>
          <cell r="AO15">
            <v>0</v>
          </cell>
          <cell r="AP15">
            <v>0</v>
          </cell>
          <cell r="AQ15">
            <v>0.53</v>
          </cell>
          <cell r="AR15">
            <v>0.53</v>
          </cell>
          <cell r="AS15">
            <v>0</v>
          </cell>
          <cell r="AT15">
            <v>0.53</v>
          </cell>
          <cell r="AU15">
            <v>0.53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42954.489861111113</v>
          </cell>
          <cell r="BI15">
            <v>73415</v>
          </cell>
          <cell r="BL15" t="str">
            <v>1825</v>
          </cell>
        </row>
        <row r="16">
          <cell r="G16" t="str">
            <v>1146</v>
          </cell>
          <cell r="H16">
            <v>1</v>
          </cell>
          <cell r="I16" t="str">
            <v>D</v>
          </cell>
          <cell r="J16" t="b">
            <v>0</v>
          </cell>
          <cell r="K16" t="b">
            <v>0</v>
          </cell>
          <cell r="M16" t="b">
            <v>0</v>
          </cell>
          <cell r="N16">
            <v>180</v>
          </cell>
          <cell r="O16" t="str">
            <v>Independent Study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3.84</v>
          </cell>
          <cell r="AI16">
            <v>0</v>
          </cell>
          <cell r="AJ16">
            <v>112.3</v>
          </cell>
          <cell r="AK16">
            <v>0</v>
          </cell>
          <cell r="AL16">
            <v>116.14</v>
          </cell>
          <cell r="AM16">
            <v>0</v>
          </cell>
          <cell r="AN16">
            <v>3.84</v>
          </cell>
          <cell r="AO16">
            <v>0</v>
          </cell>
          <cell r="AP16">
            <v>3.84</v>
          </cell>
          <cell r="AQ16">
            <v>112.3</v>
          </cell>
          <cell r="AR16">
            <v>0</v>
          </cell>
          <cell r="AS16">
            <v>112.3</v>
          </cell>
          <cell r="AT16">
            <v>116.14</v>
          </cell>
          <cell r="AU16">
            <v>0</v>
          </cell>
          <cell r="AV16">
            <v>116.14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42954.598946759259</v>
          </cell>
          <cell r="BI16">
            <v>73415</v>
          </cell>
          <cell r="BL16" t="str">
            <v>1146</v>
          </cell>
        </row>
        <row r="17">
          <cell r="G17" t="str">
            <v>1198</v>
          </cell>
          <cell r="H17">
            <v>1</v>
          </cell>
          <cell r="I17" t="str">
            <v>D</v>
          </cell>
          <cell r="J17" t="b">
            <v>0</v>
          </cell>
          <cell r="K17" t="b">
            <v>0</v>
          </cell>
          <cell r="M17" t="b">
            <v>0</v>
          </cell>
          <cell r="N17">
            <v>180</v>
          </cell>
          <cell r="O17" t="str">
            <v>Site-based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16.03</v>
          </cell>
          <cell r="AK17">
            <v>15.05</v>
          </cell>
          <cell r="AL17">
            <v>16.03</v>
          </cell>
          <cell r="AM17">
            <v>15.05</v>
          </cell>
          <cell r="AN17">
            <v>0</v>
          </cell>
          <cell r="AO17">
            <v>0</v>
          </cell>
          <cell r="AP17">
            <v>0</v>
          </cell>
          <cell r="AQ17">
            <v>16.03</v>
          </cell>
          <cell r="AR17">
            <v>15.05</v>
          </cell>
          <cell r="AS17">
            <v>0.98</v>
          </cell>
          <cell r="AT17">
            <v>16.03</v>
          </cell>
          <cell r="AU17">
            <v>15.05</v>
          </cell>
          <cell r="AV17">
            <v>0.98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42954.598946759259</v>
          </cell>
          <cell r="BI17">
            <v>73415</v>
          </cell>
          <cell r="BL17" t="str">
            <v>1198</v>
          </cell>
        </row>
        <row r="18">
          <cell r="G18" t="str">
            <v>1840</v>
          </cell>
          <cell r="H18">
            <v>1</v>
          </cell>
          <cell r="I18" t="str">
            <v>L</v>
          </cell>
          <cell r="J18" t="b">
            <v>0</v>
          </cell>
          <cell r="K18" t="b">
            <v>1</v>
          </cell>
          <cell r="L18">
            <v>42614</v>
          </cell>
          <cell r="M18" t="b">
            <v>0</v>
          </cell>
          <cell r="N18">
            <v>184</v>
          </cell>
          <cell r="O18" t="str">
            <v>Independent Study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51.13</v>
          </cell>
          <cell r="AK18">
            <v>0</v>
          </cell>
          <cell r="AL18">
            <v>51.13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51.13</v>
          </cell>
          <cell r="AR18">
            <v>0</v>
          </cell>
          <cell r="AS18">
            <v>51.13</v>
          </cell>
          <cell r="AT18">
            <v>51.13</v>
          </cell>
          <cell r="AU18">
            <v>0</v>
          </cell>
          <cell r="AV18">
            <v>51.13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42954.615648148145</v>
          </cell>
          <cell r="BI18">
            <v>73415</v>
          </cell>
          <cell r="BL18" t="e">
            <v>#N/A</v>
          </cell>
        </row>
        <row r="19">
          <cell r="G19" t="str">
            <v>1757</v>
          </cell>
          <cell r="H19">
            <v>1</v>
          </cell>
          <cell r="I19" t="str">
            <v>L</v>
          </cell>
          <cell r="J19" t="b">
            <v>0</v>
          </cell>
          <cell r="K19" t="b">
            <v>0</v>
          </cell>
          <cell r="M19" t="b">
            <v>0</v>
          </cell>
          <cell r="N19">
            <v>180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3.95</v>
          </cell>
          <cell r="AK19">
            <v>0</v>
          </cell>
          <cell r="AL19">
            <v>3.95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3.95</v>
          </cell>
          <cell r="AR19">
            <v>0</v>
          </cell>
          <cell r="AS19">
            <v>3.95</v>
          </cell>
          <cell r="AT19">
            <v>3.95</v>
          </cell>
          <cell r="AU19">
            <v>0</v>
          </cell>
          <cell r="AV19">
            <v>3.95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42954.619571759256</v>
          </cell>
          <cell r="BI19">
            <v>73415</v>
          </cell>
          <cell r="BL19" t="e">
            <v>#N/A</v>
          </cell>
        </row>
        <row r="20">
          <cell r="G20" t="str">
            <v>1607</v>
          </cell>
          <cell r="H20">
            <v>1</v>
          </cell>
          <cell r="I20" t="str">
            <v>L</v>
          </cell>
          <cell r="J20" t="b">
            <v>0</v>
          </cell>
          <cell r="K20" t="b">
            <v>0</v>
          </cell>
          <cell r="M20" t="b">
            <v>0</v>
          </cell>
          <cell r="N20">
            <v>180</v>
          </cell>
          <cell r="O20" t="str">
            <v>Independent Study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5.78</v>
          </cell>
          <cell r="AK20">
            <v>0</v>
          </cell>
          <cell r="AL20">
            <v>5.78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5.78</v>
          </cell>
          <cell r="AR20">
            <v>0</v>
          </cell>
          <cell r="AS20">
            <v>5.78</v>
          </cell>
          <cell r="AT20">
            <v>5.78</v>
          </cell>
          <cell r="AU20">
            <v>0</v>
          </cell>
          <cell r="AV20">
            <v>5.78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42954.652731481481</v>
          </cell>
          <cell r="BI20">
            <v>73415</v>
          </cell>
          <cell r="BL20" t="e">
            <v>#N/A</v>
          </cell>
        </row>
        <row r="21">
          <cell r="G21" t="str">
            <v>0172</v>
          </cell>
          <cell r="H21">
            <v>1</v>
          </cell>
          <cell r="I21" t="str">
            <v>D</v>
          </cell>
          <cell r="J21" t="b">
            <v>0</v>
          </cell>
          <cell r="K21" t="b">
            <v>0</v>
          </cell>
          <cell r="M21" t="b">
            <v>0</v>
          </cell>
          <cell r="N21">
            <v>180</v>
          </cell>
          <cell r="O21" t="str">
            <v>Combination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42954.652731481481</v>
          </cell>
          <cell r="BI21">
            <v>73415</v>
          </cell>
          <cell r="BL21" t="e">
            <v>#N/A</v>
          </cell>
        </row>
      </sheetData>
      <sheetData sheetId="8"/>
      <sheetData sheetId="9">
        <row r="2">
          <cell r="H2" t="str">
            <v>0527</v>
          </cell>
          <cell r="I2">
            <v>0</v>
          </cell>
          <cell r="J2">
            <v>1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</row>
        <row r="3">
          <cell r="H3" t="str">
            <v>0360</v>
          </cell>
          <cell r="I3">
            <v>14.43</v>
          </cell>
          <cell r="J3">
            <v>10</v>
          </cell>
          <cell r="K3">
            <v>6</v>
          </cell>
          <cell r="L3">
            <v>0</v>
          </cell>
          <cell r="M3">
            <v>0</v>
          </cell>
          <cell r="N3">
            <v>0</v>
          </cell>
        </row>
        <row r="4">
          <cell r="H4" t="str">
            <v>0005</v>
          </cell>
          <cell r="I4">
            <v>246.45</v>
          </cell>
          <cell r="J4">
            <v>261</v>
          </cell>
          <cell r="K4">
            <v>136</v>
          </cell>
          <cell r="L4">
            <v>0</v>
          </cell>
          <cell r="M4">
            <v>0</v>
          </cell>
          <cell r="N4">
            <v>0</v>
          </cell>
        </row>
        <row r="5">
          <cell r="H5" t="str">
            <v>0053</v>
          </cell>
          <cell r="I5">
            <v>0</v>
          </cell>
          <cell r="J5">
            <v>0</v>
          </cell>
          <cell r="K5">
            <v>0</v>
          </cell>
          <cell r="L5">
            <v>181.5</v>
          </cell>
          <cell r="M5">
            <v>126</v>
          </cell>
          <cell r="N5">
            <v>126</v>
          </cell>
        </row>
        <row r="6">
          <cell r="H6" t="str">
            <v>0634</v>
          </cell>
          <cell r="I6">
            <v>0.18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</row>
        <row r="7">
          <cell r="H7" t="str">
            <v>0124</v>
          </cell>
          <cell r="I7">
            <v>179.35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H8" t="str">
            <v>1001</v>
          </cell>
          <cell r="I8">
            <v>8.5299999999999994</v>
          </cell>
          <cell r="J8">
            <v>8</v>
          </cell>
          <cell r="K8">
            <v>6</v>
          </cell>
          <cell r="L8">
            <v>0</v>
          </cell>
          <cell r="M8">
            <v>0</v>
          </cell>
          <cell r="N8">
            <v>0</v>
          </cell>
        </row>
        <row r="9">
          <cell r="H9" t="str">
            <v>0460</v>
          </cell>
          <cell r="I9">
            <v>18.63</v>
          </cell>
          <cell r="J9">
            <v>20</v>
          </cell>
          <cell r="K9">
            <v>20</v>
          </cell>
          <cell r="L9">
            <v>0</v>
          </cell>
          <cell r="M9">
            <v>0</v>
          </cell>
          <cell r="N9">
            <v>0</v>
          </cell>
        </row>
        <row r="10">
          <cell r="H10" t="str">
            <v>0087</v>
          </cell>
          <cell r="I10">
            <v>2.4900000000000002</v>
          </cell>
          <cell r="J10">
            <v>2</v>
          </cell>
          <cell r="K10">
            <v>2</v>
          </cell>
          <cell r="L10">
            <v>0</v>
          </cell>
          <cell r="M10">
            <v>0</v>
          </cell>
          <cell r="N10">
            <v>0</v>
          </cell>
        </row>
        <row r="11">
          <cell r="H11" t="str">
            <v>1432</v>
          </cell>
          <cell r="I11">
            <v>70.150000000000006</v>
          </cell>
          <cell r="J11">
            <v>75</v>
          </cell>
          <cell r="K11">
            <v>52</v>
          </cell>
          <cell r="L11">
            <v>0</v>
          </cell>
          <cell r="M11">
            <v>0</v>
          </cell>
          <cell r="N11">
            <v>0</v>
          </cell>
        </row>
        <row r="12">
          <cell r="H12" t="str">
            <v>1568</v>
          </cell>
          <cell r="I12">
            <v>24.2</v>
          </cell>
          <cell r="J12">
            <v>2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</row>
        <row r="13">
          <cell r="H13" t="str">
            <v>1366</v>
          </cell>
          <cell r="I13">
            <v>17.350000000000001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</sheetData>
      <sheetData sheetId="10">
        <row r="5">
          <cell r="G5" t="str">
            <v>0110</v>
          </cell>
          <cell r="H5">
            <v>1</v>
          </cell>
          <cell r="I5" t="str">
            <v>L</v>
          </cell>
          <cell r="J5" t="b">
            <v>0</v>
          </cell>
          <cell r="K5" t="b">
            <v>0</v>
          </cell>
          <cell r="M5" t="b">
            <v>0</v>
          </cell>
          <cell r="N5">
            <v>175</v>
          </cell>
          <cell r="O5" t="str">
            <v>Combination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42565.54724537037</v>
          </cell>
          <cell r="BI5">
            <v>73415</v>
          </cell>
        </row>
        <row r="6">
          <cell r="G6" t="str">
            <v>0360</v>
          </cell>
          <cell r="H6">
            <v>1</v>
          </cell>
          <cell r="I6" t="str">
            <v>L</v>
          </cell>
          <cell r="J6" t="b">
            <v>0</v>
          </cell>
          <cell r="K6" t="b">
            <v>0</v>
          </cell>
          <cell r="M6" t="b">
            <v>0</v>
          </cell>
          <cell r="N6">
            <v>180</v>
          </cell>
          <cell r="O6" t="str">
            <v>Combination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14.43</v>
          </cell>
          <cell r="AI6">
            <v>0</v>
          </cell>
          <cell r="AJ6">
            <v>0</v>
          </cell>
          <cell r="AK6">
            <v>0</v>
          </cell>
          <cell r="AL6">
            <v>14.43</v>
          </cell>
          <cell r="AM6">
            <v>0</v>
          </cell>
          <cell r="AN6">
            <v>14.43</v>
          </cell>
          <cell r="AO6">
            <v>0</v>
          </cell>
          <cell r="AP6">
            <v>14.43</v>
          </cell>
          <cell r="AQ6">
            <v>0</v>
          </cell>
          <cell r="AR6">
            <v>0</v>
          </cell>
          <cell r="AS6">
            <v>0</v>
          </cell>
          <cell r="AT6">
            <v>14.43</v>
          </cell>
          <cell r="AU6">
            <v>0</v>
          </cell>
          <cell r="AV6">
            <v>14.43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42571.561956018515</v>
          </cell>
          <cell r="BI6">
            <v>73415</v>
          </cell>
        </row>
        <row r="7">
          <cell r="G7" t="str">
            <v>0005</v>
          </cell>
          <cell r="H7">
            <v>1</v>
          </cell>
          <cell r="I7" t="str">
            <v>L</v>
          </cell>
          <cell r="J7" t="b">
            <v>0</v>
          </cell>
          <cell r="K7" t="b">
            <v>0</v>
          </cell>
          <cell r="M7" t="b">
            <v>0</v>
          </cell>
          <cell r="N7">
            <v>180</v>
          </cell>
          <cell r="O7" t="str">
            <v>Combination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58.41</v>
          </cell>
          <cell r="AI7">
            <v>58.41</v>
          </cell>
          <cell r="AJ7">
            <v>188.04</v>
          </cell>
          <cell r="AK7">
            <v>88.07</v>
          </cell>
          <cell r="AL7">
            <v>246.45</v>
          </cell>
          <cell r="AM7">
            <v>146.47999999999999</v>
          </cell>
          <cell r="AN7">
            <v>58.41</v>
          </cell>
          <cell r="AO7">
            <v>58.41</v>
          </cell>
          <cell r="AP7">
            <v>0</v>
          </cell>
          <cell r="AQ7">
            <v>188.04</v>
          </cell>
          <cell r="AR7">
            <v>88.07</v>
          </cell>
          <cell r="AS7">
            <v>99.97</v>
          </cell>
          <cell r="AT7">
            <v>246.45</v>
          </cell>
          <cell r="AU7">
            <v>146.47999999999999</v>
          </cell>
          <cell r="AV7">
            <v>99.97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42571.561956018515</v>
          </cell>
          <cell r="BI7">
            <v>73415</v>
          </cell>
        </row>
        <row r="8">
          <cell r="G8" t="str">
            <v>0053</v>
          </cell>
          <cell r="H8">
            <v>1</v>
          </cell>
          <cell r="I8" t="str">
            <v>L</v>
          </cell>
          <cell r="J8" t="b">
            <v>0</v>
          </cell>
          <cell r="K8" t="b">
            <v>0</v>
          </cell>
          <cell r="M8" t="b">
            <v>0</v>
          </cell>
          <cell r="N8">
            <v>252</v>
          </cell>
          <cell r="O8" t="str">
            <v>Site-based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181.5</v>
          </cell>
          <cell r="AE8">
            <v>181.5</v>
          </cell>
          <cell r="AF8">
            <v>181.5</v>
          </cell>
          <cell r="AG8">
            <v>181.5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181.5</v>
          </cell>
          <cell r="AR8">
            <v>181.5</v>
          </cell>
          <cell r="AS8">
            <v>0</v>
          </cell>
          <cell r="AT8">
            <v>181.5</v>
          </cell>
          <cell r="AU8">
            <v>181.5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42571.561956018515</v>
          </cell>
          <cell r="BI8">
            <v>73415</v>
          </cell>
        </row>
        <row r="9">
          <cell r="G9" t="str">
            <v>0634</v>
          </cell>
          <cell r="H9">
            <v>1</v>
          </cell>
          <cell r="I9" t="str">
            <v>L</v>
          </cell>
          <cell r="J9" t="b">
            <v>0</v>
          </cell>
          <cell r="K9" t="b">
            <v>0</v>
          </cell>
          <cell r="M9" t="b">
            <v>0</v>
          </cell>
          <cell r="N9">
            <v>180</v>
          </cell>
          <cell r="O9" t="str">
            <v>Independent Study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0.18</v>
          </cell>
          <cell r="AK9">
            <v>0</v>
          </cell>
          <cell r="AL9">
            <v>0.18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0.18</v>
          </cell>
          <cell r="AR9">
            <v>0</v>
          </cell>
          <cell r="AS9">
            <v>0.18</v>
          </cell>
          <cell r="AT9">
            <v>0.18</v>
          </cell>
          <cell r="AU9">
            <v>0</v>
          </cell>
          <cell r="AV9">
            <v>0.18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42677.564282407409</v>
          </cell>
          <cell r="BI9">
            <v>73415</v>
          </cell>
        </row>
        <row r="10">
          <cell r="G10" t="str">
            <v>0124</v>
          </cell>
          <cell r="H10">
            <v>1</v>
          </cell>
          <cell r="I10" t="str">
            <v>L</v>
          </cell>
          <cell r="J10" t="b">
            <v>0</v>
          </cell>
          <cell r="K10" t="b">
            <v>0</v>
          </cell>
          <cell r="M10" t="b">
            <v>0</v>
          </cell>
          <cell r="N10">
            <v>239</v>
          </cell>
          <cell r="O10" t="str">
            <v>Site-based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179.35</v>
          </cell>
          <cell r="AK10">
            <v>179.35</v>
          </cell>
          <cell r="AL10">
            <v>179.35</v>
          </cell>
          <cell r="AM10">
            <v>179.35</v>
          </cell>
          <cell r="AN10">
            <v>0</v>
          </cell>
          <cell r="AO10">
            <v>0</v>
          </cell>
          <cell r="AP10">
            <v>0</v>
          </cell>
          <cell r="AQ10">
            <v>179.35</v>
          </cell>
          <cell r="AR10">
            <v>179.35</v>
          </cell>
          <cell r="AS10">
            <v>0</v>
          </cell>
          <cell r="AT10">
            <v>179.35</v>
          </cell>
          <cell r="AU10">
            <v>179.35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42626.364907407406</v>
          </cell>
          <cell r="BI10">
            <v>73415</v>
          </cell>
        </row>
        <row r="11">
          <cell r="G11" t="str">
            <v>1001</v>
          </cell>
          <cell r="H11">
            <v>1</v>
          </cell>
          <cell r="I11" t="str">
            <v>L</v>
          </cell>
          <cell r="J11" t="b">
            <v>0</v>
          </cell>
          <cell r="K11" t="b">
            <v>0</v>
          </cell>
          <cell r="M11" t="b">
            <v>0</v>
          </cell>
          <cell r="N11">
            <v>180</v>
          </cell>
          <cell r="O11" t="str">
            <v>Independent Study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1.5</v>
          </cell>
          <cell r="AI11">
            <v>0</v>
          </cell>
          <cell r="AJ11">
            <v>7.03</v>
          </cell>
          <cell r="AK11">
            <v>0</v>
          </cell>
          <cell r="AL11">
            <v>8.5299999999999994</v>
          </cell>
          <cell r="AM11">
            <v>0</v>
          </cell>
          <cell r="AN11">
            <v>1.5</v>
          </cell>
          <cell r="AO11">
            <v>0</v>
          </cell>
          <cell r="AP11">
            <v>1.5</v>
          </cell>
          <cell r="AQ11">
            <v>7.03</v>
          </cell>
          <cell r="AR11">
            <v>0</v>
          </cell>
          <cell r="AS11">
            <v>7.03</v>
          </cell>
          <cell r="AT11">
            <v>8.5299999999999994</v>
          </cell>
          <cell r="AU11">
            <v>0</v>
          </cell>
          <cell r="AV11">
            <v>8.5299999999999994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42571.582939814813</v>
          </cell>
          <cell r="BI11">
            <v>73415</v>
          </cell>
        </row>
        <row r="12">
          <cell r="G12" t="str">
            <v>0460</v>
          </cell>
          <cell r="H12">
            <v>1</v>
          </cell>
          <cell r="I12" t="str">
            <v>L</v>
          </cell>
          <cell r="J12" t="b">
            <v>0</v>
          </cell>
          <cell r="K12" t="b">
            <v>0</v>
          </cell>
          <cell r="M12" t="b">
            <v>0</v>
          </cell>
          <cell r="N12">
            <v>180</v>
          </cell>
          <cell r="O12" t="str">
            <v>Combination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1.85</v>
          </cell>
          <cell r="AI12">
            <v>0</v>
          </cell>
          <cell r="AJ12">
            <v>16.78</v>
          </cell>
          <cell r="AK12">
            <v>10.31</v>
          </cell>
          <cell r="AL12">
            <v>18.63</v>
          </cell>
          <cell r="AM12">
            <v>10.31</v>
          </cell>
          <cell r="AN12">
            <v>1.85</v>
          </cell>
          <cell r="AO12">
            <v>0</v>
          </cell>
          <cell r="AP12">
            <v>1.85</v>
          </cell>
          <cell r="AQ12">
            <v>16.78</v>
          </cell>
          <cell r="AR12">
            <v>10.31</v>
          </cell>
          <cell r="AS12">
            <v>6.47</v>
          </cell>
          <cell r="AT12">
            <v>18.63</v>
          </cell>
          <cell r="AU12">
            <v>10.31</v>
          </cell>
          <cell r="AV12">
            <v>8.32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42571.582939814813</v>
          </cell>
          <cell r="BI12">
            <v>73415</v>
          </cell>
        </row>
        <row r="13">
          <cell r="G13" t="str">
            <v>0087</v>
          </cell>
          <cell r="H13">
            <v>1</v>
          </cell>
          <cell r="I13" t="str">
            <v>L</v>
          </cell>
          <cell r="J13" t="b">
            <v>0</v>
          </cell>
          <cell r="K13" t="b">
            <v>0</v>
          </cell>
          <cell r="M13" t="b">
            <v>0</v>
          </cell>
          <cell r="N13">
            <v>175</v>
          </cell>
          <cell r="O13" t="str">
            <v>Site-based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2.4900000000000002</v>
          </cell>
          <cell r="AK13">
            <v>2.4900000000000002</v>
          </cell>
          <cell r="AL13">
            <v>2.4900000000000002</v>
          </cell>
          <cell r="AM13">
            <v>2.4900000000000002</v>
          </cell>
          <cell r="AN13">
            <v>0</v>
          </cell>
          <cell r="AO13">
            <v>0</v>
          </cell>
          <cell r="AP13">
            <v>0</v>
          </cell>
          <cell r="AQ13">
            <v>2.4900000000000002</v>
          </cell>
          <cell r="AR13">
            <v>2.4900000000000002</v>
          </cell>
          <cell r="AS13">
            <v>0</v>
          </cell>
          <cell r="AT13">
            <v>2.4900000000000002</v>
          </cell>
          <cell r="AU13">
            <v>2.4900000000000002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42571.584201388891</v>
          </cell>
          <cell r="BI13">
            <v>73415</v>
          </cell>
        </row>
        <row r="14">
          <cell r="G14" t="str">
            <v>1432</v>
          </cell>
          <cell r="H14">
            <v>1</v>
          </cell>
          <cell r="I14" t="str">
            <v>L</v>
          </cell>
          <cell r="J14" t="b">
            <v>0</v>
          </cell>
          <cell r="K14" t="b">
            <v>0</v>
          </cell>
          <cell r="M14" t="b">
            <v>0</v>
          </cell>
          <cell r="N14">
            <v>175</v>
          </cell>
          <cell r="O14" t="str">
            <v>Combination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14.03</v>
          </cell>
          <cell r="AI14">
            <v>14.03</v>
          </cell>
          <cell r="AJ14">
            <v>56.12</v>
          </cell>
          <cell r="AK14">
            <v>56.12</v>
          </cell>
          <cell r="AL14">
            <v>70.150000000000006</v>
          </cell>
          <cell r="AM14">
            <v>70.150000000000006</v>
          </cell>
          <cell r="AN14">
            <v>14.03</v>
          </cell>
          <cell r="AO14">
            <v>14.03</v>
          </cell>
          <cell r="AP14">
            <v>0</v>
          </cell>
          <cell r="AQ14">
            <v>56.12</v>
          </cell>
          <cell r="AR14">
            <v>56.12</v>
          </cell>
          <cell r="AS14">
            <v>0</v>
          </cell>
          <cell r="AT14">
            <v>70.150000000000006</v>
          </cell>
          <cell r="AU14">
            <v>70.150000000000006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42572.342858796299</v>
          </cell>
          <cell r="BI14">
            <v>73415</v>
          </cell>
        </row>
        <row r="15">
          <cell r="G15" t="str">
            <v>1366</v>
          </cell>
          <cell r="H15">
            <v>1</v>
          </cell>
          <cell r="I15" t="str">
            <v>L</v>
          </cell>
          <cell r="J15" t="b">
            <v>0</v>
          </cell>
          <cell r="K15" t="b">
            <v>0</v>
          </cell>
          <cell r="M15" t="b">
            <v>0</v>
          </cell>
          <cell r="N15">
            <v>180</v>
          </cell>
          <cell r="O15" t="str">
            <v>Site-based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17.350000000000001</v>
          </cell>
          <cell r="AK15">
            <v>17.350000000000001</v>
          </cell>
          <cell r="AL15">
            <v>17.350000000000001</v>
          </cell>
          <cell r="AM15">
            <v>17.350000000000001</v>
          </cell>
          <cell r="AN15">
            <v>0</v>
          </cell>
          <cell r="AO15">
            <v>0</v>
          </cell>
          <cell r="AP15">
            <v>0</v>
          </cell>
          <cell r="AQ15">
            <v>17.350000000000001</v>
          </cell>
          <cell r="AR15">
            <v>17.350000000000001</v>
          </cell>
          <cell r="AS15">
            <v>0</v>
          </cell>
          <cell r="AT15">
            <v>17.350000000000001</v>
          </cell>
          <cell r="AU15">
            <v>17.350000000000001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42572.349745370368</v>
          </cell>
          <cell r="BI15">
            <v>73415</v>
          </cell>
        </row>
        <row r="16">
          <cell r="G16" t="str">
            <v>1568</v>
          </cell>
          <cell r="H16">
            <v>1</v>
          </cell>
          <cell r="I16" t="str">
            <v>L</v>
          </cell>
          <cell r="J16" t="b">
            <v>0</v>
          </cell>
          <cell r="K16" t="b">
            <v>0</v>
          </cell>
          <cell r="M16" t="b">
            <v>0</v>
          </cell>
          <cell r="N16">
            <v>180</v>
          </cell>
          <cell r="O16" t="str">
            <v>Independent Study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24.2</v>
          </cell>
          <cell r="AK16">
            <v>0</v>
          </cell>
          <cell r="AL16">
            <v>24.2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24.2</v>
          </cell>
          <cell r="AR16">
            <v>0</v>
          </cell>
          <cell r="AS16">
            <v>24.2</v>
          </cell>
          <cell r="AT16">
            <v>24.2</v>
          </cell>
          <cell r="AU16">
            <v>0</v>
          </cell>
          <cell r="AV16">
            <v>24.2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42572.349918981483</v>
          </cell>
          <cell r="BI16">
            <v>73415</v>
          </cell>
        </row>
        <row r="17">
          <cell r="G17" t="str">
            <v>1146</v>
          </cell>
          <cell r="H17">
            <v>1</v>
          </cell>
          <cell r="I17" t="str">
            <v>D</v>
          </cell>
          <cell r="J17" t="b">
            <v>0</v>
          </cell>
          <cell r="K17" t="b">
            <v>0</v>
          </cell>
          <cell r="M17" t="b">
            <v>0</v>
          </cell>
          <cell r="N17">
            <v>180</v>
          </cell>
          <cell r="O17" t="str">
            <v>Independent Study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2.77</v>
          </cell>
          <cell r="AI17">
            <v>0</v>
          </cell>
          <cell r="AJ17">
            <v>103.58</v>
          </cell>
          <cell r="AK17">
            <v>0</v>
          </cell>
          <cell r="AL17">
            <v>106.35</v>
          </cell>
          <cell r="AM17">
            <v>0</v>
          </cell>
          <cell r="AN17">
            <v>2.77</v>
          </cell>
          <cell r="AO17">
            <v>0</v>
          </cell>
          <cell r="AP17">
            <v>2.77</v>
          </cell>
          <cell r="AQ17">
            <v>103.58</v>
          </cell>
          <cell r="AR17">
            <v>0</v>
          </cell>
          <cell r="AS17">
            <v>103.58</v>
          </cell>
          <cell r="AT17">
            <v>106.35</v>
          </cell>
          <cell r="AU17">
            <v>0</v>
          </cell>
          <cell r="AV17">
            <v>106.35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42572.551793981482</v>
          </cell>
          <cell r="BI17">
            <v>73415</v>
          </cell>
        </row>
        <row r="18">
          <cell r="G18" t="str">
            <v>1198</v>
          </cell>
          <cell r="H18">
            <v>1</v>
          </cell>
          <cell r="I18" t="str">
            <v>D</v>
          </cell>
          <cell r="J18" t="b">
            <v>0</v>
          </cell>
          <cell r="K18" t="b">
            <v>0</v>
          </cell>
          <cell r="M18" t="b">
            <v>0</v>
          </cell>
          <cell r="N18">
            <v>180</v>
          </cell>
          <cell r="O18" t="str">
            <v>Site-based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17.010000000000002</v>
          </cell>
          <cell r="AK18">
            <v>15.73</v>
          </cell>
          <cell r="AL18">
            <v>17.010000000000002</v>
          </cell>
          <cell r="AM18">
            <v>15.73</v>
          </cell>
          <cell r="AN18">
            <v>0</v>
          </cell>
          <cell r="AO18">
            <v>0</v>
          </cell>
          <cell r="AP18">
            <v>0</v>
          </cell>
          <cell r="AQ18">
            <v>17.010000000000002</v>
          </cell>
          <cell r="AR18">
            <v>15.73</v>
          </cell>
          <cell r="AS18">
            <v>1.28</v>
          </cell>
          <cell r="AT18">
            <v>17.010000000000002</v>
          </cell>
          <cell r="AU18">
            <v>15.73</v>
          </cell>
          <cell r="AV18">
            <v>1.28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42572.551793981482</v>
          </cell>
          <cell r="BI18">
            <v>73415</v>
          </cell>
        </row>
        <row r="19">
          <cell r="G19" t="str">
            <v>1757</v>
          </cell>
          <cell r="H19">
            <v>1</v>
          </cell>
          <cell r="I19" t="str">
            <v>L</v>
          </cell>
          <cell r="J19" t="b">
            <v>0</v>
          </cell>
          <cell r="K19" t="b">
            <v>1</v>
          </cell>
          <cell r="L19">
            <v>42233</v>
          </cell>
          <cell r="M19" t="b">
            <v>0</v>
          </cell>
          <cell r="N19">
            <v>180</v>
          </cell>
          <cell r="O19" t="str">
            <v>Independent Study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6.13</v>
          </cell>
          <cell r="AK19">
            <v>0</v>
          </cell>
          <cell r="AL19">
            <v>6.13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6.13</v>
          </cell>
          <cell r="AR19">
            <v>0</v>
          </cell>
          <cell r="AS19">
            <v>6.13</v>
          </cell>
          <cell r="AT19">
            <v>6.13</v>
          </cell>
          <cell r="AU19">
            <v>0</v>
          </cell>
          <cell r="AV19">
            <v>6.13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42655.48574074074</v>
          </cell>
          <cell r="BI19">
            <v>73415</v>
          </cell>
        </row>
        <row r="20">
          <cell r="G20" t="str">
            <v>1607</v>
          </cell>
          <cell r="H20">
            <v>1</v>
          </cell>
          <cell r="I20" t="str">
            <v>L</v>
          </cell>
          <cell r="J20" t="b">
            <v>0</v>
          </cell>
          <cell r="K20" t="b">
            <v>0</v>
          </cell>
          <cell r="M20" t="b">
            <v>0</v>
          </cell>
          <cell r="N20">
            <v>180</v>
          </cell>
          <cell r="O20" t="str">
            <v>Independent Study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4.63</v>
          </cell>
          <cell r="AK20">
            <v>0</v>
          </cell>
          <cell r="AL20">
            <v>4.63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4.63</v>
          </cell>
          <cell r="AR20">
            <v>0</v>
          </cell>
          <cell r="AS20">
            <v>4.63</v>
          </cell>
          <cell r="AT20">
            <v>4.63</v>
          </cell>
          <cell r="AU20">
            <v>0</v>
          </cell>
          <cell r="AV20">
            <v>4.63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42572.605092592596</v>
          </cell>
          <cell r="BI20">
            <v>73415</v>
          </cell>
        </row>
        <row r="21">
          <cell r="G21" t="str">
            <v>0172</v>
          </cell>
          <cell r="H21">
            <v>1</v>
          </cell>
          <cell r="I21" t="str">
            <v>D</v>
          </cell>
          <cell r="J21" t="b">
            <v>0</v>
          </cell>
          <cell r="K21" t="b">
            <v>0</v>
          </cell>
          <cell r="M21" t="b">
            <v>0</v>
          </cell>
          <cell r="N21">
            <v>180</v>
          </cell>
          <cell r="O21" t="str">
            <v>Combination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0.19</v>
          </cell>
          <cell r="AK21">
            <v>0</v>
          </cell>
          <cell r="AL21">
            <v>0.19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0.19</v>
          </cell>
          <cell r="AR21">
            <v>0</v>
          </cell>
          <cell r="AS21">
            <v>0.19</v>
          </cell>
          <cell r="AT21">
            <v>0.19</v>
          </cell>
          <cell r="AU21">
            <v>0</v>
          </cell>
          <cell r="AV21">
            <v>0.19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42572.605092592596</v>
          </cell>
          <cell r="BI21">
            <v>73415</v>
          </cell>
        </row>
        <row r="22">
          <cell r="G22" t="str">
            <v>1667</v>
          </cell>
          <cell r="H22">
            <v>1</v>
          </cell>
          <cell r="I22" t="str">
            <v>L</v>
          </cell>
          <cell r="J22" t="b">
            <v>0</v>
          </cell>
          <cell r="K22" t="b">
            <v>0</v>
          </cell>
          <cell r="M22" t="b">
            <v>0</v>
          </cell>
          <cell r="N22">
            <v>180</v>
          </cell>
          <cell r="O22" t="str">
            <v>Independent Study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42572.607199074075</v>
          </cell>
          <cell r="BI22">
            <v>73415</v>
          </cell>
        </row>
      </sheetData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Statewide Expected LEA List"/>
      <sheetName val="District"/>
      <sheetName val="County"/>
      <sheetName val="Charter"/>
      <sheetName val="2017-18 Charter Tracking List"/>
    </sheetNames>
    <sheetDataSet>
      <sheetData sheetId="0" refreshError="1"/>
      <sheetData sheetId="1" refreshError="1"/>
      <sheetData sheetId="2">
        <row r="5">
          <cell r="A5" t="str">
            <v>01611190000000</v>
          </cell>
          <cell r="B5">
            <v>60</v>
          </cell>
          <cell r="C5" t="str">
            <v>01</v>
          </cell>
          <cell r="D5" t="str">
            <v>61119</v>
          </cell>
          <cell r="E5" t="str">
            <v>Alameda Unified</v>
          </cell>
          <cell r="F5" t="str">
            <v>UNIFIED</v>
          </cell>
          <cell r="G5">
            <v>1</v>
          </cell>
        </row>
        <row r="6">
          <cell r="A6" t="str">
            <v>01611270000000</v>
          </cell>
          <cell r="B6">
            <v>61</v>
          </cell>
          <cell r="C6" t="str">
            <v>01</v>
          </cell>
          <cell r="D6" t="str">
            <v>61127</v>
          </cell>
          <cell r="E6" t="str">
            <v>Albany City Unified</v>
          </cell>
          <cell r="F6" t="str">
            <v>UNIFIED</v>
          </cell>
          <cell r="G6">
            <v>1</v>
          </cell>
        </row>
        <row r="7">
          <cell r="A7" t="str">
            <v>01611430000000</v>
          </cell>
          <cell r="B7">
            <v>62</v>
          </cell>
          <cell r="C7" t="str">
            <v>01</v>
          </cell>
          <cell r="D7" t="str">
            <v>61143</v>
          </cell>
          <cell r="E7" t="str">
            <v>Berkeley Unified</v>
          </cell>
          <cell r="F7" t="str">
            <v>UNIFIED</v>
          </cell>
          <cell r="G7">
            <v>1</v>
          </cell>
        </row>
        <row r="8">
          <cell r="A8" t="str">
            <v>01611500000000</v>
          </cell>
          <cell r="B8">
            <v>63</v>
          </cell>
          <cell r="C8" t="str">
            <v>01</v>
          </cell>
          <cell r="D8" t="str">
            <v>61150</v>
          </cell>
          <cell r="E8" t="str">
            <v>Castro Valley Unified</v>
          </cell>
          <cell r="F8" t="str">
            <v>UNIFIED</v>
          </cell>
          <cell r="G8">
            <v>1</v>
          </cell>
        </row>
        <row r="9">
          <cell r="A9" t="str">
            <v>01611680000000</v>
          </cell>
          <cell r="B9">
            <v>64</v>
          </cell>
          <cell r="C9" t="str">
            <v>01</v>
          </cell>
          <cell r="D9" t="str">
            <v>61168</v>
          </cell>
          <cell r="E9" t="str">
            <v>Emery Unified</v>
          </cell>
          <cell r="F9" t="str">
            <v>UNIFIED</v>
          </cell>
          <cell r="G9">
            <v>1</v>
          </cell>
        </row>
        <row r="10">
          <cell r="A10" t="str">
            <v>01611760000000</v>
          </cell>
          <cell r="B10">
            <v>65</v>
          </cell>
          <cell r="C10" t="str">
            <v>01</v>
          </cell>
          <cell r="D10" t="str">
            <v>61176</v>
          </cell>
          <cell r="E10" t="str">
            <v>Fremont Unified</v>
          </cell>
          <cell r="F10" t="str">
            <v>UNIFIED</v>
          </cell>
          <cell r="G10">
            <v>1</v>
          </cell>
        </row>
        <row r="11">
          <cell r="A11" t="str">
            <v>01611920000000</v>
          </cell>
          <cell r="B11">
            <v>66</v>
          </cell>
          <cell r="C11" t="str">
            <v>01</v>
          </cell>
          <cell r="D11" t="str">
            <v>61192</v>
          </cell>
          <cell r="E11" t="str">
            <v>Hayward Unified</v>
          </cell>
          <cell r="F11" t="str">
            <v>UNIFIED</v>
          </cell>
          <cell r="G11">
            <v>1</v>
          </cell>
        </row>
        <row r="12">
          <cell r="A12" t="str">
            <v>01612000000000</v>
          </cell>
          <cell r="B12">
            <v>67</v>
          </cell>
          <cell r="C12" t="str">
            <v>01</v>
          </cell>
          <cell r="D12" t="str">
            <v>61200</v>
          </cell>
          <cell r="E12" t="str">
            <v>Livermore Valley Joint Unified</v>
          </cell>
          <cell r="F12" t="str">
            <v>UNIFIED</v>
          </cell>
          <cell r="G12">
            <v>1</v>
          </cell>
        </row>
        <row r="13">
          <cell r="A13" t="str">
            <v>01612180000000</v>
          </cell>
          <cell r="B13">
            <v>68</v>
          </cell>
          <cell r="C13" t="str">
            <v>01</v>
          </cell>
          <cell r="D13" t="str">
            <v>61218</v>
          </cell>
          <cell r="E13" t="str">
            <v>Mountain House Elementary</v>
          </cell>
          <cell r="F13" t="str">
            <v>ELEMENTARY</v>
          </cell>
          <cell r="G13">
            <v>1</v>
          </cell>
        </row>
        <row r="14">
          <cell r="A14" t="str">
            <v>01612340000000</v>
          </cell>
          <cell r="B14">
            <v>69</v>
          </cell>
          <cell r="C14" t="str">
            <v>01</v>
          </cell>
          <cell r="D14" t="str">
            <v>61234</v>
          </cell>
          <cell r="E14" t="str">
            <v>Newark Unified</v>
          </cell>
          <cell r="F14" t="str">
            <v>UNIFIED</v>
          </cell>
          <cell r="G14">
            <v>1</v>
          </cell>
        </row>
        <row r="15">
          <cell r="A15" t="str">
            <v>01612420000000</v>
          </cell>
          <cell r="B15">
            <v>70</v>
          </cell>
          <cell r="C15" t="str">
            <v>01</v>
          </cell>
          <cell r="D15" t="str">
            <v>61242</v>
          </cell>
          <cell r="E15" t="str">
            <v>New Haven Unified</v>
          </cell>
          <cell r="F15" t="str">
            <v>UNIFIED</v>
          </cell>
          <cell r="G15">
            <v>1</v>
          </cell>
        </row>
        <row r="16">
          <cell r="A16" t="str">
            <v>01612590000000</v>
          </cell>
          <cell r="B16">
            <v>71</v>
          </cell>
          <cell r="C16" t="str">
            <v>01</v>
          </cell>
          <cell r="D16" t="str">
            <v>61259</v>
          </cell>
          <cell r="E16" t="str">
            <v>Oakland Unified</v>
          </cell>
          <cell r="F16" t="str">
            <v>UNIFIED</v>
          </cell>
          <cell r="G16">
            <v>1</v>
          </cell>
        </row>
        <row r="17">
          <cell r="A17" t="str">
            <v>01612750000000</v>
          </cell>
          <cell r="B17">
            <v>72</v>
          </cell>
          <cell r="C17" t="str">
            <v>01</v>
          </cell>
          <cell r="D17" t="str">
            <v>61275</v>
          </cell>
          <cell r="E17" t="str">
            <v>Piedmont City Unified</v>
          </cell>
          <cell r="F17" t="str">
            <v>UNIFIED</v>
          </cell>
          <cell r="G17">
            <v>1</v>
          </cell>
        </row>
        <row r="18">
          <cell r="A18" t="str">
            <v>01612910000000</v>
          </cell>
          <cell r="B18">
            <v>73</v>
          </cell>
          <cell r="C18" t="str">
            <v>01</v>
          </cell>
          <cell r="D18" t="str">
            <v>61291</v>
          </cell>
          <cell r="E18" t="str">
            <v>San Leandro Unified</v>
          </cell>
          <cell r="F18" t="str">
            <v>UNIFIED</v>
          </cell>
          <cell r="G18">
            <v>1</v>
          </cell>
        </row>
        <row r="19">
          <cell r="A19" t="str">
            <v>01613090000000</v>
          </cell>
          <cell r="B19">
            <v>74</v>
          </cell>
          <cell r="C19" t="str">
            <v>01</v>
          </cell>
          <cell r="D19" t="str">
            <v>61309</v>
          </cell>
          <cell r="E19" t="str">
            <v>San Lorenzo Unified</v>
          </cell>
          <cell r="F19" t="str">
            <v>UNIFIED</v>
          </cell>
          <cell r="G19">
            <v>1</v>
          </cell>
        </row>
        <row r="20">
          <cell r="A20" t="str">
            <v>01750930000000</v>
          </cell>
          <cell r="B20">
            <v>75</v>
          </cell>
          <cell r="C20" t="str">
            <v>01</v>
          </cell>
          <cell r="D20" t="str">
            <v>75093</v>
          </cell>
          <cell r="E20" t="str">
            <v>Dublin Unified</v>
          </cell>
          <cell r="F20" t="str">
            <v>UNIFIED</v>
          </cell>
          <cell r="G20">
            <v>1</v>
          </cell>
        </row>
        <row r="21">
          <cell r="A21" t="str">
            <v>01751010000000</v>
          </cell>
          <cell r="B21">
            <v>76</v>
          </cell>
          <cell r="C21" t="str">
            <v>01</v>
          </cell>
          <cell r="D21" t="str">
            <v>75101</v>
          </cell>
          <cell r="E21" t="str">
            <v>Pleasanton Unified</v>
          </cell>
          <cell r="F21" t="str">
            <v>UNIFIED</v>
          </cell>
          <cell r="G21">
            <v>1</v>
          </cell>
        </row>
        <row r="22">
          <cell r="A22" t="str">
            <v>01751190000000</v>
          </cell>
          <cell r="B22">
            <v>77</v>
          </cell>
          <cell r="C22" t="str">
            <v>01</v>
          </cell>
          <cell r="D22" t="str">
            <v>75119</v>
          </cell>
          <cell r="E22" t="str">
            <v>Sunol Glen Unified</v>
          </cell>
          <cell r="F22" t="str">
            <v>UNIFIED</v>
          </cell>
          <cell r="G22">
            <v>1</v>
          </cell>
        </row>
        <row r="23">
          <cell r="A23" t="str">
            <v>02613330000000</v>
          </cell>
          <cell r="B23">
            <v>78</v>
          </cell>
          <cell r="C23" t="str">
            <v>02</v>
          </cell>
          <cell r="D23" t="str">
            <v>61333</v>
          </cell>
          <cell r="E23" t="str">
            <v>Alpine County Unified</v>
          </cell>
          <cell r="F23" t="str">
            <v>UNIFIED</v>
          </cell>
          <cell r="G23">
            <v>2</v>
          </cell>
        </row>
        <row r="24">
          <cell r="A24" t="str">
            <v>03739810000000</v>
          </cell>
          <cell r="B24">
            <v>79</v>
          </cell>
          <cell r="C24" t="str">
            <v>03</v>
          </cell>
          <cell r="D24" t="str">
            <v>73981</v>
          </cell>
          <cell r="E24" t="str">
            <v>Amador County Unified</v>
          </cell>
          <cell r="F24" t="str">
            <v>UNIFIED</v>
          </cell>
          <cell r="G24">
            <v>2</v>
          </cell>
        </row>
        <row r="25">
          <cell r="A25" t="str">
            <v>04613820000000</v>
          </cell>
          <cell r="B25">
            <v>80</v>
          </cell>
          <cell r="C25" t="str">
            <v>04</v>
          </cell>
          <cell r="D25" t="str">
            <v>61382</v>
          </cell>
          <cell r="E25" t="str">
            <v>Bangor Union Elementary</v>
          </cell>
          <cell r="F25" t="str">
            <v>ELEMENTARY</v>
          </cell>
          <cell r="G25">
            <v>1</v>
          </cell>
        </row>
        <row r="26">
          <cell r="A26" t="str">
            <v>04614080000000</v>
          </cell>
          <cell r="B26">
            <v>81</v>
          </cell>
          <cell r="C26" t="str">
            <v>04</v>
          </cell>
          <cell r="D26" t="str">
            <v>61408</v>
          </cell>
          <cell r="E26" t="str">
            <v>Biggs Unified</v>
          </cell>
          <cell r="F26" t="str">
            <v>UNIFIED</v>
          </cell>
          <cell r="G26">
            <v>2</v>
          </cell>
        </row>
        <row r="27">
          <cell r="A27" t="str">
            <v>04614240000000</v>
          </cell>
          <cell r="B27">
            <v>82</v>
          </cell>
          <cell r="C27" t="str">
            <v>04</v>
          </cell>
          <cell r="D27" t="str">
            <v>61424</v>
          </cell>
          <cell r="E27" t="str">
            <v>Chico Unified</v>
          </cell>
          <cell r="F27" t="str">
            <v>UNIFIED</v>
          </cell>
          <cell r="G27">
            <v>1</v>
          </cell>
        </row>
        <row r="28">
          <cell r="A28" t="str">
            <v>04614320000000</v>
          </cell>
          <cell r="B28">
            <v>83</v>
          </cell>
          <cell r="C28" t="str">
            <v>04</v>
          </cell>
          <cell r="D28" t="str">
            <v>61432</v>
          </cell>
          <cell r="E28" t="str">
            <v>Durham Unified</v>
          </cell>
          <cell r="F28" t="str">
            <v>UNIFIED</v>
          </cell>
          <cell r="G28">
            <v>2</v>
          </cell>
        </row>
        <row r="29">
          <cell r="A29" t="str">
            <v>04614400000000</v>
          </cell>
          <cell r="B29">
            <v>84</v>
          </cell>
          <cell r="C29" t="str">
            <v>04</v>
          </cell>
          <cell r="D29" t="str">
            <v>61440</v>
          </cell>
          <cell r="E29" t="str">
            <v>Feather Falls Union Elementary</v>
          </cell>
          <cell r="F29" t="str">
            <v>ELEMENTARY</v>
          </cell>
          <cell r="G29">
            <v>1</v>
          </cell>
        </row>
        <row r="30">
          <cell r="A30" t="str">
            <v>04614570000000</v>
          </cell>
          <cell r="B30">
            <v>85</v>
          </cell>
          <cell r="C30" t="str">
            <v>04</v>
          </cell>
          <cell r="D30" t="str">
            <v>61457</v>
          </cell>
          <cell r="E30" t="str">
            <v>Golden Feather Union Elementary</v>
          </cell>
          <cell r="F30" t="str">
            <v>ELEMENTARY</v>
          </cell>
          <cell r="G30">
            <v>2</v>
          </cell>
        </row>
        <row r="31">
          <cell r="A31" t="str">
            <v>04614990000000</v>
          </cell>
          <cell r="B31">
            <v>86</v>
          </cell>
          <cell r="C31" t="str">
            <v>04</v>
          </cell>
          <cell r="D31" t="str">
            <v>61499</v>
          </cell>
          <cell r="E31" t="str">
            <v>Manzanita Elementary</v>
          </cell>
          <cell r="F31" t="str">
            <v>ELEMENTARY</v>
          </cell>
          <cell r="G31">
            <v>1</v>
          </cell>
        </row>
        <row r="32">
          <cell r="A32" t="str">
            <v>04615070000000</v>
          </cell>
          <cell r="B32">
            <v>87</v>
          </cell>
          <cell r="C32" t="str">
            <v>04</v>
          </cell>
          <cell r="D32" t="str">
            <v>61507</v>
          </cell>
          <cell r="E32" t="str">
            <v>Oroville City Elementary</v>
          </cell>
          <cell r="F32" t="str">
            <v>ELEMENTARY</v>
          </cell>
          <cell r="G32">
            <v>1</v>
          </cell>
        </row>
        <row r="33">
          <cell r="A33" t="str">
            <v>04615150000000</v>
          </cell>
          <cell r="B33">
            <v>88</v>
          </cell>
          <cell r="C33" t="str">
            <v>04</v>
          </cell>
          <cell r="D33" t="str">
            <v>61515</v>
          </cell>
          <cell r="E33" t="str">
            <v>Oroville Union High</v>
          </cell>
          <cell r="F33" t="str">
            <v>HIGH</v>
          </cell>
          <cell r="G33">
            <v>2</v>
          </cell>
        </row>
        <row r="34">
          <cell r="A34" t="str">
            <v>04615230000000</v>
          </cell>
          <cell r="B34">
            <v>89</v>
          </cell>
          <cell r="C34" t="str">
            <v>04</v>
          </cell>
          <cell r="D34" t="str">
            <v>61523</v>
          </cell>
          <cell r="E34" t="str">
            <v>Palermo Union Elementary</v>
          </cell>
          <cell r="F34" t="str">
            <v>ELEMENTARY</v>
          </cell>
          <cell r="G34">
            <v>1</v>
          </cell>
        </row>
        <row r="35">
          <cell r="A35" t="str">
            <v>04615310000000</v>
          </cell>
          <cell r="B35">
            <v>90</v>
          </cell>
          <cell r="C35" t="str">
            <v>04</v>
          </cell>
          <cell r="D35" t="str">
            <v>61531</v>
          </cell>
          <cell r="E35" t="str">
            <v>Paradise Unified</v>
          </cell>
          <cell r="F35" t="str">
            <v>UNIFIED</v>
          </cell>
          <cell r="G35">
            <v>1</v>
          </cell>
        </row>
        <row r="36">
          <cell r="A36" t="str">
            <v>04615490000000</v>
          </cell>
          <cell r="B36">
            <v>91</v>
          </cell>
          <cell r="C36" t="str">
            <v>04</v>
          </cell>
          <cell r="D36" t="str">
            <v>61549</v>
          </cell>
          <cell r="E36" t="str">
            <v>Thermalito Union Elementary</v>
          </cell>
          <cell r="F36" t="str">
            <v>ELEMENTARY</v>
          </cell>
          <cell r="G36">
            <v>1</v>
          </cell>
        </row>
        <row r="37">
          <cell r="A37" t="str">
            <v>04733790000000</v>
          </cell>
          <cell r="B37">
            <v>92</v>
          </cell>
          <cell r="C37" t="str">
            <v>04</v>
          </cell>
          <cell r="D37" t="str">
            <v>73379</v>
          </cell>
          <cell r="E37" t="str">
            <v>Pioneer Union Elementary</v>
          </cell>
          <cell r="F37" t="str">
            <v>ELEMENTARY</v>
          </cell>
          <cell r="G37">
            <v>2</v>
          </cell>
        </row>
        <row r="38">
          <cell r="A38" t="str">
            <v>04755070000000</v>
          </cell>
          <cell r="B38">
            <v>93</v>
          </cell>
          <cell r="C38" t="str">
            <v>04</v>
          </cell>
          <cell r="D38" t="str">
            <v>75507</v>
          </cell>
          <cell r="E38" t="str">
            <v>Gridley Unified</v>
          </cell>
          <cell r="F38" t="str">
            <v>UNIFIED</v>
          </cell>
          <cell r="G38">
            <v>1</v>
          </cell>
        </row>
        <row r="39">
          <cell r="A39" t="str">
            <v>05615560000000</v>
          </cell>
          <cell r="B39">
            <v>94</v>
          </cell>
          <cell r="C39" t="str">
            <v>05</v>
          </cell>
          <cell r="D39" t="str">
            <v>61556</v>
          </cell>
          <cell r="E39" t="str">
            <v>Bret Harte Union High</v>
          </cell>
          <cell r="F39" t="str">
            <v>HIGH</v>
          </cell>
          <cell r="G39">
            <v>2</v>
          </cell>
        </row>
        <row r="40">
          <cell r="A40" t="str">
            <v>05615640000000</v>
          </cell>
          <cell r="B40">
            <v>95</v>
          </cell>
          <cell r="C40" t="str">
            <v>05</v>
          </cell>
          <cell r="D40" t="str">
            <v>61564</v>
          </cell>
          <cell r="E40" t="str">
            <v>Calaveras Unified</v>
          </cell>
          <cell r="F40" t="str">
            <v>UNIFIED</v>
          </cell>
          <cell r="G40">
            <v>2</v>
          </cell>
        </row>
        <row r="41">
          <cell r="A41" t="str">
            <v>05615720000000</v>
          </cell>
          <cell r="B41">
            <v>96</v>
          </cell>
          <cell r="C41" t="str">
            <v>05</v>
          </cell>
          <cell r="D41" t="str">
            <v>61572</v>
          </cell>
          <cell r="E41" t="str">
            <v>Mark Twain Union Elementary</v>
          </cell>
          <cell r="F41" t="str">
            <v>ELEMENTARY</v>
          </cell>
          <cell r="G41">
            <v>2</v>
          </cell>
        </row>
        <row r="42">
          <cell r="A42" t="str">
            <v>05615800000000</v>
          </cell>
          <cell r="B42">
            <v>97</v>
          </cell>
          <cell r="C42" t="str">
            <v>05</v>
          </cell>
          <cell r="D42" t="str">
            <v>61580</v>
          </cell>
          <cell r="E42" t="str">
            <v>Vallecito Union</v>
          </cell>
          <cell r="F42" t="str">
            <v>ELEMENTARY</v>
          </cell>
          <cell r="G42">
            <v>2</v>
          </cell>
        </row>
        <row r="43">
          <cell r="A43" t="str">
            <v>06615980000000</v>
          </cell>
          <cell r="B43">
            <v>98</v>
          </cell>
          <cell r="C43" t="str">
            <v>06</v>
          </cell>
          <cell r="D43" t="str">
            <v>61598</v>
          </cell>
          <cell r="E43" t="str">
            <v>Colusa Unified</v>
          </cell>
          <cell r="F43" t="str">
            <v>UNIFIED</v>
          </cell>
          <cell r="G43">
            <v>2</v>
          </cell>
        </row>
        <row r="44">
          <cell r="A44" t="str">
            <v>06616060000000</v>
          </cell>
          <cell r="B44">
            <v>99</v>
          </cell>
          <cell r="C44" t="str">
            <v>06</v>
          </cell>
          <cell r="D44" t="str">
            <v>61606</v>
          </cell>
          <cell r="E44" t="str">
            <v>Maxwell Unified</v>
          </cell>
          <cell r="F44" t="str">
            <v>UNIFIED</v>
          </cell>
          <cell r="G44">
            <v>2</v>
          </cell>
        </row>
        <row r="45">
          <cell r="A45" t="str">
            <v>06616140000000</v>
          </cell>
          <cell r="B45">
            <v>100</v>
          </cell>
          <cell r="C45" t="str">
            <v>06</v>
          </cell>
          <cell r="D45" t="str">
            <v>61614</v>
          </cell>
          <cell r="E45" t="str">
            <v>Pierce Joint Unified</v>
          </cell>
          <cell r="F45" t="str">
            <v>UNIFIED</v>
          </cell>
          <cell r="G45">
            <v>2</v>
          </cell>
        </row>
        <row r="46">
          <cell r="A46" t="str">
            <v>06616220000000</v>
          </cell>
          <cell r="B46">
            <v>101</v>
          </cell>
          <cell r="C46" t="str">
            <v>06</v>
          </cell>
          <cell r="D46" t="str">
            <v>61622</v>
          </cell>
          <cell r="E46" t="str">
            <v>Williams Unified</v>
          </cell>
          <cell r="F46" t="str">
            <v>UNIFIED</v>
          </cell>
          <cell r="G46">
            <v>2</v>
          </cell>
        </row>
        <row r="47">
          <cell r="A47" t="str">
            <v>07616300000000</v>
          </cell>
          <cell r="B47">
            <v>102</v>
          </cell>
          <cell r="C47" t="str">
            <v>07</v>
          </cell>
          <cell r="D47" t="str">
            <v>61630</v>
          </cell>
          <cell r="E47" t="str">
            <v>Acalanes Union High</v>
          </cell>
          <cell r="F47" t="str">
            <v>HIGH</v>
          </cell>
          <cell r="G47">
            <v>1</v>
          </cell>
        </row>
        <row r="48">
          <cell r="A48" t="str">
            <v>07616480000000</v>
          </cell>
          <cell r="B48">
            <v>103</v>
          </cell>
          <cell r="C48" t="str">
            <v>07</v>
          </cell>
          <cell r="D48" t="str">
            <v>61648</v>
          </cell>
          <cell r="E48" t="str">
            <v>Antioch Unified</v>
          </cell>
          <cell r="F48" t="str">
            <v>UNIFIED</v>
          </cell>
          <cell r="G48">
            <v>1</v>
          </cell>
        </row>
        <row r="49">
          <cell r="A49" t="str">
            <v>07616550000000</v>
          </cell>
          <cell r="B49">
            <v>104</v>
          </cell>
          <cell r="C49" t="str">
            <v>07</v>
          </cell>
          <cell r="D49" t="str">
            <v>61655</v>
          </cell>
          <cell r="E49" t="str">
            <v>Brentwood Union Elementary</v>
          </cell>
          <cell r="F49" t="str">
            <v>ELEMENTARY</v>
          </cell>
          <cell r="G49">
            <v>1</v>
          </cell>
        </row>
        <row r="50">
          <cell r="A50" t="str">
            <v>07616630000000</v>
          </cell>
          <cell r="B50">
            <v>105</v>
          </cell>
          <cell r="C50" t="str">
            <v>07</v>
          </cell>
          <cell r="D50" t="str">
            <v>61663</v>
          </cell>
          <cell r="E50" t="str">
            <v>Byron Union Elementary</v>
          </cell>
          <cell r="F50" t="str">
            <v>ELEMENTARY</v>
          </cell>
          <cell r="G50">
            <v>1</v>
          </cell>
        </row>
        <row r="51">
          <cell r="A51" t="str">
            <v>07616710000000</v>
          </cell>
          <cell r="B51">
            <v>106</v>
          </cell>
          <cell r="C51" t="str">
            <v>07</v>
          </cell>
          <cell r="D51" t="str">
            <v>61671</v>
          </cell>
          <cell r="E51" t="str">
            <v>Canyon Elementary</v>
          </cell>
          <cell r="F51" t="str">
            <v>ELEMENTARY</v>
          </cell>
          <cell r="G51">
            <v>1</v>
          </cell>
        </row>
        <row r="52">
          <cell r="A52" t="str">
            <v>07616970000000</v>
          </cell>
          <cell r="B52">
            <v>107</v>
          </cell>
          <cell r="C52" t="str">
            <v>07</v>
          </cell>
          <cell r="D52" t="str">
            <v>61697</v>
          </cell>
          <cell r="E52" t="str">
            <v>John Swett Unified</v>
          </cell>
          <cell r="F52" t="str">
            <v>UNIFIED</v>
          </cell>
          <cell r="G52">
            <v>1</v>
          </cell>
        </row>
        <row r="53">
          <cell r="A53" t="str">
            <v>07617050000000</v>
          </cell>
          <cell r="B53">
            <v>108</v>
          </cell>
          <cell r="C53" t="str">
            <v>07</v>
          </cell>
          <cell r="D53" t="str">
            <v>61705</v>
          </cell>
          <cell r="E53" t="str">
            <v>Knightsen Elementary</v>
          </cell>
          <cell r="F53" t="str">
            <v>ELEMENTARY</v>
          </cell>
          <cell r="G53">
            <v>1</v>
          </cell>
        </row>
        <row r="54">
          <cell r="A54" t="str">
            <v>07617130000000</v>
          </cell>
          <cell r="B54">
            <v>109</v>
          </cell>
          <cell r="C54" t="str">
            <v>07</v>
          </cell>
          <cell r="D54" t="str">
            <v>61713</v>
          </cell>
          <cell r="E54" t="str">
            <v>Lafayette Elementary</v>
          </cell>
          <cell r="F54" t="str">
            <v>ELEMENTARY</v>
          </cell>
          <cell r="G54">
            <v>1</v>
          </cell>
        </row>
        <row r="55">
          <cell r="A55" t="str">
            <v>07617210000000</v>
          </cell>
          <cell r="B55">
            <v>110</v>
          </cell>
          <cell r="C55" t="str">
            <v>07</v>
          </cell>
          <cell r="D55" t="str">
            <v>61721</v>
          </cell>
          <cell r="E55" t="str">
            <v>Liberty Union High</v>
          </cell>
          <cell r="F55" t="str">
            <v>HIGH</v>
          </cell>
          <cell r="G55">
            <v>1</v>
          </cell>
        </row>
        <row r="56">
          <cell r="A56" t="str">
            <v>07617390000000</v>
          </cell>
          <cell r="B56">
            <v>111</v>
          </cell>
          <cell r="C56" t="str">
            <v>07</v>
          </cell>
          <cell r="D56" t="str">
            <v>61739</v>
          </cell>
          <cell r="E56" t="str">
            <v>Martinez Unified</v>
          </cell>
          <cell r="F56" t="str">
            <v>UNIFIED</v>
          </cell>
          <cell r="G56">
            <v>1</v>
          </cell>
        </row>
        <row r="57">
          <cell r="A57" t="str">
            <v>07617470000000</v>
          </cell>
          <cell r="B57">
            <v>112</v>
          </cell>
          <cell r="C57" t="str">
            <v>07</v>
          </cell>
          <cell r="D57" t="str">
            <v>61747</v>
          </cell>
          <cell r="E57" t="str">
            <v>Moraga Elementary</v>
          </cell>
          <cell r="F57" t="str">
            <v>ELEMENTARY</v>
          </cell>
          <cell r="G57">
            <v>1</v>
          </cell>
        </row>
        <row r="58">
          <cell r="A58" t="str">
            <v>07617540000000</v>
          </cell>
          <cell r="B58">
            <v>113</v>
          </cell>
          <cell r="C58" t="str">
            <v>07</v>
          </cell>
          <cell r="D58" t="str">
            <v>61754</v>
          </cell>
          <cell r="E58" t="str">
            <v>Mt. Diablo Unified</v>
          </cell>
          <cell r="F58" t="str">
            <v>UNIFIED</v>
          </cell>
          <cell r="G58">
            <v>1</v>
          </cell>
        </row>
        <row r="59">
          <cell r="A59" t="str">
            <v>07617620000000</v>
          </cell>
          <cell r="B59">
            <v>114</v>
          </cell>
          <cell r="C59" t="str">
            <v>07</v>
          </cell>
          <cell r="D59" t="str">
            <v>61762</v>
          </cell>
          <cell r="E59" t="str">
            <v>Oakley Union Elementary</v>
          </cell>
          <cell r="F59" t="str">
            <v>ELEMENTARY</v>
          </cell>
          <cell r="G59">
            <v>1</v>
          </cell>
        </row>
        <row r="60">
          <cell r="A60" t="str">
            <v>07617700000000</v>
          </cell>
          <cell r="B60">
            <v>115</v>
          </cell>
          <cell r="C60" t="str">
            <v>07</v>
          </cell>
          <cell r="D60" t="str">
            <v>61770</v>
          </cell>
          <cell r="E60" t="str">
            <v>Orinda Union Elementary</v>
          </cell>
          <cell r="F60" t="str">
            <v>ELEMENTARY</v>
          </cell>
          <cell r="G60">
            <v>1</v>
          </cell>
        </row>
        <row r="61">
          <cell r="A61" t="str">
            <v>07617880000000</v>
          </cell>
          <cell r="B61">
            <v>116</v>
          </cell>
          <cell r="C61" t="str">
            <v>07</v>
          </cell>
          <cell r="D61" t="str">
            <v>61788</v>
          </cell>
          <cell r="E61" t="str">
            <v>Pittsburg Unified</v>
          </cell>
          <cell r="F61" t="str">
            <v>UNIFIED</v>
          </cell>
          <cell r="G61">
            <v>1</v>
          </cell>
        </row>
        <row r="62">
          <cell r="A62" t="str">
            <v>07617960000000</v>
          </cell>
          <cell r="B62">
            <v>117</v>
          </cell>
          <cell r="C62" t="str">
            <v>07</v>
          </cell>
          <cell r="D62" t="str">
            <v>61796</v>
          </cell>
          <cell r="E62" t="str">
            <v>West Contra Costa Unified</v>
          </cell>
          <cell r="F62" t="str">
            <v>UNIFIED</v>
          </cell>
          <cell r="G62">
            <v>1</v>
          </cell>
        </row>
        <row r="63">
          <cell r="A63" t="str">
            <v>07618040000000</v>
          </cell>
          <cell r="B63">
            <v>118</v>
          </cell>
          <cell r="C63" t="str">
            <v>07</v>
          </cell>
          <cell r="D63" t="str">
            <v>61804</v>
          </cell>
          <cell r="E63" t="str">
            <v>San Ramon Valley Unified</v>
          </cell>
          <cell r="F63" t="str">
            <v>UNIFIED</v>
          </cell>
          <cell r="G63">
            <v>1</v>
          </cell>
        </row>
        <row r="64">
          <cell r="A64" t="str">
            <v>07618120000000</v>
          </cell>
          <cell r="B64">
            <v>119</v>
          </cell>
          <cell r="C64" t="str">
            <v>07</v>
          </cell>
          <cell r="D64" t="str">
            <v>61812</v>
          </cell>
          <cell r="E64" t="str">
            <v>Walnut Creek Elementary</v>
          </cell>
          <cell r="F64" t="str">
            <v>ELEMENTARY</v>
          </cell>
          <cell r="G64">
            <v>1</v>
          </cell>
        </row>
        <row r="65">
          <cell r="A65" t="str">
            <v>08618200000000</v>
          </cell>
          <cell r="B65">
            <v>120</v>
          </cell>
          <cell r="C65" t="str">
            <v>08</v>
          </cell>
          <cell r="D65" t="str">
            <v>61820</v>
          </cell>
          <cell r="E65" t="str">
            <v>Del Norte County Unified</v>
          </cell>
          <cell r="F65" t="str">
            <v>UNIFIED</v>
          </cell>
          <cell r="G65">
            <v>2</v>
          </cell>
        </row>
        <row r="66">
          <cell r="A66" t="str">
            <v>09618380000000</v>
          </cell>
          <cell r="B66">
            <v>121</v>
          </cell>
          <cell r="C66" t="str">
            <v>09</v>
          </cell>
          <cell r="D66" t="str">
            <v>61838</v>
          </cell>
          <cell r="E66" t="str">
            <v>Buckeye Union Elementary</v>
          </cell>
          <cell r="F66" t="str">
            <v>ELEMENTARY</v>
          </cell>
          <cell r="G66">
            <v>1</v>
          </cell>
        </row>
        <row r="67">
          <cell r="A67" t="str">
            <v>09618460000000</v>
          </cell>
          <cell r="B67">
            <v>122</v>
          </cell>
          <cell r="C67" t="str">
            <v>09</v>
          </cell>
          <cell r="D67" t="str">
            <v>61846</v>
          </cell>
          <cell r="E67" t="str">
            <v>Camino Union Elementary</v>
          </cell>
          <cell r="F67" t="str">
            <v>ELEMENTARY</v>
          </cell>
          <cell r="G67">
            <v>1</v>
          </cell>
        </row>
        <row r="68">
          <cell r="A68" t="str">
            <v>09618530000000</v>
          </cell>
          <cell r="B68">
            <v>123</v>
          </cell>
          <cell r="C68" t="str">
            <v>09</v>
          </cell>
          <cell r="D68" t="str">
            <v>61853</v>
          </cell>
          <cell r="E68" t="str">
            <v>El Dorado Union High</v>
          </cell>
          <cell r="F68" t="str">
            <v>HIGH</v>
          </cell>
          <cell r="G68">
            <v>1</v>
          </cell>
        </row>
        <row r="69">
          <cell r="A69" t="str">
            <v>09618790000000</v>
          </cell>
          <cell r="B69">
            <v>124</v>
          </cell>
          <cell r="C69" t="str">
            <v>09</v>
          </cell>
          <cell r="D69" t="str">
            <v>61879</v>
          </cell>
          <cell r="E69" t="str">
            <v>Gold Oak Union Elementary</v>
          </cell>
          <cell r="F69" t="str">
            <v>ELEMENTARY</v>
          </cell>
          <cell r="G69">
            <v>1</v>
          </cell>
        </row>
        <row r="70">
          <cell r="A70" t="str">
            <v>09618870000000</v>
          </cell>
          <cell r="B70">
            <v>125</v>
          </cell>
          <cell r="C70" t="str">
            <v>09</v>
          </cell>
          <cell r="D70" t="str">
            <v>61887</v>
          </cell>
          <cell r="E70" t="str">
            <v>Gold Trail Union Elementary</v>
          </cell>
          <cell r="F70" t="str">
            <v>ELEMENTARY</v>
          </cell>
          <cell r="G70">
            <v>1</v>
          </cell>
        </row>
        <row r="71">
          <cell r="A71" t="str">
            <v>09618950000000</v>
          </cell>
          <cell r="B71">
            <v>126</v>
          </cell>
          <cell r="C71" t="str">
            <v>09</v>
          </cell>
          <cell r="D71" t="str">
            <v>61895</v>
          </cell>
          <cell r="E71" t="str">
            <v>Indian Diggings Elementary</v>
          </cell>
          <cell r="F71" t="str">
            <v>ELEMENTARY</v>
          </cell>
          <cell r="G71">
            <v>1</v>
          </cell>
        </row>
        <row r="72">
          <cell r="A72" t="str">
            <v>09619030000000</v>
          </cell>
          <cell r="B72">
            <v>127</v>
          </cell>
          <cell r="C72" t="str">
            <v>09</v>
          </cell>
          <cell r="D72" t="str">
            <v>61903</v>
          </cell>
          <cell r="E72" t="str">
            <v>Lake Tahoe Unified</v>
          </cell>
          <cell r="F72" t="str">
            <v>UNIFIED</v>
          </cell>
          <cell r="G72">
            <v>2</v>
          </cell>
        </row>
        <row r="73">
          <cell r="A73" t="str">
            <v>09619110000000</v>
          </cell>
          <cell r="B73">
            <v>128</v>
          </cell>
          <cell r="C73" t="str">
            <v>09</v>
          </cell>
          <cell r="D73" t="str">
            <v>61911</v>
          </cell>
          <cell r="E73" t="str">
            <v>Latrobe</v>
          </cell>
          <cell r="F73" t="str">
            <v>ELEMENTARY</v>
          </cell>
          <cell r="G73">
            <v>1</v>
          </cell>
        </row>
        <row r="74">
          <cell r="A74" t="str">
            <v>09619290000000</v>
          </cell>
          <cell r="B74">
            <v>129</v>
          </cell>
          <cell r="C74" t="str">
            <v>09</v>
          </cell>
          <cell r="D74" t="str">
            <v>61929</v>
          </cell>
          <cell r="E74" t="str">
            <v>Mother Lode Union Elementary</v>
          </cell>
          <cell r="F74" t="str">
            <v>ELEMENTARY</v>
          </cell>
          <cell r="G74">
            <v>1</v>
          </cell>
        </row>
        <row r="75">
          <cell r="A75" t="str">
            <v>09619450000000</v>
          </cell>
          <cell r="B75">
            <v>130</v>
          </cell>
          <cell r="C75" t="str">
            <v>09</v>
          </cell>
          <cell r="D75" t="str">
            <v>61945</v>
          </cell>
          <cell r="E75" t="str">
            <v>Pioneer Union Elementary</v>
          </cell>
          <cell r="F75" t="str">
            <v>ELEMENTARY</v>
          </cell>
          <cell r="G75">
            <v>2</v>
          </cell>
        </row>
        <row r="76">
          <cell r="A76" t="str">
            <v>09619520000000</v>
          </cell>
          <cell r="B76">
            <v>131</v>
          </cell>
          <cell r="C76" t="str">
            <v>09</v>
          </cell>
          <cell r="D76" t="str">
            <v>61952</v>
          </cell>
          <cell r="E76" t="str">
            <v>Placerville Union Elementary</v>
          </cell>
          <cell r="F76" t="str">
            <v>ELEMENTARY</v>
          </cell>
          <cell r="G76">
            <v>1</v>
          </cell>
        </row>
        <row r="77">
          <cell r="A77" t="str">
            <v>09619600000000</v>
          </cell>
          <cell r="B77">
            <v>132</v>
          </cell>
          <cell r="C77" t="str">
            <v>09</v>
          </cell>
          <cell r="D77" t="str">
            <v>61960</v>
          </cell>
          <cell r="E77" t="str">
            <v>Pollock Pines Elementary</v>
          </cell>
          <cell r="F77" t="str">
            <v>ELEMENTARY</v>
          </cell>
          <cell r="G77">
            <v>1</v>
          </cell>
        </row>
        <row r="78">
          <cell r="A78" t="str">
            <v>09619780000000</v>
          </cell>
          <cell r="B78">
            <v>133</v>
          </cell>
          <cell r="C78" t="str">
            <v>09</v>
          </cell>
          <cell r="D78" t="str">
            <v>61978</v>
          </cell>
          <cell r="E78" t="str">
            <v>Rescue Union Elementary</v>
          </cell>
          <cell r="F78" t="str">
            <v>ELEMENTARY</v>
          </cell>
          <cell r="G78">
            <v>1</v>
          </cell>
        </row>
        <row r="79">
          <cell r="A79" t="str">
            <v>09619860000000</v>
          </cell>
          <cell r="B79">
            <v>134</v>
          </cell>
          <cell r="C79" t="str">
            <v>09</v>
          </cell>
          <cell r="D79" t="str">
            <v>61986</v>
          </cell>
          <cell r="E79" t="str">
            <v>Silver Fork Elementary</v>
          </cell>
          <cell r="F79" t="str">
            <v>ELEMENTARY</v>
          </cell>
          <cell r="G79">
            <v>3</v>
          </cell>
        </row>
        <row r="80">
          <cell r="A80" t="str">
            <v>09737830000000</v>
          </cell>
          <cell r="B80">
            <v>135</v>
          </cell>
          <cell r="C80" t="str">
            <v>09</v>
          </cell>
          <cell r="D80" t="str">
            <v>73783</v>
          </cell>
          <cell r="E80" t="str">
            <v>Black Oak Mine Unified</v>
          </cell>
          <cell r="F80" t="str">
            <v>UNIFIED</v>
          </cell>
          <cell r="G80">
            <v>1</v>
          </cell>
        </row>
        <row r="81">
          <cell r="A81" t="str">
            <v>10619940000000</v>
          </cell>
          <cell r="B81">
            <v>136</v>
          </cell>
          <cell r="C81" t="str">
            <v>10</v>
          </cell>
          <cell r="D81" t="str">
            <v>61994</v>
          </cell>
          <cell r="E81" t="str">
            <v>Alvina Elementary</v>
          </cell>
          <cell r="F81" t="str">
            <v>ELEMENTARY</v>
          </cell>
          <cell r="G81">
            <v>1</v>
          </cell>
        </row>
        <row r="82">
          <cell r="A82" t="str">
            <v>10620260000000</v>
          </cell>
          <cell r="B82">
            <v>138</v>
          </cell>
          <cell r="C82" t="str">
            <v>10</v>
          </cell>
          <cell r="D82" t="str">
            <v>62026</v>
          </cell>
          <cell r="E82" t="str">
            <v>Big Creek Elementary</v>
          </cell>
          <cell r="F82" t="str">
            <v>ELEMENTARY</v>
          </cell>
          <cell r="G82">
            <v>2</v>
          </cell>
        </row>
        <row r="83">
          <cell r="A83" t="str">
            <v>10620420000000</v>
          </cell>
          <cell r="B83">
            <v>139</v>
          </cell>
          <cell r="C83" t="str">
            <v>10</v>
          </cell>
          <cell r="D83" t="str">
            <v>62042</v>
          </cell>
          <cell r="E83" t="str">
            <v>Burrel Union Elementary</v>
          </cell>
          <cell r="F83" t="str">
            <v>ELEMENTARY</v>
          </cell>
          <cell r="G83">
            <v>1</v>
          </cell>
        </row>
        <row r="84">
          <cell r="A84" t="str">
            <v>10621090000000</v>
          </cell>
          <cell r="B84">
            <v>140</v>
          </cell>
          <cell r="C84" t="str">
            <v>10</v>
          </cell>
          <cell r="D84" t="str">
            <v>62109</v>
          </cell>
          <cell r="E84" t="str">
            <v>Clay Joint Elementary</v>
          </cell>
          <cell r="F84" t="str">
            <v>ELEMENTARY</v>
          </cell>
          <cell r="G84">
            <v>1</v>
          </cell>
        </row>
        <row r="85">
          <cell r="A85" t="str">
            <v>10621170000000</v>
          </cell>
          <cell r="B85">
            <v>141</v>
          </cell>
          <cell r="C85" t="str">
            <v>10</v>
          </cell>
          <cell r="D85" t="str">
            <v>62117</v>
          </cell>
          <cell r="E85" t="str">
            <v>Clovis Unified</v>
          </cell>
          <cell r="F85" t="str">
            <v>UNIFIED</v>
          </cell>
          <cell r="G85">
            <v>1</v>
          </cell>
        </row>
        <row r="86">
          <cell r="A86" t="str">
            <v>10621250000000</v>
          </cell>
          <cell r="B86">
            <v>142</v>
          </cell>
          <cell r="C86" t="str">
            <v>10</v>
          </cell>
          <cell r="D86" t="str">
            <v>62125</v>
          </cell>
          <cell r="E86" t="str">
            <v>Coalinga-Huron Unified</v>
          </cell>
          <cell r="F86" t="str">
            <v>UNIFIED</v>
          </cell>
          <cell r="G86">
            <v>2</v>
          </cell>
        </row>
        <row r="87">
          <cell r="A87" t="str">
            <v>10621580000000</v>
          </cell>
          <cell r="B87">
            <v>143</v>
          </cell>
          <cell r="C87" t="str">
            <v>10</v>
          </cell>
          <cell r="D87" t="str">
            <v>62158</v>
          </cell>
          <cell r="E87" t="str">
            <v>Fowler Unified</v>
          </cell>
          <cell r="F87" t="str">
            <v>UNIFIED</v>
          </cell>
          <cell r="G87">
            <v>1</v>
          </cell>
        </row>
        <row r="88">
          <cell r="A88" t="str">
            <v>10621660000000</v>
          </cell>
          <cell r="B88">
            <v>144</v>
          </cell>
          <cell r="C88" t="str">
            <v>10</v>
          </cell>
          <cell r="D88" t="str">
            <v>62166</v>
          </cell>
          <cell r="E88" t="str">
            <v>Fresno Unified</v>
          </cell>
          <cell r="F88" t="str">
            <v>UNIFIED</v>
          </cell>
          <cell r="G88">
            <v>1</v>
          </cell>
        </row>
        <row r="89">
          <cell r="A89" t="str">
            <v>10622400000000</v>
          </cell>
          <cell r="B89">
            <v>146</v>
          </cell>
          <cell r="C89" t="str">
            <v>10</v>
          </cell>
          <cell r="D89" t="str">
            <v>62240</v>
          </cell>
          <cell r="E89" t="str">
            <v>Kingsburg Elementary Charter</v>
          </cell>
          <cell r="F89" t="str">
            <v>ELEMENTARY</v>
          </cell>
          <cell r="G89">
            <v>1</v>
          </cell>
        </row>
        <row r="90">
          <cell r="A90" t="str">
            <v>10622570000000</v>
          </cell>
          <cell r="B90">
            <v>147</v>
          </cell>
          <cell r="C90" t="str">
            <v>10</v>
          </cell>
          <cell r="D90" t="str">
            <v>62257</v>
          </cell>
          <cell r="E90" t="str">
            <v>Kingsburg Joint Union High</v>
          </cell>
          <cell r="F90" t="str">
            <v>HIGH</v>
          </cell>
          <cell r="G90">
            <v>2</v>
          </cell>
        </row>
        <row r="91">
          <cell r="A91" t="str">
            <v>10622650000000</v>
          </cell>
          <cell r="B91">
            <v>148</v>
          </cell>
          <cell r="C91" t="str">
            <v>10</v>
          </cell>
          <cell r="D91" t="str">
            <v>62265</v>
          </cell>
          <cell r="E91" t="str">
            <v>Kings Canyon Joint Unified</v>
          </cell>
          <cell r="F91" t="str">
            <v>UNIFIED</v>
          </cell>
          <cell r="G91">
            <v>1</v>
          </cell>
        </row>
        <row r="92">
          <cell r="A92" t="str">
            <v>10622810000000</v>
          </cell>
          <cell r="B92">
            <v>149</v>
          </cell>
          <cell r="C92" t="str">
            <v>10</v>
          </cell>
          <cell r="D92" t="str">
            <v>62281</v>
          </cell>
          <cell r="E92" t="str">
            <v>Laton Joint Unified</v>
          </cell>
          <cell r="F92" t="str">
            <v>UNIFIED</v>
          </cell>
          <cell r="G92">
            <v>1</v>
          </cell>
        </row>
        <row r="93">
          <cell r="A93" t="str">
            <v>10623230000000</v>
          </cell>
          <cell r="B93">
            <v>150</v>
          </cell>
          <cell r="C93" t="str">
            <v>10</v>
          </cell>
          <cell r="D93" t="str">
            <v>62323</v>
          </cell>
          <cell r="E93" t="str">
            <v>Monroe Elementary</v>
          </cell>
          <cell r="F93" t="str">
            <v>ELEMENTARY</v>
          </cell>
          <cell r="G93">
            <v>1</v>
          </cell>
        </row>
        <row r="94">
          <cell r="A94" t="str">
            <v>10623310000000</v>
          </cell>
          <cell r="B94">
            <v>151</v>
          </cell>
          <cell r="C94" t="str">
            <v>10</v>
          </cell>
          <cell r="D94" t="str">
            <v>62331</v>
          </cell>
          <cell r="E94" t="str">
            <v>Orange Center</v>
          </cell>
          <cell r="F94" t="str">
            <v>ELEMENTARY</v>
          </cell>
          <cell r="G94">
            <v>1</v>
          </cell>
        </row>
        <row r="95">
          <cell r="A95" t="str">
            <v>10623560000000</v>
          </cell>
          <cell r="B95">
            <v>152</v>
          </cell>
          <cell r="C95" t="str">
            <v>10</v>
          </cell>
          <cell r="D95" t="str">
            <v>62356</v>
          </cell>
          <cell r="E95" t="str">
            <v>Pacific Union Elementary</v>
          </cell>
          <cell r="F95" t="str">
            <v>ELEMENTARY</v>
          </cell>
          <cell r="G95">
            <v>1</v>
          </cell>
        </row>
        <row r="96">
          <cell r="A96" t="str">
            <v>10623640000000</v>
          </cell>
          <cell r="B96">
            <v>153</v>
          </cell>
          <cell r="C96" t="str">
            <v>10</v>
          </cell>
          <cell r="D96" t="str">
            <v>62364</v>
          </cell>
          <cell r="E96" t="str">
            <v>Parlier Unified</v>
          </cell>
          <cell r="F96" t="str">
            <v>UNIFIED</v>
          </cell>
          <cell r="G96">
            <v>1</v>
          </cell>
        </row>
        <row r="97">
          <cell r="A97" t="str">
            <v>10623720000000</v>
          </cell>
          <cell r="B97">
            <v>154</v>
          </cell>
          <cell r="C97" t="str">
            <v>10</v>
          </cell>
          <cell r="D97" t="str">
            <v>62372</v>
          </cell>
          <cell r="E97" t="str">
            <v>Pine Ridge Elementary</v>
          </cell>
          <cell r="F97" t="str">
            <v>ELEMENTARY</v>
          </cell>
          <cell r="G97">
            <v>3</v>
          </cell>
        </row>
        <row r="98">
          <cell r="A98" t="str">
            <v>10623800000000</v>
          </cell>
          <cell r="B98">
            <v>155</v>
          </cell>
          <cell r="C98" t="str">
            <v>10</v>
          </cell>
          <cell r="D98" t="str">
            <v>62380</v>
          </cell>
          <cell r="E98" t="str">
            <v>Raisin City Elementary</v>
          </cell>
          <cell r="F98" t="str">
            <v>ELEMENTARY</v>
          </cell>
          <cell r="G98">
            <v>1</v>
          </cell>
        </row>
        <row r="99">
          <cell r="A99" t="str">
            <v>10624140000000</v>
          </cell>
          <cell r="B99">
            <v>156</v>
          </cell>
          <cell r="C99" t="str">
            <v>10</v>
          </cell>
          <cell r="D99" t="str">
            <v>62414</v>
          </cell>
          <cell r="E99" t="str">
            <v>Sanger Unified</v>
          </cell>
          <cell r="F99" t="str">
            <v>UNIFIED</v>
          </cell>
          <cell r="G99">
            <v>1</v>
          </cell>
        </row>
        <row r="100">
          <cell r="A100" t="str">
            <v>10624300000000</v>
          </cell>
          <cell r="B100">
            <v>157</v>
          </cell>
          <cell r="C100" t="str">
            <v>10</v>
          </cell>
          <cell r="D100" t="str">
            <v>62430</v>
          </cell>
          <cell r="E100" t="str">
            <v>Selma Unified</v>
          </cell>
          <cell r="F100" t="str">
            <v>UNIFIED</v>
          </cell>
          <cell r="G100">
            <v>1</v>
          </cell>
        </row>
        <row r="101">
          <cell r="A101" t="str">
            <v>10625130000000</v>
          </cell>
          <cell r="B101">
            <v>158</v>
          </cell>
          <cell r="C101" t="str">
            <v>10</v>
          </cell>
          <cell r="D101" t="str">
            <v>62513</v>
          </cell>
          <cell r="E101" t="str">
            <v>Washington Colony Elementary</v>
          </cell>
          <cell r="F101" t="str">
            <v>ELEMENTARY</v>
          </cell>
          <cell r="G101">
            <v>1</v>
          </cell>
        </row>
        <row r="102">
          <cell r="A102" t="str">
            <v>10625390000000</v>
          </cell>
          <cell r="B102">
            <v>160</v>
          </cell>
          <cell r="C102" t="str">
            <v>10</v>
          </cell>
          <cell r="D102" t="str">
            <v>62539</v>
          </cell>
          <cell r="E102" t="str">
            <v>West Park Elementary</v>
          </cell>
          <cell r="F102" t="str">
            <v>ELEMENTARY</v>
          </cell>
          <cell r="G102">
            <v>1</v>
          </cell>
        </row>
        <row r="103">
          <cell r="A103" t="str">
            <v>10625470000000</v>
          </cell>
          <cell r="B103">
            <v>161</v>
          </cell>
          <cell r="C103" t="str">
            <v>10</v>
          </cell>
          <cell r="D103" t="str">
            <v>62547</v>
          </cell>
          <cell r="E103" t="str">
            <v>Westside Elementary</v>
          </cell>
          <cell r="F103" t="str">
            <v>ELEMENTARY</v>
          </cell>
          <cell r="G103">
            <v>1</v>
          </cell>
        </row>
        <row r="104">
          <cell r="A104" t="str">
            <v>10738090000000</v>
          </cell>
          <cell r="B104">
            <v>162</v>
          </cell>
          <cell r="C104" t="str">
            <v>10</v>
          </cell>
          <cell r="D104" t="str">
            <v>73809</v>
          </cell>
          <cell r="E104" t="str">
            <v>Firebaugh-Las Deltas Unified</v>
          </cell>
          <cell r="F104" t="str">
            <v>UNIFIED</v>
          </cell>
          <cell r="G104">
            <v>1</v>
          </cell>
        </row>
        <row r="105">
          <cell r="A105" t="str">
            <v>10739650000000</v>
          </cell>
          <cell r="B105">
            <v>163</v>
          </cell>
          <cell r="C105" t="str">
            <v>10</v>
          </cell>
          <cell r="D105" t="str">
            <v>73965</v>
          </cell>
          <cell r="E105" t="str">
            <v>Central Unified</v>
          </cell>
          <cell r="F105" t="str">
            <v>UNIFIED</v>
          </cell>
          <cell r="G105">
            <v>1</v>
          </cell>
        </row>
        <row r="106">
          <cell r="A106" t="str">
            <v>10739990000000</v>
          </cell>
          <cell r="B106">
            <v>164</v>
          </cell>
          <cell r="C106" t="str">
            <v>10</v>
          </cell>
          <cell r="D106" t="str">
            <v>73999</v>
          </cell>
          <cell r="E106" t="str">
            <v>Kerman Unified</v>
          </cell>
          <cell r="F106" t="str">
            <v>UNIFIED</v>
          </cell>
          <cell r="G106">
            <v>1</v>
          </cell>
        </row>
        <row r="107">
          <cell r="A107" t="str">
            <v>10751270000000</v>
          </cell>
          <cell r="B107">
            <v>165</v>
          </cell>
          <cell r="C107" t="str">
            <v>10</v>
          </cell>
          <cell r="D107" t="str">
            <v>75127</v>
          </cell>
          <cell r="E107" t="str">
            <v>Mendota Unified</v>
          </cell>
          <cell r="F107" t="str">
            <v>UNIFIED</v>
          </cell>
          <cell r="G107">
            <v>1</v>
          </cell>
        </row>
        <row r="108">
          <cell r="A108" t="str">
            <v>10752340000000</v>
          </cell>
          <cell r="B108">
            <v>166</v>
          </cell>
          <cell r="C108" t="str">
            <v>10</v>
          </cell>
          <cell r="D108" t="str">
            <v>75234</v>
          </cell>
          <cell r="E108" t="str">
            <v>Golden Plains Unified</v>
          </cell>
          <cell r="F108" t="str">
            <v>UNIFIED</v>
          </cell>
          <cell r="G108">
            <v>2</v>
          </cell>
        </row>
        <row r="109">
          <cell r="A109" t="str">
            <v>10752750000000</v>
          </cell>
          <cell r="B109">
            <v>167</v>
          </cell>
          <cell r="C109" t="str">
            <v>10</v>
          </cell>
          <cell r="D109" t="str">
            <v>75275</v>
          </cell>
          <cell r="E109" t="str">
            <v>Sierra Unified</v>
          </cell>
          <cell r="F109" t="str">
            <v>UNIFIED</v>
          </cell>
          <cell r="G109">
            <v>2</v>
          </cell>
        </row>
        <row r="110">
          <cell r="A110" t="str">
            <v>10754080000000</v>
          </cell>
          <cell r="B110">
            <v>168</v>
          </cell>
          <cell r="C110" t="str">
            <v>10</v>
          </cell>
          <cell r="D110" t="str">
            <v>75408</v>
          </cell>
          <cell r="E110" t="str">
            <v>Riverdale Joint Unified</v>
          </cell>
          <cell r="F110" t="str">
            <v>UNIFIED</v>
          </cell>
          <cell r="G110">
            <v>2</v>
          </cell>
        </row>
        <row r="111">
          <cell r="A111" t="str">
            <v>10755980000000</v>
          </cell>
          <cell r="B111">
            <v>169</v>
          </cell>
          <cell r="C111" t="str">
            <v>10</v>
          </cell>
          <cell r="D111" t="str">
            <v>75598</v>
          </cell>
          <cell r="E111" t="str">
            <v>Caruthers Unified</v>
          </cell>
          <cell r="F111" t="str">
            <v>UNIFIED</v>
          </cell>
          <cell r="G111">
            <v>1</v>
          </cell>
        </row>
        <row r="112">
          <cell r="A112" t="str">
            <v>10767780000000</v>
          </cell>
          <cell r="B112">
            <v>12596</v>
          </cell>
          <cell r="C112" t="str">
            <v>10</v>
          </cell>
          <cell r="D112" t="str">
            <v>76778</v>
          </cell>
          <cell r="E112" t="str">
            <v>Washington Unified</v>
          </cell>
          <cell r="F112" t="str">
            <v>UNIFIED</v>
          </cell>
          <cell r="G112">
            <v>1</v>
          </cell>
        </row>
        <row r="113">
          <cell r="A113" t="str">
            <v>11625540000000</v>
          </cell>
          <cell r="B113">
            <v>170</v>
          </cell>
          <cell r="C113" t="str">
            <v>11</v>
          </cell>
          <cell r="D113" t="str">
            <v>62554</v>
          </cell>
          <cell r="E113" t="str">
            <v>Capay Joint Union Elementary</v>
          </cell>
          <cell r="F113" t="str">
            <v>ELEMENTARY</v>
          </cell>
          <cell r="G113">
            <v>1</v>
          </cell>
        </row>
        <row r="114">
          <cell r="A114" t="str">
            <v>11625960000000</v>
          </cell>
          <cell r="B114">
            <v>173</v>
          </cell>
          <cell r="C114" t="str">
            <v>11</v>
          </cell>
          <cell r="D114" t="str">
            <v>62596</v>
          </cell>
          <cell r="E114" t="str">
            <v>Lake Elementary</v>
          </cell>
          <cell r="F114" t="str">
            <v>ELEMENTARY</v>
          </cell>
          <cell r="G114">
            <v>1</v>
          </cell>
        </row>
        <row r="115">
          <cell r="A115" t="str">
            <v>11626380000000</v>
          </cell>
          <cell r="B115">
            <v>174</v>
          </cell>
          <cell r="C115" t="str">
            <v>11</v>
          </cell>
          <cell r="D115" t="str">
            <v>62638</v>
          </cell>
          <cell r="E115" t="str">
            <v>Plaza Elementary</v>
          </cell>
          <cell r="F115" t="str">
            <v>ELEMENTARY</v>
          </cell>
          <cell r="G115">
            <v>1</v>
          </cell>
        </row>
        <row r="116">
          <cell r="A116" t="str">
            <v>11626460000000</v>
          </cell>
          <cell r="B116">
            <v>175</v>
          </cell>
          <cell r="C116" t="str">
            <v>11</v>
          </cell>
          <cell r="D116" t="str">
            <v>62646</v>
          </cell>
          <cell r="E116" t="str">
            <v>Princeton Joint Unified</v>
          </cell>
          <cell r="F116" t="str">
            <v>UNIFIED</v>
          </cell>
          <cell r="G116">
            <v>1</v>
          </cell>
        </row>
        <row r="117">
          <cell r="A117" t="str">
            <v>11626530000000</v>
          </cell>
          <cell r="B117">
            <v>176</v>
          </cell>
          <cell r="C117" t="str">
            <v>11</v>
          </cell>
          <cell r="D117" t="str">
            <v>62653</v>
          </cell>
          <cell r="E117" t="str">
            <v>Stony Creek Joint Unified</v>
          </cell>
          <cell r="F117" t="str">
            <v>UNIFIED</v>
          </cell>
          <cell r="G117">
            <v>2</v>
          </cell>
        </row>
        <row r="118">
          <cell r="A118" t="str">
            <v>11626610000000</v>
          </cell>
          <cell r="B118">
            <v>177</v>
          </cell>
          <cell r="C118" t="str">
            <v>11</v>
          </cell>
          <cell r="D118" t="str">
            <v>62661</v>
          </cell>
          <cell r="E118" t="str">
            <v>Willows Unified</v>
          </cell>
          <cell r="F118" t="str">
            <v>UNIFIED</v>
          </cell>
          <cell r="G118">
            <v>2</v>
          </cell>
        </row>
        <row r="119">
          <cell r="A119" t="str">
            <v>11754810000000</v>
          </cell>
          <cell r="B119">
            <v>178</v>
          </cell>
          <cell r="C119" t="str">
            <v>11</v>
          </cell>
          <cell r="D119" t="str">
            <v>75481</v>
          </cell>
          <cell r="E119" t="str">
            <v>Orland Joint Unified</v>
          </cell>
          <cell r="F119" t="str">
            <v>UNIFIED</v>
          </cell>
          <cell r="G119">
            <v>1</v>
          </cell>
        </row>
        <row r="120">
          <cell r="A120" t="str">
            <v>11765620000000</v>
          </cell>
          <cell r="B120">
            <v>12152</v>
          </cell>
          <cell r="C120" t="str">
            <v>11</v>
          </cell>
          <cell r="D120" t="str">
            <v>76562</v>
          </cell>
          <cell r="E120" t="str">
            <v>Hamilton Unified</v>
          </cell>
          <cell r="F120" t="str">
            <v>UNIFIED</v>
          </cell>
          <cell r="G120">
            <v>1</v>
          </cell>
        </row>
        <row r="121">
          <cell r="A121" t="str">
            <v>12626790000000</v>
          </cell>
          <cell r="B121">
            <v>179</v>
          </cell>
          <cell r="C121" t="str">
            <v>12</v>
          </cell>
          <cell r="D121" t="str">
            <v>62679</v>
          </cell>
          <cell r="E121" t="str">
            <v>Arcata Elementary</v>
          </cell>
          <cell r="F121" t="str">
            <v>ELEMENTARY</v>
          </cell>
          <cell r="G121">
            <v>2</v>
          </cell>
        </row>
        <row r="122">
          <cell r="A122" t="str">
            <v>12626870000000</v>
          </cell>
          <cell r="B122">
            <v>180</v>
          </cell>
          <cell r="C122" t="str">
            <v>12</v>
          </cell>
          <cell r="D122" t="str">
            <v>62687</v>
          </cell>
          <cell r="E122" t="str">
            <v>Northern Humboldt Union High</v>
          </cell>
          <cell r="F122" t="str">
            <v>HIGH</v>
          </cell>
          <cell r="G122">
            <v>2</v>
          </cell>
        </row>
        <row r="123">
          <cell r="A123" t="str">
            <v>12626950000000</v>
          </cell>
          <cell r="B123">
            <v>181</v>
          </cell>
          <cell r="C123" t="str">
            <v>12</v>
          </cell>
          <cell r="D123" t="str">
            <v>62695</v>
          </cell>
          <cell r="E123" t="str">
            <v>Big Lagoon Union Elementary</v>
          </cell>
          <cell r="F123" t="str">
            <v>ELEMENTARY</v>
          </cell>
          <cell r="G123">
            <v>2</v>
          </cell>
        </row>
        <row r="124">
          <cell r="A124" t="str">
            <v>12627030000000</v>
          </cell>
          <cell r="B124">
            <v>182</v>
          </cell>
          <cell r="C124" t="str">
            <v>12</v>
          </cell>
          <cell r="D124" t="str">
            <v>62703</v>
          </cell>
          <cell r="E124" t="str">
            <v>Blue Lake Union Elementary</v>
          </cell>
          <cell r="F124" t="str">
            <v>ELEMENTARY</v>
          </cell>
          <cell r="G124">
            <v>2</v>
          </cell>
        </row>
        <row r="125">
          <cell r="A125" t="str">
            <v>12627290000000</v>
          </cell>
          <cell r="B125">
            <v>183</v>
          </cell>
          <cell r="C125" t="str">
            <v>12</v>
          </cell>
          <cell r="D125" t="str">
            <v>62729</v>
          </cell>
          <cell r="E125" t="str">
            <v>Bridgeville Elementary</v>
          </cell>
          <cell r="F125" t="str">
            <v>ELEMENTARY</v>
          </cell>
          <cell r="G125">
            <v>1</v>
          </cell>
        </row>
        <row r="126">
          <cell r="A126" t="str">
            <v>12627370000000</v>
          </cell>
          <cell r="B126">
            <v>184</v>
          </cell>
          <cell r="C126" t="str">
            <v>12</v>
          </cell>
          <cell r="D126" t="str">
            <v>62737</v>
          </cell>
          <cell r="E126" t="str">
            <v>Cuddeback Union Elementary</v>
          </cell>
          <cell r="F126" t="str">
            <v>ELEMENTARY</v>
          </cell>
          <cell r="G126">
            <v>3</v>
          </cell>
        </row>
        <row r="127">
          <cell r="A127" t="str">
            <v>12627450000000</v>
          </cell>
          <cell r="B127">
            <v>185</v>
          </cell>
          <cell r="C127" t="str">
            <v>12</v>
          </cell>
          <cell r="D127" t="str">
            <v>62745</v>
          </cell>
          <cell r="E127" t="str">
            <v>Cutten Elementary</v>
          </cell>
          <cell r="F127" t="str">
            <v>ELEMENTARY</v>
          </cell>
          <cell r="G127">
            <v>1</v>
          </cell>
        </row>
        <row r="128">
          <cell r="A128" t="str">
            <v>12627940000000</v>
          </cell>
          <cell r="B128">
            <v>186</v>
          </cell>
          <cell r="C128" t="str">
            <v>12</v>
          </cell>
          <cell r="D128" t="str">
            <v>62794</v>
          </cell>
          <cell r="E128" t="str">
            <v>Fieldbrook Elementary</v>
          </cell>
          <cell r="F128" t="str">
            <v>ELEMENTARY</v>
          </cell>
          <cell r="G128">
            <v>1</v>
          </cell>
        </row>
        <row r="129">
          <cell r="A129" t="str">
            <v>12628100000000</v>
          </cell>
          <cell r="B129">
            <v>188</v>
          </cell>
          <cell r="C129" t="str">
            <v>12</v>
          </cell>
          <cell r="D129" t="str">
            <v>62810</v>
          </cell>
          <cell r="E129" t="str">
            <v>Fortuna Union High</v>
          </cell>
          <cell r="F129" t="str">
            <v>HIGH</v>
          </cell>
          <cell r="G129">
            <v>2</v>
          </cell>
        </row>
        <row r="130">
          <cell r="A130" t="str">
            <v>12628280000000</v>
          </cell>
          <cell r="B130">
            <v>189</v>
          </cell>
          <cell r="C130" t="str">
            <v>12</v>
          </cell>
          <cell r="D130" t="str">
            <v>62828</v>
          </cell>
          <cell r="E130" t="str">
            <v>Freshwater Elementary</v>
          </cell>
          <cell r="F130" t="str">
            <v>ELEMENTARY</v>
          </cell>
          <cell r="G130">
            <v>1</v>
          </cell>
        </row>
        <row r="131">
          <cell r="A131" t="str">
            <v>12628360000000</v>
          </cell>
          <cell r="B131">
            <v>190</v>
          </cell>
          <cell r="C131" t="str">
            <v>12</v>
          </cell>
          <cell r="D131" t="str">
            <v>62836</v>
          </cell>
          <cell r="E131" t="str">
            <v>Garfield Elementary</v>
          </cell>
          <cell r="F131" t="str">
            <v>ELEMENTARY</v>
          </cell>
          <cell r="G131">
            <v>3</v>
          </cell>
        </row>
        <row r="132">
          <cell r="A132" t="str">
            <v>12628510000000</v>
          </cell>
          <cell r="B132">
            <v>191</v>
          </cell>
          <cell r="C132" t="str">
            <v>12</v>
          </cell>
          <cell r="D132" t="str">
            <v>62851</v>
          </cell>
          <cell r="E132" t="str">
            <v>Green Point Elementary</v>
          </cell>
          <cell r="F132" t="str">
            <v>ELEMENTARY</v>
          </cell>
          <cell r="G132">
            <v>2</v>
          </cell>
        </row>
        <row r="133">
          <cell r="A133" t="str">
            <v>12628850000000</v>
          </cell>
          <cell r="B133">
            <v>192</v>
          </cell>
          <cell r="C133" t="str">
            <v>12</v>
          </cell>
          <cell r="D133" t="str">
            <v>62885</v>
          </cell>
          <cell r="E133" t="str">
            <v>Hydesville Elementary</v>
          </cell>
          <cell r="F133" t="str">
            <v>ELEMENTARY</v>
          </cell>
          <cell r="G133">
            <v>2</v>
          </cell>
        </row>
        <row r="134">
          <cell r="A134" t="str">
            <v>12628930000000</v>
          </cell>
          <cell r="B134">
            <v>193</v>
          </cell>
          <cell r="C134" t="str">
            <v>12</v>
          </cell>
          <cell r="D134" t="str">
            <v>62893</v>
          </cell>
          <cell r="E134" t="str">
            <v>Jacoby Creek Elementary</v>
          </cell>
          <cell r="F134" t="str">
            <v>ELEMENTARY</v>
          </cell>
          <cell r="G134">
            <v>2</v>
          </cell>
        </row>
        <row r="135">
          <cell r="A135" t="str">
            <v>12629010000000</v>
          </cell>
          <cell r="B135">
            <v>194</v>
          </cell>
          <cell r="C135" t="str">
            <v>12</v>
          </cell>
          <cell r="D135" t="str">
            <v>62901</v>
          </cell>
          <cell r="E135" t="str">
            <v>Klamath-Trinity Joint Unified</v>
          </cell>
          <cell r="F135" t="str">
            <v>UNIFIED</v>
          </cell>
          <cell r="G135">
            <v>2</v>
          </cell>
        </row>
        <row r="136">
          <cell r="A136" t="str">
            <v>12629190000000</v>
          </cell>
          <cell r="B136">
            <v>195</v>
          </cell>
          <cell r="C136" t="str">
            <v>12</v>
          </cell>
          <cell r="D136" t="str">
            <v>62919</v>
          </cell>
          <cell r="E136" t="str">
            <v>Kneeland Elementary</v>
          </cell>
          <cell r="F136" t="str">
            <v>ELEMENTARY</v>
          </cell>
          <cell r="G136">
            <v>2</v>
          </cell>
        </row>
        <row r="137">
          <cell r="A137" t="str">
            <v>12629270000000</v>
          </cell>
          <cell r="B137">
            <v>196</v>
          </cell>
          <cell r="C137" t="str">
            <v>12</v>
          </cell>
          <cell r="D137" t="str">
            <v>62927</v>
          </cell>
          <cell r="E137" t="str">
            <v>Loleta Union Elementary</v>
          </cell>
          <cell r="F137" t="str">
            <v>ELEMENTARY</v>
          </cell>
          <cell r="G137">
            <v>1</v>
          </cell>
        </row>
        <row r="138">
          <cell r="A138" t="str">
            <v>12629350000000</v>
          </cell>
          <cell r="B138">
            <v>197</v>
          </cell>
          <cell r="C138" t="str">
            <v>12</v>
          </cell>
          <cell r="D138" t="str">
            <v>62935</v>
          </cell>
          <cell r="E138" t="str">
            <v>Maple Creek Elementary</v>
          </cell>
          <cell r="F138" t="str">
            <v>ELEMENTARY</v>
          </cell>
          <cell r="G138">
            <v>2</v>
          </cell>
        </row>
        <row r="139">
          <cell r="A139" t="str">
            <v>12629500000000</v>
          </cell>
          <cell r="B139">
            <v>198</v>
          </cell>
          <cell r="C139" t="str">
            <v>12</v>
          </cell>
          <cell r="D139" t="str">
            <v>62950</v>
          </cell>
          <cell r="E139" t="str">
            <v>McKinleyville Union Elementary</v>
          </cell>
          <cell r="F139" t="str">
            <v>ELEMENTARY</v>
          </cell>
          <cell r="G139">
            <v>1</v>
          </cell>
        </row>
        <row r="140">
          <cell r="A140" t="str">
            <v>12629680000000</v>
          </cell>
          <cell r="B140">
            <v>199</v>
          </cell>
          <cell r="C140" t="str">
            <v>12</v>
          </cell>
          <cell r="D140" t="str">
            <v>62968</v>
          </cell>
          <cell r="E140" t="str">
            <v>Orick Elementary</v>
          </cell>
          <cell r="F140" t="str">
            <v>ELEMENTARY</v>
          </cell>
          <cell r="G140">
            <v>2</v>
          </cell>
        </row>
        <row r="141">
          <cell r="A141" t="str">
            <v>12629760000000</v>
          </cell>
          <cell r="B141">
            <v>200</v>
          </cell>
          <cell r="C141" t="str">
            <v>12</v>
          </cell>
          <cell r="D141" t="str">
            <v>62976</v>
          </cell>
          <cell r="E141" t="str">
            <v>Pacific Union Elementary</v>
          </cell>
          <cell r="F141" t="str">
            <v>ELEMENTARY</v>
          </cell>
          <cell r="G141">
            <v>1</v>
          </cell>
        </row>
        <row r="142">
          <cell r="A142" t="str">
            <v>12629840000000</v>
          </cell>
          <cell r="B142">
            <v>201</v>
          </cell>
          <cell r="C142" t="str">
            <v>12</v>
          </cell>
          <cell r="D142" t="str">
            <v>62984</v>
          </cell>
          <cell r="E142" t="str">
            <v>Peninsula Union</v>
          </cell>
          <cell r="F142" t="str">
            <v>ELEMENTARY</v>
          </cell>
          <cell r="G142">
            <v>2</v>
          </cell>
        </row>
        <row r="143">
          <cell r="A143" t="str">
            <v>12630080000000</v>
          </cell>
          <cell r="B143">
            <v>202</v>
          </cell>
          <cell r="C143" t="str">
            <v>12</v>
          </cell>
          <cell r="D143" t="str">
            <v>63008</v>
          </cell>
          <cell r="E143" t="str">
            <v>Rio Dell Elementary</v>
          </cell>
          <cell r="F143" t="str">
            <v>ELEMENTARY</v>
          </cell>
          <cell r="G143">
            <v>1</v>
          </cell>
        </row>
        <row r="144">
          <cell r="A144" t="str">
            <v>12630240000000</v>
          </cell>
          <cell r="B144">
            <v>204</v>
          </cell>
          <cell r="C144" t="str">
            <v>12</v>
          </cell>
          <cell r="D144" t="str">
            <v>63024</v>
          </cell>
          <cell r="E144" t="str">
            <v>Scotia Union Elementary</v>
          </cell>
          <cell r="F144" t="str">
            <v>ELEMENTARY</v>
          </cell>
          <cell r="G144">
            <v>1</v>
          </cell>
        </row>
        <row r="145">
          <cell r="A145" t="str">
            <v>12630320000000</v>
          </cell>
          <cell r="B145">
            <v>205</v>
          </cell>
          <cell r="C145" t="str">
            <v>12</v>
          </cell>
          <cell r="D145" t="str">
            <v>63032</v>
          </cell>
          <cell r="E145" t="str">
            <v>South Bay Union Elementary</v>
          </cell>
          <cell r="F145" t="str">
            <v>ELEMENTARY</v>
          </cell>
          <cell r="G145">
            <v>2</v>
          </cell>
        </row>
        <row r="146">
          <cell r="A146" t="str">
            <v>12630400000000</v>
          </cell>
          <cell r="B146">
            <v>206</v>
          </cell>
          <cell r="C146" t="str">
            <v>12</v>
          </cell>
          <cell r="D146" t="str">
            <v>63040</v>
          </cell>
          <cell r="E146" t="str">
            <v>Southern Humboldt Joint Unified</v>
          </cell>
          <cell r="F146" t="str">
            <v>UNIFIED</v>
          </cell>
          <cell r="G146">
            <v>1</v>
          </cell>
        </row>
        <row r="147">
          <cell r="A147" t="str">
            <v>12630570000000</v>
          </cell>
          <cell r="B147">
            <v>207</v>
          </cell>
          <cell r="C147" t="str">
            <v>12</v>
          </cell>
          <cell r="D147" t="str">
            <v>63057</v>
          </cell>
          <cell r="E147" t="str">
            <v>Trinidad Union Elementary</v>
          </cell>
          <cell r="F147" t="str">
            <v>ELEMENTARY</v>
          </cell>
          <cell r="G147">
            <v>2</v>
          </cell>
        </row>
        <row r="148">
          <cell r="A148" t="str">
            <v>12753740000000</v>
          </cell>
          <cell r="B148">
            <v>208</v>
          </cell>
          <cell r="C148" t="str">
            <v>12</v>
          </cell>
          <cell r="D148" t="str">
            <v>75374</v>
          </cell>
          <cell r="E148" t="str">
            <v>Ferndale Unified</v>
          </cell>
          <cell r="F148" t="str">
            <v>UNIFIED</v>
          </cell>
          <cell r="G148">
            <v>2</v>
          </cell>
        </row>
        <row r="149">
          <cell r="A149" t="str">
            <v>12753820000000</v>
          </cell>
          <cell r="B149">
            <v>209</v>
          </cell>
          <cell r="C149" t="str">
            <v>12</v>
          </cell>
          <cell r="D149" t="str">
            <v>75382</v>
          </cell>
          <cell r="E149" t="str">
            <v>Mattole Unified</v>
          </cell>
          <cell r="F149" t="str">
            <v>UNIFIED</v>
          </cell>
          <cell r="G149">
            <v>2</v>
          </cell>
        </row>
        <row r="150">
          <cell r="A150" t="str">
            <v>12755150000000</v>
          </cell>
          <cell r="B150">
            <v>210</v>
          </cell>
          <cell r="C150" t="str">
            <v>12</v>
          </cell>
          <cell r="D150" t="str">
            <v>75515</v>
          </cell>
          <cell r="E150" t="str">
            <v>Eureka City Schools</v>
          </cell>
          <cell r="F150" t="str">
            <v>UNIFIED</v>
          </cell>
          <cell r="G150">
            <v>1</v>
          </cell>
        </row>
        <row r="151">
          <cell r="A151" t="str">
            <v>12768020000000</v>
          </cell>
          <cell r="B151">
            <v>12760</v>
          </cell>
          <cell r="C151" t="str">
            <v>12</v>
          </cell>
          <cell r="D151" t="str">
            <v>76802</v>
          </cell>
          <cell r="E151" t="str">
            <v>Fortuna Elementary</v>
          </cell>
          <cell r="F151" t="str">
            <v>ELEMENTARY</v>
          </cell>
          <cell r="G151">
            <v>2</v>
          </cell>
        </row>
        <row r="152">
          <cell r="A152" t="str">
            <v>13630730000000</v>
          </cell>
          <cell r="B152">
            <v>211</v>
          </cell>
          <cell r="C152" t="str">
            <v>13</v>
          </cell>
          <cell r="D152" t="str">
            <v>63073</v>
          </cell>
          <cell r="E152" t="str">
            <v>Brawley Elementary</v>
          </cell>
          <cell r="F152" t="str">
            <v>ELEMENTARY</v>
          </cell>
          <cell r="G152">
            <v>1</v>
          </cell>
        </row>
        <row r="153">
          <cell r="A153" t="str">
            <v>13630810000000</v>
          </cell>
          <cell r="B153">
            <v>212</v>
          </cell>
          <cell r="C153" t="str">
            <v>13</v>
          </cell>
          <cell r="D153" t="str">
            <v>63081</v>
          </cell>
          <cell r="E153" t="str">
            <v>Brawley Union High</v>
          </cell>
          <cell r="F153" t="str">
            <v>HIGH</v>
          </cell>
          <cell r="G153">
            <v>1</v>
          </cell>
        </row>
        <row r="154">
          <cell r="A154" t="str">
            <v>13630990000000</v>
          </cell>
          <cell r="B154">
            <v>213</v>
          </cell>
          <cell r="C154" t="str">
            <v>13</v>
          </cell>
          <cell r="D154" t="str">
            <v>63099</v>
          </cell>
          <cell r="E154" t="str">
            <v>Calexico Unified</v>
          </cell>
          <cell r="F154" t="str">
            <v>UNIFIED</v>
          </cell>
          <cell r="G154">
            <v>1</v>
          </cell>
        </row>
        <row r="155">
          <cell r="A155" t="str">
            <v>13631070000000</v>
          </cell>
          <cell r="B155">
            <v>214</v>
          </cell>
          <cell r="C155" t="str">
            <v>13</v>
          </cell>
          <cell r="D155" t="str">
            <v>63107</v>
          </cell>
          <cell r="E155" t="str">
            <v>Calipatria Unified</v>
          </cell>
          <cell r="F155" t="str">
            <v>UNIFIED</v>
          </cell>
          <cell r="G155">
            <v>1</v>
          </cell>
        </row>
        <row r="156">
          <cell r="A156" t="str">
            <v>13631150000000</v>
          </cell>
          <cell r="B156">
            <v>215</v>
          </cell>
          <cell r="C156" t="str">
            <v>13</v>
          </cell>
          <cell r="D156" t="str">
            <v>63115</v>
          </cell>
          <cell r="E156" t="str">
            <v>Central Union High</v>
          </cell>
          <cell r="F156" t="str">
            <v>HIGH</v>
          </cell>
          <cell r="G156">
            <v>1</v>
          </cell>
        </row>
        <row r="157">
          <cell r="A157" t="str">
            <v>13631230000000</v>
          </cell>
          <cell r="B157">
            <v>216</v>
          </cell>
          <cell r="C157" t="str">
            <v>13</v>
          </cell>
          <cell r="D157" t="str">
            <v>63123</v>
          </cell>
          <cell r="E157" t="str">
            <v>El Centro Elementary</v>
          </cell>
          <cell r="F157" t="str">
            <v>ELEMENTARY</v>
          </cell>
          <cell r="G157">
            <v>1</v>
          </cell>
        </row>
        <row r="158">
          <cell r="A158" t="str">
            <v>13631310000000</v>
          </cell>
          <cell r="B158">
            <v>217</v>
          </cell>
          <cell r="C158" t="str">
            <v>13</v>
          </cell>
          <cell r="D158" t="str">
            <v>63131</v>
          </cell>
          <cell r="E158" t="str">
            <v>Heber Elementary</v>
          </cell>
          <cell r="F158" t="str">
            <v>ELEMENTARY</v>
          </cell>
          <cell r="G158">
            <v>1</v>
          </cell>
        </row>
        <row r="159">
          <cell r="A159" t="str">
            <v>13631490000000</v>
          </cell>
          <cell r="B159">
            <v>218</v>
          </cell>
          <cell r="C159" t="str">
            <v>13</v>
          </cell>
          <cell r="D159" t="str">
            <v>63149</v>
          </cell>
          <cell r="E159" t="str">
            <v>Holtville Unified</v>
          </cell>
          <cell r="F159" t="str">
            <v>UNIFIED</v>
          </cell>
          <cell r="G159">
            <v>1</v>
          </cell>
        </row>
        <row r="160">
          <cell r="A160" t="str">
            <v>13631640000000</v>
          </cell>
          <cell r="B160">
            <v>219</v>
          </cell>
          <cell r="C160" t="str">
            <v>13</v>
          </cell>
          <cell r="D160" t="str">
            <v>63164</v>
          </cell>
          <cell r="E160" t="str">
            <v>Imperial Unified</v>
          </cell>
          <cell r="F160" t="str">
            <v>UNIFIED</v>
          </cell>
          <cell r="G160">
            <v>1</v>
          </cell>
        </row>
        <row r="161">
          <cell r="A161" t="str">
            <v>13631720000000</v>
          </cell>
          <cell r="B161">
            <v>220</v>
          </cell>
          <cell r="C161" t="str">
            <v>13</v>
          </cell>
          <cell r="D161" t="str">
            <v>63172</v>
          </cell>
          <cell r="E161" t="str">
            <v>Magnolia Union Elementary</v>
          </cell>
          <cell r="F161" t="str">
            <v>ELEMENTARY</v>
          </cell>
          <cell r="G161">
            <v>2</v>
          </cell>
        </row>
        <row r="162">
          <cell r="A162" t="str">
            <v>13631800000000</v>
          </cell>
          <cell r="B162">
            <v>221</v>
          </cell>
          <cell r="C162" t="str">
            <v>13</v>
          </cell>
          <cell r="D162" t="str">
            <v>63180</v>
          </cell>
          <cell r="E162" t="str">
            <v>McCabe Union Elementary</v>
          </cell>
          <cell r="F162" t="str">
            <v>ELEMENTARY</v>
          </cell>
          <cell r="G162">
            <v>1</v>
          </cell>
        </row>
        <row r="163">
          <cell r="A163" t="str">
            <v>13631980000000</v>
          </cell>
          <cell r="B163">
            <v>222</v>
          </cell>
          <cell r="C163" t="str">
            <v>13</v>
          </cell>
          <cell r="D163" t="str">
            <v>63198</v>
          </cell>
          <cell r="E163" t="str">
            <v>Meadows Union Elementary</v>
          </cell>
          <cell r="F163" t="str">
            <v>ELEMENTARY</v>
          </cell>
          <cell r="G163">
            <v>1</v>
          </cell>
        </row>
        <row r="164">
          <cell r="A164" t="str">
            <v>13632060000000</v>
          </cell>
          <cell r="B164">
            <v>223</v>
          </cell>
          <cell r="C164" t="str">
            <v>13</v>
          </cell>
          <cell r="D164" t="str">
            <v>63206</v>
          </cell>
          <cell r="E164" t="str">
            <v>Mulberry Elementary</v>
          </cell>
          <cell r="F164" t="str">
            <v>ELEMENTARY</v>
          </cell>
          <cell r="G164">
            <v>1</v>
          </cell>
        </row>
        <row r="165">
          <cell r="A165" t="str">
            <v>13632140000000</v>
          </cell>
          <cell r="B165">
            <v>224</v>
          </cell>
          <cell r="C165" t="str">
            <v>13</v>
          </cell>
          <cell r="D165" t="str">
            <v>63214</v>
          </cell>
          <cell r="E165" t="str">
            <v>San Pasqual Valley Unified</v>
          </cell>
          <cell r="F165" t="str">
            <v>UNIFIED</v>
          </cell>
          <cell r="G165">
            <v>1</v>
          </cell>
        </row>
        <row r="166">
          <cell r="A166" t="str">
            <v>13632220000000</v>
          </cell>
          <cell r="B166">
            <v>225</v>
          </cell>
          <cell r="C166" t="str">
            <v>13</v>
          </cell>
          <cell r="D166" t="str">
            <v>63222</v>
          </cell>
          <cell r="E166" t="str">
            <v>Seeley Union Elementary</v>
          </cell>
          <cell r="F166" t="str">
            <v>ELEMENTARY</v>
          </cell>
          <cell r="G166">
            <v>1</v>
          </cell>
        </row>
        <row r="167">
          <cell r="A167" t="str">
            <v>13632300000000</v>
          </cell>
          <cell r="B167">
            <v>226</v>
          </cell>
          <cell r="C167" t="str">
            <v>13</v>
          </cell>
          <cell r="D167" t="str">
            <v>63230</v>
          </cell>
          <cell r="E167" t="str">
            <v>Westmorland Union Elementary</v>
          </cell>
          <cell r="F167" t="str">
            <v>ELEMENTARY</v>
          </cell>
          <cell r="G167">
            <v>1</v>
          </cell>
        </row>
        <row r="168">
          <cell r="A168" t="str">
            <v>14632480000000</v>
          </cell>
          <cell r="B168">
            <v>227</v>
          </cell>
          <cell r="C168" t="str">
            <v>14</v>
          </cell>
          <cell r="D168" t="str">
            <v>63248</v>
          </cell>
          <cell r="E168" t="str">
            <v>Big Pine Unified</v>
          </cell>
          <cell r="F168" t="str">
            <v>UNIFIED</v>
          </cell>
          <cell r="G168">
            <v>2</v>
          </cell>
        </row>
        <row r="169">
          <cell r="A169" t="str">
            <v>14632710000000</v>
          </cell>
          <cell r="B169">
            <v>230</v>
          </cell>
          <cell r="C169" t="str">
            <v>14</v>
          </cell>
          <cell r="D169" t="str">
            <v>63271</v>
          </cell>
          <cell r="E169" t="str">
            <v>Death Valley Unified</v>
          </cell>
          <cell r="F169" t="str">
            <v>UNIFIED</v>
          </cell>
          <cell r="G169">
            <v>2</v>
          </cell>
        </row>
        <row r="170">
          <cell r="A170" t="str">
            <v>14632890000000</v>
          </cell>
          <cell r="B170">
            <v>231</v>
          </cell>
          <cell r="C170" t="str">
            <v>14</v>
          </cell>
          <cell r="D170" t="str">
            <v>63289</v>
          </cell>
          <cell r="E170" t="str">
            <v>Lone Pine Unified</v>
          </cell>
          <cell r="F170" t="str">
            <v>UNIFIED</v>
          </cell>
          <cell r="G170">
            <v>2</v>
          </cell>
        </row>
        <row r="171">
          <cell r="A171" t="str">
            <v>14632970000000</v>
          </cell>
          <cell r="B171">
            <v>232</v>
          </cell>
          <cell r="C171" t="str">
            <v>14</v>
          </cell>
          <cell r="D171" t="str">
            <v>63297</v>
          </cell>
          <cell r="E171" t="str">
            <v>Owens Valley Unified</v>
          </cell>
          <cell r="F171" t="str">
            <v>UNIFIED</v>
          </cell>
          <cell r="G171">
            <v>1</v>
          </cell>
        </row>
        <row r="172">
          <cell r="A172" t="str">
            <v>14633050000000</v>
          </cell>
          <cell r="B172">
            <v>233</v>
          </cell>
          <cell r="C172" t="str">
            <v>14</v>
          </cell>
          <cell r="D172" t="str">
            <v>63305</v>
          </cell>
          <cell r="E172" t="str">
            <v>Round Valley Joint Elementary</v>
          </cell>
          <cell r="F172" t="str">
            <v>ELEMENTARY</v>
          </cell>
          <cell r="G172">
            <v>2</v>
          </cell>
        </row>
        <row r="173">
          <cell r="A173" t="str">
            <v>14766870000000</v>
          </cell>
          <cell r="B173">
            <v>12317</v>
          </cell>
          <cell r="C173" t="str">
            <v>14</v>
          </cell>
          <cell r="D173" t="str">
            <v>76687</v>
          </cell>
          <cell r="E173" t="str">
            <v>Bishop Unified</v>
          </cell>
          <cell r="F173" t="str">
            <v>UNIFIED</v>
          </cell>
          <cell r="G173">
            <v>2</v>
          </cell>
        </row>
        <row r="174">
          <cell r="A174" t="str">
            <v>15633130000000</v>
          </cell>
          <cell r="B174">
            <v>234</v>
          </cell>
          <cell r="C174" t="str">
            <v>15</v>
          </cell>
          <cell r="D174" t="str">
            <v>63313</v>
          </cell>
          <cell r="E174" t="str">
            <v>Arvin Union</v>
          </cell>
          <cell r="F174" t="str">
            <v>ELEMENTARY</v>
          </cell>
          <cell r="G174">
            <v>1</v>
          </cell>
        </row>
        <row r="175">
          <cell r="A175" t="str">
            <v>15633210000000</v>
          </cell>
          <cell r="B175">
            <v>235</v>
          </cell>
          <cell r="C175" t="str">
            <v>15</v>
          </cell>
          <cell r="D175" t="str">
            <v>63321</v>
          </cell>
          <cell r="E175" t="str">
            <v>Bakersfield City</v>
          </cell>
          <cell r="F175" t="str">
            <v>ELEMENTARY</v>
          </cell>
          <cell r="G175">
            <v>1</v>
          </cell>
        </row>
        <row r="176">
          <cell r="A176" t="str">
            <v>15633390000000</v>
          </cell>
          <cell r="B176">
            <v>236</v>
          </cell>
          <cell r="C176" t="str">
            <v>15</v>
          </cell>
          <cell r="D176" t="str">
            <v>63339</v>
          </cell>
          <cell r="E176" t="str">
            <v>Beardsley Elementary</v>
          </cell>
          <cell r="F176" t="str">
            <v>ELEMENTARY</v>
          </cell>
          <cell r="G176">
            <v>2</v>
          </cell>
        </row>
        <row r="177">
          <cell r="A177" t="str">
            <v>15633470000000</v>
          </cell>
          <cell r="B177">
            <v>237</v>
          </cell>
          <cell r="C177" t="str">
            <v>15</v>
          </cell>
          <cell r="D177" t="str">
            <v>63347</v>
          </cell>
          <cell r="E177" t="str">
            <v>Belridge Elementary</v>
          </cell>
          <cell r="F177" t="str">
            <v>ELEMENTARY</v>
          </cell>
          <cell r="G177">
            <v>3</v>
          </cell>
        </row>
        <row r="178">
          <cell r="A178" t="str">
            <v>15633540000000</v>
          </cell>
          <cell r="B178">
            <v>238</v>
          </cell>
          <cell r="C178" t="str">
            <v>15</v>
          </cell>
          <cell r="D178" t="str">
            <v>63354</v>
          </cell>
          <cell r="E178" t="str">
            <v>Blake Elementary</v>
          </cell>
          <cell r="F178" t="str">
            <v>ELEMENTARY</v>
          </cell>
          <cell r="G178">
            <v>1</v>
          </cell>
        </row>
        <row r="179">
          <cell r="A179" t="str">
            <v>15633620000000</v>
          </cell>
          <cell r="B179">
            <v>239</v>
          </cell>
          <cell r="C179" t="str">
            <v>15</v>
          </cell>
          <cell r="D179" t="str">
            <v>63362</v>
          </cell>
          <cell r="E179" t="str">
            <v>Panama-Buena Vista Union</v>
          </cell>
          <cell r="F179" t="str">
            <v>ELEMENTARY</v>
          </cell>
          <cell r="G179">
            <v>1</v>
          </cell>
        </row>
        <row r="180">
          <cell r="A180" t="str">
            <v>15633700000000</v>
          </cell>
          <cell r="B180">
            <v>240</v>
          </cell>
          <cell r="C180" t="str">
            <v>15</v>
          </cell>
          <cell r="D180" t="str">
            <v>63370</v>
          </cell>
          <cell r="E180" t="str">
            <v>Buttonwillow Union Elementary</v>
          </cell>
          <cell r="F180" t="str">
            <v>ELEMENTARY</v>
          </cell>
          <cell r="G180">
            <v>2</v>
          </cell>
        </row>
        <row r="181">
          <cell r="A181" t="str">
            <v>15633880000000</v>
          </cell>
          <cell r="B181">
            <v>241</v>
          </cell>
          <cell r="C181" t="str">
            <v>15</v>
          </cell>
          <cell r="D181" t="str">
            <v>63388</v>
          </cell>
          <cell r="E181" t="str">
            <v>Caliente Union Elementary</v>
          </cell>
          <cell r="F181" t="str">
            <v>ELEMENTARY</v>
          </cell>
          <cell r="G181">
            <v>1</v>
          </cell>
        </row>
        <row r="182">
          <cell r="A182" t="str">
            <v>15634040000000</v>
          </cell>
          <cell r="B182">
            <v>242</v>
          </cell>
          <cell r="C182" t="str">
            <v>15</v>
          </cell>
          <cell r="D182" t="str">
            <v>63404</v>
          </cell>
          <cell r="E182" t="str">
            <v>Delano Union Elementary</v>
          </cell>
          <cell r="F182" t="str">
            <v>ELEMENTARY</v>
          </cell>
          <cell r="G182">
            <v>1</v>
          </cell>
        </row>
        <row r="183">
          <cell r="A183" t="str">
            <v>15634120000000</v>
          </cell>
          <cell r="B183">
            <v>243</v>
          </cell>
          <cell r="C183" t="str">
            <v>15</v>
          </cell>
          <cell r="D183" t="str">
            <v>63412</v>
          </cell>
          <cell r="E183" t="str">
            <v>Delano Joint Union High</v>
          </cell>
          <cell r="F183" t="str">
            <v>HIGH</v>
          </cell>
          <cell r="G183">
            <v>1</v>
          </cell>
        </row>
        <row r="184">
          <cell r="A184" t="str">
            <v>15634200000000</v>
          </cell>
          <cell r="B184">
            <v>244</v>
          </cell>
          <cell r="C184" t="str">
            <v>15</v>
          </cell>
          <cell r="D184" t="str">
            <v>63420</v>
          </cell>
          <cell r="E184" t="str">
            <v>Di Giorgio Elementary</v>
          </cell>
          <cell r="F184" t="str">
            <v>ELEMENTARY</v>
          </cell>
          <cell r="G184">
            <v>2</v>
          </cell>
        </row>
        <row r="185">
          <cell r="A185" t="str">
            <v>15634380000000</v>
          </cell>
          <cell r="B185">
            <v>245</v>
          </cell>
          <cell r="C185" t="str">
            <v>15</v>
          </cell>
          <cell r="D185" t="str">
            <v>63438</v>
          </cell>
          <cell r="E185" t="str">
            <v>Edison Elementary</v>
          </cell>
          <cell r="F185" t="str">
            <v>ELEMENTARY</v>
          </cell>
          <cell r="G185">
            <v>2</v>
          </cell>
        </row>
        <row r="186">
          <cell r="A186" t="str">
            <v>15634460000000</v>
          </cell>
          <cell r="B186">
            <v>246</v>
          </cell>
          <cell r="C186" t="str">
            <v>15</v>
          </cell>
          <cell r="D186" t="str">
            <v>63446</v>
          </cell>
          <cell r="E186" t="str">
            <v>Elk Hills Elementary</v>
          </cell>
          <cell r="F186" t="str">
            <v>ELEMENTARY</v>
          </cell>
          <cell r="G186">
            <v>1</v>
          </cell>
        </row>
        <row r="187">
          <cell r="A187" t="str">
            <v>15634610000000</v>
          </cell>
          <cell r="B187">
            <v>247</v>
          </cell>
          <cell r="C187" t="str">
            <v>15</v>
          </cell>
          <cell r="D187" t="str">
            <v>63461</v>
          </cell>
          <cell r="E187" t="str">
            <v>Fairfax Elementary</v>
          </cell>
          <cell r="F187" t="str">
            <v>ELEMENTARY</v>
          </cell>
          <cell r="G187">
            <v>1</v>
          </cell>
        </row>
        <row r="188">
          <cell r="A188" t="str">
            <v>15634790000000</v>
          </cell>
          <cell r="B188">
            <v>248</v>
          </cell>
          <cell r="C188" t="str">
            <v>15</v>
          </cell>
          <cell r="D188" t="str">
            <v>63479</v>
          </cell>
          <cell r="E188" t="str">
            <v>Fruitvale Elementary</v>
          </cell>
          <cell r="F188" t="str">
            <v>ELEMENTARY</v>
          </cell>
          <cell r="G188">
            <v>2</v>
          </cell>
        </row>
        <row r="189">
          <cell r="A189" t="str">
            <v>15634870000000</v>
          </cell>
          <cell r="B189">
            <v>249</v>
          </cell>
          <cell r="C189" t="str">
            <v>15</v>
          </cell>
          <cell r="D189" t="str">
            <v>63487</v>
          </cell>
          <cell r="E189" t="str">
            <v>General Shafter Elementary</v>
          </cell>
          <cell r="F189" t="str">
            <v>ELEMENTARY</v>
          </cell>
          <cell r="G189">
            <v>2</v>
          </cell>
        </row>
        <row r="190">
          <cell r="A190" t="str">
            <v>15635030000000</v>
          </cell>
          <cell r="B190">
            <v>250</v>
          </cell>
          <cell r="C190" t="str">
            <v>15</v>
          </cell>
          <cell r="D190" t="str">
            <v>63503</v>
          </cell>
          <cell r="E190" t="str">
            <v>Greenfield Union</v>
          </cell>
          <cell r="F190" t="str">
            <v>ELEMENTARY</v>
          </cell>
          <cell r="G190">
            <v>1</v>
          </cell>
        </row>
        <row r="191">
          <cell r="A191" t="str">
            <v>15635290000000</v>
          </cell>
          <cell r="B191">
            <v>251</v>
          </cell>
          <cell r="C191" t="str">
            <v>15</v>
          </cell>
          <cell r="D191" t="str">
            <v>63529</v>
          </cell>
          <cell r="E191" t="str">
            <v>Kern High</v>
          </cell>
          <cell r="F191" t="str">
            <v>HIGH</v>
          </cell>
          <cell r="G191">
            <v>1</v>
          </cell>
        </row>
        <row r="192">
          <cell r="A192" t="str">
            <v>15635450000000</v>
          </cell>
          <cell r="B192">
            <v>252</v>
          </cell>
          <cell r="C192" t="str">
            <v>15</v>
          </cell>
          <cell r="D192" t="str">
            <v>63545</v>
          </cell>
          <cell r="E192" t="str">
            <v>Kernville Union Elementary</v>
          </cell>
          <cell r="F192" t="str">
            <v>ELEMENTARY</v>
          </cell>
          <cell r="G192">
            <v>1</v>
          </cell>
        </row>
        <row r="193">
          <cell r="A193" t="str">
            <v>15635520000000</v>
          </cell>
          <cell r="B193">
            <v>253</v>
          </cell>
          <cell r="C193" t="str">
            <v>15</v>
          </cell>
          <cell r="D193" t="str">
            <v>63552</v>
          </cell>
          <cell r="E193" t="str">
            <v>Lakeside Union</v>
          </cell>
          <cell r="F193" t="str">
            <v>ELEMENTARY</v>
          </cell>
          <cell r="G193">
            <v>1</v>
          </cell>
        </row>
        <row r="194">
          <cell r="A194" t="str">
            <v>15635600000000</v>
          </cell>
          <cell r="B194">
            <v>254</v>
          </cell>
          <cell r="C194" t="str">
            <v>15</v>
          </cell>
          <cell r="D194" t="str">
            <v>63560</v>
          </cell>
          <cell r="E194" t="str">
            <v>Lamont Elementary</v>
          </cell>
          <cell r="F194" t="str">
            <v>ELEMENTARY</v>
          </cell>
          <cell r="G194">
            <v>1</v>
          </cell>
        </row>
        <row r="195">
          <cell r="A195" t="str">
            <v>15635780000000</v>
          </cell>
          <cell r="B195">
            <v>255</v>
          </cell>
          <cell r="C195" t="str">
            <v>15</v>
          </cell>
          <cell r="D195" t="str">
            <v>63578</v>
          </cell>
          <cell r="E195" t="str">
            <v>Richland Union Elementary</v>
          </cell>
          <cell r="F195" t="str">
            <v>ELEMENTARY</v>
          </cell>
          <cell r="G195">
            <v>1</v>
          </cell>
        </row>
        <row r="196">
          <cell r="A196" t="str">
            <v>15635860000000</v>
          </cell>
          <cell r="B196">
            <v>256</v>
          </cell>
          <cell r="C196" t="str">
            <v>15</v>
          </cell>
          <cell r="D196" t="str">
            <v>63586</v>
          </cell>
          <cell r="E196" t="str">
            <v>Linns Valley-Poso Flat Union</v>
          </cell>
          <cell r="F196" t="str">
            <v>ELEMENTARY</v>
          </cell>
          <cell r="G196">
            <v>2</v>
          </cell>
        </row>
        <row r="197">
          <cell r="A197" t="str">
            <v>15635940000000</v>
          </cell>
          <cell r="B197">
            <v>257</v>
          </cell>
          <cell r="C197" t="str">
            <v>15</v>
          </cell>
          <cell r="D197" t="str">
            <v>63594</v>
          </cell>
          <cell r="E197" t="str">
            <v>Lost Hills Union Elementary</v>
          </cell>
          <cell r="F197" t="str">
            <v>ELEMENTARY</v>
          </cell>
          <cell r="G197">
            <v>2</v>
          </cell>
        </row>
        <row r="198">
          <cell r="A198" t="str">
            <v>15636100000000</v>
          </cell>
          <cell r="B198">
            <v>258</v>
          </cell>
          <cell r="C198" t="str">
            <v>15</v>
          </cell>
          <cell r="D198" t="str">
            <v>63610</v>
          </cell>
          <cell r="E198" t="str">
            <v>Maple Elementary</v>
          </cell>
          <cell r="F198" t="str">
            <v>ELEMENTARY</v>
          </cell>
          <cell r="G198">
            <v>2</v>
          </cell>
        </row>
        <row r="199">
          <cell r="A199" t="str">
            <v>15636280000000</v>
          </cell>
          <cell r="B199">
            <v>259</v>
          </cell>
          <cell r="C199" t="str">
            <v>15</v>
          </cell>
          <cell r="D199" t="str">
            <v>63628</v>
          </cell>
          <cell r="E199" t="str">
            <v>Maricopa Unified</v>
          </cell>
          <cell r="F199" t="str">
            <v>UNIFIED</v>
          </cell>
          <cell r="G199">
            <v>2</v>
          </cell>
        </row>
        <row r="200">
          <cell r="A200" t="str">
            <v>15636510000000</v>
          </cell>
          <cell r="B200">
            <v>260</v>
          </cell>
          <cell r="C200" t="str">
            <v>15</v>
          </cell>
          <cell r="D200" t="str">
            <v>63651</v>
          </cell>
          <cell r="E200" t="str">
            <v>McKittrick Elementary</v>
          </cell>
          <cell r="F200" t="str">
            <v>ELEMENTARY</v>
          </cell>
          <cell r="G200">
            <v>2</v>
          </cell>
        </row>
        <row r="201">
          <cell r="A201" t="str">
            <v>15636690000000</v>
          </cell>
          <cell r="B201">
            <v>261</v>
          </cell>
          <cell r="C201" t="str">
            <v>15</v>
          </cell>
          <cell r="D201" t="str">
            <v>63669</v>
          </cell>
          <cell r="E201" t="str">
            <v>Midway Elementary</v>
          </cell>
          <cell r="F201" t="str">
            <v>ELEMENTARY</v>
          </cell>
          <cell r="G201">
            <v>3</v>
          </cell>
        </row>
        <row r="202">
          <cell r="A202" t="str">
            <v>15636770000000</v>
          </cell>
          <cell r="B202">
            <v>262</v>
          </cell>
          <cell r="C202" t="str">
            <v>15</v>
          </cell>
          <cell r="D202" t="str">
            <v>63677</v>
          </cell>
          <cell r="E202" t="str">
            <v>Mojave Unified</v>
          </cell>
          <cell r="F202" t="str">
            <v>UNIFIED</v>
          </cell>
          <cell r="G202">
            <v>2</v>
          </cell>
        </row>
        <row r="203">
          <cell r="A203" t="str">
            <v>15636850000000</v>
          </cell>
          <cell r="B203">
            <v>263</v>
          </cell>
          <cell r="C203" t="str">
            <v>15</v>
          </cell>
          <cell r="D203" t="str">
            <v>63685</v>
          </cell>
          <cell r="E203" t="str">
            <v>Muroc Joint Unified</v>
          </cell>
          <cell r="F203" t="str">
            <v>UNIFIED</v>
          </cell>
          <cell r="G203">
            <v>1</v>
          </cell>
        </row>
        <row r="204">
          <cell r="A204" t="str">
            <v>15636930000000</v>
          </cell>
          <cell r="B204">
            <v>264</v>
          </cell>
          <cell r="C204" t="str">
            <v>15</v>
          </cell>
          <cell r="D204" t="str">
            <v>63693</v>
          </cell>
          <cell r="E204" t="str">
            <v>Norris Elementary</v>
          </cell>
          <cell r="F204" t="str">
            <v>ELEMENTARY</v>
          </cell>
          <cell r="G204">
            <v>1</v>
          </cell>
        </row>
        <row r="205">
          <cell r="A205" t="str">
            <v>15637190000000</v>
          </cell>
          <cell r="B205">
            <v>265</v>
          </cell>
          <cell r="C205" t="str">
            <v>15</v>
          </cell>
          <cell r="D205" t="str">
            <v>63719</v>
          </cell>
          <cell r="E205" t="str">
            <v>Pond Union Elementary</v>
          </cell>
          <cell r="F205" t="str">
            <v>ELEMENTARY</v>
          </cell>
          <cell r="G205">
            <v>2</v>
          </cell>
        </row>
        <row r="206">
          <cell r="A206" t="str">
            <v>15637500000000</v>
          </cell>
          <cell r="B206">
            <v>266</v>
          </cell>
          <cell r="C206" t="str">
            <v>15</v>
          </cell>
          <cell r="D206" t="str">
            <v>63750</v>
          </cell>
          <cell r="E206" t="str">
            <v>Rosedale Union Elementary</v>
          </cell>
          <cell r="F206" t="str">
            <v>ELEMENTARY</v>
          </cell>
          <cell r="G206">
            <v>1</v>
          </cell>
        </row>
        <row r="207">
          <cell r="A207" t="str">
            <v>15637680000000</v>
          </cell>
          <cell r="B207">
            <v>267</v>
          </cell>
          <cell r="C207" t="str">
            <v>15</v>
          </cell>
          <cell r="D207" t="str">
            <v>63768</v>
          </cell>
          <cell r="E207" t="str">
            <v>Semitropic Elementary</v>
          </cell>
          <cell r="F207" t="str">
            <v>ELEMENTARY</v>
          </cell>
          <cell r="G207">
            <v>2</v>
          </cell>
        </row>
        <row r="208">
          <cell r="A208" t="str">
            <v>15637760000000</v>
          </cell>
          <cell r="B208">
            <v>268</v>
          </cell>
          <cell r="C208" t="str">
            <v>15</v>
          </cell>
          <cell r="D208" t="str">
            <v>63776</v>
          </cell>
          <cell r="E208" t="str">
            <v>Southern Kern Unified</v>
          </cell>
          <cell r="F208" t="str">
            <v>UNIFIED</v>
          </cell>
          <cell r="G208">
            <v>2</v>
          </cell>
        </row>
        <row r="209">
          <cell r="A209" t="str">
            <v>15637840000000</v>
          </cell>
          <cell r="B209">
            <v>269</v>
          </cell>
          <cell r="C209" t="str">
            <v>15</v>
          </cell>
          <cell r="D209" t="str">
            <v>63784</v>
          </cell>
          <cell r="E209" t="str">
            <v>South Fork Union</v>
          </cell>
          <cell r="F209" t="str">
            <v>ELEMENTARY</v>
          </cell>
          <cell r="G209">
            <v>1</v>
          </cell>
        </row>
        <row r="210">
          <cell r="A210" t="str">
            <v>15637920000000</v>
          </cell>
          <cell r="B210">
            <v>270</v>
          </cell>
          <cell r="C210" t="str">
            <v>15</v>
          </cell>
          <cell r="D210" t="str">
            <v>63792</v>
          </cell>
          <cell r="E210" t="str">
            <v>Standard Elementary</v>
          </cell>
          <cell r="F210" t="str">
            <v>ELEMENTARY</v>
          </cell>
          <cell r="G210">
            <v>2</v>
          </cell>
        </row>
        <row r="211">
          <cell r="A211" t="str">
            <v>15638000000000</v>
          </cell>
          <cell r="B211">
            <v>271</v>
          </cell>
          <cell r="C211" t="str">
            <v>15</v>
          </cell>
          <cell r="D211" t="str">
            <v>63800</v>
          </cell>
          <cell r="E211" t="str">
            <v>Taft City</v>
          </cell>
          <cell r="F211" t="str">
            <v>ELEMENTARY</v>
          </cell>
          <cell r="G211">
            <v>2</v>
          </cell>
        </row>
        <row r="212">
          <cell r="A212" t="str">
            <v>15638180000000</v>
          </cell>
          <cell r="B212">
            <v>272</v>
          </cell>
          <cell r="C212" t="str">
            <v>15</v>
          </cell>
          <cell r="D212" t="str">
            <v>63818</v>
          </cell>
          <cell r="E212" t="str">
            <v>Taft Union High</v>
          </cell>
          <cell r="F212" t="str">
            <v>HIGH</v>
          </cell>
          <cell r="G212">
            <v>2</v>
          </cell>
        </row>
        <row r="213">
          <cell r="A213" t="str">
            <v>15638260000000</v>
          </cell>
          <cell r="B213">
            <v>273</v>
          </cell>
          <cell r="C213" t="str">
            <v>15</v>
          </cell>
          <cell r="D213" t="str">
            <v>63826</v>
          </cell>
          <cell r="E213" t="str">
            <v>Tehachapi Unified</v>
          </cell>
          <cell r="F213" t="str">
            <v>UNIFIED</v>
          </cell>
          <cell r="G213">
            <v>1</v>
          </cell>
        </row>
        <row r="214">
          <cell r="A214" t="str">
            <v>15638340000000</v>
          </cell>
          <cell r="B214">
            <v>274</v>
          </cell>
          <cell r="C214" t="str">
            <v>15</v>
          </cell>
          <cell r="D214" t="str">
            <v>63834</v>
          </cell>
          <cell r="E214" t="str">
            <v>Vineland Elementary</v>
          </cell>
          <cell r="F214" t="str">
            <v>ELEMENTARY</v>
          </cell>
          <cell r="G214">
            <v>1</v>
          </cell>
        </row>
        <row r="215">
          <cell r="A215" t="str">
            <v>15638420000000</v>
          </cell>
          <cell r="B215">
            <v>275</v>
          </cell>
          <cell r="C215" t="str">
            <v>15</v>
          </cell>
          <cell r="D215" t="str">
            <v>63842</v>
          </cell>
          <cell r="E215" t="str">
            <v>Wasco Union Elementary</v>
          </cell>
          <cell r="F215" t="str">
            <v>ELEMENTARY</v>
          </cell>
          <cell r="G215">
            <v>1</v>
          </cell>
        </row>
        <row r="216">
          <cell r="A216" t="str">
            <v>15638590000000</v>
          </cell>
          <cell r="B216">
            <v>276</v>
          </cell>
          <cell r="C216" t="str">
            <v>15</v>
          </cell>
          <cell r="D216" t="str">
            <v>63859</v>
          </cell>
          <cell r="E216" t="str">
            <v>Wasco Union High</v>
          </cell>
          <cell r="F216" t="str">
            <v>HIGH</v>
          </cell>
          <cell r="G216">
            <v>2</v>
          </cell>
        </row>
        <row r="217">
          <cell r="A217" t="str">
            <v>15735440000000</v>
          </cell>
          <cell r="B217">
            <v>277</v>
          </cell>
          <cell r="C217" t="str">
            <v>15</v>
          </cell>
          <cell r="D217" t="str">
            <v>73544</v>
          </cell>
          <cell r="E217" t="str">
            <v>Rio Bravo-Greeley Union Elementary</v>
          </cell>
          <cell r="F217" t="str">
            <v>ELEMENTARY</v>
          </cell>
          <cell r="G217">
            <v>2</v>
          </cell>
        </row>
        <row r="218">
          <cell r="A218" t="str">
            <v>15737420000000</v>
          </cell>
          <cell r="B218">
            <v>278</v>
          </cell>
          <cell r="C218" t="str">
            <v>15</v>
          </cell>
          <cell r="D218" t="str">
            <v>73742</v>
          </cell>
          <cell r="E218" t="str">
            <v>Sierra Sands Unified</v>
          </cell>
          <cell r="F218" t="str">
            <v>UNIFIED</v>
          </cell>
          <cell r="G218">
            <v>1</v>
          </cell>
        </row>
        <row r="219">
          <cell r="A219" t="str">
            <v>15739080000000</v>
          </cell>
          <cell r="B219">
            <v>279</v>
          </cell>
          <cell r="C219" t="str">
            <v>15</v>
          </cell>
          <cell r="D219" t="str">
            <v>73908</v>
          </cell>
          <cell r="E219" t="str">
            <v>McFarland Unified</v>
          </cell>
          <cell r="F219" t="str">
            <v>UNIFIED</v>
          </cell>
          <cell r="G219">
            <v>1</v>
          </cell>
        </row>
        <row r="220">
          <cell r="A220" t="str">
            <v>15751680000000</v>
          </cell>
          <cell r="B220">
            <v>280</v>
          </cell>
          <cell r="C220" t="str">
            <v>15</v>
          </cell>
          <cell r="D220" t="str">
            <v>75168</v>
          </cell>
          <cell r="E220" t="str">
            <v>El Tejon Unified</v>
          </cell>
          <cell r="F220" t="str">
            <v>UNIFIED</v>
          </cell>
          <cell r="G220">
            <v>1</v>
          </cell>
        </row>
        <row r="221">
          <cell r="A221" t="str">
            <v>16638750000000</v>
          </cell>
          <cell r="B221">
            <v>281</v>
          </cell>
          <cell r="C221" t="str">
            <v>16</v>
          </cell>
          <cell r="D221" t="str">
            <v>63875</v>
          </cell>
          <cell r="E221" t="str">
            <v>Armona Union Elementary</v>
          </cell>
          <cell r="F221" t="str">
            <v>ELEMENTARY</v>
          </cell>
          <cell r="G221">
            <v>1</v>
          </cell>
        </row>
        <row r="222">
          <cell r="A222" t="str">
            <v>16638830000000</v>
          </cell>
          <cell r="B222">
            <v>282</v>
          </cell>
          <cell r="C222" t="str">
            <v>16</v>
          </cell>
          <cell r="D222" t="str">
            <v>63883</v>
          </cell>
          <cell r="E222" t="str">
            <v>Central Union Elementary</v>
          </cell>
          <cell r="F222" t="str">
            <v>ELEMENTARY</v>
          </cell>
          <cell r="G222">
            <v>1</v>
          </cell>
        </row>
        <row r="223">
          <cell r="A223" t="str">
            <v>16638910000000</v>
          </cell>
          <cell r="B223">
            <v>283</v>
          </cell>
          <cell r="C223" t="str">
            <v>16</v>
          </cell>
          <cell r="D223" t="str">
            <v>63891</v>
          </cell>
          <cell r="E223" t="str">
            <v>Corcoran Joint Unified</v>
          </cell>
          <cell r="F223" t="str">
            <v>UNIFIED</v>
          </cell>
          <cell r="G223">
            <v>1</v>
          </cell>
        </row>
        <row r="224">
          <cell r="A224" t="str">
            <v>16639170000000</v>
          </cell>
          <cell r="B224">
            <v>285</v>
          </cell>
          <cell r="C224" t="str">
            <v>16</v>
          </cell>
          <cell r="D224" t="str">
            <v>63917</v>
          </cell>
          <cell r="E224" t="str">
            <v>Hanford Elementary</v>
          </cell>
          <cell r="F224" t="str">
            <v>ELEMENTARY</v>
          </cell>
          <cell r="G224">
            <v>1</v>
          </cell>
        </row>
        <row r="225">
          <cell r="A225" t="str">
            <v>16639250000000</v>
          </cell>
          <cell r="B225">
            <v>286</v>
          </cell>
          <cell r="C225" t="str">
            <v>16</v>
          </cell>
          <cell r="D225" t="str">
            <v>63925</v>
          </cell>
          <cell r="E225" t="str">
            <v>Hanford Joint Union High</v>
          </cell>
          <cell r="F225" t="str">
            <v>HIGH</v>
          </cell>
          <cell r="G225">
            <v>1</v>
          </cell>
        </row>
        <row r="226">
          <cell r="A226" t="str">
            <v>16639330000000</v>
          </cell>
          <cell r="B226">
            <v>287</v>
          </cell>
          <cell r="C226" t="str">
            <v>16</v>
          </cell>
          <cell r="D226" t="str">
            <v>63933</v>
          </cell>
          <cell r="E226" t="str">
            <v>Island Union Elementary</v>
          </cell>
          <cell r="F226" t="str">
            <v>ELEMENTARY</v>
          </cell>
          <cell r="G226">
            <v>1</v>
          </cell>
        </row>
        <row r="227">
          <cell r="A227" t="str">
            <v>16639410000000</v>
          </cell>
          <cell r="B227">
            <v>288</v>
          </cell>
          <cell r="C227" t="str">
            <v>16</v>
          </cell>
          <cell r="D227" t="str">
            <v>63941</v>
          </cell>
          <cell r="E227" t="str">
            <v>Kings River-Hardwick Union Elementary</v>
          </cell>
          <cell r="F227" t="str">
            <v>ELEMENTARY</v>
          </cell>
          <cell r="G227">
            <v>1</v>
          </cell>
        </row>
        <row r="228">
          <cell r="A228" t="str">
            <v>16639580000000</v>
          </cell>
          <cell r="B228">
            <v>289</v>
          </cell>
          <cell r="C228" t="str">
            <v>16</v>
          </cell>
          <cell r="D228" t="str">
            <v>63958</v>
          </cell>
          <cell r="E228" t="str">
            <v>Kit Carson Union Elementary</v>
          </cell>
          <cell r="F228" t="str">
            <v>ELEMENTARY</v>
          </cell>
          <cell r="G228">
            <v>1</v>
          </cell>
        </row>
        <row r="229">
          <cell r="A229" t="str">
            <v>16639660000000</v>
          </cell>
          <cell r="B229">
            <v>290</v>
          </cell>
          <cell r="C229" t="str">
            <v>16</v>
          </cell>
          <cell r="D229" t="str">
            <v>63966</v>
          </cell>
          <cell r="E229" t="str">
            <v>Lakeside Union Elementary</v>
          </cell>
          <cell r="F229" t="str">
            <v>ELEMENTARY</v>
          </cell>
          <cell r="G229">
            <v>1</v>
          </cell>
        </row>
        <row r="230">
          <cell r="A230" t="str">
            <v>16639740000000</v>
          </cell>
          <cell r="B230">
            <v>291</v>
          </cell>
          <cell r="C230" t="str">
            <v>16</v>
          </cell>
          <cell r="D230" t="str">
            <v>63974</v>
          </cell>
          <cell r="E230" t="str">
            <v>Lemoore Union Elementary</v>
          </cell>
          <cell r="F230" t="str">
            <v>ELEMENTARY</v>
          </cell>
          <cell r="G230">
            <v>1</v>
          </cell>
        </row>
        <row r="231">
          <cell r="A231" t="str">
            <v>16639820000000</v>
          </cell>
          <cell r="B231">
            <v>292</v>
          </cell>
          <cell r="C231" t="str">
            <v>16</v>
          </cell>
          <cell r="D231" t="str">
            <v>63982</v>
          </cell>
          <cell r="E231" t="str">
            <v>Lemoore Union High</v>
          </cell>
          <cell r="F231" t="str">
            <v>HIGH</v>
          </cell>
          <cell r="G231">
            <v>1</v>
          </cell>
        </row>
        <row r="232">
          <cell r="A232" t="str">
            <v>16639900000000</v>
          </cell>
          <cell r="B232">
            <v>293</v>
          </cell>
          <cell r="C232" t="str">
            <v>16</v>
          </cell>
          <cell r="D232" t="str">
            <v>63990</v>
          </cell>
          <cell r="E232" t="str">
            <v>Pioneer Union Elementary</v>
          </cell>
          <cell r="F232" t="str">
            <v>ELEMENTARY</v>
          </cell>
          <cell r="G232">
            <v>1</v>
          </cell>
        </row>
        <row r="233">
          <cell r="A233" t="str">
            <v>16739320000000</v>
          </cell>
          <cell r="B233">
            <v>294</v>
          </cell>
          <cell r="C233" t="str">
            <v>16</v>
          </cell>
          <cell r="D233" t="str">
            <v>73932</v>
          </cell>
          <cell r="E233" t="str">
            <v>Reef-Sunset Unified</v>
          </cell>
          <cell r="F233" t="str">
            <v>UNIFIED</v>
          </cell>
          <cell r="G233">
            <v>1</v>
          </cell>
        </row>
        <row r="234">
          <cell r="A234" t="str">
            <v>17640140000000</v>
          </cell>
          <cell r="B234">
            <v>295</v>
          </cell>
          <cell r="C234" t="str">
            <v>17</v>
          </cell>
          <cell r="D234" t="str">
            <v>64014</v>
          </cell>
          <cell r="E234" t="str">
            <v>Kelseyville Unified</v>
          </cell>
          <cell r="F234" t="str">
            <v>UNIFIED</v>
          </cell>
          <cell r="G234">
            <v>1</v>
          </cell>
        </row>
        <row r="235">
          <cell r="A235" t="str">
            <v>17640220000000</v>
          </cell>
          <cell r="B235">
            <v>296</v>
          </cell>
          <cell r="C235" t="str">
            <v>17</v>
          </cell>
          <cell r="D235" t="str">
            <v>64022</v>
          </cell>
          <cell r="E235" t="str">
            <v>Konocti Unified</v>
          </cell>
          <cell r="F235" t="str">
            <v>UNIFIED</v>
          </cell>
          <cell r="G235">
            <v>1</v>
          </cell>
        </row>
        <row r="236">
          <cell r="A236" t="str">
            <v>17640300000000</v>
          </cell>
          <cell r="B236">
            <v>297</v>
          </cell>
          <cell r="C236" t="str">
            <v>17</v>
          </cell>
          <cell r="D236" t="str">
            <v>64030</v>
          </cell>
          <cell r="E236" t="str">
            <v>Lakeport Unified</v>
          </cell>
          <cell r="F236" t="str">
            <v>UNIFIED</v>
          </cell>
          <cell r="G236">
            <v>1</v>
          </cell>
        </row>
        <row r="237">
          <cell r="A237" t="str">
            <v>17640480000000</v>
          </cell>
          <cell r="B237">
            <v>298</v>
          </cell>
          <cell r="C237" t="str">
            <v>17</v>
          </cell>
          <cell r="D237" t="str">
            <v>64048</v>
          </cell>
          <cell r="E237" t="str">
            <v>Lucerne Elementary</v>
          </cell>
          <cell r="F237" t="str">
            <v>ELEMENTARY</v>
          </cell>
          <cell r="G237">
            <v>1</v>
          </cell>
        </row>
        <row r="238">
          <cell r="A238" t="str">
            <v>17640550000000</v>
          </cell>
          <cell r="B238">
            <v>299</v>
          </cell>
          <cell r="C238" t="str">
            <v>17</v>
          </cell>
          <cell r="D238" t="str">
            <v>64055</v>
          </cell>
          <cell r="E238" t="str">
            <v>Middletown Unified</v>
          </cell>
          <cell r="F238" t="str">
            <v>UNIFIED</v>
          </cell>
          <cell r="G238">
            <v>2</v>
          </cell>
        </row>
        <row r="239">
          <cell r="A239" t="str">
            <v>17769760000000</v>
          </cell>
          <cell r="B239">
            <v>14352</v>
          </cell>
          <cell r="C239" t="str">
            <v>17</v>
          </cell>
          <cell r="D239" t="str">
            <v>76976</v>
          </cell>
          <cell r="E239" t="str">
            <v>Upper Lake Unified</v>
          </cell>
          <cell r="F239" t="str">
            <v>UNIFIED</v>
          </cell>
          <cell r="G239">
            <v>1</v>
          </cell>
        </row>
        <row r="240">
          <cell r="A240" t="str">
            <v>18640890000000</v>
          </cell>
          <cell r="B240">
            <v>302</v>
          </cell>
          <cell r="C240" t="str">
            <v>18</v>
          </cell>
          <cell r="D240" t="str">
            <v>64089</v>
          </cell>
          <cell r="E240" t="str">
            <v>Big Valley Joint Unified</v>
          </cell>
          <cell r="F240" t="str">
            <v>UNIFIED</v>
          </cell>
          <cell r="G240">
            <v>2</v>
          </cell>
        </row>
        <row r="241">
          <cell r="A241" t="str">
            <v>18641050000000</v>
          </cell>
          <cell r="B241">
            <v>303</v>
          </cell>
          <cell r="C241" t="str">
            <v>18</v>
          </cell>
          <cell r="D241" t="str">
            <v>64105</v>
          </cell>
          <cell r="E241" t="str">
            <v>Janesville Union Elementary</v>
          </cell>
          <cell r="F241" t="str">
            <v>ELEMENTARY</v>
          </cell>
          <cell r="G241">
            <v>1</v>
          </cell>
        </row>
        <row r="242">
          <cell r="A242" t="str">
            <v>18641130000000</v>
          </cell>
          <cell r="B242">
            <v>304</v>
          </cell>
          <cell r="C242" t="str">
            <v>18</v>
          </cell>
          <cell r="D242" t="str">
            <v>64113</v>
          </cell>
          <cell r="E242" t="str">
            <v>Johnstonville Elementary</v>
          </cell>
          <cell r="F242" t="str">
            <v>ELEMENTARY</v>
          </cell>
          <cell r="G242">
            <v>1</v>
          </cell>
        </row>
        <row r="243">
          <cell r="A243" t="str">
            <v>18641390000000</v>
          </cell>
          <cell r="B243">
            <v>305</v>
          </cell>
          <cell r="C243" t="str">
            <v>18</v>
          </cell>
          <cell r="D243" t="str">
            <v>64139</v>
          </cell>
          <cell r="E243" t="str">
            <v>Lassen Union High</v>
          </cell>
          <cell r="F243" t="str">
            <v>HIGH</v>
          </cell>
          <cell r="G243">
            <v>1</v>
          </cell>
        </row>
        <row r="244">
          <cell r="A244" t="str">
            <v>18641620000000</v>
          </cell>
          <cell r="B244">
            <v>306</v>
          </cell>
          <cell r="C244" t="str">
            <v>18</v>
          </cell>
          <cell r="D244" t="str">
            <v>64162</v>
          </cell>
          <cell r="E244" t="str">
            <v>Ravendale-Termo Elementary</v>
          </cell>
          <cell r="F244" t="str">
            <v>ELEMENTARY</v>
          </cell>
          <cell r="G244">
            <v>2</v>
          </cell>
        </row>
        <row r="245">
          <cell r="A245" t="str">
            <v>18641700000000</v>
          </cell>
          <cell r="B245">
            <v>307</v>
          </cell>
          <cell r="C245" t="str">
            <v>18</v>
          </cell>
          <cell r="D245" t="str">
            <v>64170</v>
          </cell>
          <cell r="E245" t="str">
            <v>Richmond Elementary</v>
          </cell>
          <cell r="F245" t="str">
            <v>ELEMENTARY</v>
          </cell>
          <cell r="G245">
            <v>1</v>
          </cell>
        </row>
        <row r="246">
          <cell r="A246" t="str">
            <v>18641880000000</v>
          </cell>
          <cell r="B246">
            <v>308</v>
          </cell>
          <cell r="C246" t="str">
            <v>18</v>
          </cell>
          <cell r="D246" t="str">
            <v>64188</v>
          </cell>
          <cell r="E246" t="str">
            <v>Shaffer Union Elementary</v>
          </cell>
          <cell r="F246" t="str">
            <v>ELEMENTARY</v>
          </cell>
          <cell r="G246">
            <v>1</v>
          </cell>
        </row>
        <row r="247">
          <cell r="A247" t="str">
            <v>18641960000000</v>
          </cell>
          <cell r="B247">
            <v>309</v>
          </cell>
          <cell r="C247" t="str">
            <v>18</v>
          </cell>
          <cell r="D247" t="str">
            <v>64196</v>
          </cell>
          <cell r="E247" t="str">
            <v>Susanville Elementary</v>
          </cell>
          <cell r="F247" t="str">
            <v>ELEMENTARY</v>
          </cell>
          <cell r="G247">
            <v>2</v>
          </cell>
        </row>
        <row r="248">
          <cell r="A248" t="str">
            <v>18642040000000</v>
          </cell>
          <cell r="B248">
            <v>310</v>
          </cell>
          <cell r="C248" t="str">
            <v>18</v>
          </cell>
          <cell r="D248" t="str">
            <v>64204</v>
          </cell>
          <cell r="E248" t="str">
            <v>Westwood Unified</v>
          </cell>
          <cell r="F248" t="str">
            <v>UNIFIED</v>
          </cell>
          <cell r="G248">
            <v>2</v>
          </cell>
        </row>
        <row r="249">
          <cell r="A249" t="str">
            <v>18750360000000</v>
          </cell>
          <cell r="B249">
            <v>311</v>
          </cell>
          <cell r="C249" t="str">
            <v>18</v>
          </cell>
          <cell r="D249" t="str">
            <v>75036</v>
          </cell>
          <cell r="E249" t="str">
            <v>Fort Sage Unified</v>
          </cell>
          <cell r="F249" t="str">
            <v>UNIFIED</v>
          </cell>
          <cell r="G249">
            <v>1</v>
          </cell>
        </row>
        <row r="250">
          <cell r="A250" t="str">
            <v>19642120000000</v>
          </cell>
          <cell r="B250">
            <v>312</v>
          </cell>
          <cell r="C250" t="str">
            <v>19</v>
          </cell>
          <cell r="D250" t="str">
            <v>64212</v>
          </cell>
          <cell r="E250" t="str">
            <v>ABC Unified</v>
          </cell>
          <cell r="F250" t="str">
            <v>UNIFIED</v>
          </cell>
          <cell r="G250">
            <v>1</v>
          </cell>
        </row>
        <row r="251">
          <cell r="A251" t="str">
            <v>19642460000000</v>
          </cell>
          <cell r="B251">
            <v>315</v>
          </cell>
          <cell r="C251" t="str">
            <v>19</v>
          </cell>
          <cell r="D251" t="str">
            <v>64246</v>
          </cell>
          <cell r="E251" t="str">
            <v>Antelope Valley Union High</v>
          </cell>
          <cell r="F251" t="str">
            <v>HIGH</v>
          </cell>
          <cell r="G251">
            <v>1</v>
          </cell>
        </row>
        <row r="252">
          <cell r="A252" t="str">
            <v>19642610000000</v>
          </cell>
          <cell r="B252">
            <v>316</v>
          </cell>
          <cell r="C252" t="str">
            <v>19</v>
          </cell>
          <cell r="D252" t="str">
            <v>64261</v>
          </cell>
          <cell r="E252" t="str">
            <v>Arcadia Unified</v>
          </cell>
          <cell r="F252" t="str">
            <v>UNIFIED</v>
          </cell>
          <cell r="G252">
            <v>1</v>
          </cell>
        </row>
        <row r="253">
          <cell r="A253" t="str">
            <v>19642790000000</v>
          </cell>
          <cell r="B253">
            <v>317</v>
          </cell>
          <cell r="C253" t="str">
            <v>19</v>
          </cell>
          <cell r="D253" t="str">
            <v>64279</v>
          </cell>
          <cell r="E253" t="str">
            <v>Azusa Unified</v>
          </cell>
          <cell r="F253" t="str">
            <v>UNIFIED</v>
          </cell>
          <cell r="G253">
            <v>1</v>
          </cell>
        </row>
        <row r="254">
          <cell r="A254" t="str">
            <v>19642870000000</v>
          </cell>
          <cell r="B254">
            <v>318</v>
          </cell>
          <cell r="C254" t="str">
            <v>19</v>
          </cell>
          <cell r="D254" t="str">
            <v>64287</v>
          </cell>
          <cell r="E254" t="str">
            <v>Baldwin Park Unified</v>
          </cell>
          <cell r="F254" t="str">
            <v>UNIFIED</v>
          </cell>
          <cell r="G254">
            <v>1</v>
          </cell>
        </row>
        <row r="255">
          <cell r="A255" t="str">
            <v>19642950000000</v>
          </cell>
          <cell r="B255">
            <v>319</v>
          </cell>
          <cell r="C255" t="str">
            <v>19</v>
          </cell>
          <cell r="D255" t="str">
            <v>64295</v>
          </cell>
          <cell r="E255" t="str">
            <v>Bassett Unified</v>
          </cell>
          <cell r="F255" t="str">
            <v>UNIFIED</v>
          </cell>
          <cell r="G255">
            <v>1</v>
          </cell>
        </row>
        <row r="256">
          <cell r="A256" t="str">
            <v>19643030000000</v>
          </cell>
          <cell r="B256">
            <v>320</v>
          </cell>
          <cell r="C256" t="str">
            <v>19</v>
          </cell>
          <cell r="D256" t="str">
            <v>64303</v>
          </cell>
          <cell r="E256" t="str">
            <v>Bellflower Unified</v>
          </cell>
          <cell r="F256" t="str">
            <v>UNIFIED</v>
          </cell>
          <cell r="G256">
            <v>1</v>
          </cell>
        </row>
        <row r="257">
          <cell r="A257" t="str">
            <v>19643110000000</v>
          </cell>
          <cell r="B257">
            <v>321</v>
          </cell>
          <cell r="C257" t="str">
            <v>19</v>
          </cell>
          <cell r="D257" t="str">
            <v>64311</v>
          </cell>
          <cell r="E257" t="str">
            <v>Beverly Hills Unified</v>
          </cell>
          <cell r="F257" t="str">
            <v>UNIFIED</v>
          </cell>
          <cell r="G257">
            <v>1</v>
          </cell>
        </row>
        <row r="258">
          <cell r="A258" t="str">
            <v>19643290000000</v>
          </cell>
          <cell r="B258">
            <v>322</v>
          </cell>
          <cell r="C258" t="str">
            <v>19</v>
          </cell>
          <cell r="D258" t="str">
            <v>64329</v>
          </cell>
          <cell r="E258" t="str">
            <v>Bonita Unified</v>
          </cell>
          <cell r="F258" t="str">
            <v>UNIFIED</v>
          </cell>
          <cell r="G258">
            <v>1</v>
          </cell>
        </row>
        <row r="259">
          <cell r="A259" t="str">
            <v>19643370000000</v>
          </cell>
          <cell r="B259">
            <v>323</v>
          </cell>
          <cell r="C259" t="str">
            <v>19</v>
          </cell>
          <cell r="D259" t="str">
            <v>64337</v>
          </cell>
          <cell r="E259" t="str">
            <v>Burbank Unified</v>
          </cell>
          <cell r="F259" t="str">
            <v>UNIFIED</v>
          </cell>
          <cell r="G259">
            <v>1</v>
          </cell>
        </row>
        <row r="260">
          <cell r="A260" t="str">
            <v>19643450000000</v>
          </cell>
          <cell r="B260">
            <v>324</v>
          </cell>
          <cell r="C260" t="str">
            <v>19</v>
          </cell>
          <cell r="D260" t="str">
            <v>64345</v>
          </cell>
          <cell r="E260" t="str">
            <v>Castaic Union</v>
          </cell>
          <cell r="F260" t="str">
            <v>ELEMENTARY</v>
          </cell>
          <cell r="G260">
            <v>1</v>
          </cell>
        </row>
        <row r="261">
          <cell r="A261" t="str">
            <v>19643520000000</v>
          </cell>
          <cell r="B261">
            <v>325</v>
          </cell>
          <cell r="C261" t="str">
            <v>19</v>
          </cell>
          <cell r="D261" t="str">
            <v>64352</v>
          </cell>
          <cell r="E261" t="str">
            <v>Centinela Valley Union High</v>
          </cell>
          <cell r="F261" t="str">
            <v>HIGH</v>
          </cell>
          <cell r="G261">
            <v>1</v>
          </cell>
        </row>
        <row r="262">
          <cell r="A262" t="str">
            <v>19643780000000</v>
          </cell>
          <cell r="B262">
            <v>326</v>
          </cell>
          <cell r="C262" t="str">
            <v>19</v>
          </cell>
          <cell r="D262" t="str">
            <v>64378</v>
          </cell>
          <cell r="E262" t="str">
            <v>Charter Oak Unified</v>
          </cell>
          <cell r="F262" t="str">
            <v>UNIFIED</v>
          </cell>
          <cell r="G262">
            <v>1</v>
          </cell>
        </row>
        <row r="263">
          <cell r="A263" t="str">
            <v>19643940000000</v>
          </cell>
          <cell r="B263">
            <v>327</v>
          </cell>
          <cell r="C263" t="str">
            <v>19</v>
          </cell>
          <cell r="D263" t="str">
            <v>64394</v>
          </cell>
          <cell r="E263" t="str">
            <v>Claremont Unified</v>
          </cell>
          <cell r="F263" t="str">
            <v>UNIFIED</v>
          </cell>
          <cell r="G263">
            <v>1</v>
          </cell>
        </row>
        <row r="264">
          <cell r="A264" t="str">
            <v>19644360000000</v>
          </cell>
          <cell r="B264">
            <v>328</v>
          </cell>
          <cell r="C264" t="str">
            <v>19</v>
          </cell>
          <cell r="D264" t="str">
            <v>64436</v>
          </cell>
          <cell r="E264" t="str">
            <v>Covina-Valley Unified</v>
          </cell>
          <cell r="F264" t="str">
            <v>UNIFIED</v>
          </cell>
          <cell r="G264">
            <v>1</v>
          </cell>
        </row>
        <row r="265">
          <cell r="A265" t="str">
            <v>19644440000000</v>
          </cell>
          <cell r="B265">
            <v>329</v>
          </cell>
          <cell r="C265" t="str">
            <v>19</v>
          </cell>
          <cell r="D265" t="str">
            <v>64444</v>
          </cell>
          <cell r="E265" t="str">
            <v>Culver City Unified</v>
          </cell>
          <cell r="F265" t="str">
            <v>UNIFIED</v>
          </cell>
          <cell r="G265">
            <v>1</v>
          </cell>
        </row>
        <row r="266">
          <cell r="A266" t="str">
            <v>19644510000000</v>
          </cell>
          <cell r="B266">
            <v>330</v>
          </cell>
          <cell r="C266" t="str">
            <v>19</v>
          </cell>
          <cell r="D266" t="str">
            <v>64451</v>
          </cell>
          <cell r="E266" t="str">
            <v>Downey Unified</v>
          </cell>
          <cell r="F266" t="str">
            <v>UNIFIED</v>
          </cell>
          <cell r="G266">
            <v>1</v>
          </cell>
        </row>
        <row r="267">
          <cell r="A267" t="str">
            <v>19644690000000</v>
          </cell>
          <cell r="B267">
            <v>331</v>
          </cell>
          <cell r="C267" t="str">
            <v>19</v>
          </cell>
          <cell r="D267" t="str">
            <v>64469</v>
          </cell>
          <cell r="E267" t="str">
            <v>Duarte Unified</v>
          </cell>
          <cell r="F267" t="str">
            <v>UNIFIED</v>
          </cell>
          <cell r="G267">
            <v>1</v>
          </cell>
        </row>
        <row r="268">
          <cell r="A268" t="str">
            <v>19644770000000</v>
          </cell>
          <cell r="B268">
            <v>332</v>
          </cell>
          <cell r="C268" t="str">
            <v>19</v>
          </cell>
          <cell r="D268" t="str">
            <v>64477</v>
          </cell>
          <cell r="E268" t="str">
            <v>Eastside Union Elementary</v>
          </cell>
          <cell r="F268" t="str">
            <v>ELEMENTARY</v>
          </cell>
          <cell r="G268">
            <v>1</v>
          </cell>
        </row>
        <row r="269">
          <cell r="A269" t="str">
            <v>19644850000000</v>
          </cell>
          <cell r="B269">
            <v>333</v>
          </cell>
          <cell r="C269" t="str">
            <v>19</v>
          </cell>
          <cell r="D269" t="str">
            <v>64485</v>
          </cell>
          <cell r="E269" t="str">
            <v>East Whittier City Elementary</v>
          </cell>
          <cell r="F269" t="str">
            <v>ELEMENTARY</v>
          </cell>
          <cell r="G269">
            <v>1</v>
          </cell>
        </row>
        <row r="270">
          <cell r="A270" t="str">
            <v>19645010000000</v>
          </cell>
          <cell r="B270">
            <v>334</v>
          </cell>
          <cell r="C270" t="str">
            <v>19</v>
          </cell>
          <cell r="D270" t="str">
            <v>64501</v>
          </cell>
          <cell r="E270" t="str">
            <v>El Monte City</v>
          </cell>
          <cell r="F270" t="str">
            <v>ELEMENTARY</v>
          </cell>
          <cell r="G270">
            <v>1</v>
          </cell>
        </row>
        <row r="271">
          <cell r="A271" t="str">
            <v>19645190000000</v>
          </cell>
          <cell r="B271">
            <v>335</v>
          </cell>
          <cell r="C271" t="str">
            <v>19</v>
          </cell>
          <cell r="D271" t="str">
            <v>64519</v>
          </cell>
          <cell r="E271" t="str">
            <v>El Monte Union High</v>
          </cell>
          <cell r="F271" t="str">
            <v>HIGH</v>
          </cell>
          <cell r="G271">
            <v>1</v>
          </cell>
        </row>
        <row r="272">
          <cell r="A272" t="str">
            <v>19645270000000</v>
          </cell>
          <cell r="B272">
            <v>336</v>
          </cell>
          <cell r="C272" t="str">
            <v>19</v>
          </cell>
          <cell r="D272" t="str">
            <v>64527</v>
          </cell>
          <cell r="E272" t="str">
            <v>El Rancho Unified</v>
          </cell>
          <cell r="F272" t="str">
            <v>UNIFIED</v>
          </cell>
          <cell r="G272">
            <v>1</v>
          </cell>
        </row>
        <row r="273">
          <cell r="A273" t="str">
            <v>19645350000000</v>
          </cell>
          <cell r="B273">
            <v>337</v>
          </cell>
          <cell r="C273" t="str">
            <v>19</v>
          </cell>
          <cell r="D273" t="str">
            <v>64535</v>
          </cell>
          <cell r="E273" t="str">
            <v>El Segundo Unified</v>
          </cell>
          <cell r="F273" t="str">
            <v>UNIFIED</v>
          </cell>
          <cell r="G273">
            <v>1</v>
          </cell>
        </row>
        <row r="274">
          <cell r="A274" t="str">
            <v>19645500000000</v>
          </cell>
          <cell r="B274">
            <v>338</v>
          </cell>
          <cell r="C274" t="str">
            <v>19</v>
          </cell>
          <cell r="D274" t="str">
            <v>64550</v>
          </cell>
          <cell r="E274" t="str">
            <v>Garvey Elementary</v>
          </cell>
          <cell r="F274" t="str">
            <v>ELEMENTARY</v>
          </cell>
          <cell r="G274">
            <v>1</v>
          </cell>
        </row>
        <row r="275">
          <cell r="A275" t="str">
            <v>19645680000000</v>
          </cell>
          <cell r="B275">
            <v>339</v>
          </cell>
          <cell r="C275" t="str">
            <v>19</v>
          </cell>
          <cell r="D275" t="str">
            <v>64568</v>
          </cell>
          <cell r="E275" t="str">
            <v>Glendale Unified</v>
          </cell>
          <cell r="F275" t="str">
            <v>UNIFIED</v>
          </cell>
          <cell r="G275">
            <v>1</v>
          </cell>
        </row>
        <row r="276">
          <cell r="A276" t="str">
            <v>19645760000000</v>
          </cell>
          <cell r="B276">
            <v>340</v>
          </cell>
          <cell r="C276" t="str">
            <v>19</v>
          </cell>
          <cell r="D276" t="str">
            <v>64576</v>
          </cell>
          <cell r="E276" t="str">
            <v>Glendora Unified</v>
          </cell>
          <cell r="F276" t="str">
            <v>UNIFIED</v>
          </cell>
          <cell r="G276">
            <v>1</v>
          </cell>
        </row>
        <row r="277">
          <cell r="A277" t="str">
            <v>19645840000000</v>
          </cell>
          <cell r="B277">
            <v>341</v>
          </cell>
          <cell r="C277" t="str">
            <v>19</v>
          </cell>
          <cell r="D277" t="str">
            <v>64584</v>
          </cell>
          <cell r="E277" t="str">
            <v>Gorman Joint</v>
          </cell>
          <cell r="F277" t="str">
            <v>ELEMENTARY</v>
          </cell>
          <cell r="G277">
            <v>1</v>
          </cell>
        </row>
        <row r="278">
          <cell r="A278" t="str">
            <v>19645920000000</v>
          </cell>
          <cell r="B278">
            <v>342</v>
          </cell>
          <cell r="C278" t="str">
            <v>19</v>
          </cell>
          <cell r="D278" t="str">
            <v>64592</v>
          </cell>
          <cell r="E278" t="str">
            <v>Hawthorne</v>
          </cell>
          <cell r="F278" t="str">
            <v>ELEMENTARY</v>
          </cell>
          <cell r="G278">
            <v>1</v>
          </cell>
        </row>
        <row r="279">
          <cell r="A279" t="str">
            <v>19646000000000</v>
          </cell>
          <cell r="B279">
            <v>343</v>
          </cell>
          <cell r="C279" t="str">
            <v>19</v>
          </cell>
          <cell r="D279" t="str">
            <v>64600</v>
          </cell>
          <cell r="E279" t="str">
            <v>Hermosa Beach City Elementary</v>
          </cell>
          <cell r="F279" t="str">
            <v>ELEMENTARY</v>
          </cell>
          <cell r="G279">
            <v>1</v>
          </cell>
        </row>
        <row r="280">
          <cell r="A280" t="str">
            <v>19646260000000</v>
          </cell>
          <cell r="B280">
            <v>344</v>
          </cell>
          <cell r="C280" t="str">
            <v>19</v>
          </cell>
          <cell r="D280" t="str">
            <v>64626</v>
          </cell>
          <cell r="E280" t="str">
            <v>Hughes-Elizabeth Lakes Union Elementary</v>
          </cell>
          <cell r="F280" t="str">
            <v>ELEMENTARY</v>
          </cell>
          <cell r="G280">
            <v>1</v>
          </cell>
        </row>
        <row r="281">
          <cell r="A281" t="str">
            <v>19646340000000</v>
          </cell>
          <cell r="B281">
            <v>345</v>
          </cell>
          <cell r="C281" t="str">
            <v>19</v>
          </cell>
          <cell r="D281" t="str">
            <v>64634</v>
          </cell>
          <cell r="E281" t="str">
            <v>Inglewood Unified</v>
          </cell>
          <cell r="F281" t="str">
            <v>UNIFIED</v>
          </cell>
          <cell r="G281">
            <v>1</v>
          </cell>
        </row>
        <row r="282">
          <cell r="A282" t="str">
            <v>19646420000000</v>
          </cell>
          <cell r="B282">
            <v>346</v>
          </cell>
          <cell r="C282" t="str">
            <v>19</v>
          </cell>
          <cell r="D282" t="str">
            <v>64642</v>
          </cell>
          <cell r="E282" t="str">
            <v>Keppel Union Elementary</v>
          </cell>
          <cell r="F282" t="str">
            <v>ELEMENTARY</v>
          </cell>
          <cell r="G282">
            <v>1</v>
          </cell>
        </row>
        <row r="283">
          <cell r="A283" t="str">
            <v>19646590000000</v>
          </cell>
          <cell r="B283">
            <v>347</v>
          </cell>
          <cell r="C283" t="str">
            <v>19</v>
          </cell>
          <cell r="D283" t="str">
            <v>64659</v>
          </cell>
          <cell r="E283" t="str">
            <v>La Canada Unified</v>
          </cell>
          <cell r="F283" t="str">
            <v>UNIFIED</v>
          </cell>
          <cell r="G283">
            <v>1</v>
          </cell>
        </row>
        <row r="284">
          <cell r="A284" t="str">
            <v>19646670000000</v>
          </cell>
          <cell r="B284">
            <v>348</v>
          </cell>
          <cell r="C284" t="str">
            <v>19</v>
          </cell>
          <cell r="D284" t="str">
            <v>64667</v>
          </cell>
          <cell r="E284" t="str">
            <v>Lancaster Elementary</v>
          </cell>
          <cell r="F284" t="str">
            <v>ELEMENTARY</v>
          </cell>
          <cell r="G284">
            <v>1</v>
          </cell>
        </row>
        <row r="285">
          <cell r="A285" t="str">
            <v>19646830000000</v>
          </cell>
          <cell r="B285">
            <v>349</v>
          </cell>
          <cell r="C285" t="str">
            <v>19</v>
          </cell>
          <cell r="D285" t="str">
            <v>64683</v>
          </cell>
          <cell r="E285" t="str">
            <v>Las Virgenes Unified</v>
          </cell>
          <cell r="F285" t="str">
            <v>UNIFIED</v>
          </cell>
          <cell r="G285">
            <v>1</v>
          </cell>
        </row>
        <row r="286">
          <cell r="A286" t="str">
            <v>19646910000000</v>
          </cell>
          <cell r="B286">
            <v>350</v>
          </cell>
          <cell r="C286" t="str">
            <v>19</v>
          </cell>
          <cell r="D286" t="str">
            <v>64691</v>
          </cell>
          <cell r="E286" t="str">
            <v>Lawndale Elementary</v>
          </cell>
          <cell r="F286" t="str">
            <v>ELEMENTARY</v>
          </cell>
          <cell r="G286">
            <v>1</v>
          </cell>
        </row>
        <row r="287">
          <cell r="A287" t="str">
            <v>19647090000000</v>
          </cell>
          <cell r="B287">
            <v>351</v>
          </cell>
          <cell r="C287" t="str">
            <v>19</v>
          </cell>
          <cell r="D287" t="str">
            <v>64709</v>
          </cell>
          <cell r="E287" t="str">
            <v>Lennox</v>
          </cell>
          <cell r="F287" t="str">
            <v>ELEMENTARY</v>
          </cell>
          <cell r="G287">
            <v>1</v>
          </cell>
        </row>
        <row r="288">
          <cell r="A288" t="str">
            <v>19647170000000</v>
          </cell>
          <cell r="B288">
            <v>352</v>
          </cell>
          <cell r="C288" t="str">
            <v>19</v>
          </cell>
          <cell r="D288" t="str">
            <v>64717</v>
          </cell>
          <cell r="E288" t="str">
            <v>Little Lake City Elementary</v>
          </cell>
          <cell r="F288" t="str">
            <v>ELEMENTARY</v>
          </cell>
          <cell r="G288">
            <v>1</v>
          </cell>
        </row>
        <row r="289">
          <cell r="A289" t="str">
            <v>19647250000000</v>
          </cell>
          <cell r="B289">
            <v>353</v>
          </cell>
          <cell r="C289" t="str">
            <v>19</v>
          </cell>
          <cell r="D289" t="str">
            <v>64725</v>
          </cell>
          <cell r="E289" t="str">
            <v>Long Beach Unified</v>
          </cell>
          <cell r="F289" t="str">
            <v>UNIFIED</v>
          </cell>
          <cell r="G289">
            <v>1</v>
          </cell>
        </row>
        <row r="290">
          <cell r="A290" t="str">
            <v>19647330000000</v>
          </cell>
          <cell r="B290">
            <v>354</v>
          </cell>
          <cell r="C290" t="str">
            <v>19</v>
          </cell>
          <cell r="D290" t="str">
            <v>64733</v>
          </cell>
          <cell r="E290" t="str">
            <v>Los Angeles Unified</v>
          </cell>
          <cell r="F290" t="str">
            <v>UNIFIED</v>
          </cell>
          <cell r="G290">
            <v>1</v>
          </cell>
        </row>
        <row r="291">
          <cell r="A291" t="str">
            <v>19647580000000</v>
          </cell>
          <cell r="B291">
            <v>355</v>
          </cell>
          <cell r="C291" t="str">
            <v>19</v>
          </cell>
          <cell r="D291" t="str">
            <v>64758</v>
          </cell>
          <cell r="E291" t="str">
            <v>Los Nietos</v>
          </cell>
          <cell r="F291" t="str">
            <v>ELEMENTARY</v>
          </cell>
          <cell r="G291">
            <v>1</v>
          </cell>
        </row>
        <row r="292">
          <cell r="A292" t="str">
            <v>19647660000000</v>
          </cell>
          <cell r="B292">
            <v>356</v>
          </cell>
          <cell r="C292" t="str">
            <v>19</v>
          </cell>
          <cell r="D292" t="str">
            <v>64766</v>
          </cell>
          <cell r="E292" t="str">
            <v>Lowell Joint</v>
          </cell>
          <cell r="F292" t="str">
            <v>ELEMENTARY</v>
          </cell>
          <cell r="G292">
            <v>1</v>
          </cell>
        </row>
        <row r="293">
          <cell r="A293" t="str">
            <v>19647740000000</v>
          </cell>
          <cell r="B293">
            <v>357</v>
          </cell>
          <cell r="C293" t="str">
            <v>19</v>
          </cell>
          <cell r="D293" t="str">
            <v>64774</v>
          </cell>
          <cell r="E293" t="str">
            <v>Lynwood Unified</v>
          </cell>
          <cell r="F293" t="str">
            <v>UNIFIED</v>
          </cell>
          <cell r="G293">
            <v>1</v>
          </cell>
        </row>
        <row r="294">
          <cell r="A294" t="str">
            <v>19647900000000</v>
          </cell>
          <cell r="B294">
            <v>358</v>
          </cell>
          <cell r="C294" t="str">
            <v>19</v>
          </cell>
          <cell r="D294" t="str">
            <v>64790</v>
          </cell>
          <cell r="E294" t="str">
            <v>Monrovia Unified</v>
          </cell>
          <cell r="F294" t="str">
            <v>UNIFIED</v>
          </cell>
          <cell r="G294">
            <v>1</v>
          </cell>
        </row>
        <row r="295">
          <cell r="A295" t="str">
            <v>19648080000000</v>
          </cell>
          <cell r="B295">
            <v>359</v>
          </cell>
          <cell r="C295" t="str">
            <v>19</v>
          </cell>
          <cell r="D295" t="str">
            <v>64808</v>
          </cell>
          <cell r="E295" t="str">
            <v>Montebello Unified</v>
          </cell>
          <cell r="F295" t="str">
            <v>UNIFIED</v>
          </cell>
          <cell r="G295">
            <v>1</v>
          </cell>
        </row>
        <row r="296">
          <cell r="A296" t="str">
            <v>19648160000000</v>
          </cell>
          <cell r="B296">
            <v>360</v>
          </cell>
          <cell r="C296" t="str">
            <v>19</v>
          </cell>
          <cell r="D296" t="str">
            <v>64816</v>
          </cell>
          <cell r="E296" t="str">
            <v>Mountain View Elementary</v>
          </cell>
          <cell r="F296" t="str">
            <v>ELEMENTARY</v>
          </cell>
          <cell r="G296">
            <v>1</v>
          </cell>
        </row>
        <row r="297">
          <cell r="A297" t="str">
            <v>19648320000000</v>
          </cell>
          <cell r="B297">
            <v>361</v>
          </cell>
          <cell r="C297" t="str">
            <v>19</v>
          </cell>
          <cell r="D297" t="str">
            <v>64832</v>
          </cell>
          <cell r="E297" t="str">
            <v>Newhall</v>
          </cell>
          <cell r="F297" t="str">
            <v>ELEMENTARY</v>
          </cell>
          <cell r="G297">
            <v>1</v>
          </cell>
        </row>
        <row r="298">
          <cell r="A298" t="str">
            <v>19648400000000</v>
          </cell>
          <cell r="B298">
            <v>362</v>
          </cell>
          <cell r="C298" t="str">
            <v>19</v>
          </cell>
          <cell r="D298" t="str">
            <v>64840</v>
          </cell>
          <cell r="E298" t="str">
            <v>Norwalk-La Mirada Unified</v>
          </cell>
          <cell r="F298" t="str">
            <v>UNIFIED</v>
          </cell>
          <cell r="G298">
            <v>1</v>
          </cell>
        </row>
        <row r="299">
          <cell r="A299" t="str">
            <v>19648570000000</v>
          </cell>
          <cell r="B299">
            <v>363</v>
          </cell>
          <cell r="C299" t="str">
            <v>19</v>
          </cell>
          <cell r="D299" t="str">
            <v>64857</v>
          </cell>
          <cell r="E299" t="str">
            <v>Palmdale Elementary</v>
          </cell>
          <cell r="F299" t="str">
            <v>ELEMENTARY</v>
          </cell>
          <cell r="G299">
            <v>1</v>
          </cell>
        </row>
        <row r="300">
          <cell r="A300" t="str">
            <v>19648650000000</v>
          </cell>
          <cell r="B300">
            <v>364</v>
          </cell>
          <cell r="C300" t="str">
            <v>19</v>
          </cell>
          <cell r="D300" t="str">
            <v>64865</v>
          </cell>
          <cell r="E300" t="str">
            <v>Palos Verdes Peninsula Unified</v>
          </cell>
          <cell r="F300" t="str">
            <v>UNIFIED</v>
          </cell>
          <cell r="G300">
            <v>1</v>
          </cell>
        </row>
        <row r="301">
          <cell r="A301" t="str">
            <v>19648730000000</v>
          </cell>
          <cell r="B301">
            <v>365</v>
          </cell>
          <cell r="C301" t="str">
            <v>19</v>
          </cell>
          <cell r="D301" t="str">
            <v>64873</v>
          </cell>
          <cell r="E301" t="str">
            <v>Paramount Unified</v>
          </cell>
          <cell r="F301" t="str">
            <v>UNIFIED</v>
          </cell>
          <cell r="G301">
            <v>1</v>
          </cell>
        </row>
        <row r="302">
          <cell r="A302" t="str">
            <v>19648810000000</v>
          </cell>
          <cell r="B302">
            <v>366</v>
          </cell>
          <cell r="C302" t="str">
            <v>19</v>
          </cell>
          <cell r="D302" t="str">
            <v>64881</v>
          </cell>
          <cell r="E302" t="str">
            <v>Pasadena Unified</v>
          </cell>
          <cell r="F302" t="str">
            <v>UNIFIED</v>
          </cell>
          <cell r="G302">
            <v>1</v>
          </cell>
        </row>
        <row r="303">
          <cell r="A303" t="str">
            <v>19649070000000</v>
          </cell>
          <cell r="B303">
            <v>367</v>
          </cell>
          <cell r="C303" t="str">
            <v>19</v>
          </cell>
          <cell r="D303" t="str">
            <v>64907</v>
          </cell>
          <cell r="E303" t="str">
            <v>Pomona Unified</v>
          </cell>
          <cell r="F303" t="str">
            <v>UNIFIED</v>
          </cell>
          <cell r="G303">
            <v>1</v>
          </cell>
        </row>
        <row r="304">
          <cell r="A304" t="str">
            <v>19649310000000</v>
          </cell>
          <cell r="B304">
            <v>368</v>
          </cell>
          <cell r="C304" t="str">
            <v>19</v>
          </cell>
          <cell r="D304" t="str">
            <v>64931</v>
          </cell>
          <cell r="E304" t="str">
            <v>Rosemead Elementary</v>
          </cell>
          <cell r="F304" t="str">
            <v>ELEMENTARY</v>
          </cell>
          <cell r="G304">
            <v>1</v>
          </cell>
        </row>
        <row r="305">
          <cell r="A305" t="str">
            <v>19649640000000</v>
          </cell>
          <cell r="B305">
            <v>369</v>
          </cell>
          <cell r="C305" t="str">
            <v>19</v>
          </cell>
          <cell r="D305" t="str">
            <v>64964</v>
          </cell>
          <cell r="E305" t="str">
            <v>San Marino Unified</v>
          </cell>
          <cell r="F305" t="str">
            <v>UNIFIED</v>
          </cell>
          <cell r="G305">
            <v>1</v>
          </cell>
        </row>
        <row r="306">
          <cell r="A306" t="str">
            <v>19649800000000</v>
          </cell>
          <cell r="B306">
            <v>370</v>
          </cell>
          <cell r="C306" t="str">
            <v>19</v>
          </cell>
          <cell r="D306" t="str">
            <v>64980</v>
          </cell>
          <cell r="E306" t="str">
            <v>Santa Monica-Malibu Unified</v>
          </cell>
          <cell r="F306" t="str">
            <v>UNIFIED</v>
          </cell>
          <cell r="G306">
            <v>1</v>
          </cell>
        </row>
        <row r="307">
          <cell r="A307" t="str">
            <v>19649980000000</v>
          </cell>
          <cell r="B307">
            <v>371</v>
          </cell>
          <cell r="C307" t="str">
            <v>19</v>
          </cell>
          <cell r="D307" t="str">
            <v>64998</v>
          </cell>
          <cell r="E307" t="str">
            <v>Saugus Union</v>
          </cell>
          <cell r="F307" t="str">
            <v>ELEMENTARY</v>
          </cell>
          <cell r="G307">
            <v>1</v>
          </cell>
        </row>
        <row r="308">
          <cell r="A308" t="str">
            <v>19650290000000</v>
          </cell>
          <cell r="B308">
            <v>372</v>
          </cell>
          <cell r="C308" t="str">
            <v>19</v>
          </cell>
          <cell r="D308" t="str">
            <v>65029</v>
          </cell>
          <cell r="E308" t="str">
            <v>South Pasadena Unified</v>
          </cell>
          <cell r="F308" t="str">
            <v>UNIFIED</v>
          </cell>
          <cell r="G308">
            <v>1</v>
          </cell>
        </row>
        <row r="309">
          <cell r="A309" t="str">
            <v>19650370000000</v>
          </cell>
          <cell r="B309">
            <v>373</v>
          </cell>
          <cell r="C309" t="str">
            <v>19</v>
          </cell>
          <cell r="D309" t="str">
            <v>65037</v>
          </cell>
          <cell r="E309" t="str">
            <v>South Whittier Elementary</v>
          </cell>
          <cell r="F309" t="str">
            <v>ELEMENTARY</v>
          </cell>
          <cell r="G309">
            <v>1</v>
          </cell>
        </row>
        <row r="310">
          <cell r="A310" t="str">
            <v>19650450000000</v>
          </cell>
          <cell r="B310">
            <v>374</v>
          </cell>
          <cell r="C310" t="str">
            <v>19</v>
          </cell>
          <cell r="D310" t="str">
            <v>65045</v>
          </cell>
          <cell r="E310" t="str">
            <v>Sulphur Springs Union</v>
          </cell>
          <cell r="F310" t="str">
            <v>ELEMENTARY</v>
          </cell>
          <cell r="G310">
            <v>1</v>
          </cell>
        </row>
        <row r="311">
          <cell r="A311" t="str">
            <v>19650520000000</v>
          </cell>
          <cell r="B311">
            <v>375</v>
          </cell>
          <cell r="C311" t="str">
            <v>19</v>
          </cell>
          <cell r="D311" t="str">
            <v>65052</v>
          </cell>
          <cell r="E311" t="str">
            <v>Temple City Unified</v>
          </cell>
          <cell r="F311" t="str">
            <v>UNIFIED</v>
          </cell>
          <cell r="G311">
            <v>1</v>
          </cell>
        </row>
        <row r="312">
          <cell r="A312" t="str">
            <v>19650600000000</v>
          </cell>
          <cell r="B312">
            <v>376</v>
          </cell>
          <cell r="C312" t="str">
            <v>19</v>
          </cell>
          <cell r="D312" t="str">
            <v>65060</v>
          </cell>
          <cell r="E312" t="str">
            <v>Torrance Unified</v>
          </cell>
          <cell r="F312" t="str">
            <v>UNIFIED</v>
          </cell>
          <cell r="G312">
            <v>1</v>
          </cell>
        </row>
        <row r="313">
          <cell r="A313" t="str">
            <v>19650780000000</v>
          </cell>
          <cell r="B313">
            <v>377</v>
          </cell>
          <cell r="C313" t="str">
            <v>19</v>
          </cell>
          <cell r="D313" t="str">
            <v>65078</v>
          </cell>
          <cell r="E313" t="str">
            <v>Valle Lindo Elementary</v>
          </cell>
          <cell r="F313" t="str">
            <v>ELEMENTARY</v>
          </cell>
          <cell r="G313">
            <v>1</v>
          </cell>
        </row>
        <row r="314">
          <cell r="A314" t="str">
            <v>19650940000000</v>
          </cell>
          <cell r="B314">
            <v>378</v>
          </cell>
          <cell r="C314" t="str">
            <v>19</v>
          </cell>
          <cell r="D314" t="str">
            <v>65094</v>
          </cell>
          <cell r="E314" t="str">
            <v>West Covina Unified</v>
          </cell>
          <cell r="F314" t="str">
            <v>UNIFIED</v>
          </cell>
          <cell r="G314">
            <v>1</v>
          </cell>
        </row>
        <row r="315">
          <cell r="A315" t="str">
            <v>19651020000000</v>
          </cell>
          <cell r="B315">
            <v>379</v>
          </cell>
          <cell r="C315" t="str">
            <v>19</v>
          </cell>
          <cell r="D315" t="str">
            <v>65102</v>
          </cell>
          <cell r="E315" t="str">
            <v>Westside Union Elementary</v>
          </cell>
          <cell r="F315" t="str">
            <v>ELEMENTARY</v>
          </cell>
          <cell r="G315">
            <v>1</v>
          </cell>
        </row>
        <row r="316">
          <cell r="A316" t="str">
            <v>19651100000000</v>
          </cell>
          <cell r="B316">
            <v>380</v>
          </cell>
          <cell r="C316" t="str">
            <v>19</v>
          </cell>
          <cell r="D316" t="str">
            <v>65110</v>
          </cell>
          <cell r="E316" t="str">
            <v>Whittier City Elementary</v>
          </cell>
          <cell r="F316" t="str">
            <v>ELEMENTARY</v>
          </cell>
          <cell r="G316">
            <v>1</v>
          </cell>
        </row>
        <row r="317">
          <cell r="A317" t="str">
            <v>19651280000000</v>
          </cell>
          <cell r="B317">
            <v>381</v>
          </cell>
          <cell r="C317" t="str">
            <v>19</v>
          </cell>
          <cell r="D317" t="str">
            <v>65128</v>
          </cell>
          <cell r="E317" t="str">
            <v>Whittier Union High</v>
          </cell>
          <cell r="F317" t="str">
            <v>HIGH</v>
          </cell>
          <cell r="G317">
            <v>1</v>
          </cell>
        </row>
        <row r="318">
          <cell r="A318" t="str">
            <v>19651360000000</v>
          </cell>
          <cell r="B318">
            <v>382</v>
          </cell>
          <cell r="C318" t="str">
            <v>19</v>
          </cell>
          <cell r="D318" t="str">
            <v>65136</v>
          </cell>
          <cell r="E318" t="str">
            <v>William S. Hart Union High</v>
          </cell>
          <cell r="F318" t="str">
            <v>HIGH</v>
          </cell>
          <cell r="G318">
            <v>1</v>
          </cell>
        </row>
        <row r="319">
          <cell r="A319" t="str">
            <v>19651510000000</v>
          </cell>
          <cell r="B319">
            <v>383</v>
          </cell>
          <cell r="C319" t="str">
            <v>19</v>
          </cell>
          <cell r="D319" t="str">
            <v>65151</v>
          </cell>
          <cell r="E319" t="str">
            <v>Wilsona Elementary</v>
          </cell>
          <cell r="F319" t="str">
            <v>ELEMENTARY</v>
          </cell>
          <cell r="G319">
            <v>1</v>
          </cell>
        </row>
        <row r="320">
          <cell r="A320" t="str">
            <v>19734370000000</v>
          </cell>
          <cell r="B320">
            <v>385</v>
          </cell>
          <cell r="C320" t="str">
            <v>19</v>
          </cell>
          <cell r="D320" t="str">
            <v>73437</v>
          </cell>
          <cell r="E320" t="str">
            <v>Compton Unified</v>
          </cell>
          <cell r="F320" t="str">
            <v>UNIFIED</v>
          </cell>
          <cell r="G320">
            <v>1</v>
          </cell>
        </row>
        <row r="321">
          <cell r="A321" t="str">
            <v>19734450000000</v>
          </cell>
          <cell r="B321">
            <v>386</v>
          </cell>
          <cell r="C321" t="str">
            <v>19</v>
          </cell>
          <cell r="D321" t="str">
            <v>73445</v>
          </cell>
          <cell r="E321" t="str">
            <v>Hacienda la Puente Unified</v>
          </cell>
          <cell r="F321" t="str">
            <v>UNIFIED</v>
          </cell>
          <cell r="G321">
            <v>1</v>
          </cell>
        </row>
        <row r="322">
          <cell r="A322" t="str">
            <v>19734520000000</v>
          </cell>
          <cell r="B322">
            <v>387</v>
          </cell>
          <cell r="C322" t="str">
            <v>19</v>
          </cell>
          <cell r="D322" t="str">
            <v>73452</v>
          </cell>
          <cell r="E322" t="str">
            <v>Rowland Unified</v>
          </cell>
          <cell r="F322" t="str">
            <v>UNIFIED</v>
          </cell>
          <cell r="G322">
            <v>1</v>
          </cell>
        </row>
        <row r="323">
          <cell r="A323" t="str">
            <v>19734600000000</v>
          </cell>
          <cell r="B323">
            <v>388</v>
          </cell>
          <cell r="C323" t="str">
            <v>19</v>
          </cell>
          <cell r="D323" t="str">
            <v>73460</v>
          </cell>
          <cell r="E323" t="str">
            <v>Walnut Valley Unified</v>
          </cell>
          <cell r="F323" t="str">
            <v>UNIFIED</v>
          </cell>
          <cell r="G323">
            <v>1</v>
          </cell>
        </row>
        <row r="324">
          <cell r="A324" t="str">
            <v>19752910000000</v>
          </cell>
          <cell r="B324">
            <v>389</v>
          </cell>
          <cell r="C324" t="str">
            <v>19</v>
          </cell>
          <cell r="D324" t="str">
            <v>75291</v>
          </cell>
          <cell r="E324" t="str">
            <v>San Gabriel Unified</v>
          </cell>
          <cell r="F324" t="str">
            <v>UNIFIED</v>
          </cell>
          <cell r="G324">
            <v>1</v>
          </cell>
        </row>
        <row r="325">
          <cell r="A325" t="str">
            <v>19753090000000</v>
          </cell>
          <cell r="B325">
            <v>390</v>
          </cell>
          <cell r="C325" t="str">
            <v>19</v>
          </cell>
          <cell r="D325" t="str">
            <v>75309</v>
          </cell>
          <cell r="E325" t="str">
            <v>Acton-Agua Dulce Unified</v>
          </cell>
          <cell r="F325" t="str">
            <v>UNIFIED</v>
          </cell>
          <cell r="G325">
            <v>1</v>
          </cell>
        </row>
        <row r="326">
          <cell r="A326" t="str">
            <v>19753330000000</v>
          </cell>
          <cell r="B326">
            <v>391</v>
          </cell>
          <cell r="C326" t="str">
            <v>19</v>
          </cell>
          <cell r="D326" t="str">
            <v>75333</v>
          </cell>
          <cell r="E326" t="str">
            <v>Manhattan Beach Unified</v>
          </cell>
          <cell r="F326" t="str">
            <v>UNIFIED</v>
          </cell>
          <cell r="G326">
            <v>1</v>
          </cell>
        </row>
        <row r="327">
          <cell r="A327" t="str">
            <v>19753410000000</v>
          </cell>
          <cell r="B327">
            <v>392</v>
          </cell>
          <cell r="C327" t="str">
            <v>19</v>
          </cell>
          <cell r="D327" t="str">
            <v>75341</v>
          </cell>
          <cell r="E327" t="str">
            <v>Redondo Beach Unified</v>
          </cell>
          <cell r="F327" t="str">
            <v>UNIFIED</v>
          </cell>
          <cell r="G327">
            <v>1</v>
          </cell>
        </row>
        <row r="328">
          <cell r="A328" t="str">
            <v>19757130000000</v>
          </cell>
          <cell r="B328">
            <v>9740</v>
          </cell>
          <cell r="C328" t="str">
            <v>19</v>
          </cell>
          <cell r="D328" t="str">
            <v>75713</v>
          </cell>
          <cell r="E328" t="str">
            <v>Alhambra Unified</v>
          </cell>
          <cell r="F328" t="str">
            <v>UNIFIED</v>
          </cell>
          <cell r="G328">
            <v>1</v>
          </cell>
        </row>
        <row r="329">
          <cell r="A329" t="str">
            <v>19768690000000</v>
          </cell>
          <cell r="B329">
            <v>14053</v>
          </cell>
          <cell r="C329" t="str">
            <v>19</v>
          </cell>
          <cell r="D329" t="str">
            <v>76869</v>
          </cell>
          <cell r="E329" t="str">
            <v>Wiseburn Unified</v>
          </cell>
          <cell r="F329" t="str">
            <v>UNIFIED</v>
          </cell>
          <cell r="G329">
            <v>1</v>
          </cell>
        </row>
        <row r="330">
          <cell r="A330" t="str">
            <v>20651770000000</v>
          </cell>
          <cell r="B330">
            <v>393</v>
          </cell>
          <cell r="C330" t="str">
            <v>20</v>
          </cell>
          <cell r="D330" t="str">
            <v>65177</v>
          </cell>
          <cell r="E330" t="str">
            <v>Alview-Dairyland Union Elementary</v>
          </cell>
          <cell r="F330" t="str">
            <v>ELEMENTARY</v>
          </cell>
          <cell r="G330">
            <v>1</v>
          </cell>
        </row>
        <row r="331">
          <cell r="A331" t="str">
            <v>20651850000000</v>
          </cell>
          <cell r="B331">
            <v>394</v>
          </cell>
          <cell r="C331" t="str">
            <v>20</v>
          </cell>
          <cell r="D331" t="str">
            <v>65185</v>
          </cell>
          <cell r="E331" t="str">
            <v>Bass Lake Joint Union Elementary</v>
          </cell>
          <cell r="F331" t="str">
            <v>ELEMENTARY</v>
          </cell>
          <cell r="G331">
            <v>2</v>
          </cell>
        </row>
        <row r="332">
          <cell r="A332" t="str">
            <v>20651930000000</v>
          </cell>
          <cell r="B332">
            <v>395</v>
          </cell>
          <cell r="C332" t="str">
            <v>20</v>
          </cell>
          <cell r="D332" t="str">
            <v>65193</v>
          </cell>
          <cell r="E332" t="str">
            <v>Chowchilla Elementary</v>
          </cell>
          <cell r="F332" t="str">
            <v>ELEMENTARY</v>
          </cell>
          <cell r="G332">
            <v>2</v>
          </cell>
        </row>
        <row r="333">
          <cell r="A333" t="str">
            <v>20652010000000</v>
          </cell>
          <cell r="B333">
            <v>396</v>
          </cell>
          <cell r="C333" t="str">
            <v>20</v>
          </cell>
          <cell r="D333" t="str">
            <v>65201</v>
          </cell>
          <cell r="E333" t="str">
            <v>Chowchilla Union High</v>
          </cell>
          <cell r="F333" t="str">
            <v>HIGH</v>
          </cell>
          <cell r="G333">
            <v>2</v>
          </cell>
        </row>
        <row r="334">
          <cell r="A334" t="str">
            <v>20652430000000</v>
          </cell>
          <cell r="B334">
            <v>398</v>
          </cell>
          <cell r="C334" t="str">
            <v>20</v>
          </cell>
          <cell r="D334" t="str">
            <v>65243</v>
          </cell>
          <cell r="E334" t="str">
            <v>Madera Unified</v>
          </cell>
          <cell r="F334" t="str">
            <v>UNIFIED</v>
          </cell>
          <cell r="G334">
            <v>1</v>
          </cell>
        </row>
        <row r="335">
          <cell r="A335" t="str">
            <v>20652760000000</v>
          </cell>
          <cell r="B335">
            <v>399</v>
          </cell>
          <cell r="C335" t="str">
            <v>20</v>
          </cell>
          <cell r="D335" t="str">
            <v>65276</v>
          </cell>
          <cell r="E335" t="str">
            <v>Raymond-Knowles Union Elementary</v>
          </cell>
          <cell r="F335" t="str">
            <v>ELEMENTARY</v>
          </cell>
          <cell r="G335">
            <v>1</v>
          </cell>
        </row>
        <row r="336">
          <cell r="A336" t="str">
            <v>20755800000000</v>
          </cell>
          <cell r="B336">
            <v>401</v>
          </cell>
          <cell r="C336" t="str">
            <v>20</v>
          </cell>
          <cell r="D336" t="str">
            <v>75580</v>
          </cell>
          <cell r="E336" t="str">
            <v>Golden Valley Unified</v>
          </cell>
          <cell r="F336" t="str">
            <v>UNIFIED</v>
          </cell>
          <cell r="G336">
            <v>1</v>
          </cell>
        </row>
        <row r="337">
          <cell r="A337" t="str">
            <v>20756060000000</v>
          </cell>
          <cell r="B337">
            <v>402</v>
          </cell>
          <cell r="C337" t="str">
            <v>20</v>
          </cell>
          <cell r="D337" t="str">
            <v>75606</v>
          </cell>
          <cell r="E337" t="str">
            <v>Chawanakee Unified</v>
          </cell>
          <cell r="F337" t="str">
            <v>UNIFIED</v>
          </cell>
          <cell r="G337">
            <v>2</v>
          </cell>
        </row>
        <row r="338">
          <cell r="A338" t="str">
            <v>20764140000000</v>
          </cell>
          <cell r="B338">
            <v>10231</v>
          </cell>
          <cell r="C338" t="str">
            <v>20</v>
          </cell>
          <cell r="D338" t="str">
            <v>76414</v>
          </cell>
          <cell r="E338" t="str">
            <v>Yosemite Unified</v>
          </cell>
          <cell r="F338" t="str">
            <v>UNIFIED</v>
          </cell>
          <cell r="G338">
            <v>1</v>
          </cell>
        </row>
        <row r="339">
          <cell r="A339" t="str">
            <v>21653000000000</v>
          </cell>
          <cell r="B339">
            <v>403</v>
          </cell>
          <cell r="C339" t="str">
            <v>21</v>
          </cell>
          <cell r="D339" t="str">
            <v>65300</v>
          </cell>
          <cell r="E339" t="str">
            <v>Bolinas-Stinson Union</v>
          </cell>
          <cell r="F339" t="str">
            <v>ELEMENTARY</v>
          </cell>
          <cell r="G339">
            <v>1</v>
          </cell>
        </row>
        <row r="340">
          <cell r="A340" t="str">
            <v>21653180000000</v>
          </cell>
          <cell r="B340">
            <v>404</v>
          </cell>
          <cell r="C340" t="str">
            <v>21</v>
          </cell>
          <cell r="D340" t="str">
            <v>65318</v>
          </cell>
          <cell r="E340" t="str">
            <v>Dixie Elementary</v>
          </cell>
          <cell r="F340" t="str">
            <v>ELEMENTARY</v>
          </cell>
          <cell r="G340">
            <v>2</v>
          </cell>
        </row>
        <row r="341">
          <cell r="A341" t="str">
            <v>21653340000000</v>
          </cell>
          <cell r="B341">
            <v>405</v>
          </cell>
          <cell r="C341" t="str">
            <v>21</v>
          </cell>
          <cell r="D341" t="str">
            <v>65334</v>
          </cell>
          <cell r="E341" t="str">
            <v>Kentfield Elementary</v>
          </cell>
          <cell r="F341" t="str">
            <v>ELEMENTARY</v>
          </cell>
          <cell r="G341">
            <v>2</v>
          </cell>
        </row>
        <row r="342">
          <cell r="A342" t="str">
            <v>21653420000000</v>
          </cell>
          <cell r="B342">
            <v>406</v>
          </cell>
          <cell r="C342" t="str">
            <v>21</v>
          </cell>
          <cell r="D342" t="str">
            <v>65342</v>
          </cell>
          <cell r="E342" t="str">
            <v>Laguna Joint Elementary</v>
          </cell>
          <cell r="F342" t="str">
            <v>ELEMENTARY</v>
          </cell>
          <cell r="G342">
            <v>1</v>
          </cell>
        </row>
        <row r="343">
          <cell r="A343" t="str">
            <v>21653590000000</v>
          </cell>
          <cell r="B343">
            <v>407</v>
          </cell>
          <cell r="C343" t="str">
            <v>21</v>
          </cell>
          <cell r="D343" t="str">
            <v>65359</v>
          </cell>
          <cell r="E343" t="str">
            <v>Lagunitas Elementary</v>
          </cell>
          <cell r="F343" t="str">
            <v>ELEMENTARY</v>
          </cell>
          <cell r="G343">
            <v>1</v>
          </cell>
        </row>
        <row r="344">
          <cell r="A344" t="str">
            <v>21653670000000</v>
          </cell>
          <cell r="B344">
            <v>408</v>
          </cell>
          <cell r="C344" t="str">
            <v>21</v>
          </cell>
          <cell r="D344" t="str">
            <v>65367</v>
          </cell>
          <cell r="E344" t="str">
            <v>Larkspur-Corte Madera</v>
          </cell>
          <cell r="F344" t="str">
            <v>ELEMENTARY</v>
          </cell>
          <cell r="G344">
            <v>2</v>
          </cell>
        </row>
        <row r="345">
          <cell r="A345" t="str">
            <v>21653750000000</v>
          </cell>
          <cell r="B345">
            <v>409</v>
          </cell>
          <cell r="C345" t="str">
            <v>21</v>
          </cell>
          <cell r="D345" t="str">
            <v>65375</v>
          </cell>
          <cell r="E345" t="str">
            <v>Lincoln Elementary</v>
          </cell>
          <cell r="F345" t="str">
            <v>ELEMENTARY</v>
          </cell>
          <cell r="G345">
            <v>1</v>
          </cell>
        </row>
        <row r="346">
          <cell r="A346" t="str">
            <v>21653910000000</v>
          </cell>
          <cell r="B346">
            <v>410</v>
          </cell>
          <cell r="C346" t="str">
            <v>21</v>
          </cell>
          <cell r="D346" t="str">
            <v>65391</v>
          </cell>
          <cell r="E346" t="str">
            <v>Mill Valley Elementary</v>
          </cell>
          <cell r="F346" t="str">
            <v>ELEMENTARY</v>
          </cell>
          <cell r="G346">
            <v>2</v>
          </cell>
        </row>
        <row r="347">
          <cell r="A347" t="str">
            <v>21654090000000</v>
          </cell>
          <cell r="B347">
            <v>411</v>
          </cell>
          <cell r="C347" t="str">
            <v>21</v>
          </cell>
          <cell r="D347" t="str">
            <v>65409</v>
          </cell>
          <cell r="E347" t="str">
            <v>Nicasio</v>
          </cell>
          <cell r="F347" t="str">
            <v>ELEMENTARY</v>
          </cell>
          <cell r="G347">
            <v>1</v>
          </cell>
        </row>
        <row r="348">
          <cell r="A348" t="str">
            <v>21654170000000</v>
          </cell>
          <cell r="B348">
            <v>412</v>
          </cell>
          <cell r="C348" t="str">
            <v>21</v>
          </cell>
          <cell r="D348" t="str">
            <v>65417</v>
          </cell>
          <cell r="E348" t="str">
            <v>Novato Unified</v>
          </cell>
          <cell r="F348" t="str">
            <v>UNIFIED</v>
          </cell>
          <cell r="G348">
            <v>1</v>
          </cell>
        </row>
        <row r="349">
          <cell r="A349" t="str">
            <v>21654250000000</v>
          </cell>
          <cell r="B349">
            <v>413</v>
          </cell>
          <cell r="C349" t="str">
            <v>21</v>
          </cell>
          <cell r="D349" t="str">
            <v>65425</v>
          </cell>
          <cell r="E349" t="str">
            <v>Reed Union Elementary</v>
          </cell>
          <cell r="F349" t="str">
            <v>ELEMENTARY</v>
          </cell>
          <cell r="G349">
            <v>2</v>
          </cell>
        </row>
        <row r="350">
          <cell r="A350" t="str">
            <v>21654330000000</v>
          </cell>
          <cell r="B350">
            <v>414</v>
          </cell>
          <cell r="C350" t="str">
            <v>21</v>
          </cell>
          <cell r="D350" t="str">
            <v>65433</v>
          </cell>
          <cell r="E350" t="str">
            <v>Ross Elementary</v>
          </cell>
          <cell r="F350" t="str">
            <v>ELEMENTARY</v>
          </cell>
          <cell r="G350">
            <v>2</v>
          </cell>
        </row>
        <row r="351">
          <cell r="A351" t="str">
            <v>21654580000000</v>
          </cell>
          <cell r="B351">
            <v>415</v>
          </cell>
          <cell r="C351" t="str">
            <v>21</v>
          </cell>
          <cell r="D351" t="str">
            <v>65458</v>
          </cell>
          <cell r="E351" t="str">
            <v>San Rafael City Elementary</v>
          </cell>
          <cell r="F351" t="str">
            <v>ELEMENTARY</v>
          </cell>
          <cell r="G351">
            <v>1</v>
          </cell>
        </row>
        <row r="352">
          <cell r="A352" t="str">
            <v>21654660000000</v>
          </cell>
          <cell r="B352">
            <v>416</v>
          </cell>
          <cell r="C352" t="str">
            <v>21</v>
          </cell>
          <cell r="D352" t="str">
            <v>65466</v>
          </cell>
          <cell r="E352" t="str">
            <v>San Rafael City High</v>
          </cell>
          <cell r="F352" t="str">
            <v>HIGH</v>
          </cell>
          <cell r="G352">
            <v>1</v>
          </cell>
        </row>
        <row r="353">
          <cell r="A353" t="str">
            <v>21654740000000</v>
          </cell>
          <cell r="B353">
            <v>417</v>
          </cell>
          <cell r="C353" t="str">
            <v>21</v>
          </cell>
          <cell r="D353" t="str">
            <v>65474</v>
          </cell>
          <cell r="E353" t="str">
            <v>Sausalito Marin City</v>
          </cell>
          <cell r="F353" t="str">
            <v>ELEMENTARY</v>
          </cell>
          <cell r="G353">
            <v>2</v>
          </cell>
        </row>
        <row r="354">
          <cell r="A354" t="str">
            <v>21654820000000</v>
          </cell>
          <cell r="B354">
            <v>418</v>
          </cell>
          <cell r="C354" t="str">
            <v>21</v>
          </cell>
          <cell r="D354" t="str">
            <v>65482</v>
          </cell>
          <cell r="E354" t="str">
            <v>Tamalpais Union High</v>
          </cell>
          <cell r="F354" t="str">
            <v>HIGH</v>
          </cell>
          <cell r="G354">
            <v>1</v>
          </cell>
        </row>
        <row r="355">
          <cell r="A355" t="str">
            <v>21733610000000</v>
          </cell>
          <cell r="B355">
            <v>420</v>
          </cell>
          <cell r="C355" t="str">
            <v>21</v>
          </cell>
          <cell r="D355" t="str">
            <v>73361</v>
          </cell>
          <cell r="E355" t="str">
            <v>Shoreline Unified</v>
          </cell>
          <cell r="F355" t="str">
            <v>UNIFIED</v>
          </cell>
          <cell r="G355">
            <v>2</v>
          </cell>
        </row>
        <row r="356">
          <cell r="A356" t="str">
            <v>21750020000000</v>
          </cell>
          <cell r="B356">
            <v>421</v>
          </cell>
          <cell r="C356" t="str">
            <v>21</v>
          </cell>
          <cell r="D356" t="str">
            <v>75002</v>
          </cell>
          <cell r="E356" t="str">
            <v>Ross Valley Elementary</v>
          </cell>
          <cell r="F356" t="str">
            <v>ELEMENTARY</v>
          </cell>
          <cell r="G356">
            <v>2</v>
          </cell>
        </row>
        <row r="357">
          <cell r="A357" t="str">
            <v>22655320000000</v>
          </cell>
          <cell r="B357">
            <v>422</v>
          </cell>
          <cell r="C357" t="str">
            <v>22</v>
          </cell>
          <cell r="D357" t="str">
            <v>65532</v>
          </cell>
          <cell r="E357" t="str">
            <v>Mariposa County Unified</v>
          </cell>
          <cell r="F357" t="str">
            <v>UNIFIED</v>
          </cell>
          <cell r="G357">
            <v>2</v>
          </cell>
        </row>
        <row r="358">
          <cell r="A358" t="str">
            <v>23655400000000</v>
          </cell>
          <cell r="B358">
            <v>423</v>
          </cell>
          <cell r="C358" t="str">
            <v>23</v>
          </cell>
          <cell r="D358" t="str">
            <v>65540</v>
          </cell>
          <cell r="E358" t="str">
            <v>Anderson Valley Unified</v>
          </cell>
          <cell r="F358" t="str">
            <v>UNIFIED</v>
          </cell>
          <cell r="G358">
            <v>1</v>
          </cell>
        </row>
        <row r="359">
          <cell r="A359" t="str">
            <v>23655570000000</v>
          </cell>
          <cell r="B359">
            <v>424</v>
          </cell>
          <cell r="C359" t="str">
            <v>23</v>
          </cell>
          <cell r="D359" t="str">
            <v>65557</v>
          </cell>
          <cell r="E359" t="str">
            <v>Arena Union Elementary</v>
          </cell>
          <cell r="F359" t="str">
            <v>ELEMENTARY</v>
          </cell>
          <cell r="G359">
            <v>2</v>
          </cell>
        </row>
        <row r="360">
          <cell r="A360" t="str">
            <v>23655650000000</v>
          </cell>
          <cell r="B360">
            <v>425</v>
          </cell>
          <cell r="C360" t="str">
            <v>23</v>
          </cell>
          <cell r="D360" t="str">
            <v>65565</v>
          </cell>
          <cell r="E360" t="str">
            <v>Fort Bragg Unified</v>
          </cell>
          <cell r="F360" t="str">
            <v>UNIFIED</v>
          </cell>
          <cell r="G360">
            <v>2</v>
          </cell>
        </row>
        <row r="361">
          <cell r="A361" t="str">
            <v>23655730000000</v>
          </cell>
          <cell r="B361">
            <v>426</v>
          </cell>
          <cell r="C361" t="str">
            <v>23</v>
          </cell>
          <cell r="D361" t="str">
            <v>65573</v>
          </cell>
          <cell r="E361" t="str">
            <v>Manchester Union Elementary</v>
          </cell>
          <cell r="F361" t="str">
            <v>ELEMENTARY</v>
          </cell>
          <cell r="G361">
            <v>2</v>
          </cell>
        </row>
        <row r="362">
          <cell r="A362" t="str">
            <v>23655810000000</v>
          </cell>
          <cell r="B362">
            <v>427</v>
          </cell>
          <cell r="C362" t="str">
            <v>23</v>
          </cell>
          <cell r="D362" t="str">
            <v>65581</v>
          </cell>
          <cell r="E362" t="str">
            <v>Mendocino Unified</v>
          </cell>
          <cell r="F362" t="str">
            <v>UNIFIED</v>
          </cell>
          <cell r="G362">
            <v>2</v>
          </cell>
        </row>
        <row r="363">
          <cell r="A363" t="str">
            <v>23655990000000</v>
          </cell>
          <cell r="B363">
            <v>428</v>
          </cell>
          <cell r="C363" t="str">
            <v>23</v>
          </cell>
          <cell r="D363" t="str">
            <v>65599</v>
          </cell>
          <cell r="E363" t="str">
            <v>Point Arena Joint Union High</v>
          </cell>
          <cell r="F363" t="str">
            <v>HIGH</v>
          </cell>
          <cell r="G363">
            <v>2</v>
          </cell>
        </row>
        <row r="364">
          <cell r="A364" t="str">
            <v>23656070000000</v>
          </cell>
          <cell r="B364">
            <v>429</v>
          </cell>
          <cell r="C364" t="str">
            <v>23</v>
          </cell>
          <cell r="D364" t="str">
            <v>65607</v>
          </cell>
          <cell r="E364" t="str">
            <v>Round Valley Unified</v>
          </cell>
          <cell r="F364" t="str">
            <v>UNIFIED</v>
          </cell>
          <cell r="G364">
            <v>1</v>
          </cell>
        </row>
        <row r="365">
          <cell r="A365" t="str">
            <v>23656150000000</v>
          </cell>
          <cell r="B365">
            <v>430</v>
          </cell>
          <cell r="C365" t="str">
            <v>23</v>
          </cell>
          <cell r="D365" t="str">
            <v>65615</v>
          </cell>
          <cell r="E365" t="str">
            <v>Ukiah Unified</v>
          </cell>
          <cell r="F365" t="str">
            <v>UNIFIED</v>
          </cell>
          <cell r="G365">
            <v>1</v>
          </cell>
        </row>
        <row r="366">
          <cell r="A366" t="str">
            <v>23656230000000</v>
          </cell>
          <cell r="B366">
            <v>431</v>
          </cell>
          <cell r="C366" t="str">
            <v>23</v>
          </cell>
          <cell r="D366" t="str">
            <v>65623</v>
          </cell>
          <cell r="E366" t="str">
            <v>Willits Unified</v>
          </cell>
          <cell r="F366" t="str">
            <v>UNIFIED</v>
          </cell>
          <cell r="G366">
            <v>1</v>
          </cell>
        </row>
        <row r="367">
          <cell r="A367" t="str">
            <v>23738660000000</v>
          </cell>
          <cell r="B367">
            <v>432</v>
          </cell>
          <cell r="C367" t="str">
            <v>23</v>
          </cell>
          <cell r="D367" t="str">
            <v>73866</v>
          </cell>
          <cell r="E367" t="str">
            <v>Potter Valley Community Unified</v>
          </cell>
          <cell r="F367" t="str">
            <v>UNIFIED</v>
          </cell>
          <cell r="G367">
            <v>1</v>
          </cell>
        </row>
        <row r="368">
          <cell r="A368" t="str">
            <v>23739160000000</v>
          </cell>
          <cell r="B368">
            <v>433</v>
          </cell>
          <cell r="C368" t="str">
            <v>23</v>
          </cell>
          <cell r="D368" t="str">
            <v>73916</v>
          </cell>
          <cell r="E368" t="str">
            <v>Laytonville Unified</v>
          </cell>
          <cell r="F368" t="str">
            <v>UNIFIED</v>
          </cell>
          <cell r="G368">
            <v>1</v>
          </cell>
        </row>
        <row r="369">
          <cell r="A369" t="str">
            <v>23752180000000</v>
          </cell>
          <cell r="B369">
            <v>434</v>
          </cell>
          <cell r="C369" t="str">
            <v>23</v>
          </cell>
          <cell r="D369" t="str">
            <v>75218</v>
          </cell>
          <cell r="E369" t="str">
            <v>Leggett Valley Unified</v>
          </cell>
          <cell r="F369" t="str">
            <v>UNIFIED</v>
          </cell>
          <cell r="G369">
            <v>2</v>
          </cell>
        </row>
        <row r="370">
          <cell r="A370" t="str">
            <v>24656310000000</v>
          </cell>
          <cell r="B370">
            <v>435</v>
          </cell>
          <cell r="C370" t="str">
            <v>24</v>
          </cell>
          <cell r="D370" t="str">
            <v>65631</v>
          </cell>
          <cell r="E370" t="str">
            <v>Atwater Elementary</v>
          </cell>
          <cell r="F370" t="str">
            <v>ELEMENTARY</v>
          </cell>
          <cell r="G370">
            <v>1</v>
          </cell>
        </row>
        <row r="371">
          <cell r="A371" t="str">
            <v>24656490000000</v>
          </cell>
          <cell r="B371">
            <v>436</v>
          </cell>
          <cell r="C371" t="str">
            <v>24</v>
          </cell>
          <cell r="D371" t="str">
            <v>65649</v>
          </cell>
          <cell r="E371" t="str">
            <v>Ballico-Cressey Elementary</v>
          </cell>
          <cell r="F371" t="str">
            <v>ELEMENTARY</v>
          </cell>
          <cell r="G371">
            <v>1</v>
          </cell>
        </row>
        <row r="372">
          <cell r="A372" t="str">
            <v>24656800000000</v>
          </cell>
          <cell r="B372">
            <v>437</v>
          </cell>
          <cell r="C372" t="str">
            <v>24</v>
          </cell>
          <cell r="D372" t="str">
            <v>65680</v>
          </cell>
          <cell r="E372" t="str">
            <v>El Nido Elementary</v>
          </cell>
          <cell r="F372" t="str">
            <v>ELEMENTARY</v>
          </cell>
          <cell r="G372">
            <v>1</v>
          </cell>
        </row>
        <row r="373">
          <cell r="A373" t="str">
            <v>24656980000000</v>
          </cell>
          <cell r="B373">
            <v>438</v>
          </cell>
          <cell r="C373" t="str">
            <v>24</v>
          </cell>
          <cell r="D373" t="str">
            <v>65698</v>
          </cell>
          <cell r="E373" t="str">
            <v>Hilmar Unified</v>
          </cell>
          <cell r="F373" t="str">
            <v>UNIFIED</v>
          </cell>
          <cell r="G373">
            <v>1</v>
          </cell>
        </row>
        <row r="374">
          <cell r="A374" t="str">
            <v>24657220000000</v>
          </cell>
          <cell r="B374">
            <v>439</v>
          </cell>
          <cell r="C374" t="str">
            <v>24</v>
          </cell>
          <cell r="D374" t="str">
            <v>65722</v>
          </cell>
          <cell r="E374" t="str">
            <v>Le Grand Union Elementary</v>
          </cell>
          <cell r="F374" t="str">
            <v>ELEMENTARY</v>
          </cell>
          <cell r="G374">
            <v>1</v>
          </cell>
        </row>
        <row r="375">
          <cell r="A375" t="str">
            <v>24657300000000</v>
          </cell>
          <cell r="B375">
            <v>440</v>
          </cell>
          <cell r="C375" t="str">
            <v>24</v>
          </cell>
          <cell r="D375" t="str">
            <v>65730</v>
          </cell>
          <cell r="E375" t="str">
            <v>Le Grand Union High</v>
          </cell>
          <cell r="F375" t="str">
            <v>HIGH</v>
          </cell>
          <cell r="G375">
            <v>1</v>
          </cell>
        </row>
        <row r="376">
          <cell r="A376" t="str">
            <v>24657480000000</v>
          </cell>
          <cell r="B376">
            <v>441</v>
          </cell>
          <cell r="C376" t="str">
            <v>24</v>
          </cell>
          <cell r="D376" t="str">
            <v>65748</v>
          </cell>
          <cell r="E376" t="str">
            <v>Livingston Union</v>
          </cell>
          <cell r="F376" t="str">
            <v>ELEMENTARY</v>
          </cell>
          <cell r="G376">
            <v>1</v>
          </cell>
        </row>
        <row r="377">
          <cell r="A377" t="str">
            <v>24657550000000</v>
          </cell>
          <cell r="B377">
            <v>442</v>
          </cell>
          <cell r="C377" t="str">
            <v>24</v>
          </cell>
          <cell r="D377" t="str">
            <v>65755</v>
          </cell>
          <cell r="E377" t="str">
            <v>Los Banos Unified</v>
          </cell>
          <cell r="F377" t="str">
            <v>UNIFIED</v>
          </cell>
          <cell r="G377">
            <v>1</v>
          </cell>
        </row>
        <row r="378">
          <cell r="A378" t="str">
            <v>24657630000000</v>
          </cell>
          <cell r="B378">
            <v>443</v>
          </cell>
          <cell r="C378" t="str">
            <v>24</v>
          </cell>
          <cell r="D378" t="str">
            <v>65763</v>
          </cell>
          <cell r="E378" t="str">
            <v>McSwain Union Elementary</v>
          </cell>
          <cell r="F378" t="str">
            <v>ELEMENTARY</v>
          </cell>
          <cell r="G378">
            <v>1</v>
          </cell>
        </row>
        <row r="379">
          <cell r="A379" t="str">
            <v>24657710000000</v>
          </cell>
          <cell r="B379">
            <v>444</v>
          </cell>
          <cell r="C379" t="str">
            <v>24</v>
          </cell>
          <cell r="D379" t="str">
            <v>65771</v>
          </cell>
          <cell r="E379" t="str">
            <v>Merced City Elementary</v>
          </cell>
          <cell r="F379" t="str">
            <v>ELEMENTARY</v>
          </cell>
          <cell r="G379">
            <v>1</v>
          </cell>
        </row>
        <row r="380">
          <cell r="A380" t="str">
            <v>24657890000000</v>
          </cell>
          <cell r="B380">
            <v>445</v>
          </cell>
          <cell r="C380" t="str">
            <v>24</v>
          </cell>
          <cell r="D380" t="str">
            <v>65789</v>
          </cell>
          <cell r="E380" t="str">
            <v>Merced Union High</v>
          </cell>
          <cell r="F380" t="str">
            <v>HIGH</v>
          </cell>
          <cell r="G380">
            <v>1</v>
          </cell>
        </row>
        <row r="381">
          <cell r="A381" t="str">
            <v>24658130000000</v>
          </cell>
          <cell r="B381">
            <v>446</v>
          </cell>
          <cell r="C381" t="str">
            <v>24</v>
          </cell>
          <cell r="D381" t="str">
            <v>65813</v>
          </cell>
          <cell r="E381" t="str">
            <v>Plainsburg Union Elementary</v>
          </cell>
          <cell r="F381" t="str">
            <v>ELEMENTARY</v>
          </cell>
          <cell r="G381">
            <v>1</v>
          </cell>
        </row>
        <row r="382">
          <cell r="A382" t="str">
            <v>24658210000000</v>
          </cell>
          <cell r="B382">
            <v>447</v>
          </cell>
          <cell r="C382" t="str">
            <v>24</v>
          </cell>
          <cell r="D382" t="str">
            <v>65821</v>
          </cell>
          <cell r="E382" t="str">
            <v>Planada Elementary</v>
          </cell>
          <cell r="F382" t="str">
            <v>ELEMENTARY</v>
          </cell>
          <cell r="G382">
            <v>1</v>
          </cell>
        </row>
        <row r="383">
          <cell r="A383" t="str">
            <v>24658390000000</v>
          </cell>
          <cell r="B383">
            <v>448</v>
          </cell>
          <cell r="C383" t="str">
            <v>24</v>
          </cell>
          <cell r="D383" t="str">
            <v>65839</v>
          </cell>
          <cell r="E383" t="str">
            <v>Snelling-Merced Falls Union Elementary</v>
          </cell>
          <cell r="F383" t="str">
            <v>ELEMENTARY</v>
          </cell>
          <cell r="G383">
            <v>1</v>
          </cell>
        </row>
        <row r="384">
          <cell r="A384" t="str">
            <v>24658620000000</v>
          </cell>
          <cell r="B384">
            <v>449</v>
          </cell>
          <cell r="C384" t="str">
            <v>24</v>
          </cell>
          <cell r="D384" t="str">
            <v>65862</v>
          </cell>
          <cell r="E384" t="str">
            <v>Weaver Union</v>
          </cell>
          <cell r="F384" t="str">
            <v>ELEMENTARY</v>
          </cell>
          <cell r="G384">
            <v>1</v>
          </cell>
        </row>
        <row r="385">
          <cell r="A385" t="str">
            <v>24658700000000</v>
          </cell>
          <cell r="B385">
            <v>450</v>
          </cell>
          <cell r="C385" t="str">
            <v>24</v>
          </cell>
          <cell r="D385" t="str">
            <v>65870</v>
          </cell>
          <cell r="E385" t="str">
            <v>Winton</v>
          </cell>
          <cell r="F385" t="str">
            <v>ELEMENTARY</v>
          </cell>
          <cell r="G385">
            <v>1</v>
          </cell>
        </row>
        <row r="386">
          <cell r="A386" t="str">
            <v>24736190000000</v>
          </cell>
          <cell r="B386">
            <v>451</v>
          </cell>
          <cell r="C386" t="str">
            <v>24</v>
          </cell>
          <cell r="D386" t="str">
            <v>73619</v>
          </cell>
          <cell r="E386" t="str">
            <v>Gustine Unified</v>
          </cell>
          <cell r="F386" t="str">
            <v>UNIFIED</v>
          </cell>
          <cell r="G386">
            <v>1</v>
          </cell>
        </row>
        <row r="387">
          <cell r="A387" t="str">
            <v>24737260000000</v>
          </cell>
          <cell r="B387">
            <v>452</v>
          </cell>
          <cell r="C387" t="str">
            <v>24</v>
          </cell>
          <cell r="D387" t="str">
            <v>73726</v>
          </cell>
          <cell r="E387" t="str">
            <v>Merced River Union Elementary</v>
          </cell>
          <cell r="F387" t="str">
            <v>ELEMENTARY</v>
          </cell>
          <cell r="G387">
            <v>1</v>
          </cell>
        </row>
        <row r="388">
          <cell r="A388" t="str">
            <v>24753170000000</v>
          </cell>
          <cell r="B388">
            <v>453</v>
          </cell>
          <cell r="C388" t="str">
            <v>24</v>
          </cell>
          <cell r="D388" t="str">
            <v>75317</v>
          </cell>
          <cell r="E388" t="str">
            <v>Dos Palos Oro Loma Joint Unified</v>
          </cell>
          <cell r="F388" t="str">
            <v>UNIFIED</v>
          </cell>
          <cell r="G388">
            <v>1</v>
          </cell>
        </row>
        <row r="389">
          <cell r="A389" t="str">
            <v>24753660000000</v>
          </cell>
          <cell r="B389">
            <v>454</v>
          </cell>
          <cell r="C389" t="str">
            <v>24</v>
          </cell>
          <cell r="D389" t="str">
            <v>75366</v>
          </cell>
          <cell r="E389" t="str">
            <v>Delhi Unified</v>
          </cell>
          <cell r="F389" t="str">
            <v>UNIFIED</v>
          </cell>
          <cell r="G389">
            <v>1</v>
          </cell>
        </row>
        <row r="390">
          <cell r="A390" t="str">
            <v>25658960000000</v>
          </cell>
          <cell r="B390">
            <v>455</v>
          </cell>
          <cell r="C390" t="str">
            <v>25</v>
          </cell>
          <cell r="D390" t="str">
            <v>65896</v>
          </cell>
          <cell r="E390" t="str">
            <v>Surprise Valley Joint Unified</v>
          </cell>
          <cell r="F390" t="str">
            <v>UNIFIED</v>
          </cell>
          <cell r="G390">
            <v>1</v>
          </cell>
        </row>
        <row r="391">
          <cell r="A391" t="str">
            <v>25735850000000</v>
          </cell>
          <cell r="B391">
            <v>456</v>
          </cell>
          <cell r="C391" t="str">
            <v>25</v>
          </cell>
          <cell r="D391" t="str">
            <v>73585</v>
          </cell>
          <cell r="E391" t="str">
            <v>Modoc Joint Unified</v>
          </cell>
          <cell r="F391" t="str">
            <v>UNIFIED</v>
          </cell>
          <cell r="G391">
            <v>2</v>
          </cell>
        </row>
        <row r="392">
          <cell r="A392" t="str">
            <v>25735930000000</v>
          </cell>
          <cell r="B392">
            <v>457</v>
          </cell>
          <cell r="C392" t="str">
            <v>25</v>
          </cell>
          <cell r="D392" t="str">
            <v>73593</v>
          </cell>
          <cell r="E392" t="str">
            <v>Tulelake Basin Joint Unified</v>
          </cell>
          <cell r="F392" t="str">
            <v>UNIFIED</v>
          </cell>
          <cell r="G392">
            <v>2</v>
          </cell>
        </row>
        <row r="393">
          <cell r="A393" t="str">
            <v>26736680000000</v>
          </cell>
          <cell r="B393">
            <v>458</v>
          </cell>
          <cell r="C393" t="str">
            <v>26</v>
          </cell>
          <cell r="D393" t="str">
            <v>73668</v>
          </cell>
          <cell r="E393" t="str">
            <v>Eastern Sierra Unified</v>
          </cell>
          <cell r="F393" t="str">
            <v>UNIFIED</v>
          </cell>
          <cell r="G393">
            <v>2</v>
          </cell>
        </row>
        <row r="394">
          <cell r="A394" t="str">
            <v>26736920000000</v>
          </cell>
          <cell r="B394">
            <v>459</v>
          </cell>
          <cell r="C394" t="str">
            <v>26</v>
          </cell>
          <cell r="D394" t="str">
            <v>73692</v>
          </cell>
          <cell r="E394" t="str">
            <v>Mammoth Unified</v>
          </cell>
          <cell r="F394" t="str">
            <v>UNIFIED</v>
          </cell>
          <cell r="G394">
            <v>2</v>
          </cell>
        </row>
        <row r="395">
          <cell r="A395" t="str">
            <v>27659610000000</v>
          </cell>
          <cell r="B395">
            <v>460</v>
          </cell>
          <cell r="C395" t="str">
            <v>27</v>
          </cell>
          <cell r="D395" t="str">
            <v>65961</v>
          </cell>
          <cell r="E395" t="str">
            <v>Alisal Union</v>
          </cell>
          <cell r="F395" t="str">
            <v>ELEMENTARY</v>
          </cell>
          <cell r="G395">
            <v>1</v>
          </cell>
        </row>
        <row r="396">
          <cell r="A396" t="str">
            <v>27659790000000</v>
          </cell>
          <cell r="B396">
            <v>461</v>
          </cell>
          <cell r="C396" t="str">
            <v>27</v>
          </cell>
          <cell r="D396" t="str">
            <v>65979</v>
          </cell>
          <cell r="E396" t="str">
            <v>Bradley Union Elementary</v>
          </cell>
          <cell r="F396" t="str">
            <v>ELEMENTARY</v>
          </cell>
          <cell r="G396">
            <v>1</v>
          </cell>
        </row>
        <row r="397">
          <cell r="A397" t="str">
            <v>27659870000000</v>
          </cell>
          <cell r="B397">
            <v>462</v>
          </cell>
          <cell r="C397" t="str">
            <v>27</v>
          </cell>
          <cell r="D397" t="str">
            <v>65987</v>
          </cell>
          <cell r="E397" t="str">
            <v>Carmel Unified</v>
          </cell>
          <cell r="F397" t="str">
            <v>UNIFIED</v>
          </cell>
          <cell r="G397">
            <v>2</v>
          </cell>
        </row>
        <row r="398">
          <cell r="A398" t="str">
            <v>27659950000000</v>
          </cell>
          <cell r="B398">
            <v>463</v>
          </cell>
          <cell r="C398" t="str">
            <v>27</v>
          </cell>
          <cell r="D398" t="str">
            <v>65995</v>
          </cell>
          <cell r="E398" t="str">
            <v>Chualar Union</v>
          </cell>
          <cell r="F398" t="str">
            <v>ELEMENTARY</v>
          </cell>
          <cell r="G398">
            <v>1</v>
          </cell>
        </row>
        <row r="399">
          <cell r="A399" t="str">
            <v>27660270000000</v>
          </cell>
          <cell r="B399">
            <v>464</v>
          </cell>
          <cell r="C399" t="str">
            <v>27</v>
          </cell>
          <cell r="D399" t="str">
            <v>66027</v>
          </cell>
          <cell r="E399" t="str">
            <v>Graves Elementary</v>
          </cell>
          <cell r="F399" t="str">
            <v>ELEMENTARY</v>
          </cell>
          <cell r="G399">
            <v>1</v>
          </cell>
        </row>
        <row r="400">
          <cell r="A400" t="str">
            <v>27660350000000</v>
          </cell>
          <cell r="B400">
            <v>465</v>
          </cell>
          <cell r="C400" t="str">
            <v>27</v>
          </cell>
          <cell r="D400" t="str">
            <v>66035</v>
          </cell>
          <cell r="E400" t="str">
            <v>Greenfield Union Elementary</v>
          </cell>
          <cell r="F400" t="str">
            <v>ELEMENTARY</v>
          </cell>
          <cell r="G400">
            <v>1</v>
          </cell>
        </row>
        <row r="401">
          <cell r="A401" t="str">
            <v>27660500000000</v>
          </cell>
          <cell r="B401">
            <v>466</v>
          </cell>
          <cell r="C401" t="str">
            <v>27</v>
          </cell>
          <cell r="D401" t="str">
            <v>66050</v>
          </cell>
          <cell r="E401" t="str">
            <v>King City Union</v>
          </cell>
          <cell r="F401" t="str">
            <v>ELEMENTARY</v>
          </cell>
          <cell r="G401">
            <v>1</v>
          </cell>
        </row>
        <row r="402">
          <cell r="A402" t="str">
            <v>27660680000000</v>
          </cell>
          <cell r="B402">
            <v>467</v>
          </cell>
          <cell r="C402" t="str">
            <v>27</v>
          </cell>
          <cell r="D402" t="str">
            <v>66068</v>
          </cell>
          <cell r="E402" t="str">
            <v>South Monterey County Joint Union High</v>
          </cell>
          <cell r="F402" t="str">
            <v>HIGH</v>
          </cell>
          <cell r="G402">
            <v>2</v>
          </cell>
        </row>
        <row r="403">
          <cell r="A403" t="str">
            <v>27660760000000</v>
          </cell>
          <cell r="B403">
            <v>468</v>
          </cell>
          <cell r="C403" t="str">
            <v>27</v>
          </cell>
          <cell r="D403" t="str">
            <v>66076</v>
          </cell>
          <cell r="E403" t="str">
            <v>Lagunita Elementary</v>
          </cell>
          <cell r="F403" t="str">
            <v>ELEMENTARY</v>
          </cell>
          <cell r="G403">
            <v>2</v>
          </cell>
        </row>
        <row r="404">
          <cell r="A404" t="str">
            <v>27660840000000</v>
          </cell>
          <cell r="B404">
            <v>469</v>
          </cell>
          <cell r="C404" t="str">
            <v>27</v>
          </cell>
          <cell r="D404" t="str">
            <v>66084</v>
          </cell>
          <cell r="E404" t="str">
            <v>Mission Union Elementary</v>
          </cell>
          <cell r="F404" t="str">
            <v>ELEMENTARY</v>
          </cell>
          <cell r="G404">
            <v>2</v>
          </cell>
        </row>
        <row r="405">
          <cell r="A405" t="str">
            <v>27660920000000</v>
          </cell>
          <cell r="B405">
            <v>470</v>
          </cell>
          <cell r="C405" t="str">
            <v>27</v>
          </cell>
          <cell r="D405" t="str">
            <v>66092</v>
          </cell>
          <cell r="E405" t="str">
            <v>Monterey Peninsula Unified</v>
          </cell>
          <cell r="F405" t="str">
            <v>UNIFIED</v>
          </cell>
          <cell r="G405">
            <v>1</v>
          </cell>
        </row>
        <row r="406">
          <cell r="A406" t="str">
            <v>27661340000000</v>
          </cell>
          <cell r="B406">
            <v>471</v>
          </cell>
          <cell r="C406" t="str">
            <v>27</v>
          </cell>
          <cell r="D406" t="str">
            <v>66134</v>
          </cell>
          <cell r="E406" t="str">
            <v>Pacific Grove Unified</v>
          </cell>
          <cell r="F406" t="str">
            <v>UNIFIED</v>
          </cell>
          <cell r="G406">
            <v>2</v>
          </cell>
        </row>
        <row r="407">
          <cell r="A407" t="str">
            <v>27661420000000</v>
          </cell>
          <cell r="B407">
            <v>472</v>
          </cell>
          <cell r="C407" t="str">
            <v>27</v>
          </cell>
          <cell r="D407" t="str">
            <v>66142</v>
          </cell>
          <cell r="E407" t="str">
            <v>Salinas City Elementary</v>
          </cell>
          <cell r="F407" t="str">
            <v>ELEMENTARY</v>
          </cell>
          <cell r="G407">
            <v>1</v>
          </cell>
        </row>
        <row r="408">
          <cell r="A408" t="str">
            <v>27661590000000</v>
          </cell>
          <cell r="B408">
            <v>473</v>
          </cell>
          <cell r="C408" t="str">
            <v>27</v>
          </cell>
          <cell r="D408" t="str">
            <v>66159</v>
          </cell>
          <cell r="E408" t="str">
            <v>Salinas Union High</v>
          </cell>
          <cell r="F408" t="str">
            <v>HIGH</v>
          </cell>
          <cell r="G408">
            <v>1</v>
          </cell>
        </row>
        <row r="409">
          <cell r="A409" t="str">
            <v>27661670000000</v>
          </cell>
          <cell r="B409">
            <v>474</v>
          </cell>
          <cell r="C409" t="str">
            <v>27</v>
          </cell>
          <cell r="D409" t="str">
            <v>66167</v>
          </cell>
          <cell r="E409" t="str">
            <v>San Antonio Union Elementary</v>
          </cell>
          <cell r="F409" t="str">
            <v>ELEMENTARY</v>
          </cell>
          <cell r="G409">
            <v>1</v>
          </cell>
        </row>
        <row r="410">
          <cell r="A410" t="str">
            <v>27661750000000</v>
          </cell>
          <cell r="B410">
            <v>475</v>
          </cell>
          <cell r="C410" t="str">
            <v>27</v>
          </cell>
          <cell r="D410" t="str">
            <v>66175</v>
          </cell>
          <cell r="E410" t="str">
            <v>San Ardo Union Elementary</v>
          </cell>
          <cell r="F410" t="str">
            <v>ELEMENTARY</v>
          </cell>
          <cell r="G410">
            <v>1</v>
          </cell>
        </row>
        <row r="411">
          <cell r="A411" t="str">
            <v>27661830000000</v>
          </cell>
          <cell r="B411">
            <v>476</v>
          </cell>
          <cell r="C411" t="str">
            <v>27</v>
          </cell>
          <cell r="D411" t="str">
            <v>66183</v>
          </cell>
          <cell r="E411" t="str">
            <v>San Lucas Union Elementary</v>
          </cell>
          <cell r="F411" t="str">
            <v>ELEMENTARY</v>
          </cell>
          <cell r="G411">
            <v>2</v>
          </cell>
        </row>
        <row r="412">
          <cell r="A412" t="str">
            <v>27661910000000</v>
          </cell>
          <cell r="B412">
            <v>477</v>
          </cell>
          <cell r="C412" t="str">
            <v>27</v>
          </cell>
          <cell r="D412" t="str">
            <v>66191</v>
          </cell>
          <cell r="E412" t="str">
            <v>Santa Rita Union Elementary</v>
          </cell>
          <cell r="F412" t="str">
            <v>ELEMENTARY</v>
          </cell>
          <cell r="G412">
            <v>1</v>
          </cell>
        </row>
        <row r="413">
          <cell r="A413" t="str">
            <v>27662250000000</v>
          </cell>
          <cell r="B413">
            <v>478</v>
          </cell>
          <cell r="C413" t="str">
            <v>27</v>
          </cell>
          <cell r="D413" t="str">
            <v>66225</v>
          </cell>
          <cell r="E413" t="str">
            <v>Spreckels Union Elementary</v>
          </cell>
          <cell r="F413" t="str">
            <v>ELEMENTARY</v>
          </cell>
          <cell r="G413">
            <v>2</v>
          </cell>
        </row>
        <row r="414">
          <cell r="A414" t="str">
            <v>27662330000000</v>
          </cell>
          <cell r="B414">
            <v>479</v>
          </cell>
          <cell r="C414" t="str">
            <v>27</v>
          </cell>
          <cell r="D414" t="str">
            <v>66233</v>
          </cell>
          <cell r="E414" t="str">
            <v>Washington Union Elementary</v>
          </cell>
          <cell r="F414" t="str">
            <v>ELEMENTARY</v>
          </cell>
          <cell r="G414">
            <v>1</v>
          </cell>
        </row>
        <row r="415">
          <cell r="A415" t="str">
            <v>27738250000000</v>
          </cell>
          <cell r="B415">
            <v>480</v>
          </cell>
          <cell r="C415" t="str">
            <v>27</v>
          </cell>
          <cell r="D415" t="str">
            <v>73825</v>
          </cell>
          <cell r="E415" t="str">
            <v>North Monterey County Unified</v>
          </cell>
          <cell r="F415" t="str">
            <v>UNIFIED</v>
          </cell>
          <cell r="G415">
            <v>2</v>
          </cell>
        </row>
        <row r="416">
          <cell r="A416" t="str">
            <v>27751500000000</v>
          </cell>
          <cell r="B416">
            <v>481</v>
          </cell>
          <cell r="C416" t="str">
            <v>27</v>
          </cell>
          <cell r="D416" t="str">
            <v>75150</v>
          </cell>
          <cell r="E416" t="str">
            <v>Big Sur Unified</v>
          </cell>
          <cell r="F416" t="str">
            <v>UNIFIED</v>
          </cell>
          <cell r="G416">
            <v>2</v>
          </cell>
        </row>
        <row r="417">
          <cell r="A417" t="str">
            <v>27754400000000</v>
          </cell>
          <cell r="B417">
            <v>482</v>
          </cell>
          <cell r="C417" t="str">
            <v>27</v>
          </cell>
          <cell r="D417" t="str">
            <v>75440</v>
          </cell>
          <cell r="E417" t="str">
            <v>Soledad Unified</v>
          </cell>
          <cell r="F417" t="str">
            <v>UNIFIED</v>
          </cell>
          <cell r="G417">
            <v>1</v>
          </cell>
        </row>
        <row r="418">
          <cell r="A418" t="str">
            <v>27754730000000</v>
          </cell>
          <cell r="B418">
            <v>483</v>
          </cell>
          <cell r="C418" t="str">
            <v>27</v>
          </cell>
          <cell r="D418" t="str">
            <v>75473</v>
          </cell>
          <cell r="E418" t="str">
            <v>Gonzales Unified</v>
          </cell>
          <cell r="F418" t="str">
            <v>UNIFIED</v>
          </cell>
          <cell r="G418">
            <v>2</v>
          </cell>
        </row>
        <row r="419">
          <cell r="A419" t="str">
            <v>28662410000000</v>
          </cell>
          <cell r="B419">
            <v>484</v>
          </cell>
          <cell r="C419" t="str">
            <v>28</v>
          </cell>
          <cell r="D419" t="str">
            <v>66241</v>
          </cell>
          <cell r="E419" t="str">
            <v>Calistoga Joint Unified</v>
          </cell>
          <cell r="F419" t="str">
            <v>UNIFIED</v>
          </cell>
          <cell r="G419">
            <v>2</v>
          </cell>
        </row>
        <row r="420">
          <cell r="A420" t="str">
            <v>28662580000000</v>
          </cell>
          <cell r="B420">
            <v>485</v>
          </cell>
          <cell r="C420" t="str">
            <v>28</v>
          </cell>
          <cell r="D420" t="str">
            <v>66258</v>
          </cell>
          <cell r="E420" t="str">
            <v>Howell Mountain Elementary</v>
          </cell>
          <cell r="F420" t="str">
            <v>ELEMENTARY</v>
          </cell>
          <cell r="G420">
            <v>2</v>
          </cell>
        </row>
        <row r="421">
          <cell r="A421" t="str">
            <v>28662660000000</v>
          </cell>
          <cell r="B421">
            <v>486</v>
          </cell>
          <cell r="C421" t="str">
            <v>28</v>
          </cell>
          <cell r="D421" t="str">
            <v>66266</v>
          </cell>
          <cell r="E421" t="str">
            <v>Napa Valley Unified</v>
          </cell>
          <cell r="F421" t="str">
            <v>UNIFIED</v>
          </cell>
          <cell r="G421">
            <v>1</v>
          </cell>
        </row>
        <row r="422">
          <cell r="A422" t="str">
            <v>28662820000000</v>
          </cell>
          <cell r="B422">
            <v>487</v>
          </cell>
          <cell r="C422" t="str">
            <v>28</v>
          </cell>
          <cell r="D422" t="str">
            <v>66282</v>
          </cell>
          <cell r="E422" t="str">
            <v>Pope Valley Union Elementary</v>
          </cell>
          <cell r="F422" t="str">
            <v>ELEMENTARY</v>
          </cell>
          <cell r="G422">
            <v>2</v>
          </cell>
        </row>
        <row r="423">
          <cell r="A423" t="str">
            <v>28662900000000</v>
          </cell>
          <cell r="B423">
            <v>488</v>
          </cell>
          <cell r="C423" t="str">
            <v>28</v>
          </cell>
          <cell r="D423" t="str">
            <v>66290</v>
          </cell>
          <cell r="E423" t="str">
            <v>Saint Helena Unified</v>
          </cell>
          <cell r="F423" t="str">
            <v>UNIFIED</v>
          </cell>
          <cell r="G423">
            <v>2</v>
          </cell>
        </row>
        <row r="424">
          <cell r="A424" t="str">
            <v>29663160000000</v>
          </cell>
          <cell r="B424">
            <v>489</v>
          </cell>
          <cell r="C424" t="str">
            <v>29</v>
          </cell>
          <cell r="D424" t="str">
            <v>66316</v>
          </cell>
          <cell r="E424" t="str">
            <v>Chicago Park Elementary</v>
          </cell>
          <cell r="F424" t="str">
            <v>ELEMENTARY</v>
          </cell>
          <cell r="G424">
            <v>1</v>
          </cell>
        </row>
        <row r="425">
          <cell r="A425" t="str">
            <v>29663240000000</v>
          </cell>
          <cell r="B425">
            <v>490</v>
          </cell>
          <cell r="C425" t="str">
            <v>29</v>
          </cell>
          <cell r="D425" t="str">
            <v>66324</v>
          </cell>
          <cell r="E425" t="str">
            <v>Clear Creek Elementary</v>
          </cell>
          <cell r="F425" t="str">
            <v>ELEMENTARY</v>
          </cell>
          <cell r="G425">
            <v>2</v>
          </cell>
        </row>
        <row r="426">
          <cell r="A426" t="str">
            <v>29663320000000</v>
          </cell>
          <cell r="B426">
            <v>491</v>
          </cell>
          <cell r="C426" t="str">
            <v>29</v>
          </cell>
          <cell r="D426" t="str">
            <v>66332</v>
          </cell>
          <cell r="E426" t="str">
            <v>Grass Valley Elementary</v>
          </cell>
          <cell r="F426" t="str">
            <v>ELEMENTARY</v>
          </cell>
          <cell r="G426">
            <v>2</v>
          </cell>
        </row>
        <row r="427">
          <cell r="A427" t="str">
            <v>29663400000000</v>
          </cell>
          <cell r="B427">
            <v>492</v>
          </cell>
          <cell r="C427" t="str">
            <v>29</v>
          </cell>
          <cell r="D427" t="str">
            <v>66340</v>
          </cell>
          <cell r="E427" t="str">
            <v>Nevada City Elementary</v>
          </cell>
          <cell r="F427" t="str">
            <v>ELEMENTARY</v>
          </cell>
          <cell r="G427">
            <v>1</v>
          </cell>
        </row>
        <row r="428">
          <cell r="A428" t="str">
            <v>29663570000000</v>
          </cell>
          <cell r="B428">
            <v>493</v>
          </cell>
          <cell r="C428" t="str">
            <v>29</v>
          </cell>
          <cell r="D428" t="str">
            <v>66357</v>
          </cell>
          <cell r="E428" t="str">
            <v>Nevada Joint Union High</v>
          </cell>
          <cell r="F428" t="str">
            <v>HIGH</v>
          </cell>
          <cell r="G428">
            <v>2</v>
          </cell>
        </row>
        <row r="429">
          <cell r="A429" t="str">
            <v>29663730000000</v>
          </cell>
          <cell r="B429">
            <v>494</v>
          </cell>
          <cell r="C429" t="str">
            <v>29</v>
          </cell>
          <cell r="D429" t="str">
            <v>66373</v>
          </cell>
          <cell r="E429" t="str">
            <v>Pleasant Ridge Union Elementary</v>
          </cell>
          <cell r="F429" t="str">
            <v>ELEMENTARY</v>
          </cell>
          <cell r="G429">
            <v>1</v>
          </cell>
        </row>
        <row r="430">
          <cell r="A430" t="str">
            <v>29664070000000</v>
          </cell>
          <cell r="B430">
            <v>497</v>
          </cell>
          <cell r="C430" t="str">
            <v>29</v>
          </cell>
          <cell r="D430" t="str">
            <v>66407</v>
          </cell>
          <cell r="E430" t="str">
            <v>Union Hill Elementary</v>
          </cell>
          <cell r="F430" t="str">
            <v>ELEMENTARY</v>
          </cell>
          <cell r="G430">
            <v>1</v>
          </cell>
        </row>
        <row r="431">
          <cell r="A431" t="str">
            <v>29664150000000</v>
          </cell>
          <cell r="B431">
            <v>498</v>
          </cell>
          <cell r="C431" t="str">
            <v>29</v>
          </cell>
          <cell r="D431" t="str">
            <v>66415</v>
          </cell>
          <cell r="E431" t="str">
            <v>Twin Ridges Elementary</v>
          </cell>
          <cell r="F431" t="str">
            <v>ELEMENTARY</v>
          </cell>
          <cell r="G431">
            <v>2</v>
          </cell>
        </row>
        <row r="432">
          <cell r="A432" t="str">
            <v>29768770000000</v>
          </cell>
          <cell r="B432">
            <v>14055</v>
          </cell>
          <cell r="C432" t="str">
            <v>29</v>
          </cell>
          <cell r="D432" t="str">
            <v>76877</v>
          </cell>
          <cell r="E432" t="str">
            <v>Penn Valley Union Elementary</v>
          </cell>
          <cell r="F432" t="str">
            <v>ELEMENTARY</v>
          </cell>
          <cell r="G432">
            <v>2</v>
          </cell>
        </row>
        <row r="433">
          <cell r="A433" t="str">
            <v>30664230000000</v>
          </cell>
          <cell r="B433">
            <v>499</v>
          </cell>
          <cell r="C433" t="str">
            <v>30</v>
          </cell>
          <cell r="D433" t="str">
            <v>66423</v>
          </cell>
          <cell r="E433" t="str">
            <v>Anaheim Elementary</v>
          </cell>
          <cell r="F433" t="str">
            <v>ELEMENTARY</v>
          </cell>
          <cell r="G433">
            <v>1</v>
          </cell>
        </row>
        <row r="434">
          <cell r="A434" t="str">
            <v>30664310000000</v>
          </cell>
          <cell r="B434">
            <v>500</v>
          </cell>
          <cell r="C434" t="str">
            <v>30</v>
          </cell>
          <cell r="D434" t="str">
            <v>66431</v>
          </cell>
          <cell r="E434" t="str">
            <v>Anaheim Union High</v>
          </cell>
          <cell r="F434" t="str">
            <v>HIGH</v>
          </cell>
          <cell r="G434">
            <v>1</v>
          </cell>
        </row>
        <row r="435">
          <cell r="A435" t="str">
            <v>30664490000000</v>
          </cell>
          <cell r="B435">
            <v>501</v>
          </cell>
          <cell r="C435" t="str">
            <v>30</v>
          </cell>
          <cell r="D435" t="str">
            <v>66449</v>
          </cell>
          <cell r="E435" t="str">
            <v>Brea-Olinda Unified</v>
          </cell>
          <cell r="F435" t="str">
            <v>UNIFIED</v>
          </cell>
          <cell r="G435">
            <v>2</v>
          </cell>
        </row>
        <row r="436">
          <cell r="A436" t="str">
            <v>30664560000000</v>
          </cell>
          <cell r="B436">
            <v>502</v>
          </cell>
          <cell r="C436" t="str">
            <v>30</v>
          </cell>
          <cell r="D436" t="str">
            <v>66456</v>
          </cell>
          <cell r="E436" t="str">
            <v>Buena Park Elementary</v>
          </cell>
          <cell r="F436" t="str">
            <v>ELEMENTARY</v>
          </cell>
          <cell r="G436">
            <v>2</v>
          </cell>
        </row>
        <row r="437">
          <cell r="A437" t="str">
            <v>30664640000000</v>
          </cell>
          <cell r="B437">
            <v>503</v>
          </cell>
          <cell r="C437" t="str">
            <v>30</v>
          </cell>
          <cell r="D437" t="str">
            <v>66464</v>
          </cell>
          <cell r="E437" t="str">
            <v>Capistrano Unified</v>
          </cell>
          <cell r="F437" t="str">
            <v>UNIFIED</v>
          </cell>
          <cell r="G437">
            <v>1</v>
          </cell>
        </row>
        <row r="438">
          <cell r="A438" t="str">
            <v>30664720000000</v>
          </cell>
          <cell r="B438">
            <v>504</v>
          </cell>
          <cell r="C438" t="str">
            <v>30</v>
          </cell>
          <cell r="D438" t="str">
            <v>66472</v>
          </cell>
          <cell r="E438" t="str">
            <v>Centralia Elementary</v>
          </cell>
          <cell r="F438" t="str">
            <v>ELEMENTARY</v>
          </cell>
          <cell r="G438">
            <v>1</v>
          </cell>
        </row>
        <row r="439">
          <cell r="A439" t="str">
            <v>30664800000000</v>
          </cell>
          <cell r="B439">
            <v>505</v>
          </cell>
          <cell r="C439" t="str">
            <v>30</v>
          </cell>
          <cell r="D439" t="str">
            <v>66480</v>
          </cell>
          <cell r="E439" t="str">
            <v>Cypress Elementary</v>
          </cell>
          <cell r="F439" t="str">
            <v>ELEMENTARY</v>
          </cell>
          <cell r="G439">
            <v>1</v>
          </cell>
        </row>
        <row r="440">
          <cell r="A440" t="str">
            <v>30664980000000</v>
          </cell>
          <cell r="B440">
            <v>506</v>
          </cell>
          <cell r="C440" t="str">
            <v>30</v>
          </cell>
          <cell r="D440" t="str">
            <v>66498</v>
          </cell>
          <cell r="E440" t="str">
            <v>Fountain Valley Elementary</v>
          </cell>
          <cell r="F440" t="str">
            <v>ELEMENTARY</v>
          </cell>
          <cell r="G440">
            <v>1</v>
          </cell>
        </row>
        <row r="441">
          <cell r="A441" t="str">
            <v>30665060000000</v>
          </cell>
          <cell r="B441">
            <v>507</v>
          </cell>
          <cell r="C441" t="str">
            <v>30</v>
          </cell>
          <cell r="D441" t="str">
            <v>66506</v>
          </cell>
          <cell r="E441" t="str">
            <v>Fullerton Elementary</v>
          </cell>
          <cell r="F441" t="str">
            <v>ELEMENTARY</v>
          </cell>
          <cell r="G441">
            <v>1</v>
          </cell>
        </row>
        <row r="442">
          <cell r="A442" t="str">
            <v>30665140000000</v>
          </cell>
          <cell r="B442">
            <v>508</v>
          </cell>
          <cell r="C442" t="str">
            <v>30</v>
          </cell>
          <cell r="D442" t="str">
            <v>66514</v>
          </cell>
          <cell r="E442" t="str">
            <v>Fullerton Joint Union High</v>
          </cell>
          <cell r="F442" t="str">
            <v>HIGH</v>
          </cell>
          <cell r="G442">
            <v>1</v>
          </cell>
        </row>
        <row r="443">
          <cell r="A443" t="str">
            <v>30665220000000</v>
          </cell>
          <cell r="B443">
            <v>509</v>
          </cell>
          <cell r="C443" t="str">
            <v>30</v>
          </cell>
          <cell r="D443" t="str">
            <v>66522</v>
          </cell>
          <cell r="E443" t="str">
            <v>Garden Grove Unified</v>
          </cell>
          <cell r="F443" t="str">
            <v>UNIFIED</v>
          </cell>
          <cell r="G443">
            <v>1</v>
          </cell>
        </row>
        <row r="444">
          <cell r="A444" t="str">
            <v>30665300000000</v>
          </cell>
          <cell r="B444">
            <v>510</v>
          </cell>
          <cell r="C444" t="str">
            <v>30</v>
          </cell>
          <cell r="D444" t="str">
            <v>66530</v>
          </cell>
          <cell r="E444" t="str">
            <v>Huntington Beach City Elementary</v>
          </cell>
          <cell r="F444" t="str">
            <v>ELEMENTARY</v>
          </cell>
          <cell r="G444">
            <v>1</v>
          </cell>
        </row>
        <row r="445">
          <cell r="A445" t="str">
            <v>30665480000000</v>
          </cell>
          <cell r="B445">
            <v>511</v>
          </cell>
          <cell r="C445" t="str">
            <v>30</v>
          </cell>
          <cell r="D445" t="str">
            <v>66548</v>
          </cell>
          <cell r="E445" t="str">
            <v>Huntington Beach Union High</v>
          </cell>
          <cell r="F445" t="str">
            <v>HIGH</v>
          </cell>
          <cell r="G445">
            <v>1</v>
          </cell>
        </row>
        <row r="446">
          <cell r="A446" t="str">
            <v>30665550000000</v>
          </cell>
          <cell r="B446">
            <v>512</v>
          </cell>
          <cell r="C446" t="str">
            <v>30</v>
          </cell>
          <cell r="D446" t="str">
            <v>66555</v>
          </cell>
          <cell r="E446" t="str">
            <v>Laguna Beach Unified</v>
          </cell>
          <cell r="F446" t="str">
            <v>UNIFIED</v>
          </cell>
          <cell r="G446">
            <v>2</v>
          </cell>
        </row>
        <row r="447">
          <cell r="A447" t="str">
            <v>30665630000000</v>
          </cell>
          <cell r="B447">
            <v>513</v>
          </cell>
          <cell r="C447" t="str">
            <v>30</v>
          </cell>
          <cell r="D447" t="str">
            <v>66563</v>
          </cell>
          <cell r="E447" t="str">
            <v>La Habra City Elementary</v>
          </cell>
          <cell r="F447" t="str">
            <v>ELEMENTARY</v>
          </cell>
          <cell r="G447">
            <v>1</v>
          </cell>
        </row>
        <row r="448">
          <cell r="A448" t="str">
            <v>30665890000000</v>
          </cell>
          <cell r="B448">
            <v>514</v>
          </cell>
          <cell r="C448" t="str">
            <v>30</v>
          </cell>
          <cell r="D448" t="str">
            <v>66589</v>
          </cell>
          <cell r="E448" t="str">
            <v>Magnolia Elementary</v>
          </cell>
          <cell r="F448" t="str">
            <v>ELEMENTARY</v>
          </cell>
          <cell r="G448">
            <v>1</v>
          </cell>
        </row>
        <row r="449">
          <cell r="A449" t="str">
            <v>30665970000000</v>
          </cell>
          <cell r="B449">
            <v>515</v>
          </cell>
          <cell r="C449" t="str">
            <v>30</v>
          </cell>
          <cell r="D449" t="str">
            <v>66597</v>
          </cell>
          <cell r="E449" t="str">
            <v>Newport-Mesa Unified</v>
          </cell>
          <cell r="F449" t="str">
            <v>UNIFIED</v>
          </cell>
          <cell r="G449">
            <v>1</v>
          </cell>
        </row>
        <row r="450">
          <cell r="A450" t="str">
            <v>30666130000000</v>
          </cell>
          <cell r="B450">
            <v>516</v>
          </cell>
          <cell r="C450" t="str">
            <v>30</v>
          </cell>
          <cell r="D450" t="str">
            <v>66613</v>
          </cell>
          <cell r="E450" t="str">
            <v>Ocean View</v>
          </cell>
          <cell r="F450" t="str">
            <v>ELEMENTARY</v>
          </cell>
          <cell r="G450">
            <v>1</v>
          </cell>
        </row>
        <row r="451">
          <cell r="A451" t="str">
            <v>30666210000000</v>
          </cell>
          <cell r="B451">
            <v>517</v>
          </cell>
          <cell r="C451" t="str">
            <v>30</v>
          </cell>
          <cell r="D451" t="str">
            <v>66621</v>
          </cell>
          <cell r="E451" t="str">
            <v>Orange Unified</v>
          </cell>
          <cell r="F451" t="str">
            <v>UNIFIED</v>
          </cell>
          <cell r="G451">
            <v>1</v>
          </cell>
        </row>
        <row r="452">
          <cell r="A452" t="str">
            <v>30666470000000</v>
          </cell>
          <cell r="B452">
            <v>518</v>
          </cell>
          <cell r="C452" t="str">
            <v>30</v>
          </cell>
          <cell r="D452" t="str">
            <v>66647</v>
          </cell>
          <cell r="E452" t="str">
            <v>Placentia-Yorba Linda Unified</v>
          </cell>
          <cell r="F452" t="str">
            <v>UNIFIED</v>
          </cell>
          <cell r="G452">
            <v>1</v>
          </cell>
        </row>
        <row r="453">
          <cell r="A453" t="str">
            <v>30666700000000</v>
          </cell>
          <cell r="B453">
            <v>519</v>
          </cell>
          <cell r="C453" t="str">
            <v>30</v>
          </cell>
          <cell r="D453" t="str">
            <v>66670</v>
          </cell>
          <cell r="E453" t="str">
            <v>Santa Ana Unified</v>
          </cell>
          <cell r="F453" t="str">
            <v>UNIFIED</v>
          </cell>
          <cell r="G453">
            <v>1</v>
          </cell>
        </row>
        <row r="454">
          <cell r="A454" t="str">
            <v>30666960000000</v>
          </cell>
          <cell r="B454">
            <v>520</v>
          </cell>
          <cell r="C454" t="str">
            <v>30</v>
          </cell>
          <cell r="D454" t="str">
            <v>66696</v>
          </cell>
          <cell r="E454" t="str">
            <v>Savanna Elementary</v>
          </cell>
          <cell r="F454" t="str">
            <v>ELEMENTARY</v>
          </cell>
          <cell r="G454">
            <v>1</v>
          </cell>
        </row>
        <row r="455">
          <cell r="A455" t="str">
            <v>30667460000000</v>
          </cell>
          <cell r="B455">
            <v>521</v>
          </cell>
          <cell r="C455" t="str">
            <v>30</v>
          </cell>
          <cell r="D455" t="str">
            <v>66746</v>
          </cell>
          <cell r="E455" t="str">
            <v>Westminster</v>
          </cell>
          <cell r="F455" t="str">
            <v>ELEMENTARY</v>
          </cell>
          <cell r="G455">
            <v>1</v>
          </cell>
        </row>
        <row r="456">
          <cell r="A456" t="str">
            <v>30736350000000</v>
          </cell>
          <cell r="B456">
            <v>522</v>
          </cell>
          <cell r="C456" t="str">
            <v>30</v>
          </cell>
          <cell r="D456" t="str">
            <v>73635</v>
          </cell>
          <cell r="E456" t="str">
            <v>Saddleback Valley Unified</v>
          </cell>
          <cell r="F456" t="str">
            <v>UNIFIED</v>
          </cell>
          <cell r="G456">
            <v>1</v>
          </cell>
        </row>
        <row r="457">
          <cell r="A457" t="str">
            <v>30736430000000</v>
          </cell>
          <cell r="B457">
            <v>523</v>
          </cell>
          <cell r="C457" t="str">
            <v>30</v>
          </cell>
          <cell r="D457" t="str">
            <v>73643</v>
          </cell>
          <cell r="E457" t="str">
            <v>Tustin Unified</v>
          </cell>
          <cell r="F457" t="str">
            <v>UNIFIED</v>
          </cell>
          <cell r="G457">
            <v>1</v>
          </cell>
        </row>
        <row r="458">
          <cell r="A458" t="str">
            <v>30736500000000</v>
          </cell>
          <cell r="B458">
            <v>524</v>
          </cell>
          <cell r="C458" t="str">
            <v>30</v>
          </cell>
          <cell r="D458" t="str">
            <v>73650</v>
          </cell>
          <cell r="E458" t="str">
            <v>Irvine Unified</v>
          </cell>
          <cell r="F458" t="str">
            <v>UNIFIED</v>
          </cell>
          <cell r="G458">
            <v>1</v>
          </cell>
        </row>
        <row r="459">
          <cell r="A459" t="str">
            <v>30739240000000</v>
          </cell>
          <cell r="B459">
            <v>525</v>
          </cell>
          <cell r="C459" t="str">
            <v>30</v>
          </cell>
          <cell r="D459" t="str">
            <v>73924</v>
          </cell>
          <cell r="E459" t="str">
            <v>Los Alamitos Unified</v>
          </cell>
          <cell r="F459" t="str">
            <v>UNIFIED</v>
          </cell>
          <cell r="G459">
            <v>1</v>
          </cell>
        </row>
        <row r="460">
          <cell r="A460" t="str">
            <v>31667610000000</v>
          </cell>
          <cell r="B460">
            <v>526</v>
          </cell>
          <cell r="C460" t="str">
            <v>31</v>
          </cell>
          <cell r="D460" t="str">
            <v>66761</v>
          </cell>
          <cell r="E460" t="str">
            <v>Ackerman Charter</v>
          </cell>
          <cell r="F460" t="str">
            <v>ELEMENTARY</v>
          </cell>
          <cell r="G460">
            <v>1</v>
          </cell>
        </row>
        <row r="461">
          <cell r="A461" t="str">
            <v>31667790000000</v>
          </cell>
          <cell r="B461">
            <v>527</v>
          </cell>
          <cell r="C461" t="str">
            <v>31</v>
          </cell>
          <cell r="D461" t="str">
            <v>66779</v>
          </cell>
          <cell r="E461" t="str">
            <v>Alta-Dutch Flat Union Elementary</v>
          </cell>
          <cell r="F461" t="str">
            <v>ELEMENTARY</v>
          </cell>
          <cell r="G461">
            <v>1</v>
          </cell>
        </row>
        <row r="462">
          <cell r="A462" t="str">
            <v>31667870000000</v>
          </cell>
          <cell r="B462">
            <v>528</v>
          </cell>
          <cell r="C462" t="str">
            <v>31</v>
          </cell>
          <cell r="D462" t="str">
            <v>66787</v>
          </cell>
          <cell r="E462" t="str">
            <v>Auburn Union Elementary</v>
          </cell>
          <cell r="F462" t="str">
            <v>ELEMENTARY</v>
          </cell>
          <cell r="G462">
            <v>1</v>
          </cell>
        </row>
        <row r="463">
          <cell r="A463" t="str">
            <v>31667950000000</v>
          </cell>
          <cell r="B463">
            <v>529</v>
          </cell>
          <cell r="C463" t="str">
            <v>31</v>
          </cell>
          <cell r="D463" t="str">
            <v>66795</v>
          </cell>
          <cell r="E463" t="str">
            <v>Colfax Elementary</v>
          </cell>
          <cell r="F463" t="str">
            <v>ELEMENTARY</v>
          </cell>
          <cell r="G463">
            <v>1</v>
          </cell>
        </row>
        <row r="464">
          <cell r="A464" t="str">
            <v>31668030000000</v>
          </cell>
          <cell r="B464">
            <v>530</v>
          </cell>
          <cell r="C464" t="str">
            <v>31</v>
          </cell>
          <cell r="D464" t="str">
            <v>66803</v>
          </cell>
          <cell r="E464" t="str">
            <v>Dry Creek Joint Elementary</v>
          </cell>
          <cell r="F464" t="str">
            <v>ELEMENTARY</v>
          </cell>
          <cell r="G464">
            <v>1</v>
          </cell>
        </row>
        <row r="465">
          <cell r="A465" t="str">
            <v>31668290000000</v>
          </cell>
          <cell r="B465">
            <v>531</v>
          </cell>
          <cell r="C465" t="str">
            <v>31</v>
          </cell>
          <cell r="D465" t="str">
            <v>66829</v>
          </cell>
          <cell r="E465" t="str">
            <v>Eureka Union</v>
          </cell>
          <cell r="F465" t="str">
            <v>ELEMENTARY</v>
          </cell>
          <cell r="G465">
            <v>1</v>
          </cell>
        </row>
        <row r="466">
          <cell r="A466" t="str">
            <v>31668370000000</v>
          </cell>
          <cell r="B466">
            <v>532</v>
          </cell>
          <cell r="C466" t="str">
            <v>31</v>
          </cell>
          <cell r="D466" t="str">
            <v>66837</v>
          </cell>
          <cell r="E466" t="str">
            <v>Foresthill Union Elementary</v>
          </cell>
          <cell r="F466" t="str">
            <v>ELEMENTARY</v>
          </cell>
          <cell r="G466">
            <v>2</v>
          </cell>
        </row>
        <row r="467">
          <cell r="A467" t="str">
            <v>31668450000000</v>
          </cell>
          <cell r="B467">
            <v>533</v>
          </cell>
          <cell r="C467" t="str">
            <v>31</v>
          </cell>
          <cell r="D467" t="str">
            <v>66845</v>
          </cell>
          <cell r="E467" t="str">
            <v>Loomis Union Elementary</v>
          </cell>
          <cell r="F467" t="str">
            <v>ELEMENTARY</v>
          </cell>
          <cell r="G467">
            <v>1</v>
          </cell>
        </row>
        <row r="468">
          <cell r="A468" t="str">
            <v>31668520000000</v>
          </cell>
          <cell r="B468">
            <v>534</v>
          </cell>
          <cell r="C468" t="str">
            <v>31</v>
          </cell>
          <cell r="D468" t="str">
            <v>66852</v>
          </cell>
          <cell r="E468" t="str">
            <v>Newcastle Elementary</v>
          </cell>
          <cell r="F468" t="str">
            <v>ELEMENTARY</v>
          </cell>
          <cell r="G468">
            <v>1</v>
          </cell>
        </row>
        <row r="469">
          <cell r="A469" t="str">
            <v>31668860000000</v>
          </cell>
          <cell r="B469">
            <v>537</v>
          </cell>
          <cell r="C469" t="str">
            <v>31</v>
          </cell>
          <cell r="D469" t="str">
            <v>66886</v>
          </cell>
          <cell r="E469" t="str">
            <v>Placer Hills Union Elementary</v>
          </cell>
          <cell r="F469" t="str">
            <v>ELEMENTARY</v>
          </cell>
          <cell r="G469">
            <v>1</v>
          </cell>
        </row>
        <row r="470">
          <cell r="A470" t="str">
            <v>31668940000000</v>
          </cell>
          <cell r="B470">
            <v>538</v>
          </cell>
          <cell r="C470" t="str">
            <v>31</v>
          </cell>
          <cell r="D470" t="str">
            <v>66894</v>
          </cell>
          <cell r="E470" t="str">
            <v>Placer Union High</v>
          </cell>
          <cell r="F470" t="str">
            <v>HIGH</v>
          </cell>
          <cell r="G470">
            <v>1</v>
          </cell>
        </row>
        <row r="471">
          <cell r="A471" t="str">
            <v>31669100000000</v>
          </cell>
          <cell r="B471">
            <v>539</v>
          </cell>
          <cell r="C471" t="str">
            <v>31</v>
          </cell>
          <cell r="D471" t="str">
            <v>66910</v>
          </cell>
          <cell r="E471" t="str">
            <v>Roseville City Elementary</v>
          </cell>
          <cell r="F471" t="str">
            <v>ELEMENTARY</v>
          </cell>
          <cell r="G471">
            <v>1</v>
          </cell>
        </row>
        <row r="472">
          <cell r="A472" t="str">
            <v>31669280000000</v>
          </cell>
          <cell r="B472">
            <v>540</v>
          </cell>
          <cell r="C472" t="str">
            <v>31</v>
          </cell>
          <cell r="D472" t="str">
            <v>66928</v>
          </cell>
          <cell r="E472" t="str">
            <v>Roseville Joint Union High</v>
          </cell>
          <cell r="F472" t="str">
            <v>HIGH</v>
          </cell>
          <cell r="G472">
            <v>1</v>
          </cell>
        </row>
        <row r="473">
          <cell r="A473" t="str">
            <v>31669440000000</v>
          </cell>
          <cell r="B473">
            <v>541</v>
          </cell>
          <cell r="C473" t="str">
            <v>31</v>
          </cell>
          <cell r="D473" t="str">
            <v>66944</v>
          </cell>
          <cell r="E473" t="str">
            <v>Tahoe-Truckee Unified</v>
          </cell>
          <cell r="F473" t="str">
            <v>UNIFIED</v>
          </cell>
          <cell r="G473">
            <v>2</v>
          </cell>
        </row>
        <row r="474">
          <cell r="A474" t="str">
            <v>31669510000000</v>
          </cell>
          <cell r="B474">
            <v>542</v>
          </cell>
          <cell r="C474" t="str">
            <v>31</v>
          </cell>
          <cell r="D474" t="str">
            <v>66951</v>
          </cell>
          <cell r="E474" t="str">
            <v>Western Placer Unified</v>
          </cell>
          <cell r="F474" t="str">
            <v>UNIFIED</v>
          </cell>
          <cell r="G474">
            <v>1</v>
          </cell>
        </row>
        <row r="475">
          <cell r="A475" t="str">
            <v>31750850000000</v>
          </cell>
          <cell r="B475">
            <v>543</v>
          </cell>
          <cell r="C475" t="str">
            <v>31</v>
          </cell>
          <cell r="D475" t="str">
            <v>75085</v>
          </cell>
          <cell r="E475" t="str">
            <v>Rocklin Unified</v>
          </cell>
          <cell r="F475" t="str">
            <v>UNIFIED</v>
          </cell>
          <cell r="G475">
            <v>1</v>
          </cell>
        </row>
        <row r="476">
          <cell r="A476" t="str">
            <v>32669690000000</v>
          </cell>
          <cell r="B476">
            <v>544</v>
          </cell>
          <cell r="C476" t="str">
            <v>32</v>
          </cell>
          <cell r="D476" t="str">
            <v>66969</v>
          </cell>
          <cell r="E476" t="str">
            <v>Plumas Unified</v>
          </cell>
          <cell r="F476" t="str">
            <v>UNIFIED</v>
          </cell>
          <cell r="G476">
            <v>3</v>
          </cell>
        </row>
        <row r="477">
          <cell r="A477" t="str">
            <v>33669770000000</v>
          </cell>
          <cell r="B477">
            <v>545</v>
          </cell>
          <cell r="C477" t="str">
            <v>33</v>
          </cell>
          <cell r="D477" t="str">
            <v>66977</v>
          </cell>
          <cell r="E477" t="str">
            <v>Alvord Unified</v>
          </cell>
          <cell r="F477" t="str">
            <v>UNIFIED</v>
          </cell>
          <cell r="G477">
            <v>1</v>
          </cell>
        </row>
        <row r="478">
          <cell r="A478" t="str">
            <v>33669850000000</v>
          </cell>
          <cell r="B478">
            <v>546</v>
          </cell>
          <cell r="C478" t="str">
            <v>33</v>
          </cell>
          <cell r="D478" t="str">
            <v>66985</v>
          </cell>
          <cell r="E478" t="str">
            <v>Banning Unified</v>
          </cell>
          <cell r="F478" t="str">
            <v>UNIFIED</v>
          </cell>
          <cell r="G478">
            <v>1</v>
          </cell>
        </row>
        <row r="479">
          <cell r="A479" t="str">
            <v>33669930000000</v>
          </cell>
          <cell r="B479">
            <v>547</v>
          </cell>
          <cell r="C479" t="str">
            <v>33</v>
          </cell>
          <cell r="D479" t="str">
            <v>66993</v>
          </cell>
          <cell r="E479" t="str">
            <v>Beaumont Unified</v>
          </cell>
          <cell r="F479" t="str">
            <v>UNIFIED</v>
          </cell>
          <cell r="G479">
            <v>1</v>
          </cell>
        </row>
        <row r="480">
          <cell r="A480" t="str">
            <v>33670330000000</v>
          </cell>
          <cell r="B480">
            <v>548</v>
          </cell>
          <cell r="C480" t="str">
            <v>33</v>
          </cell>
          <cell r="D480" t="str">
            <v>67033</v>
          </cell>
          <cell r="E480" t="str">
            <v>Corona-Norco Unified</v>
          </cell>
          <cell r="F480" t="str">
            <v>UNIFIED</v>
          </cell>
          <cell r="G480">
            <v>1</v>
          </cell>
        </row>
        <row r="481">
          <cell r="A481" t="str">
            <v>33670410000000</v>
          </cell>
          <cell r="B481">
            <v>549</v>
          </cell>
          <cell r="C481" t="str">
            <v>33</v>
          </cell>
          <cell r="D481" t="str">
            <v>67041</v>
          </cell>
          <cell r="E481" t="str">
            <v>Desert Center Unified</v>
          </cell>
          <cell r="F481" t="str">
            <v>UNIFIED</v>
          </cell>
          <cell r="G481">
            <v>1</v>
          </cell>
        </row>
        <row r="482">
          <cell r="A482" t="str">
            <v>33670580000000</v>
          </cell>
          <cell r="B482">
            <v>550</v>
          </cell>
          <cell r="C482" t="str">
            <v>33</v>
          </cell>
          <cell r="D482" t="str">
            <v>67058</v>
          </cell>
          <cell r="E482" t="str">
            <v>Desert Sands Unified</v>
          </cell>
          <cell r="F482" t="str">
            <v>UNIFIED</v>
          </cell>
          <cell r="G482">
            <v>1</v>
          </cell>
        </row>
        <row r="483">
          <cell r="A483" t="str">
            <v>33670820000000</v>
          </cell>
          <cell r="B483">
            <v>551</v>
          </cell>
          <cell r="C483" t="str">
            <v>33</v>
          </cell>
          <cell r="D483" t="str">
            <v>67082</v>
          </cell>
          <cell r="E483" t="str">
            <v>Hemet Unified</v>
          </cell>
          <cell r="F483" t="str">
            <v>UNIFIED</v>
          </cell>
          <cell r="G483">
            <v>1</v>
          </cell>
        </row>
        <row r="484">
          <cell r="A484" t="str">
            <v>33670900000000</v>
          </cell>
          <cell r="B484">
            <v>552</v>
          </cell>
          <cell r="C484" t="str">
            <v>33</v>
          </cell>
          <cell r="D484" t="str">
            <v>67090</v>
          </cell>
          <cell r="E484" t="str">
            <v>Jurupa Unified</v>
          </cell>
          <cell r="F484" t="str">
            <v>UNIFIED</v>
          </cell>
          <cell r="G484">
            <v>1</v>
          </cell>
        </row>
        <row r="485">
          <cell r="A485" t="str">
            <v>33671160000000</v>
          </cell>
          <cell r="B485">
            <v>553</v>
          </cell>
          <cell r="C485" t="str">
            <v>33</v>
          </cell>
          <cell r="D485" t="str">
            <v>67116</v>
          </cell>
          <cell r="E485" t="str">
            <v>Menifee Union Elementary</v>
          </cell>
          <cell r="F485" t="str">
            <v>ELEMENTARY</v>
          </cell>
          <cell r="G485">
            <v>1</v>
          </cell>
        </row>
        <row r="486">
          <cell r="A486" t="str">
            <v>33671240000000</v>
          </cell>
          <cell r="B486">
            <v>554</v>
          </cell>
          <cell r="C486" t="str">
            <v>33</v>
          </cell>
          <cell r="D486" t="str">
            <v>67124</v>
          </cell>
          <cell r="E486" t="str">
            <v>Moreno Valley Unified</v>
          </cell>
          <cell r="F486" t="str">
            <v>UNIFIED</v>
          </cell>
          <cell r="G486">
            <v>1</v>
          </cell>
        </row>
        <row r="487">
          <cell r="A487" t="str">
            <v>33671570000000</v>
          </cell>
          <cell r="B487">
            <v>555</v>
          </cell>
          <cell r="C487" t="str">
            <v>33</v>
          </cell>
          <cell r="D487" t="str">
            <v>67157</v>
          </cell>
          <cell r="E487" t="str">
            <v>Nuview Union</v>
          </cell>
          <cell r="F487" t="str">
            <v>ELEMENTARY</v>
          </cell>
          <cell r="G487">
            <v>1</v>
          </cell>
        </row>
        <row r="488">
          <cell r="A488" t="str">
            <v>33671730000000</v>
          </cell>
          <cell r="B488">
            <v>556</v>
          </cell>
          <cell r="C488" t="str">
            <v>33</v>
          </cell>
          <cell r="D488" t="str">
            <v>67173</v>
          </cell>
          <cell r="E488" t="str">
            <v>Palm Springs Unified</v>
          </cell>
          <cell r="F488" t="str">
            <v>UNIFIED</v>
          </cell>
          <cell r="G488">
            <v>1</v>
          </cell>
        </row>
        <row r="489">
          <cell r="A489" t="str">
            <v>33671810000000</v>
          </cell>
          <cell r="B489">
            <v>557</v>
          </cell>
          <cell r="C489" t="str">
            <v>33</v>
          </cell>
          <cell r="D489" t="str">
            <v>67181</v>
          </cell>
          <cell r="E489" t="str">
            <v>Palo Verde Unified</v>
          </cell>
          <cell r="F489" t="str">
            <v>UNIFIED</v>
          </cell>
          <cell r="G489">
            <v>1</v>
          </cell>
        </row>
        <row r="490">
          <cell r="A490" t="str">
            <v>33671990000000</v>
          </cell>
          <cell r="B490">
            <v>558</v>
          </cell>
          <cell r="C490" t="str">
            <v>33</v>
          </cell>
          <cell r="D490" t="str">
            <v>67199</v>
          </cell>
          <cell r="E490" t="str">
            <v>Perris Elementary</v>
          </cell>
          <cell r="F490" t="str">
            <v>ELEMENTARY</v>
          </cell>
          <cell r="G490">
            <v>1</v>
          </cell>
        </row>
        <row r="491">
          <cell r="A491" t="str">
            <v>33672070000000</v>
          </cell>
          <cell r="B491">
            <v>559</v>
          </cell>
          <cell r="C491" t="str">
            <v>33</v>
          </cell>
          <cell r="D491" t="str">
            <v>67207</v>
          </cell>
          <cell r="E491" t="str">
            <v>Perris Union High</v>
          </cell>
          <cell r="F491" t="str">
            <v>HIGH</v>
          </cell>
          <cell r="G491">
            <v>2</v>
          </cell>
        </row>
        <row r="492">
          <cell r="A492" t="str">
            <v>33672150000000</v>
          </cell>
          <cell r="B492">
            <v>560</v>
          </cell>
          <cell r="C492" t="str">
            <v>33</v>
          </cell>
          <cell r="D492" t="str">
            <v>67215</v>
          </cell>
          <cell r="E492" t="str">
            <v>Riverside Unified</v>
          </cell>
          <cell r="F492" t="str">
            <v>UNIFIED</v>
          </cell>
          <cell r="G492">
            <v>1</v>
          </cell>
        </row>
        <row r="493">
          <cell r="A493" t="str">
            <v>33672310000000</v>
          </cell>
          <cell r="B493">
            <v>561</v>
          </cell>
          <cell r="C493" t="str">
            <v>33</v>
          </cell>
          <cell r="D493" t="str">
            <v>67231</v>
          </cell>
          <cell r="E493" t="str">
            <v>Romoland Elementary</v>
          </cell>
          <cell r="F493" t="str">
            <v>ELEMENTARY</v>
          </cell>
          <cell r="G493">
            <v>1</v>
          </cell>
        </row>
        <row r="494">
          <cell r="A494" t="str">
            <v>33672490000000</v>
          </cell>
          <cell r="B494">
            <v>562</v>
          </cell>
          <cell r="C494" t="str">
            <v>33</v>
          </cell>
          <cell r="D494" t="str">
            <v>67249</v>
          </cell>
          <cell r="E494" t="str">
            <v>San Jacinto Unified</v>
          </cell>
          <cell r="F494" t="str">
            <v>UNIFIED</v>
          </cell>
          <cell r="G494">
            <v>1</v>
          </cell>
        </row>
        <row r="495">
          <cell r="A495" t="str">
            <v>33736760000000</v>
          </cell>
          <cell r="B495">
            <v>563</v>
          </cell>
          <cell r="C495" t="str">
            <v>33</v>
          </cell>
          <cell r="D495" t="str">
            <v>73676</v>
          </cell>
          <cell r="E495" t="str">
            <v>Coachella Valley Unified</v>
          </cell>
          <cell r="F495" t="str">
            <v>UNIFIED</v>
          </cell>
          <cell r="G495">
            <v>1</v>
          </cell>
        </row>
        <row r="496">
          <cell r="A496" t="str">
            <v>33751760000000</v>
          </cell>
          <cell r="B496">
            <v>564</v>
          </cell>
          <cell r="C496" t="str">
            <v>33</v>
          </cell>
          <cell r="D496" t="str">
            <v>75176</v>
          </cell>
          <cell r="E496" t="str">
            <v>Lake Elsinore Unified</v>
          </cell>
          <cell r="F496" t="str">
            <v>UNIFIED</v>
          </cell>
          <cell r="G496">
            <v>1</v>
          </cell>
        </row>
        <row r="497">
          <cell r="A497" t="str">
            <v>33751920000000</v>
          </cell>
          <cell r="B497">
            <v>565</v>
          </cell>
          <cell r="C497" t="str">
            <v>33</v>
          </cell>
          <cell r="D497" t="str">
            <v>75192</v>
          </cell>
          <cell r="E497" t="str">
            <v>Temecula Valley Unified</v>
          </cell>
          <cell r="F497" t="str">
            <v>UNIFIED</v>
          </cell>
          <cell r="G497">
            <v>1</v>
          </cell>
        </row>
        <row r="498">
          <cell r="A498" t="str">
            <v>33752000000000</v>
          </cell>
          <cell r="B498">
            <v>566</v>
          </cell>
          <cell r="C498" t="str">
            <v>33</v>
          </cell>
          <cell r="D498" t="str">
            <v>75200</v>
          </cell>
          <cell r="E498" t="str">
            <v>Murrieta Valley Unified</v>
          </cell>
          <cell r="F498" t="str">
            <v>UNIFIED</v>
          </cell>
          <cell r="G498">
            <v>2</v>
          </cell>
        </row>
        <row r="499">
          <cell r="A499" t="str">
            <v>33752420000000</v>
          </cell>
          <cell r="B499">
            <v>567</v>
          </cell>
          <cell r="C499" t="str">
            <v>33</v>
          </cell>
          <cell r="D499" t="str">
            <v>75242</v>
          </cell>
          <cell r="E499" t="str">
            <v>Val Verde Unified</v>
          </cell>
          <cell r="F499" t="str">
            <v>UNIFIED</v>
          </cell>
          <cell r="G499">
            <v>1</v>
          </cell>
        </row>
        <row r="500">
          <cell r="A500" t="str">
            <v>34672800000000</v>
          </cell>
          <cell r="B500">
            <v>568</v>
          </cell>
          <cell r="C500" t="str">
            <v>34</v>
          </cell>
          <cell r="D500" t="str">
            <v>67280</v>
          </cell>
          <cell r="E500" t="str">
            <v>Arcohe Union Elementary</v>
          </cell>
          <cell r="F500" t="str">
            <v>ELEMENTARY</v>
          </cell>
          <cell r="G500">
            <v>1</v>
          </cell>
        </row>
        <row r="501">
          <cell r="A501" t="str">
            <v>34673140000000</v>
          </cell>
          <cell r="B501">
            <v>570</v>
          </cell>
          <cell r="C501" t="str">
            <v>34</v>
          </cell>
          <cell r="D501" t="str">
            <v>67314</v>
          </cell>
          <cell r="E501" t="str">
            <v>Elk Grove Unified</v>
          </cell>
          <cell r="F501" t="str">
            <v>UNIFIED</v>
          </cell>
          <cell r="G501">
            <v>1</v>
          </cell>
        </row>
        <row r="502">
          <cell r="A502" t="str">
            <v>34673220000000</v>
          </cell>
          <cell r="B502">
            <v>571</v>
          </cell>
          <cell r="C502" t="str">
            <v>34</v>
          </cell>
          <cell r="D502" t="str">
            <v>67322</v>
          </cell>
          <cell r="E502" t="str">
            <v>Elverta Joint Elementary</v>
          </cell>
          <cell r="F502" t="str">
            <v>ELEMENTARY</v>
          </cell>
          <cell r="G502">
            <v>1</v>
          </cell>
        </row>
        <row r="503">
          <cell r="A503" t="str">
            <v>34673300000000</v>
          </cell>
          <cell r="B503">
            <v>572</v>
          </cell>
          <cell r="C503" t="str">
            <v>34</v>
          </cell>
          <cell r="D503" t="str">
            <v>67330</v>
          </cell>
          <cell r="E503" t="str">
            <v>Folsom-Cordova Unified</v>
          </cell>
          <cell r="F503" t="str">
            <v>UNIFIED</v>
          </cell>
          <cell r="G503">
            <v>1</v>
          </cell>
        </row>
        <row r="504">
          <cell r="A504" t="str">
            <v>34673480000000</v>
          </cell>
          <cell r="B504">
            <v>573</v>
          </cell>
          <cell r="C504" t="str">
            <v>34</v>
          </cell>
          <cell r="D504" t="str">
            <v>67348</v>
          </cell>
          <cell r="E504" t="str">
            <v>Galt Joint Union Elementary</v>
          </cell>
          <cell r="F504" t="str">
            <v>ELEMENTARY</v>
          </cell>
          <cell r="G504">
            <v>1</v>
          </cell>
        </row>
        <row r="505">
          <cell r="A505" t="str">
            <v>34673550000000</v>
          </cell>
          <cell r="B505">
            <v>574</v>
          </cell>
          <cell r="C505" t="str">
            <v>34</v>
          </cell>
          <cell r="D505" t="str">
            <v>67355</v>
          </cell>
          <cell r="E505" t="str">
            <v>Galt Joint Union High</v>
          </cell>
          <cell r="F505" t="str">
            <v>HIGH</v>
          </cell>
          <cell r="G505">
            <v>1</v>
          </cell>
        </row>
        <row r="506">
          <cell r="A506" t="str">
            <v>34674130000000</v>
          </cell>
          <cell r="B506">
            <v>578</v>
          </cell>
          <cell r="C506" t="str">
            <v>34</v>
          </cell>
          <cell r="D506" t="str">
            <v>67413</v>
          </cell>
          <cell r="E506" t="str">
            <v>River Delta Joint Unified</v>
          </cell>
          <cell r="F506" t="str">
            <v>UNIFIED</v>
          </cell>
          <cell r="G506">
            <v>1</v>
          </cell>
        </row>
        <row r="507">
          <cell r="A507" t="str">
            <v>34674210000000</v>
          </cell>
          <cell r="B507">
            <v>579</v>
          </cell>
          <cell r="C507" t="str">
            <v>34</v>
          </cell>
          <cell r="D507" t="str">
            <v>67421</v>
          </cell>
          <cell r="E507" t="str">
            <v>Robla Elementary</v>
          </cell>
          <cell r="F507" t="str">
            <v>ELEMENTARY</v>
          </cell>
          <cell r="G507">
            <v>1</v>
          </cell>
        </row>
        <row r="508">
          <cell r="A508" t="str">
            <v>34674390000000</v>
          </cell>
          <cell r="B508">
            <v>580</v>
          </cell>
          <cell r="C508" t="str">
            <v>34</v>
          </cell>
          <cell r="D508" t="str">
            <v>67439</v>
          </cell>
          <cell r="E508" t="str">
            <v>Sacramento City Unified</v>
          </cell>
          <cell r="F508" t="str">
            <v>UNIFIED</v>
          </cell>
          <cell r="G508">
            <v>1</v>
          </cell>
        </row>
        <row r="509">
          <cell r="A509" t="str">
            <v>34674470000000</v>
          </cell>
          <cell r="B509">
            <v>581</v>
          </cell>
          <cell r="C509" t="str">
            <v>34</v>
          </cell>
          <cell r="D509" t="str">
            <v>67447</v>
          </cell>
          <cell r="E509" t="str">
            <v>San Juan Unified</v>
          </cell>
          <cell r="F509" t="str">
            <v>UNIFIED</v>
          </cell>
          <cell r="G509">
            <v>1</v>
          </cell>
        </row>
        <row r="510">
          <cell r="A510" t="str">
            <v>34739730000000</v>
          </cell>
          <cell r="B510">
            <v>582</v>
          </cell>
          <cell r="C510" t="str">
            <v>34</v>
          </cell>
          <cell r="D510" t="str">
            <v>73973</v>
          </cell>
          <cell r="E510" t="str">
            <v>Center Joint Unified</v>
          </cell>
          <cell r="F510" t="str">
            <v>UNIFIED</v>
          </cell>
          <cell r="G510">
            <v>1</v>
          </cell>
        </row>
        <row r="511">
          <cell r="A511" t="str">
            <v>34752830000000</v>
          </cell>
          <cell r="B511">
            <v>583</v>
          </cell>
          <cell r="C511" t="str">
            <v>34</v>
          </cell>
          <cell r="D511" t="str">
            <v>75283</v>
          </cell>
          <cell r="E511" t="str">
            <v>Natomas Unified</v>
          </cell>
          <cell r="F511" t="str">
            <v>UNIFIED</v>
          </cell>
          <cell r="G511">
            <v>1</v>
          </cell>
        </row>
        <row r="512">
          <cell r="A512" t="str">
            <v>34765050000000</v>
          </cell>
          <cell r="B512">
            <v>11966</v>
          </cell>
          <cell r="C512" t="str">
            <v>34</v>
          </cell>
          <cell r="D512" t="str">
            <v>76505</v>
          </cell>
          <cell r="E512" t="str">
            <v>Twin Rivers Unified</v>
          </cell>
          <cell r="F512" t="str">
            <v>UNIFIED</v>
          </cell>
          <cell r="G512">
            <v>1</v>
          </cell>
        </row>
        <row r="513">
          <cell r="A513" t="str">
            <v>35674540000000</v>
          </cell>
          <cell r="B513">
            <v>584</v>
          </cell>
          <cell r="C513" t="str">
            <v>35</v>
          </cell>
          <cell r="D513" t="str">
            <v>67454</v>
          </cell>
          <cell r="E513" t="str">
            <v>Bitterwater-Tully Elementary</v>
          </cell>
          <cell r="F513" t="str">
            <v>ELEMENTARY</v>
          </cell>
          <cell r="G513">
            <v>2</v>
          </cell>
        </row>
        <row r="514">
          <cell r="A514" t="str">
            <v>35674620000000</v>
          </cell>
          <cell r="B514">
            <v>585</v>
          </cell>
          <cell r="C514" t="str">
            <v>35</v>
          </cell>
          <cell r="D514" t="str">
            <v>67462</v>
          </cell>
          <cell r="E514" t="str">
            <v>Cienega Union Elementary</v>
          </cell>
          <cell r="F514" t="str">
            <v>ELEMENTARY</v>
          </cell>
          <cell r="G514">
            <v>1</v>
          </cell>
        </row>
        <row r="515">
          <cell r="A515" t="str">
            <v>35674700000000</v>
          </cell>
          <cell r="B515">
            <v>586</v>
          </cell>
          <cell r="C515" t="str">
            <v>35</v>
          </cell>
          <cell r="D515" t="str">
            <v>67470</v>
          </cell>
          <cell r="E515" t="str">
            <v>Hollister</v>
          </cell>
          <cell r="F515" t="str">
            <v>ELEMENTARY</v>
          </cell>
          <cell r="G515">
            <v>1</v>
          </cell>
        </row>
        <row r="516">
          <cell r="A516" t="str">
            <v>35674880000000</v>
          </cell>
          <cell r="B516">
            <v>587</v>
          </cell>
          <cell r="C516" t="str">
            <v>35</v>
          </cell>
          <cell r="D516" t="str">
            <v>67488</v>
          </cell>
          <cell r="E516" t="str">
            <v>Jefferson Elementary</v>
          </cell>
          <cell r="F516" t="str">
            <v>ELEMENTARY</v>
          </cell>
          <cell r="G516">
            <v>1</v>
          </cell>
        </row>
        <row r="517">
          <cell r="A517" t="str">
            <v>35675040000000</v>
          </cell>
          <cell r="B517">
            <v>588</v>
          </cell>
          <cell r="C517" t="str">
            <v>35</v>
          </cell>
          <cell r="D517" t="str">
            <v>67504</v>
          </cell>
          <cell r="E517" t="str">
            <v>North County Joint Union Elementary</v>
          </cell>
          <cell r="F517" t="str">
            <v>ELEMENTARY</v>
          </cell>
          <cell r="G517">
            <v>2</v>
          </cell>
        </row>
        <row r="518">
          <cell r="A518" t="str">
            <v>35675200000000</v>
          </cell>
          <cell r="B518">
            <v>589</v>
          </cell>
          <cell r="C518" t="str">
            <v>35</v>
          </cell>
          <cell r="D518" t="str">
            <v>67520</v>
          </cell>
          <cell r="E518" t="str">
            <v>Panoche Elementary</v>
          </cell>
          <cell r="F518" t="str">
            <v>ELEMENTARY</v>
          </cell>
          <cell r="G518">
            <v>2</v>
          </cell>
        </row>
        <row r="519">
          <cell r="A519" t="str">
            <v>35675380000000</v>
          </cell>
          <cell r="B519">
            <v>590</v>
          </cell>
          <cell r="C519" t="str">
            <v>35</v>
          </cell>
          <cell r="D519" t="str">
            <v>67538</v>
          </cell>
          <cell r="E519" t="str">
            <v>San Benito High</v>
          </cell>
          <cell r="F519" t="str">
            <v>HIGH</v>
          </cell>
          <cell r="G519">
            <v>2</v>
          </cell>
        </row>
        <row r="520">
          <cell r="A520" t="str">
            <v>35675530000000</v>
          </cell>
          <cell r="B520">
            <v>591</v>
          </cell>
          <cell r="C520" t="str">
            <v>35</v>
          </cell>
          <cell r="D520" t="str">
            <v>67553</v>
          </cell>
          <cell r="E520" t="str">
            <v>Southside Elementary</v>
          </cell>
          <cell r="F520" t="str">
            <v>ELEMENTARY</v>
          </cell>
          <cell r="G520">
            <v>1</v>
          </cell>
        </row>
        <row r="521">
          <cell r="A521" t="str">
            <v>35675610000000</v>
          </cell>
          <cell r="B521">
            <v>592</v>
          </cell>
          <cell r="C521" t="str">
            <v>35</v>
          </cell>
          <cell r="D521" t="str">
            <v>67561</v>
          </cell>
          <cell r="E521" t="str">
            <v>Tres Pinos Union Elementary</v>
          </cell>
          <cell r="F521" t="str">
            <v>ELEMENTARY</v>
          </cell>
          <cell r="G521">
            <v>2</v>
          </cell>
        </row>
        <row r="522">
          <cell r="A522" t="str">
            <v>35675790000000</v>
          </cell>
          <cell r="B522">
            <v>593</v>
          </cell>
          <cell r="C522" t="str">
            <v>35</v>
          </cell>
          <cell r="D522" t="str">
            <v>67579</v>
          </cell>
          <cell r="E522" t="str">
            <v>Willow Grove Union Elementary</v>
          </cell>
          <cell r="F522" t="str">
            <v>ELEMENTARY</v>
          </cell>
          <cell r="G522">
            <v>1</v>
          </cell>
        </row>
        <row r="523">
          <cell r="A523" t="str">
            <v>35752590000000</v>
          </cell>
          <cell r="B523">
            <v>594</v>
          </cell>
          <cell r="C523" t="str">
            <v>35</v>
          </cell>
          <cell r="D523" t="str">
            <v>75259</v>
          </cell>
          <cell r="E523" t="str">
            <v>Aromas/San Juan Unified</v>
          </cell>
          <cell r="F523" t="str">
            <v>UNIFIED</v>
          </cell>
          <cell r="G523">
            <v>1</v>
          </cell>
        </row>
        <row r="524">
          <cell r="A524" t="str">
            <v>36675870000000</v>
          </cell>
          <cell r="B524">
            <v>595</v>
          </cell>
          <cell r="C524" t="str">
            <v>36</v>
          </cell>
          <cell r="D524" t="str">
            <v>67587</v>
          </cell>
          <cell r="E524" t="str">
            <v>Adelanto Elementary</v>
          </cell>
          <cell r="F524" t="str">
            <v>ELEMENTARY</v>
          </cell>
          <cell r="G524">
            <v>1</v>
          </cell>
        </row>
        <row r="525">
          <cell r="A525" t="str">
            <v>36675950000000</v>
          </cell>
          <cell r="B525">
            <v>596</v>
          </cell>
          <cell r="C525" t="str">
            <v>36</v>
          </cell>
          <cell r="D525" t="str">
            <v>67595</v>
          </cell>
          <cell r="E525" t="str">
            <v>Alta Loma Elementary</v>
          </cell>
          <cell r="F525" t="str">
            <v>ELEMENTARY</v>
          </cell>
          <cell r="G525">
            <v>1</v>
          </cell>
        </row>
        <row r="526">
          <cell r="A526" t="str">
            <v>36676110000000</v>
          </cell>
          <cell r="B526">
            <v>597</v>
          </cell>
          <cell r="C526" t="str">
            <v>36</v>
          </cell>
          <cell r="D526" t="str">
            <v>67611</v>
          </cell>
          <cell r="E526" t="str">
            <v>Barstow Unified</v>
          </cell>
          <cell r="F526" t="str">
            <v>UNIFIED</v>
          </cell>
          <cell r="G526">
            <v>1</v>
          </cell>
        </row>
        <row r="527">
          <cell r="A527" t="str">
            <v>36676370000000</v>
          </cell>
          <cell r="B527">
            <v>598</v>
          </cell>
          <cell r="C527" t="str">
            <v>36</v>
          </cell>
          <cell r="D527" t="str">
            <v>67637</v>
          </cell>
          <cell r="E527" t="str">
            <v>Bear Valley Unified</v>
          </cell>
          <cell r="F527" t="str">
            <v>UNIFIED</v>
          </cell>
          <cell r="G527">
            <v>1</v>
          </cell>
        </row>
        <row r="528">
          <cell r="A528" t="str">
            <v>36676450000000</v>
          </cell>
          <cell r="B528">
            <v>599</v>
          </cell>
          <cell r="C528" t="str">
            <v>36</v>
          </cell>
          <cell r="D528" t="str">
            <v>67645</v>
          </cell>
          <cell r="E528" t="str">
            <v>Central Elementary</v>
          </cell>
          <cell r="F528" t="str">
            <v>ELEMENTARY</v>
          </cell>
          <cell r="G528">
            <v>1</v>
          </cell>
        </row>
        <row r="529">
          <cell r="A529" t="str">
            <v>36676520000000</v>
          </cell>
          <cell r="B529">
            <v>600</v>
          </cell>
          <cell r="C529" t="str">
            <v>36</v>
          </cell>
          <cell r="D529" t="str">
            <v>67652</v>
          </cell>
          <cell r="E529" t="str">
            <v>Chaffey Joint Union High</v>
          </cell>
          <cell r="F529" t="str">
            <v>HIGH</v>
          </cell>
          <cell r="G529">
            <v>1</v>
          </cell>
        </row>
        <row r="530">
          <cell r="A530" t="str">
            <v>36676780000000</v>
          </cell>
          <cell r="B530">
            <v>601</v>
          </cell>
          <cell r="C530" t="str">
            <v>36</v>
          </cell>
          <cell r="D530" t="str">
            <v>67678</v>
          </cell>
          <cell r="E530" t="str">
            <v>Chino Valley Unified</v>
          </cell>
          <cell r="F530" t="str">
            <v>UNIFIED</v>
          </cell>
          <cell r="G530">
            <v>1</v>
          </cell>
        </row>
        <row r="531">
          <cell r="A531" t="str">
            <v>36676860000000</v>
          </cell>
          <cell r="B531">
            <v>602</v>
          </cell>
          <cell r="C531" t="str">
            <v>36</v>
          </cell>
          <cell r="D531" t="str">
            <v>67686</v>
          </cell>
          <cell r="E531" t="str">
            <v>Colton Joint Unified</v>
          </cell>
          <cell r="F531" t="str">
            <v>UNIFIED</v>
          </cell>
          <cell r="G531">
            <v>1</v>
          </cell>
        </row>
        <row r="532">
          <cell r="A532" t="str">
            <v>36676940000000</v>
          </cell>
          <cell r="B532">
            <v>603</v>
          </cell>
          <cell r="C532" t="str">
            <v>36</v>
          </cell>
          <cell r="D532" t="str">
            <v>67694</v>
          </cell>
          <cell r="E532" t="str">
            <v>Cucamonga Elementary</v>
          </cell>
          <cell r="F532" t="str">
            <v>ELEMENTARY</v>
          </cell>
          <cell r="G532">
            <v>2</v>
          </cell>
        </row>
        <row r="533">
          <cell r="A533" t="str">
            <v>36677020000000</v>
          </cell>
          <cell r="B533">
            <v>604</v>
          </cell>
          <cell r="C533" t="str">
            <v>36</v>
          </cell>
          <cell r="D533" t="str">
            <v>67702</v>
          </cell>
          <cell r="E533" t="str">
            <v>Etiwanda Elementary</v>
          </cell>
          <cell r="F533" t="str">
            <v>ELEMENTARY</v>
          </cell>
          <cell r="G533">
            <v>2</v>
          </cell>
        </row>
        <row r="534">
          <cell r="A534" t="str">
            <v>36677100000000</v>
          </cell>
          <cell r="B534">
            <v>605</v>
          </cell>
          <cell r="C534" t="str">
            <v>36</v>
          </cell>
          <cell r="D534" t="str">
            <v>67710</v>
          </cell>
          <cell r="E534" t="str">
            <v>Fontana Unified</v>
          </cell>
          <cell r="F534" t="str">
            <v>UNIFIED</v>
          </cell>
          <cell r="G534">
            <v>1</v>
          </cell>
        </row>
        <row r="535">
          <cell r="A535" t="str">
            <v>36677360000000</v>
          </cell>
          <cell r="B535">
            <v>606</v>
          </cell>
          <cell r="C535" t="str">
            <v>36</v>
          </cell>
          <cell r="D535" t="str">
            <v>67736</v>
          </cell>
          <cell r="E535" t="str">
            <v>Helendale Elementary</v>
          </cell>
          <cell r="F535" t="str">
            <v>ELEMENTARY</v>
          </cell>
          <cell r="G535">
            <v>2</v>
          </cell>
        </row>
        <row r="536">
          <cell r="A536" t="str">
            <v>36677770000000</v>
          </cell>
          <cell r="B536">
            <v>607</v>
          </cell>
          <cell r="C536" t="str">
            <v>36</v>
          </cell>
          <cell r="D536" t="str">
            <v>67777</v>
          </cell>
          <cell r="E536" t="str">
            <v>Morongo Unified</v>
          </cell>
          <cell r="F536" t="str">
            <v>UNIFIED</v>
          </cell>
          <cell r="G536">
            <v>1</v>
          </cell>
        </row>
        <row r="537">
          <cell r="A537" t="str">
            <v>36677850000000</v>
          </cell>
          <cell r="B537">
            <v>608</v>
          </cell>
          <cell r="C537" t="str">
            <v>36</v>
          </cell>
          <cell r="D537" t="str">
            <v>67785</v>
          </cell>
          <cell r="E537" t="str">
            <v>Mountain View Elementary</v>
          </cell>
          <cell r="F537" t="str">
            <v>ELEMENTARY</v>
          </cell>
          <cell r="G537">
            <v>1</v>
          </cell>
        </row>
        <row r="538">
          <cell r="A538" t="str">
            <v>36677930000000</v>
          </cell>
          <cell r="B538">
            <v>609</v>
          </cell>
          <cell r="C538" t="str">
            <v>36</v>
          </cell>
          <cell r="D538" t="str">
            <v>67793</v>
          </cell>
          <cell r="E538" t="str">
            <v>Mt. Baldy Joint Elementary</v>
          </cell>
          <cell r="F538" t="str">
            <v>ELEMENTARY</v>
          </cell>
          <cell r="G538">
            <v>1</v>
          </cell>
        </row>
        <row r="539">
          <cell r="A539" t="str">
            <v>36678010000000</v>
          </cell>
          <cell r="B539">
            <v>610</v>
          </cell>
          <cell r="C539" t="str">
            <v>36</v>
          </cell>
          <cell r="D539" t="str">
            <v>67801</v>
          </cell>
          <cell r="E539" t="str">
            <v>Needles Unified</v>
          </cell>
          <cell r="F539" t="str">
            <v>UNIFIED</v>
          </cell>
          <cell r="G539">
            <v>1</v>
          </cell>
        </row>
        <row r="540">
          <cell r="A540" t="str">
            <v>36678190000000</v>
          </cell>
          <cell r="B540">
            <v>611</v>
          </cell>
          <cell r="C540" t="str">
            <v>36</v>
          </cell>
          <cell r="D540" t="str">
            <v>67819</v>
          </cell>
          <cell r="E540" t="str">
            <v>Ontario-Montclair</v>
          </cell>
          <cell r="F540" t="str">
            <v>ELEMENTARY</v>
          </cell>
          <cell r="G540">
            <v>1</v>
          </cell>
        </row>
        <row r="541">
          <cell r="A541" t="str">
            <v>36678270000000</v>
          </cell>
          <cell r="B541">
            <v>612</v>
          </cell>
          <cell r="C541" t="str">
            <v>36</v>
          </cell>
          <cell r="D541" t="str">
            <v>67827</v>
          </cell>
          <cell r="E541" t="str">
            <v>Oro Grande Elementary</v>
          </cell>
          <cell r="F541" t="str">
            <v>ELEMENTARY</v>
          </cell>
          <cell r="G541">
            <v>2</v>
          </cell>
        </row>
        <row r="542">
          <cell r="A542" t="str">
            <v>36678430000000</v>
          </cell>
          <cell r="B542">
            <v>613</v>
          </cell>
          <cell r="C542" t="str">
            <v>36</v>
          </cell>
          <cell r="D542" t="str">
            <v>67843</v>
          </cell>
          <cell r="E542" t="str">
            <v>Redlands Unified</v>
          </cell>
          <cell r="F542" t="str">
            <v>UNIFIED</v>
          </cell>
          <cell r="G542">
            <v>1</v>
          </cell>
        </row>
        <row r="543">
          <cell r="A543" t="str">
            <v>36678500000000</v>
          </cell>
          <cell r="B543">
            <v>614</v>
          </cell>
          <cell r="C543" t="str">
            <v>36</v>
          </cell>
          <cell r="D543" t="str">
            <v>67850</v>
          </cell>
          <cell r="E543" t="str">
            <v>Rialto Unified</v>
          </cell>
          <cell r="F543" t="str">
            <v>UNIFIED</v>
          </cell>
          <cell r="G543">
            <v>1</v>
          </cell>
        </row>
        <row r="544">
          <cell r="A544" t="str">
            <v>36678680000000</v>
          </cell>
          <cell r="B544">
            <v>615</v>
          </cell>
          <cell r="C544" t="str">
            <v>36</v>
          </cell>
          <cell r="D544" t="str">
            <v>67868</v>
          </cell>
          <cell r="E544" t="str">
            <v>Rim of the World Unified</v>
          </cell>
          <cell r="F544" t="str">
            <v>UNIFIED</v>
          </cell>
          <cell r="G544">
            <v>1</v>
          </cell>
        </row>
        <row r="545">
          <cell r="A545" t="str">
            <v>36678760000000</v>
          </cell>
          <cell r="B545">
            <v>616</v>
          </cell>
          <cell r="C545" t="str">
            <v>36</v>
          </cell>
          <cell r="D545" t="str">
            <v>67876</v>
          </cell>
          <cell r="E545" t="str">
            <v>San Bernardino City Unified</v>
          </cell>
          <cell r="F545" t="str">
            <v>UNIFIED</v>
          </cell>
          <cell r="G545">
            <v>1</v>
          </cell>
        </row>
        <row r="546">
          <cell r="A546" t="str">
            <v>36678920000000</v>
          </cell>
          <cell r="B546">
            <v>617</v>
          </cell>
          <cell r="C546" t="str">
            <v>36</v>
          </cell>
          <cell r="D546" t="str">
            <v>67892</v>
          </cell>
          <cell r="E546" t="str">
            <v>Trona Joint Unified</v>
          </cell>
          <cell r="F546" t="str">
            <v>UNIFIED</v>
          </cell>
          <cell r="G546">
            <v>3</v>
          </cell>
        </row>
        <row r="547">
          <cell r="A547" t="str">
            <v>36679180000000</v>
          </cell>
          <cell r="B547">
            <v>618</v>
          </cell>
          <cell r="C547" t="str">
            <v>36</v>
          </cell>
          <cell r="D547" t="str">
            <v>67918</v>
          </cell>
          <cell r="E547" t="str">
            <v>Victor Elementary</v>
          </cell>
          <cell r="F547" t="str">
            <v>ELEMENTARY</v>
          </cell>
          <cell r="G547">
            <v>1</v>
          </cell>
        </row>
        <row r="548">
          <cell r="A548" t="str">
            <v>36679340000000</v>
          </cell>
          <cell r="B548">
            <v>619</v>
          </cell>
          <cell r="C548" t="str">
            <v>36</v>
          </cell>
          <cell r="D548" t="str">
            <v>67934</v>
          </cell>
          <cell r="E548" t="str">
            <v>Victor Valley Union High</v>
          </cell>
          <cell r="F548" t="str">
            <v>HIGH</v>
          </cell>
          <cell r="G548">
            <v>1</v>
          </cell>
        </row>
        <row r="549">
          <cell r="A549" t="str">
            <v>36679590000000</v>
          </cell>
          <cell r="B549">
            <v>620</v>
          </cell>
          <cell r="C549" t="str">
            <v>36</v>
          </cell>
          <cell r="D549" t="str">
            <v>67959</v>
          </cell>
          <cell r="E549" t="str">
            <v>Yucaipa-Calimesa Joint Unified</v>
          </cell>
          <cell r="F549" t="str">
            <v>UNIFIED</v>
          </cell>
          <cell r="G549">
            <v>1</v>
          </cell>
        </row>
        <row r="550">
          <cell r="A550" t="str">
            <v>36738580000000</v>
          </cell>
          <cell r="B550">
            <v>621</v>
          </cell>
          <cell r="C550" t="str">
            <v>36</v>
          </cell>
          <cell r="D550" t="str">
            <v>73858</v>
          </cell>
          <cell r="E550" t="str">
            <v>Baker Valley Unified</v>
          </cell>
          <cell r="F550" t="str">
            <v>UNIFIED</v>
          </cell>
          <cell r="G550">
            <v>1</v>
          </cell>
        </row>
        <row r="551">
          <cell r="A551" t="str">
            <v>36738900000000</v>
          </cell>
          <cell r="B551">
            <v>622</v>
          </cell>
          <cell r="C551" t="str">
            <v>36</v>
          </cell>
          <cell r="D551" t="str">
            <v>73890</v>
          </cell>
          <cell r="E551" t="str">
            <v>Silver Valley Unified</v>
          </cell>
          <cell r="F551" t="str">
            <v>UNIFIED</v>
          </cell>
          <cell r="G551">
            <v>2</v>
          </cell>
        </row>
        <row r="552">
          <cell r="A552" t="str">
            <v>36739570000000</v>
          </cell>
          <cell r="B552">
            <v>623</v>
          </cell>
          <cell r="C552" t="str">
            <v>36</v>
          </cell>
          <cell r="D552" t="str">
            <v>73957</v>
          </cell>
          <cell r="E552" t="str">
            <v>Snowline Joint Unified</v>
          </cell>
          <cell r="F552" t="str">
            <v>UNIFIED</v>
          </cell>
          <cell r="G552">
            <v>1</v>
          </cell>
        </row>
        <row r="553">
          <cell r="A553" t="str">
            <v>36750440000000</v>
          </cell>
          <cell r="B553">
            <v>624</v>
          </cell>
          <cell r="C553" t="str">
            <v>36</v>
          </cell>
          <cell r="D553" t="str">
            <v>75044</v>
          </cell>
          <cell r="E553" t="str">
            <v>Hesperia Unified</v>
          </cell>
          <cell r="F553" t="str">
            <v>UNIFIED</v>
          </cell>
          <cell r="G553">
            <v>1</v>
          </cell>
        </row>
        <row r="554">
          <cell r="A554" t="str">
            <v>36750510000000</v>
          </cell>
          <cell r="B554">
            <v>625</v>
          </cell>
          <cell r="C554" t="str">
            <v>36</v>
          </cell>
          <cell r="D554" t="str">
            <v>75051</v>
          </cell>
          <cell r="E554" t="str">
            <v>Lucerne Valley Unified</v>
          </cell>
          <cell r="F554" t="str">
            <v>UNIFIED</v>
          </cell>
          <cell r="G554">
            <v>1</v>
          </cell>
        </row>
        <row r="555">
          <cell r="A555" t="str">
            <v>36750690000000</v>
          </cell>
          <cell r="B555">
            <v>626</v>
          </cell>
          <cell r="C555" t="str">
            <v>36</v>
          </cell>
          <cell r="D555" t="str">
            <v>75069</v>
          </cell>
          <cell r="E555" t="str">
            <v>Upland Unified</v>
          </cell>
          <cell r="F555" t="str">
            <v>UNIFIED</v>
          </cell>
          <cell r="G555">
            <v>1</v>
          </cell>
        </row>
        <row r="556">
          <cell r="A556" t="str">
            <v>36750770000000</v>
          </cell>
          <cell r="B556">
            <v>627</v>
          </cell>
          <cell r="C556" t="str">
            <v>36</v>
          </cell>
          <cell r="D556" t="str">
            <v>75077</v>
          </cell>
          <cell r="E556" t="str">
            <v>Apple Valley Unified</v>
          </cell>
          <cell r="F556" t="str">
            <v>UNIFIED</v>
          </cell>
          <cell r="G556">
            <v>1</v>
          </cell>
        </row>
        <row r="557">
          <cell r="A557" t="str">
            <v>37679670000000</v>
          </cell>
          <cell r="B557">
            <v>628</v>
          </cell>
          <cell r="C557" t="str">
            <v>37</v>
          </cell>
          <cell r="D557" t="str">
            <v>67967</v>
          </cell>
          <cell r="E557" t="str">
            <v>Alpine Union Elementary</v>
          </cell>
          <cell r="F557" t="str">
            <v>ELEMENTARY</v>
          </cell>
          <cell r="G557">
            <v>1</v>
          </cell>
        </row>
        <row r="558">
          <cell r="A558" t="str">
            <v>37679830000000</v>
          </cell>
          <cell r="B558">
            <v>630</v>
          </cell>
          <cell r="C558" t="str">
            <v>37</v>
          </cell>
          <cell r="D558" t="str">
            <v>67983</v>
          </cell>
          <cell r="E558" t="str">
            <v>Borrego Springs Unified</v>
          </cell>
          <cell r="F558" t="str">
            <v>UNIFIED</v>
          </cell>
          <cell r="G558">
            <v>2</v>
          </cell>
        </row>
        <row r="559">
          <cell r="A559" t="str">
            <v>37679910000000</v>
          </cell>
          <cell r="B559">
            <v>631</v>
          </cell>
          <cell r="C559" t="str">
            <v>37</v>
          </cell>
          <cell r="D559" t="str">
            <v>67991</v>
          </cell>
          <cell r="E559" t="str">
            <v>Cajon Valley Union</v>
          </cell>
          <cell r="F559" t="str">
            <v>ELEMENTARY</v>
          </cell>
          <cell r="G559">
            <v>1</v>
          </cell>
        </row>
        <row r="560">
          <cell r="A560" t="str">
            <v>37680070000000</v>
          </cell>
          <cell r="B560">
            <v>632</v>
          </cell>
          <cell r="C560" t="str">
            <v>37</v>
          </cell>
          <cell r="D560" t="str">
            <v>68007</v>
          </cell>
          <cell r="E560" t="str">
            <v>Cardiff Elementary</v>
          </cell>
          <cell r="F560" t="str">
            <v>ELEMENTARY</v>
          </cell>
          <cell r="G560">
            <v>2</v>
          </cell>
        </row>
        <row r="561">
          <cell r="A561" t="str">
            <v>37680230000000</v>
          </cell>
          <cell r="B561">
            <v>633</v>
          </cell>
          <cell r="C561" t="str">
            <v>37</v>
          </cell>
          <cell r="D561" t="str">
            <v>68023</v>
          </cell>
          <cell r="E561" t="str">
            <v>Chula Vista Elementary</v>
          </cell>
          <cell r="F561" t="str">
            <v>ELEMENTARY</v>
          </cell>
          <cell r="G561">
            <v>1</v>
          </cell>
        </row>
        <row r="562">
          <cell r="A562" t="str">
            <v>37680310000000</v>
          </cell>
          <cell r="B562">
            <v>634</v>
          </cell>
          <cell r="C562" t="str">
            <v>37</v>
          </cell>
          <cell r="D562" t="str">
            <v>68031</v>
          </cell>
          <cell r="E562" t="str">
            <v>Coronado Unified</v>
          </cell>
          <cell r="F562" t="str">
            <v>UNIFIED</v>
          </cell>
          <cell r="G562">
            <v>2</v>
          </cell>
        </row>
        <row r="563">
          <cell r="A563" t="str">
            <v>37680490000000</v>
          </cell>
          <cell r="B563">
            <v>635</v>
          </cell>
          <cell r="C563" t="str">
            <v>37</v>
          </cell>
          <cell r="D563" t="str">
            <v>68049</v>
          </cell>
          <cell r="E563" t="str">
            <v>Dehesa Elementary</v>
          </cell>
          <cell r="F563" t="str">
            <v>ELEMENTARY</v>
          </cell>
          <cell r="G563">
            <v>1</v>
          </cell>
        </row>
        <row r="564">
          <cell r="A564" t="str">
            <v>37680560000000</v>
          </cell>
          <cell r="B564">
            <v>636</v>
          </cell>
          <cell r="C564" t="str">
            <v>37</v>
          </cell>
          <cell r="D564" t="str">
            <v>68056</v>
          </cell>
          <cell r="E564" t="str">
            <v>Del Mar Union Elementary</v>
          </cell>
          <cell r="F564" t="str">
            <v>ELEMENTARY</v>
          </cell>
          <cell r="G564">
            <v>2</v>
          </cell>
        </row>
        <row r="565">
          <cell r="A565" t="str">
            <v>37680800000000</v>
          </cell>
          <cell r="B565">
            <v>637</v>
          </cell>
          <cell r="C565" t="str">
            <v>37</v>
          </cell>
          <cell r="D565" t="str">
            <v>68080</v>
          </cell>
          <cell r="E565" t="str">
            <v>Encinitas Union Elementary</v>
          </cell>
          <cell r="F565" t="str">
            <v>ELEMENTARY</v>
          </cell>
          <cell r="G565">
            <v>2</v>
          </cell>
        </row>
        <row r="566">
          <cell r="A566" t="str">
            <v>37680980000000</v>
          </cell>
          <cell r="B566">
            <v>638</v>
          </cell>
          <cell r="C566" t="str">
            <v>37</v>
          </cell>
          <cell r="D566" t="str">
            <v>68098</v>
          </cell>
          <cell r="E566" t="str">
            <v>Escondido Union</v>
          </cell>
          <cell r="F566" t="str">
            <v>ELEMENTARY</v>
          </cell>
          <cell r="G566">
            <v>1</v>
          </cell>
        </row>
        <row r="567">
          <cell r="A567" t="str">
            <v>37681060000000</v>
          </cell>
          <cell r="B567">
            <v>639</v>
          </cell>
          <cell r="C567" t="str">
            <v>37</v>
          </cell>
          <cell r="D567" t="str">
            <v>68106</v>
          </cell>
          <cell r="E567" t="str">
            <v>Escondido Union High</v>
          </cell>
          <cell r="F567" t="str">
            <v>HIGH</v>
          </cell>
          <cell r="G567">
            <v>1</v>
          </cell>
        </row>
        <row r="568">
          <cell r="A568" t="str">
            <v>37681140000000</v>
          </cell>
          <cell r="B568">
            <v>640</v>
          </cell>
          <cell r="C568" t="str">
            <v>37</v>
          </cell>
          <cell r="D568" t="str">
            <v>68114</v>
          </cell>
          <cell r="E568" t="str">
            <v>Fallbrook Union Elementary</v>
          </cell>
          <cell r="F568" t="str">
            <v>ELEMENTARY</v>
          </cell>
          <cell r="G568">
            <v>2</v>
          </cell>
        </row>
        <row r="569">
          <cell r="A569" t="str">
            <v>37681220000000</v>
          </cell>
          <cell r="B569">
            <v>641</v>
          </cell>
          <cell r="C569" t="str">
            <v>37</v>
          </cell>
          <cell r="D569" t="str">
            <v>68122</v>
          </cell>
          <cell r="E569" t="str">
            <v>Fallbrook Union High</v>
          </cell>
          <cell r="F569" t="str">
            <v>HIGH</v>
          </cell>
          <cell r="G569">
            <v>2</v>
          </cell>
        </row>
        <row r="570">
          <cell r="A570" t="str">
            <v>37681300000000</v>
          </cell>
          <cell r="B570">
            <v>642</v>
          </cell>
          <cell r="C570" t="str">
            <v>37</v>
          </cell>
          <cell r="D570" t="str">
            <v>68130</v>
          </cell>
          <cell r="E570" t="str">
            <v>Grossmont Union High</v>
          </cell>
          <cell r="F570" t="str">
            <v>HIGH</v>
          </cell>
          <cell r="G570">
            <v>1</v>
          </cell>
        </row>
        <row r="571">
          <cell r="A571" t="str">
            <v>37681550000000</v>
          </cell>
          <cell r="B571">
            <v>643</v>
          </cell>
          <cell r="C571" t="str">
            <v>37</v>
          </cell>
          <cell r="D571" t="str">
            <v>68155</v>
          </cell>
          <cell r="E571" t="str">
            <v>Jamul-Dulzura Union Elementary</v>
          </cell>
          <cell r="F571" t="str">
            <v>ELEMENTARY</v>
          </cell>
          <cell r="G571">
            <v>1</v>
          </cell>
        </row>
        <row r="572">
          <cell r="A572" t="str">
            <v>37681630000000</v>
          </cell>
          <cell r="B572">
            <v>644</v>
          </cell>
          <cell r="C572" t="str">
            <v>37</v>
          </cell>
          <cell r="D572" t="str">
            <v>68163</v>
          </cell>
          <cell r="E572" t="str">
            <v>Julian Union Elementary</v>
          </cell>
          <cell r="F572" t="str">
            <v>ELEMENTARY</v>
          </cell>
          <cell r="G572">
            <v>2</v>
          </cell>
        </row>
        <row r="573">
          <cell r="A573" t="str">
            <v>37681710000000</v>
          </cell>
          <cell r="B573">
            <v>645</v>
          </cell>
          <cell r="C573" t="str">
            <v>37</v>
          </cell>
          <cell r="D573" t="str">
            <v>68171</v>
          </cell>
          <cell r="E573" t="str">
            <v>Julian Union High</v>
          </cell>
          <cell r="F573" t="str">
            <v>HIGH</v>
          </cell>
          <cell r="G573">
            <v>2</v>
          </cell>
        </row>
        <row r="574">
          <cell r="A574" t="str">
            <v>37681890000000</v>
          </cell>
          <cell r="B574">
            <v>646</v>
          </cell>
          <cell r="C574" t="str">
            <v>37</v>
          </cell>
          <cell r="D574" t="str">
            <v>68189</v>
          </cell>
          <cell r="E574" t="str">
            <v>Lakeside Union Elementary</v>
          </cell>
          <cell r="F574" t="str">
            <v>ELEMENTARY</v>
          </cell>
          <cell r="G574">
            <v>1</v>
          </cell>
        </row>
        <row r="575">
          <cell r="A575" t="str">
            <v>37681970000000</v>
          </cell>
          <cell r="B575">
            <v>647</v>
          </cell>
          <cell r="C575" t="str">
            <v>37</v>
          </cell>
          <cell r="D575" t="str">
            <v>68197</v>
          </cell>
          <cell r="E575" t="str">
            <v>La Mesa-Spring Valley</v>
          </cell>
          <cell r="F575" t="str">
            <v>ELEMENTARY</v>
          </cell>
          <cell r="G575">
            <v>1</v>
          </cell>
        </row>
        <row r="576">
          <cell r="A576" t="str">
            <v>37682050000000</v>
          </cell>
          <cell r="B576">
            <v>648</v>
          </cell>
          <cell r="C576" t="str">
            <v>37</v>
          </cell>
          <cell r="D576" t="str">
            <v>68205</v>
          </cell>
          <cell r="E576" t="str">
            <v>Lemon Grove</v>
          </cell>
          <cell r="F576" t="str">
            <v>ELEMENTARY</v>
          </cell>
          <cell r="G576">
            <v>1</v>
          </cell>
        </row>
        <row r="577">
          <cell r="A577" t="str">
            <v>37682130000000</v>
          </cell>
          <cell r="B577">
            <v>649</v>
          </cell>
          <cell r="C577" t="str">
            <v>37</v>
          </cell>
          <cell r="D577" t="str">
            <v>68213</v>
          </cell>
          <cell r="E577" t="str">
            <v>Mountain Empire Unified</v>
          </cell>
          <cell r="F577" t="str">
            <v>UNIFIED</v>
          </cell>
          <cell r="G577">
            <v>1</v>
          </cell>
        </row>
        <row r="578">
          <cell r="A578" t="str">
            <v>37682210000000</v>
          </cell>
          <cell r="B578">
            <v>650</v>
          </cell>
          <cell r="C578" t="str">
            <v>37</v>
          </cell>
          <cell r="D578" t="str">
            <v>68221</v>
          </cell>
          <cell r="E578" t="str">
            <v>National Elementary</v>
          </cell>
          <cell r="F578" t="str">
            <v>ELEMENTARY</v>
          </cell>
          <cell r="G578">
            <v>1</v>
          </cell>
        </row>
        <row r="579">
          <cell r="A579" t="str">
            <v>37682960000000</v>
          </cell>
          <cell r="B579">
            <v>651</v>
          </cell>
          <cell r="C579" t="str">
            <v>37</v>
          </cell>
          <cell r="D579" t="str">
            <v>68296</v>
          </cell>
          <cell r="E579" t="str">
            <v>Poway Unified</v>
          </cell>
          <cell r="F579" t="str">
            <v>UNIFIED</v>
          </cell>
          <cell r="G579">
            <v>1</v>
          </cell>
        </row>
        <row r="580">
          <cell r="A580" t="str">
            <v>37683040000000</v>
          </cell>
          <cell r="B580">
            <v>652</v>
          </cell>
          <cell r="C580" t="str">
            <v>37</v>
          </cell>
          <cell r="D580" t="str">
            <v>68304</v>
          </cell>
          <cell r="E580" t="str">
            <v>Ramona City Unified</v>
          </cell>
          <cell r="F580" t="str">
            <v>UNIFIED</v>
          </cell>
          <cell r="G580">
            <v>1</v>
          </cell>
        </row>
        <row r="581">
          <cell r="A581" t="str">
            <v>37683120000000</v>
          </cell>
          <cell r="B581">
            <v>653</v>
          </cell>
          <cell r="C581" t="str">
            <v>37</v>
          </cell>
          <cell r="D581" t="str">
            <v>68312</v>
          </cell>
          <cell r="E581" t="str">
            <v>Rancho Santa Fe Elementary</v>
          </cell>
          <cell r="F581" t="str">
            <v>ELEMENTARY</v>
          </cell>
          <cell r="G581">
            <v>2</v>
          </cell>
        </row>
        <row r="582">
          <cell r="A582" t="str">
            <v>37683380000000</v>
          </cell>
          <cell r="B582">
            <v>654</v>
          </cell>
          <cell r="C582" t="str">
            <v>37</v>
          </cell>
          <cell r="D582" t="str">
            <v>68338</v>
          </cell>
          <cell r="E582" t="str">
            <v>San Diego Unified</v>
          </cell>
          <cell r="F582" t="str">
            <v>UNIFIED</v>
          </cell>
          <cell r="G582">
            <v>1</v>
          </cell>
        </row>
        <row r="583">
          <cell r="A583" t="str">
            <v>37683460000000</v>
          </cell>
          <cell r="B583">
            <v>655</v>
          </cell>
          <cell r="C583" t="str">
            <v>37</v>
          </cell>
          <cell r="D583" t="str">
            <v>68346</v>
          </cell>
          <cell r="E583" t="str">
            <v>San Dieguito Union High</v>
          </cell>
          <cell r="F583" t="str">
            <v>HIGH</v>
          </cell>
          <cell r="G583">
            <v>2</v>
          </cell>
        </row>
        <row r="584">
          <cell r="A584" t="str">
            <v>37683530000000</v>
          </cell>
          <cell r="B584">
            <v>656</v>
          </cell>
          <cell r="C584" t="str">
            <v>37</v>
          </cell>
          <cell r="D584" t="str">
            <v>68353</v>
          </cell>
          <cell r="E584" t="str">
            <v>San Pasqual Union Elementary</v>
          </cell>
          <cell r="F584" t="str">
            <v>ELEMENTARY</v>
          </cell>
          <cell r="G584">
            <v>1</v>
          </cell>
        </row>
        <row r="585">
          <cell r="A585" t="str">
            <v>37683610000000</v>
          </cell>
          <cell r="B585">
            <v>657</v>
          </cell>
          <cell r="C585" t="str">
            <v>37</v>
          </cell>
          <cell r="D585" t="str">
            <v>68361</v>
          </cell>
          <cell r="E585" t="str">
            <v>Santee</v>
          </cell>
          <cell r="F585" t="str">
            <v>ELEMENTARY</v>
          </cell>
          <cell r="G585">
            <v>1</v>
          </cell>
        </row>
        <row r="586">
          <cell r="A586" t="str">
            <v>37683790000000</v>
          </cell>
          <cell r="B586">
            <v>658</v>
          </cell>
          <cell r="C586" t="str">
            <v>37</v>
          </cell>
          <cell r="D586" t="str">
            <v>68379</v>
          </cell>
          <cell r="E586" t="str">
            <v>San Ysidro Elementary</v>
          </cell>
          <cell r="F586" t="str">
            <v>ELEMENTARY</v>
          </cell>
          <cell r="G586">
            <v>1</v>
          </cell>
        </row>
        <row r="587">
          <cell r="A587" t="str">
            <v>37683870000000</v>
          </cell>
          <cell r="B587">
            <v>659</v>
          </cell>
          <cell r="C587" t="str">
            <v>37</v>
          </cell>
          <cell r="D587" t="str">
            <v>68387</v>
          </cell>
          <cell r="E587" t="str">
            <v>Solana Beach Elementary</v>
          </cell>
          <cell r="F587" t="str">
            <v>ELEMENTARY</v>
          </cell>
          <cell r="G587">
            <v>2</v>
          </cell>
        </row>
        <row r="588">
          <cell r="A588" t="str">
            <v>37683950000000</v>
          </cell>
          <cell r="B588">
            <v>660</v>
          </cell>
          <cell r="C588" t="str">
            <v>37</v>
          </cell>
          <cell r="D588" t="str">
            <v>68395</v>
          </cell>
          <cell r="E588" t="str">
            <v>South Bay Union</v>
          </cell>
          <cell r="F588" t="str">
            <v>ELEMENTARY</v>
          </cell>
          <cell r="G588">
            <v>1</v>
          </cell>
        </row>
        <row r="589">
          <cell r="A589" t="str">
            <v>37684030000000</v>
          </cell>
          <cell r="B589">
            <v>661</v>
          </cell>
          <cell r="C589" t="str">
            <v>37</v>
          </cell>
          <cell r="D589" t="str">
            <v>68403</v>
          </cell>
          <cell r="E589" t="str">
            <v>Spencer Valley Elementary</v>
          </cell>
          <cell r="F589" t="str">
            <v>ELEMENTARY</v>
          </cell>
          <cell r="G589">
            <v>2</v>
          </cell>
        </row>
        <row r="590">
          <cell r="A590" t="str">
            <v>37684110000000</v>
          </cell>
          <cell r="B590">
            <v>662</v>
          </cell>
          <cell r="C590" t="str">
            <v>37</v>
          </cell>
          <cell r="D590" t="str">
            <v>68411</v>
          </cell>
          <cell r="E590" t="str">
            <v>Sweetwater Union High</v>
          </cell>
          <cell r="F590" t="str">
            <v>HIGH</v>
          </cell>
          <cell r="G590">
            <v>1</v>
          </cell>
        </row>
        <row r="591">
          <cell r="A591" t="str">
            <v>37684370000000</v>
          </cell>
          <cell r="B591">
            <v>663</v>
          </cell>
          <cell r="C591" t="str">
            <v>37</v>
          </cell>
          <cell r="D591" t="str">
            <v>68437</v>
          </cell>
          <cell r="E591" t="str">
            <v>Vallecitos Elementary</v>
          </cell>
          <cell r="F591" t="str">
            <v>ELEMENTARY</v>
          </cell>
          <cell r="G591">
            <v>2</v>
          </cell>
        </row>
        <row r="592">
          <cell r="A592" t="str">
            <v>37684520000000</v>
          </cell>
          <cell r="B592">
            <v>664</v>
          </cell>
          <cell r="C592" t="str">
            <v>37</v>
          </cell>
          <cell r="D592" t="str">
            <v>68452</v>
          </cell>
          <cell r="E592" t="str">
            <v>Vista Unified</v>
          </cell>
          <cell r="F592" t="str">
            <v>UNIFIED</v>
          </cell>
          <cell r="G592">
            <v>1</v>
          </cell>
        </row>
        <row r="593">
          <cell r="A593" t="str">
            <v>37735510000000</v>
          </cell>
          <cell r="B593">
            <v>665</v>
          </cell>
          <cell r="C593" t="str">
            <v>37</v>
          </cell>
          <cell r="D593" t="str">
            <v>73551</v>
          </cell>
          <cell r="E593" t="str">
            <v>Carlsbad Unified</v>
          </cell>
          <cell r="F593" t="str">
            <v>UNIFIED</v>
          </cell>
          <cell r="G593">
            <v>2</v>
          </cell>
        </row>
        <row r="594">
          <cell r="A594" t="str">
            <v>37735690000000</v>
          </cell>
          <cell r="B594">
            <v>666</v>
          </cell>
          <cell r="C594" t="str">
            <v>37</v>
          </cell>
          <cell r="D594" t="str">
            <v>73569</v>
          </cell>
          <cell r="E594" t="str">
            <v>Oceanside Unified</v>
          </cell>
          <cell r="F594" t="str">
            <v>UNIFIED</v>
          </cell>
          <cell r="G594">
            <v>1</v>
          </cell>
        </row>
        <row r="595">
          <cell r="A595" t="str">
            <v>37737910000000</v>
          </cell>
          <cell r="B595">
            <v>667</v>
          </cell>
          <cell r="C595" t="str">
            <v>37</v>
          </cell>
          <cell r="D595" t="str">
            <v>73791</v>
          </cell>
          <cell r="E595" t="str">
            <v>San Marcos Unified</v>
          </cell>
          <cell r="F595" t="str">
            <v>UNIFIED</v>
          </cell>
          <cell r="G595">
            <v>2</v>
          </cell>
        </row>
        <row r="596">
          <cell r="A596" t="str">
            <v>37754160000000</v>
          </cell>
          <cell r="B596">
            <v>668</v>
          </cell>
          <cell r="C596" t="str">
            <v>37</v>
          </cell>
          <cell r="D596" t="str">
            <v>75416</v>
          </cell>
          <cell r="E596" t="str">
            <v>Warner Unified</v>
          </cell>
          <cell r="F596" t="str">
            <v>UNIFIED</v>
          </cell>
          <cell r="G596">
            <v>2</v>
          </cell>
        </row>
        <row r="597">
          <cell r="A597" t="str">
            <v>37756140000000</v>
          </cell>
          <cell r="B597">
            <v>669</v>
          </cell>
          <cell r="C597" t="str">
            <v>37</v>
          </cell>
          <cell r="D597" t="str">
            <v>75614</v>
          </cell>
          <cell r="E597" t="str">
            <v>Valley Center-Pauma Unified</v>
          </cell>
          <cell r="F597" t="str">
            <v>UNIFIED</v>
          </cell>
          <cell r="G597">
            <v>2</v>
          </cell>
        </row>
        <row r="598">
          <cell r="A598" t="str">
            <v>37768510000000</v>
          </cell>
          <cell r="B598">
            <v>14054</v>
          </cell>
          <cell r="C598" t="str">
            <v>37</v>
          </cell>
          <cell r="D598" t="str">
            <v>76851</v>
          </cell>
          <cell r="E598" t="str">
            <v>Bonsall Unified</v>
          </cell>
          <cell r="F598" t="str">
            <v>UNIFIED</v>
          </cell>
          <cell r="G598">
            <v>1</v>
          </cell>
        </row>
        <row r="599">
          <cell r="A599" t="str">
            <v>38684780000000</v>
          </cell>
          <cell r="B599">
            <v>670</v>
          </cell>
          <cell r="C599" t="str">
            <v>38</v>
          </cell>
          <cell r="D599" t="str">
            <v>68478</v>
          </cell>
          <cell r="E599" t="str">
            <v>San Francisco Unified</v>
          </cell>
          <cell r="F599" t="str">
            <v>UNIFIED</v>
          </cell>
          <cell r="G599">
            <v>1</v>
          </cell>
        </row>
        <row r="600">
          <cell r="A600" t="str">
            <v>39684860000000</v>
          </cell>
          <cell r="B600">
            <v>671</v>
          </cell>
          <cell r="C600" t="str">
            <v>39</v>
          </cell>
          <cell r="D600" t="str">
            <v>68486</v>
          </cell>
          <cell r="E600" t="str">
            <v>Banta Elementary</v>
          </cell>
          <cell r="F600" t="str">
            <v>ELEMENTARY</v>
          </cell>
          <cell r="G600">
            <v>1</v>
          </cell>
        </row>
        <row r="601">
          <cell r="A601" t="str">
            <v>39685020000000</v>
          </cell>
          <cell r="B601">
            <v>672</v>
          </cell>
          <cell r="C601" t="str">
            <v>39</v>
          </cell>
          <cell r="D601" t="str">
            <v>68502</v>
          </cell>
          <cell r="E601" t="str">
            <v>Escalon Unified</v>
          </cell>
          <cell r="F601" t="str">
            <v>UNIFIED</v>
          </cell>
          <cell r="G601">
            <v>1</v>
          </cell>
        </row>
        <row r="602">
          <cell r="A602" t="str">
            <v>39685440000000</v>
          </cell>
          <cell r="B602">
            <v>674</v>
          </cell>
          <cell r="C602" t="str">
            <v>39</v>
          </cell>
          <cell r="D602" t="str">
            <v>68544</v>
          </cell>
          <cell r="E602" t="str">
            <v>Jefferson Elementary</v>
          </cell>
          <cell r="F602" t="str">
            <v>ELEMENTARY</v>
          </cell>
          <cell r="G602">
            <v>1</v>
          </cell>
        </row>
        <row r="603">
          <cell r="A603" t="str">
            <v>39685690000000</v>
          </cell>
          <cell r="B603">
            <v>676</v>
          </cell>
          <cell r="C603" t="str">
            <v>39</v>
          </cell>
          <cell r="D603" t="str">
            <v>68569</v>
          </cell>
          <cell r="E603" t="str">
            <v>Lincoln Unified</v>
          </cell>
          <cell r="F603" t="str">
            <v>UNIFIED</v>
          </cell>
          <cell r="G603">
            <v>1</v>
          </cell>
        </row>
        <row r="604">
          <cell r="A604" t="str">
            <v>39685770000000</v>
          </cell>
          <cell r="B604">
            <v>677</v>
          </cell>
          <cell r="C604" t="str">
            <v>39</v>
          </cell>
          <cell r="D604" t="str">
            <v>68577</v>
          </cell>
          <cell r="E604" t="str">
            <v>Linden Unified</v>
          </cell>
          <cell r="F604" t="str">
            <v>UNIFIED</v>
          </cell>
          <cell r="G604">
            <v>1</v>
          </cell>
        </row>
        <row r="605">
          <cell r="A605" t="str">
            <v>39685850000000</v>
          </cell>
          <cell r="B605">
            <v>678</v>
          </cell>
          <cell r="C605" t="str">
            <v>39</v>
          </cell>
          <cell r="D605" t="str">
            <v>68585</v>
          </cell>
          <cell r="E605" t="str">
            <v>Lodi Unified</v>
          </cell>
          <cell r="F605" t="str">
            <v>UNIFIED</v>
          </cell>
          <cell r="G605">
            <v>1</v>
          </cell>
        </row>
        <row r="606">
          <cell r="A606" t="str">
            <v>39685930000000</v>
          </cell>
          <cell r="B606">
            <v>679</v>
          </cell>
          <cell r="C606" t="str">
            <v>39</v>
          </cell>
          <cell r="D606" t="str">
            <v>68593</v>
          </cell>
          <cell r="E606" t="str">
            <v>Manteca Unified</v>
          </cell>
          <cell r="F606" t="str">
            <v>UNIFIED</v>
          </cell>
          <cell r="G606">
            <v>1</v>
          </cell>
        </row>
        <row r="607">
          <cell r="A607" t="str">
            <v>39686190000000</v>
          </cell>
          <cell r="B607">
            <v>680</v>
          </cell>
          <cell r="C607" t="str">
            <v>39</v>
          </cell>
          <cell r="D607" t="str">
            <v>68619</v>
          </cell>
          <cell r="E607" t="str">
            <v>New Hope Elementary</v>
          </cell>
          <cell r="F607" t="str">
            <v>ELEMENTARY</v>
          </cell>
          <cell r="G607">
            <v>1</v>
          </cell>
        </row>
        <row r="608">
          <cell r="A608" t="str">
            <v>39686270000000</v>
          </cell>
          <cell r="B608">
            <v>681</v>
          </cell>
          <cell r="C608" t="str">
            <v>39</v>
          </cell>
          <cell r="D608" t="str">
            <v>68627</v>
          </cell>
          <cell r="E608" t="str">
            <v>New Jerusalem Elementary</v>
          </cell>
          <cell r="F608" t="str">
            <v>ELEMENTARY</v>
          </cell>
          <cell r="G608">
            <v>1</v>
          </cell>
        </row>
        <row r="609">
          <cell r="A609" t="str">
            <v>39686350000000</v>
          </cell>
          <cell r="B609">
            <v>682</v>
          </cell>
          <cell r="C609" t="str">
            <v>39</v>
          </cell>
          <cell r="D609" t="str">
            <v>68635</v>
          </cell>
          <cell r="E609" t="str">
            <v>Oak View Union Elementary</v>
          </cell>
          <cell r="F609" t="str">
            <v>ELEMENTARY</v>
          </cell>
          <cell r="G609">
            <v>1</v>
          </cell>
        </row>
        <row r="610">
          <cell r="A610" t="str">
            <v>39686500000000</v>
          </cell>
          <cell r="B610">
            <v>683</v>
          </cell>
          <cell r="C610" t="str">
            <v>39</v>
          </cell>
          <cell r="D610" t="str">
            <v>68650</v>
          </cell>
          <cell r="E610" t="str">
            <v>Ripon Unified</v>
          </cell>
          <cell r="F610" t="str">
            <v>UNIFIED</v>
          </cell>
          <cell r="G610">
            <v>1</v>
          </cell>
        </row>
        <row r="611">
          <cell r="A611" t="str">
            <v>39686760000000</v>
          </cell>
          <cell r="B611">
            <v>684</v>
          </cell>
          <cell r="C611" t="str">
            <v>39</v>
          </cell>
          <cell r="D611" t="str">
            <v>68676</v>
          </cell>
          <cell r="E611" t="str">
            <v>Stockton Unified</v>
          </cell>
          <cell r="F611" t="str">
            <v>UNIFIED</v>
          </cell>
          <cell r="G611">
            <v>1</v>
          </cell>
        </row>
        <row r="612">
          <cell r="A612" t="str">
            <v>39754990000000</v>
          </cell>
          <cell r="B612">
            <v>685</v>
          </cell>
          <cell r="C612" t="str">
            <v>39</v>
          </cell>
          <cell r="D612" t="str">
            <v>75499</v>
          </cell>
          <cell r="E612" t="str">
            <v>Tracy Joint Unified</v>
          </cell>
          <cell r="F612" t="str">
            <v>UNIFIED</v>
          </cell>
          <cell r="G612">
            <v>1</v>
          </cell>
        </row>
        <row r="613">
          <cell r="A613" t="str">
            <v>39767600000000</v>
          </cell>
          <cell r="B613">
            <v>12597</v>
          </cell>
          <cell r="C613" t="str">
            <v>39</v>
          </cell>
          <cell r="D613" t="str">
            <v>76760</v>
          </cell>
          <cell r="E613" t="str">
            <v>Lammersville Joint Unified</v>
          </cell>
          <cell r="F613" t="str">
            <v>UNIFIED</v>
          </cell>
          <cell r="G613">
            <v>1</v>
          </cell>
        </row>
        <row r="614">
          <cell r="A614" t="str">
            <v>40687000000000</v>
          </cell>
          <cell r="B614">
            <v>686</v>
          </cell>
          <cell r="C614" t="str">
            <v>40</v>
          </cell>
          <cell r="D614" t="str">
            <v>68700</v>
          </cell>
          <cell r="E614" t="str">
            <v>Atascadero Unified</v>
          </cell>
          <cell r="F614" t="str">
            <v>UNIFIED</v>
          </cell>
          <cell r="G614">
            <v>1</v>
          </cell>
        </row>
        <row r="615">
          <cell r="A615" t="str">
            <v>40687260000000</v>
          </cell>
          <cell r="B615">
            <v>687</v>
          </cell>
          <cell r="C615" t="str">
            <v>40</v>
          </cell>
          <cell r="D615" t="str">
            <v>68726</v>
          </cell>
          <cell r="E615" t="str">
            <v>Cayucos Elementary</v>
          </cell>
          <cell r="F615" t="str">
            <v>ELEMENTARY</v>
          </cell>
          <cell r="G615">
            <v>2</v>
          </cell>
        </row>
        <row r="616">
          <cell r="A616" t="str">
            <v>40687590000000</v>
          </cell>
          <cell r="B616">
            <v>688</v>
          </cell>
          <cell r="C616" t="str">
            <v>40</v>
          </cell>
          <cell r="D616" t="str">
            <v>68759</v>
          </cell>
          <cell r="E616" t="str">
            <v>Lucia Mar Unified</v>
          </cell>
          <cell r="F616" t="str">
            <v>UNIFIED</v>
          </cell>
          <cell r="G616">
            <v>1</v>
          </cell>
        </row>
        <row r="617">
          <cell r="A617" t="str">
            <v>40687910000000</v>
          </cell>
          <cell r="B617">
            <v>689</v>
          </cell>
          <cell r="C617" t="str">
            <v>40</v>
          </cell>
          <cell r="D617" t="str">
            <v>68791</v>
          </cell>
          <cell r="E617" t="str">
            <v>Pleasant Valley Joint Union Elementary</v>
          </cell>
          <cell r="F617" t="str">
            <v>ELEMENTARY</v>
          </cell>
          <cell r="G617">
            <v>2</v>
          </cell>
        </row>
        <row r="618">
          <cell r="A618" t="str">
            <v>40688090000000</v>
          </cell>
          <cell r="B618">
            <v>690</v>
          </cell>
          <cell r="C618" t="str">
            <v>40</v>
          </cell>
          <cell r="D618" t="str">
            <v>68809</v>
          </cell>
          <cell r="E618" t="str">
            <v>San Luis Coastal Unified</v>
          </cell>
          <cell r="F618" t="str">
            <v>UNIFIED</v>
          </cell>
          <cell r="G618">
            <v>1</v>
          </cell>
        </row>
        <row r="619">
          <cell r="A619" t="str">
            <v>40688250000000</v>
          </cell>
          <cell r="B619">
            <v>691</v>
          </cell>
          <cell r="C619" t="str">
            <v>40</v>
          </cell>
          <cell r="D619" t="str">
            <v>68825</v>
          </cell>
          <cell r="E619" t="str">
            <v>San Miguel Joint Union</v>
          </cell>
          <cell r="F619" t="str">
            <v>ELEMENTARY</v>
          </cell>
          <cell r="G619">
            <v>2</v>
          </cell>
        </row>
        <row r="620">
          <cell r="A620" t="str">
            <v>40688330000000</v>
          </cell>
          <cell r="B620">
            <v>692</v>
          </cell>
          <cell r="C620" t="str">
            <v>40</v>
          </cell>
          <cell r="D620" t="str">
            <v>68833</v>
          </cell>
          <cell r="E620" t="str">
            <v>Shandon Joint Unified</v>
          </cell>
          <cell r="F620" t="str">
            <v>UNIFIED</v>
          </cell>
          <cell r="G620">
            <v>2</v>
          </cell>
        </row>
        <row r="621">
          <cell r="A621" t="str">
            <v>40688410000000</v>
          </cell>
          <cell r="B621">
            <v>693</v>
          </cell>
          <cell r="C621" t="str">
            <v>40</v>
          </cell>
          <cell r="D621" t="str">
            <v>68841</v>
          </cell>
          <cell r="E621" t="str">
            <v>Templeton Unified</v>
          </cell>
          <cell r="F621" t="str">
            <v>UNIFIED</v>
          </cell>
          <cell r="G621">
            <v>1</v>
          </cell>
        </row>
        <row r="622">
          <cell r="A622" t="str">
            <v>40754570000000</v>
          </cell>
          <cell r="B622">
            <v>694</v>
          </cell>
          <cell r="C622" t="str">
            <v>40</v>
          </cell>
          <cell r="D622" t="str">
            <v>75457</v>
          </cell>
          <cell r="E622" t="str">
            <v>Paso Robles Joint Unified</v>
          </cell>
          <cell r="F622" t="str">
            <v>UNIFIED</v>
          </cell>
          <cell r="G622">
            <v>2</v>
          </cell>
        </row>
        <row r="623">
          <cell r="A623" t="str">
            <v>40754650000000</v>
          </cell>
          <cell r="B623">
            <v>695</v>
          </cell>
          <cell r="C623" t="str">
            <v>40</v>
          </cell>
          <cell r="D623" t="str">
            <v>75465</v>
          </cell>
          <cell r="E623" t="str">
            <v>Coast Unified</v>
          </cell>
          <cell r="F623" t="str">
            <v>UNIFIED</v>
          </cell>
          <cell r="G623">
            <v>2</v>
          </cell>
        </row>
        <row r="624">
          <cell r="A624" t="str">
            <v>41688580000000</v>
          </cell>
          <cell r="B624">
            <v>696</v>
          </cell>
          <cell r="C624" t="str">
            <v>41</v>
          </cell>
          <cell r="D624" t="str">
            <v>68858</v>
          </cell>
          <cell r="E624" t="str">
            <v>Bayshore Elementary</v>
          </cell>
          <cell r="F624" t="str">
            <v>ELEMENTARY</v>
          </cell>
          <cell r="G624">
            <v>1</v>
          </cell>
        </row>
        <row r="625">
          <cell r="A625" t="str">
            <v>41688660000000</v>
          </cell>
          <cell r="B625">
            <v>697</v>
          </cell>
          <cell r="C625" t="str">
            <v>41</v>
          </cell>
          <cell r="D625" t="str">
            <v>68866</v>
          </cell>
          <cell r="E625" t="str">
            <v>Belmont-Redwood Shores Elementary</v>
          </cell>
          <cell r="F625" t="str">
            <v>ELEMENTARY</v>
          </cell>
          <cell r="G625">
            <v>2</v>
          </cell>
        </row>
        <row r="626">
          <cell r="A626" t="str">
            <v>41688740000000</v>
          </cell>
          <cell r="B626">
            <v>698</v>
          </cell>
          <cell r="C626" t="str">
            <v>41</v>
          </cell>
          <cell r="D626" t="str">
            <v>68874</v>
          </cell>
          <cell r="E626" t="str">
            <v>Brisbane Elementary</v>
          </cell>
          <cell r="F626" t="str">
            <v>ELEMENTARY</v>
          </cell>
          <cell r="G626">
            <v>2</v>
          </cell>
        </row>
        <row r="627">
          <cell r="A627" t="str">
            <v>41688820000000</v>
          </cell>
          <cell r="B627">
            <v>699</v>
          </cell>
          <cell r="C627" t="str">
            <v>41</v>
          </cell>
          <cell r="D627" t="str">
            <v>68882</v>
          </cell>
          <cell r="E627" t="str">
            <v>Burlingame Elementary</v>
          </cell>
          <cell r="F627" t="str">
            <v>ELEMENTARY</v>
          </cell>
          <cell r="G627">
            <v>2</v>
          </cell>
        </row>
        <row r="628">
          <cell r="A628" t="str">
            <v>41688900000000</v>
          </cell>
          <cell r="B628">
            <v>700</v>
          </cell>
          <cell r="C628" t="str">
            <v>41</v>
          </cell>
          <cell r="D628" t="str">
            <v>68890</v>
          </cell>
          <cell r="E628" t="str">
            <v>Cabrillo Unified</v>
          </cell>
          <cell r="F628" t="str">
            <v>UNIFIED</v>
          </cell>
          <cell r="G628">
            <v>1</v>
          </cell>
        </row>
        <row r="629">
          <cell r="A629" t="str">
            <v>41689080000000</v>
          </cell>
          <cell r="B629">
            <v>701</v>
          </cell>
          <cell r="C629" t="str">
            <v>41</v>
          </cell>
          <cell r="D629" t="str">
            <v>68908</v>
          </cell>
          <cell r="E629" t="str">
            <v>Hillsborough City Elementary</v>
          </cell>
          <cell r="F629" t="str">
            <v>ELEMENTARY</v>
          </cell>
          <cell r="G629">
            <v>2</v>
          </cell>
        </row>
        <row r="630">
          <cell r="A630" t="str">
            <v>41689160000000</v>
          </cell>
          <cell r="B630">
            <v>702</v>
          </cell>
          <cell r="C630" t="str">
            <v>41</v>
          </cell>
          <cell r="D630" t="str">
            <v>68916</v>
          </cell>
          <cell r="E630" t="str">
            <v>Jefferson Elementary</v>
          </cell>
          <cell r="F630" t="str">
            <v>ELEMENTARY</v>
          </cell>
          <cell r="G630">
            <v>1</v>
          </cell>
        </row>
        <row r="631">
          <cell r="A631" t="str">
            <v>41689240000000</v>
          </cell>
          <cell r="B631">
            <v>703</v>
          </cell>
          <cell r="C631" t="str">
            <v>41</v>
          </cell>
          <cell r="D631" t="str">
            <v>68924</v>
          </cell>
          <cell r="E631" t="str">
            <v>Jefferson Union High</v>
          </cell>
          <cell r="F631" t="str">
            <v>HIGH</v>
          </cell>
          <cell r="G631">
            <v>1</v>
          </cell>
        </row>
        <row r="632">
          <cell r="A632" t="str">
            <v>41689320000000</v>
          </cell>
          <cell r="B632">
            <v>704</v>
          </cell>
          <cell r="C632" t="str">
            <v>41</v>
          </cell>
          <cell r="D632" t="str">
            <v>68932</v>
          </cell>
          <cell r="E632" t="str">
            <v>Pacifica</v>
          </cell>
          <cell r="F632" t="str">
            <v>ELEMENTARY</v>
          </cell>
          <cell r="G632">
            <v>1</v>
          </cell>
        </row>
        <row r="633">
          <cell r="A633" t="str">
            <v>41689400000000</v>
          </cell>
          <cell r="B633">
            <v>705</v>
          </cell>
          <cell r="C633" t="str">
            <v>41</v>
          </cell>
          <cell r="D633" t="str">
            <v>68940</v>
          </cell>
          <cell r="E633" t="str">
            <v>La Honda-Pescadero Unified</v>
          </cell>
          <cell r="F633" t="str">
            <v>UNIFIED</v>
          </cell>
          <cell r="G633">
            <v>2</v>
          </cell>
        </row>
        <row r="634">
          <cell r="A634" t="str">
            <v>41689570000000</v>
          </cell>
          <cell r="B634">
            <v>706</v>
          </cell>
          <cell r="C634" t="str">
            <v>41</v>
          </cell>
          <cell r="D634" t="str">
            <v>68957</v>
          </cell>
          <cell r="E634" t="str">
            <v>Las Lomitas Elementary</v>
          </cell>
          <cell r="F634" t="str">
            <v>ELEMENTARY</v>
          </cell>
          <cell r="G634">
            <v>2</v>
          </cell>
        </row>
        <row r="635">
          <cell r="A635" t="str">
            <v>41689650000000</v>
          </cell>
          <cell r="B635">
            <v>707</v>
          </cell>
          <cell r="C635" t="str">
            <v>41</v>
          </cell>
          <cell r="D635" t="str">
            <v>68965</v>
          </cell>
          <cell r="E635" t="str">
            <v>Menlo Park City Elementary</v>
          </cell>
          <cell r="F635" t="str">
            <v>ELEMENTARY</v>
          </cell>
          <cell r="G635">
            <v>2</v>
          </cell>
        </row>
        <row r="636">
          <cell r="A636" t="str">
            <v>41689730000000</v>
          </cell>
          <cell r="B636">
            <v>708</v>
          </cell>
          <cell r="C636" t="str">
            <v>41</v>
          </cell>
          <cell r="D636" t="str">
            <v>68973</v>
          </cell>
          <cell r="E636" t="str">
            <v>Millbrae Elementary</v>
          </cell>
          <cell r="F636" t="str">
            <v>ELEMENTARY</v>
          </cell>
          <cell r="G636">
            <v>2</v>
          </cell>
        </row>
        <row r="637">
          <cell r="A637" t="str">
            <v>41689810000000</v>
          </cell>
          <cell r="B637">
            <v>709</v>
          </cell>
          <cell r="C637" t="str">
            <v>41</v>
          </cell>
          <cell r="D637" t="str">
            <v>68981</v>
          </cell>
          <cell r="E637" t="str">
            <v>Portola Valley Elementary</v>
          </cell>
          <cell r="F637" t="str">
            <v>ELEMENTARY</v>
          </cell>
          <cell r="G637">
            <v>2</v>
          </cell>
        </row>
        <row r="638">
          <cell r="A638" t="str">
            <v>41689990000000</v>
          </cell>
          <cell r="B638">
            <v>710</v>
          </cell>
          <cell r="C638" t="str">
            <v>41</v>
          </cell>
          <cell r="D638" t="str">
            <v>68999</v>
          </cell>
          <cell r="E638" t="str">
            <v>Ravenswood City Elementary</v>
          </cell>
          <cell r="F638" t="str">
            <v>ELEMENTARY</v>
          </cell>
          <cell r="G638">
            <v>1</v>
          </cell>
        </row>
        <row r="639">
          <cell r="A639" t="str">
            <v>41690050000000</v>
          </cell>
          <cell r="B639">
            <v>711</v>
          </cell>
          <cell r="C639" t="str">
            <v>41</v>
          </cell>
          <cell r="D639" t="str">
            <v>69005</v>
          </cell>
          <cell r="E639" t="str">
            <v>Redwood City Elementary</v>
          </cell>
          <cell r="F639" t="str">
            <v>ELEMENTARY</v>
          </cell>
          <cell r="G639">
            <v>1</v>
          </cell>
        </row>
        <row r="640">
          <cell r="A640" t="str">
            <v>41690130000000</v>
          </cell>
          <cell r="B640">
            <v>712</v>
          </cell>
          <cell r="C640" t="str">
            <v>41</v>
          </cell>
          <cell r="D640" t="str">
            <v>69013</v>
          </cell>
          <cell r="E640" t="str">
            <v>San Bruno Park Elementary</v>
          </cell>
          <cell r="F640" t="str">
            <v>ELEMENTARY</v>
          </cell>
          <cell r="G640">
            <v>2</v>
          </cell>
        </row>
        <row r="641">
          <cell r="A641" t="str">
            <v>41690210000000</v>
          </cell>
          <cell r="B641">
            <v>713</v>
          </cell>
          <cell r="C641" t="str">
            <v>41</v>
          </cell>
          <cell r="D641" t="str">
            <v>69021</v>
          </cell>
          <cell r="E641" t="str">
            <v>San Carlos Elementary</v>
          </cell>
          <cell r="F641" t="str">
            <v>ELEMENTARY</v>
          </cell>
          <cell r="G641">
            <v>2</v>
          </cell>
        </row>
        <row r="642">
          <cell r="A642" t="str">
            <v>41690390000000</v>
          </cell>
          <cell r="B642">
            <v>714</v>
          </cell>
          <cell r="C642" t="str">
            <v>41</v>
          </cell>
          <cell r="D642" t="str">
            <v>69039</v>
          </cell>
          <cell r="E642" t="str">
            <v>San Mateo-Foster City</v>
          </cell>
          <cell r="F642" t="str">
            <v>ELEMENTARY</v>
          </cell>
          <cell r="G642">
            <v>1</v>
          </cell>
        </row>
        <row r="643">
          <cell r="A643" t="str">
            <v>41690470000000</v>
          </cell>
          <cell r="B643">
            <v>715</v>
          </cell>
          <cell r="C643" t="str">
            <v>41</v>
          </cell>
          <cell r="D643" t="str">
            <v>69047</v>
          </cell>
          <cell r="E643" t="str">
            <v>San Mateo Union High</v>
          </cell>
          <cell r="F643" t="str">
            <v>HIGH</v>
          </cell>
          <cell r="G643">
            <v>1</v>
          </cell>
        </row>
        <row r="644">
          <cell r="A644" t="str">
            <v>41690620000000</v>
          </cell>
          <cell r="B644">
            <v>716</v>
          </cell>
          <cell r="C644" t="str">
            <v>41</v>
          </cell>
          <cell r="D644" t="str">
            <v>69062</v>
          </cell>
          <cell r="E644" t="str">
            <v>Sequoia Union High</v>
          </cell>
          <cell r="F644" t="str">
            <v>HIGH</v>
          </cell>
          <cell r="G644">
            <v>1</v>
          </cell>
        </row>
        <row r="645">
          <cell r="A645" t="str">
            <v>41690700000000</v>
          </cell>
          <cell r="B645">
            <v>717</v>
          </cell>
          <cell r="C645" t="str">
            <v>41</v>
          </cell>
          <cell r="D645" t="str">
            <v>69070</v>
          </cell>
          <cell r="E645" t="str">
            <v>South San Francisco Unified</v>
          </cell>
          <cell r="F645" t="str">
            <v>UNIFIED</v>
          </cell>
          <cell r="G645">
            <v>1</v>
          </cell>
        </row>
        <row r="646">
          <cell r="A646" t="str">
            <v>41690880000000</v>
          </cell>
          <cell r="B646">
            <v>718</v>
          </cell>
          <cell r="C646" t="str">
            <v>41</v>
          </cell>
          <cell r="D646" t="str">
            <v>69088</v>
          </cell>
          <cell r="E646" t="str">
            <v>Woodside Elementary</v>
          </cell>
          <cell r="F646" t="str">
            <v>ELEMENTARY</v>
          </cell>
          <cell r="G646">
            <v>2</v>
          </cell>
        </row>
        <row r="647">
          <cell r="A647" t="str">
            <v>42691040000000</v>
          </cell>
          <cell r="B647">
            <v>719</v>
          </cell>
          <cell r="C647" t="str">
            <v>42</v>
          </cell>
          <cell r="D647" t="str">
            <v>69104</v>
          </cell>
          <cell r="E647" t="str">
            <v>Ballard Elementary</v>
          </cell>
          <cell r="F647" t="str">
            <v>ELEMENTARY</v>
          </cell>
          <cell r="G647">
            <v>2</v>
          </cell>
        </row>
        <row r="648">
          <cell r="A648" t="str">
            <v>42691120000000</v>
          </cell>
          <cell r="B648">
            <v>720</v>
          </cell>
          <cell r="C648" t="str">
            <v>42</v>
          </cell>
          <cell r="D648" t="str">
            <v>69112</v>
          </cell>
          <cell r="E648" t="str">
            <v>Blochman Union Elementary</v>
          </cell>
          <cell r="F648" t="str">
            <v>ELEMENTARY</v>
          </cell>
          <cell r="G648">
            <v>1</v>
          </cell>
        </row>
        <row r="649">
          <cell r="A649" t="str">
            <v>42691200000000</v>
          </cell>
          <cell r="B649">
            <v>721</v>
          </cell>
          <cell r="C649" t="str">
            <v>42</v>
          </cell>
          <cell r="D649" t="str">
            <v>69120</v>
          </cell>
          <cell r="E649" t="str">
            <v>Santa Maria-Bonita</v>
          </cell>
          <cell r="F649" t="str">
            <v>ELEMENTARY</v>
          </cell>
          <cell r="G649">
            <v>1</v>
          </cell>
        </row>
        <row r="650">
          <cell r="A650" t="str">
            <v>42691380000000</v>
          </cell>
          <cell r="B650">
            <v>722</v>
          </cell>
          <cell r="C650" t="str">
            <v>42</v>
          </cell>
          <cell r="D650" t="str">
            <v>69138</v>
          </cell>
          <cell r="E650" t="str">
            <v>Buellton Union Elementary</v>
          </cell>
          <cell r="F650" t="str">
            <v>ELEMENTARY</v>
          </cell>
          <cell r="G650">
            <v>2</v>
          </cell>
        </row>
        <row r="651">
          <cell r="A651" t="str">
            <v>42691460000000</v>
          </cell>
          <cell r="B651">
            <v>723</v>
          </cell>
          <cell r="C651" t="str">
            <v>42</v>
          </cell>
          <cell r="D651" t="str">
            <v>69146</v>
          </cell>
          <cell r="E651" t="str">
            <v>Carpinteria Unified</v>
          </cell>
          <cell r="F651" t="str">
            <v>UNIFIED</v>
          </cell>
          <cell r="G651">
            <v>1</v>
          </cell>
        </row>
        <row r="652">
          <cell r="A652" t="str">
            <v>42691610000000</v>
          </cell>
          <cell r="B652">
            <v>725</v>
          </cell>
          <cell r="C652" t="str">
            <v>42</v>
          </cell>
          <cell r="D652" t="str">
            <v>69161</v>
          </cell>
          <cell r="E652" t="str">
            <v>Cold Spring Elementary</v>
          </cell>
          <cell r="F652" t="str">
            <v>ELEMENTARY</v>
          </cell>
          <cell r="G652">
            <v>2</v>
          </cell>
        </row>
        <row r="653">
          <cell r="A653" t="str">
            <v>42691790000000</v>
          </cell>
          <cell r="B653">
            <v>726</v>
          </cell>
          <cell r="C653" t="str">
            <v>42</v>
          </cell>
          <cell r="D653" t="str">
            <v>69179</v>
          </cell>
          <cell r="E653" t="str">
            <v>College Elementary</v>
          </cell>
          <cell r="F653" t="str">
            <v>ELEMENTARY</v>
          </cell>
          <cell r="G653">
            <v>1</v>
          </cell>
        </row>
        <row r="654">
          <cell r="A654" t="str">
            <v>42691950000000</v>
          </cell>
          <cell r="B654">
            <v>727</v>
          </cell>
          <cell r="C654" t="str">
            <v>42</v>
          </cell>
          <cell r="D654" t="str">
            <v>69195</v>
          </cell>
          <cell r="E654" t="str">
            <v>Goleta Union Elementary</v>
          </cell>
          <cell r="F654" t="str">
            <v>ELEMENTARY</v>
          </cell>
          <cell r="G654">
            <v>1</v>
          </cell>
        </row>
        <row r="655">
          <cell r="A655" t="str">
            <v>42692030000000</v>
          </cell>
          <cell r="B655">
            <v>728</v>
          </cell>
          <cell r="C655" t="str">
            <v>42</v>
          </cell>
          <cell r="D655" t="str">
            <v>69203</v>
          </cell>
          <cell r="E655" t="str">
            <v>Guadalupe Union Elementary</v>
          </cell>
          <cell r="F655" t="str">
            <v>ELEMENTARY</v>
          </cell>
          <cell r="G655">
            <v>1</v>
          </cell>
        </row>
        <row r="656">
          <cell r="A656" t="str">
            <v>42692110000000</v>
          </cell>
          <cell r="B656">
            <v>729</v>
          </cell>
          <cell r="C656" t="str">
            <v>42</v>
          </cell>
          <cell r="D656" t="str">
            <v>69211</v>
          </cell>
          <cell r="E656" t="str">
            <v>Hope Elementary</v>
          </cell>
          <cell r="F656" t="str">
            <v>ELEMENTARY</v>
          </cell>
          <cell r="G656">
            <v>2</v>
          </cell>
        </row>
        <row r="657">
          <cell r="A657" t="str">
            <v>42692290000000</v>
          </cell>
          <cell r="B657">
            <v>730</v>
          </cell>
          <cell r="C657" t="str">
            <v>42</v>
          </cell>
          <cell r="D657" t="str">
            <v>69229</v>
          </cell>
          <cell r="E657" t="str">
            <v>Lompoc Unified</v>
          </cell>
          <cell r="F657" t="str">
            <v>UNIFIED</v>
          </cell>
          <cell r="G657">
            <v>1</v>
          </cell>
        </row>
        <row r="658">
          <cell r="A658" t="str">
            <v>42692450000000</v>
          </cell>
          <cell r="B658">
            <v>732</v>
          </cell>
          <cell r="C658" t="str">
            <v>42</v>
          </cell>
          <cell r="D658" t="str">
            <v>69245</v>
          </cell>
          <cell r="E658" t="str">
            <v>Los Olivos Elementary</v>
          </cell>
          <cell r="F658" t="str">
            <v>ELEMENTARY</v>
          </cell>
          <cell r="G658">
            <v>2</v>
          </cell>
        </row>
        <row r="659">
          <cell r="A659" t="str">
            <v>42692520000000</v>
          </cell>
          <cell r="B659">
            <v>733</v>
          </cell>
          <cell r="C659" t="str">
            <v>42</v>
          </cell>
          <cell r="D659" t="str">
            <v>69252</v>
          </cell>
          <cell r="E659" t="str">
            <v>Montecito Union Elementary</v>
          </cell>
          <cell r="F659" t="str">
            <v>ELEMENTARY</v>
          </cell>
          <cell r="G659">
            <v>2</v>
          </cell>
        </row>
        <row r="660">
          <cell r="A660" t="str">
            <v>42692600000000</v>
          </cell>
          <cell r="B660">
            <v>734</v>
          </cell>
          <cell r="C660" t="str">
            <v>42</v>
          </cell>
          <cell r="D660" t="str">
            <v>69260</v>
          </cell>
          <cell r="E660" t="str">
            <v>Orcutt Union Elementary</v>
          </cell>
          <cell r="F660" t="str">
            <v>ELEMENTARY</v>
          </cell>
          <cell r="G660">
            <v>1</v>
          </cell>
        </row>
        <row r="661">
          <cell r="A661" t="str">
            <v>42693100000000</v>
          </cell>
          <cell r="B661">
            <v>737</v>
          </cell>
          <cell r="C661" t="str">
            <v>42</v>
          </cell>
          <cell r="D661" t="str">
            <v>69310</v>
          </cell>
          <cell r="E661" t="str">
            <v>Santa Maria Joint Union High</v>
          </cell>
          <cell r="F661" t="str">
            <v>HIGH</v>
          </cell>
          <cell r="G661">
            <v>1</v>
          </cell>
        </row>
        <row r="662">
          <cell r="A662" t="str">
            <v>42693280000000</v>
          </cell>
          <cell r="B662">
            <v>738</v>
          </cell>
          <cell r="C662" t="str">
            <v>42</v>
          </cell>
          <cell r="D662" t="str">
            <v>69328</v>
          </cell>
          <cell r="E662" t="str">
            <v>Santa Ynez Valley Union High</v>
          </cell>
          <cell r="F662" t="str">
            <v>HIGH</v>
          </cell>
          <cell r="G662">
            <v>1</v>
          </cell>
        </row>
        <row r="663">
          <cell r="A663" t="str">
            <v>42693360000000</v>
          </cell>
          <cell r="B663">
            <v>739</v>
          </cell>
          <cell r="C663" t="str">
            <v>42</v>
          </cell>
          <cell r="D663" t="str">
            <v>69336</v>
          </cell>
          <cell r="E663" t="str">
            <v>Solvang Elementary</v>
          </cell>
          <cell r="F663" t="str">
            <v>ELEMENTARY</v>
          </cell>
          <cell r="G663">
            <v>2</v>
          </cell>
        </row>
        <row r="664">
          <cell r="A664" t="str">
            <v>42693440000000</v>
          </cell>
          <cell r="B664">
            <v>740</v>
          </cell>
          <cell r="C664" t="str">
            <v>42</v>
          </cell>
          <cell r="D664" t="str">
            <v>69344</v>
          </cell>
          <cell r="E664" t="str">
            <v>Vista del Mar Union</v>
          </cell>
          <cell r="F664" t="str">
            <v>ELEMENTARY</v>
          </cell>
          <cell r="G664">
            <v>1</v>
          </cell>
        </row>
        <row r="665">
          <cell r="A665" t="str">
            <v>42750100000000</v>
          </cell>
          <cell r="B665">
            <v>741</v>
          </cell>
          <cell r="C665" t="str">
            <v>42</v>
          </cell>
          <cell r="D665" t="str">
            <v>75010</v>
          </cell>
          <cell r="E665" t="str">
            <v>Cuyama Joint Unified</v>
          </cell>
          <cell r="F665" t="str">
            <v>UNIFIED</v>
          </cell>
          <cell r="G665">
            <v>1</v>
          </cell>
        </row>
        <row r="666">
          <cell r="A666" t="str">
            <v>42767860000000</v>
          </cell>
          <cell r="B666">
            <v>12598</v>
          </cell>
          <cell r="C666" t="str">
            <v>42</v>
          </cell>
          <cell r="D666" t="str">
            <v>76786</v>
          </cell>
          <cell r="E666" t="str">
            <v>Santa Barbara Unified</v>
          </cell>
          <cell r="F666" t="str">
            <v>UNIFIED</v>
          </cell>
          <cell r="G666">
            <v>1</v>
          </cell>
        </row>
        <row r="667">
          <cell r="A667" t="str">
            <v>43693690000000</v>
          </cell>
          <cell r="B667">
            <v>742</v>
          </cell>
          <cell r="C667" t="str">
            <v>43</v>
          </cell>
          <cell r="D667" t="str">
            <v>69369</v>
          </cell>
          <cell r="E667" t="str">
            <v>Alum Rock Union Elementary</v>
          </cell>
          <cell r="F667" t="str">
            <v>ELEMENTARY</v>
          </cell>
          <cell r="G667">
            <v>1</v>
          </cell>
        </row>
        <row r="668">
          <cell r="A668" t="str">
            <v>43693770000000</v>
          </cell>
          <cell r="B668">
            <v>743</v>
          </cell>
          <cell r="C668" t="str">
            <v>43</v>
          </cell>
          <cell r="D668" t="str">
            <v>69377</v>
          </cell>
          <cell r="E668" t="str">
            <v>Berryessa Union Elementary</v>
          </cell>
          <cell r="F668" t="str">
            <v>ELEMENTARY</v>
          </cell>
          <cell r="G668">
            <v>1</v>
          </cell>
        </row>
        <row r="669">
          <cell r="A669" t="str">
            <v>43693850000000</v>
          </cell>
          <cell r="B669">
            <v>744</v>
          </cell>
          <cell r="C669" t="str">
            <v>43</v>
          </cell>
          <cell r="D669" t="str">
            <v>69385</v>
          </cell>
          <cell r="E669" t="str">
            <v>Cambrian</v>
          </cell>
          <cell r="F669" t="str">
            <v>ELEMENTARY</v>
          </cell>
          <cell r="G669">
            <v>1</v>
          </cell>
        </row>
        <row r="670">
          <cell r="A670" t="str">
            <v>43693930000000</v>
          </cell>
          <cell r="B670">
            <v>745</v>
          </cell>
          <cell r="C670" t="str">
            <v>43</v>
          </cell>
          <cell r="D670" t="str">
            <v>69393</v>
          </cell>
          <cell r="E670" t="str">
            <v>Campbell Union</v>
          </cell>
          <cell r="F670" t="str">
            <v>ELEMENTARY</v>
          </cell>
          <cell r="G670">
            <v>1</v>
          </cell>
        </row>
        <row r="671">
          <cell r="A671" t="str">
            <v>43694010000000</v>
          </cell>
          <cell r="B671">
            <v>746</v>
          </cell>
          <cell r="C671" t="str">
            <v>43</v>
          </cell>
          <cell r="D671" t="str">
            <v>69401</v>
          </cell>
          <cell r="E671" t="str">
            <v>Campbell Union High</v>
          </cell>
          <cell r="F671" t="str">
            <v>HIGH</v>
          </cell>
          <cell r="G671">
            <v>1</v>
          </cell>
        </row>
        <row r="672">
          <cell r="A672" t="str">
            <v>43694190000000</v>
          </cell>
          <cell r="B672">
            <v>747</v>
          </cell>
          <cell r="C672" t="str">
            <v>43</v>
          </cell>
          <cell r="D672" t="str">
            <v>69419</v>
          </cell>
          <cell r="E672" t="str">
            <v>Cupertino Union</v>
          </cell>
          <cell r="F672" t="str">
            <v>ELEMENTARY</v>
          </cell>
          <cell r="G672">
            <v>1</v>
          </cell>
        </row>
        <row r="673">
          <cell r="A673" t="str">
            <v>43694270000000</v>
          </cell>
          <cell r="B673">
            <v>748</v>
          </cell>
          <cell r="C673" t="str">
            <v>43</v>
          </cell>
          <cell r="D673" t="str">
            <v>69427</v>
          </cell>
          <cell r="E673" t="str">
            <v>East Side Union High</v>
          </cell>
          <cell r="F673" t="str">
            <v>HIGH</v>
          </cell>
          <cell r="G673">
            <v>1</v>
          </cell>
        </row>
        <row r="674">
          <cell r="A674" t="str">
            <v>43694350000000</v>
          </cell>
          <cell r="B674">
            <v>749</v>
          </cell>
          <cell r="C674" t="str">
            <v>43</v>
          </cell>
          <cell r="D674" t="str">
            <v>69435</v>
          </cell>
          <cell r="E674" t="str">
            <v>Evergreen Elementary</v>
          </cell>
          <cell r="F674" t="str">
            <v>ELEMENTARY</v>
          </cell>
          <cell r="G674">
            <v>1</v>
          </cell>
        </row>
        <row r="675">
          <cell r="A675" t="str">
            <v>43694500000000</v>
          </cell>
          <cell r="B675">
            <v>750</v>
          </cell>
          <cell r="C675" t="str">
            <v>43</v>
          </cell>
          <cell r="D675" t="str">
            <v>69450</v>
          </cell>
          <cell r="E675" t="str">
            <v>Franklin-McKinley Elementary</v>
          </cell>
          <cell r="F675" t="str">
            <v>ELEMENTARY</v>
          </cell>
          <cell r="G675">
            <v>1</v>
          </cell>
        </row>
        <row r="676">
          <cell r="A676" t="str">
            <v>43694680000000</v>
          </cell>
          <cell r="B676">
            <v>751</v>
          </cell>
          <cell r="C676" t="str">
            <v>43</v>
          </cell>
          <cell r="D676" t="str">
            <v>69468</v>
          </cell>
          <cell r="E676" t="str">
            <v>Fremont Union High</v>
          </cell>
          <cell r="F676" t="str">
            <v>HIGH</v>
          </cell>
          <cell r="G676">
            <v>1</v>
          </cell>
        </row>
        <row r="677">
          <cell r="A677" t="str">
            <v>43694840000000</v>
          </cell>
          <cell r="B677">
            <v>752</v>
          </cell>
          <cell r="C677" t="str">
            <v>43</v>
          </cell>
          <cell r="D677" t="str">
            <v>69484</v>
          </cell>
          <cell r="E677" t="str">
            <v>Gilroy Unified</v>
          </cell>
          <cell r="F677" t="str">
            <v>UNIFIED</v>
          </cell>
          <cell r="G677">
            <v>1</v>
          </cell>
        </row>
        <row r="678">
          <cell r="A678" t="str">
            <v>43694920000000</v>
          </cell>
          <cell r="B678">
            <v>753</v>
          </cell>
          <cell r="C678" t="str">
            <v>43</v>
          </cell>
          <cell r="D678" t="str">
            <v>69492</v>
          </cell>
          <cell r="E678" t="str">
            <v>Lakeside Joint</v>
          </cell>
          <cell r="F678" t="str">
            <v>ELEMENTARY</v>
          </cell>
          <cell r="G678">
            <v>1</v>
          </cell>
        </row>
        <row r="679">
          <cell r="A679" t="str">
            <v>43695000000000</v>
          </cell>
          <cell r="B679">
            <v>754</v>
          </cell>
          <cell r="C679" t="str">
            <v>43</v>
          </cell>
          <cell r="D679" t="str">
            <v>69500</v>
          </cell>
          <cell r="E679" t="str">
            <v>Loma Prieta Joint Union Elementary</v>
          </cell>
          <cell r="F679" t="str">
            <v>ELEMENTARY</v>
          </cell>
          <cell r="G679">
            <v>2</v>
          </cell>
        </row>
        <row r="680">
          <cell r="A680" t="str">
            <v>43695180000000</v>
          </cell>
          <cell r="B680">
            <v>755</v>
          </cell>
          <cell r="C680" t="str">
            <v>43</v>
          </cell>
          <cell r="D680" t="str">
            <v>69518</v>
          </cell>
          <cell r="E680" t="str">
            <v>Los Altos Elementary</v>
          </cell>
          <cell r="F680" t="str">
            <v>ELEMENTARY</v>
          </cell>
          <cell r="G680">
            <v>2</v>
          </cell>
        </row>
        <row r="681">
          <cell r="A681" t="str">
            <v>43695260000000</v>
          </cell>
          <cell r="B681">
            <v>756</v>
          </cell>
          <cell r="C681" t="str">
            <v>43</v>
          </cell>
          <cell r="D681" t="str">
            <v>69526</v>
          </cell>
          <cell r="E681" t="str">
            <v>Los Gatos Union Elementary</v>
          </cell>
          <cell r="F681" t="str">
            <v>ELEMENTARY</v>
          </cell>
          <cell r="G681">
            <v>2</v>
          </cell>
        </row>
        <row r="682">
          <cell r="A682" t="str">
            <v>43695340000000</v>
          </cell>
          <cell r="B682">
            <v>757</v>
          </cell>
          <cell r="C682" t="str">
            <v>43</v>
          </cell>
          <cell r="D682" t="str">
            <v>69534</v>
          </cell>
          <cell r="E682" t="str">
            <v>Los Gatos-Saratoga Joint Union High</v>
          </cell>
          <cell r="F682" t="str">
            <v>HIGH</v>
          </cell>
          <cell r="G682">
            <v>2</v>
          </cell>
        </row>
        <row r="683">
          <cell r="A683" t="str">
            <v>43695420000000</v>
          </cell>
          <cell r="B683">
            <v>758</v>
          </cell>
          <cell r="C683" t="str">
            <v>43</v>
          </cell>
          <cell r="D683" t="str">
            <v>69542</v>
          </cell>
          <cell r="E683" t="str">
            <v>Luther Burbank</v>
          </cell>
          <cell r="F683" t="str">
            <v>ELEMENTARY</v>
          </cell>
          <cell r="G683">
            <v>1</v>
          </cell>
        </row>
        <row r="684">
          <cell r="A684" t="str">
            <v>43695750000000</v>
          </cell>
          <cell r="B684">
            <v>760</v>
          </cell>
          <cell r="C684" t="str">
            <v>43</v>
          </cell>
          <cell r="D684" t="str">
            <v>69575</v>
          </cell>
          <cell r="E684" t="str">
            <v>Moreland</v>
          </cell>
          <cell r="F684" t="str">
            <v>ELEMENTARY</v>
          </cell>
          <cell r="G684">
            <v>1</v>
          </cell>
        </row>
        <row r="685">
          <cell r="A685" t="str">
            <v>43695830000000</v>
          </cell>
          <cell r="B685">
            <v>761</v>
          </cell>
          <cell r="C685" t="str">
            <v>43</v>
          </cell>
          <cell r="D685" t="str">
            <v>69583</v>
          </cell>
          <cell r="E685" t="str">
            <v>Morgan Hill Unified</v>
          </cell>
          <cell r="F685" t="str">
            <v>UNIFIED</v>
          </cell>
          <cell r="G685">
            <v>1</v>
          </cell>
        </row>
        <row r="686">
          <cell r="A686" t="str">
            <v>43695910000000</v>
          </cell>
          <cell r="B686">
            <v>762</v>
          </cell>
          <cell r="C686" t="str">
            <v>43</v>
          </cell>
          <cell r="D686" t="str">
            <v>69591</v>
          </cell>
          <cell r="E686" t="str">
            <v>Mountain View Whisman</v>
          </cell>
          <cell r="F686" t="str">
            <v>ELEMENTARY</v>
          </cell>
          <cell r="G686">
            <v>2</v>
          </cell>
        </row>
        <row r="687">
          <cell r="A687" t="str">
            <v>43696090000000</v>
          </cell>
          <cell r="B687">
            <v>763</v>
          </cell>
          <cell r="C687" t="str">
            <v>43</v>
          </cell>
          <cell r="D687" t="str">
            <v>69609</v>
          </cell>
          <cell r="E687" t="str">
            <v>Mountain View-Los Altos Union High</v>
          </cell>
          <cell r="F687" t="str">
            <v>HIGH</v>
          </cell>
          <cell r="G687">
            <v>2</v>
          </cell>
        </row>
        <row r="688">
          <cell r="A688" t="str">
            <v>43696170000000</v>
          </cell>
          <cell r="B688">
            <v>764</v>
          </cell>
          <cell r="C688" t="str">
            <v>43</v>
          </cell>
          <cell r="D688" t="str">
            <v>69617</v>
          </cell>
          <cell r="E688" t="str">
            <v>Mount Pleasant Elementary</v>
          </cell>
          <cell r="F688" t="str">
            <v>ELEMENTARY</v>
          </cell>
          <cell r="G688">
            <v>1</v>
          </cell>
        </row>
        <row r="689">
          <cell r="A689" t="str">
            <v>43696250000000</v>
          </cell>
          <cell r="B689">
            <v>765</v>
          </cell>
          <cell r="C689" t="str">
            <v>43</v>
          </cell>
          <cell r="D689" t="str">
            <v>69625</v>
          </cell>
          <cell r="E689" t="str">
            <v>Oak Grove Elementary</v>
          </cell>
          <cell r="F689" t="str">
            <v>ELEMENTARY</v>
          </cell>
          <cell r="G689">
            <v>1</v>
          </cell>
        </row>
        <row r="690">
          <cell r="A690" t="str">
            <v>43696330000000</v>
          </cell>
          <cell r="B690">
            <v>766</v>
          </cell>
          <cell r="C690" t="str">
            <v>43</v>
          </cell>
          <cell r="D690" t="str">
            <v>69633</v>
          </cell>
          <cell r="E690" t="str">
            <v>Orchard Elementary</v>
          </cell>
          <cell r="F690" t="str">
            <v>ELEMENTARY</v>
          </cell>
          <cell r="G690">
            <v>1</v>
          </cell>
        </row>
        <row r="691">
          <cell r="A691" t="str">
            <v>43696410000000</v>
          </cell>
          <cell r="B691">
            <v>767</v>
          </cell>
          <cell r="C691" t="str">
            <v>43</v>
          </cell>
          <cell r="D691" t="str">
            <v>69641</v>
          </cell>
          <cell r="E691" t="str">
            <v>Palo Alto Unified</v>
          </cell>
          <cell r="F691" t="str">
            <v>UNIFIED</v>
          </cell>
          <cell r="G691">
            <v>1</v>
          </cell>
        </row>
        <row r="692">
          <cell r="A692" t="str">
            <v>43696660000000</v>
          </cell>
          <cell r="B692">
            <v>768</v>
          </cell>
          <cell r="C692" t="str">
            <v>43</v>
          </cell>
          <cell r="D692" t="str">
            <v>69666</v>
          </cell>
          <cell r="E692" t="str">
            <v>San Jose Unified</v>
          </cell>
          <cell r="F692" t="str">
            <v>UNIFIED</v>
          </cell>
          <cell r="G692">
            <v>1</v>
          </cell>
        </row>
        <row r="693">
          <cell r="A693" t="str">
            <v>43696740000000</v>
          </cell>
          <cell r="B693">
            <v>769</v>
          </cell>
          <cell r="C693" t="str">
            <v>43</v>
          </cell>
          <cell r="D693" t="str">
            <v>69674</v>
          </cell>
          <cell r="E693" t="str">
            <v>Santa Clara Unified</v>
          </cell>
          <cell r="F693" t="str">
            <v>UNIFIED</v>
          </cell>
          <cell r="G693">
            <v>1</v>
          </cell>
        </row>
        <row r="694">
          <cell r="A694" t="str">
            <v>43696820000000</v>
          </cell>
          <cell r="B694">
            <v>770</v>
          </cell>
          <cell r="C694" t="str">
            <v>43</v>
          </cell>
          <cell r="D694" t="str">
            <v>69682</v>
          </cell>
          <cell r="E694" t="str">
            <v>Saratoga Union Elementary</v>
          </cell>
          <cell r="F694" t="str">
            <v>ELEMENTARY</v>
          </cell>
          <cell r="G694">
            <v>2</v>
          </cell>
        </row>
        <row r="695">
          <cell r="A695" t="str">
            <v>43696900000000</v>
          </cell>
          <cell r="B695">
            <v>771</v>
          </cell>
          <cell r="C695" t="str">
            <v>43</v>
          </cell>
          <cell r="D695" t="str">
            <v>69690</v>
          </cell>
          <cell r="E695" t="str">
            <v>Sunnyvale</v>
          </cell>
          <cell r="F695" t="str">
            <v>ELEMENTARY</v>
          </cell>
          <cell r="G695">
            <v>1</v>
          </cell>
        </row>
        <row r="696">
          <cell r="A696" t="str">
            <v>43697080000000</v>
          </cell>
          <cell r="B696">
            <v>772</v>
          </cell>
          <cell r="C696" t="str">
            <v>43</v>
          </cell>
          <cell r="D696" t="str">
            <v>69708</v>
          </cell>
          <cell r="E696" t="str">
            <v>Union Elementary</v>
          </cell>
          <cell r="F696" t="str">
            <v>ELEMENTARY</v>
          </cell>
          <cell r="G696">
            <v>1</v>
          </cell>
        </row>
        <row r="697">
          <cell r="A697" t="str">
            <v>43733870000000</v>
          </cell>
          <cell r="B697">
            <v>773</v>
          </cell>
          <cell r="C697" t="str">
            <v>43</v>
          </cell>
          <cell r="D697" t="str">
            <v>73387</v>
          </cell>
          <cell r="E697" t="str">
            <v>Milpitas Unified</v>
          </cell>
          <cell r="F697" t="str">
            <v>UNIFIED</v>
          </cell>
          <cell r="G697">
            <v>1</v>
          </cell>
        </row>
        <row r="698">
          <cell r="A698" t="str">
            <v>44697320000000</v>
          </cell>
          <cell r="B698">
            <v>774</v>
          </cell>
          <cell r="C698" t="str">
            <v>44</v>
          </cell>
          <cell r="D698" t="str">
            <v>69732</v>
          </cell>
          <cell r="E698" t="str">
            <v>Bonny Doon Union Elementary</v>
          </cell>
          <cell r="F698" t="str">
            <v>ELEMENTARY</v>
          </cell>
          <cell r="G698">
            <v>1</v>
          </cell>
        </row>
        <row r="699">
          <cell r="A699" t="str">
            <v>44697570000000</v>
          </cell>
          <cell r="B699">
            <v>775</v>
          </cell>
          <cell r="C699" t="str">
            <v>44</v>
          </cell>
          <cell r="D699" t="str">
            <v>69757</v>
          </cell>
          <cell r="E699" t="str">
            <v>Happy Valley Elementary</v>
          </cell>
          <cell r="F699" t="str">
            <v>ELEMENTARY</v>
          </cell>
          <cell r="G699">
            <v>2</v>
          </cell>
        </row>
        <row r="700">
          <cell r="A700" t="str">
            <v>44697650000000</v>
          </cell>
          <cell r="B700">
            <v>776</v>
          </cell>
          <cell r="C700" t="str">
            <v>44</v>
          </cell>
          <cell r="D700" t="str">
            <v>69765</v>
          </cell>
          <cell r="E700" t="str">
            <v>Live Oak Elementary</v>
          </cell>
          <cell r="F700" t="str">
            <v>ELEMENTARY</v>
          </cell>
          <cell r="G700">
            <v>2</v>
          </cell>
        </row>
        <row r="701">
          <cell r="A701" t="str">
            <v>44697730000000</v>
          </cell>
          <cell r="B701">
            <v>777</v>
          </cell>
          <cell r="C701" t="str">
            <v>44</v>
          </cell>
          <cell r="D701" t="str">
            <v>69773</v>
          </cell>
          <cell r="E701" t="str">
            <v>Mountain Elementary</v>
          </cell>
          <cell r="F701" t="str">
            <v>ELEMENTARY</v>
          </cell>
          <cell r="G701">
            <v>2</v>
          </cell>
        </row>
        <row r="702">
          <cell r="A702" t="str">
            <v>44697810000000</v>
          </cell>
          <cell r="B702">
            <v>778</v>
          </cell>
          <cell r="C702" t="str">
            <v>44</v>
          </cell>
          <cell r="D702" t="str">
            <v>69781</v>
          </cell>
          <cell r="E702" t="str">
            <v>Pacific Elementary</v>
          </cell>
          <cell r="F702" t="str">
            <v>ELEMENTARY</v>
          </cell>
          <cell r="G702">
            <v>2</v>
          </cell>
        </row>
        <row r="703">
          <cell r="A703" t="str">
            <v>44697990000000</v>
          </cell>
          <cell r="B703">
            <v>779</v>
          </cell>
          <cell r="C703" t="str">
            <v>44</v>
          </cell>
          <cell r="D703" t="str">
            <v>69799</v>
          </cell>
          <cell r="E703" t="str">
            <v>Pajaro Valley Unified</v>
          </cell>
          <cell r="F703" t="str">
            <v>UNIFIED</v>
          </cell>
          <cell r="G703">
            <v>1</v>
          </cell>
        </row>
        <row r="704">
          <cell r="A704" t="str">
            <v>44698070000000</v>
          </cell>
          <cell r="B704">
            <v>780</v>
          </cell>
          <cell r="C704" t="str">
            <v>44</v>
          </cell>
          <cell r="D704" t="str">
            <v>69807</v>
          </cell>
          <cell r="E704" t="str">
            <v>San Lorenzo Valley Unified</v>
          </cell>
          <cell r="F704" t="str">
            <v>UNIFIED</v>
          </cell>
          <cell r="G704">
            <v>1</v>
          </cell>
        </row>
        <row r="705">
          <cell r="A705" t="str">
            <v>44698150000000</v>
          </cell>
          <cell r="B705">
            <v>781</v>
          </cell>
          <cell r="C705" t="str">
            <v>44</v>
          </cell>
          <cell r="D705" t="str">
            <v>69815</v>
          </cell>
          <cell r="E705" t="str">
            <v>Santa Cruz City Elementary</v>
          </cell>
          <cell r="F705" t="str">
            <v>ELEMENTARY</v>
          </cell>
          <cell r="G705">
            <v>2</v>
          </cell>
        </row>
        <row r="706">
          <cell r="A706" t="str">
            <v>44698230000000</v>
          </cell>
          <cell r="B706">
            <v>782</v>
          </cell>
          <cell r="C706" t="str">
            <v>44</v>
          </cell>
          <cell r="D706" t="str">
            <v>69823</v>
          </cell>
          <cell r="E706" t="str">
            <v>Santa Cruz City High</v>
          </cell>
          <cell r="F706" t="str">
            <v>HIGH</v>
          </cell>
          <cell r="G706">
            <v>1</v>
          </cell>
        </row>
        <row r="707">
          <cell r="A707" t="str">
            <v>44698490000000</v>
          </cell>
          <cell r="B707">
            <v>783</v>
          </cell>
          <cell r="C707" t="str">
            <v>44</v>
          </cell>
          <cell r="D707" t="str">
            <v>69849</v>
          </cell>
          <cell r="E707" t="str">
            <v>Soquel Union Elementary</v>
          </cell>
          <cell r="F707" t="str">
            <v>ELEMENTARY</v>
          </cell>
          <cell r="G707">
            <v>2</v>
          </cell>
        </row>
        <row r="708">
          <cell r="A708" t="str">
            <v>44754320000000</v>
          </cell>
          <cell r="B708">
            <v>784</v>
          </cell>
          <cell r="C708" t="str">
            <v>44</v>
          </cell>
          <cell r="D708" t="str">
            <v>75432</v>
          </cell>
          <cell r="E708" t="str">
            <v>Scotts Valley Unified</v>
          </cell>
          <cell r="F708" t="str">
            <v>UNIFIED</v>
          </cell>
          <cell r="G708">
            <v>2</v>
          </cell>
        </row>
        <row r="709">
          <cell r="A709" t="str">
            <v>45698560000000</v>
          </cell>
          <cell r="B709">
            <v>785</v>
          </cell>
          <cell r="C709" t="str">
            <v>45</v>
          </cell>
          <cell r="D709" t="str">
            <v>69856</v>
          </cell>
          <cell r="E709" t="str">
            <v>Anderson Union High</v>
          </cell>
          <cell r="F709" t="str">
            <v>HIGH</v>
          </cell>
          <cell r="G709">
            <v>1</v>
          </cell>
        </row>
        <row r="710">
          <cell r="A710" t="str">
            <v>45698720000000</v>
          </cell>
          <cell r="B710">
            <v>786</v>
          </cell>
          <cell r="C710" t="str">
            <v>45</v>
          </cell>
          <cell r="D710" t="str">
            <v>69872</v>
          </cell>
          <cell r="E710" t="str">
            <v>Bella Vista Elementary</v>
          </cell>
          <cell r="F710" t="str">
            <v>ELEMENTARY</v>
          </cell>
          <cell r="G710">
            <v>1</v>
          </cell>
        </row>
        <row r="711">
          <cell r="A711" t="str">
            <v>45698800000000</v>
          </cell>
          <cell r="B711">
            <v>787</v>
          </cell>
          <cell r="C711" t="str">
            <v>45</v>
          </cell>
          <cell r="D711" t="str">
            <v>69880</v>
          </cell>
          <cell r="E711" t="str">
            <v>Black Butte Union Elementary</v>
          </cell>
          <cell r="F711" t="str">
            <v>ELEMENTARY</v>
          </cell>
          <cell r="G711">
            <v>2</v>
          </cell>
        </row>
        <row r="712">
          <cell r="A712" t="str">
            <v>45699140000000</v>
          </cell>
          <cell r="B712">
            <v>788</v>
          </cell>
          <cell r="C712" t="str">
            <v>45</v>
          </cell>
          <cell r="D712" t="str">
            <v>69914</v>
          </cell>
          <cell r="E712" t="str">
            <v>Cascade Union Elementary</v>
          </cell>
          <cell r="F712" t="str">
            <v>ELEMENTARY</v>
          </cell>
          <cell r="G712">
            <v>1</v>
          </cell>
        </row>
        <row r="713">
          <cell r="A713" t="str">
            <v>45699220000000</v>
          </cell>
          <cell r="B713">
            <v>789</v>
          </cell>
          <cell r="C713" t="str">
            <v>45</v>
          </cell>
          <cell r="D713" t="str">
            <v>69922</v>
          </cell>
          <cell r="E713" t="str">
            <v>Castle Rock Union Elementary</v>
          </cell>
          <cell r="F713" t="str">
            <v>ELEMENTARY</v>
          </cell>
          <cell r="G713">
            <v>3</v>
          </cell>
        </row>
        <row r="714">
          <cell r="A714" t="str">
            <v>45699480000000</v>
          </cell>
          <cell r="B714">
            <v>790</v>
          </cell>
          <cell r="C714" t="str">
            <v>45</v>
          </cell>
          <cell r="D714" t="str">
            <v>69948</v>
          </cell>
          <cell r="E714" t="str">
            <v>Columbia Elementary</v>
          </cell>
          <cell r="F714" t="str">
            <v>ELEMENTARY</v>
          </cell>
          <cell r="G714">
            <v>1</v>
          </cell>
        </row>
        <row r="715">
          <cell r="A715" t="str">
            <v>45699550000000</v>
          </cell>
          <cell r="B715">
            <v>791</v>
          </cell>
          <cell r="C715" t="str">
            <v>45</v>
          </cell>
          <cell r="D715" t="str">
            <v>69955</v>
          </cell>
          <cell r="E715" t="str">
            <v>Cottonwood Union Elementary</v>
          </cell>
          <cell r="F715" t="str">
            <v>ELEMENTARY</v>
          </cell>
          <cell r="G715">
            <v>1</v>
          </cell>
        </row>
        <row r="716">
          <cell r="A716" t="str">
            <v>45699710000000</v>
          </cell>
          <cell r="B716">
            <v>792</v>
          </cell>
          <cell r="C716" t="str">
            <v>45</v>
          </cell>
          <cell r="D716" t="str">
            <v>69971</v>
          </cell>
          <cell r="E716" t="str">
            <v>Enterprise Elementary</v>
          </cell>
          <cell r="F716" t="str">
            <v>ELEMENTARY</v>
          </cell>
          <cell r="G716">
            <v>1</v>
          </cell>
        </row>
        <row r="717">
          <cell r="A717" t="str">
            <v>45699890000000</v>
          </cell>
          <cell r="B717">
            <v>793</v>
          </cell>
          <cell r="C717" t="str">
            <v>45</v>
          </cell>
          <cell r="D717" t="str">
            <v>69989</v>
          </cell>
          <cell r="E717" t="str">
            <v>Fall River Joint Unified</v>
          </cell>
          <cell r="F717" t="str">
            <v>UNIFIED</v>
          </cell>
          <cell r="G717">
            <v>2</v>
          </cell>
        </row>
        <row r="718">
          <cell r="A718" t="str">
            <v>45699970000000</v>
          </cell>
          <cell r="B718">
            <v>794</v>
          </cell>
          <cell r="C718" t="str">
            <v>45</v>
          </cell>
          <cell r="D718" t="str">
            <v>69997</v>
          </cell>
          <cell r="E718" t="str">
            <v>French Gulch-Whiskeytown Elementary</v>
          </cell>
          <cell r="F718" t="str">
            <v>ELEMENTARY</v>
          </cell>
          <cell r="G718">
            <v>2</v>
          </cell>
        </row>
        <row r="719">
          <cell r="A719" t="str">
            <v>45700030000000</v>
          </cell>
          <cell r="B719">
            <v>795</v>
          </cell>
          <cell r="C719" t="str">
            <v>45</v>
          </cell>
          <cell r="D719" t="str">
            <v>70003</v>
          </cell>
          <cell r="E719" t="str">
            <v>Grant Elementary</v>
          </cell>
          <cell r="F719" t="str">
            <v>ELEMENTARY</v>
          </cell>
          <cell r="G719">
            <v>1</v>
          </cell>
        </row>
        <row r="720">
          <cell r="A720" t="str">
            <v>45700110000000</v>
          </cell>
          <cell r="B720">
            <v>796</v>
          </cell>
          <cell r="C720" t="str">
            <v>45</v>
          </cell>
          <cell r="D720" t="str">
            <v>70011</v>
          </cell>
          <cell r="E720" t="str">
            <v>Happy Valley Union Elementary</v>
          </cell>
          <cell r="F720" t="str">
            <v>ELEMENTARY</v>
          </cell>
          <cell r="G720">
            <v>1</v>
          </cell>
        </row>
        <row r="721">
          <cell r="A721" t="str">
            <v>45700290000000</v>
          </cell>
          <cell r="B721">
            <v>797</v>
          </cell>
          <cell r="C721" t="str">
            <v>45</v>
          </cell>
          <cell r="D721" t="str">
            <v>70029</v>
          </cell>
          <cell r="E721" t="str">
            <v>Igo, Ono, Platina Union Elementary</v>
          </cell>
          <cell r="F721" t="str">
            <v>ELEMENTARY</v>
          </cell>
          <cell r="G721">
            <v>1</v>
          </cell>
        </row>
        <row r="722">
          <cell r="A722" t="str">
            <v>45700370000000</v>
          </cell>
          <cell r="B722">
            <v>798</v>
          </cell>
          <cell r="C722" t="str">
            <v>45</v>
          </cell>
          <cell r="D722" t="str">
            <v>70037</v>
          </cell>
          <cell r="E722" t="str">
            <v>Indian Springs Elementary</v>
          </cell>
          <cell r="F722" t="str">
            <v>ELEMENTARY</v>
          </cell>
          <cell r="G722">
            <v>3</v>
          </cell>
        </row>
        <row r="723">
          <cell r="A723" t="str">
            <v>45700450000000</v>
          </cell>
          <cell r="B723">
            <v>799</v>
          </cell>
          <cell r="C723" t="str">
            <v>45</v>
          </cell>
          <cell r="D723" t="str">
            <v>70045</v>
          </cell>
          <cell r="E723" t="str">
            <v>Junction Elementary</v>
          </cell>
          <cell r="F723" t="str">
            <v>ELEMENTARY</v>
          </cell>
          <cell r="G723">
            <v>1</v>
          </cell>
        </row>
        <row r="724">
          <cell r="A724" t="str">
            <v>45700520000000</v>
          </cell>
          <cell r="B724">
            <v>800</v>
          </cell>
          <cell r="C724" t="str">
            <v>45</v>
          </cell>
          <cell r="D724" t="str">
            <v>70052</v>
          </cell>
          <cell r="E724" t="str">
            <v>Millville Elementary</v>
          </cell>
          <cell r="F724" t="str">
            <v>ELEMENTARY</v>
          </cell>
          <cell r="G724">
            <v>2</v>
          </cell>
        </row>
        <row r="725">
          <cell r="A725" t="str">
            <v>45700780000000</v>
          </cell>
          <cell r="B725">
            <v>801</v>
          </cell>
          <cell r="C725" t="str">
            <v>45</v>
          </cell>
          <cell r="D725" t="str">
            <v>70078</v>
          </cell>
          <cell r="E725" t="str">
            <v>North Cow Creek Elementary</v>
          </cell>
          <cell r="F725" t="str">
            <v>ELEMENTARY</v>
          </cell>
          <cell r="G725">
            <v>1</v>
          </cell>
        </row>
        <row r="726">
          <cell r="A726" t="str">
            <v>45700860000000</v>
          </cell>
          <cell r="B726">
            <v>802</v>
          </cell>
          <cell r="C726" t="str">
            <v>45</v>
          </cell>
          <cell r="D726" t="str">
            <v>70086</v>
          </cell>
          <cell r="E726" t="str">
            <v>Oak Run Elementary</v>
          </cell>
          <cell r="F726" t="str">
            <v>ELEMENTARY</v>
          </cell>
          <cell r="G726">
            <v>1</v>
          </cell>
        </row>
        <row r="727">
          <cell r="A727" t="str">
            <v>45700940000000</v>
          </cell>
          <cell r="B727">
            <v>803</v>
          </cell>
          <cell r="C727" t="str">
            <v>45</v>
          </cell>
          <cell r="D727" t="str">
            <v>70094</v>
          </cell>
          <cell r="E727" t="str">
            <v>Pacheco Union Elementary</v>
          </cell>
          <cell r="F727" t="str">
            <v>ELEMENTARY</v>
          </cell>
          <cell r="G727">
            <v>1</v>
          </cell>
        </row>
        <row r="728">
          <cell r="A728" t="str">
            <v>45701100000000</v>
          </cell>
          <cell r="B728">
            <v>804</v>
          </cell>
          <cell r="C728" t="str">
            <v>45</v>
          </cell>
          <cell r="D728" t="str">
            <v>70110</v>
          </cell>
          <cell r="E728" t="str">
            <v>Redding Elementary</v>
          </cell>
          <cell r="F728" t="str">
            <v>ELEMENTARY</v>
          </cell>
          <cell r="G728">
            <v>2</v>
          </cell>
        </row>
        <row r="729">
          <cell r="A729" t="str">
            <v>45701280000000</v>
          </cell>
          <cell r="B729">
            <v>805</v>
          </cell>
          <cell r="C729" t="str">
            <v>45</v>
          </cell>
          <cell r="D729" t="str">
            <v>70128</v>
          </cell>
          <cell r="E729" t="str">
            <v>Shasta Union Elementary</v>
          </cell>
          <cell r="F729" t="str">
            <v>ELEMENTARY</v>
          </cell>
          <cell r="G729">
            <v>1</v>
          </cell>
        </row>
        <row r="730">
          <cell r="A730" t="str">
            <v>45701360000000</v>
          </cell>
          <cell r="B730">
            <v>806</v>
          </cell>
          <cell r="C730" t="str">
            <v>45</v>
          </cell>
          <cell r="D730" t="str">
            <v>70136</v>
          </cell>
          <cell r="E730" t="str">
            <v>Shasta Union High</v>
          </cell>
          <cell r="F730" t="str">
            <v>HIGH</v>
          </cell>
          <cell r="G730">
            <v>1</v>
          </cell>
        </row>
        <row r="731">
          <cell r="A731" t="str">
            <v>45701690000000</v>
          </cell>
          <cell r="B731">
            <v>807</v>
          </cell>
          <cell r="C731" t="str">
            <v>45</v>
          </cell>
          <cell r="D731" t="str">
            <v>70169</v>
          </cell>
          <cell r="E731" t="str">
            <v>Whitmore Union Elementary</v>
          </cell>
          <cell r="F731" t="str">
            <v>ELEMENTARY</v>
          </cell>
          <cell r="G731">
            <v>2</v>
          </cell>
        </row>
        <row r="732">
          <cell r="A732" t="str">
            <v>45737000000000</v>
          </cell>
          <cell r="B732">
            <v>808</v>
          </cell>
          <cell r="C732" t="str">
            <v>45</v>
          </cell>
          <cell r="D732" t="str">
            <v>73700</v>
          </cell>
          <cell r="E732" t="str">
            <v>Mountain Union Elementary</v>
          </cell>
          <cell r="F732" t="str">
            <v>ELEMENTARY</v>
          </cell>
          <cell r="G732">
            <v>3</v>
          </cell>
        </row>
        <row r="733">
          <cell r="A733" t="str">
            <v>45752670000000</v>
          </cell>
          <cell r="B733">
            <v>809</v>
          </cell>
          <cell r="C733" t="str">
            <v>45</v>
          </cell>
          <cell r="D733" t="str">
            <v>75267</v>
          </cell>
          <cell r="E733" t="str">
            <v>Gateway Unified</v>
          </cell>
          <cell r="F733" t="str">
            <v>UNIFIED</v>
          </cell>
          <cell r="G733">
            <v>2</v>
          </cell>
        </row>
        <row r="734">
          <cell r="A734" t="str">
            <v>46701770000000</v>
          </cell>
          <cell r="B734">
            <v>810</v>
          </cell>
          <cell r="C734" t="str">
            <v>46</v>
          </cell>
          <cell r="D734" t="str">
            <v>70177</v>
          </cell>
          <cell r="E734" t="str">
            <v>Sierra-Plumas Joint Unified</v>
          </cell>
          <cell r="F734" t="str">
            <v>UNIFIED</v>
          </cell>
          <cell r="G734">
            <v>2</v>
          </cell>
        </row>
        <row r="735">
          <cell r="A735" t="str">
            <v>47701850000000</v>
          </cell>
          <cell r="B735">
            <v>811</v>
          </cell>
          <cell r="C735" t="str">
            <v>47</v>
          </cell>
          <cell r="D735" t="str">
            <v>70185</v>
          </cell>
          <cell r="E735" t="str">
            <v>Big Springs Union Elementary</v>
          </cell>
          <cell r="F735" t="str">
            <v>ELEMENTARY</v>
          </cell>
          <cell r="G735">
            <v>2</v>
          </cell>
        </row>
        <row r="736">
          <cell r="A736" t="str">
            <v>47701930000000</v>
          </cell>
          <cell r="B736">
            <v>812</v>
          </cell>
          <cell r="C736" t="str">
            <v>47</v>
          </cell>
          <cell r="D736" t="str">
            <v>70193</v>
          </cell>
          <cell r="E736" t="str">
            <v>Bogus Elementary</v>
          </cell>
          <cell r="F736" t="str">
            <v>ELEMENTARY</v>
          </cell>
          <cell r="G736">
            <v>3</v>
          </cell>
        </row>
        <row r="737">
          <cell r="A737" t="str">
            <v>47702010000000</v>
          </cell>
          <cell r="B737">
            <v>813</v>
          </cell>
          <cell r="C737" t="str">
            <v>47</v>
          </cell>
          <cell r="D737" t="str">
            <v>70201</v>
          </cell>
          <cell r="E737" t="str">
            <v>Butteville Union Elementary</v>
          </cell>
          <cell r="F737" t="str">
            <v>ELEMENTARY</v>
          </cell>
          <cell r="G737">
            <v>3</v>
          </cell>
        </row>
        <row r="738">
          <cell r="A738" t="str">
            <v>47702270000000</v>
          </cell>
          <cell r="B738">
            <v>814</v>
          </cell>
          <cell r="C738" t="str">
            <v>47</v>
          </cell>
          <cell r="D738" t="str">
            <v>70227</v>
          </cell>
          <cell r="E738" t="str">
            <v>Delphic Elementary</v>
          </cell>
          <cell r="F738" t="str">
            <v>ELEMENTARY</v>
          </cell>
          <cell r="G738">
            <v>1</v>
          </cell>
        </row>
        <row r="739">
          <cell r="A739" t="str">
            <v>47702430000000</v>
          </cell>
          <cell r="B739">
            <v>815</v>
          </cell>
          <cell r="C739" t="str">
            <v>47</v>
          </cell>
          <cell r="D739" t="str">
            <v>70243</v>
          </cell>
          <cell r="E739" t="str">
            <v>Dunsmuir Elementary</v>
          </cell>
          <cell r="F739" t="str">
            <v>ELEMENTARY</v>
          </cell>
          <cell r="G739">
            <v>1</v>
          </cell>
        </row>
        <row r="740">
          <cell r="A740" t="str">
            <v>47702500000000</v>
          </cell>
          <cell r="B740">
            <v>816</v>
          </cell>
          <cell r="C740" t="str">
            <v>47</v>
          </cell>
          <cell r="D740" t="str">
            <v>70250</v>
          </cell>
          <cell r="E740" t="str">
            <v>Dunsmuir Joint Union High</v>
          </cell>
          <cell r="F740" t="str">
            <v>HIGH</v>
          </cell>
          <cell r="G740">
            <v>2</v>
          </cell>
        </row>
        <row r="741">
          <cell r="A741" t="str">
            <v>47702920000000</v>
          </cell>
          <cell r="B741">
            <v>819</v>
          </cell>
          <cell r="C741" t="str">
            <v>47</v>
          </cell>
          <cell r="D741" t="str">
            <v>70292</v>
          </cell>
          <cell r="E741" t="str">
            <v>Forks of Salmon Elementary</v>
          </cell>
          <cell r="F741" t="str">
            <v>ELEMENTARY</v>
          </cell>
          <cell r="G741">
            <v>1</v>
          </cell>
        </row>
        <row r="742">
          <cell r="A742" t="str">
            <v>47703180000000</v>
          </cell>
          <cell r="B742">
            <v>821</v>
          </cell>
          <cell r="C742" t="str">
            <v>47</v>
          </cell>
          <cell r="D742" t="str">
            <v>70318</v>
          </cell>
          <cell r="E742" t="str">
            <v>Gazelle Union Elementary</v>
          </cell>
          <cell r="F742" t="str">
            <v>ELEMENTARY</v>
          </cell>
          <cell r="G742">
            <v>1</v>
          </cell>
        </row>
        <row r="743">
          <cell r="A743" t="str">
            <v>47703260000000</v>
          </cell>
          <cell r="B743">
            <v>822</v>
          </cell>
          <cell r="C743" t="str">
            <v>47</v>
          </cell>
          <cell r="D743" t="str">
            <v>70326</v>
          </cell>
          <cell r="E743" t="str">
            <v>Grenada Elementary</v>
          </cell>
          <cell r="F743" t="str">
            <v>ELEMENTARY</v>
          </cell>
          <cell r="G743">
            <v>1</v>
          </cell>
        </row>
        <row r="744">
          <cell r="A744" t="str">
            <v>47703340000000</v>
          </cell>
          <cell r="B744">
            <v>823</v>
          </cell>
          <cell r="C744" t="str">
            <v>47</v>
          </cell>
          <cell r="D744" t="str">
            <v>70334</v>
          </cell>
          <cell r="E744" t="str">
            <v>Happy Camp Union Elementary</v>
          </cell>
          <cell r="F744" t="str">
            <v>ELEMENTARY</v>
          </cell>
          <cell r="G744">
            <v>2</v>
          </cell>
        </row>
        <row r="745">
          <cell r="A745" t="str">
            <v>47703590000000</v>
          </cell>
          <cell r="B745">
            <v>824</v>
          </cell>
          <cell r="C745" t="str">
            <v>47</v>
          </cell>
          <cell r="D745" t="str">
            <v>70359</v>
          </cell>
          <cell r="E745" t="str">
            <v>Hornbrook Elementary</v>
          </cell>
          <cell r="F745" t="str">
            <v>ELEMENTARY</v>
          </cell>
          <cell r="G745">
            <v>3</v>
          </cell>
        </row>
        <row r="746">
          <cell r="A746" t="str">
            <v>47703670000000</v>
          </cell>
          <cell r="B746">
            <v>825</v>
          </cell>
          <cell r="C746" t="str">
            <v>47</v>
          </cell>
          <cell r="D746" t="str">
            <v>70367</v>
          </cell>
          <cell r="E746" t="str">
            <v>Junction Elementary</v>
          </cell>
          <cell r="F746" t="str">
            <v>ELEMENTARY</v>
          </cell>
          <cell r="G746">
            <v>1</v>
          </cell>
        </row>
        <row r="747">
          <cell r="A747" t="str">
            <v>47703750000000</v>
          </cell>
          <cell r="B747">
            <v>826</v>
          </cell>
          <cell r="C747" t="str">
            <v>47</v>
          </cell>
          <cell r="D747" t="str">
            <v>70375</v>
          </cell>
          <cell r="E747" t="str">
            <v>Klamath River Union Elementary</v>
          </cell>
          <cell r="F747" t="str">
            <v>ELEMENTARY</v>
          </cell>
          <cell r="G747">
            <v>2</v>
          </cell>
        </row>
        <row r="748">
          <cell r="A748" t="str">
            <v>47703830000000</v>
          </cell>
          <cell r="B748">
            <v>827</v>
          </cell>
          <cell r="C748" t="str">
            <v>47</v>
          </cell>
          <cell r="D748" t="str">
            <v>70383</v>
          </cell>
          <cell r="E748" t="str">
            <v>Little Shasta Elementary</v>
          </cell>
          <cell r="F748" t="str">
            <v>ELEMENTARY</v>
          </cell>
          <cell r="G748">
            <v>2</v>
          </cell>
        </row>
        <row r="749">
          <cell r="A749" t="str">
            <v>47704090000000</v>
          </cell>
          <cell r="B749">
            <v>828</v>
          </cell>
          <cell r="C749" t="str">
            <v>47</v>
          </cell>
          <cell r="D749" t="str">
            <v>70409</v>
          </cell>
          <cell r="E749" t="str">
            <v>McCloud Union Elementary</v>
          </cell>
          <cell r="F749" t="str">
            <v>ELEMENTARY</v>
          </cell>
          <cell r="G749">
            <v>2</v>
          </cell>
        </row>
        <row r="750">
          <cell r="A750" t="str">
            <v>47704170000000</v>
          </cell>
          <cell r="B750">
            <v>829</v>
          </cell>
          <cell r="C750" t="str">
            <v>47</v>
          </cell>
          <cell r="D750" t="str">
            <v>70417</v>
          </cell>
          <cell r="E750" t="str">
            <v>Montague Elementary</v>
          </cell>
          <cell r="F750" t="str">
            <v>ELEMENTARY</v>
          </cell>
          <cell r="G750">
            <v>1</v>
          </cell>
        </row>
        <row r="751">
          <cell r="A751" t="str">
            <v>47704250000000</v>
          </cell>
          <cell r="B751">
            <v>830</v>
          </cell>
          <cell r="C751" t="str">
            <v>47</v>
          </cell>
          <cell r="D751" t="str">
            <v>70425</v>
          </cell>
          <cell r="E751" t="str">
            <v>Mt. Shasta Union Elementary</v>
          </cell>
          <cell r="F751" t="str">
            <v>ELEMENTARY</v>
          </cell>
          <cell r="G751">
            <v>1</v>
          </cell>
        </row>
        <row r="752">
          <cell r="A752" t="str">
            <v>47704580000000</v>
          </cell>
          <cell r="B752">
            <v>832</v>
          </cell>
          <cell r="C752" t="str">
            <v>47</v>
          </cell>
          <cell r="D752" t="str">
            <v>70458</v>
          </cell>
          <cell r="E752" t="str">
            <v>Seiad Elementary</v>
          </cell>
          <cell r="F752" t="str">
            <v>ELEMENTARY</v>
          </cell>
          <cell r="G752">
            <v>1</v>
          </cell>
        </row>
        <row r="753">
          <cell r="A753" t="str">
            <v>47704660000000</v>
          </cell>
          <cell r="B753">
            <v>833</v>
          </cell>
          <cell r="C753" t="str">
            <v>47</v>
          </cell>
          <cell r="D753" t="str">
            <v>70466</v>
          </cell>
          <cell r="E753" t="str">
            <v>Siskiyou Union High</v>
          </cell>
          <cell r="F753" t="str">
            <v>HIGH</v>
          </cell>
          <cell r="G753">
            <v>2</v>
          </cell>
        </row>
        <row r="754">
          <cell r="A754" t="str">
            <v>47704820000000</v>
          </cell>
          <cell r="B754">
            <v>834</v>
          </cell>
          <cell r="C754" t="str">
            <v>47</v>
          </cell>
          <cell r="D754" t="str">
            <v>70482</v>
          </cell>
          <cell r="E754" t="str">
            <v>Weed Union Elementary</v>
          </cell>
          <cell r="F754" t="str">
            <v>ELEMENTARY</v>
          </cell>
          <cell r="G754">
            <v>2</v>
          </cell>
        </row>
        <row r="755">
          <cell r="A755" t="str">
            <v>47704900000000</v>
          </cell>
          <cell r="B755">
            <v>835</v>
          </cell>
          <cell r="C755" t="str">
            <v>47</v>
          </cell>
          <cell r="D755" t="str">
            <v>70490</v>
          </cell>
          <cell r="E755" t="str">
            <v>Willow Creek Elementary</v>
          </cell>
          <cell r="F755" t="str">
            <v>ELEMENTARY</v>
          </cell>
          <cell r="G755">
            <v>3</v>
          </cell>
        </row>
        <row r="756">
          <cell r="A756" t="str">
            <v>47705080000000</v>
          </cell>
          <cell r="B756">
            <v>836</v>
          </cell>
          <cell r="C756" t="str">
            <v>47</v>
          </cell>
          <cell r="D756" t="str">
            <v>70508</v>
          </cell>
          <cell r="E756" t="str">
            <v>Yreka Union Elementary</v>
          </cell>
          <cell r="F756" t="str">
            <v>ELEMENTARY</v>
          </cell>
          <cell r="G756">
            <v>1</v>
          </cell>
        </row>
        <row r="757">
          <cell r="A757" t="str">
            <v>47705160000000</v>
          </cell>
          <cell r="B757">
            <v>837</v>
          </cell>
          <cell r="C757" t="str">
            <v>47</v>
          </cell>
          <cell r="D757" t="str">
            <v>70516</v>
          </cell>
          <cell r="E757" t="str">
            <v>Yreka Union High</v>
          </cell>
          <cell r="F757" t="str">
            <v>HIGH</v>
          </cell>
          <cell r="G757">
            <v>2</v>
          </cell>
        </row>
        <row r="758">
          <cell r="A758" t="str">
            <v>47736840000000</v>
          </cell>
          <cell r="B758">
            <v>838</v>
          </cell>
          <cell r="C758" t="str">
            <v>47</v>
          </cell>
          <cell r="D758" t="str">
            <v>73684</v>
          </cell>
          <cell r="E758" t="str">
            <v>Butte Valley Unified</v>
          </cell>
          <cell r="F758" t="str">
            <v>UNIFIED</v>
          </cell>
          <cell r="G758">
            <v>2</v>
          </cell>
        </row>
        <row r="759">
          <cell r="A759" t="str">
            <v>47764550000000</v>
          </cell>
          <cell r="B759">
            <v>11338</v>
          </cell>
          <cell r="C759" t="str">
            <v>47</v>
          </cell>
          <cell r="D759" t="str">
            <v>76455</v>
          </cell>
          <cell r="E759" t="str">
            <v>Scott Valley Unified</v>
          </cell>
          <cell r="F759" t="str">
            <v>UNIFIED</v>
          </cell>
          <cell r="G759">
            <v>2</v>
          </cell>
        </row>
        <row r="760">
          <cell r="A760" t="str">
            <v>48705240000000</v>
          </cell>
          <cell r="B760">
            <v>839</v>
          </cell>
          <cell r="C760" t="str">
            <v>48</v>
          </cell>
          <cell r="D760" t="str">
            <v>70524</v>
          </cell>
          <cell r="E760" t="str">
            <v>Benicia Unified</v>
          </cell>
          <cell r="F760" t="str">
            <v>UNIFIED</v>
          </cell>
          <cell r="G760">
            <v>1</v>
          </cell>
        </row>
        <row r="761">
          <cell r="A761" t="str">
            <v>48705320000000</v>
          </cell>
          <cell r="B761">
            <v>840</v>
          </cell>
          <cell r="C761" t="str">
            <v>48</v>
          </cell>
          <cell r="D761" t="str">
            <v>70532</v>
          </cell>
          <cell r="E761" t="str">
            <v>Dixon Unified</v>
          </cell>
          <cell r="F761" t="str">
            <v>UNIFIED</v>
          </cell>
          <cell r="G761">
            <v>1</v>
          </cell>
        </row>
        <row r="762">
          <cell r="A762" t="str">
            <v>48705400000000</v>
          </cell>
          <cell r="B762">
            <v>841</v>
          </cell>
          <cell r="C762" t="str">
            <v>48</v>
          </cell>
          <cell r="D762" t="str">
            <v>70540</v>
          </cell>
          <cell r="E762" t="str">
            <v>Fairfield-Suisun Unified</v>
          </cell>
          <cell r="F762" t="str">
            <v>UNIFIED</v>
          </cell>
          <cell r="G762">
            <v>1</v>
          </cell>
        </row>
        <row r="763">
          <cell r="A763" t="str">
            <v>48705650000000</v>
          </cell>
          <cell r="B763">
            <v>842</v>
          </cell>
          <cell r="C763" t="str">
            <v>48</v>
          </cell>
          <cell r="D763" t="str">
            <v>70565</v>
          </cell>
          <cell r="E763" t="str">
            <v>Travis Unified</v>
          </cell>
          <cell r="F763" t="str">
            <v>UNIFIED</v>
          </cell>
          <cell r="G763">
            <v>1</v>
          </cell>
        </row>
        <row r="764">
          <cell r="A764" t="str">
            <v>48705730000000</v>
          </cell>
          <cell r="B764">
            <v>843</v>
          </cell>
          <cell r="C764" t="str">
            <v>48</v>
          </cell>
          <cell r="D764" t="str">
            <v>70573</v>
          </cell>
          <cell r="E764" t="str">
            <v>Vacaville Unified</v>
          </cell>
          <cell r="F764" t="str">
            <v>UNIFIED</v>
          </cell>
          <cell r="G764">
            <v>1</v>
          </cell>
        </row>
        <row r="765">
          <cell r="A765" t="str">
            <v>48705810000000</v>
          </cell>
          <cell r="B765">
            <v>844</v>
          </cell>
          <cell r="C765" t="str">
            <v>48</v>
          </cell>
          <cell r="D765" t="str">
            <v>70581</v>
          </cell>
          <cell r="E765" t="str">
            <v>Vallejo City Unified</v>
          </cell>
          <cell r="F765" t="str">
            <v>UNIFIED</v>
          </cell>
          <cell r="G765">
            <v>1</v>
          </cell>
        </row>
        <row r="766">
          <cell r="A766" t="str">
            <v>49705990000000</v>
          </cell>
          <cell r="B766">
            <v>845</v>
          </cell>
          <cell r="C766" t="str">
            <v>49</v>
          </cell>
          <cell r="D766" t="str">
            <v>70599</v>
          </cell>
          <cell r="E766" t="str">
            <v>Alexander Valley Union Elementary</v>
          </cell>
          <cell r="F766" t="str">
            <v>ELEMENTARY</v>
          </cell>
          <cell r="G766">
            <v>2</v>
          </cell>
        </row>
        <row r="767">
          <cell r="A767" t="str">
            <v>49706070000000</v>
          </cell>
          <cell r="B767">
            <v>846</v>
          </cell>
          <cell r="C767" t="str">
            <v>49</v>
          </cell>
          <cell r="D767" t="str">
            <v>70607</v>
          </cell>
          <cell r="E767" t="str">
            <v>West Sonoma County Union High</v>
          </cell>
          <cell r="F767" t="str">
            <v>HIGH</v>
          </cell>
          <cell r="G767">
            <v>1</v>
          </cell>
        </row>
        <row r="768">
          <cell r="A768" t="str">
            <v>49706150000000</v>
          </cell>
          <cell r="B768">
            <v>847</v>
          </cell>
          <cell r="C768" t="str">
            <v>49</v>
          </cell>
          <cell r="D768" t="str">
            <v>70615</v>
          </cell>
          <cell r="E768" t="str">
            <v>Bellevue Union</v>
          </cell>
          <cell r="F768" t="str">
            <v>ELEMENTARY</v>
          </cell>
          <cell r="G768">
            <v>1</v>
          </cell>
        </row>
        <row r="769">
          <cell r="A769" t="str">
            <v>49706230000000</v>
          </cell>
          <cell r="B769">
            <v>848</v>
          </cell>
          <cell r="C769" t="str">
            <v>49</v>
          </cell>
          <cell r="D769" t="str">
            <v>70623</v>
          </cell>
          <cell r="E769" t="str">
            <v>Bennett Valley Union Elementary</v>
          </cell>
          <cell r="F769" t="str">
            <v>ELEMENTARY</v>
          </cell>
          <cell r="G769">
            <v>1</v>
          </cell>
        </row>
        <row r="770">
          <cell r="A770" t="str">
            <v>49706490000000</v>
          </cell>
          <cell r="B770">
            <v>849</v>
          </cell>
          <cell r="C770" t="str">
            <v>49</v>
          </cell>
          <cell r="D770" t="str">
            <v>70649</v>
          </cell>
          <cell r="E770" t="str">
            <v>Cinnabar Elementary</v>
          </cell>
          <cell r="F770" t="str">
            <v>ELEMENTARY</v>
          </cell>
          <cell r="G770">
            <v>1</v>
          </cell>
        </row>
        <row r="771">
          <cell r="A771" t="str">
            <v>49706560000000</v>
          </cell>
          <cell r="B771">
            <v>850</v>
          </cell>
          <cell r="C771" t="str">
            <v>49</v>
          </cell>
          <cell r="D771" t="str">
            <v>70656</v>
          </cell>
          <cell r="E771" t="str">
            <v>Cloverdale Unified</v>
          </cell>
          <cell r="F771" t="str">
            <v>UNIFIED</v>
          </cell>
          <cell r="G771">
            <v>2</v>
          </cell>
        </row>
        <row r="772">
          <cell r="A772" t="str">
            <v>49706720000000</v>
          </cell>
          <cell r="B772">
            <v>851</v>
          </cell>
          <cell r="C772" t="str">
            <v>49</v>
          </cell>
          <cell r="D772" t="str">
            <v>70672</v>
          </cell>
          <cell r="E772" t="str">
            <v>Dunham Elementary</v>
          </cell>
          <cell r="F772" t="str">
            <v>ELEMENTARY</v>
          </cell>
          <cell r="G772">
            <v>1</v>
          </cell>
        </row>
        <row r="773">
          <cell r="A773" t="str">
            <v>49706800000000</v>
          </cell>
          <cell r="B773">
            <v>852</v>
          </cell>
          <cell r="C773" t="str">
            <v>49</v>
          </cell>
          <cell r="D773" t="str">
            <v>70680</v>
          </cell>
          <cell r="E773" t="str">
            <v>Forestville Union Elementary</v>
          </cell>
          <cell r="F773" t="str">
            <v>ELEMENTARY</v>
          </cell>
          <cell r="G773">
            <v>1</v>
          </cell>
        </row>
        <row r="774">
          <cell r="A774" t="str">
            <v>49706980000000</v>
          </cell>
          <cell r="B774">
            <v>853</v>
          </cell>
          <cell r="C774" t="str">
            <v>49</v>
          </cell>
          <cell r="D774" t="str">
            <v>70698</v>
          </cell>
          <cell r="E774" t="str">
            <v>Fort Ross Elementary</v>
          </cell>
          <cell r="F774" t="str">
            <v>ELEMENTARY</v>
          </cell>
          <cell r="G774">
            <v>1</v>
          </cell>
        </row>
        <row r="775">
          <cell r="A775" t="str">
            <v>49707060000000</v>
          </cell>
          <cell r="B775">
            <v>854</v>
          </cell>
          <cell r="C775" t="str">
            <v>49</v>
          </cell>
          <cell r="D775" t="str">
            <v>70706</v>
          </cell>
          <cell r="E775" t="str">
            <v>Geyserville Unified</v>
          </cell>
          <cell r="F775" t="str">
            <v>UNIFIED</v>
          </cell>
          <cell r="G775">
            <v>1</v>
          </cell>
        </row>
        <row r="776">
          <cell r="A776" t="str">
            <v>49707140000000</v>
          </cell>
          <cell r="B776">
            <v>855</v>
          </cell>
          <cell r="C776" t="str">
            <v>49</v>
          </cell>
          <cell r="D776" t="str">
            <v>70714</v>
          </cell>
          <cell r="E776" t="str">
            <v>Gravenstein Union Elementary</v>
          </cell>
          <cell r="F776" t="str">
            <v>ELEMENTARY</v>
          </cell>
          <cell r="G776">
            <v>1</v>
          </cell>
        </row>
        <row r="777">
          <cell r="A777" t="str">
            <v>49707220000000</v>
          </cell>
          <cell r="B777">
            <v>856</v>
          </cell>
          <cell r="C777" t="str">
            <v>49</v>
          </cell>
          <cell r="D777" t="str">
            <v>70722</v>
          </cell>
          <cell r="E777" t="str">
            <v>Guerneville Elementary</v>
          </cell>
          <cell r="F777" t="str">
            <v>ELEMENTARY</v>
          </cell>
          <cell r="G777">
            <v>1</v>
          </cell>
        </row>
        <row r="778">
          <cell r="A778" t="str">
            <v>49707300000000</v>
          </cell>
          <cell r="B778">
            <v>857</v>
          </cell>
          <cell r="C778" t="str">
            <v>49</v>
          </cell>
          <cell r="D778" t="str">
            <v>70730</v>
          </cell>
          <cell r="E778" t="str">
            <v>Harmony Union Elementary</v>
          </cell>
          <cell r="F778" t="str">
            <v>ELEMENTARY</v>
          </cell>
          <cell r="G778">
            <v>1</v>
          </cell>
        </row>
        <row r="779">
          <cell r="A779" t="str">
            <v>49707630000000</v>
          </cell>
          <cell r="B779">
            <v>858</v>
          </cell>
          <cell r="C779" t="str">
            <v>49</v>
          </cell>
          <cell r="D779" t="str">
            <v>70763</v>
          </cell>
          <cell r="E779" t="str">
            <v>Horicon Elementary</v>
          </cell>
          <cell r="F779" t="str">
            <v>ELEMENTARY</v>
          </cell>
          <cell r="G779">
            <v>1</v>
          </cell>
        </row>
        <row r="780">
          <cell r="A780" t="str">
            <v>49707890000000</v>
          </cell>
          <cell r="B780">
            <v>859</v>
          </cell>
          <cell r="C780" t="str">
            <v>49</v>
          </cell>
          <cell r="D780" t="str">
            <v>70789</v>
          </cell>
          <cell r="E780" t="str">
            <v>Kenwood</v>
          </cell>
          <cell r="F780" t="str">
            <v>ELEMENTARY</v>
          </cell>
          <cell r="G780">
            <v>2</v>
          </cell>
        </row>
        <row r="781">
          <cell r="A781" t="str">
            <v>49707970000000</v>
          </cell>
          <cell r="B781">
            <v>860</v>
          </cell>
          <cell r="C781" t="str">
            <v>49</v>
          </cell>
          <cell r="D781" t="str">
            <v>70797</v>
          </cell>
          <cell r="E781" t="str">
            <v>Liberty Elementary</v>
          </cell>
          <cell r="F781" t="str">
            <v>ELEMENTARY</v>
          </cell>
          <cell r="G781">
            <v>1</v>
          </cell>
        </row>
        <row r="782">
          <cell r="A782" t="str">
            <v>49708050000000</v>
          </cell>
          <cell r="B782">
            <v>861</v>
          </cell>
          <cell r="C782" t="str">
            <v>49</v>
          </cell>
          <cell r="D782" t="str">
            <v>70805</v>
          </cell>
          <cell r="E782" t="str">
            <v>Mark West Union Elementary</v>
          </cell>
          <cell r="F782" t="str">
            <v>ELEMENTARY</v>
          </cell>
          <cell r="G782">
            <v>2</v>
          </cell>
        </row>
        <row r="783">
          <cell r="A783" t="str">
            <v>49708130000000</v>
          </cell>
          <cell r="B783">
            <v>862</v>
          </cell>
          <cell r="C783" t="str">
            <v>49</v>
          </cell>
          <cell r="D783" t="str">
            <v>70813</v>
          </cell>
          <cell r="E783" t="str">
            <v>Monte Rio Union Elementary</v>
          </cell>
          <cell r="F783" t="str">
            <v>ELEMENTARY</v>
          </cell>
          <cell r="G783">
            <v>1</v>
          </cell>
        </row>
        <row r="784">
          <cell r="A784" t="str">
            <v>49708210000000</v>
          </cell>
          <cell r="B784">
            <v>863</v>
          </cell>
          <cell r="C784" t="str">
            <v>49</v>
          </cell>
          <cell r="D784" t="str">
            <v>70821</v>
          </cell>
          <cell r="E784" t="str">
            <v>Montgomery Elementary</v>
          </cell>
          <cell r="F784" t="str">
            <v>ELEMENTARY</v>
          </cell>
          <cell r="G784">
            <v>1</v>
          </cell>
        </row>
        <row r="785">
          <cell r="A785" t="str">
            <v>49708390000000</v>
          </cell>
          <cell r="B785">
            <v>864</v>
          </cell>
          <cell r="C785" t="str">
            <v>49</v>
          </cell>
          <cell r="D785" t="str">
            <v>70839</v>
          </cell>
          <cell r="E785" t="str">
            <v>Oak Grove Union Elementary</v>
          </cell>
          <cell r="F785" t="str">
            <v>ELEMENTARY</v>
          </cell>
          <cell r="G785">
            <v>1</v>
          </cell>
        </row>
        <row r="786">
          <cell r="A786" t="str">
            <v>49708470000000</v>
          </cell>
          <cell r="B786">
            <v>865</v>
          </cell>
          <cell r="C786" t="str">
            <v>49</v>
          </cell>
          <cell r="D786" t="str">
            <v>70847</v>
          </cell>
          <cell r="E786" t="str">
            <v>Old Adobe Union</v>
          </cell>
          <cell r="F786" t="str">
            <v>ELEMENTARY</v>
          </cell>
          <cell r="G786">
            <v>1</v>
          </cell>
        </row>
        <row r="787">
          <cell r="A787" t="str">
            <v>49708540000000</v>
          </cell>
          <cell r="B787">
            <v>866</v>
          </cell>
          <cell r="C787" t="str">
            <v>49</v>
          </cell>
          <cell r="D787" t="str">
            <v>70854</v>
          </cell>
          <cell r="E787" t="str">
            <v>Petaluma City Elementary</v>
          </cell>
          <cell r="F787" t="str">
            <v>ELEMENTARY</v>
          </cell>
          <cell r="G787">
            <v>1</v>
          </cell>
        </row>
        <row r="788">
          <cell r="A788" t="str">
            <v>49708620000000</v>
          </cell>
          <cell r="B788">
            <v>867</v>
          </cell>
          <cell r="C788" t="str">
            <v>49</v>
          </cell>
          <cell r="D788" t="str">
            <v>70862</v>
          </cell>
          <cell r="E788" t="str">
            <v>Petaluma Joint Union High</v>
          </cell>
          <cell r="F788" t="str">
            <v>HIGH</v>
          </cell>
          <cell r="G788">
            <v>1</v>
          </cell>
        </row>
        <row r="789">
          <cell r="A789" t="str">
            <v>49708700000000</v>
          </cell>
          <cell r="B789">
            <v>868</v>
          </cell>
          <cell r="C789" t="str">
            <v>49</v>
          </cell>
          <cell r="D789" t="str">
            <v>70870</v>
          </cell>
          <cell r="E789" t="str">
            <v>Piner-Olivet Union Elementary</v>
          </cell>
          <cell r="F789" t="str">
            <v>ELEMENTARY</v>
          </cell>
          <cell r="G789">
            <v>1</v>
          </cell>
        </row>
        <row r="790">
          <cell r="A790" t="str">
            <v>49708880000000</v>
          </cell>
          <cell r="B790">
            <v>869</v>
          </cell>
          <cell r="C790" t="str">
            <v>49</v>
          </cell>
          <cell r="D790" t="str">
            <v>70888</v>
          </cell>
          <cell r="E790" t="str">
            <v>Kashia Elementary</v>
          </cell>
          <cell r="F790" t="str">
            <v>ELEMENTARY</v>
          </cell>
          <cell r="G790">
            <v>1</v>
          </cell>
        </row>
        <row r="791">
          <cell r="A791" t="str">
            <v>49708960000000</v>
          </cell>
          <cell r="B791">
            <v>870</v>
          </cell>
          <cell r="C791" t="str">
            <v>49</v>
          </cell>
          <cell r="D791" t="str">
            <v>70896</v>
          </cell>
          <cell r="E791" t="str">
            <v>Rincon Valley Union Elementary</v>
          </cell>
          <cell r="F791" t="str">
            <v>ELEMENTARY</v>
          </cell>
          <cell r="G791">
            <v>1</v>
          </cell>
        </row>
        <row r="792">
          <cell r="A792" t="str">
            <v>49709040000000</v>
          </cell>
          <cell r="B792">
            <v>871</v>
          </cell>
          <cell r="C792" t="str">
            <v>49</v>
          </cell>
          <cell r="D792" t="str">
            <v>70904</v>
          </cell>
          <cell r="E792" t="str">
            <v>Roseland</v>
          </cell>
          <cell r="F792" t="str">
            <v>ELEMENTARY</v>
          </cell>
          <cell r="G792">
            <v>1</v>
          </cell>
        </row>
        <row r="793">
          <cell r="A793" t="str">
            <v>49709120000000</v>
          </cell>
          <cell r="B793">
            <v>872</v>
          </cell>
          <cell r="C793" t="str">
            <v>49</v>
          </cell>
          <cell r="D793" t="str">
            <v>70912</v>
          </cell>
          <cell r="E793" t="str">
            <v>Santa Rosa Elementary</v>
          </cell>
          <cell r="F793" t="str">
            <v>ELEMENTARY</v>
          </cell>
          <cell r="G793">
            <v>1</v>
          </cell>
        </row>
        <row r="794">
          <cell r="A794" t="str">
            <v>49709200000000</v>
          </cell>
          <cell r="B794">
            <v>873</v>
          </cell>
          <cell r="C794" t="str">
            <v>49</v>
          </cell>
          <cell r="D794" t="str">
            <v>70920</v>
          </cell>
          <cell r="E794" t="str">
            <v>Santa Rosa High</v>
          </cell>
          <cell r="F794" t="str">
            <v>HIGH</v>
          </cell>
          <cell r="G794">
            <v>1</v>
          </cell>
        </row>
        <row r="795">
          <cell r="A795" t="str">
            <v>49709380000000</v>
          </cell>
          <cell r="B795">
            <v>874</v>
          </cell>
          <cell r="C795" t="str">
            <v>49</v>
          </cell>
          <cell r="D795" t="str">
            <v>70938</v>
          </cell>
          <cell r="E795" t="str">
            <v>Sebastopol Union Elementary</v>
          </cell>
          <cell r="F795" t="str">
            <v>ELEMENTARY</v>
          </cell>
          <cell r="G795">
            <v>1</v>
          </cell>
        </row>
        <row r="796">
          <cell r="A796" t="str">
            <v>49709530000000</v>
          </cell>
          <cell r="B796">
            <v>875</v>
          </cell>
          <cell r="C796" t="str">
            <v>49</v>
          </cell>
          <cell r="D796" t="str">
            <v>70953</v>
          </cell>
          <cell r="E796" t="str">
            <v>Sonoma Valley Unified</v>
          </cell>
          <cell r="F796" t="str">
            <v>UNIFIED</v>
          </cell>
          <cell r="G796">
            <v>2</v>
          </cell>
        </row>
        <row r="797">
          <cell r="A797" t="str">
            <v>49709610000000</v>
          </cell>
          <cell r="B797">
            <v>876</v>
          </cell>
          <cell r="C797" t="str">
            <v>49</v>
          </cell>
          <cell r="D797" t="str">
            <v>70961</v>
          </cell>
          <cell r="E797" t="str">
            <v>Twin Hills Union Elementary</v>
          </cell>
          <cell r="F797" t="str">
            <v>ELEMENTARY</v>
          </cell>
          <cell r="G797">
            <v>1</v>
          </cell>
        </row>
        <row r="798">
          <cell r="A798" t="str">
            <v>49709790000000</v>
          </cell>
          <cell r="B798">
            <v>877</v>
          </cell>
          <cell r="C798" t="str">
            <v>49</v>
          </cell>
          <cell r="D798" t="str">
            <v>70979</v>
          </cell>
          <cell r="E798" t="str">
            <v>Two Rock Union</v>
          </cell>
          <cell r="F798" t="str">
            <v>ELEMENTARY</v>
          </cell>
          <cell r="G798">
            <v>1</v>
          </cell>
        </row>
        <row r="799">
          <cell r="A799" t="str">
            <v>49709950000000</v>
          </cell>
          <cell r="B799">
            <v>878</v>
          </cell>
          <cell r="C799" t="str">
            <v>49</v>
          </cell>
          <cell r="D799" t="str">
            <v>70995</v>
          </cell>
          <cell r="E799" t="str">
            <v>Waugh Elementary</v>
          </cell>
          <cell r="F799" t="str">
            <v>ELEMENTARY</v>
          </cell>
          <cell r="G799">
            <v>2</v>
          </cell>
        </row>
        <row r="800">
          <cell r="A800" t="str">
            <v>49710010000000</v>
          </cell>
          <cell r="B800">
            <v>879</v>
          </cell>
          <cell r="C800" t="str">
            <v>49</v>
          </cell>
          <cell r="D800" t="str">
            <v>71001</v>
          </cell>
          <cell r="E800" t="str">
            <v>West Side Union Elementary</v>
          </cell>
          <cell r="F800" t="str">
            <v>ELEMENTARY</v>
          </cell>
          <cell r="G800">
            <v>2</v>
          </cell>
        </row>
        <row r="801">
          <cell r="A801" t="str">
            <v>49710190000000</v>
          </cell>
          <cell r="B801">
            <v>880</v>
          </cell>
          <cell r="C801" t="str">
            <v>49</v>
          </cell>
          <cell r="D801" t="str">
            <v>71019</v>
          </cell>
          <cell r="E801" t="str">
            <v>Wilmar Union Elementary</v>
          </cell>
          <cell r="F801" t="str">
            <v>ELEMENTARY</v>
          </cell>
          <cell r="G801">
            <v>1</v>
          </cell>
        </row>
        <row r="802">
          <cell r="A802" t="str">
            <v>49710350000000</v>
          </cell>
          <cell r="B802">
            <v>881</v>
          </cell>
          <cell r="C802" t="str">
            <v>49</v>
          </cell>
          <cell r="D802" t="str">
            <v>71035</v>
          </cell>
          <cell r="E802" t="str">
            <v>Wright Elementary</v>
          </cell>
          <cell r="F802" t="str">
            <v>ELEMENTARY</v>
          </cell>
          <cell r="G802">
            <v>1</v>
          </cell>
        </row>
        <row r="803">
          <cell r="A803" t="str">
            <v>49738820000000</v>
          </cell>
          <cell r="B803">
            <v>882</v>
          </cell>
          <cell r="C803" t="str">
            <v>49</v>
          </cell>
          <cell r="D803" t="str">
            <v>73882</v>
          </cell>
          <cell r="E803" t="str">
            <v>Cotati-Rohnert Park Unified</v>
          </cell>
          <cell r="F803" t="str">
            <v>UNIFIED</v>
          </cell>
          <cell r="G803">
            <v>1</v>
          </cell>
        </row>
        <row r="804">
          <cell r="A804" t="str">
            <v>49753580000000</v>
          </cell>
          <cell r="B804">
            <v>883</v>
          </cell>
          <cell r="C804" t="str">
            <v>49</v>
          </cell>
          <cell r="D804" t="str">
            <v>75358</v>
          </cell>
          <cell r="E804" t="str">
            <v>Windsor Unified</v>
          </cell>
          <cell r="F804" t="str">
            <v>UNIFIED</v>
          </cell>
          <cell r="G804">
            <v>1</v>
          </cell>
        </row>
        <row r="805">
          <cell r="A805" t="str">
            <v>49753900000000</v>
          </cell>
          <cell r="B805">
            <v>884</v>
          </cell>
          <cell r="C805" t="str">
            <v>49</v>
          </cell>
          <cell r="D805" t="str">
            <v>75390</v>
          </cell>
          <cell r="E805" t="str">
            <v>Healdsburg Unified</v>
          </cell>
          <cell r="F805" t="str">
            <v>UNIFIED</v>
          </cell>
          <cell r="G805">
            <v>2</v>
          </cell>
        </row>
        <row r="806">
          <cell r="A806" t="str">
            <v>50710430000000</v>
          </cell>
          <cell r="B806">
            <v>885</v>
          </cell>
          <cell r="C806" t="str">
            <v>50</v>
          </cell>
          <cell r="D806" t="str">
            <v>71043</v>
          </cell>
          <cell r="E806" t="str">
            <v>Ceres Unified</v>
          </cell>
          <cell r="F806" t="str">
            <v>UNIFIED</v>
          </cell>
          <cell r="G806">
            <v>1</v>
          </cell>
        </row>
        <row r="807">
          <cell r="A807" t="str">
            <v>50710500000000</v>
          </cell>
          <cell r="B807">
            <v>886</v>
          </cell>
          <cell r="C807" t="str">
            <v>50</v>
          </cell>
          <cell r="D807" t="str">
            <v>71050</v>
          </cell>
          <cell r="E807" t="str">
            <v>Chatom Union</v>
          </cell>
          <cell r="F807" t="str">
            <v>ELEMENTARY</v>
          </cell>
          <cell r="G807">
            <v>2</v>
          </cell>
        </row>
        <row r="808">
          <cell r="A808" t="str">
            <v>50710680000000</v>
          </cell>
          <cell r="B808">
            <v>887</v>
          </cell>
          <cell r="C808" t="str">
            <v>50</v>
          </cell>
          <cell r="D808" t="str">
            <v>71068</v>
          </cell>
          <cell r="E808" t="str">
            <v>Denair Unified</v>
          </cell>
          <cell r="F808" t="str">
            <v>UNIFIED</v>
          </cell>
          <cell r="G808">
            <v>1</v>
          </cell>
        </row>
        <row r="809">
          <cell r="A809" t="str">
            <v>50710760000000</v>
          </cell>
          <cell r="B809">
            <v>888</v>
          </cell>
          <cell r="C809" t="str">
            <v>50</v>
          </cell>
          <cell r="D809" t="str">
            <v>71076</v>
          </cell>
          <cell r="E809" t="str">
            <v>Empire Union Elementary</v>
          </cell>
          <cell r="F809" t="str">
            <v>ELEMENTARY</v>
          </cell>
          <cell r="G809">
            <v>1</v>
          </cell>
        </row>
        <row r="810">
          <cell r="A810" t="str">
            <v>50710840000000</v>
          </cell>
          <cell r="B810">
            <v>889</v>
          </cell>
          <cell r="C810" t="str">
            <v>50</v>
          </cell>
          <cell r="D810" t="str">
            <v>71084</v>
          </cell>
          <cell r="E810" t="str">
            <v>Gratton Elementary</v>
          </cell>
          <cell r="F810" t="str">
            <v>ELEMENTARY</v>
          </cell>
          <cell r="G810">
            <v>1</v>
          </cell>
        </row>
        <row r="811">
          <cell r="A811" t="str">
            <v>50710920000000</v>
          </cell>
          <cell r="B811">
            <v>890</v>
          </cell>
          <cell r="C811" t="str">
            <v>50</v>
          </cell>
          <cell r="D811" t="str">
            <v>71092</v>
          </cell>
          <cell r="E811" t="str">
            <v>Hart-Ransom Union Elementary</v>
          </cell>
          <cell r="F811" t="str">
            <v>ELEMENTARY</v>
          </cell>
          <cell r="G811">
            <v>2</v>
          </cell>
        </row>
        <row r="812">
          <cell r="A812" t="str">
            <v>50711000000000</v>
          </cell>
          <cell r="B812">
            <v>891</v>
          </cell>
          <cell r="C812" t="str">
            <v>50</v>
          </cell>
          <cell r="D812" t="str">
            <v>71100</v>
          </cell>
          <cell r="E812" t="str">
            <v>Hickman Community Charter</v>
          </cell>
          <cell r="F812" t="str">
            <v>ELEMENTARY</v>
          </cell>
          <cell r="G812">
            <v>1</v>
          </cell>
        </row>
        <row r="813">
          <cell r="A813" t="str">
            <v>50711340000000</v>
          </cell>
          <cell r="B813">
            <v>892</v>
          </cell>
          <cell r="C813" t="str">
            <v>50</v>
          </cell>
          <cell r="D813" t="str">
            <v>71134</v>
          </cell>
          <cell r="E813" t="str">
            <v>Keyes Union</v>
          </cell>
          <cell r="F813" t="str">
            <v>ELEMENTARY</v>
          </cell>
          <cell r="G813">
            <v>1</v>
          </cell>
        </row>
        <row r="814">
          <cell r="A814" t="str">
            <v>50711420000000</v>
          </cell>
          <cell r="B814">
            <v>893</v>
          </cell>
          <cell r="C814" t="str">
            <v>50</v>
          </cell>
          <cell r="D814" t="str">
            <v>71142</v>
          </cell>
          <cell r="E814" t="str">
            <v>Knights Ferry Elementary</v>
          </cell>
          <cell r="F814" t="str">
            <v>ELEMENTARY</v>
          </cell>
          <cell r="G814">
            <v>2</v>
          </cell>
        </row>
        <row r="815">
          <cell r="A815" t="str">
            <v>50711670000000</v>
          </cell>
          <cell r="B815">
            <v>895</v>
          </cell>
          <cell r="C815" t="str">
            <v>50</v>
          </cell>
          <cell r="D815" t="str">
            <v>71167</v>
          </cell>
          <cell r="E815" t="str">
            <v>Modesto City Elementary</v>
          </cell>
          <cell r="F815" t="str">
            <v>ELEMENTARY</v>
          </cell>
          <cell r="G815">
            <v>1</v>
          </cell>
        </row>
        <row r="816">
          <cell r="A816" t="str">
            <v>50711750000000</v>
          </cell>
          <cell r="B816">
            <v>896</v>
          </cell>
          <cell r="C816" t="str">
            <v>50</v>
          </cell>
          <cell r="D816" t="str">
            <v>71175</v>
          </cell>
          <cell r="E816" t="str">
            <v>Modesto City High</v>
          </cell>
          <cell r="F816" t="str">
            <v>HIGH</v>
          </cell>
          <cell r="G816">
            <v>1</v>
          </cell>
        </row>
        <row r="817">
          <cell r="A817" t="str">
            <v>50712090000000</v>
          </cell>
          <cell r="B817">
            <v>897</v>
          </cell>
          <cell r="C817" t="str">
            <v>50</v>
          </cell>
          <cell r="D817" t="str">
            <v>71209</v>
          </cell>
          <cell r="E817" t="str">
            <v>Paradise Elementary</v>
          </cell>
          <cell r="F817" t="str">
            <v>ELEMENTARY</v>
          </cell>
          <cell r="G817">
            <v>1</v>
          </cell>
        </row>
        <row r="818">
          <cell r="A818" t="str">
            <v>50712170000000</v>
          </cell>
          <cell r="B818">
            <v>898</v>
          </cell>
          <cell r="C818" t="str">
            <v>50</v>
          </cell>
          <cell r="D818" t="str">
            <v>71217</v>
          </cell>
          <cell r="E818" t="str">
            <v>Patterson Joint Unified</v>
          </cell>
          <cell r="F818" t="str">
            <v>UNIFIED</v>
          </cell>
          <cell r="G818">
            <v>1</v>
          </cell>
        </row>
        <row r="819">
          <cell r="A819" t="str">
            <v>50712330000000</v>
          </cell>
          <cell r="B819">
            <v>899</v>
          </cell>
          <cell r="C819" t="str">
            <v>50</v>
          </cell>
          <cell r="D819" t="str">
            <v>71233</v>
          </cell>
          <cell r="E819" t="str">
            <v>Roberts Ferry Union Elementary</v>
          </cell>
          <cell r="F819" t="str">
            <v>ELEMENTARY</v>
          </cell>
          <cell r="G819">
            <v>2</v>
          </cell>
        </row>
        <row r="820">
          <cell r="A820" t="str">
            <v>50712660000000</v>
          </cell>
          <cell r="B820">
            <v>900</v>
          </cell>
          <cell r="C820" t="str">
            <v>50</v>
          </cell>
          <cell r="D820" t="str">
            <v>71266</v>
          </cell>
          <cell r="E820" t="str">
            <v>Salida Union Elementary</v>
          </cell>
          <cell r="F820" t="str">
            <v>ELEMENTARY</v>
          </cell>
          <cell r="G820">
            <v>1</v>
          </cell>
        </row>
        <row r="821">
          <cell r="A821" t="str">
            <v>50712740000000</v>
          </cell>
          <cell r="B821">
            <v>901</v>
          </cell>
          <cell r="C821" t="str">
            <v>50</v>
          </cell>
          <cell r="D821" t="str">
            <v>71274</v>
          </cell>
          <cell r="E821" t="str">
            <v>Shiloh Elementary</v>
          </cell>
          <cell r="F821" t="str">
            <v>ELEMENTARY</v>
          </cell>
          <cell r="G821">
            <v>2</v>
          </cell>
        </row>
        <row r="822">
          <cell r="A822" t="str">
            <v>50712820000000</v>
          </cell>
          <cell r="B822">
            <v>902</v>
          </cell>
          <cell r="C822" t="str">
            <v>50</v>
          </cell>
          <cell r="D822" t="str">
            <v>71282</v>
          </cell>
          <cell r="E822" t="str">
            <v>Stanislaus Union Elementary</v>
          </cell>
          <cell r="F822" t="str">
            <v>ELEMENTARY</v>
          </cell>
          <cell r="G822">
            <v>1</v>
          </cell>
        </row>
        <row r="823">
          <cell r="A823" t="str">
            <v>50712900000000</v>
          </cell>
          <cell r="B823">
            <v>903</v>
          </cell>
          <cell r="C823" t="str">
            <v>50</v>
          </cell>
          <cell r="D823" t="str">
            <v>71290</v>
          </cell>
          <cell r="E823" t="str">
            <v>Sylvan Union Elementary</v>
          </cell>
          <cell r="F823" t="str">
            <v>ELEMENTARY</v>
          </cell>
          <cell r="G823">
            <v>1</v>
          </cell>
        </row>
        <row r="824">
          <cell r="A824" t="str">
            <v>50713240000000</v>
          </cell>
          <cell r="B824">
            <v>906</v>
          </cell>
          <cell r="C824" t="str">
            <v>50</v>
          </cell>
          <cell r="D824" t="str">
            <v>71324</v>
          </cell>
          <cell r="E824" t="str">
            <v>Valley Home Joint Elementary</v>
          </cell>
          <cell r="F824" t="str">
            <v>ELEMENTARY</v>
          </cell>
          <cell r="G824">
            <v>1</v>
          </cell>
        </row>
        <row r="825">
          <cell r="A825" t="str">
            <v>50736010000000</v>
          </cell>
          <cell r="B825">
            <v>907</v>
          </cell>
          <cell r="C825" t="str">
            <v>50</v>
          </cell>
          <cell r="D825" t="str">
            <v>73601</v>
          </cell>
          <cell r="E825" t="str">
            <v>Newman-Crows Landing Unified</v>
          </cell>
          <cell r="F825" t="str">
            <v>UNIFIED</v>
          </cell>
          <cell r="G825">
            <v>2</v>
          </cell>
        </row>
        <row r="826">
          <cell r="A826" t="str">
            <v>50755490000000</v>
          </cell>
          <cell r="B826">
            <v>908</v>
          </cell>
          <cell r="C826" t="str">
            <v>50</v>
          </cell>
          <cell r="D826" t="str">
            <v>75549</v>
          </cell>
          <cell r="E826" t="str">
            <v>Hughson Unified</v>
          </cell>
          <cell r="F826" t="str">
            <v>UNIFIED</v>
          </cell>
          <cell r="G826">
            <v>1</v>
          </cell>
        </row>
        <row r="827">
          <cell r="A827" t="str">
            <v>50755560000000</v>
          </cell>
          <cell r="B827">
            <v>909</v>
          </cell>
          <cell r="C827" t="str">
            <v>50</v>
          </cell>
          <cell r="D827" t="str">
            <v>75556</v>
          </cell>
          <cell r="E827" t="str">
            <v>Riverbank Unified</v>
          </cell>
          <cell r="F827" t="str">
            <v>UNIFIED</v>
          </cell>
          <cell r="G827">
            <v>1</v>
          </cell>
        </row>
        <row r="828">
          <cell r="A828" t="str">
            <v>50755640000000</v>
          </cell>
          <cell r="B828">
            <v>910</v>
          </cell>
          <cell r="C828" t="str">
            <v>50</v>
          </cell>
          <cell r="D828" t="str">
            <v>75564</v>
          </cell>
          <cell r="E828" t="str">
            <v>Oakdale Joint Unified</v>
          </cell>
          <cell r="F828" t="str">
            <v>UNIFIED</v>
          </cell>
          <cell r="G828">
            <v>1</v>
          </cell>
        </row>
        <row r="829">
          <cell r="A829" t="str">
            <v>50755720000000</v>
          </cell>
          <cell r="B829">
            <v>911</v>
          </cell>
          <cell r="C829" t="str">
            <v>50</v>
          </cell>
          <cell r="D829" t="str">
            <v>75572</v>
          </cell>
          <cell r="E829" t="str">
            <v>Waterford Unified</v>
          </cell>
          <cell r="F829" t="str">
            <v>UNIFIED</v>
          </cell>
          <cell r="G829">
            <v>1</v>
          </cell>
        </row>
        <row r="830">
          <cell r="A830" t="str">
            <v>50757390000000</v>
          </cell>
          <cell r="B830">
            <v>9741</v>
          </cell>
          <cell r="C830" t="str">
            <v>50</v>
          </cell>
          <cell r="D830" t="str">
            <v>75739</v>
          </cell>
          <cell r="E830" t="str">
            <v>Turlock Unified</v>
          </cell>
          <cell r="F830" t="str">
            <v>UNIFIED</v>
          </cell>
          <cell r="G830">
            <v>2</v>
          </cell>
        </row>
        <row r="831">
          <cell r="A831" t="str">
            <v>51713570000000</v>
          </cell>
          <cell r="B831">
            <v>912</v>
          </cell>
          <cell r="C831" t="str">
            <v>51</v>
          </cell>
          <cell r="D831" t="str">
            <v>71357</v>
          </cell>
          <cell r="E831" t="str">
            <v>Brittan Elementary</v>
          </cell>
          <cell r="F831" t="str">
            <v>ELEMENTARY</v>
          </cell>
          <cell r="G831">
            <v>1</v>
          </cell>
        </row>
        <row r="832">
          <cell r="A832" t="str">
            <v>51713650000000</v>
          </cell>
          <cell r="B832">
            <v>913</v>
          </cell>
          <cell r="C832" t="str">
            <v>51</v>
          </cell>
          <cell r="D832" t="str">
            <v>71365</v>
          </cell>
          <cell r="E832" t="str">
            <v>Browns Elementary</v>
          </cell>
          <cell r="F832" t="str">
            <v>ELEMENTARY</v>
          </cell>
          <cell r="G832">
            <v>1</v>
          </cell>
        </row>
        <row r="833">
          <cell r="A833" t="str">
            <v>51713730000000</v>
          </cell>
          <cell r="B833">
            <v>914</v>
          </cell>
          <cell r="C833" t="str">
            <v>51</v>
          </cell>
          <cell r="D833" t="str">
            <v>71373</v>
          </cell>
          <cell r="E833" t="str">
            <v>East Nicolaus Joint Union High</v>
          </cell>
          <cell r="F833" t="str">
            <v>HIGH</v>
          </cell>
          <cell r="G833">
            <v>1</v>
          </cell>
        </row>
        <row r="834">
          <cell r="A834" t="str">
            <v>51713810000000</v>
          </cell>
          <cell r="B834">
            <v>915</v>
          </cell>
          <cell r="C834" t="str">
            <v>51</v>
          </cell>
          <cell r="D834" t="str">
            <v>71381</v>
          </cell>
          <cell r="E834" t="str">
            <v>Franklin Elementary</v>
          </cell>
          <cell r="F834" t="str">
            <v>ELEMENTARY</v>
          </cell>
          <cell r="G834">
            <v>1</v>
          </cell>
        </row>
        <row r="835">
          <cell r="A835" t="str">
            <v>51713990000000</v>
          </cell>
          <cell r="B835">
            <v>916</v>
          </cell>
          <cell r="C835" t="str">
            <v>51</v>
          </cell>
          <cell r="D835" t="str">
            <v>71399</v>
          </cell>
          <cell r="E835" t="str">
            <v>Live Oak Unified</v>
          </cell>
          <cell r="F835" t="str">
            <v>UNIFIED</v>
          </cell>
          <cell r="G835">
            <v>1</v>
          </cell>
        </row>
        <row r="836">
          <cell r="A836" t="str">
            <v>51714070000000</v>
          </cell>
          <cell r="B836">
            <v>917</v>
          </cell>
          <cell r="C836" t="str">
            <v>51</v>
          </cell>
          <cell r="D836" t="str">
            <v>71407</v>
          </cell>
          <cell r="E836" t="str">
            <v>Marcum-Illinois Union Elementary</v>
          </cell>
          <cell r="F836" t="str">
            <v>ELEMENTARY</v>
          </cell>
          <cell r="G836">
            <v>1</v>
          </cell>
        </row>
        <row r="837">
          <cell r="A837" t="str">
            <v>51714150000000</v>
          </cell>
          <cell r="B837">
            <v>918</v>
          </cell>
          <cell r="C837" t="str">
            <v>51</v>
          </cell>
          <cell r="D837" t="str">
            <v>71415</v>
          </cell>
          <cell r="E837" t="str">
            <v>Meridian Elementary</v>
          </cell>
          <cell r="F837" t="str">
            <v>ELEMENTARY</v>
          </cell>
          <cell r="G837">
            <v>2</v>
          </cell>
        </row>
        <row r="838">
          <cell r="A838" t="str">
            <v>51714230000000</v>
          </cell>
          <cell r="B838">
            <v>919</v>
          </cell>
          <cell r="C838" t="str">
            <v>51</v>
          </cell>
          <cell r="D838" t="str">
            <v>71423</v>
          </cell>
          <cell r="E838" t="str">
            <v>Nuestro Elementary</v>
          </cell>
          <cell r="F838" t="str">
            <v>ELEMENTARY</v>
          </cell>
          <cell r="G838">
            <v>1</v>
          </cell>
        </row>
        <row r="839">
          <cell r="A839" t="str">
            <v>51714310000000</v>
          </cell>
          <cell r="B839">
            <v>920</v>
          </cell>
          <cell r="C839" t="str">
            <v>51</v>
          </cell>
          <cell r="D839" t="str">
            <v>71431</v>
          </cell>
          <cell r="E839" t="str">
            <v>Pleasant Grove Joint Union</v>
          </cell>
          <cell r="F839" t="str">
            <v>ELEMENTARY</v>
          </cell>
          <cell r="G839">
            <v>1</v>
          </cell>
        </row>
        <row r="840">
          <cell r="A840" t="str">
            <v>51714490000000</v>
          </cell>
          <cell r="B840">
            <v>921</v>
          </cell>
          <cell r="C840" t="str">
            <v>51</v>
          </cell>
          <cell r="D840" t="str">
            <v>71449</v>
          </cell>
          <cell r="E840" t="str">
            <v>Sutter Union High</v>
          </cell>
          <cell r="F840" t="str">
            <v>HIGH</v>
          </cell>
          <cell r="G840">
            <v>1</v>
          </cell>
        </row>
        <row r="841">
          <cell r="A841" t="str">
            <v>51714560000000</v>
          </cell>
          <cell r="B841">
            <v>922</v>
          </cell>
          <cell r="C841" t="str">
            <v>51</v>
          </cell>
          <cell r="D841" t="str">
            <v>71456</v>
          </cell>
          <cell r="E841" t="str">
            <v>Winship-Robbins</v>
          </cell>
          <cell r="F841" t="str">
            <v>ELEMENTARY</v>
          </cell>
          <cell r="G841">
            <v>2</v>
          </cell>
        </row>
        <row r="842">
          <cell r="A842" t="str">
            <v>51714640000000</v>
          </cell>
          <cell r="B842">
            <v>923</v>
          </cell>
          <cell r="C842" t="str">
            <v>51</v>
          </cell>
          <cell r="D842" t="str">
            <v>71464</v>
          </cell>
          <cell r="E842" t="str">
            <v>Yuba City Unified</v>
          </cell>
          <cell r="F842" t="str">
            <v>UNIFIED</v>
          </cell>
          <cell r="G842">
            <v>1</v>
          </cell>
        </row>
        <row r="843">
          <cell r="A843" t="str">
            <v>52714720000000</v>
          </cell>
          <cell r="B843">
            <v>924</v>
          </cell>
          <cell r="C843" t="str">
            <v>52</v>
          </cell>
          <cell r="D843" t="str">
            <v>71472</v>
          </cell>
          <cell r="E843" t="str">
            <v>Antelope Elementary</v>
          </cell>
          <cell r="F843" t="str">
            <v>ELEMENTARY</v>
          </cell>
          <cell r="G843">
            <v>1</v>
          </cell>
        </row>
        <row r="844">
          <cell r="A844" t="str">
            <v>52714980000000</v>
          </cell>
          <cell r="B844">
            <v>926</v>
          </cell>
          <cell r="C844" t="str">
            <v>52</v>
          </cell>
          <cell r="D844" t="str">
            <v>71498</v>
          </cell>
          <cell r="E844" t="str">
            <v>Corning Union Elementary</v>
          </cell>
          <cell r="F844" t="str">
            <v>ELEMENTARY</v>
          </cell>
          <cell r="G844">
            <v>1</v>
          </cell>
        </row>
        <row r="845">
          <cell r="A845" t="str">
            <v>52715060000000</v>
          </cell>
          <cell r="B845">
            <v>927</v>
          </cell>
          <cell r="C845" t="str">
            <v>52</v>
          </cell>
          <cell r="D845" t="str">
            <v>71506</v>
          </cell>
          <cell r="E845" t="str">
            <v>Corning Union High</v>
          </cell>
          <cell r="F845" t="str">
            <v>HIGH</v>
          </cell>
          <cell r="G845">
            <v>1</v>
          </cell>
        </row>
        <row r="846">
          <cell r="A846" t="str">
            <v>52715140000000</v>
          </cell>
          <cell r="B846">
            <v>928</v>
          </cell>
          <cell r="C846" t="str">
            <v>52</v>
          </cell>
          <cell r="D846" t="str">
            <v>71514</v>
          </cell>
          <cell r="E846" t="str">
            <v>Elkins Elementary</v>
          </cell>
          <cell r="F846" t="str">
            <v>ELEMENTARY</v>
          </cell>
          <cell r="G846">
            <v>2</v>
          </cell>
        </row>
        <row r="847">
          <cell r="A847" t="str">
            <v>52715220000000</v>
          </cell>
          <cell r="B847">
            <v>929</v>
          </cell>
          <cell r="C847" t="str">
            <v>52</v>
          </cell>
          <cell r="D847" t="str">
            <v>71522</v>
          </cell>
          <cell r="E847" t="str">
            <v>Evergreen Union</v>
          </cell>
          <cell r="F847" t="str">
            <v>ELEMENTARY</v>
          </cell>
          <cell r="G847">
            <v>1</v>
          </cell>
        </row>
        <row r="848">
          <cell r="A848" t="str">
            <v>52715300000000</v>
          </cell>
          <cell r="B848">
            <v>930</v>
          </cell>
          <cell r="C848" t="str">
            <v>52</v>
          </cell>
          <cell r="D848" t="str">
            <v>71530</v>
          </cell>
          <cell r="E848" t="str">
            <v>Flournoy Union Elementary</v>
          </cell>
          <cell r="F848" t="str">
            <v>ELEMENTARY</v>
          </cell>
          <cell r="G848">
            <v>2</v>
          </cell>
        </row>
        <row r="849">
          <cell r="A849" t="str">
            <v>52715480000000</v>
          </cell>
          <cell r="B849">
            <v>931</v>
          </cell>
          <cell r="C849" t="str">
            <v>52</v>
          </cell>
          <cell r="D849" t="str">
            <v>71548</v>
          </cell>
          <cell r="E849" t="str">
            <v>Gerber Union Elementary</v>
          </cell>
          <cell r="F849" t="str">
            <v>ELEMENTARY</v>
          </cell>
          <cell r="G849">
            <v>1</v>
          </cell>
        </row>
        <row r="850">
          <cell r="A850" t="str">
            <v>52715550000000</v>
          </cell>
          <cell r="B850">
            <v>932</v>
          </cell>
          <cell r="C850" t="str">
            <v>52</v>
          </cell>
          <cell r="D850" t="str">
            <v>71555</v>
          </cell>
          <cell r="E850" t="str">
            <v>Kirkwood Elementary</v>
          </cell>
          <cell r="F850" t="str">
            <v>ELEMENTARY</v>
          </cell>
          <cell r="G850">
            <v>1</v>
          </cell>
        </row>
        <row r="851">
          <cell r="A851" t="str">
            <v>52715630000000</v>
          </cell>
          <cell r="B851">
            <v>933</v>
          </cell>
          <cell r="C851" t="str">
            <v>52</v>
          </cell>
          <cell r="D851" t="str">
            <v>71563</v>
          </cell>
          <cell r="E851" t="str">
            <v>Lassen View Union Elementary</v>
          </cell>
          <cell r="F851" t="str">
            <v>ELEMENTARY</v>
          </cell>
          <cell r="G851">
            <v>2</v>
          </cell>
        </row>
        <row r="852">
          <cell r="A852" t="str">
            <v>52715710000000</v>
          </cell>
          <cell r="B852">
            <v>934</v>
          </cell>
          <cell r="C852" t="str">
            <v>52</v>
          </cell>
          <cell r="D852" t="str">
            <v>71571</v>
          </cell>
          <cell r="E852" t="str">
            <v>Los Molinos Unified</v>
          </cell>
          <cell r="F852" t="str">
            <v>UNIFIED</v>
          </cell>
          <cell r="G852">
            <v>1</v>
          </cell>
        </row>
        <row r="853">
          <cell r="A853" t="str">
            <v>52716210000000</v>
          </cell>
          <cell r="B853">
            <v>938</v>
          </cell>
          <cell r="C853" t="str">
            <v>52</v>
          </cell>
          <cell r="D853" t="str">
            <v>71621</v>
          </cell>
          <cell r="E853" t="str">
            <v>Red Bluff Union Elementary</v>
          </cell>
          <cell r="F853" t="str">
            <v>ELEMENTARY</v>
          </cell>
          <cell r="G853">
            <v>1</v>
          </cell>
        </row>
        <row r="854">
          <cell r="A854" t="str">
            <v>52716390000000</v>
          </cell>
          <cell r="B854">
            <v>939</v>
          </cell>
          <cell r="C854" t="str">
            <v>52</v>
          </cell>
          <cell r="D854" t="str">
            <v>71639</v>
          </cell>
          <cell r="E854" t="str">
            <v>Red Bluff Joint Union High</v>
          </cell>
          <cell r="F854" t="str">
            <v>HIGH</v>
          </cell>
          <cell r="G854">
            <v>2</v>
          </cell>
        </row>
        <row r="855">
          <cell r="A855" t="str">
            <v>52716470000000</v>
          </cell>
          <cell r="B855">
            <v>940</v>
          </cell>
          <cell r="C855" t="str">
            <v>52</v>
          </cell>
          <cell r="D855" t="str">
            <v>71647</v>
          </cell>
          <cell r="E855" t="str">
            <v>Reeds Creek Elementary</v>
          </cell>
          <cell r="F855" t="str">
            <v>ELEMENTARY</v>
          </cell>
          <cell r="G855">
            <v>1</v>
          </cell>
        </row>
        <row r="856">
          <cell r="A856" t="str">
            <v>52716540000000</v>
          </cell>
          <cell r="B856">
            <v>941</v>
          </cell>
          <cell r="C856" t="str">
            <v>52</v>
          </cell>
          <cell r="D856" t="str">
            <v>71654</v>
          </cell>
          <cell r="E856" t="str">
            <v>Richfield Elementary</v>
          </cell>
          <cell r="F856" t="str">
            <v>ELEMENTARY</v>
          </cell>
          <cell r="G856">
            <v>2</v>
          </cell>
        </row>
        <row r="857">
          <cell r="A857" t="str">
            <v>53716620000000</v>
          </cell>
          <cell r="B857">
            <v>942</v>
          </cell>
          <cell r="C857" t="str">
            <v>53</v>
          </cell>
          <cell r="D857" t="str">
            <v>71662</v>
          </cell>
          <cell r="E857" t="str">
            <v>Burnt Ranch Elementary</v>
          </cell>
          <cell r="F857" t="str">
            <v>ELEMENTARY</v>
          </cell>
          <cell r="G857">
            <v>2</v>
          </cell>
        </row>
        <row r="858">
          <cell r="A858" t="str">
            <v>53716700000000</v>
          </cell>
          <cell r="B858">
            <v>943</v>
          </cell>
          <cell r="C858" t="str">
            <v>53</v>
          </cell>
          <cell r="D858" t="str">
            <v>71670</v>
          </cell>
          <cell r="E858" t="str">
            <v>Coffee Creek Elementary</v>
          </cell>
          <cell r="F858" t="str">
            <v>ELEMENTARY</v>
          </cell>
          <cell r="G858">
            <v>2</v>
          </cell>
        </row>
        <row r="859">
          <cell r="A859" t="str">
            <v>53716960000000</v>
          </cell>
          <cell r="B859">
            <v>945</v>
          </cell>
          <cell r="C859" t="str">
            <v>53</v>
          </cell>
          <cell r="D859" t="str">
            <v>71696</v>
          </cell>
          <cell r="E859" t="str">
            <v>Douglas City Elementary</v>
          </cell>
          <cell r="F859" t="str">
            <v>ELEMENTARY</v>
          </cell>
          <cell r="G859">
            <v>2</v>
          </cell>
        </row>
        <row r="860">
          <cell r="A860" t="str">
            <v>53717380000000</v>
          </cell>
          <cell r="B860">
            <v>946</v>
          </cell>
          <cell r="C860" t="str">
            <v>53</v>
          </cell>
          <cell r="D860" t="str">
            <v>71738</v>
          </cell>
          <cell r="E860" t="str">
            <v>Junction City Elementary</v>
          </cell>
          <cell r="F860" t="str">
            <v>ELEMENTARY</v>
          </cell>
          <cell r="G860">
            <v>2</v>
          </cell>
        </row>
        <row r="861">
          <cell r="A861" t="str">
            <v>53717460000000</v>
          </cell>
          <cell r="B861">
            <v>947</v>
          </cell>
          <cell r="C861" t="str">
            <v>53</v>
          </cell>
          <cell r="D861" t="str">
            <v>71746</v>
          </cell>
          <cell r="E861" t="str">
            <v>Lewiston Elementary</v>
          </cell>
          <cell r="F861" t="str">
            <v>ELEMENTARY</v>
          </cell>
          <cell r="G861">
            <v>1</v>
          </cell>
        </row>
        <row r="862">
          <cell r="A862" t="str">
            <v>53717610000000</v>
          </cell>
          <cell r="B862">
            <v>948</v>
          </cell>
          <cell r="C862" t="str">
            <v>53</v>
          </cell>
          <cell r="D862" t="str">
            <v>71761</v>
          </cell>
          <cell r="E862" t="str">
            <v>Trinity Center Elementary</v>
          </cell>
          <cell r="F862" t="str">
            <v>ELEMENTARY</v>
          </cell>
          <cell r="G862">
            <v>2</v>
          </cell>
        </row>
        <row r="863">
          <cell r="A863" t="str">
            <v>53738330000000</v>
          </cell>
          <cell r="B863">
            <v>951</v>
          </cell>
          <cell r="C863" t="str">
            <v>53</v>
          </cell>
          <cell r="D863" t="str">
            <v>73833</v>
          </cell>
          <cell r="E863" t="str">
            <v>Southern Trinity Joint Unified</v>
          </cell>
          <cell r="F863" t="str">
            <v>UNIFIED</v>
          </cell>
          <cell r="G863">
            <v>2</v>
          </cell>
        </row>
        <row r="864">
          <cell r="A864" t="str">
            <v>53750280000000</v>
          </cell>
          <cell r="B864">
            <v>952</v>
          </cell>
          <cell r="C864" t="str">
            <v>53</v>
          </cell>
          <cell r="D864" t="str">
            <v>75028</v>
          </cell>
          <cell r="E864" t="str">
            <v>Mountain Valley Unified</v>
          </cell>
          <cell r="F864" t="str">
            <v>UNIFIED</v>
          </cell>
          <cell r="G864">
            <v>2</v>
          </cell>
        </row>
        <row r="865">
          <cell r="A865" t="str">
            <v>53765130000000</v>
          </cell>
          <cell r="B865">
            <v>11965</v>
          </cell>
          <cell r="C865" t="str">
            <v>53</v>
          </cell>
          <cell r="D865" t="str">
            <v>76513</v>
          </cell>
          <cell r="E865" t="str">
            <v>Trinity Alps Unified</v>
          </cell>
          <cell r="F865" t="str">
            <v>UNIFIED</v>
          </cell>
          <cell r="G865">
            <v>2</v>
          </cell>
        </row>
        <row r="866">
          <cell r="A866" t="str">
            <v>54717950000000</v>
          </cell>
          <cell r="B866">
            <v>953</v>
          </cell>
          <cell r="C866" t="str">
            <v>54</v>
          </cell>
          <cell r="D866" t="str">
            <v>71795</v>
          </cell>
          <cell r="E866" t="str">
            <v>Allensworth Elementary</v>
          </cell>
          <cell r="F866" t="str">
            <v>ELEMENTARY</v>
          </cell>
          <cell r="G866">
            <v>1</v>
          </cell>
        </row>
        <row r="867">
          <cell r="A867" t="str">
            <v>54718030000000</v>
          </cell>
          <cell r="B867">
            <v>954</v>
          </cell>
          <cell r="C867" t="str">
            <v>54</v>
          </cell>
          <cell r="D867" t="str">
            <v>71803</v>
          </cell>
          <cell r="E867" t="str">
            <v>Alpaugh Unified</v>
          </cell>
          <cell r="F867" t="str">
            <v>UNIFIED</v>
          </cell>
          <cell r="G867">
            <v>1</v>
          </cell>
        </row>
        <row r="868">
          <cell r="A868" t="str">
            <v>54718110000000</v>
          </cell>
          <cell r="B868">
            <v>955</v>
          </cell>
          <cell r="C868" t="str">
            <v>54</v>
          </cell>
          <cell r="D868" t="str">
            <v>71811</v>
          </cell>
          <cell r="E868" t="str">
            <v>Alta Vista Elementary</v>
          </cell>
          <cell r="F868" t="str">
            <v>ELEMENTARY</v>
          </cell>
          <cell r="G868">
            <v>1</v>
          </cell>
        </row>
        <row r="869">
          <cell r="A869" t="str">
            <v>54718290000000</v>
          </cell>
          <cell r="B869">
            <v>956</v>
          </cell>
          <cell r="C869" t="str">
            <v>54</v>
          </cell>
          <cell r="D869" t="str">
            <v>71829</v>
          </cell>
          <cell r="E869" t="str">
            <v>Buena Vista Elementary</v>
          </cell>
          <cell r="F869" t="str">
            <v>ELEMENTARY</v>
          </cell>
          <cell r="G869">
            <v>1</v>
          </cell>
        </row>
        <row r="870">
          <cell r="A870" t="str">
            <v>54718370000000</v>
          </cell>
          <cell r="B870">
            <v>957</v>
          </cell>
          <cell r="C870" t="str">
            <v>54</v>
          </cell>
          <cell r="D870" t="str">
            <v>71837</v>
          </cell>
          <cell r="E870" t="str">
            <v>Burton Elementary</v>
          </cell>
          <cell r="F870" t="str">
            <v>ELEMENTARY</v>
          </cell>
          <cell r="G870">
            <v>1</v>
          </cell>
        </row>
        <row r="871">
          <cell r="A871" t="str">
            <v>54718520000000</v>
          </cell>
          <cell r="B871">
            <v>959</v>
          </cell>
          <cell r="C871" t="str">
            <v>54</v>
          </cell>
          <cell r="D871" t="str">
            <v>71852</v>
          </cell>
          <cell r="E871" t="str">
            <v>Columbine Elementary</v>
          </cell>
          <cell r="F871" t="str">
            <v>ELEMENTARY</v>
          </cell>
          <cell r="G871">
            <v>1</v>
          </cell>
        </row>
        <row r="872">
          <cell r="A872" t="str">
            <v>54718600000000</v>
          </cell>
          <cell r="B872">
            <v>960</v>
          </cell>
          <cell r="C872" t="str">
            <v>54</v>
          </cell>
          <cell r="D872" t="str">
            <v>71860</v>
          </cell>
          <cell r="E872" t="str">
            <v>Cutler-Orosi Joint Unified</v>
          </cell>
          <cell r="F872" t="str">
            <v>UNIFIED</v>
          </cell>
          <cell r="G872">
            <v>1</v>
          </cell>
        </row>
        <row r="873">
          <cell r="A873" t="str">
            <v>54718940000000</v>
          </cell>
          <cell r="B873">
            <v>961</v>
          </cell>
          <cell r="C873" t="str">
            <v>54</v>
          </cell>
          <cell r="D873" t="str">
            <v>71894</v>
          </cell>
          <cell r="E873" t="str">
            <v>Ducor Union Elementary</v>
          </cell>
          <cell r="F873" t="str">
            <v>ELEMENTARY</v>
          </cell>
          <cell r="G873">
            <v>1</v>
          </cell>
        </row>
        <row r="874">
          <cell r="A874" t="str">
            <v>54719020000000</v>
          </cell>
          <cell r="B874">
            <v>962</v>
          </cell>
          <cell r="C874" t="str">
            <v>54</v>
          </cell>
          <cell r="D874" t="str">
            <v>71902</v>
          </cell>
          <cell r="E874" t="str">
            <v>Earlimart Elementary</v>
          </cell>
          <cell r="F874" t="str">
            <v>ELEMENTARY</v>
          </cell>
          <cell r="G874">
            <v>1</v>
          </cell>
        </row>
        <row r="875">
          <cell r="A875" t="str">
            <v>54719440000000</v>
          </cell>
          <cell r="B875">
            <v>965</v>
          </cell>
          <cell r="C875" t="str">
            <v>54</v>
          </cell>
          <cell r="D875" t="str">
            <v>71944</v>
          </cell>
          <cell r="E875" t="str">
            <v>Hope Elementary</v>
          </cell>
          <cell r="F875" t="str">
            <v>ELEMENTARY</v>
          </cell>
          <cell r="G875">
            <v>1</v>
          </cell>
        </row>
        <row r="876">
          <cell r="A876" t="str">
            <v>54719510000000</v>
          </cell>
          <cell r="B876">
            <v>966</v>
          </cell>
          <cell r="C876" t="str">
            <v>54</v>
          </cell>
          <cell r="D876" t="str">
            <v>71951</v>
          </cell>
          <cell r="E876" t="str">
            <v>Hot Springs Elementary</v>
          </cell>
          <cell r="F876" t="str">
            <v>ELEMENTARY</v>
          </cell>
          <cell r="G876">
            <v>1</v>
          </cell>
        </row>
        <row r="877">
          <cell r="A877" t="str">
            <v>54719690000000</v>
          </cell>
          <cell r="B877">
            <v>967</v>
          </cell>
          <cell r="C877" t="str">
            <v>54</v>
          </cell>
          <cell r="D877" t="str">
            <v>71969</v>
          </cell>
          <cell r="E877" t="str">
            <v>Kings River Union Elementary</v>
          </cell>
          <cell r="F877" t="str">
            <v>ELEMENTARY</v>
          </cell>
          <cell r="G877">
            <v>1</v>
          </cell>
        </row>
        <row r="878">
          <cell r="A878" t="str">
            <v>54719850000000</v>
          </cell>
          <cell r="B878">
            <v>968</v>
          </cell>
          <cell r="C878" t="str">
            <v>54</v>
          </cell>
          <cell r="D878" t="str">
            <v>71985</v>
          </cell>
          <cell r="E878" t="str">
            <v>Liberty Elementary</v>
          </cell>
          <cell r="F878" t="str">
            <v>ELEMENTARY</v>
          </cell>
          <cell r="G878">
            <v>1</v>
          </cell>
        </row>
        <row r="879">
          <cell r="A879" t="str">
            <v>54719930000000</v>
          </cell>
          <cell r="B879">
            <v>969</v>
          </cell>
          <cell r="C879" t="str">
            <v>54</v>
          </cell>
          <cell r="D879" t="str">
            <v>71993</v>
          </cell>
          <cell r="E879" t="str">
            <v>Lindsay Unified</v>
          </cell>
          <cell r="F879" t="str">
            <v>UNIFIED</v>
          </cell>
          <cell r="G879">
            <v>1</v>
          </cell>
        </row>
        <row r="880">
          <cell r="A880" t="str">
            <v>54720090000000</v>
          </cell>
          <cell r="B880">
            <v>970</v>
          </cell>
          <cell r="C880" t="str">
            <v>54</v>
          </cell>
          <cell r="D880" t="str">
            <v>72009</v>
          </cell>
          <cell r="E880" t="str">
            <v>Monson-Sultana Joint Union Elementary</v>
          </cell>
          <cell r="F880" t="str">
            <v>ELEMENTARY</v>
          </cell>
          <cell r="G880">
            <v>1</v>
          </cell>
        </row>
        <row r="881">
          <cell r="A881" t="str">
            <v>54720170000000</v>
          </cell>
          <cell r="B881">
            <v>971</v>
          </cell>
          <cell r="C881" t="str">
            <v>54</v>
          </cell>
          <cell r="D881" t="str">
            <v>72017</v>
          </cell>
          <cell r="E881" t="str">
            <v>Oak Valley Union Elementary</v>
          </cell>
          <cell r="F881" t="str">
            <v>ELEMENTARY</v>
          </cell>
          <cell r="G881">
            <v>1</v>
          </cell>
        </row>
        <row r="882">
          <cell r="A882" t="str">
            <v>54720250000000</v>
          </cell>
          <cell r="B882">
            <v>972</v>
          </cell>
          <cell r="C882" t="str">
            <v>54</v>
          </cell>
          <cell r="D882" t="str">
            <v>72025</v>
          </cell>
          <cell r="E882" t="str">
            <v>Outside Creek Elementary</v>
          </cell>
          <cell r="F882" t="str">
            <v>ELEMENTARY</v>
          </cell>
          <cell r="G882">
            <v>1</v>
          </cell>
        </row>
        <row r="883">
          <cell r="A883" t="str">
            <v>54720330000000</v>
          </cell>
          <cell r="B883">
            <v>973</v>
          </cell>
          <cell r="C883" t="str">
            <v>54</v>
          </cell>
          <cell r="D883" t="str">
            <v>72033</v>
          </cell>
          <cell r="E883" t="str">
            <v>Palo Verde Union Elementary</v>
          </cell>
          <cell r="F883" t="str">
            <v>ELEMENTARY</v>
          </cell>
          <cell r="G883">
            <v>1</v>
          </cell>
        </row>
        <row r="884">
          <cell r="A884" t="str">
            <v>54720410000000</v>
          </cell>
          <cell r="B884">
            <v>974</v>
          </cell>
          <cell r="C884" t="str">
            <v>54</v>
          </cell>
          <cell r="D884" t="str">
            <v>72041</v>
          </cell>
          <cell r="E884" t="str">
            <v>Pixley Union Elementary</v>
          </cell>
          <cell r="F884" t="str">
            <v>ELEMENTARY</v>
          </cell>
          <cell r="G884">
            <v>1</v>
          </cell>
        </row>
        <row r="885">
          <cell r="A885" t="str">
            <v>54720580000000</v>
          </cell>
          <cell r="B885">
            <v>975</v>
          </cell>
          <cell r="C885" t="str">
            <v>54</v>
          </cell>
          <cell r="D885" t="str">
            <v>72058</v>
          </cell>
          <cell r="E885" t="str">
            <v>Pleasant View Elementary</v>
          </cell>
          <cell r="F885" t="str">
            <v>ELEMENTARY</v>
          </cell>
          <cell r="G885">
            <v>1</v>
          </cell>
        </row>
        <row r="886">
          <cell r="A886" t="str">
            <v>54720820000000</v>
          </cell>
          <cell r="B886">
            <v>976</v>
          </cell>
          <cell r="C886" t="str">
            <v>54</v>
          </cell>
          <cell r="D886" t="str">
            <v>72082</v>
          </cell>
          <cell r="E886" t="str">
            <v>Richgrove Elementary</v>
          </cell>
          <cell r="F886" t="str">
            <v>ELEMENTARY</v>
          </cell>
          <cell r="G886">
            <v>1</v>
          </cell>
        </row>
        <row r="887">
          <cell r="A887" t="str">
            <v>54720900000000</v>
          </cell>
          <cell r="B887">
            <v>977</v>
          </cell>
          <cell r="C887" t="str">
            <v>54</v>
          </cell>
          <cell r="D887" t="str">
            <v>72090</v>
          </cell>
          <cell r="E887" t="str">
            <v>Rockford Elementary</v>
          </cell>
          <cell r="F887" t="str">
            <v>ELEMENTARY</v>
          </cell>
          <cell r="G887">
            <v>1</v>
          </cell>
        </row>
        <row r="888">
          <cell r="A888" t="str">
            <v>54721080000000</v>
          </cell>
          <cell r="B888">
            <v>978</v>
          </cell>
          <cell r="C888" t="str">
            <v>54</v>
          </cell>
          <cell r="D888" t="str">
            <v>72108</v>
          </cell>
          <cell r="E888" t="str">
            <v>Saucelito Elementary</v>
          </cell>
          <cell r="F888" t="str">
            <v>ELEMENTARY</v>
          </cell>
          <cell r="G888">
            <v>1</v>
          </cell>
        </row>
        <row r="889">
          <cell r="A889" t="str">
            <v>54721160000000</v>
          </cell>
          <cell r="B889">
            <v>979</v>
          </cell>
          <cell r="C889" t="str">
            <v>54</v>
          </cell>
          <cell r="D889" t="str">
            <v>72116</v>
          </cell>
          <cell r="E889" t="str">
            <v>Sequoia Union Elementary</v>
          </cell>
          <cell r="F889" t="str">
            <v>ELEMENTARY</v>
          </cell>
          <cell r="G889">
            <v>1</v>
          </cell>
        </row>
        <row r="890">
          <cell r="A890" t="str">
            <v>54721320000000</v>
          </cell>
          <cell r="B890">
            <v>980</v>
          </cell>
          <cell r="C890" t="str">
            <v>54</v>
          </cell>
          <cell r="D890" t="str">
            <v>72132</v>
          </cell>
          <cell r="E890" t="str">
            <v>Springville Union Elementary</v>
          </cell>
          <cell r="F890" t="str">
            <v>ELEMENTARY</v>
          </cell>
          <cell r="G890">
            <v>1</v>
          </cell>
        </row>
        <row r="891">
          <cell r="A891" t="str">
            <v>54721400000000</v>
          </cell>
          <cell r="B891">
            <v>981</v>
          </cell>
          <cell r="C891" t="str">
            <v>54</v>
          </cell>
          <cell r="D891" t="str">
            <v>72140</v>
          </cell>
          <cell r="E891" t="str">
            <v>Stone Corral Elementary</v>
          </cell>
          <cell r="F891" t="str">
            <v>ELEMENTARY</v>
          </cell>
          <cell r="G891">
            <v>1</v>
          </cell>
        </row>
        <row r="892">
          <cell r="A892" t="str">
            <v>54721570000000</v>
          </cell>
          <cell r="B892">
            <v>982</v>
          </cell>
          <cell r="C892" t="str">
            <v>54</v>
          </cell>
          <cell r="D892" t="str">
            <v>72157</v>
          </cell>
          <cell r="E892" t="str">
            <v>Strathmore Union Elementary</v>
          </cell>
          <cell r="F892" t="str">
            <v>ELEMENTARY</v>
          </cell>
          <cell r="G892">
            <v>1</v>
          </cell>
        </row>
        <row r="893">
          <cell r="A893" t="str">
            <v>54721730000000</v>
          </cell>
          <cell r="B893">
            <v>984</v>
          </cell>
          <cell r="C893" t="str">
            <v>54</v>
          </cell>
          <cell r="D893" t="str">
            <v>72173</v>
          </cell>
          <cell r="E893" t="str">
            <v>Sundale Union Elementary</v>
          </cell>
          <cell r="F893" t="str">
            <v>ELEMENTARY</v>
          </cell>
          <cell r="G893">
            <v>1</v>
          </cell>
        </row>
        <row r="894">
          <cell r="A894" t="str">
            <v>54721810000000</v>
          </cell>
          <cell r="B894">
            <v>985</v>
          </cell>
          <cell r="C894" t="str">
            <v>54</v>
          </cell>
          <cell r="D894" t="str">
            <v>72181</v>
          </cell>
          <cell r="E894" t="str">
            <v>Sunnyside Union Elementary</v>
          </cell>
          <cell r="F894" t="str">
            <v>ELEMENTARY</v>
          </cell>
          <cell r="G894">
            <v>1</v>
          </cell>
        </row>
        <row r="895">
          <cell r="A895" t="str">
            <v>54721990000000</v>
          </cell>
          <cell r="B895">
            <v>986</v>
          </cell>
          <cell r="C895" t="str">
            <v>54</v>
          </cell>
          <cell r="D895" t="str">
            <v>72199</v>
          </cell>
          <cell r="E895" t="str">
            <v>Terra Bella Union Elementary</v>
          </cell>
          <cell r="F895" t="str">
            <v>ELEMENTARY</v>
          </cell>
          <cell r="G895">
            <v>1</v>
          </cell>
        </row>
        <row r="896">
          <cell r="A896" t="str">
            <v>54722070000000</v>
          </cell>
          <cell r="B896">
            <v>987</v>
          </cell>
          <cell r="C896" t="str">
            <v>54</v>
          </cell>
          <cell r="D896" t="str">
            <v>72207</v>
          </cell>
          <cell r="E896" t="str">
            <v>Three Rivers Union Elementary</v>
          </cell>
          <cell r="F896" t="str">
            <v>ELEMENTARY</v>
          </cell>
          <cell r="G896">
            <v>1</v>
          </cell>
        </row>
        <row r="897">
          <cell r="A897" t="str">
            <v>54722150000000</v>
          </cell>
          <cell r="B897">
            <v>988</v>
          </cell>
          <cell r="C897" t="str">
            <v>54</v>
          </cell>
          <cell r="D897" t="str">
            <v>72215</v>
          </cell>
          <cell r="E897" t="str">
            <v>Tipton Elementary</v>
          </cell>
          <cell r="F897" t="str">
            <v>ELEMENTARY</v>
          </cell>
          <cell r="G897">
            <v>1</v>
          </cell>
        </row>
        <row r="898">
          <cell r="A898" t="str">
            <v>54722230000000</v>
          </cell>
          <cell r="B898">
            <v>989</v>
          </cell>
          <cell r="C898" t="str">
            <v>54</v>
          </cell>
          <cell r="D898" t="str">
            <v>72223</v>
          </cell>
          <cell r="E898" t="str">
            <v>Traver Joint Elementary</v>
          </cell>
          <cell r="F898" t="str">
            <v>ELEMENTARY</v>
          </cell>
          <cell r="G898">
            <v>1</v>
          </cell>
        </row>
        <row r="899">
          <cell r="A899" t="str">
            <v>54722310000000</v>
          </cell>
          <cell r="B899">
            <v>990</v>
          </cell>
          <cell r="C899" t="str">
            <v>54</v>
          </cell>
          <cell r="D899" t="str">
            <v>72231</v>
          </cell>
          <cell r="E899" t="str">
            <v>Tulare City</v>
          </cell>
          <cell r="F899" t="str">
            <v>ELEMENTARY</v>
          </cell>
          <cell r="G899">
            <v>1</v>
          </cell>
        </row>
        <row r="900">
          <cell r="A900" t="str">
            <v>54722490000000</v>
          </cell>
          <cell r="B900">
            <v>991</v>
          </cell>
          <cell r="C900" t="str">
            <v>54</v>
          </cell>
          <cell r="D900" t="str">
            <v>72249</v>
          </cell>
          <cell r="E900" t="str">
            <v>Tulare Joint Union High</v>
          </cell>
          <cell r="F900" t="str">
            <v>HIGH</v>
          </cell>
          <cell r="G900">
            <v>1</v>
          </cell>
        </row>
        <row r="901">
          <cell r="A901" t="str">
            <v>54722560000000</v>
          </cell>
          <cell r="B901">
            <v>992</v>
          </cell>
          <cell r="C901" t="str">
            <v>54</v>
          </cell>
          <cell r="D901" t="str">
            <v>72256</v>
          </cell>
          <cell r="E901" t="str">
            <v>Visalia Unified</v>
          </cell>
          <cell r="F901" t="str">
            <v>UNIFIED</v>
          </cell>
          <cell r="G901">
            <v>1</v>
          </cell>
        </row>
        <row r="902">
          <cell r="A902" t="str">
            <v>54722640000000</v>
          </cell>
          <cell r="B902">
            <v>993</v>
          </cell>
          <cell r="C902" t="str">
            <v>54</v>
          </cell>
          <cell r="D902" t="str">
            <v>72264</v>
          </cell>
          <cell r="E902" t="str">
            <v>Waukena Joint Union Elementary</v>
          </cell>
          <cell r="F902" t="str">
            <v>ELEMENTARY</v>
          </cell>
          <cell r="G902">
            <v>1</v>
          </cell>
        </row>
        <row r="903">
          <cell r="A903" t="str">
            <v>54722980000000</v>
          </cell>
          <cell r="B903">
            <v>996</v>
          </cell>
          <cell r="C903" t="str">
            <v>54</v>
          </cell>
          <cell r="D903" t="str">
            <v>72298</v>
          </cell>
          <cell r="E903" t="str">
            <v>Woodville Union Elementary</v>
          </cell>
          <cell r="F903" t="str">
            <v>ELEMENTARY</v>
          </cell>
          <cell r="G903">
            <v>1</v>
          </cell>
        </row>
        <row r="904">
          <cell r="A904" t="str">
            <v>54753250000000</v>
          </cell>
          <cell r="B904">
            <v>997</v>
          </cell>
          <cell r="C904" t="str">
            <v>54</v>
          </cell>
          <cell r="D904" t="str">
            <v>75325</v>
          </cell>
          <cell r="E904" t="str">
            <v>Farmersville Unified</v>
          </cell>
          <cell r="F904" t="str">
            <v>UNIFIED</v>
          </cell>
          <cell r="G904">
            <v>1</v>
          </cell>
        </row>
        <row r="905">
          <cell r="A905" t="str">
            <v>54755230000000</v>
          </cell>
          <cell r="B905">
            <v>998</v>
          </cell>
          <cell r="C905" t="str">
            <v>54</v>
          </cell>
          <cell r="D905" t="str">
            <v>75523</v>
          </cell>
          <cell r="E905" t="str">
            <v>Porterville Unified</v>
          </cell>
          <cell r="F905" t="str">
            <v>UNIFIED</v>
          </cell>
          <cell r="G905">
            <v>1</v>
          </cell>
        </row>
        <row r="906">
          <cell r="A906" t="str">
            <v>54755310000000</v>
          </cell>
          <cell r="B906">
            <v>999</v>
          </cell>
          <cell r="C906" t="str">
            <v>54</v>
          </cell>
          <cell r="D906" t="str">
            <v>75531</v>
          </cell>
          <cell r="E906" t="str">
            <v>Dinuba Unified</v>
          </cell>
          <cell r="F906" t="str">
            <v>UNIFIED</v>
          </cell>
          <cell r="G906">
            <v>1</v>
          </cell>
        </row>
        <row r="907">
          <cell r="A907" t="str">
            <v>54767940000000</v>
          </cell>
          <cell r="B907">
            <v>12761</v>
          </cell>
          <cell r="C907" t="str">
            <v>54</v>
          </cell>
          <cell r="D907" t="str">
            <v>76794</v>
          </cell>
          <cell r="E907" t="str">
            <v>Woodlake Unified</v>
          </cell>
          <cell r="F907" t="str">
            <v>UNIFIED</v>
          </cell>
          <cell r="G907">
            <v>1</v>
          </cell>
        </row>
        <row r="908">
          <cell r="A908" t="str">
            <v>54768360000000</v>
          </cell>
          <cell r="B908">
            <v>13952</v>
          </cell>
          <cell r="C908" t="str">
            <v>54</v>
          </cell>
          <cell r="D908" t="str">
            <v>76836</v>
          </cell>
          <cell r="E908" t="str">
            <v>Exeter Unified</v>
          </cell>
          <cell r="F908" t="str">
            <v>UNIFIED</v>
          </cell>
          <cell r="G908">
            <v>1</v>
          </cell>
        </row>
        <row r="909">
          <cell r="A909" t="str">
            <v>55723060000000</v>
          </cell>
          <cell r="B909">
            <v>1000</v>
          </cell>
          <cell r="C909" t="str">
            <v>55</v>
          </cell>
          <cell r="D909" t="str">
            <v>72306</v>
          </cell>
          <cell r="E909" t="str">
            <v>Belleview Elementary</v>
          </cell>
          <cell r="F909" t="str">
            <v>ELEMENTARY</v>
          </cell>
          <cell r="G909">
            <v>1</v>
          </cell>
        </row>
        <row r="910">
          <cell r="A910" t="str">
            <v>55723480000000</v>
          </cell>
          <cell r="B910">
            <v>1002</v>
          </cell>
          <cell r="C910" t="str">
            <v>55</v>
          </cell>
          <cell r="D910" t="str">
            <v>72348</v>
          </cell>
          <cell r="E910" t="str">
            <v>Columbia Union</v>
          </cell>
          <cell r="F910" t="str">
            <v>ELEMENTARY</v>
          </cell>
          <cell r="G910">
            <v>1</v>
          </cell>
        </row>
        <row r="911">
          <cell r="A911" t="str">
            <v>55723550000000</v>
          </cell>
          <cell r="B911">
            <v>1003</v>
          </cell>
          <cell r="C911" t="str">
            <v>55</v>
          </cell>
          <cell r="D911" t="str">
            <v>72355</v>
          </cell>
          <cell r="E911" t="str">
            <v>Curtis Creek Elementary</v>
          </cell>
          <cell r="F911" t="str">
            <v>ELEMENTARY</v>
          </cell>
          <cell r="G911">
            <v>1</v>
          </cell>
        </row>
        <row r="912">
          <cell r="A912" t="str">
            <v>55723630000000</v>
          </cell>
          <cell r="B912">
            <v>1004</v>
          </cell>
          <cell r="C912" t="str">
            <v>55</v>
          </cell>
          <cell r="D912" t="str">
            <v>72363</v>
          </cell>
          <cell r="E912" t="str">
            <v>Jamestown Elementary</v>
          </cell>
          <cell r="F912" t="str">
            <v>ELEMENTARY</v>
          </cell>
          <cell r="G912">
            <v>1</v>
          </cell>
        </row>
        <row r="913">
          <cell r="A913" t="str">
            <v>55723710000000</v>
          </cell>
          <cell r="B913">
            <v>1005</v>
          </cell>
          <cell r="C913" t="str">
            <v>55</v>
          </cell>
          <cell r="D913" t="str">
            <v>72371</v>
          </cell>
          <cell r="E913" t="str">
            <v>Sonora Elementary</v>
          </cell>
          <cell r="F913" t="str">
            <v>ELEMENTARY</v>
          </cell>
          <cell r="G913">
            <v>1</v>
          </cell>
        </row>
        <row r="914">
          <cell r="A914" t="str">
            <v>55723890000000</v>
          </cell>
          <cell r="B914">
            <v>1006</v>
          </cell>
          <cell r="C914" t="str">
            <v>55</v>
          </cell>
          <cell r="D914" t="str">
            <v>72389</v>
          </cell>
          <cell r="E914" t="str">
            <v>Sonora Union High</v>
          </cell>
          <cell r="F914" t="str">
            <v>HIGH</v>
          </cell>
          <cell r="G914">
            <v>2</v>
          </cell>
        </row>
        <row r="915">
          <cell r="A915" t="str">
            <v>55723970000000</v>
          </cell>
          <cell r="B915">
            <v>1007</v>
          </cell>
          <cell r="C915" t="str">
            <v>55</v>
          </cell>
          <cell r="D915" t="str">
            <v>72397</v>
          </cell>
          <cell r="E915" t="str">
            <v>Soulsbyville Elementary</v>
          </cell>
          <cell r="F915" t="str">
            <v>ELEMENTARY</v>
          </cell>
          <cell r="G915">
            <v>1</v>
          </cell>
        </row>
        <row r="916">
          <cell r="A916" t="str">
            <v>55724050000000</v>
          </cell>
          <cell r="B916">
            <v>1008</v>
          </cell>
          <cell r="C916" t="str">
            <v>55</v>
          </cell>
          <cell r="D916" t="str">
            <v>72405</v>
          </cell>
          <cell r="E916" t="str">
            <v>Summerville Elementary</v>
          </cell>
          <cell r="F916" t="str">
            <v>ELEMENTARY</v>
          </cell>
          <cell r="G916">
            <v>1</v>
          </cell>
        </row>
        <row r="917">
          <cell r="A917" t="str">
            <v>55724130000000</v>
          </cell>
          <cell r="B917">
            <v>1009</v>
          </cell>
          <cell r="C917" t="str">
            <v>55</v>
          </cell>
          <cell r="D917" t="str">
            <v>72413</v>
          </cell>
          <cell r="E917" t="str">
            <v>Summerville Union High</v>
          </cell>
          <cell r="F917" t="str">
            <v>HIGH</v>
          </cell>
          <cell r="G917">
            <v>2</v>
          </cell>
        </row>
        <row r="918">
          <cell r="A918" t="str">
            <v>55724210000000</v>
          </cell>
          <cell r="B918">
            <v>1010</v>
          </cell>
          <cell r="C918" t="str">
            <v>55</v>
          </cell>
          <cell r="D918" t="str">
            <v>72421</v>
          </cell>
          <cell r="E918" t="str">
            <v>Twain Harte</v>
          </cell>
          <cell r="F918" t="str">
            <v>ELEMENTARY</v>
          </cell>
          <cell r="G918">
            <v>1</v>
          </cell>
        </row>
        <row r="919">
          <cell r="A919" t="str">
            <v>55751840000000</v>
          </cell>
          <cell r="B919">
            <v>1011</v>
          </cell>
          <cell r="C919" t="str">
            <v>55</v>
          </cell>
          <cell r="D919" t="str">
            <v>75184</v>
          </cell>
          <cell r="E919" t="str">
            <v>Big Oak Flat-Groveland Unified</v>
          </cell>
          <cell r="F919" t="str">
            <v>UNIFIED</v>
          </cell>
          <cell r="G919">
            <v>2</v>
          </cell>
        </row>
        <row r="920">
          <cell r="A920" t="str">
            <v>56724470000000</v>
          </cell>
          <cell r="B920">
            <v>1012</v>
          </cell>
          <cell r="C920" t="str">
            <v>56</v>
          </cell>
          <cell r="D920" t="str">
            <v>72447</v>
          </cell>
          <cell r="E920" t="str">
            <v>Briggs Elementary</v>
          </cell>
          <cell r="F920" t="str">
            <v>ELEMENTARY</v>
          </cell>
          <cell r="G920">
            <v>1</v>
          </cell>
        </row>
        <row r="921">
          <cell r="A921" t="str">
            <v>56724540000000</v>
          </cell>
          <cell r="B921">
            <v>1013</v>
          </cell>
          <cell r="C921" t="str">
            <v>56</v>
          </cell>
          <cell r="D921" t="str">
            <v>72454</v>
          </cell>
          <cell r="E921" t="str">
            <v>Fillmore Unified</v>
          </cell>
          <cell r="F921" t="str">
            <v>UNIFIED</v>
          </cell>
          <cell r="G921">
            <v>1</v>
          </cell>
        </row>
        <row r="922">
          <cell r="A922" t="str">
            <v>56724620000000</v>
          </cell>
          <cell r="B922">
            <v>1014</v>
          </cell>
          <cell r="C922" t="str">
            <v>56</v>
          </cell>
          <cell r="D922" t="str">
            <v>72462</v>
          </cell>
          <cell r="E922" t="str">
            <v>Hueneme Elementary</v>
          </cell>
          <cell r="F922" t="str">
            <v>ELEMENTARY</v>
          </cell>
          <cell r="G922">
            <v>1</v>
          </cell>
        </row>
        <row r="923">
          <cell r="A923" t="str">
            <v>56724700000000</v>
          </cell>
          <cell r="B923">
            <v>1015</v>
          </cell>
          <cell r="C923" t="str">
            <v>56</v>
          </cell>
          <cell r="D923" t="str">
            <v>72470</v>
          </cell>
          <cell r="E923" t="str">
            <v>Mesa Union Elementary</v>
          </cell>
          <cell r="F923" t="str">
            <v>ELEMENTARY</v>
          </cell>
          <cell r="G923">
            <v>1</v>
          </cell>
        </row>
        <row r="924">
          <cell r="A924" t="str">
            <v>56725040000000</v>
          </cell>
          <cell r="B924">
            <v>1016</v>
          </cell>
          <cell r="C924" t="str">
            <v>56</v>
          </cell>
          <cell r="D924" t="str">
            <v>72504</v>
          </cell>
          <cell r="E924" t="str">
            <v>Mupu Elementary</v>
          </cell>
          <cell r="F924" t="str">
            <v>ELEMENTARY</v>
          </cell>
          <cell r="G924">
            <v>1</v>
          </cell>
        </row>
        <row r="925">
          <cell r="A925" t="str">
            <v>56725120000000</v>
          </cell>
          <cell r="B925">
            <v>1017</v>
          </cell>
          <cell r="C925" t="str">
            <v>56</v>
          </cell>
          <cell r="D925" t="str">
            <v>72512</v>
          </cell>
          <cell r="E925" t="str">
            <v>Ocean View</v>
          </cell>
          <cell r="F925" t="str">
            <v>ELEMENTARY</v>
          </cell>
          <cell r="G925">
            <v>1</v>
          </cell>
        </row>
        <row r="926">
          <cell r="A926" t="str">
            <v>56725200000000</v>
          </cell>
          <cell r="B926">
            <v>1018</v>
          </cell>
          <cell r="C926" t="str">
            <v>56</v>
          </cell>
          <cell r="D926" t="str">
            <v>72520</v>
          </cell>
          <cell r="E926" t="str">
            <v>Ojai Unified</v>
          </cell>
          <cell r="F926" t="str">
            <v>UNIFIED</v>
          </cell>
          <cell r="G926">
            <v>1</v>
          </cell>
        </row>
        <row r="927">
          <cell r="A927" t="str">
            <v>56725380000000</v>
          </cell>
          <cell r="B927">
            <v>1019</v>
          </cell>
          <cell r="C927" t="str">
            <v>56</v>
          </cell>
          <cell r="D927" t="str">
            <v>72538</v>
          </cell>
          <cell r="E927" t="str">
            <v>Oxnard</v>
          </cell>
          <cell r="F927" t="str">
            <v>ELEMENTARY</v>
          </cell>
          <cell r="G927">
            <v>1</v>
          </cell>
        </row>
        <row r="928">
          <cell r="A928" t="str">
            <v>56725460000000</v>
          </cell>
          <cell r="B928">
            <v>1020</v>
          </cell>
          <cell r="C928" t="str">
            <v>56</v>
          </cell>
          <cell r="D928" t="str">
            <v>72546</v>
          </cell>
          <cell r="E928" t="str">
            <v>Oxnard Union High</v>
          </cell>
          <cell r="F928" t="str">
            <v>HIGH</v>
          </cell>
          <cell r="G928">
            <v>1</v>
          </cell>
        </row>
        <row r="929">
          <cell r="A929" t="str">
            <v>56725530000000</v>
          </cell>
          <cell r="B929">
            <v>1021</v>
          </cell>
          <cell r="C929" t="str">
            <v>56</v>
          </cell>
          <cell r="D929" t="str">
            <v>72553</v>
          </cell>
          <cell r="E929" t="str">
            <v>Pleasant Valley</v>
          </cell>
          <cell r="F929" t="str">
            <v>ELEMENTARY</v>
          </cell>
          <cell r="G929">
            <v>1</v>
          </cell>
        </row>
        <row r="930">
          <cell r="A930" t="str">
            <v>56725610000000</v>
          </cell>
          <cell r="B930">
            <v>1022</v>
          </cell>
          <cell r="C930" t="str">
            <v>56</v>
          </cell>
          <cell r="D930" t="str">
            <v>72561</v>
          </cell>
          <cell r="E930" t="str">
            <v>Rio Elementary</v>
          </cell>
          <cell r="F930" t="str">
            <v>ELEMENTARY</v>
          </cell>
          <cell r="G930">
            <v>1</v>
          </cell>
        </row>
        <row r="931">
          <cell r="A931" t="str">
            <v>56725790000000</v>
          </cell>
          <cell r="B931">
            <v>1023</v>
          </cell>
          <cell r="C931" t="str">
            <v>56</v>
          </cell>
          <cell r="D931" t="str">
            <v>72579</v>
          </cell>
          <cell r="E931" t="str">
            <v>Santa Clara Elementary</v>
          </cell>
          <cell r="F931" t="str">
            <v>ELEMENTARY</v>
          </cell>
          <cell r="G931">
            <v>1</v>
          </cell>
        </row>
        <row r="932">
          <cell r="A932" t="str">
            <v>56726030000000</v>
          </cell>
          <cell r="B932">
            <v>1026</v>
          </cell>
          <cell r="C932" t="str">
            <v>56</v>
          </cell>
          <cell r="D932" t="str">
            <v>72603</v>
          </cell>
          <cell r="E932" t="str">
            <v>Simi Valley Unified</v>
          </cell>
          <cell r="F932" t="str">
            <v>UNIFIED</v>
          </cell>
          <cell r="G932">
            <v>1</v>
          </cell>
        </row>
        <row r="933">
          <cell r="A933" t="str">
            <v>56726110000000</v>
          </cell>
          <cell r="B933">
            <v>1027</v>
          </cell>
          <cell r="C933" t="str">
            <v>56</v>
          </cell>
          <cell r="D933" t="str">
            <v>72611</v>
          </cell>
          <cell r="E933" t="str">
            <v>Somis Union</v>
          </cell>
          <cell r="F933" t="str">
            <v>ELEMENTARY</v>
          </cell>
          <cell r="G933">
            <v>1</v>
          </cell>
        </row>
        <row r="934">
          <cell r="A934" t="str">
            <v>56726520000000</v>
          </cell>
          <cell r="B934">
            <v>1028</v>
          </cell>
          <cell r="C934" t="str">
            <v>56</v>
          </cell>
          <cell r="D934" t="str">
            <v>72652</v>
          </cell>
          <cell r="E934" t="str">
            <v>Ventura Unified</v>
          </cell>
          <cell r="F934" t="str">
            <v>UNIFIED</v>
          </cell>
          <cell r="G934">
            <v>1</v>
          </cell>
        </row>
        <row r="935">
          <cell r="A935" t="str">
            <v>56737590000000</v>
          </cell>
          <cell r="B935">
            <v>1029</v>
          </cell>
          <cell r="C935" t="str">
            <v>56</v>
          </cell>
          <cell r="D935" t="str">
            <v>73759</v>
          </cell>
          <cell r="E935" t="str">
            <v>Conejo Valley Unified</v>
          </cell>
          <cell r="F935" t="str">
            <v>UNIFIED</v>
          </cell>
          <cell r="G935">
            <v>1</v>
          </cell>
        </row>
        <row r="936">
          <cell r="A936" t="str">
            <v>56738740000000</v>
          </cell>
          <cell r="B936">
            <v>1030</v>
          </cell>
          <cell r="C936" t="str">
            <v>56</v>
          </cell>
          <cell r="D936" t="str">
            <v>73874</v>
          </cell>
          <cell r="E936" t="str">
            <v>Oak Park Unified</v>
          </cell>
          <cell r="F936" t="str">
            <v>UNIFIED</v>
          </cell>
          <cell r="G936">
            <v>1</v>
          </cell>
        </row>
        <row r="937">
          <cell r="A937" t="str">
            <v>56739400000000</v>
          </cell>
          <cell r="B937">
            <v>1031</v>
          </cell>
          <cell r="C937" t="str">
            <v>56</v>
          </cell>
          <cell r="D937" t="str">
            <v>73940</v>
          </cell>
          <cell r="E937" t="str">
            <v>Moorpark Unified</v>
          </cell>
          <cell r="F937" t="str">
            <v>UNIFIED</v>
          </cell>
          <cell r="G937">
            <v>1</v>
          </cell>
        </row>
        <row r="938">
          <cell r="A938" t="str">
            <v>56768280000000</v>
          </cell>
          <cell r="B938">
            <v>13953</v>
          </cell>
          <cell r="C938" t="str">
            <v>56</v>
          </cell>
          <cell r="D938" t="str">
            <v>76828</v>
          </cell>
          <cell r="E938" t="str">
            <v>Santa Paula Unified</v>
          </cell>
          <cell r="F938" t="str">
            <v>UNIFIED</v>
          </cell>
          <cell r="G938">
            <v>1</v>
          </cell>
        </row>
        <row r="939">
          <cell r="A939" t="str">
            <v>57726780000000</v>
          </cell>
          <cell r="B939">
            <v>1032</v>
          </cell>
          <cell r="C939" t="str">
            <v>57</v>
          </cell>
          <cell r="D939" t="str">
            <v>72678</v>
          </cell>
          <cell r="E939" t="str">
            <v>Davis Joint Unified</v>
          </cell>
          <cell r="F939" t="str">
            <v>UNIFIED</v>
          </cell>
          <cell r="G939">
            <v>1</v>
          </cell>
        </row>
        <row r="940">
          <cell r="A940" t="str">
            <v>57726860000000</v>
          </cell>
          <cell r="B940">
            <v>1033</v>
          </cell>
          <cell r="C940" t="str">
            <v>57</v>
          </cell>
          <cell r="D940" t="str">
            <v>72686</v>
          </cell>
          <cell r="E940" t="str">
            <v>Esparto Unified</v>
          </cell>
          <cell r="F940" t="str">
            <v>UNIFIED</v>
          </cell>
          <cell r="G940">
            <v>1</v>
          </cell>
        </row>
        <row r="941">
          <cell r="A941" t="str">
            <v>57726940000000</v>
          </cell>
          <cell r="B941">
            <v>1034</v>
          </cell>
          <cell r="C941" t="str">
            <v>57</v>
          </cell>
          <cell r="D941" t="str">
            <v>72694</v>
          </cell>
          <cell r="E941" t="str">
            <v>Washington Unified</v>
          </cell>
          <cell r="F941" t="str">
            <v>UNIFIED</v>
          </cell>
          <cell r="G941">
            <v>1</v>
          </cell>
        </row>
        <row r="942">
          <cell r="A942" t="str">
            <v>57727020000000</v>
          </cell>
          <cell r="B942">
            <v>1035</v>
          </cell>
          <cell r="C942" t="str">
            <v>57</v>
          </cell>
          <cell r="D942" t="str">
            <v>72702</v>
          </cell>
          <cell r="E942" t="str">
            <v>Winters Joint Unified</v>
          </cell>
          <cell r="F942" t="str">
            <v>UNIFIED</v>
          </cell>
          <cell r="G942">
            <v>1</v>
          </cell>
        </row>
        <row r="943">
          <cell r="A943" t="str">
            <v>57727100000000</v>
          </cell>
          <cell r="B943">
            <v>1036</v>
          </cell>
          <cell r="C943" t="str">
            <v>57</v>
          </cell>
          <cell r="D943" t="str">
            <v>72710</v>
          </cell>
          <cell r="E943" t="str">
            <v>Woodland Joint Unified</v>
          </cell>
          <cell r="F943" t="str">
            <v>UNIFIED</v>
          </cell>
          <cell r="G943">
            <v>1</v>
          </cell>
        </row>
        <row r="944">
          <cell r="A944" t="str">
            <v>58727280000000</v>
          </cell>
          <cell r="B944">
            <v>1037</v>
          </cell>
          <cell r="C944" t="str">
            <v>58</v>
          </cell>
          <cell r="D944" t="str">
            <v>72728</v>
          </cell>
          <cell r="E944" t="str">
            <v>Camptonville Elementary</v>
          </cell>
          <cell r="F944" t="str">
            <v>ELEMENTARY</v>
          </cell>
          <cell r="G944">
            <v>1</v>
          </cell>
        </row>
        <row r="945">
          <cell r="A945" t="str">
            <v>58727360000000</v>
          </cell>
          <cell r="B945">
            <v>1038</v>
          </cell>
          <cell r="C945" t="str">
            <v>58</v>
          </cell>
          <cell r="D945" t="str">
            <v>72736</v>
          </cell>
          <cell r="E945" t="str">
            <v>Marysville Joint Unified</v>
          </cell>
          <cell r="F945" t="str">
            <v>UNIFIED</v>
          </cell>
          <cell r="G945">
            <v>1</v>
          </cell>
        </row>
        <row r="946">
          <cell r="A946" t="str">
            <v>58727440000000</v>
          </cell>
          <cell r="B946">
            <v>1039</v>
          </cell>
          <cell r="C946" t="str">
            <v>58</v>
          </cell>
          <cell r="D946" t="str">
            <v>72744</v>
          </cell>
          <cell r="E946" t="str">
            <v>Plumas Lake Elementary</v>
          </cell>
          <cell r="F946" t="str">
            <v>ELEMENTARY</v>
          </cell>
          <cell r="G946">
            <v>1</v>
          </cell>
        </row>
        <row r="947">
          <cell r="A947" t="str">
            <v>58727510000000</v>
          </cell>
          <cell r="B947">
            <v>1040</v>
          </cell>
          <cell r="C947" t="str">
            <v>58</v>
          </cell>
          <cell r="D947" t="str">
            <v>72751</v>
          </cell>
          <cell r="E947" t="str">
            <v>Wheatland</v>
          </cell>
          <cell r="F947" t="str">
            <v>ELEMENTARY</v>
          </cell>
          <cell r="G947">
            <v>1</v>
          </cell>
        </row>
        <row r="948">
          <cell r="A948" t="str">
            <v>58727690000000</v>
          </cell>
          <cell r="B948">
            <v>1041</v>
          </cell>
          <cell r="C948" t="str">
            <v>58</v>
          </cell>
          <cell r="D948" t="str">
            <v>72769</v>
          </cell>
          <cell r="E948" t="str">
            <v>Wheatland Union High</v>
          </cell>
          <cell r="F948" t="str">
            <v>HIGH</v>
          </cell>
          <cell r="G948">
            <v>1</v>
          </cell>
        </row>
      </sheetData>
      <sheetData sheetId="3">
        <row r="5">
          <cell r="A5" t="str">
            <v>01100170000000</v>
          </cell>
          <cell r="B5">
            <v>2</v>
          </cell>
          <cell r="C5" t="str">
            <v>01</v>
          </cell>
          <cell r="D5" t="str">
            <v>Alameda</v>
          </cell>
          <cell r="E5" t="str">
            <v>10017</v>
          </cell>
          <cell r="F5" t="str">
            <v>Alameda Co. Office of Education</v>
          </cell>
          <cell r="G5">
            <v>1</v>
          </cell>
        </row>
        <row r="6">
          <cell r="A6" t="str">
            <v>02100250000000</v>
          </cell>
          <cell r="B6">
            <v>3</v>
          </cell>
          <cell r="C6" t="str">
            <v>02</v>
          </cell>
          <cell r="D6" t="str">
            <v>Alpine</v>
          </cell>
          <cell r="E6" t="str">
            <v>10025</v>
          </cell>
          <cell r="F6" t="str">
            <v>Alpine Co. Office of Education</v>
          </cell>
          <cell r="G6">
            <v>1</v>
          </cell>
        </row>
        <row r="7">
          <cell r="A7" t="str">
            <v>03100330000000</v>
          </cell>
          <cell r="B7">
            <v>4</v>
          </cell>
          <cell r="C7" t="str">
            <v>03</v>
          </cell>
          <cell r="D7" t="str">
            <v>Amador</v>
          </cell>
          <cell r="E7" t="str">
            <v>10033</v>
          </cell>
          <cell r="F7" t="str">
            <v>Amador Co. Office of Education</v>
          </cell>
          <cell r="G7">
            <v>1</v>
          </cell>
        </row>
        <row r="8">
          <cell r="A8" t="str">
            <v>04100410000000</v>
          </cell>
          <cell r="B8">
            <v>5</v>
          </cell>
          <cell r="C8" t="str">
            <v>04</v>
          </cell>
          <cell r="D8" t="str">
            <v>Butte</v>
          </cell>
          <cell r="E8" t="str">
            <v>10041</v>
          </cell>
          <cell r="F8" t="str">
            <v>Butte Co. Office of Education</v>
          </cell>
          <cell r="G8">
            <v>1</v>
          </cell>
        </row>
        <row r="9">
          <cell r="A9" t="str">
            <v>05100580000000</v>
          </cell>
          <cell r="B9">
            <v>6</v>
          </cell>
          <cell r="C9" t="str">
            <v>05</v>
          </cell>
          <cell r="D9" t="str">
            <v>Calaveras</v>
          </cell>
          <cell r="E9" t="str">
            <v>10058</v>
          </cell>
          <cell r="F9" t="str">
            <v>Calaveras Co. Office of Education</v>
          </cell>
          <cell r="G9">
            <v>1</v>
          </cell>
        </row>
        <row r="10">
          <cell r="A10" t="str">
            <v>06100660000000</v>
          </cell>
          <cell r="B10">
            <v>7</v>
          </cell>
          <cell r="C10" t="str">
            <v>06</v>
          </cell>
          <cell r="D10" t="str">
            <v>Colusa</v>
          </cell>
          <cell r="E10" t="str">
            <v>10066</v>
          </cell>
          <cell r="F10" t="str">
            <v>Colusa Co. Office of Education</v>
          </cell>
          <cell r="G10">
            <v>1</v>
          </cell>
        </row>
        <row r="11">
          <cell r="A11" t="str">
            <v>07100740000000</v>
          </cell>
          <cell r="B11">
            <v>8</v>
          </cell>
          <cell r="C11" t="str">
            <v>07</v>
          </cell>
          <cell r="D11" t="str">
            <v>Contra Costa</v>
          </cell>
          <cell r="E11" t="str">
            <v>10074</v>
          </cell>
          <cell r="F11" t="str">
            <v>Contra Costa Co. Office of Education</v>
          </cell>
          <cell r="G11">
            <v>1</v>
          </cell>
        </row>
        <row r="12">
          <cell r="A12" t="str">
            <v>08100820000000</v>
          </cell>
          <cell r="B12">
            <v>9</v>
          </cell>
          <cell r="C12" t="str">
            <v>08</v>
          </cell>
          <cell r="D12" t="str">
            <v>Del Norte</v>
          </cell>
          <cell r="E12" t="str">
            <v>10082</v>
          </cell>
          <cell r="F12" t="str">
            <v>Del Norte Co. Office of Education</v>
          </cell>
          <cell r="G12">
            <v>1</v>
          </cell>
        </row>
        <row r="13">
          <cell r="A13" t="str">
            <v>09100900000000</v>
          </cell>
          <cell r="B13">
            <v>10</v>
          </cell>
          <cell r="C13" t="str">
            <v>09</v>
          </cell>
          <cell r="D13" t="str">
            <v>El Dorado</v>
          </cell>
          <cell r="E13" t="str">
            <v>10090</v>
          </cell>
          <cell r="F13" t="str">
            <v>El Dorado Co. Office of Education</v>
          </cell>
          <cell r="G13">
            <v>1</v>
          </cell>
        </row>
        <row r="14">
          <cell r="A14" t="str">
            <v>10101080000000</v>
          </cell>
          <cell r="B14">
            <v>11</v>
          </cell>
          <cell r="C14" t="str">
            <v>10</v>
          </cell>
          <cell r="D14" t="str">
            <v>Fresno</v>
          </cell>
          <cell r="E14" t="str">
            <v>10108</v>
          </cell>
          <cell r="F14" t="str">
            <v>Fresno Co. Office of Education</v>
          </cell>
          <cell r="G14">
            <v>1</v>
          </cell>
        </row>
        <row r="15">
          <cell r="A15" t="str">
            <v>11101160000000</v>
          </cell>
          <cell r="B15">
            <v>12</v>
          </cell>
          <cell r="C15" t="str">
            <v>11</v>
          </cell>
          <cell r="D15" t="str">
            <v>Glenn</v>
          </cell>
          <cell r="E15" t="str">
            <v>10116</v>
          </cell>
          <cell r="F15" t="str">
            <v>Glenn Co. Office of Education</v>
          </cell>
          <cell r="G15">
            <v>1</v>
          </cell>
        </row>
        <row r="16">
          <cell r="A16" t="str">
            <v>12101240000000</v>
          </cell>
          <cell r="B16">
            <v>13</v>
          </cell>
          <cell r="C16" t="str">
            <v>12</v>
          </cell>
          <cell r="D16" t="str">
            <v>Humboldt</v>
          </cell>
          <cell r="E16" t="str">
            <v>10124</v>
          </cell>
          <cell r="F16" t="str">
            <v>Humboldt Co. Office of Education</v>
          </cell>
          <cell r="G16">
            <v>1</v>
          </cell>
        </row>
        <row r="17">
          <cell r="A17" t="str">
            <v>13101320000000</v>
          </cell>
          <cell r="B17">
            <v>14</v>
          </cell>
          <cell r="C17" t="str">
            <v>13</v>
          </cell>
          <cell r="D17" t="str">
            <v>Imperial</v>
          </cell>
          <cell r="E17" t="str">
            <v>10132</v>
          </cell>
          <cell r="F17" t="str">
            <v>Imperial Co. Office of Education</v>
          </cell>
          <cell r="G17">
            <v>1</v>
          </cell>
        </row>
        <row r="18">
          <cell r="A18" t="str">
            <v>14101400000000</v>
          </cell>
          <cell r="B18">
            <v>15</v>
          </cell>
          <cell r="C18" t="str">
            <v>14</v>
          </cell>
          <cell r="D18" t="str">
            <v>Inyo</v>
          </cell>
          <cell r="E18" t="str">
            <v>10140</v>
          </cell>
          <cell r="F18" t="str">
            <v>Inyo Co. Office of Education</v>
          </cell>
          <cell r="G18">
            <v>1</v>
          </cell>
        </row>
        <row r="19">
          <cell r="A19" t="str">
            <v>15101570000000</v>
          </cell>
          <cell r="B19">
            <v>16</v>
          </cell>
          <cell r="C19" t="str">
            <v>15</v>
          </cell>
          <cell r="D19" t="str">
            <v>Kern</v>
          </cell>
          <cell r="E19" t="str">
            <v>10157</v>
          </cell>
          <cell r="F19" t="str">
            <v>Kern Co. Office of Education</v>
          </cell>
          <cell r="G19">
            <v>1</v>
          </cell>
        </row>
        <row r="20">
          <cell r="A20" t="str">
            <v>16101650000000</v>
          </cell>
          <cell r="B20">
            <v>17</v>
          </cell>
          <cell r="C20" t="str">
            <v>16</v>
          </cell>
          <cell r="D20" t="str">
            <v>Kings</v>
          </cell>
          <cell r="E20" t="str">
            <v>10165</v>
          </cell>
          <cell r="F20" t="str">
            <v>Kings Co. Office of Education</v>
          </cell>
          <cell r="G20">
            <v>1</v>
          </cell>
        </row>
        <row r="21">
          <cell r="A21" t="str">
            <v>17101730000000</v>
          </cell>
          <cell r="B21">
            <v>18</v>
          </cell>
          <cell r="C21" t="str">
            <v>17</v>
          </cell>
          <cell r="D21" t="str">
            <v>Lake</v>
          </cell>
          <cell r="E21" t="str">
            <v>10173</v>
          </cell>
          <cell r="F21" t="str">
            <v>Lake Co. Office of Education</v>
          </cell>
          <cell r="G21">
            <v>1</v>
          </cell>
        </row>
        <row r="22">
          <cell r="A22" t="str">
            <v>18101810000000</v>
          </cell>
          <cell r="B22">
            <v>19</v>
          </cell>
          <cell r="C22" t="str">
            <v>18</v>
          </cell>
          <cell r="D22" t="str">
            <v>Lassen</v>
          </cell>
          <cell r="E22" t="str">
            <v>10181</v>
          </cell>
          <cell r="F22" t="str">
            <v>Lassen Co. Office of Education</v>
          </cell>
          <cell r="G22">
            <v>1</v>
          </cell>
        </row>
        <row r="23">
          <cell r="A23" t="str">
            <v>19101990000000</v>
          </cell>
          <cell r="B23">
            <v>20</v>
          </cell>
          <cell r="C23" t="str">
            <v>19</v>
          </cell>
          <cell r="D23" t="str">
            <v>Los Angeles</v>
          </cell>
          <cell r="E23" t="str">
            <v>10199</v>
          </cell>
          <cell r="F23" t="str">
            <v>Los Angeles Co. Office of Education</v>
          </cell>
          <cell r="G23">
            <v>1</v>
          </cell>
        </row>
        <row r="24">
          <cell r="A24" t="str">
            <v>20102070000000</v>
          </cell>
          <cell r="B24">
            <v>21</v>
          </cell>
          <cell r="C24" t="str">
            <v>20</v>
          </cell>
          <cell r="D24" t="str">
            <v>Madera</v>
          </cell>
          <cell r="E24" t="str">
            <v>10207</v>
          </cell>
          <cell r="F24" t="str">
            <v>Madera County Superintendent of Schools</v>
          </cell>
          <cell r="G24">
            <v>1</v>
          </cell>
        </row>
        <row r="25">
          <cell r="A25" t="str">
            <v>21102150000000</v>
          </cell>
          <cell r="B25">
            <v>22</v>
          </cell>
          <cell r="C25" t="str">
            <v>21</v>
          </cell>
          <cell r="D25" t="str">
            <v>Marin</v>
          </cell>
          <cell r="E25" t="str">
            <v>10215</v>
          </cell>
          <cell r="F25" t="str">
            <v>Marin Co. Office of Education</v>
          </cell>
          <cell r="G25">
            <v>1</v>
          </cell>
        </row>
        <row r="26">
          <cell r="A26" t="str">
            <v>22102230000000</v>
          </cell>
          <cell r="B26">
            <v>23</v>
          </cell>
          <cell r="C26" t="str">
            <v>22</v>
          </cell>
          <cell r="D26" t="str">
            <v>Mariposa</v>
          </cell>
          <cell r="E26" t="str">
            <v>10223</v>
          </cell>
          <cell r="F26" t="str">
            <v>Mariposa Co. Office of Education</v>
          </cell>
          <cell r="G26">
            <v>1</v>
          </cell>
        </row>
        <row r="27">
          <cell r="A27" t="str">
            <v>23102310000000</v>
          </cell>
          <cell r="B27">
            <v>24</v>
          </cell>
          <cell r="C27" t="str">
            <v>23</v>
          </cell>
          <cell r="D27" t="str">
            <v>Mendocino</v>
          </cell>
          <cell r="E27" t="str">
            <v>10231</v>
          </cell>
          <cell r="F27" t="str">
            <v>Mendocino Co. Office of Education</v>
          </cell>
          <cell r="G27">
            <v>1</v>
          </cell>
        </row>
        <row r="28">
          <cell r="A28" t="str">
            <v>24102490000000</v>
          </cell>
          <cell r="B28">
            <v>25</v>
          </cell>
          <cell r="C28" t="str">
            <v>24</v>
          </cell>
          <cell r="D28" t="str">
            <v>Merced</v>
          </cell>
          <cell r="E28" t="str">
            <v>10249</v>
          </cell>
          <cell r="F28" t="str">
            <v>Merced Co. Office of Education</v>
          </cell>
          <cell r="G28">
            <v>1</v>
          </cell>
        </row>
        <row r="29">
          <cell r="A29" t="str">
            <v>25102560000000</v>
          </cell>
          <cell r="B29">
            <v>26</v>
          </cell>
          <cell r="C29" t="str">
            <v>25</v>
          </cell>
          <cell r="D29" t="str">
            <v>Modoc</v>
          </cell>
          <cell r="E29" t="str">
            <v>10256</v>
          </cell>
          <cell r="F29" t="str">
            <v>Modoc Co. Office of Education</v>
          </cell>
          <cell r="G29">
            <v>1</v>
          </cell>
        </row>
        <row r="30">
          <cell r="A30" t="str">
            <v>26102640000000</v>
          </cell>
          <cell r="B30">
            <v>27</v>
          </cell>
          <cell r="C30" t="str">
            <v>26</v>
          </cell>
          <cell r="D30" t="str">
            <v>Mono</v>
          </cell>
          <cell r="E30" t="str">
            <v>10264</v>
          </cell>
          <cell r="F30" t="str">
            <v>Mono Co. Office of Education</v>
          </cell>
          <cell r="G30">
            <v>1</v>
          </cell>
        </row>
        <row r="31">
          <cell r="A31" t="str">
            <v>27102720000000</v>
          </cell>
          <cell r="B31">
            <v>28</v>
          </cell>
          <cell r="C31" t="str">
            <v>27</v>
          </cell>
          <cell r="D31" t="str">
            <v>Monterey</v>
          </cell>
          <cell r="E31" t="str">
            <v>10272</v>
          </cell>
          <cell r="F31" t="str">
            <v>Monterey Co. Office of Education</v>
          </cell>
          <cell r="G31">
            <v>1</v>
          </cell>
        </row>
        <row r="32">
          <cell r="A32" t="str">
            <v>28102800000000</v>
          </cell>
          <cell r="B32">
            <v>29</v>
          </cell>
          <cell r="C32" t="str">
            <v>28</v>
          </cell>
          <cell r="D32" t="str">
            <v>Napa</v>
          </cell>
          <cell r="E32" t="str">
            <v>10280</v>
          </cell>
          <cell r="F32" t="str">
            <v>Napa Co. Office of Education</v>
          </cell>
          <cell r="G32">
            <v>1</v>
          </cell>
        </row>
        <row r="33">
          <cell r="A33" t="str">
            <v>29102980000000</v>
          </cell>
          <cell r="B33">
            <v>30</v>
          </cell>
          <cell r="C33" t="str">
            <v>29</v>
          </cell>
          <cell r="D33" t="str">
            <v>Nevada</v>
          </cell>
          <cell r="E33" t="str">
            <v>10298</v>
          </cell>
          <cell r="F33" t="str">
            <v>Nevada Co. Office of Education</v>
          </cell>
          <cell r="G33">
            <v>1</v>
          </cell>
        </row>
        <row r="34">
          <cell r="A34" t="str">
            <v>30103060000000</v>
          </cell>
          <cell r="B34">
            <v>31</v>
          </cell>
          <cell r="C34" t="str">
            <v>30</v>
          </cell>
          <cell r="D34" t="str">
            <v>Orange</v>
          </cell>
          <cell r="E34" t="str">
            <v>10306</v>
          </cell>
          <cell r="F34" t="str">
            <v>Orange Co. Office of Education</v>
          </cell>
          <cell r="G34">
            <v>1</v>
          </cell>
        </row>
        <row r="35">
          <cell r="A35" t="str">
            <v>31103140000000</v>
          </cell>
          <cell r="B35">
            <v>32</v>
          </cell>
          <cell r="C35" t="str">
            <v>31</v>
          </cell>
          <cell r="D35" t="str">
            <v>Placer</v>
          </cell>
          <cell r="E35" t="str">
            <v>10314</v>
          </cell>
          <cell r="F35" t="str">
            <v>Placer Co. Office of Education</v>
          </cell>
          <cell r="G35">
            <v>1</v>
          </cell>
        </row>
        <row r="36">
          <cell r="A36" t="str">
            <v>32103220000000</v>
          </cell>
          <cell r="B36">
            <v>33</v>
          </cell>
          <cell r="C36" t="str">
            <v>32</v>
          </cell>
          <cell r="D36" t="str">
            <v>Plumas</v>
          </cell>
          <cell r="E36" t="str">
            <v>10322</v>
          </cell>
          <cell r="F36" t="str">
            <v>Plumas Co. Office of Education</v>
          </cell>
          <cell r="G36">
            <v>1</v>
          </cell>
        </row>
        <row r="37">
          <cell r="A37" t="str">
            <v>33103300000000</v>
          </cell>
          <cell r="B37">
            <v>34</v>
          </cell>
          <cell r="C37" t="str">
            <v>33</v>
          </cell>
          <cell r="D37" t="str">
            <v>Riverside</v>
          </cell>
          <cell r="E37" t="str">
            <v>10330</v>
          </cell>
          <cell r="F37" t="str">
            <v>Riverside Co. Office of Education</v>
          </cell>
          <cell r="G37">
            <v>1</v>
          </cell>
        </row>
        <row r="38">
          <cell r="A38" t="str">
            <v>34103480000000</v>
          </cell>
          <cell r="B38">
            <v>35</v>
          </cell>
          <cell r="C38" t="str">
            <v>34</v>
          </cell>
          <cell r="D38" t="str">
            <v>Sacramento</v>
          </cell>
          <cell r="E38" t="str">
            <v>10348</v>
          </cell>
          <cell r="F38" t="str">
            <v>Sacramento Co. Office of Education</v>
          </cell>
          <cell r="G38">
            <v>1</v>
          </cell>
        </row>
        <row r="39">
          <cell r="A39" t="str">
            <v>35103550000000</v>
          </cell>
          <cell r="B39">
            <v>36</v>
          </cell>
          <cell r="C39" t="str">
            <v>35</v>
          </cell>
          <cell r="D39" t="str">
            <v>San Benito</v>
          </cell>
          <cell r="E39" t="str">
            <v>10355</v>
          </cell>
          <cell r="F39" t="str">
            <v>San Benito Co. Office of Education</v>
          </cell>
          <cell r="G39">
            <v>1</v>
          </cell>
        </row>
        <row r="40">
          <cell r="A40" t="str">
            <v>36103630000000</v>
          </cell>
          <cell r="B40">
            <v>37</v>
          </cell>
          <cell r="C40" t="str">
            <v>36</v>
          </cell>
          <cell r="D40" t="str">
            <v>San Bernardino</v>
          </cell>
          <cell r="E40" t="str">
            <v>10363</v>
          </cell>
          <cell r="F40" t="str">
            <v>San Bernardino Co. Office of Education</v>
          </cell>
          <cell r="G40">
            <v>1</v>
          </cell>
        </row>
        <row r="41">
          <cell r="A41" t="str">
            <v>37103710000000</v>
          </cell>
          <cell r="B41">
            <v>38</v>
          </cell>
          <cell r="C41" t="str">
            <v>37</v>
          </cell>
          <cell r="D41" t="str">
            <v>San Diego</v>
          </cell>
          <cell r="E41" t="str">
            <v>10371</v>
          </cell>
          <cell r="F41" t="str">
            <v>San Diego Co. Office of Education</v>
          </cell>
          <cell r="G41">
            <v>1</v>
          </cell>
        </row>
        <row r="42">
          <cell r="A42" t="str">
            <v>38103890000000</v>
          </cell>
          <cell r="B42">
            <v>39</v>
          </cell>
          <cell r="C42" t="str">
            <v>38</v>
          </cell>
          <cell r="D42" t="str">
            <v>San Francisco</v>
          </cell>
          <cell r="E42" t="str">
            <v>10389</v>
          </cell>
          <cell r="F42" t="str">
            <v>San Francisco Co. Office of Education</v>
          </cell>
          <cell r="G42">
            <v>1</v>
          </cell>
        </row>
        <row r="43">
          <cell r="A43" t="str">
            <v>39103970000000</v>
          </cell>
          <cell r="B43">
            <v>40</v>
          </cell>
          <cell r="C43" t="str">
            <v>39</v>
          </cell>
          <cell r="D43" t="str">
            <v>San Joaquin</v>
          </cell>
          <cell r="E43" t="str">
            <v>10397</v>
          </cell>
          <cell r="F43" t="str">
            <v>San Joaquin Co. Office of Education</v>
          </cell>
          <cell r="G43">
            <v>1</v>
          </cell>
        </row>
        <row r="44">
          <cell r="A44" t="str">
            <v>40104050000000</v>
          </cell>
          <cell r="B44">
            <v>41</v>
          </cell>
          <cell r="C44" t="str">
            <v>40</v>
          </cell>
          <cell r="D44" t="str">
            <v>San Luis Obispo</v>
          </cell>
          <cell r="E44" t="str">
            <v>10405</v>
          </cell>
          <cell r="F44" t="str">
            <v>San Luis Obispo Co. Office of Education</v>
          </cell>
          <cell r="G44">
            <v>1</v>
          </cell>
        </row>
        <row r="45">
          <cell r="A45" t="str">
            <v>41104130000000</v>
          </cell>
          <cell r="B45">
            <v>42</v>
          </cell>
          <cell r="C45" t="str">
            <v>41</v>
          </cell>
          <cell r="D45" t="str">
            <v>San Mateo</v>
          </cell>
          <cell r="E45" t="str">
            <v>10413</v>
          </cell>
          <cell r="F45" t="str">
            <v>San Mateo Co. Office of Education</v>
          </cell>
          <cell r="G45">
            <v>1</v>
          </cell>
        </row>
        <row r="46">
          <cell r="A46" t="str">
            <v>42104210000000</v>
          </cell>
          <cell r="B46">
            <v>43</v>
          </cell>
          <cell r="C46" t="str">
            <v>42</v>
          </cell>
          <cell r="D46" t="str">
            <v>Santa Barbara</v>
          </cell>
          <cell r="E46" t="str">
            <v>10421</v>
          </cell>
          <cell r="F46" t="str">
            <v>Santa Barbara Co. Office of Education</v>
          </cell>
          <cell r="G46">
            <v>1</v>
          </cell>
        </row>
        <row r="47">
          <cell r="A47" t="str">
            <v>43104390000000</v>
          </cell>
          <cell r="B47">
            <v>44</v>
          </cell>
          <cell r="C47" t="str">
            <v>43</v>
          </cell>
          <cell r="D47" t="str">
            <v>Santa Clara</v>
          </cell>
          <cell r="E47" t="str">
            <v>10439</v>
          </cell>
          <cell r="F47" t="str">
            <v>Santa Clara Co. Office of Education</v>
          </cell>
          <cell r="G47">
            <v>1</v>
          </cell>
        </row>
        <row r="48">
          <cell r="A48" t="str">
            <v>44104470000000</v>
          </cell>
          <cell r="B48">
            <v>45</v>
          </cell>
          <cell r="C48" t="str">
            <v>44</v>
          </cell>
          <cell r="D48" t="str">
            <v>Santa Cruz</v>
          </cell>
          <cell r="E48" t="str">
            <v>10447</v>
          </cell>
          <cell r="F48" t="str">
            <v>Santa Cruz Co. Office of Education</v>
          </cell>
          <cell r="G48">
            <v>1</v>
          </cell>
        </row>
        <row r="49">
          <cell r="A49" t="str">
            <v>45104540000000</v>
          </cell>
          <cell r="B49">
            <v>46</v>
          </cell>
          <cell r="C49" t="str">
            <v>45</v>
          </cell>
          <cell r="D49" t="str">
            <v>Shasta</v>
          </cell>
          <cell r="E49" t="str">
            <v>10454</v>
          </cell>
          <cell r="F49" t="str">
            <v>Shasta Co. Office of Education</v>
          </cell>
          <cell r="G49">
            <v>1</v>
          </cell>
        </row>
        <row r="50">
          <cell r="A50" t="str">
            <v>46104620000000</v>
          </cell>
          <cell r="B50">
            <v>47</v>
          </cell>
          <cell r="C50" t="str">
            <v>46</v>
          </cell>
          <cell r="D50" t="str">
            <v>Sierra</v>
          </cell>
          <cell r="E50" t="str">
            <v>10462</v>
          </cell>
          <cell r="F50" t="str">
            <v>Sierra Co. Office of Education</v>
          </cell>
          <cell r="G50">
            <v>1</v>
          </cell>
        </row>
        <row r="51">
          <cell r="A51" t="str">
            <v>47104700000000</v>
          </cell>
          <cell r="B51">
            <v>48</v>
          </cell>
          <cell r="C51" t="str">
            <v>47</v>
          </cell>
          <cell r="D51" t="str">
            <v>Siskiyou</v>
          </cell>
          <cell r="E51" t="str">
            <v>10470</v>
          </cell>
          <cell r="F51" t="str">
            <v>Siskiyou Co. Office of Education</v>
          </cell>
          <cell r="G51">
            <v>1</v>
          </cell>
        </row>
        <row r="52">
          <cell r="A52" t="str">
            <v>48104880000000</v>
          </cell>
          <cell r="B52">
            <v>49</v>
          </cell>
          <cell r="C52" t="str">
            <v>48</v>
          </cell>
          <cell r="D52" t="str">
            <v>Solano</v>
          </cell>
          <cell r="E52" t="str">
            <v>10488</v>
          </cell>
          <cell r="F52" t="str">
            <v>Solano Co. Office of Education</v>
          </cell>
          <cell r="G52">
            <v>1</v>
          </cell>
        </row>
        <row r="53">
          <cell r="A53" t="str">
            <v>49104960000000</v>
          </cell>
          <cell r="B53">
            <v>50</v>
          </cell>
          <cell r="C53" t="str">
            <v>49</v>
          </cell>
          <cell r="D53" t="str">
            <v>Sonoma</v>
          </cell>
          <cell r="E53" t="str">
            <v>10496</v>
          </cell>
          <cell r="F53" t="str">
            <v>Sonoma Co. Office of Education</v>
          </cell>
          <cell r="G53">
            <v>1</v>
          </cell>
        </row>
        <row r="54">
          <cell r="A54" t="str">
            <v>50105040000000</v>
          </cell>
          <cell r="B54">
            <v>51</v>
          </cell>
          <cell r="C54" t="str">
            <v>50</v>
          </cell>
          <cell r="D54" t="str">
            <v>Stanislaus</v>
          </cell>
          <cell r="E54" t="str">
            <v>10504</v>
          </cell>
          <cell r="F54" t="str">
            <v>Stanislaus Co. Office of Education</v>
          </cell>
          <cell r="G54">
            <v>1</v>
          </cell>
        </row>
        <row r="55">
          <cell r="A55" t="str">
            <v>51105120000000</v>
          </cell>
          <cell r="B55">
            <v>52</v>
          </cell>
          <cell r="C55" t="str">
            <v>51</v>
          </cell>
          <cell r="D55" t="str">
            <v>Sutter</v>
          </cell>
          <cell r="E55" t="str">
            <v>10512</v>
          </cell>
          <cell r="F55" t="str">
            <v>Sutter Co. Office of Education</v>
          </cell>
          <cell r="G55">
            <v>1</v>
          </cell>
        </row>
        <row r="56">
          <cell r="A56" t="str">
            <v>52105200000000</v>
          </cell>
          <cell r="B56">
            <v>53</v>
          </cell>
          <cell r="C56" t="str">
            <v>52</v>
          </cell>
          <cell r="D56" t="str">
            <v>Tehama</v>
          </cell>
          <cell r="E56" t="str">
            <v>10520</v>
          </cell>
          <cell r="F56" t="str">
            <v>Tehama Co. Office of Education</v>
          </cell>
          <cell r="G56">
            <v>1</v>
          </cell>
        </row>
        <row r="57">
          <cell r="A57" t="str">
            <v>53105380000000</v>
          </cell>
          <cell r="B57">
            <v>54</v>
          </cell>
          <cell r="C57" t="str">
            <v>53</v>
          </cell>
          <cell r="D57" t="str">
            <v>Trinity</v>
          </cell>
          <cell r="E57" t="str">
            <v>10538</v>
          </cell>
          <cell r="F57" t="str">
            <v>Trinity Co. Office of Education</v>
          </cell>
          <cell r="G57">
            <v>1</v>
          </cell>
        </row>
        <row r="58">
          <cell r="A58" t="str">
            <v>54105460000000</v>
          </cell>
          <cell r="B58">
            <v>55</v>
          </cell>
          <cell r="C58" t="str">
            <v>54</v>
          </cell>
          <cell r="D58" t="str">
            <v>Tulare</v>
          </cell>
          <cell r="E58" t="str">
            <v>10546</v>
          </cell>
          <cell r="F58" t="str">
            <v>Tulare Co. Office of Education</v>
          </cell>
          <cell r="G58">
            <v>1</v>
          </cell>
        </row>
        <row r="59">
          <cell r="A59" t="str">
            <v>55105530000000</v>
          </cell>
          <cell r="B59">
            <v>56</v>
          </cell>
          <cell r="C59" t="str">
            <v>55</v>
          </cell>
          <cell r="D59" t="str">
            <v>Tuolumne</v>
          </cell>
          <cell r="E59" t="str">
            <v>10553</v>
          </cell>
          <cell r="F59" t="str">
            <v>Tuolumne County Superintendent of Schools</v>
          </cell>
          <cell r="G59">
            <v>1</v>
          </cell>
        </row>
        <row r="60">
          <cell r="A60" t="str">
            <v>56105610000000</v>
          </cell>
          <cell r="B60">
            <v>57</v>
          </cell>
          <cell r="C60" t="str">
            <v>56</v>
          </cell>
          <cell r="D60" t="str">
            <v>Ventura</v>
          </cell>
          <cell r="E60" t="str">
            <v>10561</v>
          </cell>
          <cell r="F60" t="str">
            <v>Ventura Co. Office of Education</v>
          </cell>
          <cell r="G60">
            <v>1</v>
          </cell>
        </row>
        <row r="61">
          <cell r="A61" t="str">
            <v>57105790000000</v>
          </cell>
          <cell r="B61">
            <v>58</v>
          </cell>
          <cell r="C61" t="str">
            <v>57</v>
          </cell>
          <cell r="D61" t="str">
            <v>Yolo</v>
          </cell>
          <cell r="E61" t="str">
            <v>10579</v>
          </cell>
          <cell r="F61" t="str">
            <v>Yolo Co. Office of Education</v>
          </cell>
          <cell r="G61">
            <v>1</v>
          </cell>
        </row>
        <row r="62">
          <cell r="A62" t="str">
            <v>58105870000000</v>
          </cell>
          <cell r="B62">
            <v>59</v>
          </cell>
          <cell r="C62" t="str">
            <v>58</v>
          </cell>
          <cell r="D62" t="str">
            <v>Yuba</v>
          </cell>
          <cell r="E62" t="str">
            <v>10587</v>
          </cell>
          <cell r="F62" t="str">
            <v>Yuba Co. Office of Education</v>
          </cell>
          <cell r="G62">
            <v>1</v>
          </cell>
        </row>
      </sheetData>
      <sheetData sheetId="4">
        <row r="5">
          <cell r="A5" t="str">
            <v>CDS</v>
          </cell>
          <cell r="B5" t="str">
            <v>Not expected</v>
          </cell>
          <cell r="C5" t="str">
            <v>Exceptions</v>
          </cell>
          <cell r="D5" t="str">
            <v>PeriodID</v>
          </cell>
          <cell r="E5" t="str">
            <v>EntityID</v>
          </cell>
          <cell r="F5" t="str">
            <v>CCode</v>
          </cell>
          <cell r="G5" t="str">
            <v>DCode</v>
          </cell>
          <cell r="H5" t="str">
            <v>ParentName</v>
          </cell>
          <cell r="I5" t="str">
            <v>SCode</v>
          </cell>
          <cell r="J5" t="str">
            <v>ChNum</v>
          </cell>
          <cell r="K5" t="str">
            <v>Charter</v>
          </cell>
          <cell r="L5" t="str">
            <v>FundType</v>
          </cell>
          <cell r="M5" t="str">
            <v>CharterType</v>
          </cell>
          <cell r="N5" t="str">
            <v>DistrictType</v>
          </cell>
          <cell r="O5" t="str">
            <v>DeniedByDistrict</v>
          </cell>
          <cell r="P5" t="str">
            <v>ClosedButActive</v>
          </cell>
          <cell r="Q5" t="str">
            <v>SbeFactor</v>
          </cell>
          <cell r="R5" t="str">
            <v>PaymentType</v>
          </cell>
          <cell r="S5" t="str">
            <v>NewCharter</v>
          </cell>
          <cell r="T5" t="str">
            <v>AllCharterDist</v>
          </cell>
          <cell r="U5" t="str">
            <v>SBEApproved</v>
          </cell>
          <cell r="V5" t="str">
            <v>DeniedLEA</v>
          </cell>
          <cell r="W5" t="str">
            <v>LowGrade</v>
          </cell>
          <cell r="X5" t="str">
            <v>HighGrade</v>
          </cell>
          <cell r="Y5" t="str">
            <v>CsBAFillByDist</v>
          </cell>
          <cell r="Z5" t="str">
            <v>CharterBeginYear</v>
          </cell>
        </row>
        <row r="6">
          <cell r="A6" t="str">
            <v>01100170112607</v>
          </cell>
          <cell r="B6" t="str">
            <v/>
          </cell>
          <cell r="C6" t="str">
            <v/>
          </cell>
          <cell r="D6">
            <v>46</v>
          </cell>
          <cell r="E6">
            <v>10232</v>
          </cell>
          <cell r="F6" t="str">
            <v>01</v>
          </cell>
          <cell r="G6" t="str">
            <v>10017</v>
          </cell>
          <cell r="H6" t="str">
            <v>Alameda Co. Office of Education</v>
          </cell>
          <cell r="I6" t="str">
            <v>0112607</v>
          </cell>
          <cell r="J6" t="str">
            <v>0811</v>
          </cell>
          <cell r="K6" t="str">
            <v>Envision Academy for Arts &amp; Technology</v>
          </cell>
          <cell r="L6" t="str">
            <v>D</v>
          </cell>
          <cell r="M6">
            <v>2</v>
          </cell>
          <cell r="N6" t="str">
            <v>UNIFIED</v>
          </cell>
          <cell r="R6">
            <v>1</v>
          </cell>
          <cell r="T6">
            <v>0</v>
          </cell>
          <cell r="U6">
            <v>0</v>
          </cell>
          <cell r="V6">
            <v>61259</v>
          </cell>
          <cell r="W6">
            <v>0</v>
          </cell>
          <cell r="X6">
            <v>0</v>
          </cell>
          <cell r="Y6">
            <v>0</v>
          </cell>
        </row>
        <row r="7">
          <cell r="A7" t="str">
            <v>01100170123968</v>
          </cell>
          <cell r="B7" t="str">
            <v/>
          </cell>
          <cell r="C7" t="str">
            <v/>
          </cell>
          <cell r="D7">
            <v>46</v>
          </cell>
          <cell r="E7">
            <v>12534</v>
          </cell>
          <cell r="F7" t="str">
            <v>01</v>
          </cell>
          <cell r="G7" t="str">
            <v>10017</v>
          </cell>
          <cell r="H7" t="str">
            <v>Alameda Co. Office of Education</v>
          </cell>
          <cell r="I7" t="str">
            <v>0123968</v>
          </cell>
          <cell r="J7" t="str">
            <v>1284</v>
          </cell>
          <cell r="K7" t="str">
            <v>Community School for Creative Education</v>
          </cell>
          <cell r="L7" t="str">
            <v>D</v>
          </cell>
          <cell r="M7">
            <v>2</v>
          </cell>
          <cell r="N7" t="str">
            <v>UNIFIED</v>
          </cell>
          <cell r="R7">
            <v>1</v>
          </cell>
          <cell r="T7">
            <v>0</v>
          </cell>
          <cell r="U7">
            <v>0</v>
          </cell>
          <cell r="V7">
            <v>61259</v>
          </cell>
          <cell r="W7">
            <v>0</v>
          </cell>
          <cell r="X7">
            <v>0</v>
          </cell>
          <cell r="Y7">
            <v>0</v>
          </cell>
        </row>
        <row r="8">
          <cell r="A8" t="str">
            <v>01100170124172</v>
          </cell>
          <cell r="B8" t="str">
            <v/>
          </cell>
          <cell r="C8" t="str">
            <v/>
          </cell>
          <cell r="D8">
            <v>46</v>
          </cell>
          <cell r="E8">
            <v>12530</v>
          </cell>
          <cell r="F8" t="str">
            <v>01</v>
          </cell>
          <cell r="G8" t="str">
            <v>10017</v>
          </cell>
          <cell r="H8" t="str">
            <v>Alameda Co. Office of Education</v>
          </cell>
          <cell r="I8" t="str">
            <v>0124172</v>
          </cell>
          <cell r="J8" t="str">
            <v>1296</v>
          </cell>
          <cell r="K8" t="str">
            <v>Yu Ming Charter</v>
          </cell>
          <cell r="L8" t="str">
            <v>D</v>
          </cell>
          <cell r="M8">
            <v>7</v>
          </cell>
          <cell r="N8" t="str">
            <v>CO OFFICE</v>
          </cell>
          <cell r="R8">
            <v>1</v>
          </cell>
          <cell r="T8">
            <v>0</v>
          </cell>
          <cell r="U8">
            <v>0</v>
          </cell>
          <cell r="V8">
            <v>10017</v>
          </cell>
          <cell r="W8">
            <v>0</v>
          </cell>
          <cell r="X8">
            <v>0</v>
          </cell>
          <cell r="Y8">
            <v>0</v>
          </cell>
        </row>
        <row r="9">
          <cell r="A9" t="str">
            <v>01100170125567</v>
          </cell>
          <cell r="B9" t="str">
            <v/>
          </cell>
          <cell r="C9" t="str">
            <v/>
          </cell>
          <cell r="D9">
            <v>46</v>
          </cell>
          <cell r="E9">
            <v>12706</v>
          </cell>
          <cell r="F9" t="str">
            <v>01</v>
          </cell>
          <cell r="G9" t="str">
            <v>10017</v>
          </cell>
          <cell r="H9" t="str">
            <v>Alameda Co. Office of Education</v>
          </cell>
          <cell r="I9" t="str">
            <v>0125567</v>
          </cell>
          <cell r="J9" t="str">
            <v>1383</v>
          </cell>
          <cell r="K9" t="str">
            <v>Urban Montessori Charter</v>
          </cell>
          <cell r="L9" t="str">
            <v>D</v>
          </cell>
          <cell r="M9">
            <v>2</v>
          </cell>
          <cell r="N9" t="str">
            <v>UNIFIED</v>
          </cell>
          <cell r="R9">
            <v>1</v>
          </cell>
          <cell r="T9">
            <v>0</v>
          </cell>
          <cell r="U9">
            <v>0</v>
          </cell>
          <cell r="V9">
            <v>61259</v>
          </cell>
          <cell r="W9">
            <v>0</v>
          </cell>
          <cell r="X9">
            <v>0</v>
          </cell>
          <cell r="Y9">
            <v>0</v>
          </cell>
          <cell r="Z9">
            <v>2012</v>
          </cell>
        </row>
        <row r="10">
          <cell r="A10" t="str">
            <v>01100170131581</v>
          </cell>
          <cell r="B10" t="str">
            <v/>
          </cell>
          <cell r="C10" t="str">
            <v/>
          </cell>
          <cell r="D10">
            <v>46</v>
          </cell>
          <cell r="E10">
            <v>14193</v>
          </cell>
          <cell r="F10" t="str">
            <v>01</v>
          </cell>
          <cell r="G10" t="str">
            <v>10017</v>
          </cell>
          <cell r="H10" t="str">
            <v>Alameda Co. Office of Education</v>
          </cell>
          <cell r="I10" t="str">
            <v>0131581</v>
          </cell>
          <cell r="J10" t="str">
            <v>1707</v>
          </cell>
          <cell r="K10" t="str">
            <v>Oakland Unity Middle School</v>
          </cell>
          <cell r="L10" t="str">
            <v>D</v>
          </cell>
          <cell r="M10">
            <v>2</v>
          </cell>
          <cell r="N10" t="str">
            <v>UNIFIED</v>
          </cell>
          <cell r="R10">
            <v>1</v>
          </cell>
          <cell r="T10">
            <v>0</v>
          </cell>
          <cell r="U10">
            <v>0</v>
          </cell>
          <cell r="V10">
            <v>61259</v>
          </cell>
          <cell r="W10">
            <v>0</v>
          </cell>
          <cell r="X10">
            <v>0</v>
          </cell>
          <cell r="Y10">
            <v>0</v>
          </cell>
          <cell r="Z10">
            <v>2015</v>
          </cell>
        </row>
        <row r="11">
          <cell r="A11" t="str">
            <v>01100170136101</v>
          </cell>
          <cell r="B11" t="str">
            <v/>
          </cell>
          <cell r="C11" t="str">
            <v>Funding and Payment Type data added 8/9/17.  New school added to Apportionment 7/28/17.</v>
          </cell>
          <cell r="D11">
            <v>46</v>
          </cell>
          <cell r="E11">
            <v>14453</v>
          </cell>
          <cell r="F11" t="str">
            <v>01</v>
          </cell>
          <cell r="G11" t="str">
            <v>10017</v>
          </cell>
          <cell r="H11" t="str">
            <v>Alameda Co. Office of Education</v>
          </cell>
          <cell r="I11" t="str">
            <v>0136101</v>
          </cell>
          <cell r="J11" t="str">
            <v>1881</v>
          </cell>
          <cell r="K11" t="str">
            <v>Connecting Waters Charter School, East Bay</v>
          </cell>
          <cell r="L11" t="str">
            <v>D</v>
          </cell>
          <cell r="M11">
            <v>2</v>
          </cell>
          <cell r="N11" t="str">
            <v>UNIFIED</v>
          </cell>
          <cell r="R11">
            <v>1</v>
          </cell>
          <cell r="T11">
            <v>0</v>
          </cell>
          <cell r="U11">
            <v>0</v>
          </cell>
          <cell r="V11">
            <v>61242</v>
          </cell>
          <cell r="W11">
            <v>0</v>
          </cell>
          <cell r="X11">
            <v>0</v>
          </cell>
          <cell r="Y11">
            <v>0</v>
          </cell>
          <cell r="Z11">
            <v>2017</v>
          </cell>
        </row>
        <row r="12">
          <cell r="A12" t="str">
            <v>01100170136226</v>
          </cell>
          <cell r="B12" t="str">
            <v/>
          </cell>
          <cell r="C12" t="str">
            <v>New school added to Apportionment 7/31/17</v>
          </cell>
          <cell r="D12">
            <v>46</v>
          </cell>
          <cell r="E12">
            <v>14477</v>
          </cell>
          <cell r="F12" t="str">
            <v>01</v>
          </cell>
          <cell r="G12" t="str">
            <v>10017</v>
          </cell>
          <cell r="H12" t="str">
            <v>Alameda Co. Office of Education</v>
          </cell>
          <cell r="I12" t="str">
            <v>0136226</v>
          </cell>
          <cell r="J12" t="str">
            <v>1888</v>
          </cell>
          <cell r="K12" t="str">
            <v>Opportunity Charter</v>
          </cell>
          <cell r="L12" t="str">
            <v>L</v>
          </cell>
          <cell r="M12">
            <v>1</v>
          </cell>
          <cell r="N12" t="str">
            <v>CO OFFICE</v>
          </cell>
          <cell r="R12">
            <v>1</v>
          </cell>
          <cell r="T12">
            <v>0</v>
          </cell>
          <cell r="U12">
            <v>0</v>
          </cell>
          <cell r="V12">
            <v>10017</v>
          </cell>
          <cell r="W12">
            <v>0</v>
          </cell>
          <cell r="X12">
            <v>0</v>
          </cell>
          <cell r="Y12">
            <v>0</v>
          </cell>
          <cell r="Z12">
            <v>2017</v>
          </cell>
        </row>
        <row r="13">
          <cell r="A13" t="str">
            <v>01100176001788</v>
          </cell>
          <cell r="B13" t="str">
            <v/>
          </cell>
          <cell r="C13" t="str">
            <v/>
          </cell>
          <cell r="D13">
            <v>46</v>
          </cell>
          <cell r="E13">
            <v>12318</v>
          </cell>
          <cell r="F13" t="str">
            <v>01</v>
          </cell>
          <cell r="G13" t="str">
            <v>10017</v>
          </cell>
          <cell r="H13" t="str">
            <v>Alameda Co. Office of Education</v>
          </cell>
          <cell r="I13" t="str">
            <v>6001788</v>
          </cell>
          <cell r="J13" t="str">
            <v>0740</v>
          </cell>
          <cell r="K13" t="str">
            <v>Cox Academy</v>
          </cell>
          <cell r="L13" t="str">
            <v>D</v>
          </cell>
          <cell r="M13">
            <v>2</v>
          </cell>
          <cell r="N13" t="str">
            <v>UNIFIED</v>
          </cell>
          <cell r="R13">
            <v>1</v>
          </cell>
          <cell r="T13">
            <v>0</v>
          </cell>
          <cell r="U13">
            <v>0</v>
          </cell>
          <cell r="V13">
            <v>61259</v>
          </cell>
          <cell r="W13">
            <v>0</v>
          </cell>
          <cell r="X13">
            <v>0</v>
          </cell>
          <cell r="Y13">
            <v>0</v>
          </cell>
        </row>
        <row r="14">
          <cell r="A14" t="str">
            <v>01100176002000</v>
          </cell>
          <cell r="B14" t="str">
            <v/>
          </cell>
          <cell r="C14" t="str">
            <v/>
          </cell>
          <cell r="D14">
            <v>46</v>
          </cell>
          <cell r="E14">
            <v>1684</v>
          </cell>
          <cell r="F14" t="str">
            <v>01</v>
          </cell>
          <cell r="G14" t="str">
            <v>10017</v>
          </cell>
          <cell r="H14" t="str">
            <v>Alameda Co. Office of Education</v>
          </cell>
          <cell r="I14" t="str">
            <v>6002000</v>
          </cell>
          <cell r="J14" t="str">
            <v>1464</v>
          </cell>
          <cell r="K14" t="str">
            <v>Lazear Charter Academy</v>
          </cell>
          <cell r="L14" t="str">
            <v>D</v>
          </cell>
          <cell r="M14">
            <v>2</v>
          </cell>
          <cell r="N14" t="str">
            <v>UNIFIED</v>
          </cell>
          <cell r="R14">
            <v>1</v>
          </cell>
          <cell r="T14">
            <v>0</v>
          </cell>
          <cell r="U14">
            <v>0</v>
          </cell>
          <cell r="V14">
            <v>61259</v>
          </cell>
          <cell r="W14">
            <v>0</v>
          </cell>
          <cell r="X14">
            <v>6</v>
          </cell>
          <cell r="Y14">
            <v>0</v>
          </cell>
          <cell r="Z14">
            <v>2012</v>
          </cell>
        </row>
        <row r="15">
          <cell r="A15" t="str">
            <v>01611190119222</v>
          </cell>
          <cell r="B15" t="str">
            <v/>
          </cell>
          <cell r="C15" t="str">
            <v/>
          </cell>
          <cell r="D15">
            <v>46</v>
          </cell>
          <cell r="E15">
            <v>12153</v>
          </cell>
          <cell r="F15" t="str">
            <v>01</v>
          </cell>
          <cell r="G15" t="str">
            <v>61119</v>
          </cell>
          <cell r="H15" t="str">
            <v>Alameda Unified</v>
          </cell>
          <cell r="I15" t="str">
            <v>0119222</v>
          </cell>
          <cell r="J15" t="str">
            <v>1066</v>
          </cell>
          <cell r="K15" t="str">
            <v>Nea Community Learning Center</v>
          </cell>
          <cell r="L15" t="str">
            <v>D</v>
          </cell>
          <cell r="M15">
            <v>3</v>
          </cell>
          <cell r="N15" t="str">
            <v>UNIFIED</v>
          </cell>
          <cell r="R15">
            <v>1</v>
          </cell>
          <cell r="T15">
            <v>0</v>
          </cell>
          <cell r="U15">
            <v>0</v>
          </cell>
          <cell r="V15">
            <v>61119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01611190122085</v>
          </cell>
          <cell r="B16" t="str">
            <v/>
          </cell>
          <cell r="C16" t="str">
            <v/>
          </cell>
          <cell r="D16">
            <v>46</v>
          </cell>
          <cell r="E16">
            <v>12319</v>
          </cell>
          <cell r="F16" t="str">
            <v>01</v>
          </cell>
          <cell r="G16" t="str">
            <v>61119</v>
          </cell>
          <cell r="H16" t="str">
            <v>Alameda Unified</v>
          </cell>
          <cell r="I16" t="str">
            <v>0122085</v>
          </cell>
          <cell r="J16" t="str">
            <v>1181</v>
          </cell>
          <cell r="K16" t="str">
            <v>The Academy of Alameda</v>
          </cell>
          <cell r="L16" t="str">
            <v>D</v>
          </cell>
          <cell r="M16">
            <v>3</v>
          </cell>
          <cell r="N16" t="str">
            <v>UNIFIED</v>
          </cell>
          <cell r="R16">
            <v>1</v>
          </cell>
          <cell r="T16">
            <v>0</v>
          </cell>
          <cell r="U16">
            <v>0</v>
          </cell>
          <cell r="V16">
            <v>61119</v>
          </cell>
          <cell r="W16">
            <v>0</v>
          </cell>
          <cell r="X16">
            <v>0</v>
          </cell>
          <cell r="Y16">
            <v>0</v>
          </cell>
        </row>
        <row r="17">
          <cell r="A17" t="str">
            <v>01611190130609</v>
          </cell>
          <cell r="B17" t="str">
            <v/>
          </cell>
          <cell r="C17" t="str">
            <v/>
          </cell>
          <cell r="D17">
            <v>46</v>
          </cell>
          <cell r="E17">
            <v>1073</v>
          </cell>
          <cell r="F17" t="str">
            <v>01</v>
          </cell>
          <cell r="G17" t="str">
            <v>61119</v>
          </cell>
          <cell r="H17" t="str">
            <v>Alameda Unified</v>
          </cell>
          <cell r="I17" t="str">
            <v>0130609</v>
          </cell>
          <cell r="J17" t="str">
            <v>0352</v>
          </cell>
          <cell r="K17" t="str">
            <v>Alameda Community Learning Center</v>
          </cell>
          <cell r="L17" t="str">
            <v>D</v>
          </cell>
          <cell r="M17">
            <v>3</v>
          </cell>
          <cell r="N17" t="str">
            <v>UNIFIED</v>
          </cell>
          <cell r="R17">
            <v>1</v>
          </cell>
          <cell r="T17">
            <v>0</v>
          </cell>
          <cell r="U17">
            <v>0</v>
          </cell>
          <cell r="V17">
            <v>61119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01611190130625</v>
          </cell>
          <cell r="B18" t="str">
            <v/>
          </cell>
          <cell r="C18" t="str">
            <v/>
          </cell>
          <cell r="D18">
            <v>46</v>
          </cell>
          <cell r="E18">
            <v>1074</v>
          </cell>
          <cell r="F18" t="str">
            <v>01</v>
          </cell>
          <cell r="G18" t="str">
            <v>61119</v>
          </cell>
          <cell r="H18" t="str">
            <v>Alameda Unified</v>
          </cell>
          <cell r="I18" t="str">
            <v>0130625</v>
          </cell>
          <cell r="J18" t="str">
            <v>0398</v>
          </cell>
          <cell r="K18" t="str">
            <v>Alternatives in Action</v>
          </cell>
          <cell r="L18" t="str">
            <v>D</v>
          </cell>
          <cell r="M18">
            <v>3</v>
          </cell>
          <cell r="N18" t="str">
            <v>UNIFIED</v>
          </cell>
          <cell r="R18">
            <v>1</v>
          </cell>
          <cell r="T18">
            <v>0</v>
          </cell>
          <cell r="U18">
            <v>0</v>
          </cell>
          <cell r="V18">
            <v>61119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01611190131805</v>
          </cell>
          <cell r="B19" t="str">
            <v/>
          </cell>
          <cell r="C19" t="str">
            <v/>
          </cell>
          <cell r="D19">
            <v>46</v>
          </cell>
          <cell r="E19">
            <v>14194</v>
          </cell>
          <cell r="F19" t="str">
            <v>01</v>
          </cell>
          <cell r="G19" t="str">
            <v>61119</v>
          </cell>
          <cell r="H19" t="str">
            <v>Alameda Unified</v>
          </cell>
          <cell r="I19" t="str">
            <v>0131805</v>
          </cell>
          <cell r="J19" t="str">
            <v>1718</v>
          </cell>
          <cell r="K19" t="str">
            <v>The Academy of Alameda Elementary School</v>
          </cell>
          <cell r="L19" t="str">
            <v>D</v>
          </cell>
          <cell r="M19">
            <v>3</v>
          </cell>
          <cell r="N19" t="str">
            <v>UNIFIED</v>
          </cell>
          <cell r="R19">
            <v>1</v>
          </cell>
          <cell r="T19">
            <v>0</v>
          </cell>
          <cell r="U19">
            <v>0</v>
          </cell>
          <cell r="V19">
            <v>61119</v>
          </cell>
          <cell r="W19">
            <v>0</v>
          </cell>
          <cell r="X19">
            <v>0</v>
          </cell>
          <cell r="Y19">
            <v>0</v>
          </cell>
          <cell r="Z19">
            <v>2015</v>
          </cell>
        </row>
        <row r="20">
          <cell r="A20" t="str">
            <v>01611430122689</v>
          </cell>
          <cell r="B20" t="str">
            <v/>
          </cell>
          <cell r="C20" t="str">
            <v/>
          </cell>
          <cell r="D20">
            <v>46</v>
          </cell>
          <cell r="E20">
            <v>12531</v>
          </cell>
          <cell r="F20" t="str">
            <v>01</v>
          </cell>
          <cell r="G20" t="str">
            <v>61143</v>
          </cell>
          <cell r="H20" t="str">
            <v>Berkeley Unified</v>
          </cell>
          <cell r="I20" t="str">
            <v>0122689</v>
          </cell>
          <cell r="J20" t="str">
            <v>1254</v>
          </cell>
          <cell r="K20" t="str">
            <v>REALM Charter Middle</v>
          </cell>
          <cell r="L20" t="str">
            <v>D</v>
          </cell>
          <cell r="M20">
            <v>3</v>
          </cell>
          <cell r="N20" t="str">
            <v>UNIFIED</v>
          </cell>
          <cell r="R20">
            <v>1</v>
          </cell>
          <cell r="T20">
            <v>0</v>
          </cell>
          <cell r="U20">
            <v>0</v>
          </cell>
          <cell r="V20">
            <v>61143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01611430122697</v>
          </cell>
          <cell r="B21" t="str">
            <v/>
          </cell>
          <cell r="C21" t="str">
            <v/>
          </cell>
          <cell r="D21">
            <v>46</v>
          </cell>
          <cell r="E21">
            <v>12532</v>
          </cell>
          <cell r="F21" t="str">
            <v>01</v>
          </cell>
          <cell r="G21" t="str">
            <v>61143</v>
          </cell>
          <cell r="H21" t="str">
            <v>Berkeley Unified</v>
          </cell>
          <cell r="I21" t="str">
            <v>0122697</v>
          </cell>
          <cell r="J21" t="str">
            <v>1255</v>
          </cell>
          <cell r="K21" t="str">
            <v>REALM Charter High</v>
          </cell>
          <cell r="L21" t="str">
            <v>D</v>
          </cell>
          <cell r="M21">
            <v>3</v>
          </cell>
          <cell r="N21" t="str">
            <v>UNIFIED</v>
          </cell>
          <cell r="R21">
            <v>1</v>
          </cell>
          <cell r="T21">
            <v>0</v>
          </cell>
          <cell r="U21">
            <v>0</v>
          </cell>
          <cell r="V21">
            <v>61143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01611760130534</v>
          </cell>
          <cell r="B22" t="str">
            <v/>
          </cell>
          <cell r="C22" t="str">
            <v/>
          </cell>
          <cell r="D22">
            <v>46</v>
          </cell>
          <cell r="E22">
            <v>1075</v>
          </cell>
          <cell r="F22" t="str">
            <v>01</v>
          </cell>
          <cell r="G22" t="str">
            <v>61176</v>
          </cell>
          <cell r="H22" t="str">
            <v>Fremont Unified</v>
          </cell>
          <cell r="I22" t="str">
            <v>0130534</v>
          </cell>
          <cell r="J22" t="str">
            <v>0152</v>
          </cell>
          <cell r="K22" t="str">
            <v>Circle of Independent Learning</v>
          </cell>
          <cell r="L22" t="str">
            <v>L</v>
          </cell>
          <cell r="M22">
            <v>3</v>
          </cell>
          <cell r="N22" t="str">
            <v>UNIFIED</v>
          </cell>
          <cell r="Q22">
            <v>100</v>
          </cell>
          <cell r="R22">
            <v>1</v>
          </cell>
          <cell r="T22">
            <v>0</v>
          </cell>
          <cell r="U22">
            <v>-1</v>
          </cell>
          <cell r="V22">
            <v>61176</v>
          </cell>
          <cell r="W22">
            <v>0</v>
          </cell>
          <cell r="X22">
            <v>0</v>
          </cell>
          <cell r="Y22">
            <v>0</v>
          </cell>
        </row>
        <row r="23">
          <cell r="A23" t="str">
            <v>01611920108670</v>
          </cell>
          <cell r="B23" t="str">
            <v/>
          </cell>
          <cell r="C23" t="str">
            <v/>
          </cell>
          <cell r="D23">
            <v>46</v>
          </cell>
          <cell r="E23">
            <v>10191</v>
          </cell>
          <cell r="F23" t="str">
            <v>01</v>
          </cell>
          <cell r="G23" t="str">
            <v>61192</v>
          </cell>
          <cell r="H23" t="str">
            <v>Hayward Unified</v>
          </cell>
          <cell r="I23" t="str">
            <v>0108670</v>
          </cell>
          <cell r="J23" t="str">
            <v>0684</v>
          </cell>
          <cell r="K23" t="str">
            <v>Leadership Public Schools - Hayward</v>
          </cell>
          <cell r="L23" t="str">
            <v>D</v>
          </cell>
          <cell r="M23">
            <v>3</v>
          </cell>
          <cell r="N23" t="str">
            <v>UNIFIED</v>
          </cell>
          <cell r="R23">
            <v>1</v>
          </cell>
          <cell r="T23">
            <v>0</v>
          </cell>
          <cell r="U23">
            <v>0</v>
          </cell>
          <cell r="V23">
            <v>61192</v>
          </cell>
          <cell r="W23">
            <v>0</v>
          </cell>
          <cell r="X23">
            <v>0</v>
          </cell>
          <cell r="Y23">
            <v>0</v>
          </cell>
        </row>
        <row r="24">
          <cell r="A24" t="str">
            <v>01611920113902</v>
          </cell>
          <cell r="B24" t="str">
            <v/>
          </cell>
          <cell r="C24" t="str">
            <v/>
          </cell>
          <cell r="D24">
            <v>46</v>
          </cell>
          <cell r="E24">
            <v>11339</v>
          </cell>
          <cell r="F24" t="str">
            <v>01</v>
          </cell>
          <cell r="G24" t="str">
            <v>61192</v>
          </cell>
          <cell r="H24" t="str">
            <v>Hayward Unified</v>
          </cell>
          <cell r="I24" t="str">
            <v>0113902</v>
          </cell>
          <cell r="J24" t="str">
            <v>0836</v>
          </cell>
          <cell r="K24" t="str">
            <v>Impact Academy of Arts &amp; Technology</v>
          </cell>
          <cell r="L24" t="str">
            <v>D</v>
          </cell>
          <cell r="M24">
            <v>3</v>
          </cell>
          <cell r="N24" t="str">
            <v>UNIFIED</v>
          </cell>
          <cell r="R24">
            <v>1</v>
          </cell>
          <cell r="T24">
            <v>0</v>
          </cell>
          <cell r="U24">
            <v>0</v>
          </cell>
          <cell r="V24">
            <v>61192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01611920119248</v>
          </cell>
          <cell r="B25" t="str">
            <v/>
          </cell>
          <cell r="C25" t="str">
            <v/>
          </cell>
          <cell r="D25">
            <v>46</v>
          </cell>
          <cell r="E25">
            <v>12154</v>
          </cell>
          <cell r="F25" t="str">
            <v>01</v>
          </cell>
          <cell r="G25" t="str">
            <v>61192</v>
          </cell>
          <cell r="H25" t="str">
            <v>Hayward Unified</v>
          </cell>
          <cell r="I25" t="str">
            <v>0119248</v>
          </cell>
          <cell r="J25" t="str">
            <v>1067</v>
          </cell>
          <cell r="K25" t="str">
            <v>Golden Oak Montessori of Hayward</v>
          </cell>
          <cell r="L25" t="str">
            <v>D</v>
          </cell>
          <cell r="M25">
            <v>3</v>
          </cell>
          <cell r="N25" t="str">
            <v>UNIFIED</v>
          </cell>
          <cell r="R25">
            <v>1</v>
          </cell>
          <cell r="T25">
            <v>0</v>
          </cell>
          <cell r="U25">
            <v>0</v>
          </cell>
          <cell r="V25">
            <v>61192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01611920127696</v>
          </cell>
          <cell r="B26" t="str">
            <v/>
          </cell>
          <cell r="C26" t="str">
            <v/>
          </cell>
          <cell r="D26">
            <v>46</v>
          </cell>
          <cell r="E26">
            <v>12922</v>
          </cell>
          <cell r="F26" t="str">
            <v>01</v>
          </cell>
          <cell r="G26" t="str">
            <v>61192</v>
          </cell>
          <cell r="H26" t="str">
            <v>Hayward Unified</v>
          </cell>
          <cell r="I26" t="str">
            <v>0127696</v>
          </cell>
          <cell r="J26" t="str">
            <v>1514</v>
          </cell>
          <cell r="K26" t="str">
            <v>Knowledge Enlightens You (KEY) Academy</v>
          </cell>
          <cell r="L26" t="str">
            <v>D</v>
          </cell>
          <cell r="M26">
            <v>3</v>
          </cell>
          <cell r="N26" t="str">
            <v>UNIFIED</v>
          </cell>
          <cell r="R26">
            <v>1</v>
          </cell>
          <cell r="T26">
            <v>0</v>
          </cell>
          <cell r="U26">
            <v>0</v>
          </cell>
          <cell r="V26">
            <v>61192</v>
          </cell>
          <cell r="W26">
            <v>0</v>
          </cell>
          <cell r="X26">
            <v>0</v>
          </cell>
          <cell r="Y26">
            <v>0</v>
          </cell>
          <cell r="Z26">
            <v>2013</v>
          </cell>
        </row>
        <row r="27">
          <cell r="A27" t="str">
            <v>01611920127944</v>
          </cell>
          <cell r="B27" t="str">
            <v/>
          </cell>
          <cell r="C27" t="str">
            <v/>
          </cell>
          <cell r="D27">
            <v>46</v>
          </cell>
          <cell r="E27">
            <v>12944</v>
          </cell>
          <cell r="F27" t="str">
            <v>01</v>
          </cell>
          <cell r="G27" t="str">
            <v>61192</v>
          </cell>
          <cell r="H27" t="str">
            <v>Hayward Unified</v>
          </cell>
          <cell r="I27" t="str">
            <v>0127944</v>
          </cell>
          <cell r="J27" t="str">
            <v>1543</v>
          </cell>
          <cell r="K27" t="str">
            <v>Silver Oak High Public Montessori Charter</v>
          </cell>
          <cell r="L27" t="str">
            <v>D</v>
          </cell>
          <cell r="M27">
            <v>3</v>
          </cell>
          <cell r="N27" t="str">
            <v>UNIFIED</v>
          </cell>
          <cell r="R27">
            <v>1</v>
          </cell>
          <cell r="T27">
            <v>0</v>
          </cell>
          <cell r="U27">
            <v>0</v>
          </cell>
          <cell r="V27">
            <v>61192</v>
          </cell>
          <cell r="W27">
            <v>0</v>
          </cell>
          <cell r="X27">
            <v>0</v>
          </cell>
          <cell r="Y27">
            <v>0</v>
          </cell>
          <cell r="Z27">
            <v>2013</v>
          </cell>
        </row>
        <row r="28">
          <cell r="A28" t="str">
            <v>01612590100065</v>
          </cell>
          <cell r="B28" t="str">
            <v/>
          </cell>
          <cell r="C28" t="str">
            <v/>
          </cell>
          <cell r="D28">
            <v>46</v>
          </cell>
          <cell r="E28">
            <v>9576</v>
          </cell>
          <cell r="F28" t="str">
            <v>01</v>
          </cell>
          <cell r="G28" t="str">
            <v>61259</v>
          </cell>
          <cell r="H28" t="str">
            <v>Oakland Unified</v>
          </cell>
          <cell r="I28" t="str">
            <v>0100065</v>
          </cell>
          <cell r="J28" t="str">
            <v>0510</v>
          </cell>
          <cell r="K28" t="str">
            <v>Oakland Unity High</v>
          </cell>
          <cell r="L28" t="str">
            <v>D</v>
          </cell>
          <cell r="M28">
            <v>3</v>
          </cell>
          <cell r="N28" t="str">
            <v>UNIFIED</v>
          </cell>
          <cell r="R28">
            <v>1</v>
          </cell>
          <cell r="T28">
            <v>0</v>
          </cell>
          <cell r="U28">
            <v>0</v>
          </cell>
          <cell r="V28">
            <v>61259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01612590100123</v>
          </cell>
          <cell r="B29" t="str">
            <v/>
          </cell>
          <cell r="C29" t="str">
            <v/>
          </cell>
          <cell r="D29">
            <v>46</v>
          </cell>
          <cell r="E29">
            <v>9577</v>
          </cell>
          <cell r="F29" t="str">
            <v>01</v>
          </cell>
          <cell r="G29" t="str">
            <v>61259</v>
          </cell>
          <cell r="H29" t="str">
            <v>Oakland Unified</v>
          </cell>
          <cell r="I29" t="str">
            <v>0100123</v>
          </cell>
          <cell r="J29" t="str">
            <v>0499</v>
          </cell>
          <cell r="K29" t="str">
            <v>East Oakland Leadership Academy</v>
          </cell>
          <cell r="L29" t="str">
            <v>D</v>
          </cell>
          <cell r="M29">
            <v>3</v>
          </cell>
          <cell r="N29" t="str">
            <v>UNIFIED</v>
          </cell>
          <cell r="R29">
            <v>1</v>
          </cell>
          <cell r="T29">
            <v>0</v>
          </cell>
          <cell r="U29">
            <v>0</v>
          </cell>
          <cell r="V29">
            <v>61259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01612590106906</v>
          </cell>
          <cell r="B30" t="str">
            <v/>
          </cell>
          <cell r="C30" t="str">
            <v/>
          </cell>
          <cell r="D30">
            <v>46</v>
          </cell>
          <cell r="E30">
            <v>9712</v>
          </cell>
          <cell r="F30" t="str">
            <v>01</v>
          </cell>
          <cell r="G30" t="str">
            <v>61259</v>
          </cell>
          <cell r="H30" t="str">
            <v>Oakland Unified</v>
          </cell>
          <cell r="I30" t="str">
            <v>0106906</v>
          </cell>
          <cell r="J30" t="str">
            <v>0661</v>
          </cell>
          <cell r="K30" t="str">
            <v>Bay Area Technology</v>
          </cell>
          <cell r="L30" t="str">
            <v>D</v>
          </cell>
          <cell r="M30">
            <v>3</v>
          </cell>
          <cell r="N30" t="str">
            <v>UNIFIED</v>
          </cell>
          <cell r="R30">
            <v>1</v>
          </cell>
          <cell r="T30">
            <v>0</v>
          </cell>
          <cell r="U30">
            <v>0</v>
          </cell>
          <cell r="V30">
            <v>61259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01612590108944</v>
          </cell>
          <cell r="B31" t="str">
            <v/>
          </cell>
          <cell r="C31" t="str">
            <v/>
          </cell>
          <cell r="D31">
            <v>46</v>
          </cell>
          <cell r="E31">
            <v>10197</v>
          </cell>
          <cell r="F31" t="str">
            <v>01</v>
          </cell>
          <cell r="G31" t="str">
            <v>61259</v>
          </cell>
          <cell r="H31" t="str">
            <v>Oakland Unified</v>
          </cell>
          <cell r="I31" t="str">
            <v>0108944</v>
          </cell>
          <cell r="J31" t="str">
            <v>0700</v>
          </cell>
          <cell r="K31" t="str">
            <v>Lighthouse Community Charter High</v>
          </cell>
          <cell r="L31" t="str">
            <v>D</v>
          </cell>
          <cell r="M31">
            <v>3</v>
          </cell>
          <cell r="N31" t="str">
            <v>UNIFIED</v>
          </cell>
          <cell r="R31">
            <v>1</v>
          </cell>
          <cell r="T31">
            <v>0</v>
          </cell>
          <cell r="U31">
            <v>0</v>
          </cell>
          <cell r="V31">
            <v>61259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01612590109819</v>
          </cell>
          <cell r="B32" t="str">
            <v/>
          </cell>
          <cell r="C32" t="str">
            <v/>
          </cell>
          <cell r="D32">
            <v>46</v>
          </cell>
          <cell r="E32">
            <v>10160</v>
          </cell>
          <cell r="F32" t="str">
            <v>01</v>
          </cell>
          <cell r="G32" t="str">
            <v>61259</v>
          </cell>
          <cell r="H32" t="str">
            <v>Oakland Unified</v>
          </cell>
          <cell r="I32" t="str">
            <v>0109819</v>
          </cell>
          <cell r="J32" t="str">
            <v>0726</v>
          </cell>
          <cell r="K32" t="str">
            <v>Aspire Berkley Maynard Academy</v>
          </cell>
          <cell r="L32" t="str">
            <v>D</v>
          </cell>
          <cell r="M32">
            <v>3</v>
          </cell>
          <cell r="N32" t="str">
            <v>UNIFIED</v>
          </cell>
          <cell r="R32">
            <v>1</v>
          </cell>
          <cell r="T32">
            <v>0</v>
          </cell>
          <cell r="U32">
            <v>0</v>
          </cell>
          <cell r="V32">
            <v>61259</v>
          </cell>
          <cell r="W32">
            <v>0</v>
          </cell>
          <cell r="X32">
            <v>0</v>
          </cell>
          <cell r="Y32">
            <v>0</v>
          </cell>
        </row>
        <row r="33">
          <cell r="A33" t="str">
            <v>01612590111476</v>
          </cell>
          <cell r="B33" t="str">
            <v/>
          </cell>
          <cell r="C33" t="str">
            <v/>
          </cell>
          <cell r="D33">
            <v>46</v>
          </cell>
          <cell r="E33">
            <v>10233</v>
          </cell>
          <cell r="F33" t="str">
            <v>01</v>
          </cell>
          <cell r="G33" t="str">
            <v>61259</v>
          </cell>
          <cell r="H33" t="str">
            <v>Oakland Unified</v>
          </cell>
          <cell r="I33" t="str">
            <v>0111476</v>
          </cell>
          <cell r="J33" t="str">
            <v>0780</v>
          </cell>
          <cell r="K33" t="str">
            <v>Achieve Academy</v>
          </cell>
          <cell r="L33" t="str">
            <v>D</v>
          </cell>
          <cell r="M33">
            <v>3</v>
          </cell>
          <cell r="N33" t="str">
            <v>UNIFIED</v>
          </cell>
          <cell r="R33">
            <v>1</v>
          </cell>
          <cell r="T33">
            <v>0</v>
          </cell>
          <cell r="U33">
            <v>0</v>
          </cell>
          <cell r="V33">
            <v>61259</v>
          </cell>
          <cell r="W33">
            <v>0</v>
          </cell>
          <cell r="X33">
            <v>0</v>
          </cell>
          <cell r="Y33">
            <v>0</v>
          </cell>
        </row>
        <row r="34">
          <cell r="A34" t="str">
            <v>01612590111856</v>
          </cell>
          <cell r="B34" t="str">
            <v/>
          </cell>
          <cell r="C34" t="str">
            <v/>
          </cell>
          <cell r="D34">
            <v>46</v>
          </cell>
          <cell r="E34">
            <v>10235</v>
          </cell>
          <cell r="F34" t="str">
            <v>01</v>
          </cell>
          <cell r="G34" t="str">
            <v>61259</v>
          </cell>
          <cell r="H34" t="str">
            <v>Oakland Unified</v>
          </cell>
          <cell r="I34" t="str">
            <v>0111856</v>
          </cell>
          <cell r="J34" t="str">
            <v>0765</v>
          </cell>
          <cell r="K34" t="str">
            <v>American Indian Public High</v>
          </cell>
          <cell r="L34" t="str">
            <v>D</v>
          </cell>
          <cell r="M34">
            <v>3</v>
          </cell>
          <cell r="N34" t="str">
            <v>UNIFIED</v>
          </cell>
          <cell r="R34">
            <v>1</v>
          </cell>
          <cell r="T34">
            <v>0</v>
          </cell>
          <cell r="U34">
            <v>0</v>
          </cell>
          <cell r="V34">
            <v>61259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01612590114363</v>
          </cell>
          <cell r="B35" t="str">
            <v/>
          </cell>
          <cell r="C35" t="str">
            <v/>
          </cell>
          <cell r="D35">
            <v>46</v>
          </cell>
          <cell r="E35">
            <v>11446</v>
          </cell>
          <cell r="F35" t="str">
            <v>01</v>
          </cell>
          <cell r="G35" t="str">
            <v>61259</v>
          </cell>
          <cell r="H35" t="str">
            <v>Oakland Unified</v>
          </cell>
          <cell r="I35" t="str">
            <v>0114363</v>
          </cell>
          <cell r="J35" t="str">
            <v>0882</v>
          </cell>
          <cell r="K35" t="str">
            <v>American Indian Public Charter School II</v>
          </cell>
          <cell r="L35" t="str">
            <v>D</v>
          </cell>
          <cell r="M35">
            <v>3</v>
          </cell>
          <cell r="N35" t="str">
            <v>UNIFIED</v>
          </cell>
          <cell r="R35">
            <v>1</v>
          </cell>
          <cell r="T35">
            <v>0</v>
          </cell>
          <cell r="U35">
            <v>0</v>
          </cell>
          <cell r="V35">
            <v>61259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01612590114454</v>
          </cell>
          <cell r="B36" t="str">
            <v>x</v>
          </cell>
          <cell r="C36" t="str">
            <v>Notifed on 7/25/17 of closure by Sandi Ridge</v>
          </cell>
          <cell r="D36">
            <v>46</v>
          </cell>
          <cell r="E36">
            <v>11340</v>
          </cell>
          <cell r="F36" t="str">
            <v>01</v>
          </cell>
          <cell r="G36" t="str">
            <v>61259</v>
          </cell>
          <cell r="H36" t="str">
            <v>Oakland Unified</v>
          </cell>
          <cell r="I36" t="str">
            <v>0114454</v>
          </cell>
          <cell r="J36" t="str">
            <v>0864</v>
          </cell>
          <cell r="K36" t="str">
            <v>Conservatory of Vocal/Instrumental Arts</v>
          </cell>
          <cell r="L36" t="str">
            <v>D</v>
          </cell>
          <cell r="M36">
            <v>3</v>
          </cell>
          <cell r="N36" t="str">
            <v>UNIFIED</v>
          </cell>
          <cell r="R36">
            <v>1</v>
          </cell>
          <cell r="T36">
            <v>0</v>
          </cell>
          <cell r="U36">
            <v>0</v>
          </cell>
          <cell r="V36">
            <v>61259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01612590114868</v>
          </cell>
          <cell r="B37" t="str">
            <v/>
          </cell>
          <cell r="C37" t="str">
            <v/>
          </cell>
          <cell r="D37">
            <v>46</v>
          </cell>
          <cell r="E37">
            <v>11341</v>
          </cell>
          <cell r="F37" t="str">
            <v>01</v>
          </cell>
          <cell r="G37" t="str">
            <v>61259</v>
          </cell>
          <cell r="H37" t="str">
            <v>Oakland Unified</v>
          </cell>
          <cell r="I37" t="str">
            <v>0114868</v>
          </cell>
          <cell r="J37" t="str">
            <v>0883</v>
          </cell>
          <cell r="K37" t="str">
            <v>Oakland Charter High</v>
          </cell>
          <cell r="L37" t="str">
            <v>D</v>
          </cell>
          <cell r="M37">
            <v>3</v>
          </cell>
          <cell r="N37" t="str">
            <v>UNIFIED</v>
          </cell>
          <cell r="R37">
            <v>1</v>
          </cell>
          <cell r="T37">
            <v>0</v>
          </cell>
          <cell r="U37">
            <v>0</v>
          </cell>
          <cell r="V37">
            <v>61259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01612590115014</v>
          </cell>
          <cell r="B38" t="str">
            <v/>
          </cell>
          <cell r="C38" t="str">
            <v/>
          </cell>
          <cell r="D38">
            <v>46</v>
          </cell>
          <cell r="E38">
            <v>11342</v>
          </cell>
          <cell r="F38" t="str">
            <v>01</v>
          </cell>
          <cell r="G38" t="str">
            <v>61259</v>
          </cell>
          <cell r="H38" t="str">
            <v>Oakland Unified</v>
          </cell>
          <cell r="I38" t="str">
            <v>0115014</v>
          </cell>
          <cell r="J38" t="str">
            <v>0938</v>
          </cell>
          <cell r="K38" t="str">
            <v>KIPP Bridge Academy</v>
          </cell>
          <cell r="L38" t="str">
            <v>D</v>
          </cell>
          <cell r="M38">
            <v>3</v>
          </cell>
          <cell r="N38" t="str">
            <v>UNIFIED</v>
          </cell>
          <cell r="R38">
            <v>1</v>
          </cell>
          <cell r="T38">
            <v>0</v>
          </cell>
          <cell r="U38">
            <v>0</v>
          </cell>
          <cell r="V38">
            <v>61259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01612590115238</v>
          </cell>
          <cell r="B39" t="str">
            <v/>
          </cell>
          <cell r="C39" t="str">
            <v/>
          </cell>
          <cell r="D39">
            <v>46</v>
          </cell>
          <cell r="E39">
            <v>11343</v>
          </cell>
          <cell r="F39" t="str">
            <v>01</v>
          </cell>
          <cell r="G39" t="str">
            <v>61259</v>
          </cell>
          <cell r="H39" t="str">
            <v>Oakland Unified</v>
          </cell>
          <cell r="I39" t="str">
            <v>0115238</v>
          </cell>
          <cell r="J39" t="str">
            <v>0837</v>
          </cell>
          <cell r="K39" t="str">
            <v>ARISE High</v>
          </cell>
          <cell r="L39" t="str">
            <v>D</v>
          </cell>
          <cell r="M39">
            <v>3</v>
          </cell>
          <cell r="N39" t="str">
            <v>UNIFIED</v>
          </cell>
          <cell r="R39">
            <v>1</v>
          </cell>
          <cell r="T39">
            <v>0</v>
          </cell>
          <cell r="U39">
            <v>0</v>
          </cell>
          <cell r="V39">
            <v>61259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01612590115386</v>
          </cell>
          <cell r="B40" t="str">
            <v/>
          </cell>
          <cell r="C40" t="str">
            <v/>
          </cell>
          <cell r="D40">
            <v>46</v>
          </cell>
          <cell r="E40">
            <v>11344</v>
          </cell>
          <cell r="F40" t="str">
            <v>01</v>
          </cell>
          <cell r="G40" t="str">
            <v>61259</v>
          </cell>
          <cell r="H40" t="str">
            <v>Oakland Unified</v>
          </cell>
          <cell r="I40" t="str">
            <v>0115386</v>
          </cell>
          <cell r="J40" t="str">
            <v>0948</v>
          </cell>
          <cell r="K40" t="str">
            <v>Civicorps Corpsmember Academy</v>
          </cell>
          <cell r="L40" t="str">
            <v>D</v>
          </cell>
          <cell r="M40">
            <v>3</v>
          </cell>
          <cell r="N40" t="str">
            <v>UNIFIED</v>
          </cell>
          <cell r="R40">
            <v>1</v>
          </cell>
          <cell r="T40">
            <v>0</v>
          </cell>
          <cell r="U40">
            <v>0</v>
          </cell>
          <cell r="V40">
            <v>61259</v>
          </cell>
          <cell r="W40">
            <v>0</v>
          </cell>
          <cell r="X40">
            <v>0</v>
          </cell>
          <cell r="Y40">
            <v>0</v>
          </cell>
        </row>
        <row r="41">
          <cell r="A41" t="str">
            <v>01612590115592</v>
          </cell>
          <cell r="B41" t="str">
            <v/>
          </cell>
          <cell r="C41" t="str">
            <v/>
          </cell>
          <cell r="D41">
            <v>46</v>
          </cell>
          <cell r="E41">
            <v>11802</v>
          </cell>
          <cell r="F41" t="str">
            <v>01</v>
          </cell>
          <cell r="G41" t="str">
            <v>61259</v>
          </cell>
          <cell r="H41" t="str">
            <v>Oakland Unified</v>
          </cell>
          <cell r="I41" t="str">
            <v>0115592</v>
          </cell>
          <cell r="J41" t="str">
            <v>1442</v>
          </cell>
          <cell r="K41" t="str">
            <v>Learning Without Limits</v>
          </cell>
          <cell r="L41" t="str">
            <v>D</v>
          </cell>
          <cell r="M41">
            <v>3</v>
          </cell>
          <cell r="N41" t="str">
            <v>UNIFIED</v>
          </cell>
          <cell r="R41">
            <v>1</v>
          </cell>
          <cell r="T41">
            <v>0</v>
          </cell>
          <cell r="U41">
            <v>0</v>
          </cell>
          <cell r="V41">
            <v>61259</v>
          </cell>
          <cell r="W41">
            <v>0</v>
          </cell>
          <cell r="X41">
            <v>5</v>
          </cell>
          <cell r="Y41">
            <v>0</v>
          </cell>
          <cell r="Z41">
            <v>2012</v>
          </cell>
        </row>
        <row r="42">
          <cell r="A42" t="str">
            <v>01612590118224</v>
          </cell>
          <cell r="B42" t="str">
            <v/>
          </cell>
          <cell r="C42" t="str">
            <v/>
          </cell>
          <cell r="D42">
            <v>46</v>
          </cell>
          <cell r="E42">
            <v>11969</v>
          </cell>
          <cell r="F42" t="str">
            <v>01</v>
          </cell>
          <cell r="G42" t="str">
            <v>61259</v>
          </cell>
          <cell r="H42" t="str">
            <v>Oakland Unified</v>
          </cell>
          <cell r="I42" t="str">
            <v>0118224</v>
          </cell>
          <cell r="J42" t="str">
            <v>1023</v>
          </cell>
          <cell r="K42" t="str">
            <v>Aspire Golden State College Preparatory Academy</v>
          </cell>
          <cell r="L42" t="str">
            <v>D</v>
          </cell>
          <cell r="M42">
            <v>3</v>
          </cell>
          <cell r="N42" t="str">
            <v>UNIFIED</v>
          </cell>
          <cell r="R42">
            <v>1</v>
          </cell>
          <cell r="T42">
            <v>0</v>
          </cell>
          <cell r="U42">
            <v>0</v>
          </cell>
          <cell r="V42">
            <v>61259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01612590120188</v>
          </cell>
          <cell r="B43" t="str">
            <v/>
          </cell>
          <cell r="C43" t="str">
            <v/>
          </cell>
          <cell r="D43">
            <v>46</v>
          </cell>
          <cell r="E43">
            <v>12155</v>
          </cell>
          <cell r="F43" t="str">
            <v>01</v>
          </cell>
          <cell r="G43" t="str">
            <v>61259</v>
          </cell>
          <cell r="H43" t="str">
            <v>Oakland Unified</v>
          </cell>
          <cell r="I43" t="str">
            <v>0120188</v>
          </cell>
          <cell r="J43" t="str">
            <v>1115</v>
          </cell>
          <cell r="K43" t="str">
            <v>Aspire ERES Academy</v>
          </cell>
          <cell r="L43" t="str">
            <v>D</v>
          </cell>
          <cell r="M43">
            <v>3</v>
          </cell>
          <cell r="N43" t="str">
            <v>UNIFIED</v>
          </cell>
          <cell r="R43">
            <v>1</v>
          </cell>
          <cell r="T43">
            <v>0</v>
          </cell>
          <cell r="U43">
            <v>0</v>
          </cell>
          <cell r="V43">
            <v>61259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01612590123711</v>
          </cell>
          <cell r="B44" t="str">
            <v/>
          </cell>
          <cell r="C44" t="str">
            <v/>
          </cell>
          <cell r="D44">
            <v>46</v>
          </cell>
          <cell r="E44">
            <v>12533</v>
          </cell>
          <cell r="F44" t="str">
            <v>01</v>
          </cell>
          <cell r="G44" t="str">
            <v>61259</v>
          </cell>
          <cell r="H44" t="str">
            <v>Oakland Unified</v>
          </cell>
          <cell r="I44" t="str">
            <v>0123711</v>
          </cell>
          <cell r="J44" t="str">
            <v>1271</v>
          </cell>
          <cell r="K44" t="str">
            <v>Vincent Academy</v>
          </cell>
          <cell r="L44" t="str">
            <v>D</v>
          </cell>
          <cell r="M44">
            <v>3</v>
          </cell>
          <cell r="N44" t="str">
            <v>UNIFIED</v>
          </cell>
          <cell r="R44">
            <v>1</v>
          </cell>
          <cell r="T44">
            <v>0</v>
          </cell>
          <cell r="U44">
            <v>0</v>
          </cell>
          <cell r="V44">
            <v>61259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01612590126748</v>
          </cell>
          <cell r="B45" t="str">
            <v/>
          </cell>
          <cell r="C45" t="str">
            <v/>
          </cell>
          <cell r="D45">
            <v>46</v>
          </cell>
          <cell r="E45">
            <v>12763</v>
          </cell>
          <cell r="F45" t="str">
            <v>01</v>
          </cell>
          <cell r="G45" t="str">
            <v>61259</v>
          </cell>
          <cell r="H45" t="str">
            <v>Oakland Unified</v>
          </cell>
          <cell r="I45" t="str">
            <v>0126748</v>
          </cell>
          <cell r="J45" t="str">
            <v>1449</v>
          </cell>
          <cell r="K45" t="str">
            <v>LPS Oakland R &amp; D Campus</v>
          </cell>
          <cell r="L45" t="str">
            <v>D</v>
          </cell>
          <cell r="M45">
            <v>3</v>
          </cell>
          <cell r="N45" t="str">
            <v>UNIFIED</v>
          </cell>
          <cell r="R45">
            <v>1</v>
          </cell>
          <cell r="T45">
            <v>0</v>
          </cell>
          <cell r="U45">
            <v>0</v>
          </cell>
          <cell r="V45">
            <v>61259</v>
          </cell>
          <cell r="W45">
            <v>0</v>
          </cell>
          <cell r="X45">
            <v>0</v>
          </cell>
          <cell r="Y45">
            <v>0</v>
          </cell>
          <cell r="Z45">
            <v>2012</v>
          </cell>
        </row>
        <row r="46">
          <cell r="A46" t="str">
            <v>01612590128413</v>
          </cell>
          <cell r="B46" t="str">
            <v/>
          </cell>
          <cell r="C46" t="str">
            <v/>
          </cell>
          <cell r="D46">
            <v>46</v>
          </cell>
          <cell r="E46">
            <v>13960</v>
          </cell>
          <cell r="F46" t="str">
            <v>01</v>
          </cell>
          <cell r="G46" t="str">
            <v>61259</v>
          </cell>
          <cell r="H46" t="str">
            <v>Oakland Unified</v>
          </cell>
          <cell r="I46" t="str">
            <v>0128413</v>
          </cell>
          <cell r="J46" t="str">
            <v>1577</v>
          </cell>
          <cell r="K46" t="str">
            <v>Aspire College Academy</v>
          </cell>
          <cell r="L46" t="str">
            <v>D</v>
          </cell>
          <cell r="M46">
            <v>3</v>
          </cell>
          <cell r="N46" t="str">
            <v>UNIFIED</v>
          </cell>
          <cell r="R46">
            <v>1</v>
          </cell>
          <cell r="T46">
            <v>0</v>
          </cell>
          <cell r="U46">
            <v>0</v>
          </cell>
          <cell r="V46">
            <v>61259</v>
          </cell>
          <cell r="W46">
            <v>0</v>
          </cell>
          <cell r="X46">
            <v>0</v>
          </cell>
          <cell r="Y46">
            <v>0</v>
          </cell>
          <cell r="Z46">
            <v>2013</v>
          </cell>
        </row>
        <row r="47">
          <cell r="A47" t="str">
            <v>01612590129403</v>
          </cell>
          <cell r="B47" t="str">
            <v/>
          </cell>
          <cell r="C47" t="str">
            <v/>
          </cell>
          <cell r="D47">
            <v>46</v>
          </cell>
          <cell r="E47">
            <v>14056</v>
          </cell>
          <cell r="F47" t="str">
            <v>01</v>
          </cell>
          <cell r="G47" t="str">
            <v>61259</v>
          </cell>
          <cell r="H47" t="str">
            <v>Oakland Unified</v>
          </cell>
          <cell r="I47" t="str">
            <v>0129403</v>
          </cell>
          <cell r="J47" t="str">
            <v>1632</v>
          </cell>
          <cell r="K47" t="str">
            <v>Epic Charter</v>
          </cell>
          <cell r="L47" t="str">
            <v>D</v>
          </cell>
          <cell r="M47">
            <v>3</v>
          </cell>
          <cell r="N47" t="str">
            <v>UNIFIED</v>
          </cell>
          <cell r="R47">
            <v>1</v>
          </cell>
          <cell r="T47">
            <v>0</v>
          </cell>
          <cell r="U47">
            <v>0</v>
          </cell>
          <cell r="V47">
            <v>61259</v>
          </cell>
          <cell r="W47">
            <v>0</v>
          </cell>
          <cell r="X47">
            <v>0</v>
          </cell>
          <cell r="Y47">
            <v>0</v>
          </cell>
          <cell r="Z47">
            <v>2014</v>
          </cell>
        </row>
        <row r="48">
          <cell r="A48" t="str">
            <v>01612590129635</v>
          </cell>
          <cell r="B48" t="str">
            <v/>
          </cell>
          <cell r="C48" t="str">
            <v/>
          </cell>
          <cell r="D48">
            <v>46</v>
          </cell>
          <cell r="E48">
            <v>14058</v>
          </cell>
          <cell r="F48" t="str">
            <v>01</v>
          </cell>
          <cell r="G48" t="str">
            <v>61259</v>
          </cell>
          <cell r="H48" t="str">
            <v>Oakland Unified</v>
          </cell>
          <cell r="I48" t="str">
            <v>0129635</v>
          </cell>
          <cell r="J48" t="str">
            <v>1661</v>
          </cell>
          <cell r="K48" t="str">
            <v>Downtown Charter Academy</v>
          </cell>
          <cell r="L48" t="str">
            <v>D</v>
          </cell>
          <cell r="M48">
            <v>3</v>
          </cell>
          <cell r="N48" t="str">
            <v>UNIFIED</v>
          </cell>
          <cell r="R48">
            <v>1</v>
          </cell>
          <cell r="T48">
            <v>0</v>
          </cell>
          <cell r="U48">
            <v>0</v>
          </cell>
          <cell r="V48">
            <v>61259</v>
          </cell>
          <cell r="W48">
            <v>0</v>
          </cell>
          <cell r="X48">
            <v>0</v>
          </cell>
          <cell r="Y48">
            <v>0</v>
          </cell>
          <cell r="Z48">
            <v>2014</v>
          </cell>
        </row>
        <row r="49">
          <cell r="A49" t="str">
            <v>01612590129932</v>
          </cell>
          <cell r="B49" t="str">
            <v/>
          </cell>
          <cell r="C49" t="str">
            <v/>
          </cell>
          <cell r="D49">
            <v>46</v>
          </cell>
          <cell r="E49">
            <v>14057</v>
          </cell>
          <cell r="F49" t="str">
            <v>01</v>
          </cell>
          <cell r="G49" t="str">
            <v>61259</v>
          </cell>
          <cell r="H49" t="str">
            <v>Oakland Unified</v>
          </cell>
          <cell r="I49" t="str">
            <v>0129932</v>
          </cell>
          <cell r="J49" t="str">
            <v>1620</v>
          </cell>
          <cell r="K49" t="str">
            <v>East Bay Innovation Academy</v>
          </cell>
          <cell r="L49" t="str">
            <v>D</v>
          </cell>
          <cell r="M49">
            <v>3</v>
          </cell>
          <cell r="N49" t="str">
            <v>UNIFIED</v>
          </cell>
          <cell r="R49">
            <v>1</v>
          </cell>
          <cell r="T49">
            <v>0</v>
          </cell>
          <cell r="U49">
            <v>0</v>
          </cell>
          <cell r="V49">
            <v>61259</v>
          </cell>
          <cell r="W49">
            <v>0</v>
          </cell>
          <cell r="X49">
            <v>0</v>
          </cell>
          <cell r="Y49">
            <v>0</v>
          </cell>
          <cell r="Z49">
            <v>2014</v>
          </cell>
        </row>
        <row r="50">
          <cell r="A50" t="str">
            <v>01612590130617</v>
          </cell>
          <cell r="B50" t="str">
            <v/>
          </cell>
          <cell r="C50" t="str">
            <v/>
          </cell>
          <cell r="D50">
            <v>46</v>
          </cell>
          <cell r="E50">
            <v>1042</v>
          </cell>
          <cell r="F50" t="str">
            <v>01</v>
          </cell>
          <cell r="G50" t="str">
            <v>61259</v>
          </cell>
          <cell r="H50" t="str">
            <v>Oakland Unified</v>
          </cell>
          <cell r="I50" t="str">
            <v>0130617</v>
          </cell>
          <cell r="J50" t="str">
            <v>0349</v>
          </cell>
          <cell r="K50" t="str">
            <v>Oakland Military Institute, College Preparatory Academy</v>
          </cell>
          <cell r="L50" t="str">
            <v>D</v>
          </cell>
          <cell r="M50">
            <v>3</v>
          </cell>
          <cell r="N50" t="str">
            <v>UNIFIED</v>
          </cell>
          <cell r="R50">
            <v>1</v>
          </cell>
          <cell r="T50">
            <v>0</v>
          </cell>
          <cell r="U50">
            <v>0</v>
          </cell>
          <cell r="V50">
            <v>61259</v>
          </cell>
          <cell r="W50">
            <v>0</v>
          </cell>
          <cell r="X50">
            <v>0</v>
          </cell>
          <cell r="Y50">
            <v>0</v>
          </cell>
        </row>
        <row r="51">
          <cell r="A51" t="str">
            <v>01612590130633</v>
          </cell>
          <cell r="B51" t="str">
            <v/>
          </cell>
          <cell r="C51" t="str">
            <v/>
          </cell>
          <cell r="D51">
            <v>46</v>
          </cell>
          <cell r="E51">
            <v>1078</v>
          </cell>
          <cell r="F51" t="str">
            <v>01</v>
          </cell>
          <cell r="G51" t="str">
            <v>61259</v>
          </cell>
          <cell r="H51" t="str">
            <v>Oakland Unified</v>
          </cell>
          <cell r="I51" t="str">
            <v>0130633</v>
          </cell>
          <cell r="J51" t="str">
            <v>0413</v>
          </cell>
          <cell r="K51" t="str">
            <v>Lighthouse Community Charter</v>
          </cell>
          <cell r="L51" t="str">
            <v>D</v>
          </cell>
          <cell r="M51">
            <v>3</v>
          </cell>
          <cell r="N51" t="str">
            <v>UNIFIED</v>
          </cell>
          <cell r="R51">
            <v>1</v>
          </cell>
          <cell r="T51">
            <v>0</v>
          </cell>
          <cell r="U51">
            <v>0</v>
          </cell>
          <cell r="V51">
            <v>61259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01612590130666</v>
          </cell>
          <cell r="B52" t="str">
            <v/>
          </cell>
          <cell r="C52" t="str">
            <v/>
          </cell>
          <cell r="D52">
            <v>46</v>
          </cell>
          <cell r="E52">
            <v>1079</v>
          </cell>
          <cell r="F52" t="str">
            <v>01</v>
          </cell>
          <cell r="G52" t="str">
            <v>61259</v>
          </cell>
          <cell r="H52" t="str">
            <v>Oakland Unified</v>
          </cell>
          <cell r="I52" t="str">
            <v>0130666</v>
          </cell>
          <cell r="J52" t="str">
            <v>0465</v>
          </cell>
          <cell r="K52" t="str">
            <v>Aspire Lionel Wilson College Preparatory Academy</v>
          </cell>
          <cell r="L52" t="str">
            <v>D</v>
          </cell>
          <cell r="M52">
            <v>3</v>
          </cell>
          <cell r="N52" t="str">
            <v>UNIFIED</v>
          </cell>
          <cell r="R52">
            <v>1</v>
          </cell>
          <cell r="T52">
            <v>0</v>
          </cell>
          <cell r="U52">
            <v>0</v>
          </cell>
          <cell r="V52">
            <v>61259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01612590130732</v>
          </cell>
          <cell r="B53" t="str">
            <v/>
          </cell>
          <cell r="C53" t="str">
            <v/>
          </cell>
          <cell r="D53">
            <v>46</v>
          </cell>
          <cell r="E53">
            <v>14102</v>
          </cell>
          <cell r="F53" t="str">
            <v>01</v>
          </cell>
          <cell r="G53" t="str">
            <v>61259</v>
          </cell>
          <cell r="H53" t="str">
            <v>Oakland Unified</v>
          </cell>
          <cell r="I53" t="str">
            <v>0130732</v>
          </cell>
          <cell r="J53" t="str">
            <v>1663</v>
          </cell>
          <cell r="K53" t="str">
            <v>Aspire Triumph Technology Academy</v>
          </cell>
          <cell r="L53" t="str">
            <v>D</v>
          </cell>
          <cell r="M53">
            <v>3</v>
          </cell>
          <cell r="N53" t="str">
            <v>UNIFIED</v>
          </cell>
          <cell r="R53">
            <v>1</v>
          </cell>
          <cell r="T53">
            <v>0</v>
          </cell>
          <cell r="U53">
            <v>0</v>
          </cell>
          <cell r="V53">
            <v>61259</v>
          </cell>
          <cell r="W53">
            <v>0</v>
          </cell>
          <cell r="X53">
            <v>0</v>
          </cell>
          <cell r="Y53">
            <v>0</v>
          </cell>
          <cell r="Z53">
            <v>2014</v>
          </cell>
        </row>
        <row r="54">
          <cell r="A54" t="str">
            <v>01612590131896</v>
          </cell>
          <cell r="B54" t="str">
            <v/>
          </cell>
          <cell r="C54" t="str">
            <v/>
          </cell>
          <cell r="D54">
            <v>46</v>
          </cell>
          <cell r="E54">
            <v>14196</v>
          </cell>
          <cell r="F54" t="str">
            <v>01</v>
          </cell>
          <cell r="G54" t="str">
            <v>61259</v>
          </cell>
          <cell r="H54" t="str">
            <v>Oakland Unified</v>
          </cell>
          <cell r="I54" t="str">
            <v>0131896</v>
          </cell>
          <cell r="J54" t="str">
            <v>1713</v>
          </cell>
          <cell r="K54" t="str">
            <v>Roses in Concrete Community School</v>
          </cell>
          <cell r="L54" t="str">
            <v>D</v>
          </cell>
          <cell r="M54">
            <v>3</v>
          </cell>
          <cell r="N54" t="str">
            <v>UNIFIED</v>
          </cell>
          <cell r="R54">
            <v>1</v>
          </cell>
          <cell r="T54">
            <v>0</v>
          </cell>
          <cell r="U54">
            <v>0</v>
          </cell>
          <cell r="V54">
            <v>61259</v>
          </cell>
          <cell r="W54">
            <v>0</v>
          </cell>
          <cell r="X54">
            <v>0</v>
          </cell>
          <cell r="Y54">
            <v>0</v>
          </cell>
          <cell r="Z54">
            <v>2015</v>
          </cell>
        </row>
        <row r="55">
          <cell r="A55" t="str">
            <v>01612590132514</v>
          </cell>
          <cell r="B55" t="str">
            <v/>
          </cell>
          <cell r="C55" t="str">
            <v/>
          </cell>
          <cell r="D55">
            <v>46</v>
          </cell>
          <cell r="E55">
            <v>14243</v>
          </cell>
          <cell r="F55" t="str">
            <v>01</v>
          </cell>
          <cell r="G55" t="str">
            <v>61259</v>
          </cell>
          <cell r="H55" t="str">
            <v>Oakland Unified</v>
          </cell>
          <cell r="I55" t="str">
            <v>0132514</v>
          </cell>
          <cell r="J55" t="str">
            <v>1708</v>
          </cell>
          <cell r="K55" t="str">
            <v>Francophone Charter School of Oakland</v>
          </cell>
          <cell r="L55" t="str">
            <v>D</v>
          </cell>
          <cell r="M55">
            <v>3</v>
          </cell>
          <cell r="N55" t="str">
            <v>UNIFIED</v>
          </cell>
          <cell r="R55">
            <v>1</v>
          </cell>
          <cell r="T55">
            <v>0</v>
          </cell>
          <cell r="U55">
            <v>0</v>
          </cell>
          <cell r="V55">
            <v>61259</v>
          </cell>
          <cell r="W55">
            <v>0</v>
          </cell>
          <cell r="X55">
            <v>0</v>
          </cell>
          <cell r="Y55">
            <v>0</v>
          </cell>
          <cell r="Z55">
            <v>2015</v>
          </cell>
        </row>
        <row r="56">
          <cell r="A56" t="str">
            <v>01612590132555</v>
          </cell>
          <cell r="B56" t="str">
            <v/>
          </cell>
          <cell r="C56" t="str">
            <v/>
          </cell>
          <cell r="D56">
            <v>46</v>
          </cell>
          <cell r="E56">
            <v>14252</v>
          </cell>
          <cell r="F56" t="str">
            <v>01</v>
          </cell>
          <cell r="G56" t="str">
            <v>61259</v>
          </cell>
          <cell r="H56" t="str">
            <v>Oakland Unified</v>
          </cell>
          <cell r="I56" t="str">
            <v>0132555</v>
          </cell>
          <cell r="J56" t="str">
            <v>1745</v>
          </cell>
          <cell r="K56" t="str">
            <v>Conservatory of Vocal/Instrumental Arts High School</v>
          </cell>
          <cell r="L56" t="str">
            <v>D</v>
          </cell>
          <cell r="M56">
            <v>3</v>
          </cell>
          <cell r="N56" t="str">
            <v>UNIFIED</v>
          </cell>
          <cell r="R56">
            <v>1</v>
          </cell>
          <cell r="T56">
            <v>0</v>
          </cell>
          <cell r="U56">
            <v>0</v>
          </cell>
          <cell r="V56">
            <v>61259</v>
          </cell>
          <cell r="W56">
            <v>0</v>
          </cell>
          <cell r="X56">
            <v>0</v>
          </cell>
          <cell r="Y56">
            <v>0</v>
          </cell>
          <cell r="Z56">
            <v>2015</v>
          </cell>
        </row>
        <row r="57">
          <cell r="A57" t="str">
            <v>01612590134015</v>
          </cell>
          <cell r="B57" t="str">
            <v/>
          </cell>
          <cell r="C57" t="str">
            <v/>
          </cell>
          <cell r="D57">
            <v>46</v>
          </cell>
          <cell r="E57">
            <v>14327</v>
          </cell>
          <cell r="F57" t="str">
            <v>01</v>
          </cell>
          <cell r="G57" t="str">
            <v>61259</v>
          </cell>
          <cell r="H57" t="str">
            <v>Oakland Unified</v>
          </cell>
          <cell r="I57" t="str">
            <v>0134015</v>
          </cell>
          <cell r="J57" t="str">
            <v>1783</v>
          </cell>
          <cell r="K57" t="str">
            <v>Lodestar: A Lighthouse Community Charter Public</v>
          </cell>
          <cell r="L57" t="str">
            <v>D</v>
          </cell>
          <cell r="M57">
            <v>3</v>
          </cell>
          <cell r="N57" t="str">
            <v>UNIFIED</v>
          </cell>
          <cell r="R57">
            <v>1</v>
          </cell>
          <cell r="T57">
            <v>0</v>
          </cell>
          <cell r="U57">
            <v>0</v>
          </cell>
          <cell r="V57">
            <v>61259</v>
          </cell>
          <cell r="W57">
            <v>0</v>
          </cell>
          <cell r="X57">
            <v>0</v>
          </cell>
          <cell r="Y57">
            <v>0</v>
          </cell>
          <cell r="Z57">
            <v>2016</v>
          </cell>
        </row>
        <row r="58">
          <cell r="A58" t="str">
            <v>01612593030772</v>
          </cell>
          <cell r="B58" t="str">
            <v/>
          </cell>
          <cell r="C58" t="str">
            <v/>
          </cell>
          <cell r="D58">
            <v>46</v>
          </cell>
          <cell r="E58">
            <v>1080</v>
          </cell>
          <cell r="F58" t="str">
            <v>01</v>
          </cell>
          <cell r="G58" t="str">
            <v>61259</v>
          </cell>
          <cell r="H58" t="str">
            <v>Oakland Unified</v>
          </cell>
          <cell r="I58" t="str">
            <v>3030772</v>
          </cell>
          <cell r="J58" t="str">
            <v>0340</v>
          </cell>
          <cell r="K58" t="str">
            <v>Oakland School for the Arts</v>
          </cell>
          <cell r="L58" t="str">
            <v>D</v>
          </cell>
          <cell r="M58">
            <v>3</v>
          </cell>
          <cell r="N58" t="str">
            <v>UNIFIED</v>
          </cell>
          <cell r="R58">
            <v>1</v>
          </cell>
          <cell r="T58">
            <v>0</v>
          </cell>
          <cell r="U58">
            <v>0</v>
          </cell>
          <cell r="V58">
            <v>61259</v>
          </cell>
          <cell r="W58">
            <v>0</v>
          </cell>
          <cell r="X58">
            <v>0</v>
          </cell>
          <cell r="Y58">
            <v>0</v>
          </cell>
        </row>
        <row r="59">
          <cell r="A59" t="str">
            <v>01612596111660</v>
          </cell>
          <cell r="B59" t="str">
            <v/>
          </cell>
          <cell r="C59" t="str">
            <v/>
          </cell>
          <cell r="D59">
            <v>46</v>
          </cell>
          <cell r="E59">
            <v>1081</v>
          </cell>
          <cell r="F59" t="str">
            <v>01</v>
          </cell>
          <cell r="G59" t="str">
            <v>61259</v>
          </cell>
          <cell r="H59" t="str">
            <v>Oakland Unified</v>
          </cell>
          <cell r="I59" t="str">
            <v>6111660</v>
          </cell>
          <cell r="J59" t="str">
            <v>0014</v>
          </cell>
          <cell r="K59" t="str">
            <v>Oakland Charter Academy</v>
          </cell>
          <cell r="L59" t="str">
            <v>D</v>
          </cell>
          <cell r="M59">
            <v>3</v>
          </cell>
          <cell r="N59" t="str">
            <v>UNIFIED</v>
          </cell>
          <cell r="R59">
            <v>1</v>
          </cell>
          <cell r="T59">
            <v>0</v>
          </cell>
          <cell r="U59">
            <v>0</v>
          </cell>
          <cell r="V59">
            <v>61259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01612596113807</v>
          </cell>
          <cell r="B60" t="str">
            <v/>
          </cell>
          <cell r="C60" t="str">
            <v/>
          </cell>
          <cell r="D60">
            <v>46</v>
          </cell>
          <cell r="E60">
            <v>1082</v>
          </cell>
          <cell r="F60" t="str">
            <v>01</v>
          </cell>
          <cell r="G60" t="str">
            <v>61259</v>
          </cell>
          <cell r="H60" t="str">
            <v>Oakland Unified</v>
          </cell>
          <cell r="I60" t="str">
            <v>6113807</v>
          </cell>
          <cell r="J60" t="str">
            <v>0106</v>
          </cell>
          <cell r="K60" t="str">
            <v>American Indian Public Charter</v>
          </cell>
          <cell r="L60" t="str">
            <v>D</v>
          </cell>
          <cell r="M60">
            <v>3</v>
          </cell>
          <cell r="N60" t="str">
            <v>UNIFIED</v>
          </cell>
          <cell r="R60">
            <v>1</v>
          </cell>
          <cell r="T60">
            <v>0</v>
          </cell>
          <cell r="U60">
            <v>0</v>
          </cell>
          <cell r="V60">
            <v>61259</v>
          </cell>
          <cell r="W60">
            <v>0</v>
          </cell>
          <cell r="X60">
            <v>0</v>
          </cell>
          <cell r="Y60">
            <v>0</v>
          </cell>
        </row>
        <row r="61">
          <cell r="A61" t="str">
            <v>01612596117568</v>
          </cell>
          <cell r="B61" t="str">
            <v/>
          </cell>
          <cell r="C61" t="str">
            <v/>
          </cell>
          <cell r="D61">
            <v>46</v>
          </cell>
          <cell r="E61">
            <v>1086</v>
          </cell>
          <cell r="F61" t="str">
            <v>01</v>
          </cell>
          <cell r="G61" t="str">
            <v>61259</v>
          </cell>
          <cell r="H61" t="str">
            <v>Oakland Unified</v>
          </cell>
          <cell r="I61" t="str">
            <v>6117568</v>
          </cell>
          <cell r="J61" t="str">
            <v>0252</v>
          </cell>
          <cell r="K61" t="str">
            <v>Aspire Monarch Academy</v>
          </cell>
          <cell r="L61" t="str">
            <v>D</v>
          </cell>
          <cell r="M61">
            <v>3</v>
          </cell>
          <cell r="N61" t="str">
            <v>UNIFIED</v>
          </cell>
          <cell r="R61">
            <v>1</v>
          </cell>
          <cell r="T61">
            <v>0</v>
          </cell>
          <cell r="U61">
            <v>0</v>
          </cell>
          <cell r="V61">
            <v>61259</v>
          </cell>
          <cell r="W61">
            <v>0</v>
          </cell>
          <cell r="X61">
            <v>0</v>
          </cell>
          <cell r="Y61">
            <v>0</v>
          </cell>
        </row>
        <row r="62">
          <cell r="A62" t="str">
            <v>01612596117972</v>
          </cell>
          <cell r="B62" t="str">
            <v/>
          </cell>
          <cell r="C62" t="str">
            <v/>
          </cell>
          <cell r="D62">
            <v>46</v>
          </cell>
          <cell r="E62">
            <v>1087</v>
          </cell>
          <cell r="F62" t="str">
            <v>01</v>
          </cell>
          <cell r="G62" t="str">
            <v>61259</v>
          </cell>
          <cell r="H62" t="str">
            <v>Oakland Unified</v>
          </cell>
          <cell r="I62" t="str">
            <v>6117972</v>
          </cell>
          <cell r="J62" t="str">
            <v>0302</v>
          </cell>
          <cell r="K62" t="str">
            <v>North Oakland Community Charter</v>
          </cell>
          <cell r="L62" t="str">
            <v>D</v>
          </cell>
          <cell r="M62">
            <v>3</v>
          </cell>
          <cell r="N62" t="str">
            <v>UNIFIED</v>
          </cell>
          <cell r="R62">
            <v>1</v>
          </cell>
          <cell r="T62">
            <v>0</v>
          </cell>
          <cell r="U62">
            <v>0</v>
          </cell>
          <cell r="V62">
            <v>61259</v>
          </cell>
          <cell r="W62">
            <v>0</v>
          </cell>
          <cell r="X62">
            <v>0</v>
          </cell>
          <cell r="Y62">
            <v>0</v>
          </cell>
        </row>
        <row r="63">
          <cell r="A63" t="str">
            <v>01612596118608</v>
          </cell>
          <cell r="B63" t="str">
            <v/>
          </cell>
          <cell r="C63" t="str">
            <v/>
          </cell>
          <cell r="D63">
            <v>46</v>
          </cell>
          <cell r="E63">
            <v>1727</v>
          </cell>
          <cell r="F63" t="str">
            <v>01</v>
          </cell>
          <cell r="G63" t="str">
            <v>61259</v>
          </cell>
          <cell r="H63" t="str">
            <v>Oakland Unified</v>
          </cell>
          <cell r="I63" t="str">
            <v>6118608</v>
          </cell>
          <cell r="J63" t="str">
            <v>1443</v>
          </cell>
          <cell r="K63" t="str">
            <v>ASCEND</v>
          </cell>
          <cell r="L63" t="str">
            <v>D</v>
          </cell>
          <cell r="M63">
            <v>3</v>
          </cell>
          <cell r="N63" t="str">
            <v>UNIFIED</v>
          </cell>
          <cell r="R63">
            <v>1</v>
          </cell>
          <cell r="T63">
            <v>0</v>
          </cell>
          <cell r="U63">
            <v>0</v>
          </cell>
          <cell r="V63">
            <v>61259</v>
          </cell>
          <cell r="W63">
            <v>0</v>
          </cell>
          <cell r="X63">
            <v>8</v>
          </cell>
          <cell r="Y63">
            <v>0</v>
          </cell>
          <cell r="Z63">
            <v>2012</v>
          </cell>
        </row>
        <row r="64">
          <cell r="A64" t="str">
            <v>01613090101212</v>
          </cell>
          <cell r="B64" t="str">
            <v/>
          </cell>
          <cell r="C64" t="str">
            <v/>
          </cell>
          <cell r="D64">
            <v>46</v>
          </cell>
          <cell r="E64">
            <v>9580</v>
          </cell>
          <cell r="F64" t="str">
            <v>01</v>
          </cell>
          <cell r="G64" t="str">
            <v>61309</v>
          </cell>
          <cell r="H64" t="str">
            <v>San Lorenzo Unified</v>
          </cell>
          <cell r="I64" t="str">
            <v>0101212</v>
          </cell>
          <cell r="J64" t="str">
            <v>0524</v>
          </cell>
          <cell r="K64" t="str">
            <v>KIPP Summit Academy</v>
          </cell>
          <cell r="L64" t="str">
            <v>D</v>
          </cell>
          <cell r="M64">
            <v>3</v>
          </cell>
          <cell r="N64" t="str">
            <v>UNIFIED</v>
          </cell>
          <cell r="R64">
            <v>1</v>
          </cell>
          <cell r="T64">
            <v>0</v>
          </cell>
          <cell r="U64">
            <v>0</v>
          </cell>
          <cell r="V64">
            <v>61309</v>
          </cell>
          <cell r="W64">
            <v>0</v>
          </cell>
          <cell r="X64">
            <v>0</v>
          </cell>
          <cell r="Y64">
            <v>0</v>
          </cell>
        </row>
        <row r="65">
          <cell r="A65" t="str">
            <v>01613090114421</v>
          </cell>
          <cell r="B65" t="str">
            <v/>
          </cell>
          <cell r="C65" t="str">
            <v/>
          </cell>
          <cell r="D65">
            <v>46</v>
          </cell>
          <cell r="E65">
            <v>11345</v>
          </cell>
          <cell r="F65" t="str">
            <v>01</v>
          </cell>
          <cell r="G65" t="str">
            <v>61309</v>
          </cell>
          <cell r="H65" t="str">
            <v>San Lorenzo Unified</v>
          </cell>
          <cell r="I65" t="str">
            <v>0114421</v>
          </cell>
          <cell r="J65" t="str">
            <v>0880</v>
          </cell>
          <cell r="K65" t="str">
            <v>KIPP King Collegiate High</v>
          </cell>
          <cell r="L65" t="str">
            <v>D</v>
          </cell>
          <cell r="M65">
            <v>3</v>
          </cell>
          <cell r="N65" t="str">
            <v>UNIFIED</v>
          </cell>
          <cell r="R65">
            <v>1</v>
          </cell>
          <cell r="T65">
            <v>0</v>
          </cell>
          <cell r="U65">
            <v>0</v>
          </cell>
          <cell r="V65">
            <v>61309</v>
          </cell>
          <cell r="W65">
            <v>0</v>
          </cell>
          <cell r="X65">
            <v>0</v>
          </cell>
          <cell r="Y65">
            <v>0</v>
          </cell>
        </row>
        <row r="66">
          <cell r="A66" t="str">
            <v>03100330129692</v>
          </cell>
          <cell r="B66" t="str">
            <v/>
          </cell>
          <cell r="C66" t="str">
            <v/>
          </cell>
          <cell r="D66">
            <v>46</v>
          </cell>
          <cell r="E66">
            <v>14103</v>
          </cell>
          <cell r="F66" t="str">
            <v>03</v>
          </cell>
          <cell r="G66" t="str">
            <v>10033</v>
          </cell>
          <cell r="H66" t="str">
            <v>Amador Co. Office of Education</v>
          </cell>
          <cell r="I66" t="str">
            <v>0129692</v>
          </cell>
          <cell r="J66" t="str">
            <v>1662</v>
          </cell>
          <cell r="K66" t="str">
            <v>Shenandoah Valley</v>
          </cell>
          <cell r="L66" t="str">
            <v>L</v>
          </cell>
          <cell r="M66">
            <v>7</v>
          </cell>
          <cell r="N66" t="str">
            <v>CO OFFICE</v>
          </cell>
          <cell r="R66">
            <v>1</v>
          </cell>
          <cell r="T66">
            <v>0</v>
          </cell>
          <cell r="U66">
            <v>0</v>
          </cell>
          <cell r="V66">
            <v>10033</v>
          </cell>
          <cell r="W66">
            <v>0</v>
          </cell>
          <cell r="X66">
            <v>0</v>
          </cell>
          <cell r="Y66">
            <v>0</v>
          </cell>
          <cell r="Z66">
            <v>2014</v>
          </cell>
        </row>
        <row r="67">
          <cell r="A67" t="str">
            <v>04100410114991</v>
          </cell>
          <cell r="B67" t="str">
            <v/>
          </cell>
          <cell r="C67" t="str">
            <v/>
          </cell>
          <cell r="D67">
            <v>46</v>
          </cell>
          <cell r="E67">
            <v>11346</v>
          </cell>
          <cell r="F67" t="str">
            <v>04</v>
          </cell>
          <cell r="G67" t="str">
            <v>10041</v>
          </cell>
          <cell r="H67" t="str">
            <v>Butte Co. Office of Education</v>
          </cell>
          <cell r="I67" t="str">
            <v>0114991</v>
          </cell>
          <cell r="J67" t="str">
            <v>0945</v>
          </cell>
          <cell r="K67" t="str">
            <v>CORE Butte Charter</v>
          </cell>
          <cell r="L67" t="str">
            <v>D</v>
          </cell>
          <cell r="M67">
            <v>2</v>
          </cell>
          <cell r="N67" t="str">
            <v>ELEMENTARY</v>
          </cell>
          <cell r="Q67">
            <v>100</v>
          </cell>
          <cell r="R67">
            <v>1</v>
          </cell>
          <cell r="T67">
            <v>0</v>
          </cell>
          <cell r="U67">
            <v>-1</v>
          </cell>
          <cell r="V67">
            <v>61457</v>
          </cell>
          <cell r="W67">
            <v>0</v>
          </cell>
          <cell r="X67">
            <v>0</v>
          </cell>
          <cell r="Y67">
            <v>0</v>
          </cell>
        </row>
        <row r="68">
          <cell r="A68" t="str">
            <v>04100410134213</v>
          </cell>
          <cell r="B68" t="str">
            <v/>
          </cell>
          <cell r="C68" t="str">
            <v/>
          </cell>
          <cell r="D68">
            <v>46</v>
          </cell>
          <cell r="E68">
            <v>14356</v>
          </cell>
          <cell r="F68" t="str">
            <v>04</v>
          </cell>
          <cell r="G68" t="str">
            <v>10041</v>
          </cell>
          <cell r="H68" t="str">
            <v>Butte Co. Office of Education</v>
          </cell>
          <cell r="I68" t="str">
            <v>0134213</v>
          </cell>
          <cell r="J68" t="str">
            <v>1811</v>
          </cell>
          <cell r="K68" t="str">
            <v>Come Back Butte Charter</v>
          </cell>
          <cell r="L68" t="str">
            <v>L</v>
          </cell>
          <cell r="M68">
            <v>7</v>
          </cell>
          <cell r="N68" t="str">
            <v>CO OFFICE</v>
          </cell>
          <cell r="Q68">
            <v>100</v>
          </cell>
          <cell r="R68">
            <v>1</v>
          </cell>
          <cell r="T68">
            <v>0</v>
          </cell>
          <cell r="U68">
            <v>-1</v>
          </cell>
          <cell r="V68">
            <v>10041</v>
          </cell>
          <cell r="W68">
            <v>0</v>
          </cell>
          <cell r="X68">
            <v>0</v>
          </cell>
          <cell r="Y68">
            <v>0</v>
          </cell>
          <cell r="Z68">
            <v>2016</v>
          </cell>
        </row>
        <row r="69">
          <cell r="A69" t="str">
            <v>04100410430090</v>
          </cell>
          <cell r="B69" t="str">
            <v/>
          </cell>
          <cell r="C69" t="str">
            <v/>
          </cell>
          <cell r="D69">
            <v>46</v>
          </cell>
          <cell r="E69">
            <v>1046</v>
          </cell>
          <cell r="F69" t="str">
            <v>04</v>
          </cell>
          <cell r="G69" t="str">
            <v>10041</v>
          </cell>
          <cell r="H69" t="str">
            <v>Butte Co. Office of Education</v>
          </cell>
          <cell r="I69" t="str">
            <v>0430090</v>
          </cell>
          <cell r="J69" t="str">
            <v>0110</v>
          </cell>
          <cell r="K69" t="str">
            <v>Learning Community Charter</v>
          </cell>
          <cell r="L69" t="str">
            <v>L</v>
          </cell>
          <cell r="M69">
            <v>1</v>
          </cell>
          <cell r="N69" t="str">
            <v>CO OFFICE</v>
          </cell>
          <cell r="Q69">
            <v>100</v>
          </cell>
          <cell r="R69">
            <v>1</v>
          </cell>
          <cell r="T69">
            <v>0</v>
          </cell>
          <cell r="U69">
            <v>-1</v>
          </cell>
          <cell r="V69">
            <v>10041</v>
          </cell>
          <cell r="W69">
            <v>0</v>
          </cell>
          <cell r="X69">
            <v>0</v>
          </cell>
          <cell r="Y69">
            <v>0</v>
          </cell>
        </row>
        <row r="70">
          <cell r="A70" t="str">
            <v>04614240110551</v>
          </cell>
          <cell r="B70" t="str">
            <v/>
          </cell>
          <cell r="C70" t="str">
            <v/>
          </cell>
          <cell r="D70">
            <v>46</v>
          </cell>
          <cell r="E70">
            <v>10151</v>
          </cell>
          <cell r="F70" t="str">
            <v>04</v>
          </cell>
          <cell r="G70" t="str">
            <v>61424</v>
          </cell>
          <cell r="H70" t="str">
            <v>Chico Unified</v>
          </cell>
          <cell r="I70" t="str">
            <v>0110551</v>
          </cell>
          <cell r="J70" t="str">
            <v>0729</v>
          </cell>
          <cell r="K70" t="str">
            <v>Nord Country</v>
          </cell>
          <cell r="L70" t="str">
            <v>D</v>
          </cell>
          <cell r="M70">
            <v>3</v>
          </cell>
          <cell r="N70" t="str">
            <v>UNIFIED</v>
          </cell>
          <cell r="R70">
            <v>1</v>
          </cell>
          <cell r="T70">
            <v>0</v>
          </cell>
          <cell r="U70">
            <v>0</v>
          </cell>
          <cell r="V70">
            <v>61424</v>
          </cell>
          <cell r="W70">
            <v>0</v>
          </cell>
          <cell r="X70">
            <v>0</v>
          </cell>
          <cell r="Y70">
            <v>0</v>
          </cell>
        </row>
        <row r="71">
          <cell r="A71" t="str">
            <v>04614240118042</v>
          </cell>
          <cell r="B71" t="str">
            <v/>
          </cell>
          <cell r="C71" t="str">
            <v/>
          </cell>
          <cell r="D71">
            <v>46</v>
          </cell>
          <cell r="E71">
            <v>11970</v>
          </cell>
          <cell r="F71" t="str">
            <v>04</v>
          </cell>
          <cell r="G71" t="str">
            <v>61424</v>
          </cell>
          <cell r="H71" t="str">
            <v>Chico Unified</v>
          </cell>
          <cell r="I71" t="str">
            <v>0118042</v>
          </cell>
          <cell r="J71" t="str">
            <v>1019</v>
          </cell>
          <cell r="K71" t="str">
            <v>Forest Ranch Charter</v>
          </cell>
          <cell r="L71" t="str">
            <v>D</v>
          </cell>
          <cell r="M71">
            <v>3</v>
          </cell>
          <cell r="N71" t="str">
            <v>UNIFIED</v>
          </cell>
          <cell r="R71">
            <v>1</v>
          </cell>
          <cell r="T71">
            <v>0</v>
          </cell>
          <cell r="U71">
            <v>0</v>
          </cell>
          <cell r="V71">
            <v>61424</v>
          </cell>
          <cell r="W71">
            <v>0</v>
          </cell>
          <cell r="X71">
            <v>0</v>
          </cell>
          <cell r="Y71">
            <v>0</v>
          </cell>
        </row>
        <row r="72">
          <cell r="A72" t="str">
            <v>04614240120394</v>
          </cell>
          <cell r="B72" t="str">
            <v/>
          </cell>
          <cell r="C72" t="str">
            <v/>
          </cell>
          <cell r="D72">
            <v>46</v>
          </cell>
          <cell r="E72">
            <v>12321</v>
          </cell>
          <cell r="F72" t="str">
            <v>04</v>
          </cell>
          <cell r="G72" t="str">
            <v>61424</v>
          </cell>
          <cell r="H72" t="str">
            <v>Chico Unified</v>
          </cell>
          <cell r="I72" t="str">
            <v>0120394</v>
          </cell>
          <cell r="J72" t="str">
            <v>1114</v>
          </cell>
          <cell r="K72" t="str">
            <v>Inspire School of Arts and Sciences</v>
          </cell>
          <cell r="L72" t="str">
            <v>L</v>
          </cell>
          <cell r="M72">
            <v>3</v>
          </cell>
          <cell r="N72" t="str">
            <v>UNIFIED</v>
          </cell>
          <cell r="R72">
            <v>1</v>
          </cell>
          <cell r="T72">
            <v>0</v>
          </cell>
          <cell r="U72">
            <v>0</v>
          </cell>
          <cell r="V72">
            <v>61424</v>
          </cell>
          <cell r="W72">
            <v>0</v>
          </cell>
          <cell r="X72">
            <v>0</v>
          </cell>
          <cell r="Y72">
            <v>0</v>
          </cell>
        </row>
        <row r="73">
          <cell r="A73" t="str">
            <v>04614240121475</v>
          </cell>
          <cell r="B73" t="str">
            <v/>
          </cell>
          <cell r="C73" t="str">
            <v/>
          </cell>
          <cell r="D73">
            <v>46</v>
          </cell>
          <cell r="E73">
            <v>12324</v>
          </cell>
          <cell r="F73" t="str">
            <v>04</v>
          </cell>
          <cell r="G73" t="str">
            <v>61424</v>
          </cell>
          <cell r="H73" t="str">
            <v>Chico Unified</v>
          </cell>
          <cell r="I73" t="str">
            <v>0121475</v>
          </cell>
          <cell r="J73" t="str">
            <v>1166</v>
          </cell>
          <cell r="K73" t="str">
            <v>Sherwood Montessori</v>
          </cell>
          <cell r="L73" t="str">
            <v>D</v>
          </cell>
          <cell r="M73">
            <v>3</v>
          </cell>
          <cell r="N73" t="str">
            <v>UNIFIED</v>
          </cell>
          <cell r="R73">
            <v>1</v>
          </cell>
          <cell r="T73">
            <v>0</v>
          </cell>
          <cell r="U73">
            <v>0</v>
          </cell>
          <cell r="V73">
            <v>61424</v>
          </cell>
          <cell r="W73">
            <v>0</v>
          </cell>
          <cell r="X73">
            <v>0</v>
          </cell>
          <cell r="Y73">
            <v>0</v>
          </cell>
        </row>
        <row r="74">
          <cell r="A74" t="str">
            <v>04614240123810</v>
          </cell>
          <cell r="B74" t="str">
            <v/>
          </cell>
          <cell r="C74" t="str">
            <v/>
          </cell>
          <cell r="D74">
            <v>46</v>
          </cell>
          <cell r="E74">
            <v>12535</v>
          </cell>
          <cell r="F74" t="str">
            <v>04</v>
          </cell>
          <cell r="G74" t="str">
            <v>61424</v>
          </cell>
          <cell r="H74" t="str">
            <v>Chico Unified</v>
          </cell>
          <cell r="I74" t="str">
            <v>0123810</v>
          </cell>
          <cell r="J74" t="str">
            <v>1280</v>
          </cell>
          <cell r="K74" t="str">
            <v>Wildflower Open Classroom</v>
          </cell>
          <cell r="L74" t="str">
            <v>D</v>
          </cell>
          <cell r="M74">
            <v>3</v>
          </cell>
          <cell r="N74" t="str">
            <v>UNIFIED</v>
          </cell>
          <cell r="R74">
            <v>1</v>
          </cell>
          <cell r="T74">
            <v>0</v>
          </cell>
          <cell r="U74">
            <v>0</v>
          </cell>
          <cell r="V74">
            <v>61424</v>
          </cell>
          <cell r="W74">
            <v>0</v>
          </cell>
          <cell r="X74">
            <v>0</v>
          </cell>
          <cell r="Y74">
            <v>0</v>
          </cell>
        </row>
        <row r="75">
          <cell r="A75" t="str">
            <v>04614246113773</v>
          </cell>
          <cell r="B75" t="str">
            <v/>
          </cell>
          <cell r="C75" t="str">
            <v/>
          </cell>
          <cell r="D75">
            <v>46</v>
          </cell>
          <cell r="E75">
            <v>1091</v>
          </cell>
          <cell r="F75" t="str">
            <v>04</v>
          </cell>
          <cell r="G75" t="str">
            <v>61424</v>
          </cell>
          <cell r="H75" t="str">
            <v>Chico Unified</v>
          </cell>
          <cell r="I75" t="str">
            <v>6113773</v>
          </cell>
          <cell r="J75" t="str">
            <v>0112</v>
          </cell>
          <cell r="K75" t="str">
            <v>Chico Country Day</v>
          </cell>
          <cell r="L75" t="str">
            <v>D</v>
          </cell>
          <cell r="M75">
            <v>3</v>
          </cell>
          <cell r="N75" t="str">
            <v>UNIFIED</v>
          </cell>
          <cell r="R75">
            <v>1</v>
          </cell>
          <cell r="T75">
            <v>0</v>
          </cell>
          <cell r="U75">
            <v>0</v>
          </cell>
          <cell r="V75">
            <v>61424</v>
          </cell>
          <cell r="W75">
            <v>0</v>
          </cell>
          <cell r="X75">
            <v>0</v>
          </cell>
          <cell r="Y75">
            <v>0</v>
          </cell>
        </row>
        <row r="76">
          <cell r="A76" t="str">
            <v>04614246119523</v>
          </cell>
          <cell r="B76" t="str">
            <v/>
          </cell>
          <cell r="C76" t="str">
            <v/>
          </cell>
          <cell r="D76">
            <v>46</v>
          </cell>
          <cell r="E76">
            <v>12599</v>
          </cell>
          <cell r="F76" t="str">
            <v>04</v>
          </cell>
          <cell r="G76" t="str">
            <v>61424</v>
          </cell>
          <cell r="H76" t="str">
            <v>Chico Unified</v>
          </cell>
          <cell r="I76" t="str">
            <v>6119523</v>
          </cell>
          <cell r="J76" t="str">
            <v>0415</v>
          </cell>
          <cell r="K76" t="str">
            <v>Blue Oak Charter</v>
          </cell>
          <cell r="L76" t="str">
            <v>D</v>
          </cell>
          <cell r="M76">
            <v>3</v>
          </cell>
          <cell r="N76" t="str">
            <v>UNIFIED</v>
          </cell>
          <cell r="R76">
            <v>1</v>
          </cell>
          <cell r="T76">
            <v>0</v>
          </cell>
          <cell r="U76">
            <v>0</v>
          </cell>
          <cell r="V76">
            <v>61424</v>
          </cell>
          <cell r="W76">
            <v>0</v>
          </cell>
          <cell r="X76">
            <v>0</v>
          </cell>
          <cell r="Y76">
            <v>0</v>
          </cell>
        </row>
        <row r="77">
          <cell r="A77" t="str">
            <v>04614400121509</v>
          </cell>
          <cell r="B77" t="str">
            <v/>
          </cell>
          <cell r="C77" t="str">
            <v/>
          </cell>
          <cell r="D77">
            <v>46</v>
          </cell>
          <cell r="E77">
            <v>12325</v>
          </cell>
          <cell r="F77" t="str">
            <v>04</v>
          </cell>
          <cell r="G77" t="str">
            <v>61440</v>
          </cell>
          <cell r="H77" t="str">
            <v>Feather Falls Union Elementary</v>
          </cell>
          <cell r="I77" t="str">
            <v>0121509</v>
          </cell>
          <cell r="J77" t="str">
            <v>1170</v>
          </cell>
          <cell r="K77" t="str">
            <v>Ipakanni Early College Charter</v>
          </cell>
          <cell r="L77" t="str">
            <v>D</v>
          </cell>
          <cell r="M77">
            <v>3</v>
          </cell>
          <cell r="N77" t="str">
            <v>ELEMENTARY</v>
          </cell>
          <cell r="R77">
            <v>1</v>
          </cell>
          <cell r="T77">
            <v>0</v>
          </cell>
          <cell r="U77">
            <v>0</v>
          </cell>
          <cell r="V77">
            <v>61440</v>
          </cell>
          <cell r="W77">
            <v>0</v>
          </cell>
          <cell r="X77">
            <v>0</v>
          </cell>
          <cell r="Y77">
            <v>0</v>
          </cell>
        </row>
        <row r="78">
          <cell r="A78" t="str">
            <v>04614570125252</v>
          </cell>
          <cell r="B78" t="str">
            <v/>
          </cell>
          <cell r="C78" t="str">
            <v/>
          </cell>
          <cell r="D78">
            <v>46</v>
          </cell>
          <cell r="E78">
            <v>12627</v>
          </cell>
          <cell r="F78" t="str">
            <v>04</v>
          </cell>
          <cell r="G78" t="str">
            <v>61457</v>
          </cell>
          <cell r="H78" t="str">
            <v>Golden Feather Union Elementary</v>
          </cell>
          <cell r="I78" t="str">
            <v>0125252</v>
          </cell>
          <cell r="J78" t="str">
            <v>1364</v>
          </cell>
          <cell r="K78" t="str">
            <v>Pivot Charter School North Valley</v>
          </cell>
          <cell r="L78" t="str">
            <v>D</v>
          </cell>
          <cell r="M78">
            <v>3</v>
          </cell>
          <cell r="N78" t="str">
            <v>ELEMENTARY</v>
          </cell>
          <cell r="Q78">
            <v>100</v>
          </cell>
          <cell r="R78">
            <v>1</v>
          </cell>
          <cell r="T78">
            <v>0</v>
          </cell>
          <cell r="U78">
            <v>-1</v>
          </cell>
          <cell r="V78">
            <v>61457</v>
          </cell>
          <cell r="W78">
            <v>0</v>
          </cell>
          <cell r="X78">
            <v>0</v>
          </cell>
          <cell r="Y78">
            <v>0</v>
          </cell>
        </row>
        <row r="79">
          <cell r="A79" t="str">
            <v>04615070129577</v>
          </cell>
          <cell r="B79" t="str">
            <v/>
          </cell>
          <cell r="C79" t="str">
            <v/>
          </cell>
          <cell r="D79">
            <v>46</v>
          </cell>
          <cell r="E79">
            <v>14059</v>
          </cell>
          <cell r="F79" t="str">
            <v>04</v>
          </cell>
          <cell r="G79" t="str">
            <v>61507</v>
          </cell>
          <cell r="H79" t="str">
            <v>Oroville City Elementary</v>
          </cell>
          <cell r="I79" t="str">
            <v>0129577</v>
          </cell>
          <cell r="J79" t="str">
            <v>1616</v>
          </cell>
          <cell r="K79" t="str">
            <v>Stream Charter</v>
          </cell>
          <cell r="L79" t="str">
            <v>D</v>
          </cell>
          <cell r="M79">
            <v>3</v>
          </cell>
          <cell r="N79" t="str">
            <v>ELEMENTARY</v>
          </cell>
          <cell r="R79">
            <v>1</v>
          </cell>
          <cell r="T79">
            <v>0</v>
          </cell>
          <cell r="U79">
            <v>0</v>
          </cell>
          <cell r="V79">
            <v>61507</v>
          </cell>
          <cell r="W79">
            <v>0</v>
          </cell>
          <cell r="X79">
            <v>0</v>
          </cell>
          <cell r="Y79">
            <v>0</v>
          </cell>
          <cell r="Z79">
            <v>2014</v>
          </cell>
        </row>
        <row r="80">
          <cell r="A80" t="str">
            <v>04615310110338</v>
          </cell>
          <cell r="B80" t="str">
            <v/>
          </cell>
          <cell r="C80" t="str">
            <v/>
          </cell>
          <cell r="D80">
            <v>46</v>
          </cell>
          <cell r="E80">
            <v>10178</v>
          </cell>
          <cell r="F80" t="str">
            <v>04</v>
          </cell>
          <cell r="G80" t="str">
            <v>61531</v>
          </cell>
          <cell r="H80" t="str">
            <v>Paradise Unified</v>
          </cell>
          <cell r="I80" t="str">
            <v>0110338</v>
          </cell>
          <cell r="J80" t="str">
            <v>0751</v>
          </cell>
          <cell r="K80" t="str">
            <v>Achieve Charter School of Paradise Inc.</v>
          </cell>
          <cell r="L80" t="str">
            <v>D</v>
          </cell>
          <cell r="M80">
            <v>3</v>
          </cell>
          <cell r="N80" t="str">
            <v>UNIFIED</v>
          </cell>
          <cell r="R80">
            <v>1</v>
          </cell>
          <cell r="T80">
            <v>0</v>
          </cell>
          <cell r="U80">
            <v>0</v>
          </cell>
          <cell r="V80">
            <v>61531</v>
          </cell>
          <cell r="W80">
            <v>0</v>
          </cell>
          <cell r="X80">
            <v>0</v>
          </cell>
          <cell r="Y80">
            <v>0</v>
          </cell>
        </row>
        <row r="81">
          <cell r="A81" t="str">
            <v>04615316112585</v>
          </cell>
          <cell r="B81" t="str">
            <v/>
          </cell>
          <cell r="C81" t="str">
            <v/>
          </cell>
          <cell r="D81">
            <v>46</v>
          </cell>
          <cell r="E81">
            <v>1094</v>
          </cell>
          <cell r="F81" t="str">
            <v>04</v>
          </cell>
          <cell r="G81" t="str">
            <v>61531</v>
          </cell>
          <cell r="H81" t="str">
            <v>Paradise Unified</v>
          </cell>
          <cell r="I81" t="str">
            <v>6112585</v>
          </cell>
          <cell r="J81" t="str">
            <v>0067</v>
          </cell>
          <cell r="K81" t="str">
            <v>Hometech Charter</v>
          </cell>
          <cell r="L81" t="str">
            <v>D</v>
          </cell>
          <cell r="M81">
            <v>3</v>
          </cell>
          <cell r="N81" t="str">
            <v>UNIFIED</v>
          </cell>
          <cell r="Q81">
            <v>100</v>
          </cell>
          <cell r="R81">
            <v>1</v>
          </cell>
          <cell r="T81">
            <v>0</v>
          </cell>
          <cell r="U81">
            <v>-1</v>
          </cell>
          <cell r="V81">
            <v>61531</v>
          </cell>
          <cell r="W81">
            <v>0</v>
          </cell>
          <cell r="X81">
            <v>0</v>
          </cell>
          <cell r="Y81">
            <v>0</v>
          </cell>
        </row>
        <row r="82">
          <cell r="A82" t="str">
            <v>04615316112999</v>
          </cell>
          <cell r="B82" t="str">
            <v/>
          </cell>
          <cell r="C82" t="str">
            <v/>
          </cell>
          <cell r="D82">
            <v>46</v>
          </cell>
          <cell r="E82">
            <v>1095</v>
          </cell>
          <cell r="F82" t="str">
            <v>04</v>
          </cell>
          <cell r="G82" t="str">
            <v>61531</v>
          </cell>
          <cell r="H82" t="str">
            <v>Paradise Unified</v>
          </cell>
          <cell r="I82" t="str">
            <v>6112999</v>
          </cell>
          <cell r="J82" t="str">
            <v>0079</v>
          </cell>
          <cell r="K82" t="str">
            <v>Paradise Charter Middle</v>
          </cell>
          <cell r="L82" t="str">
            <v>D</v>
          </cell>
          <cell r="M82">
            <v>3</v>
          </cell>
          <cell r="N82" t="str">
            <v>UNIFIED</v>
          </cell>
          <cell r="R82">
            <v>1</v>
          </cell>
          <cell r="T82">
            <v>0</v>
          </cell>
          <cell r="U82">
            <v>0</v>
          </cell>
          <cell r="V82">
            <v>61531</v>
          </cell>
          <cell r="W82">
            <v>0</v>
          </cell>
          <cell r="X82">
            <v>0</v>
          </cell>
          <cell r="Y82">
            <v>0</v>
          </cell>
        </row>
        <row r="83">
          <cell r="A83" t="str">
            <v>04615316113765</v>
          </cell>
          <cell r="B83" t="str">
            <v/>
          </cell>
          <cell r="C83" t="str">
            <v/>
          </cell>
          <cell r="D83">
            <v>46</v>
          </cell>
          <cell r="E83">
            <v>1096</v>
          </cell>
          <cell r="F83" t="str">
            <v>04</v>
          </cell>
          <cell r="G83" t="str">
            <v>61531</v>
          </cell>
          <cell r="H83" t="str">
            <v>Paradise Unified</v>
          </cell>
          <cell r="I83" t="str">
            <v>6113765</v>
          </cell>
          <cell r="J83" t="str">
            <v>0094</v>
          </cell>
          <cell r="K83" t="str">
            <v>Children's Community Charter</v>
          </cell>
          <cell r="L83" t="str">
            <v>D</v>
          </cell>
          <cell r="M83">
            <v>3</v>
          </cell>
          <cell r="N83" t="str">
            <v>UNIFIED</v>
          </cell>
          <cell r="R83">
            <v>1</v>
          </cell>
          <cell r="T83">
            <v>0</v>
          </cell>
          <cell r="U83">
            <v>0</v>
          </cell>
          <cell r="V83">
            <v>61531</v>
          </cell>
          <cell r="W83">
            <v>0</v>
          </cell>
          <cell r="X83">
            <v>0</v>
          </cell>
          <cell r="Y83">
            <v>0</v>
          </cell>
        </row>
        <row r="84">
          <cell r="A84" t="str">
            <v>05100580530154</v>
          </cell>
          <cell r="B84" t="str">
            <v/>
          </cell>
          <cell r="C84" t="str">
            <v/>
          </cell>
          <cell r="D84">
            <v>46</v>
          </cell>
          <cell r="E84">
            <v>9581</v>
          </cell>
          <cell r="F84" t="str">
            <v>05</v>
          </cell>
          <cell r="G84" t="str">
            <v>10058</v>
          </cell>
          <cell r="H84" t="str">
            <v>Calaveras Co. Office of Education</v>
          </cell>
          <cell r="I84" t="str">
            <v>0530154</v>
          </cell>
          <cell r="J84" t="str">
            <v>0527</v>
          </cell>
          <cell r="K84" t="str">
            <v>Mountain Oaks</v>
          </cell>
          <cell r="L84" t="str">
            <v>L</v>
          </cell>
          <cell r="M84">
            <v>7</v>
          </cell>
          <cell r="N84" t="str">
            <v>CO OFFICE</v>
          </cell>
          <cell r="Q84">
            <v>100</v>
          </cell>
          <cell r="R84">
            <v>1</v>
          </cell>
          <cell r="T84">
            <v>0</v>
          </cell>
          <cell r="U84">
            <v>-1</v>
          </cell>
          <cell r="V84">
            <v>10058</v>
          </cell>
          <cell r="W84">
            <v>0</v>
          </cell>
          <cell r="X84">
            <v>0</v>
          </cell>
          <cell r="Y84">
            <v>0</v>
          </cell>
        </row>
        <row r="85">
          <cell r="A85" t="str">
            <v>07100740114470</v>
          </cell>
          <cell r="B85" t="str">
            <v/>
          </cell>
          <cell r="C85" t="str">
            <v/>
          </cell>
          <cell r="D85">
            <v>46</v>
          </cell>
          <cell r="E85">
            <v>11347</v>
          </cell>
          <cell r="F85" t="str">
            <v>07</v>
          </cell>
          <cell r="G85" t="str">
            <v>10074</v>
          </cell>
          <cell r="H85" t="str">
            <v>Contra Costa Co. Office of Education</v>
          </cell>
          <cell r="I85" t="str">
            <v>0114470</v>
          </cell>
          <cell r="J85" t="str">
            <v>0868</v>
          </cell>
          <cell r="K85" t="str">
            <v>Making Waves Academy</v>
          </cell>
          <cell r="L85" t="str">
            <v>D</v>
          </cell>
          <cell r="M85">
            <v>2</v>
          </cell>
          <cell r="N85" t="str">
            <v>UNIFIED</v>
          </cell>
          <cell r="R85">
            <v>1</v>
          </cell>
          <cell r="T85">
            <v>0</v>
          </cell>
          <cell r="U85">
            <v>0</v>
          </cell>
          <cell r="V85">
            <v>61796</v>
          </cell>
          <cell r="W85">
            <v>0</v>
          </cell>
          <cell r="X85">
            <v>0</v>
          </cell>
          <cell r="Y85">
            <v>0</v>
          </cell>
        </row>
        <row r="86">
          <cell r="A86" t="str">
            <v>07100740129528</v>
          </cell>
          <cell r="B86" t="str">
            <v/>
          </cell>
          <cell r="C86" t="str">
            <v/>
          </cell>
          <cell r="D86">
            <v>46</v>
          </cell>
          <cell r="E86">
            <v>14060</v>
          </cell>
          <cell r="F86" t="str">
            <v>07</v>
          </cell>
          <cell r="G86" t="str">
            <v>10074</v>
          </cell>
          <cell r="H86" t="str">
            <v>Contra Costa Co. Office of Education</v>
          </cell>
          <cell r="I86" t="str">
            <v>0129528</v>
          </cell>
          <cell r="J86" t="str">
            <v>1622</v>
          </cell>
          <cell r="K86" t="str">
            <v>Caliber: Beta Academy</v>
          </cell>
          <cell r="L86" t="str">
            <v>D</v>
          </cell>
          <cell r="M86">
            <v>2</v>
          </cell>
          <cell r="N86" t="str">
            <v>UNIFIED</v>
          </cell>
          <cell r="R86">
            <v>1</v>
          </cell>
          <cell r="T86">
            <v>0</v>
          </cell>
          <cell r="U86">
            <v>0</v>
          </cell>
          <cell r="V86">
            <v>61796</v>
          </cell>
          <cell r="W86">
            <v>0</v>
          </cell>
          <cell r="X86">
            <v>0</v>
          </cell>
          <cell r="Y86">
            <v>0</v>
          </cell>
          <cell r="Z86">
            <v>2014</v>
          </cell>
        </row>
        <row r="87">
          <cell r="A87" t="str">
            <v>07100740129684</v>
          </cell>
          <cell r="B87" t="str">
            <v/>
          </cell>
          <cell r="C87" t="str">
            <v/>
          </cell>
          <cell r="D87">
            <v>46</v>
          </cell>
          <cell r="E87">
            <v>14061</v>
          </cell>
          <cell r="F87" t="str">
            <v>07</v>
          </cell>
          <cell r="G87" t="str">
            <v>10074</v>
          </cell>
          <cell r="H87" t="str">
            <v>Contra Costa Co. Office of Education</v>
          </cell>
          <cell r="I87" t="str">
            <v>0129684</v>
          </cell>
          <cell r="J87" t="str">
            <v>1650</v>
          </cell>
          <cell r="K87" t="str">
            <v>Summit Public School K2</v>
          </cell>
          <cell r="L87" t="str">
            <v>D</v>
          </cell>
          <cell r="M87">
            <v>2</v>
          </cell>
          <cell r="N87" t="str">
            <v>UNIFIED</v>
          </cell>
          <cell r="R87">
            <v>1</v>
          </cell>
          <cell r="T87">
            <v>0</v>
          </cell>
          <cell r="U87">
            <v>0</v>
          </cell>
          <cell r="V87">
            <v>61796</v>
          </cell>
          <cell r="W87">
            <v>0</v>
          </cell>
          <cell r="X87">
            <v>0</v>
          </cell>
          <cell r="Y87">
            <v>0</v>
          </cell>
          <cell r="Z87">
            <v>2014</v>
          </cell>
        </row>
        <row r="88">
          <cell r="A88" t="str">
            <v>07100740134114</v>
          </cell>
          <cell r="B88" t="str">
            <v/>
          </cell>
          <cell r="C88" t="str">
            <v/>
          </cell>
          <cell r="D88">
            <v>46</v>
          </cell>
          <cell r="E88">
            <v>14353</v>
          </cell>
          <cell r="F88" t="str">
            <v>07</v>
          </cell>
          <cell r="G88" t="str">
            <v>10074</v>
          </cell>
          <cell r="H88" t="str">
            <v>Contra Costa Co. Office of Education</v>
          </cell>
          <cell r="I88" t="str">
            <v>0134114</v>
          </cell>
          <cell r="J88" t="str">
            <v>1773</v>
          </cell>
          <cell r="K88" t="str">
            <v>Contra Costa School of Performing Arts</v>
          </cell>
          <cell r="L88" t="str">
            <v>D</v>
          </cell>
          <cell r="M88">
            <v>2</v>
          </cell>
          <cell r="N88" t="str">
            <v>UNIFIED</v>
          </cell>
          <cell r="R88">
            <v>1</v>
          </cell>
          <cell r="T88">
            <v>0</v>
          </cell>
          <cell r="U88">
            <v>0</v>
          </cell>
          <cell r="V88">
            <v>61754</v>
          </cell>
          <cell r="W88">
            <v>0</v>
          </cell>
          <cell r="X88">
            <v>0</v>
          </cell>
          <cell r="Y88">
            <v>0</v>
          </cell>
          <cell r="Z88">
            <v>2016</v>
          </cell>
        </row>
        <row r="89">
          <cell r="A89" t="str">
            <v>07100740730614</v>
          </cell>
          <cell r="B89" t="str">
            <v/>
          </cell>
          <cell r="C89" t="str">
            <v>New school added to Apportionment 7/31/17</v>
          </cell>
          <cell r="D89">
            <v>46</v>
          </cell>
          <cell r="E89">
            <v>11083</v>
          </cell>
          <cell r="F89" t="str">
            <v>07</v>
          </cell>
          <cell r="G89" t="str">
            <v>10074</v>
          </cell>
          <cell r="H89" t="str">
            <v>Contra Costa Co. Office of Education</v>
          </cell>
          <cell r="I89" t="str">
            <v>0730614</v>
          </cell>
          <cell r="J89" t="str">
            <v>1887</v>
          </cell>
          <cell r="K89" t="str">
            <v>Golden Gate Community Charter</v>
          </cell>
          <cell r="L89" t="str">
            <v>D</v>
          </cell>
          <cell r="M89">
            <v>1</v>
          </cell>
          <cell r="N89" t="str">
            <v>CO OFFICE</v>
          </cell>
          <cell r="R89">
            <v>1</v>
          </cell>
          <cell r="T89">
            <v>0</v>
          </cell>
          <cell r="U89">
            <v>0</v>
          </cell>
          <cell r="V89">
            <v>10074</v>
          </cell>
          <cell r="W89">
            <v>0</v>
          </cell>
          <cell r="X89">
            <v>0</v>
          </cell>
          <cell r="Y89">
            <v>0</v>
          </cell>
          <cell r="Z89">
            <v>2017</v>
          </cell>
        </row>
        <row r="90">
          <cell r="A90" t="str">
            <v>07100740731380</v>
          </cell>
          <cell r="B90" t="str">
            <v/>
          </cell>
          <cell r="C90" t="str">
            <v/>
          </cell>
          <cell r="D90">
            <v>46</v>
          </cell>
          <cell r="E90">
            <v>1976</v>
          </cell>
          <cell r="F90" t="str">
            <v>07</v>
          </cell>
          <cell r="G90" t="str">
            <v>10074</v>
          </cell>
          <cell r="H90" t="str">
            <v>Contra Costa Co. Office of Education</v>
          </cell>
          <cell r="I90" t="str">
            <v>0731380</v>
          </cell>
          <cell r="J90" t="str">
            <v>1400</v>
          </cell>
          <cell r="K90" t="str">
            <v>Clayton Valley Charter High</v>
          </cell>
          <cell r="L90" t="str">
            <v>D</v>
          </cell>
          <cell r="M90">
            <v>2</v>
          </cell>
          <cell r="N90" t="str">
            <v>UNIFIED</v>
          </cell>
          <cell r="R90">
            <v>1</v>
          </cell>
          <cell r="T90">
            <v>0</v>
          </cell>
          <cell r="U90">
            <v>0</v>
          </cell>
          <cell r="V90">
            <v>61754</v>
          </cell>
          <cell r="W90">
            <v>9</v>
          </cell>
          <cell r="X90">
            <v>12</v>
          </cell>
          <cell r="Y90">
            <v>0</v>
          </cell>
          <cell r="Z90">
            <v>2012</v>
          </cell>
        </row>
        <row r="91">
          <cell r="A91" t="str">
            <v>07616480115063</v>
          </cell>
          <cell r="B91" t="str">
            <v/>
          </cell>
          <cell r="C91" t="str">
            <v/>
          </cell>
          <cell r="D91">
            <v>46</v>
          </cell>
          <cell r="E91">
            <v>11348</v>
          </cell>
          <cell r="F91" t="str">
            <v>07</v>
          </cell>
          <cell r="G91" t="str">
            <v>61648</v>
          </cell>
          <cell r="H91" t="str">
            <v>Antioch Unified</v>
          </cell>
          <cell r="I91" t="str">
            <v>0115063</v>
          </cell>
          <cell r="J91" t="str">
            <v>0909</v>
          </cell>
          <cell r="K91" t="str">
            <v>Antioch Charter Academy II</v>
          </cell>
          <cell r="L91" t="str">
            <v>D</v>
          </cell>
          <cell r="M91">
            <v>3</v>
          </cell>
          <cell r="N91" t="str">
            <v>UNIFIED</v>
          </cell>
          <cell r="R91">
            <v>1</v>
          </cell>
          <cell r="T91">
            <v>0</v>
          </cell>
          <cell r="U91">
            <v>0</v>
          </cell>
          <cell r="V91">
            <v>61648</v>
          </cell>
          <cell r="W91">
            <v>0</v>
          </cell>
          <cell r="X91">
            <v>0</v>
          </cell>
          <cell r="Y91">
            <v>0</v>
          </cell>
        </row>
        <row r="92">
          <cell r="A92" t="str">
            <v>07616486115703</v>
          </cell>
          <cell r="B92" t="str">
            <v/>
          </cell>
          <cell r="C92" t="str">
            <v/>
          </cell>
          <cell r="D92">
            <v>46</v>
          </cell>
          <cell r="E92">
            <v>1097</v>
          </cell>
          <cell r="F92" t="str">
            <v>07</v>
          </cell>
          <cell r="G92" t="str">
            <v>61648</v>
          </cell>
          <cell r="H92" t="str">
            <v>Antioch Unified</v>
          </cell>
          <cell r="I92" t="str">
            <v>6115703</v>
          </cell>
          <cell r="J92" t="str">
            <v>0143</v>
          </cell>
          <cell r="K92" t="str">
            <v>Antioch Charter Academy</v>
          </cell>
          <cell r="L92" t="str">
            <v>D</v>
          </cell>
          <cell r="M92">
            <v>3</v>
          </cell>
          <cell r="N92" t="str">
            <v>UNIFIED</v>
          </cell>
          <cell r="R92">
            <v>1</v>
          </cell>
          <cell r="T92">
            <v>0</v>
          </cell>
          <cell r="U92">
            <v>0</v>
          </cell>
          <cell r="V92">
            <v>61648</v>
          </cell>
          <cell r="W92">
            <v>0</v>
          </cell>
          <cell r="X92">
            <v>0</v>
          </cell>
          <cell r="Y92">
            <v>0</v>
          </cell>
        </row>
        <row r="93">
          <cell r="A93" t="str">
            <v>07616630130930</v>
          </cell>
          <cell r="B93" t="str">
            <v/>
          </cell>
          <cell r="C93" t="str">
            <v/>
          </cell>
          <cell r="D93">
            <v>46</v>
          </cell>
          <cell r="E93">
            <v>14117</v>
          </cell>
          <cell r="F93" t="str">
            <v>07</v>
          </cell>
          <cell r="G93" t="str">
            <v>61663</v>
          </cell>
          <cell r="H93" t="str">
            <v>Byron Union Elementary</v>
          </cell>
          <cell r="I93" t="str">
            <v>0130930</v>
          </cell>
          <cell r="J93" t="str">
            <v>1684</v>
          </cell>
          <cell r="K93" t="str">
            <v>Vista Oaks Charter</v>
          </cell>
          <cell r="L93" t="str">
            <v>D</v>
          </cell>
          <cell r="M93">
            <v>3</v>
          </cell>
          <cell r="N93" t="str">
            <v>ELEMENTARY</v>
          </cell>
          <cell r="Q93">
            <v>100</v>
          </cell>
          <cell r="R93">
            <v>1</v>
          </cell>
          <cell r="T93">
            <v>0</v>
          </cell>
          <cell r="U93">
            <v>-1</v>
          </cell>
          <cell r="V93">
            <v>61663</v>
          </cell>
          <cell r="W93">
            <v>0</v>
          </cell>
          <cell r="X93">
            <v>0</v>
          </cell>
          <cell r="Y93">
            <v>0</v>
          </cell>
          <cell r="Z93">
            <v>2014</v>
          </cell>
        </row>
        <row r="94">
          <cell r="A94" t="str">
            <v>07617546118087</v>
          </cell>
          <cell r="B94" t="str">
            <v/>
          </cell>
          <cell r="C94" t="str">
            <v/>
          </cell>
          <cell r="D94">
            <v>46</v>
          </cell>
          <cell r="E94">
            <v>1099</v>
          </cell>
          <cell r="F94" t="str">
            <v>07</v>
          </cell>
          <cell r="G94" t="str">
            <v>61754</v>
          </cell>
          <cell r="H94" t="str">
            <v>Mt. Diablo Unified</v>
          </cell>
          <cell r="I94" t="str">
            <v>6118087</v>
          </cell>
          <cell r="J94" t="str">
            <v>0305</v>
          </cell>
          <cell r="K94" t="str">
            <v>Eagle Peak Montessori</v>
          </cell>
          <cell r="L94" t="str">
            <v>L</v>
          </cell>
          <cell r="M94">
            <v>3</v>
          </cell>
          <cell r="N94" t="str">
            <v>UNIFIED</v>
          </cell>
          <cell r="R94">
            <v>1</v>
          </cell>
          <cell r="T94">
            <v>0</v>
          </cell>
          <cell r="U94">
            <v>0</v>
          </cell>
          <cell r="V94">
            <v>61754</v>
          </cell>
          <cell r="W94">
            <v>0</v>
          </cell>
          <cell r="X94">
            <v>0</v>
          </cell>
          <cell r="Y94">
            <v>0</v>
          </cell>
        </row>
        <row r="95">
          <cell r="A95" t="str">
            <v>07617960101477</v>
          </cell>
          <cell r="B95" t="str">
            <v/>
          </cell>
          <cell r="C95" t="str">
            <v/>
          </cell>
          <cell r="D95">
            <v>46</v>
          </cell>
          <cell r="E95">
            <v>9582</v>
          </cell>
          <cell r="F95" t="str">
            <v>07</v>
          </cell>
          <cell r="G95" t="str">
            <v>61796</v>
          </cell>
          <cell r="H95" t="str">
            <v>West Contra Costa Unified</v>
          </cell>
          <cell r="I95" t="str">
            <v>0101477</v>
          </cell>
          <cell r="J95" t="str">
            <v>0557</v>
          </cell>
          <cell r="K95" t="str">
            <v>Leadership Public Schools: Richmond</v>
          </cell>
          <cell r="L95" t="str">
            <v>D</v>
          </cell>
          <cell r="M95">
            <v>3</v>
          </cell>
          <cell r="N95" t="str">
            <v>UNIFIED</v>
          </cell>
          <cell r="R95">
            <v>1</v>
          </cell>
          <cell r="T95">
            <v>0</v>
          </cell>
          <cell r="U95">
            <v>0</v>
          </cell>
          <cell r="V95">
            <v>61796</v>
          </cell>
          <cell r="W95">
            <v>0</v>
          </cell>
          <cell r="X95">
            <v>0</v>
          </cell>
          <cell r="Y95">
            <v>0</v>
          </cell>
        </row>
        <row r="96">
          <cell r="A96" t="str">
            <v>07617960110973</v>
          </cell>
          <cell r="B96" t="str">
            <v/>
          </cell>
          <cell r="C96" t="str">
            <v/>
          </cell>
          <cell r="D96">
            <v>46</v>
          </cell>
          <cell r="E96">
            <v>10238</v>
          </cell>
          <cell r="F96" t="str">
            <v>07</v>
          </cell>
          <cell r="G96" t="str">
            <v>61796</v>
          </cell>
          <cell r="H96" t="str">
            <v>West Contra Costa Unified</v>
          </cell>
          <cell r="I96" t="str">
            <v>0110973</v>
          </cell>
          <cell r="J96" t="str">
            <v>0755</v>
          </cell>
          <cell r="K96" t="str">
            <v>Richmond College Preparatory</v>
          </cell>
          <cell r="L96" t="str">
            <v>D</v>
          </cell>
          <cell r="M96">
            <v>3</v>
          </cell>
          <cell r="N96" t="str">
            <v>UNIFIED</v>
          </cell>
          <cell r="R96">
            <v>1</v>
          </cell>
          <cell r="T96">
            <v>0</v>
          </cell>
          <cell r="U96">
            <v>0</v>
          </cell>
          <cell r="V96">
            <v>61796</v>
          </cell>
          <cell r="W96">
            <v>0</v>
          </cell>
          <cell r="X96">
            <v>0</v>
          </cell>
          <cell r="Y96">
            <v>0</v>
          </cell>
        </row>
        <row r="97">
          <cell r="A97" t="str">
            <v>07617960126805</v>
          </cell>
          <cell r="B97" t="str">
            <v/>
          </cell>
          <cell r="C97" t="str">
            <v/>
          </cell>
          <cell r="D97">
            <v>46</v>
          </cell>
          <cell r="E97">
            <v>12772</v>
          </cell>
          <cell r="F97" t="str">
            <v>07</v>
          </cell>
          <cell r="G97" t="str">
            <v>61796</v>
          </cell>
          <cell r="H97" t="str">
            <v>West Contra Costa Unified</v>
          </cell>
          <cell r="I97" t="str">
            <v>0126805</v>
          </cell>
          <cell r="J97" t="str">
            <v>1441</v>
          </cell>
          <cell r="K97" t="str">
            <v>Richmond Charter Academy</v>
          </cell>
          <cell r="L97" t="str">
            <v>D</v>
          </cell>
          <cell r="M97">
            <v>3</v>
          </cell>
          <cell r="N97" t="str">
            <v>UNIFIED</v>
          </cell>
          <cell r="R97">
            <v>1</v>
          </cell>
          <cell r="T97">
            <v>0</v>
          </cell>
          <cell r="U97">
            <v>0</v>
          </cell>
          <cell r="V97">
            <v>61796</v>
          </cell>
          <cell r="W97">
            <v>0</v>
          </cell>
          <cell r="X97">
            <v>0</v>
          </cell>
          <cell r="Y97">
            <v>0</v>
          </cell>
          <cell r="Z97">
            <v>2012</v>
          </cell>
        </row>
        <row r="98">
          <cell r="A98" t="str">
            <v>07617960129643</v>
          </cell>
          <cell r="B98" t="str">
            <v/>
          </cell>
          <cell r="C98" t="str">
            <v/>
          </cell>
          <cell r="D98">
            <v>46</v>
          </cell>
          <cell r="E98">
            <v>14062</v>
          </cell>
          <cell r="F98" t="str">
            <v>07</v>
          </cell>
          <cell r="G98" t="str">
            <v>61796</v>
          </cell>
          <cell r="H98" t="str">
            <v>West Contra Costa Unified</v>
          </cell>
          <cell r="I98" t="str">
            <v>0129643</v>
          </cell>
          <cell r="J98" t="str">
            <v>1660</v>
          </cell>
          <cell r="K98" t="str">
            <v>Richmond Charter Elementary-Benito Juarez</v>
          </cell>
          <cell r="L98" t="str">
            <v>D</v>
          </cell>
          <cell r="M98">
            <v>3</v>
          </cell>
          <cell r="N98" t="str">
            <v>UNIFIED</v>
          </cell>
          <cell r="R98">
            <v>1</v>
          </cell>
          <cell r="T98">
            <v>0</v>
          </cell>
          <cell r="U98">
            <v>0</v>
          </cell>
          <cell r="V98">
            <v>61796</v>
          </cell>
          <cell r="W98">
            <v>0</v>
          </cell>
          <cell r="X98">
            <v>0</v>
          </cell>
          <cell r="Y98">
            <v>0</v>
          </cell>
          <cell r="Z98">
            <v>2014</v>
          </cell>
        </row>
        <row r="99">
          <cell r="A99" t="str">
            <v>07617960132100</v>
          </cell>
          <cell r="B99" t="str">
            <v/>
          </cell>
          <cell r="C99" t="str">
            <v/>
          </cell>
          <cell r="D99">
            <v>46</v>
          </cell>
          <cell r="E99">
            <v>14198</v>
          </cell>
          <cell r="F99" t="str">
            <v>07</v>
          </cell>
          <cell r="G99" t="str">
            <v>61796</v>
          </cell>
          <cell r="H99" t="str">
            <v>West Contra Costa Unified</v>
          </cell>
          <cell r="I99" t="str">
            <v>0132100</v>
          </cell>
          <cell r="J99" t="str">
            <v>1739</v>
          </cell>
          <cell r="K99" t="str">
            <v>Aspire Richmond California College Preparatory Academy</v>
          </cell>
          <cell r="L99" t="str">
            <v>D</v>
          </cell>
          <cell r="M99">
            <v>3</v>
          </cell>
          <cell r="N99" t="str">
            <v>UNIFIED</v>
          </cell>
          <cell r="R99">
            <v>1</v>
          </cell>
          <cell r="T99">
            <v>0</v>
          </cell>
          <cell r="U99">
            <v>0</v>
          </cell>
          <cell r="V99">
            <v>61796</v>
          </cell>
          <cell r="W99">
            <v>0</v>
          </cell>
          <cell r="X99">
            <v>0</v>
          </cell>
          <cell r="Y99">
            <v>0</v>
          </cell>
          <cell r="Z99">
            <v>2015</v>
          </cell>
        </row>
        <row r="100">
          <cell r="A100" t="str">
            <v>07617960132118</v>
          </cell>
          <cell r="B100" t="str">
            <v/>
          </cell>
          <cell r="C100" t="str">
            <v/>
          </cell>
          <cell r="D100">
            <v>46</v>
          </cell>
          <cell r="E100">
            <v>14199</v>
          </cell>
          <cell r="F100" t="str">
            <v>07</v>
          </cell>
          <cell r="G100" t="str">
            <v>61796</v>
          </cell>
          <cell r="H100" t="str">
            <v>West Contra Costa Unified</v>
          </cell>
          <cell r="I100" t="str">
            <v>0132118</v>
          </cell>
          <cell r="J100" t="str">
            <v>1740</v>
          </cell>
          <cell r="K100" t="str">
            <v>Aspire Richmond Technology Academy</v>
          </cell>
          <cell r="L100" t="str">
            <v>D</v>
          </cell>
          <cell r="M100">
            <v>3</v>
          </cell>
          <cell r="N100" t="str">
            <v>UNIFIED</v>
          </cell>
          <cell r="R100">
            <v>1</v>
          </cell>
          <cell r="T100">
            <v>0</v>
          </cell>
          <cell r="U100">
            <v>0</v>
          </cell>
          <cell r="V100">
            <v>61796</v>
          </cell>
          <cell r="W100">
            <v>0</v>
          </cell>
          <cell r="X100">
            <v>0</v>
          </cell>
          <cell r="Y100">
            <v>0</v>
          </cell>
          <cell r="Z100">
            <v>2015</v>
          </cell>
        </row>
        <row r="101">
          <cell r="A101" t="str">
            <v>07617960132233</v>
          </cell>
          <cell r="B101" t="str">
            <v/>
          </cell>
          <cell r="C101" t="str">
            <v/>
          </cell>
          <cell r="D101">
            <v>46</v>
          </cell>
          <cell r="E101">
            <v>14200</v>
          </cell>
          <cell r="F101" t="str">
            <v>07</v>
          </cell>
          <cell r="G101" t="str">
            <v>61796</v>
          </cell>
          <cell r="H101" t="str">
            <v>West Contra Costa Unified</v>
          </cell>
          <cell r="I101" t="str">
            <v>0132233</v>
          </cell>
          <cell r="J101" t="str">
            <v>1741</v>
          </cell>
          <cell r="K101" t="str">
            <v>John Henry High</v>
          </cell>
          <cell r="L101" t="str">
            <v>D</v>
          </cell>
          <cell r="M101">
            <v>3</v>
          </cell>
          <cell r="N101" t="str">
            <v>UNIFIED</v>
          </cell>
          <cell r="R101">
            <v>1</v>
          </cell>
          <cell r="T101">
            <v>0</v>
          </cell>
          <cell r="U101">
            <v>0</v>
          </cell>
          <cell r="V101">
            <v>61796</v>
          </cell>
          <cell r="W101">
            <v>0</v>
          </cell>
          <cell r="X101">
            <v>0</v>
          </cell>
          <cell r="Y101">
            <v>0</v>
          </cell>
          <cell r="Z101">
            <v>2015</v>
          </cell>
        </row>
        <row r="102">
          <cell r="A102" t="str">
            <v>07617960133637</v>
          </cell>
          <cell r="B102" t="str">
            <v/>
          </cell>
          <cell r="C102" t="str">
            <v/>
          </cell>
          <cell r="D102">
            <v>46</v>
          </cell>
          <cell r="E102">
            <v>14328</v>
          </cell>
          <cell r="F102" t="str">
            <v>07</v>
          </cell>
          <cell r="G102" t="str">
            <v>61796</v>
          </cell>
          <cell r="H102" t="str">
            <v>West Contra Costa Unified</v>
          </cell>
          <cell r="I102" t="str">
            <v>0133637</v>
          </cell>
          <cell r="J102" t="str">
            <v>1774</v>
          </cell>
          <cell r="K102" t="str">
            <v>Summit Public School: Tamalpais</v>
          </cell>
          <cell r="L102" t="str">
            <v>D</v>
          </cell>
          <cell r="M102">
            <v>3</v>
          </cell>
          <cell r="N102" t="str">
            <v>UNIFIED</v>
          </cell>
          <cell r="R102">
            <v>1</v>
          </cell>
          <cell r="T102">
            <v>0</v>
          </cell>
          <cell r="U102">
            <v>0</v>
          </cell>
          <cell r="V102">
            <v>61796</v>
          </cell>
          <cell r="W102">
            <v>0</v>
          </cell>
          <cell r="X102">
            <v>0</v>
          </cell>
          <cell r="Y102">
            <v>0</v>
          </cell>
          <cell r="Z102">
            <v>2016</v>
          </cell>
        </row>
        <row r="103">
          <cell r="A103" t="str">
            <v>07617966118368</v>
          </cell>
          <cell r="B103" t="str">
            <v/>
          </cell>
          <cell r="C103" t="str">
            <v/>
          </cell>
          <cell r="D103">
            <v>46</v>
          </cell>
          <cell r="E103">
            <v>1101</v>
          </cell>
          <cell r="F103" t="str">
            <v>07</v>
          </cell>
          <cell r="G103" t="str">
            <v>61796</v>
          </cell>
          <cell r="H103" t="str">
            <v>West Contra Costa Unified</v>
          </cell>
          <cell r="I103" t="str">
            <v>6118368</v>
          </cell>
          <cell r="J103" t="str">
            <v>0333</v>
          </cell>
          <cell r="K103" t="str">
            <v>Manzanita Middle</v>
          </cell>
          <cell r="L103" t="str">
            <v>D</v>
          </cell>
          <cell r="M103">
            <v>3</v>
          </cell>
          <cell r="N103" t="str">
            <v>UNIFIED</v>
          </cell>
          <cell r="R103">
            <v>1</v>
          </cell>
          <cell r="T103">
            <v>0</v>
          </cell>
          <cell r="U103">
            <v>0</v>
          </cell>
          <cell r="V103">
            <v>61796</v>
          </cell>
          <cell r="W103">
            <v>0</v>
          </cell>
          <cell r="X103">
            <v>0</v>
          </cell>
          <cell r="Y103">
            <v>0</v>
          </cell>
        </row>
        <row r="104">
          <cell r="A104" t="str">
            <v>07770240134072</v>
          </cell>
          <cell r="B104" t="str">
            <v/>
          </cell>
          <cell r="C104" t="str">
            <v/>
          </cell>
          <cell r="D104">
            <v>46</v>
          </cell>
          <cell r="E104">
            <v>14329</v>
          </cell>
          <cell r="F104" t="str">
            <v>07</v>
          </cell>
          <cell r="G104" t="str">
            <v>77024</v>
          </cell>
          <cell r="H104" t="str">
            <v>State Board of Education - Rocketship Futuro Academy</v>
          </cell>
          <cell r="I104" t="str">
            <v>0134072</v>
          </cell>
          <cell r="J104" t="str">
            <v>1805</v>
          </cell>
          <cell r="K104" t="str">
            <v>Rocketship Futuro Academy</v>
          </cell>
          <cell r="L104" t="str">
            <v>D</v>
          </cell>
          <cell r="M104">
            <v>4</v>
          </cell>
          <cell r="N104" t="str">
            <v>UNIFIED</v>
          </cell>
          <cell r="R104">
            <v>1</v>
          </cell>
          <cell r="T104">
            <v>0</v>
          </cell>
          <cell r="U104">
            <v>0</v>
          </cell>
          <cell r="V104">
            <v>61754</v>
          </cell>
          <cell r="W104">
            <v>0</v>
          </cell>
          <cell r="X104">
            <v>0</v>
          </cell>
          <cell r="Y104">
            <v>0</v>
          </cell>
          <cell r="Z104">
            <v>2016</v>
          </cell>
        </row>
        <row r="105">
          <cell r="A105" t="str">
            <v>08100820114116</v>
          </cell>
          <cell r="B105" t="str">
            <v/>
          </cell>
          <cell r="C105" t="str">
            <v/>
          </cell>
          <cell r="D105">
            <v>46</v>
          </cell>
          <cell r="E105">
            <v>11350</v>
          </cell>
          <cell r="F105" t="str">
            <v>08</v>
          </cell>
          <cell r="G105" t="str">
            <v>10082</v>
          </cell>
          <cell r="H105" t="str">
            <v>Del Norte Co. Office of Education</v>
          </cell>
          <cell r="I105" t="str">
            <v>0114116</v>
          </cell>
          <cell r="J105" t="str">
            <v>0859</v>
          </cell>
          <cell r="K105" t="str">
            <v>Uncharted Shores Academy</v>
          </cell>
          <cell r="L105" t="str">
            <v>D</v>
          </cell>
          <cell r="M105">
            <v>7</v>
          </cell>
          <cell r="N105" t="str">
            <v>CO OFFICE</v>
          </cell>
          <cell r="Q105">
            <v>100</v>
          </cell>
          <cell r="R105">
            <v>1</v>
          </cell>
          <cell r="T105">
            <v>0</v>
          </cell>
          <cell r="U105">
            <v>-1</v>
          </cell>
          <cell r="V105">
            <v>10082</v>
          </cell>
          <cell r="W105">
            <v>0</v>
          </cell>
          <cell r="X105">
            <v>0</v>
          </cell>
          <cell r="Y105">
            <v>0</v>
          </cell>
        </row>
        <row r="106">
          <cell r="A106" t="str">
            <v>08100820830059</v>
          </cell>
          <cell r="B106" t="str">
            <v/>
          </cell>
          <cell r="C106" t="str">
            <v/>
          </cell>
          <cell r="D106">
            <v>46</v>
          </cell>
          <cell r="E106">
            <v>1048</v>
          </cell>
          <cell r="F106" t="str">
            <v>08</v>
          </cell>
          <cell r="G106" t="str">
            <v>10082</v>
          </cell>
          <cell r="H106" t="str">
            <v>Del Norte Co. Office of Education</v>
          </cell>
          <cell r="I106" t="str">
            <v>0830059</v>
          </cell>
          <cell r="J106" t="str">
            <v>0358</v>
          </cell>
          <cell r="K106" t="str">
            <v>Castle Rock</v>
          </cell>
          <cell r="L106" t="str">
            <v>L</v>
          </cell>
          <cell r="M106">
            <v>7</v>
          </cell>
          <cell r="N106" t="str">
            <v>CO OFFICE</v>
          </cell>
          <cell r="Q106">
            <v>100</v>
          </cell>
          <cell r="R106">
            <v>1</v>
          </cell>
          <cell r="T106">
            <v>0</v>
          </cell>
          <cell r="U106">
            <v>-1</v>
          </cell>
          <cell r="V106">
            <v>10082</v>
          </cell>
          <cell r="W106">
            <v>0</v>
          </cell>
          <cell r="X106">
            <v>0</v>
          </cell>
          <cell r="Y106">
            <v>0</v>
          </cell>
        </row>
        <row r="107">
          <cell r="A107" t="str">
            <v>09100900118117</v>
          </cell>
          <cell r="B107" t="str">
            <v>x</v>
          </cell>
          <cell r="C107" t="str">
            <v>Charter has been inactive for a number of years.</v>
          </cell>
          <cell r="D107">
            <v>46</v>
          </cell>
          <cell r="E107">
            <v>11971</v>
          </cell>
          <cell r="F107" t="str">
            <v>09</v>
          </cell>
          <cell r="G107" t="str">
            <v>10090</v>
          </cell>
          <cell r="H107" t="str">
            <v>El Dorado Co. Office of Education</v>
          </cell>
          <cell r="I107" t="str">
            <v>0118117</v>
          </cell>
          <cell r="J107" t="str">
            <v>1013</v>
          </cell>
          <cell r="K107" t="str">
            <v>Workforce Investment Act Charter</v>
          </cell>
          <cell r="L107" t="str">
            <v>L</v>
          </cell>
          <cell r="M107">
            <v>7</v>
          </cell>
          <cell r="N107" t="str">
            <v>CO OFFICE</v>
          </cell>
          <cell r="R107">
            <v>1</v>
          </cell>
          <cell r="T107">
            <v>0</v>
          </cell>
          <cell r="U107">
            <v>0</v>
          </cell>
          <cell r="V107">
            <v>10090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 t="str">
            <v>09100900123521</v>
          </cell>
          <cell r="B108" t="str">
            <v/>
          </cell>
          <cell r="C108" t="str">
            <v/>
          </cell>
          <cell r="D108">
            <v>46</v>
          </cell>
          <cell r="E108">
            <v>12528</v>
          </cell>
          <cell r="F108" t="str">
            <v>09</v>
          </cell>
          <cell r="G108" t="str">
            <v>10090</v>
          </cell>
          <cell r="H108" t="str">
            <v>El Dorado Co. Office of Education</v>
          </cell>
          <cell r="I108" t="str">
            <v>0123521</v>
          </cell>
          <cell r="J108" t="str">
            <v>0360</v>
          </cell>
          <cell r="K108" t="str">
            <v>Charter Alternative Program (CAP)</v>
          </cell>
          <cell r="L108" t="str">
            <v>L</v>
          </cell>
          <cell r="M108">
            <v>1</v>
          </cell>
          <cell r="N108" t="str">
            <v>CO OFFICE</v>
          </cell>
          <cell r="Q108">
            <v>100</v>
          </cell>
          <cell r="R108">
            <v>1</v>
          </cell>
          <cell r="T108">
            <v>0</v>
          </cell>
          <cell r="U108">
            <v>-1</v>
          </cell>
          <cell r="V108">
            <v>10090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 t="str">
            <v>09100900136036</v>
          </cell>
          <cell r="B109" t="str">
            <v/>
          </cell>
          <cell r="C109" t="str">
            <v>Funding and Payment Type data added 8/9/17.  New school added to Apportionment 7/28/17.</v>
          </cell>
          <cell r="D109">
            <v>46</v>
          </cell>
          <cell r="E109">
            <v>14454</v>
          </cell>
          <cell r="F109" t="str">
            <v>09</v>
          </cell>
          <cell r="G109" t="str">
            <v>10090</v>
          </cell>
          <cell r="H109" t="str">
            <v>El Dorado Co. Office of Education</v>
          </cell>
          <cell r="I109" t="str">
            <v>0136036</v>
          </cell>
          <cell r="J109" t="str">
            <v>1880</v>
          </cell>
          <cell r="K109" t="str">
            <v>John Adams Academy - El Dorado Hills</v>
          </cell>
          <cell r="L109" t="str">
            <v>D</v>
          </cell>
          <cell r="M109">
            <v>2</v>
          </cell>
          <cell r="N109" t="str">
            <v>ELEMENTARY</v>
          </cell>
          <cell r="R109">
            <v>1</v>
          </cell>
          <cell r="T109">
            <v>0</v>
          </cell>
          <cell r="U109">
            <v>0</v>
          </cell>
          <cell r="V109">
            <v>61838</v>
          </cell>
          <cell r="W109">
            <v>0</v>
          </cell>
          <cell r="X109">
            <v>0</v>
          </cell>
          <cell r="Y109">
            <v>0</v>
          </cell>
          <cell r="Z109">
            <v>2017</v>
          </cell>
        </row>
        <row r="110">
          <cell r="A110" t="str">
            <v>09100900930123</v>
          </cell>
          <cell r="B110" t="str">
            <v/>
          </cell>
          <cell r="C110" t="str">
            <v/>
          </cell>
          <cell r="D110">
            <v>46</v>
          </cell>
          <cell r="E110">
            <v>1049</v>
          </cell>
          <cell r="F110" t="str">
            <v>09</v>
          </cell>
          <cell r="G110" t="str">
            <v>10090</v>
          </cell>
          <cell r="H110" t="str">
            <v>El Dorado Co. Office of Education</v>
          </cell>
          <cell r="I110" t="str">
            <v>0930123</v>
          </cell>
          <cell r="J110" t="str">
            <v>0005</v>
          </cell>
          <cell r="K110" t="str">
            <v>Charter Community School Home Study Academy</v>
          </cell>
          <cell r="L110" t="str">
            <v>L</v>
          </cell>
          <cell r="M110">
            <v>1</v>
          </cell>
          <cell r="N110" t="str">
            <v>CO OFFICE</v>
          </cell>
          <cell r="Q110">
            <v>100</v>
          </cell>
          <cell r="R110">
            <v>1</v>
          </cell>
          <cell r="T110">
            <v>0</v>
          </cell>
          <cell r="U110">
            <v>-1</v>
          </cell>
          <cell r="V110">
            <v>10090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 t="str">
            <v>09100900930131</v>
          </cell>
          <cell r="B111" t="str">
            <v/>
          </cell>
          <cell r="C111" t="str">
            <v/>
          </cell>
          <cell r="D111">
            <v>46</v>
          </cell>
          <cell r="E111">
            <v>1050</v>
          </cell>
          <cell r="F111" t="str">
            <v>09</v>
          </cell>
          <cell r="G111" t="str">
            <v>10090</v>
          </cell>
          <cell r="H111" t="str">
            <v>El Dorado Co. Office of Education</v>
          </cell>
          <cell r="I111" t="str">
            <v>0930131</v>
          </cell>
          <cell r="J111" t="str">
            <v>0053</v>
          </cell>
          <cell r="K111" t="str">
            <v>Rite of Passage</v>
          </cell>
          <cell r="L111" t="str">
            <v>L</v>
          </cell>
          <cell r="M111">
            <v>1</v>
          </cell>
          <cell r="N111" t="str">
            <v>CO OFFICE</v>
          </cell>
          <cell r="R111">
            <v>1</v>
          </cell>
          <cell r="T111">
            <v>0</v>
          </cell>
          <cell r="U111">
            <v>0</v>
          </cell>
          <cell r="V111">
            <v>10090</v>
          </cell>
          <cell r="W111">
            <v>0</v>
          </cell>
          <cell r="X111">
            <v>0</v>
          </cell>
          <cell r="Y111">
            <v>0</v>
          </cell>
        </row>
        <row r="112">
          <cell r="A112" t="str">
            <v>09618380107227</v>
          </cell>
          <cell r="B112" t="str">
            <v/>
          </cell>
          <cell r="C112" t="str">
            <v/>
          </cell>
          <cell r="D112">
            <v>46</v>
          </cell>
          <cell r="E112">
            <v>9719</v>
          </cell>
          <cell r="F112" t="str">
            <v>09</v>
          </cell>
          <cell r="G112" t="str">
            <v>61838</v>
          </cell>
          <cell r="H112" t="str">
            <v>Buckeye Union Elementary</v>
          </cell>
          <cell r="I112" t="str">
            <v>0107227</v>
          </cell>
          <cell r="J112" t="str">
            <v>0665</v>
          </cell>
          <cell r="K112" t="str">
            <v>Charter Montessori Valley View Campus</v>
          </cell>
          <cell r="L112" t="str">
            <v>L</v>
          </cell>
          <cell r="M112">
            <v>3</v>
          </cell>
          <cell r="N112" t="str">
            <v>ELEMENTARY</v>
          </cell>
          <cell r="R112">
            <v>1</v>
          </cell>
          <cell r="T112">
            <v>0</v>
          </cell>
          <cell r="U112">
            <v>0</v>
          </cell>
          <cell r="V112">
            <v>61838</v>
          </cell>
          <cell r="W112">
            <v>0</v>
          </cell>
          <cell r="X112">
            <v>0</v>
          </cell>
          <cell r="Y112">
            <v>0</v>
          </cell>
        </row>
        <row r="113">
          <cell r="A113" t="str">
            <v>09618380111724</v>
          </cell>
          <cell r="B113" t="str">
            <v/>
          </cell>
          <cell r="C113" t="str">
            <v/>
          </cell>
          <cell r="D113">
            <v>46</v>
          </cell>
          <cell r="E113">
            <v>10239</v>
          </cell>
          <cell r="F113" t="str">
            <v>09</v>
          </cell>
          <cell r="G113" t="str">
            <v>61838</v>
          </cell>
          <cell r="H113" t="str">
            <v>Buckeye Union Elementary</v>
          </cell>
          <cell r="I113" t="str">
            <v>0111724</v>
          </cell>
          <cell r="J113" t="str">
            <v>0774</v>
          </cell>
          <cell r="K113" t="str">
            <v>California Montessori Project-Shingle Springs Campus</v>
          </cell>
          <cell r="L113" t="str">
            <v>D</v>
          </cell>
          <cell r="M113">
            <v>3</v>
          </cell>
          <cell r="N113" t="str">
            <v>ELEMENTARY</v>
          </cell>
          <cell r="R113">
            <v>1</v>
          </cell>
          <cell r="T113">
            <v>0</v>
          </cell>
          <cell r="U113">
            <v>0</v>
          </cell>
          <cell r="V113">
            <v>61838</v>
          </cell>
          <cell r="W113">
            <v>0</v>
          </cell>
          <cell r="X113">
            <v>0</v>
          </cell>
          <cell r="Y113">
            <v>0</v>
          </cell>
        </row>
        <row r="114">
          <cell r="A114" t="str">
            <v>09618380129965</v>
          </cell>
          <cell r="B114" t="str">
            <v/>
          </cell>
          <cell r="C114" t="str">
            <v/>
          </cell>
          <cell r="D114">
            <v>46</v>
          </cell>
          <cell r="E114">
            <v>14063</v>
          </cell>
          <cell r="F114" t="str">
            <v>09</v>
          </cell>
          <cell r="G114" t="str">
            <v>61838</v>
          </cell>
          <cell r="H114" t="str">
            <v>Buckeye Union Elementary</v>
          </cell>
          <cell r="I114" t="str">
            <v>0129965</v>
          </cell>
          <cell r="J114" t="str">
            <v>1655</v>
          </cell>
          <cell r="K114" t="str">
            <v>Rising Sun Montessori</v>
          </cell>
          <cell r="L114" t="str">
            <v>D</v>
          </cell>
          <cell r="M114">
            <v>3</v>
          </cell>
          <cell r="N114" t="str">
            <v>ELEMENTARY</v>
          </cell>
          <cell r="R114">
            <v>1</v>
          </cell>
          <cell r="T114">
            <v>0</v>
          </cell>
          <cell r="U114">
            <v>0</v>
          </cell>
          <cell r="V114">
            <v>61838</v>
          </cell>
          <cell r="W114">
            <v>0</v>
          </cell>
          <cell r="X114">
            <v>0</v>
          </cell>
          <cell r="Y114">
            <v>0</v>
          </cell>
          <cell r="Z114">
            <v>2014</v>
          </cell>
        </row>
        <row r="115">
          <cell r="A115" t="str">
            <v>09618380136200</v>
          </cell>
          <cell r="B115" t="str">
            <v/>
          </cell>
          <cell r="C115" t="str">
            <v>Funding and Payment Type data added 8/9/17.  New school added to Apportionment 7/31/17.</v>
          </cell>
          <cell r="D115">
            <v>46</v>
          </cell>
          <cell r="E115">
            <v>14475</v>
          </cell>
          <cell r="F115" t="str">
            <v>09</v>
          </cell>
          <cell r="G115" t="str">
            <v>61838</v>
          </cell>
          <cell r="H115" t="str">
            <v>Buckeye Union Elementary</v>
          </cell>
          <cell r="I115" t="str">
            <v>0136200</v>
          </cell>
          <cell r="J115" t="str">
            <v>1891</v>
          </cell>
          <cell r="K115" t="str">
            <v>Clarksville Charter School</v>
          </cell>
          <cell r="L115" t="str">
            <v>D</v>
          </cell>
          <cell r="M115">
            <v>3</v>
          </cell>
          <cell r="N115" t="str">
            <v>ELEMENTARY</v>
          </cell>
          <cell r="R115">
            <v>1</v>
          </cell>
          <cell r="T115">
            <v>0</v>
          </cell>
          <cell r="U115">
            <v>0</v>
          </cell>
          <cell r="V115">
            <v>61838</v>
          </cell>
          <cell r="W115">
            <v>0</v>
          </cell>
          <cell r="X115">
            <v>0</v>
          </cell>
          <cell r="Y115">
            <v>0</v>
          </cell>
          <cell r="Z115">
            <v>2017</v>
          </cell>
        </row>
        <row r="116">
          <cell r="A116" t="str">
            <v>09618460123125</v>
          </cell>
          <cell r="B116" t="str">
            <v/>
          </cell>
          <cell r="C116" t="str">
            <v/>
          </cell>
          <cell r="D116">
            <v>46</v>
          </cell>
          <cell r="E116">
            <v>12536</v>
          </cell>
          <cell r="F116" t="str">
            <v>09</v>
          </cell>
          <cell r="G116" t="str">
            <v>61846</v>
          </cell>
          <cell r="H116" t="str">
            <v>Camino Union Elementary</v>
          </cell>
          <cell r="I116" t="str">
            <v>0123125</v>
          </cell>
          <cell r="J116" t="str">
            <v>1150</v>
          </cell>
          <cell r="K116" t="str">
            <v>Camino Science and Natural Resources Charter</v>
          </cell>
          <cell r="L116" t="str">
            <v>D</v>
          </cell>
          <cell r="M116">
            <v>3</v>
          </cell>
          <cell r="N116" t="str">
            <v>ELEMENTARY</v>
          </cell>
          <cell r="Q116">
            <v>0</v>
          </cell>
          <cell r="R116">
            <v>1</v>
          </cell>
          <cell r="T116">
            <v>0</v>
          </cell>
          <cell r="U116">
            <v>0</v>
          </cell>
          <cell r="V116">
            <v>61846</v>
          </cell>
          <cell r="W116">
            <v>0</v>
          </cell>
          <cell r="X116">
            <v>0</v>
          </cell>
          <cell r="Y116">
            <v>0</v>
          </cell>
        </row>
        <row r="117">
          <cell r="A117" t="str">
            <v>09618530930214</v>
          </cell>
          <cell r="B117" t="str">
            <v/>
          </cell>
          <cell r="C117" t="str">
            <v/>
          </cell>
          <cell r="D117">
            <v>46</v>
          </cell>
          <cell r="E117">
            <v>1103</v>
          </cell>
          <cell r="F117" t="str">
            <v>09</v>
          </cell>
          <cell r="G117" t="str">
            <v>61853</v>
          </cell>
          <cell r="H117" t="str">
            <v>El Dorado Union High</v>
          </cell>
          <cell r="I117" t="str">
            <v>0930214</v>
          </cell>
          <cell r="J117" t="str">
            <v>0366</v>
          </cell>
          <cell r="K117" t="str">
            <v>EDUHSD Virtual Academy at Shenandoah</v>
          </cell>
          <cell r="L117" t="str">
            <v>L</v>
          </cell>
          <cell r="M117">
            <v>3</v>
          </cell>
          <cell r="N117" t="str">
            <v>HIGH</v>
          </cell>
          <cell r="Q117">
            <v>100</v>
          </cell>
          <cell r="R117">
            <v>1</v>
          </cell>
          <cell r="T117">
            <v>0</v>
          </cell>
          <cell r="U117">
            <v>-1</v>
          </cell>
          <cell r="V117">
            <v>61853</v>
          </cell>
          <cell r="W117">
            <v>0</v>
          </cell>
          <cell r="X117">
            <v>0</v>
          </cell>
          <cell r="Y117">
            <v>0</v>
          </cell>
        </row>
        <row r="118">
          <cell r="A118" t="str">
            <v>09737830121566</v>
          </cell>
          <cell r="B118" t="str">
            <v/>
          </cell>
          <cell r="C118" t="str">
            <v/>
          </cell>
          <cell r="D118">
            <v>46</v>
          </cell>
          <cell r="E118">
            <v>12326</v>
          </cell>
          <cell r="F118" t="str">
            <v>09</v>
          </cell>
          <cell r="G118" t="str">
            <v>73783</v>
          </cell>
          <cell r="H118" t="str">
            <v>Black Oak Mine Unified</v>
          </cell>
          <cell r="I118" t="str">
            <v>0121566</v>
          </cell>
          <cell r="J118" t="str">
            <v>1176</v>
          </cell>
          <cell r="K118" t="str">
            <v>American River Charter</v>
          </cell>
          <cell r="L118" t="str">
            <v>L</v>
          </cell>
          <cell r="M118">
            <v>3</v>
          </cell>
          <cell r="N118" t="str">
            <v>UNIFIED</v>
          </cell>
          <cell r="Q118">
            <v>100</v>
          </cell>
          <cell r="R118">
            <v>1</v>
          </cell>
          <cell r="T118">
            <v>0</v>
          </cell>
          <cell r="U118">
            <v>-1</v>
          </cell>
          <cell r="V118">
            <v>73783</v>
          </cell>
          <cell r="W118">
            <v>0</v>
          </cell>
          <cell r="X118">
            <v>0</v>
          </cell>
          <cell r="Y118">
            <v>0</v>
          </cell>
        </row>
        <row r="119">
          <cell r="A119" t="str">
            <v>10101080109991</v>
          </cell>
          <cell r="B119" t="str">
            <v/>
          </cell>
          <cell r="C119" t="str">
            <v/>
          </cell>
          <cell r="D119">
            <v>46</v>
          </cell>
          <cell r="E119">
            <v>12329</v>
          </cell>
          <cell r="F119" t="str">
            <v>10</v>
          </cell>
          <cell r="G119" t="str">
            <v>10108</v>
          </cell>
          <cell r="H119" t="str">
            <v>Fresno Co. Office of Education</v>
          </cell>
          <cell r="I119" t="str">
            <v>0109991</v>
          </cell>
          <cell r="J119" t="str">
            <v>0746</v>
          </cell>
          <cell r="K119" t="str">
            <v>Crescent View West Charter</v>
          </cell>
          <cell r="L119" t="str">
            <v>D</v>
          </cell>
          <cell r="M119">
            <v>2</v>
          </cell>
          <cell r="N119" t="str">
            <v>UNIFIED</v>
          </cell>
          <cell r="Q119">
            <v>100</v>
          </cell>
          <cell r="R119">
            <v>1</v>
          </cell>
          <cell r="T119">
            <v>0</v>
          </cell>
          <cell r="U119">
            <v>-1</v>
          </cell>
          <cell r="V119">
            <v>75127</v>
          </cell>
          <cell r="W119">
            <v>0</v>
          </cell>
          <cell r="X119">
            <v>0</v>
          </cell>
          <cell r="Y119">
            <v>0</v>
          </cell>
        </row>
        <row r="120">
          <cell r="A120" t="str">
            <v>10101080111682</v>
          </cell>
          <cell r="B120" t="str">
            <v/>
          </cell>
          <cell r="C120" t="str">
            <v/>
          </cell>
          <cell r="D120">
            <v>46</v>
          </cell>
          <cell r="E120">
            <v>10241</v>
          </cell>
          <cell r="F120" t="str">
            <v>10</v>
          </cell>
          <cell r="G120" t="str">
            <v>10108</v>
          </cell>
          <cell r="H120" t="str">
            <v>Fresno Co. Office of Education</v>
          </cell>
          <cell r="I120" t="str">
            <v>0111682</v>
          </cell>
          <cell r="J120" t="str">
            <v>0787</v>
          </cell>
          <cell r="K120" t="str">
            <v>Hume Lake Charter</v>
          </cell>
          <cell r="L120" t="str">
            <v>D</v>
          </cell>
          <cell r="M120">
            <v>2</v>
          </cell>
          <cell r="N120" t="str">
            <v>UNIFIED</v>
          </cell>
          <cell r="R120">
            <v>1</v>
          </cell>
          <cell r="T120">
            <v>0</v>
          </cell>
          <cell r="U120">
            <v>0</v>
          </cell>
          <cell r="V120">
            <v>62265</v>
          </cell>
          <cell r="W120">
            <v>0</v>
          </cell>
          <cell r="X120">
            <v>0</v>
          </cell>
          <cell r="Y120">
            <v>0</v>
          </cell>
        </row>
        <row r="121">
          <cell r="A121" t="str">
            <v>10101080119628</v>
          </cell>
          <cell r="B121" t="str">
            <v/>
          </cell>
          <cell r="C121" t="str">
            <v/>
          </cell>
          <cell r="D121">
            <v>46</v>
          </cell>
          <cell r="E121">
            <v>12157</v>
          </cell>
          <cell r="F121" t="str">
            <v>10</v>
          </cell>
          <cell r="G121" t="str">
            <v>10108</v>
          </cell>
          <cell r="H121" t="str">
            <v>Fresno Co. Office of Education</v>
          </cell>
          <cell r="I121" t="str">
            <v>0119628</v>
          </cell>
          <cell r="J121" t="str">
            <v>1085</v>
          </cell>
          <cell r="K121" t="str">
            <v>Big Picture Educational Academy</v>
          </cell>
          <cell r="L121" t="str">
            <v>D</v>
          </cell>
          <cell r="M121">
            <v>2</v>
          </cell>
          <cell r="N121" t="str">
            <v>UNIFIED</v>
          </cell>
          <cell r="Q121">
            <v>100</v>
          </cell>
          <cell r="R121">
            <v>1</v>
          </cell>
          <cell r="T121">
            <v>0</v>
          </cell>
          <cell r="U121">
            <v>-1</v>
          </cell>
          <cell r="V121">
            <v>62166</v>
          </cell>
          <cell r="W121">
            <v>0</v>
          </cell>
          <cell r="X121">
            <v>0</v>
          </cell>
          <cell r="Y121">
            <v>0</v>
          </cell>
        </row>
        <row r="122">
          <cell r="A122" t="str">
            <v>10101086085112</v>
          </cell>
          <cell r="B122" t="str">
            <v/>
          </cell>
          <cell r="C122" t="str">
            <v/>
          </cell>
          <cell r="D122">
            <v>46</v>
          </cell>
          <cell r="E122">
            <v>1053</v>
          </cell>
          <cell r="F122" t="str">
            <v>10</v>
          </cell>
          <cell r="G122" t="str">
            <v>10108</v>
          </cell>
          <cell r="H122" t="str">
            <v>Fresno Co. Office of Education</v>
          </cell>
          <cell r="I122" t="str">
            <v>6085112</v>
          </cell>
          <cell r="J122" t="str">
            <v>0195</v>
          </cell>
          <cell r="K122" t="str">
            <v>Edison-Bethune Charter Academy</v>
          </cell>
          <cell r="L122" t="str">
            <v>D</v>
          </cell>
          <cell r="M122">
            <v>2</v>
          </cell>
          <cell r="N122" t="str">
            <v>UNIFIED</v>
          </cell>
          <cell r="R122">
            <v>1</v>
          </cell>
          <cell r="T122">
            <v>0</v>
          </cell>
          <cell r="U122">
            <v>0</v>
          </cell>
          <cell r="V122">
            <v>62166</v>
          </cell>
          <cell r="W122">
            <v>0</v>
          </cell>
          <cell r="X122">
            <v>0</v>
          </cell>
          <cell r="Y122">
            <v>0</v>
          </cell>
        </row>
        <row r="123">
          <cell r="A123" t="str">
            <v>10619946005730</v>
          </cell>
          <cell r="B123" t="str">
            <v/>
          </cell>
          <cell r="C123" t="str">
            <v/>
          </cell>
          <cell r="D123">
            <v>46</v>
          </cell>
          <cell r="E123">
            <v>1105</v>
          </cell>
          <cell r="F123" t="str">
            <v>10</v>
          </cell>
          <cell r="G123" t="str">
            <v>61994</v>
          </cell>
          <cell r="H123" t="str">
            <v>Alvina Elementary</v>
          </cell>
          <cell r="I123" t="str">
            <v>6005730</v>
          </cell>
          <cell r="J123" t="str">
            <v>00D5</v>
          </cell>
          <cell r="K123" t="str">
            <v>Alvina Elementary Charter</v>
          </cell>
          <cell r="L123" t="str">
            <v>L</v>
          </cell>
          <cell r="M123">
            <v>6</v>
          </cell>
          <cell r="N123" t="str">
            <v>ELEMENTARY</v>
          </cell>
          <cell r="R123">
            <v>1</v>
          </cell>
          <cell r="T123">
            <v>-1</v>
          </cell>
          <cell r="U123">
            <v>0</v>
          </cell>
          <cell r="V123">
            <v>61994</v>
          </cell>
          <cell r="W123">
            <v>0</v>
          </cell>
          <cell r="X123">
            <v>0</v>
          </cell>
          <cell r="Y123">
            <v>0</v>
          </cell>
        </row>
        <row r="124">
          <cell r="A124" t="str">
            <v>10621170118018</v>
          </cell>
          <cell r="B124" t="str">
            <v/>
          </cell>
          <cell r="C124" t="str">
            <v/>
          </cell>
          <cell r="D124">
            <v>46</v>
          </cell>
          <cell r="E124">
            <v>12158</v>
          </cell>
          <cell r="F124" t="str">
            <v>10</v>
          </cell>
          <cell r="G124" t="str">
            <v>62117</v>
          </cell>
          <cell r="H124" t="str">
            <v>Clovis Unified</v>
          </cell>
          <cell r="I124" t="str">
            <v>0118018</v>
          </cell>
          <cell r="J124" t="str">
            <v>1006</v>
          </cell>
          <cell r="K124" t="str">
            <v>Clovis Online Charter</v>
          </cell>
          <cell r="L124" t="str">
            <v>L</v>
          </cell>
          <cell r="M124">
            <v>3</v>
          </cell>
          <cell r="N124" t="str">
            <v>UNIFIED</v>
          </cell>
          <cell r="Q124">
            <v>100</v>
          </cell>
          <cell r="R124">
            <v>1</v>
          </cell>
          <cell r="T124">
            <v>0</v>
          </cell>
          <cell r="U124">
            <v>-1</v>
          </cell>
          <cell r="V124">
            <v>62117</v>
          </cell>
          <cell r="W124">
            <v>0</v>
          </cell>
          <cell r="X124">
            <v>0</v>
          </cell>
          <cell r="Y124">
            <v>0</v>
          </cell>
        </row>
        <row r="125">
          <cell r="A125" t="str">
            <v>10621660106740</v>
          </cell>
          <cell r="B125" t="str">
            <v/>
          </cell>
          <cell r="C125" t="str">
            <v/>
          </cell>
          <cell r="D125">
            <v>46</v>
          </cell>
          <cell r="E125">
            <v>9701</v>
          </cell>
          <cell r="F125" t="str">
            <v>10</v>
          </cell>
          <cell r="G125" t="str">
            <v>62166</v>
          </cell>
          <cell r="H125" t="str">
            <v>Fresno Unified</v>
          </cell>
          <cell r="I125" t="str">
            <v>0106740</v>
          </cell>
          <cell r="J125" t="str">
            <v>0662</v>
          </cell>
          <cell r="K125" t="str">
            <v>Valley Preparatory Academy Charter</v>
          </cell>
          <cell r="L125" t="str">
            <v>D</v>
          </cell>
          <cell r="M125">
            <v>3</v>
          </cell>
          <cell r="N125" t="str">
            <v>UNIFIED</v>
          </cell>
          <cell r="Q125">
            <v>100</v>
          </cell>
          <cell r="R125">
            <v>1</v>
          </cell>
          <cell r="T125">
            <v>0</v>
          </cell>
          <cell r="U125">
            <v>0</v>
          </cell>
          <cell r="V125">
            <v>62166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 t="str">
            <v>10621660114355</v>
          </cell>
          <cell r="B126" t="str">
            <v/>
          </cell>
          <cell r="C126" t="str">
            <v/>
          </cell>
          <cell r="D126">
            <v>46</v>
          </cell>
          <cell r="E126">
            <v>11354</v>
          </cell>
          <cell r="F126" t="str">
            <v>10</v>
          </cell>
          <cell r="G126" t="str">
            <v>62166</v>
          </cell>
          <cell r="H126" t="str">
            <v>Fresno Unified</v>
          </cell>
          <cell r="I126" t="str">
            <v>0114355</v>
          </cell>
          <cell r="J126" t="str">
            <v>0898</v>
          </cell>
          <cell r="K126" t="str">
            <v>Sierra Charter</v>
          </cell>
          <cell r="L126" t="str">
            <v>D</v>
          </cell>
          <cell r="M126">
            <v>3</v>
          </cell>
          <cell r="N126" t="str">
            <v>UNIFIED</v>
          </cell>
          <cell r="Q126">
            <v>100</v>
          </cell>
          <cell r="R126">
            <v>1</v>
          </cell>
          <cell r="T126">
            <v>0</v>
          </cell>
          <cell r="U126">
            <v>-1</v>
          </cell>
          <cell r="V126">
            <v>62166</v>
          </cell>
          <cell r="W126">
            <v>0</v>
          </cell>
          <cell r="X126">
            <v>0</v>
          </cell>
          <cell r="Y126">
            <v>0</v>
          </cell>
        </row>
        <row r="127">
          <cell r="A127" t="str">
            <v>10621660114553</v>
          </cell>
          <cell r="B127" t="str">
            <v/>
          </cell>
          <cell r="C127" t="str">
            <v/>
          </cell>
          <cell r="D127">
            <v>46</v>
          </cell>
          <cell r="E127">
            <v>11355</v>
          </cell>
          <cell r="F127" t="str">
            <v>10</v>
          </cell>
          <cell r="G127" t="str">
            <v>62166</v>
          </cell>
          <cell r="H127" t="str">
            <v>Fresno Unified</v>
          </cell>
          <cell r="I127" t="str">
            <v>0114553</v>
          </cell>
          <cell r="J127" t="str">
            <v>0890</v>
          </cell>
          <cell r="K127" t="str">
            <v>University High</v>
          </cell>
          <cell r="L127" t="str">
            <v>D</v>
          </cell>
          <cell r="M127">
            <v>3</v>
          </cell>
          <cell r="N127" t="str">
            <v>UNIFIED</v>
          </cell>
          <cell r="R127">
            <v>1</v>
          </cell>
          <cell r="T127">
            <v>0</v>
          </cell>
          <cell r="U127">
            <v>0</v>
          </cell>
          <cell r="V127">
            <v>62166</v>
          </cell>
          <cell r="W127">
            <v>0</v>
          </cell>
          <cell r="X127">
            <v>0</v>
          </cell>
          <cell r="Y127">
            <v>0</v>
          </cell>
        </row>
        <row r="128">
          <cell r="A128" t="str">
            <v>10621660121533</v>
          </cell>
          <cell r="B128" t="str">
            <v/>
          </cell>
          <cell r="C128" t="str">
            <v/>
          </cell>
          <cell r="D128">
            <v>46</v>
          </cell>
          <cell r="E128">
            <v>12330</v>
          </cell>
          <cell r="F128" t="str">
            <v>10</v>
          </cell>
          <cell r="G128" t="str">
            <v>62166</v>
          </cell>
          <cell r="H128" t="str">
            <v>Fresno Unified</v>
          </cell>
          <cell r="I128" t="str">
            <v>0121533</v>
          </cell>
          <cell r="J128" t="str">
            <v>1172</v>
          </cell>
          <cell r="K128" t="str">
            <v>Morris E. Dailey Charter Elementary</v>
          </cell>
          <cell r="L128" t="str">
            <v>L</v>
          </cell>
          <cell r="M128">
            <v>3</v>
          </cell>
          <cell r="N128" t="str">
            <v>UNIFIED</v>
          </cell>
          <cell r="R128">
            <v>1</v>
          </cell>
          <cell r="T128">
            <v>0</v>
          </cell>
          <cell r="U128">
            <v>0</v>
          </cell>
          <cell r="V128">
            <v>62166</v>
          </cell>
          <cell r="W128">
            <v>0</v>
          </cell>
          <cell r="X128">
            <v>0</v>
          </cell>
          <cell r="Y128">
            <v>0</v>
          </cell>
        </row>
        <row r="129">
          <cell r="A129" t="str">
            <v>10621660127514</v>
          </cell>
          <cell r="B129" t="str">
            <v/>
          </cell>
          <cell r="C129" t="str">
            <v/>
          </cell>
          <cell r="D129">
            <v>46</v>
          </cell>
          <cell r="E129">
            <v>12914</v>
          </cell>
          <cell r="F129" t="str">
            <v>10</v>
          </cell>
          <cell r="G129" t="str">
            <v>62166</v>
          </cell>
          <cell r="H129" t="str">
            <v>Fresno Unified</v>
          </cell>
          <cell r="I129" t="str">
            <v>0127514</v>
          </cell>
          <cell r="J129" t="str">
            <v>1503</v>
          </cell>
          <cell r="K129" t="str">
            <v>Kepler Neighborhood</v>
          </cell>
          <cell r="L129" t="str">
            <v>D</v>
          </cell>
          <cell r="M129">
            <v>3</v>
          </cell>
          <cell r="N129" t="str">
            <v>UNIFIED</v>
          </cell>
          <cell r="R129">
            <v>1</v>
          </cell>
          <cell r="T129">
            <v>0</v>
          </cell>
          <cell r="U129">
            <v>0</v>
          </cell>
          <cell r="V129">
            <v>62166</v>
          </cell>
          <cell r="W129">
            <v>0</v>
          </cell>
          <cell r="X129">
            <v>0</v>
          </cell>
          <cell r="Y129">
            <v>0</v>
          </cell>
          <cell r="Z129">
            <v>2013</v>
          </cell>
        </row>
        <row r="130">
          <cell r="A130" t="str">
            <v>10621660133942</v>
          </cell>
          <cell r="B130" t="str">
            <v/>
          </cell>
          <cell r="C130" t="str">
            <v/>
          </cell>
          <cell r="D130">
            <v>46</v>
          </cell>
          <cell r="E130">
            <v>14330</v>
          </cell>
          <cell r="F130" t="str">
            <v>10</v>
          </cell>
          <cell r="G130" t="str">
            <v>62166</v>
          </cell>
          <cell r="H130" t="str">
            <v>Fresno Unified</v>
          </cell>
          <cell r="I130" t="str">
            <v>0133942</v>
          </cell>
          <cell r="J130" t="str">
            <v>1792</v>
          </cell>
          <cell r="K130" t="str">
            <v>Aspen Public</v>
          </cell>
          <cell r="L130" t="str">
            <v>D</v>
          </cell>
          <cell r="M130">
            <v>3</v>
          </cell>
          <cell r="N130" t="str">
            <v>UNIFIED</v>
          </cell>
          <cell r="R130">
            <v>1</v>
          </cell>
          <cell r="T130">
            <v>0</v>
          </cell>
          <cell r="U130">
            <v>0</v>
          </cell>
          <cell r="V130">
            <v>62166</v>
          </cell>
          <cell r="W130">
            <v>0</v>
          </cell>
          <cell r="X130">
            <v>0</v>
          </cell>
          <cell r="Y130">
            <v>0</v>
          </cell>
          <cell r="Z130">
            <v>2016</v>
          </cell>
        </row>
        <row r="131">
          <cell r="A131" t="str">
            <v>10621661030642</v>
          </cell>
          <cell r="B131" t="str">
            <v/>
          </cell>
          <cell r="C131" t="str">
            <v/>
          </cell>
          <cell r="D131">
            <v>46</v>
          </cell>
          <cell r="E131">
            <v>1106</v>
          </cell>
          <cell r="F131" t="str">
            <v>10</v>
          </cell>
          <cell r="G131" t="str">
            <v>62166</v>
          </cell>
          <cell r="H131" t="str">
            <v>Fresno Unified</v>
          </cell>
          <cell r="I131" t="str">
            <v>1030642</v>
          </cell>
          <cell r="J131" t="str">
            <v>0149</v>
          </cell>
          <cell r="K131" t="str">
            <v>School of Unlimited Learning</v>
          </cell>
          <cell r="L131" t="str">
            <v>D</v>
          </cell>
          <cell r="M131">
            <v>3</v>
          </cell>
          <cell r="N131" t="str">
            <v>UNIFIED</v>
          </cell>
          <cell r="Q131">
            <v>100</v>
          </cell>
          <cell r="R131">
            <v>1</v>
          </cell>
          <cell r="T131">
            <v>0</v>
          </cell>
          <cell r="U131">
            <v>-1</v>
          </cell>
          <cell r="V131">
            <v>62166</v>
          </cell>
          <cell r="W131">
            <v>0</v>
          </cell>
          <cell r="X131">
            <v>0</v>
          </cell>
          <cell r="Y131">
            <v>0</v>
          </cell>
        </row>
        <row r="132">
          <cell r="A132" t="str">
            <v>10621661030840</v>
          </cell>
          <cell r="B132" t="str">
            <v/>
          </cell>
          <cell r="C132" t="str">
            <v/>
          </cell>
          <cell r="D132">
            <v>46</v>
          </cell>
          <cell r="E132">
            <v>1110</v>
          </cell>
          <cell r="F132" t="str">
            <v>10</v>
          </cell>
          <cell r="G132" t="str">
            <v>62166</v>
          </cell>
          <cell r="H132" t="str">
            <v>Fresno Unified</v>
          </cell>
          <cell r="I132" t="str">
            <v>1030840</v>
          </cell>
          <cell r="J132" t="str">
            <v>0378</v>
          </cell>
          <cell r="K132" t="str">
            <v>Carter G. Woodson Public Charter</v>
          </cell>
          <cell r="L132" t="str">
            <v>D</v>
          </cell>
          <cell r="M132">
            <v>3</v>
          </cell>
          <cell r="N132" t="str">
            <v>UNIFIED</v>
          </cell>
          <cell r="Q132">
            <v>100</v>
          </cell>
          <cell r="R132">
            <v>1</v>
          </cell>
          <cell r="T132">
            <v>0</v>
          </cell>
          <cell r="U132">
            <v>-1</v>
          </cell>
          <cell r="V132">
            <v>62166</v>
          </cell>
          <cell r="W132">
            <v>0</v>
          </cell>
          <cell r="X132">
            <v>0</v>
          </cell>
          <cell r="Y132">
            <v>0</v>
          </cell>
        </row>
        <row r="133">
          <cell r="A133" t="str">
            <v>10622400113142</v>
          </cell>
          <cell r="B133" t="str">
            <v/>
          </cell>
          <cell r="C133" t="str">
            <v/>
          </cell>
          <cell r="D133">
            <v>46</v>
          </cell>
          <cell r="E133">
            <v>11866</v>
          </cell>
          <cell r="F133" t="str">
            <v>10</v>
          </cell>
          <cell r="G133" t="str">
            <v>62240</v>
          </cell>
          <cell r="H133" t="str">
            <v>Kingsburg Elementary Charter</v>
          </cell>
          <cell r="I133" t="str">
            <v>0113142</v>
          </cell>
          <cell r="J133" t="str">
            <v>00D2</v>
          </cell>
          <cell r="K133" t="str">
            <v>Ronald W. Reagan Elementary</v>
          </cell>
          <cell r="L133" t="str">
            <v>L</v>
          </cell>
          <cell r="M133">
            <v>6</v>
          </cell>
          <cell r="N133" t="str">
            <v>ELEMENTARY</v>
          </cell>
          <cell r="R133">
            <v>1</v>
          </cell>
          <cell r="T133">
            <v>-1</v>
          </cell>
          <cell r="U133">
            <v>0</v>
          </cell>
          <cell r="V133">
            <v>62240</v>
          </cell>
          <cell r="W133">
            <v>0</v>
          </cell>
          <cell r="X133">
            <v>0</v>
          </cell>
          <cell r="Y133">
            <v>0</v>
          </cell>
        </row>
        <row r="134">
          <cell r="A134" t="str">
            <v>10622400114587</v>
          </cell>
          <cell r="B134" t="str">
            <v/>
          </cell>
          <cell r="C134" t="str">
            <v/>
          </cell>
          <cell r="D134">
            <v>46</v>
          </cell>
          <cell r="E134">
            <v>11906</v>
          </cell>
          <cell r="F134" t="str">
            <v>10</v>
          </cell>
          <cell r="G134" t="str">
            <v>62240</v>
          </cell>
          <cell r="H134" t="str">
            <v>Kingsburg Elementary Charter</v>
          </cell>
          <cell r="I134" t="str">
            <v>0114587</v>
          </cell>
          <cell r="J134" t="str">
            <v>00D2</v>
          </cell>
          <cell r="K134" t="str">
            <v>Island Community Day</v>
          </cell>
          <cell r="L134" t="str">
            <v>L</v>
          </cell>
          <cell r="M134">
            <v>6</v>
          </cell>
          <cell r="N134" t="str">
            <v>ELEMENTARY</v>
          </cell>
          <cell r="R134">
            <v>1</v>
          </cell>
          <cell r="T134">
            <v>-1</v>
          </cell>
          <cell r="U134">
            <v>0</v>
          </cell>
          <cell r="V134">
            <v>62240</v>
          </cell>
          <cell r="W134">
            <v>0</v>
          </cell>
          <cell r="X134">
            <v>0</v>
          </cell>
          <cell r="Y134">
            <v>0</v>
          </cell>
        </row>
        <row r="135">
          <cell r="A135" t="str">
            <v>10622406006704</v>
          </cell>
          <cell r="B135" t="str">
            <v/>
          </cell>
          <cell r="C135" t="str">
            <v/>
          </cell>
          <cell r="D135">
            <v>46</v>
          </cell>
          <cell r="E135">
            <v>1116</v>
          </cell>
          <cell r="F135" t="str">
            <v>10</v>
          </cell>
          <cell r="G135" t="str">
            <v>62240</v>
          </cell>
          <cell r="H135" t="str">
            <v>Kingsburg Elementary Charter</v>
          </cell>
          <cell r="I135" t="str">
            <v>6006704</v>
          </cell>
          <cell r="J135" t="str">
            <v>00D2</v>
          </cell>
          <cell r="K135" t="str">
            <v>Lincoln Elementary</v>
          </cell>
          <cell r="L135" t="str">
            <v>L</v>
          </cell>
          <cell r="M135">
            <v>6</v>
          </cell>
          <cell r="N135" t="str">
            <v>ELEMENTARY</v>
          </cell>
          <cell r="Q135">
            <v>100</v>
          </cell>
          <cell r="R135">
            <v>1</v>
          </cell>
          <cell r="T135">
            <v>-1</v>
          </cell>
          <cell r="U135">
            <v>0</v>
          </cell>
          <cell r="V135">
            <v>62240</v>
          </cell>
          <cell r="W135">
            <v>0</v>
          </cell>
          <cell r="X135">
            <v>0</v>
          </cell>
          <cell r="Y135">
            <v>0</v>
          </cell>
        </row>
        <row r="136">
          <cell r="A136" t="str">
            <v>10622406006712</v>
          </cell>
          <cell r="B136" t="str">
            <v/>
          </cell>
          <cell r="C136" t="str">
            <v/>
          </cell>
          <cell r="D136">
            <v>46</v>
          </cell>
          <cell r="E136">
            <v>1117</v>
          </cell>
          <cell r="F136" t="str">
            <v>10</v>
          </cell>
          <cell r="G136" t="str">
            <v>62240</v>
          </cell>
          <cell r="H136" t="str">
            <v>Kingsburg Elementary Charter</v>
          </cell>
          <cell r="I136" t="str">
            <v>6006712</v>
          </cell>
          <cell r="J136" t="str">
            <v>00D2</v>
          </cell>
          <cell r="K136" t="str">
            <v>Roosevelt Elementary</v>
          </cell>
          <cell r="L136" t="str">
            <v>L</v>
          </cell>
          <cell r="M136">
            <v>6</v>
          </cell>
          <cell r="N136" t="str">
            <v>ELEMENTARY</v>
          </cell>
          <cell r="Q136">
            <v>100</v>
          </cell>
          <cell r="R136">
            <v>1</v>
          </cell>
          <cell r="T136">
            <v>-1</v>
          </cell>
          <cell r="U136">
            <v>0</v>
          </cell>
          <cell r="V136">
            <v>62240</v>
          </cell>
          <cell r="W136">
            <v>0</v>
          </cell>
          <cell r="X136">
            <v>0</v>
          </cell>
          <cell r="Y136">
            <v>0</v>
          </cell>
        </row>
        <row r="137">
          <cell r="A137" t="str">
            <v>10622406006720</v>
          </cell>
          <cell r="B137" t="str">
            <v/>
          </cell>
          <cell r="C137" t="str">
            <v/>
          </cell>
          <cell r="D137">
            <v>46</v>
          </cell>
          <cell r="E137">
            <v>1118</v>
          </cell>
          <cell r="F137" t="str">
            <v>10</v>
          </cell>
          <cell r="G137" t="str">
            <v>62240</v>
          </cell>
          <cell r="H137" t="str">
            <v>Kingsburg Elementary Charter</v>
          </cell>
          <cell r="I137" t="str">
            <v>6006720</v>
          </cell>
          <cell r="J137" t="str">
            <v>00D2</v>
          </cell>
          <cell r="K137" t="str">
            <v>Washington Elementary</v>
          </cell>
          <cell r="L137" t="str">
            <v>L</v>
          </cell>
          <cell r="M137">
            <v>6</v>
          </cell>
          <cell r="N137" t="str">
            <v>ELEMENTARY</v>
          </cell>
          <cell r="Q137">
            <v>100</v>
          </cell>
          <cell r="R137">
            <v>1</v>
          </cell>
          <cell r="T137">
            <v>-1</v>
          </cell>
          <cell r="U137">
            <v>0</v>
          </cell>
          <cell r="V137">
            <v>62240</v>
          </cell>
          <cell r="W137">
            <v>0</v>
          </cell>
          <cell r="X137">
            <v>0</v>
          </cell>
          <cell r="Y137">
            <v>0</v>
          </cell>
        </row>
        <row r="138">
          <cell r="A138" t="str">
            <v>10622406108328</v>
          </cell>
          <cell r="B138" t="str">
            <v/>
          </cell>
          <cell r="C138" t="str">
            <v/>
          </cell>
          <cell r="D138">
            <v>46</v>
          </cell>
          <cell r="E138">
            <v>1119</v>
          </cell>
          <cell r="F138" t="str">
            <v>10</v>
          </cell>
          <cell r="G138" t="str">
            <v>62240</v>
          </cell>
          <cell r="H138" t="str">
            <v>Kingsburg Elementary Charter</v>
          </cell>
          <cell r="I138" t="str">
            <v>6108328</v>
          </cell>
          <cell r="J138" t="str">
            <v>00D2</v>
          </cell>
          <cell r="K138" t="str">
            <v>Rafer Johnson Junior High</v>
          </cell>
          <cell r="L138" t="str">
            <v>L</v>
          </cell>
          <cell r="M138">
            <v>6</v>
          </cell>
          <cell r="N138" t="str">
            <v>ELEMENTARY</v>
          </cell>
          <cell r="Q138">
            <v>100</v>
          </cell>
          <cell r="R138">
            <v>1</v>
          </cell>
          <cell r="T138">
            <v>-1</v>
          </cell>
          <cell r="U138">
            <v>0</v>
          </cell>
          <cell r="V138">
            <v>62240</v>
          </cell>
          <cell r="W138">
            <v>0</v>
          </cell>
          <cell r="X138">
            <v>0</v>
          </cell>
          <cell r="Y138">
            <v>0</v>
          </cell>
        </row>
        <row r="139">
          <cell r="A139" t="str">
            <v>10622406114805</v>
          </cell>
          <cell r="B139" t="str">
            <v/>
          </cell>
          <cell r="C139" t="str">
            <v/>
          </cell>
          <cell r="D139">
            <v>46</v>
          </cell>
          <cell r="E139">
            <v>1120</v>
          </cell>
          <cell r="F139" t="str">
            <v>10</v>
          </cell>
          <cell r="G139" t="str">
            <v>62240</v>
          </cell>
          <cell r="H139" t="str">
            <v>Kingsburg Elementary Charter</v>
          </cell>
          <cell r="I139" t="str">
            <v>6114805</v>
          </cell>
          <cell r="J139" t="str">
            <v>00D2</v>
          </cell>
          <cell r="K139" t="str">
            <v>Kingsburg Community Charter Extension</v>
          </cell>
          <cell r="L139" t="str">
            <v>L</v>
          </cell>
          <cell r="M139">
            <v>6</v>
          </cell>
          <cell r="N139" t="str">
            <v>ELEMENTARY</v>
          </cell>
          <cell r="Q139">
            <v>0</v>
          </cell>
          <cell r="R139">
            <v>1</v>
          </cell>
          <cell r="T139">
            <v>-1</v>
          </cell>
          <cell r="U139">
            <v>0</v>
          </cell>
          <cell r="V139">
            <v>62240</v>
          </cell>
          <cell r="W139">
            <v>0</v>
          </cell>
          <cell r="X139">
            <v>0</v>
          </cell>
          <cell r="Y139">
            <v>0</v>
          </cell>
        </row>
        <row r="140">
          <cell r="A140" t="str">
            <v>10622650116640</v>
          </cell>
          <cell r="B140" t="str">
            <v/>
          </cell>
          <cell r="C140" t="str">
            <v/>
          </cell>
          <cell r="D140">
            <v>46</v>
          </cell>
          <cell r="E140">
            <v>12106</v>
          </cell>
          <cell r="F140" t="str">
            <v>10</v>
          </cell>
          <cell r="G140" t="str">
            <v>62265</v>
          </cell>
          <cell r="H140" t="str">
            <v>Kings Canyon Joint Unified</v>
          </cell>
          <cell r="I140" t="str">
            <v>0116640</v>
          </cell>
          <cell r="J140" t="str">
            <v>1074</v>
          </cell>
          <cell r="K140" t="str">
            <v>Dunlap Leadership Academy</v>
          </cell>
          <cell r="L140" t="str">
            <v>L</v>
          </cell>
          <cell r="M140">
            <v>3</v>
          </cell>
          <cell r="N140" t="str">
            <v>UNIFIED</v>
          </cell>
          <cell r="Q140">
            <v>100</v>
          </cell>
          <cell r="R140">
            <v>1</v>
          </cell>
          <cell r="T140">
            <v>0</v>
          </cell>
          <cell r="U140">
            <v>-1</v>
          </cell>
          <cell r="V140">
            <v>62265</v>
          </cell>
          <cell r="W140">
            <v>0</v>
          </cell>
          <cell r="X140">
            <v>0</v>
          </cell>
          <cell r="Y140">
            <v>0</v>
          </cell>
        </row>
        <row r="141">
          <cell r="A141" t="str">
            <v>10622650126292</v>
          </cell>
          <cell r="B141" t="str">
            <v/>
          </cell>
          <cell r="C141" t="str">
            <v/>
          </cell>
          <cell r="D141">
            <v>46</v>
          </cell>
          <cell r="E141">
            <v>12816</v>
          </cell>
          <cell r="F141" t="str">
            <v>10</v>
          </cell>
          <cell r="G141" t="str">
            <v>62265</v>
          </cell>
          <cell r="H141" t="str">
            <v>Kings Canyon Joint Unified</v>
          </cell>
          <cell r="I141" t="str">
            <v>0126292</v>
          </cell>
          <cell r="J141" t="str">
            <v>1513</v>
          </cell>
          <cell r="K141" t="str">
            <v>Reedley Middle College High</v>
          </cell>
          <cell r="L141" t="str">
            <v>L</v>
          </cell>
          <cell r="M141">
            <v>3</v>
          </cell>
          <cell r="N141" t="str">
            <v>UNIFIED</v>
          </cell>
          <cell r="R141">
            <v>1</v>
          </cell>
          <cell r="T141">
            <v>0</v>
          </cell>
          <cell r="U141">
            <v>0</v>
          </cell>
          <cell r="V141">
            <v>62265</v>
          </cell>
          <cell r="W141">
            <v>9</v>
          </cell>
          <cell r="X141">
            <v>12</v>
          </cell>
          <cell r="Y141">
            <v>0</v>
          </cell>
          <cell r="Z141">
            <v>2013</v>
          </cell>
        </row>
        <row r="142">
          <cell r="A142" t="str">
            <v>10623310127175</v>
          </cell>
          <cell r="B142" t="str">
            <v/>
          </cell>
          <cell r="C142" t="str">
            <v/>
          </cell>
          <cell r="D142">
            <v>46</v>
          </cell>
          <cell r="E142">
            <v>12774</v>
          </cell>
          <cell r="F142" t="str">
            <v>10</v>
          </cell>
          <cell r="G142" t="str">
            <v>62331</v>
          </cell>
          <cell r="H142" t="str">
            <v>Orange Center</v>
          </cell>
          <cell r="I142" t="str">
            <v>0127175</v>
          </cell>
          <cell r="J142" t="str">
            <v>1492</v>
          </cell>
          <cell r="K142" t="str">
            <v>California Virtual Academy @ Fresno</v>
          </cell>
          <cell r="L142" t="str">
            <v>D</v>
          </cell>
          <cell r="M142">
            <v>3</v>
          </cell>
          <cell r="N142" t="str">
            <v>ELEMENTARY</v>
          </cell>
          <cell r="Q142">
            <v>100</v>
          </cell>
          <cell r="R142">
            <v>1</v>
          </cell>
          <cell r="T142">
            <v>0</v>
          </cell>
          <cell r="U142">
            <v>-1</v>
          </cell>
          <cell r="V142">
            <v>62331</v>
          </cell>
          <cell r="W142">
            <v>0</v>
          </cell>
          <cell r="X142">
            <v>0</v>
          </cell>
          <cell r="Y142">
            <v>0</v>
          </cell>
          <cell r="Z142">
            <v>2012</v>
          </cell>
        </row>
        <row r="143">
          <cell r="A143" t="str">
            <v>10623310130880</v>
          </cell>
          <cell r="B143" t="str">
            <v/>
          </cell>
          <cell r="C143" t="str">
            <v/>
          </cell>
          <cell r="D143">
            <v>46</v>
          </cell>
          <cell r="E143">
            <v>14118</v>
          </cell>
          <cell r="F143" t="str">
            <v>10</v>
          </cell>
          <cell r="G143" t="str">
            <v>62331</v>
          </cell>
          <cell r="H143" t="str">
            <v>Orange Center</v>
          </cell>
          <cell r="I143" t="str">
            <v>0130880</v>
          </cell>
          <cell r="J143" t="str">
            <v>1631</v>
          </cell>
          <cell r="K143" t="str">
            <v>Compass Charter Schools of Fresno</v>
          </cell>
          <cell r="L143" t="str">
            <v>D</v>
          </cell>
          <cell r="M143">
            <v>3</v>
          </cell>
          <cell r="N143" t="str">
            <v>ELEMENTARY</v>
          </cell>
          <cell r="Q143">
            <v>0</v>
          </cell>
          <cell r="R143">
            <v>1</v>
          </cell>
          <cell r="T143">
            <v>0</v>
          </cell>
          <cell r="U143">
            <v>-1</v>
          </cell>
          <cell r="V143">
            <v>62331</v>
          </cell>
          <cell r="W143">
            <v>0</v>
          </cell>
          <cell r="X143">
            <v>0</v>
          </cell>
          <cell r="Y143">
            <v>0</v>
          </cell>
          <cell r="Z143">
            <v>2014</v>
          </cell>
        </row>
        <row r="144">
          <cell r="A144" t="str">
            <v>10623800124982</v>
          </cell>
          <cell r="B144" t="str">
            <v/>
          </cell>
          <cell r="C144" t="str">
            <v/>
          </cell>
          <cell r="D144">
            <v>46</v>
          </cell>
          <cell r="E144">
            <v>12622</v>
          </cell>
          <cell r="F144" t="str">
            <v>10</v>
          </cell>
          <cell r="G144" t="str">
            <v>62380</v>
          </cell>
          <cell r="H144" t="str">
            <v>Raisin City Elementary</v>
          </cell>
          <cell r="I144" t="str">
            <v>0124982</v>
          </cell>
          <cell r="J144" t="str">
            <v>1335</v>
          </cell>
          <cell r="K144" t="str">
            <v>Ambassador Phillip V. Sanchez Public Charter</v>
          </cell>
          <cell r="L144" t="str">
            <v>D</v>
          </cell>
          <cell r="M144">
            <v>3</v>
          </cell>
          <cell r="N144" t="str">
            <v>ELEMENTARY</v>
          </cell>
          <cell r="Q144">
            <v>100</v>
          </cell>
          <cell r="R144">
            <v>1</v>
          </cell>
          <cell r="T144">
            <v>0</v>
          </cell>
          <cell r="U144">
            <v>-1</v>
          </cell>
          <cell r="V144">
            <v>62380</v>
          </cell>
          <cell r="W144">
            <v>0</v>
          </cell>
          <cell r="X144">
            <v>0</v>
          </cell>
          <cell r="Y144">
            <v>0</v>
          </cell>
        </row>
        <row r="145">
          <cell r="A145" t="str">
            <v>10623800136499</v>
          </cell>
          <cell r="B145" t="str">
            <v/>
          </cell>
          <cell r="C145" t="str">
            <v>New school added to Apportionment 10/11/17</v>
          </cell>
          <cell r="D145">
            <v>46</v>
          </cell>
          <cell r="E145">
            <v>14480</v>
          </cell>
          <cell r="F145" t="str">
            <v>10</v>
          </cell>
          <cell r="G145" t="str">
            <v>62380</v>
          </cell>
          <cell r="H145" t="str">
            <v>Raisin City Elementary</v>
          </cell>
          <cell r="I145" t="str">
            <v>0136499</v>
          </cell>
          <cell r="J145" t="str">
            <v>1905</v>
          </cell>
          <cell r="K145" t="str">
            <v>Ambassador Phillip V. Sanchez II Public Charter</v>
          </cell>
          <cell r="L145" t="str">
            <v>D</v>
          </cell>
          <cell r="M145">
            <v>3</v>
          </cell>
          <cell r="N145" t="str">
            <v>ELEMENTARY</v>
          </cell>
          <cell r="R145">
            <v>1</v>
          </cell>
          <cell r="T145">
            <v>0</v>
          </cell>
          <cell r="U145">
            <v>0</v>
          </cell>
          <cell r="V145">
            <v>62380</v>
          </cell>
          <cell r="W145">
            <v>0</v>
          </cell>
          <cell r="X145">
            <v>0</v>
          </cell>
          <cell r="Y145">
            <v>0</v>
          </cell>
          <cell r="Z145">
            <v>2017</v>
          </cell>
        </row>
        <row r="146">
          <cell r="A146" t="str">
            <v>10624141030766</v>
          </cell>
          <cell r="B146" t="str">
            <v/>
          </cell>
          <cell r="C146" t="str">
            <v/>
          </cell>
          <cell r="D146">
            <v>46</v>
          </cell>
          <cell r="E146">
            <v>1122</v>
          </cell>
          <cell r="F146" t="str">
            <v>10</v>
          </cell>
          <cell r="G146" t="str">
            <v>62414</v>
          </cell>
          <cell r="H146" t="str">
            <v>Sanger Unified</v>
          </cell>
          <cell r="I146" t="str">
            <v>1030766</v>
          </cell>
          <cell r="J146" t="str">
            <v>0257</v>
          </cell>
          <cell r="K146" t="str">
            <v>Hallmark Charter</v>
          </cell>
          <cell r="L146" t="str">
            <v>L</v>
          </cell>
          <cell r="M146">
            <v>3</v>
          </cell>
          <cell r="N146" t="str">
            <v>UNIFIED</v>
          </cell>
          <cell r="Q146">
            <v>100</v>
          </cell>
          <cell r="R146">
            <v>1</v>
          </cell>
          <cell r="T146">
            <v>0</v>
          </cell>
          <cell r="U146">
            <v>-1</v>
          </cell>
          <cell r="V146">
            <v>62414</v>
          </cell>
          <cell r="W146">
            <v>0</v>
          </cell>
          <cell r="X146">
            <v>0</v>
          </cell>
          <cell r="Y146">
            <v>0</v>
          </cell>
        </row>
        <row r="147">
          <cell r="A147" t="str">
            <v>10624146117865</v>
          </cell>
          <cell r="B147" t="str">
            <v/>
          </cell>
          <cell r="C147" t="str">
            <v/>
          </cell>
          <cell r="D147">
            <v>46</v>
          </cell>
          <cell r="E147">
            <v>1123</v>
          </cell>
          <cell r="F147" t="str">
            <v>10</v>
          </cell>
          <cell r="G147" t="str">
            <v>62414</v>
          </cell>
          <cell r="H147" t="str">
            <v>Sanger Unified</v>
          </cell>
          <cell r="I147" t="str">
            <v>6117865</v>
          </cell>
          <cell r="J147" t="str">
            <v>0258</v>
          </cell>
          <cell r="K147" t="str">
            <v>Quail Lake Environmental Charter</v>
          </cell>
          <cell r="L147" t="str">
            <v>L</v>
          </cell>
          <cell r="M147">
            <v>3</v>
          </cell>
          <cell r="N147" t="str">
            <v>UNIFIED</v>
          </cell>
          <cell r="R147">
            <v>1</v>
          </cell>
          <cell r="T147">
            <v>0</v>
          </cell>
          <cell r="U147">
            <v>0</v>
          </cell>
          <cell r="V147">
            <v>62414</v>
          </cell>
          <cell r="W147">
            <v>0</v>
          </cell>
          <cell r="X147">
            <v>0</v>
          </cell>
          <cell r="Y147">
            <v>0</v>
          </cell>
        </row>
        <row r="148">
          <cell r="A148" t="str">
            <v>10624146117873</v>
          </cell>
          <cell r="B148" t="str">
            <v/>
          </cell>
          <cell r="C148" t="str">
            <v/>
          </cell>
          <cell r="D148">
            <v>46</v>
          </cell>
          <cell r="E148">
            <v>1124</v>
          </cell>
          <cell r="F148" t="str">
            <v>10</v>
          </cell>
          <cell r="G148" t="str">
            <v>62414</v>
          </cell>
          <cell r="H148" t="str">
            <v>Sanger Unified</v>
          </cell>
          <cell r="I148" t="str">
            <v>6117873</v>
          </cell>
          <cell r="J148" t="str">
            <v>0283</v>
          </cell>
          <cell r="K148" t="str">
            <v>Sanger Academy Charter</v>
          </cell>
          <cell r="L148" t="str">
            <v>L</v>
          </cell>
          <cell r="M148">
            <v>3</v>
          </cell>
          <cell r="N148" t="str">
            <v>UNIFIED</v>
          </cell>
          <cell r="R148">
            <v>1</v>
          </cell>
          <cell r="T148">
            <v>0</v>
          </cell>
          <cell r="U148">
            <v>0</v>
          </cell>
          <cell r="V148">
            <v>62414</v>
          </cell>
          <cell r="W148">
            <v>0</v>
          </cell>
          <cell r="X148">
            <v>0</v>
          </cell>
          <cell r="Y148">
            <v>0</v>
          </cell>
        </row>
        <row r="149">
          <cell r="A149" t="str">
            <v>10625396112387</v>
          </cell>
          <cell r="B149" t="str">
            <v/>
          </cell>
          <cell r="C149" t="str">
            <v/>
          </cell>
          <cell r="D149">
            <v>46</v>
          </cell>
          <cell r="E149">
            <v>1126</v>
          </cell>
          <cell r="F149" t="str">
            <v>10</v>
          </cell>
          <cell r="G149" t="str">
            <v>62539</v>
          </cell>
          <cell r="H149" t="str">
            <v>West Park Elementary</v>
          </cell>
          <cell r="I149" t="str">
            <v>6112387</v>
          </cell>
          <cell r="J149" t="str">
            <v>0044</v>
          </cell>
          <cell r="K149" t="str">
            <v>West Park Charter Academy</v>
          </cell>
          <cell r="L149" t="str">
            <v>L</v>
          </cell>
          <cell r="M149">
            <v>3</v>
          </cell>
          <cell r="N149" t="str">
            <v>ELEMENTARY</v>
          </cell>
          <cell r="Q149">
            <v>85</v>
          </cell>
          <cell r="R149">
            <v>1</v>
          </cell>
          <cell r="T149">
            <v>0</v>
          </cell>
          <cell r="U149">
            <v>-1</v>
          </cell>
          <cell r="V149">
            <v>62539</v>
          </cell>
          <cell r="W149">
            <v>0</v>
          </cell>
          <cell r="X149">
            <v>0</v>
          </cell>
          <cell r="Y149">
            <v>0</v>
          </cell>
        </row>
        <row r="150">
          <cell r="A150" t="str">
            <v>10625470120535</v>
          </cell>
          <cell r="B150" t="str">
            <v/>
          </cell>
          <cell r="C150" t="str">
            <v/>
          </cell>
          <cell r="D150">
            <v>46</v>
          </cell>
          <cell r="E150">
            <v>12227</v>
          </cell>
          <cell r="F150" t="str">
            <v>10</v>
          </cell>
          <cell r="G150" t="str">
            <v>62547</v>
          </cell>
          <cell r="H150" t="str">
            <v>Westside Elementary</v>
          </cell>
          <cell r="I150" t="str">
            <v>0120535</v>
          </cell>
          <cell r="J150" t="str">
            <v>1138</v>
          </cell>
          <cell r="K150" t="str">
            <v>Crescent View South Charter</v>
          </cell>
          <cell r="L150" t="str">
            <v>D</v>
          </cell>
          <cell r="M150">
            <v>3</v>
          </cell>
          <cell r="N150" t="str">
            <v>ELEMENTARY</v>
          </cell>
          <cell r="Q150">
            <v>100</v>
          </cell>
          <cell r="R150">
            <v>1</v>
          </cell>
          <cell r="T150">
            <v>0</v>
          </cell>
          <cell r="U150">
            <v>-1</v>
          </cell>
          <cell r="V150">
            <v>62547</v>
          </cell>
          <cell r="W150">
            <v>0</v>
          </cell>
          <cell r="X150">
            <v>0</v>
          </cell>
          <cell r="Y150">
            <v>0</v>
          </cell>
        </row>
        <row r="151">
          <cell r="A151" t="str">
            <v>10625470127159</v>
          </cell>
          <cell r="B151" t="str">
            <v>x</v>
          </cell>
          <cell r="C151" t="str">
            <v>Notifed on 7/18/17 of closure by Sandi Ridge</v>
          </cell>
          <cell r="D151">
            <v>46</v>
          </cell>
          <cell r="E151">
            <v>12775</v>
          </cell>
          <cell r="F151" t="str">
            <v>10</v>
          </cell>
          <cell r="G151" t="str">
            <v>62547</v>
          </cell>
          <cell r="H151" t="str">
            <v>Westside Elementary</v>
          </cell>
          <cell r="I151" t="str">
            <v>0127159</v>
          </cell>
          <cell r="J151" t="str">
            <v>1463</v>
          </cell>
          <cell r="K151" t="str">
            <v>Opportunities for Learning - Fresno</v>
          </cell>
          <cell r="L151" t="str">
            <v>D</v>
          </cell>
          <cell r="M151">
            <v>3</v>
          </cell>
          <cell r="N151" t="str">
            <v>ELEMENTARY</v>
          </cell>
          <cell r="Q151">
            <v>100</v>
          </cell>
          <cell r="R151">
            <v>1</v>
          </cell>
          <cell r="T151">
            <v>0</v>
          </cell>
          <cell r="U151">
            <v>-1</v>
          </cell>
          <cell r="V151">
            <v>62547</v>
          </cell>
          <cell r="W151">
            <v>0</v>
          </cell>
          <cell r="X151">
            <v>0</v>
          </cell>
          <cell r="Y151">
            <v>0</v>
          </cell>
          <cell r="Z151">
            <v>2012</v>
          </cell>
        </row>
        <row r="152">
          <cell r="A152" t="str">
            <v>10625470135103</v>
          </cell>
          <cell r="B152" t="str">
            <v/>
          </cell>
          <cell r="C152" t="str">
            <v>School opened last year and is active.  Charter Schools Division has yet to change status from pending to active.</v>
          </cell>
          <cell r="D152">
            <v>46</v>
          </cell>
          <cell r="E152">
            <v>14426</v>
          </cell>
          <cell r="F152" t="str">
            <v>10</v>
          </cell>
          <cell r="G152" t="str">
            <v>62547</v>
          </cell>
          <cell r="H152" t="str">
            <v>Westside Elementary</v>
          </cell>
          <cell r="I152" t="str">
            <v>0135103</v>
          </cell>
          <cell r="J152" t="str">
            <v>1841</v>
          </cell>
          <cell r="K152" t="str">
            <v>Inspire Charter School - Central</v>
          </cell>
          <cell r="L152" t="str">
            <v>D</v>
          </cell>
          <cell r="M152">
            <v>3</v>
          </cell>
          <cell r="N152" t="str">
            <v>ELEMENTARY</v>
          </cell>
          <cell r="Q152">
            <v>100</v>
          </cell>
          <cell r="R152">
            <v>1</v>
          </cell>
          <cell r="T152">
            <v>0</v>
          </cell>
          <cell r="U152">
            <v>-1</v>
          </cell>
          <cell r="V152">
            <v>62547</v>
          </cell>
          <cell r="W152">
            <v>0</v>
          </cell>
          <cell r="X152">
            <v>0</v>
          </cell>
          <cell r="Y152">
            <v>0</v>
          </cell>
          <cell r="Z152">
            <v>2016</v>
          </cell>
        </row>
        <row r="153">
          <cell r="A153" t="str">
            <v>10625470136523</v>
          </cell>
          <cell r="B153" t="str">
            <v/>
          </cell>
          <cell r="C153" t="str">
            <v>New school added to Apportionment 10/11/17</v>
          </cell>
          <cell r="D153">
            <v>46</v>
          </cell>
          <cell r="E153">
            <v>14481</v>
          </cell>
          <cell r="F153" t="str">
            <v>10</v>
          </cell>
          <cell r="G153" t="str">
            <v>62547</v>
          </cell>
          <cell r="H153" t="str">
            <v>Westside Elementary</v>
          </cell>
          <cell r="I153" t="str">
            <v>0136523</v>
          </cell>
          <cell r="J153" t="str">
            <v>1893</v>
          </cell>
          <cell r="K153" t="str">
            <v>Crescent View South II</v>
          </cell>
          <cell r="L153" t="str">
            <v>D</v>
          </cell>
          <cell r="M153">
            <v>3</v>
          </cell>
          <cell r="N153" t="str">
            <v>ELEMENTARY</v>
          </cell>
          <cell r="R153">
            <v>1</v>
          </cell>
          <cell r="T153">
            <v>0</v>
          </cell>
          <cell r="U153">
            <v>0</v>
          </cell>
          <cell r="V153">
            <v>62547</v>
          </cell>
          <cell r="W153">
            <v>0</v>
          </cell>
          <cell r="X153">
            <v>0</v>
          </cell>
          <cell r="Y153">
            <v>0</v>
          </cell>
          <cell r="Z153">
            <v>2017</v>
          </cell>
        </row>
        <row r="154">
          <cell r="A154" t="str">
            <v>10767781030774</v>
          </cell>
          <cell r="B154" t="str">
            <v/>
          </cell>
          <cell r="C154" t="str">
            <v/>
          </cell>
          <cell r="D154">
            <v>46</v>
          </cell>
          <cell r="E154">
            <v>1113</v>
          </cell>
          <cell r="F154" t="str">
            <v>10</v>
          </cell>
          <cell r="G154" t="str">
            <v>76778</v>
          </cell>
          <cell r="H154" t="str">
            <v>Washington Unified</v>
          </cell>
          <cell r="I154" t="str">
            <v>1030774</v>
          </cell>
          <cell r="J154" t="str">
            <v>0270</v>
          </cell>
          <cell r="K154" t="str">
            <v>W. E. B. DuBois Public Charter</v>
          </cell>
          <cell r="L154" t="str">
            <v>D</v>
          </cell>
          <cell r="M154">
            <v>3</v>
          </cell>
          <cell r="N154" t="str">
            <v>UNIFIED</v>
          </cell>
          <cell r="Q154">
            <v>100</v>
          </cell>
          <cell r="R154">
            <v>1</v>
          </cell>
          <cell r="T154">
            <v>0</v>
          </cell>
          <cell r="U154">
            <v>-1</v>
          </cell>
          <cell r="V154">
            <v>76778</v>
          </cell>
          <cell r="W154">
            <v>0</v>
          </cell>
          <cell r="X154">
            <v>0</v>
          </cell>
          <cell r="Y154">
            <v>0</v>
          </cell>
        </row>
        <row r="155">
          <cell r="A155" t="str">
            <v>11101160124909</v>
          </cell>
          <cell r="B155" t="str">
            <v/>
          </cell>
          <cell r="C155" t="str">
            <v/>
          </cell>
          <cell r="D155">
            <v>46</v>
          </cell>
          <cell r="E155">
            <v>12602</v>
          </cell>
          <cell r="F155" t="str">
            <v>11</v>
          </cell>
          <cell r="G155" t="str">
            <v>10116</v>
          </cell>
          <cell r="H155" t="str">
            <v>Glenn Co. Office of Education</v>
          </cell>
          <cell r="I155" t="str">
            <v>0124909</v>
          </cell>
          <cell r="J155" t="str">
            <v>1350</v>
          </cell>
          <cell r="K155" t="str">
            <v>Walden Academy</v>
          </cell>
          <cell r="L155" t="str">
            <v>D</v>
          </cell>
          <cell r="M155">
            <v>2</v>
          </cell>
          <cell r="N155" t="str">
            <v>UNIFIED</v>
          </cell>
          <cell r="R155">
            <v>1</v>
          </cell>
          <cell r="T155">
            <v>0</v>
          </cell>
          <cell r="U155">
            <v>0</v>
          </cell>
          <cell r="V155">
            <v>62661</v>
          </cell>
          <cell r="W155">
            <v>0</v>
          </cell>
          <cell r="X155">
            <v>0</v>
          </cell>
          <cell r="Y155">
            <v>0</v>
          </cell>
        </row>
        <row r="156">
          <cell r="A156" t="str">
            <v>11101160130724</v>
          </cell>
          <cell r="B156" t="str">
            <v/>
          </cell>
          <cell r="C156" t="str">
            <v/>
          </cell>
          <cell r="D156">
            <v>46</v>
          </cell>
          <cell r="E156">
            <v>14104</v>
          </cell>
          <cell r="F156" t="str">
            <v>11</v>
          </cell>
          <cell r="G156" t="str">
            <v>10116</v>
          </cell>
          <cell r="H156" t="str">
            <v>Glenn Co. Office of Education</v>
          </cell>
          <cell r="I156" t="str">
            <v>0130724</v>
          </cell>
          <cell r="J156" t="str">
            <v>1666</v>
          </cell>
          <cell r="K156" t="str">
            <v>Success One!</v>
          </cell>
          <cell r="L156" t="str">
            <v>L</v>
          </cell>
          <cell r="M156">
            <v>7</v>
          </cell>
          <cell r="N156" t="str">
            <v>CO OFFICE</v>
          </cell>
          <cell r="Q156">
            <v>100</v>
          </cell>
          <cell r="R156">
            <v>1</v>
          </cell>
          <cell r="T156">
            <v>0</v>
          </cell>
          <cell r="U156">
            <v>-1</v>
          </cell>
          <cell r="V156">
            <v>10116</v>
          </cell>
          <cell r="W156">
            <v>0</v>
          </cell>
          <cell r="X156">
            <v>0</v>
          </cell>
          <cell r="Y156">
            <v>0</v>
          </cell>
          <cell r="Z156">
            <v>2014</v>
          </cell>
        </row>
        <row r="157">
          <cell r="A157" t="str">
            <v>11101161130103</v>
          </cell>
          <cell r="B157" t="str">
            <v/>
          </cell>
          <cell r="C157" t="str">
            <v/>
          </cell>
          <cell r="D157">
            <v>46</v>
          </cell>
          <cell r="E157">
            <v>9738</v>
          </cell>
          <cell r="F157" t="str">
            <v>11</v>
          </cell>
          <cell r="G157" t="str">
            <v>10116</v>
          </cell>
          <cell r="H157" t="str">
            <v>Glenn Co. Office of Education</v>
          </cell>
          <cell r="I157" t="str">
            <v>1130103</v>
          </cell>
          <cell r="J157" t="str">
            <v>0634</v>
          </cell>
          <cell r="K157" t="str">
            <v>William Finch</v>
          </cell>
          <cell r="L157" t="str">
            <v>L</v>
          </cell>
          <cell r="M157">
            <v>1</v>
          </cell>
          <cell r="N157" t="str">
            <v>CO OFFICE</v>
          </cell>
          <cell r="Q157">
            <v>100</v>
          </cell>
          <cell r="R157">
            <v>1</v>
          </cell>
          <cell r="T157">
            <v>0</v>
          </cell>
          <cell r="U157">
            <v>-1</v>
          </cell>
          <cell r="V157">
            <v>10116</v>
          </cell>
          <cell r="W157">
            <v>0</v>
          </cell>
          <cell r="X157">
            <v>0</v>
          </cell>
          <cell r="Y157">
            <v>0</v>
          </cell>
        </row>
        <row r="158">
          <cell r="A158" t="str">
            <v>12101240134163</v>
          </cell>
          <cell r="B158" t="str">
            <v/>
          </cell>
          <cell r="C158" t="str">
            <v/>
          </cell>
          <cell r="D158">
            <v>46</v>
          </cell>
          <cell r="E158">
            <v>11357</v>
          </cell>
          <cell r="F158" t="str">
            <v>12</v>
          </cell>
          <cell r="G158" t="str">
            <v>10124</v>
          </cell>
          <cell r="H158" t="str">
            <v>Humboldt Co. Office of Education</v>
          </cell>
          <cell r="I158" t="str">
            <v>0134163</v>
          </cell>
          <cell r="J158" t="str">
            <v>0930</v>
          </cell>
          <cell r="K158" t="str">
            <v>Northcoast Preparatory and Performing Arts Academy</v>
          </cell>
          <cell r="L158" t="str">
            <v>D</v>
          </cell>
          <cell r="M158">
            <v>2</v>
          </cell>
          <cell r="N158" t="str">
            <v>HIGH</v>
          </cell>
          <cell r="R158">
            <v>1</v>
          </cell>
          <cell r="T158">
            <v>0</v>
          </cell>
          <cell r="U158">
            <v>0</v>
          </cell>
          <cell r="V158">
            <v>62687</v>
          </cell>
          <cell r="W158">
            <v>0</v>
          </cell>
          <cell r="X158">
            <v>0</v>
          </cell>
          <cell r="Y158">
            <v>0</v>
          </cell>
        </row>
        <row r="159">
          <cell r="A159" t="str">
            <v>12626790109975</v>
          </cell>
          <cell r="B159" t="str">
            <v/>
          </cell>
          <cell r="C159" t="str">
            <v/>
          </cell>
          <cell r="D159">
            <v>46</v>
          </cell>
          <cell r="E159">
            <v>10161</v>
          </cell>
          <cell r="F159" t="str">
            <v>12</v>
          </cell>
          <cell r="G159" t="str">
            <v>62679</v>
          </cell>
          <cell r="H159" t="str">
            <v>Arcata Elementary</v>
          </cell>
          <cell r="I159" t="str">
            <v>0109975</v>
          </cell>
          <cell r="J159" t="str">
            <v>0744</v>
          </cell>
          <cell r="K159" t="str">
            <v>Fuente Nueva Charter</v>
          </cell>
          <cell r="L159" t="str">
            <v>D</v>
          </cell>
          <cell r="M159">
            <v>3</v>
          </cell>
          <cell r="N159" t="str">
            <v>ELEMENTARY</v>
          </cell>
          <cell r="R159">
            <v>1</v>
          </cell>
          <cell r="T159">
            <v>0</v>
          </cell>
          <cell r="U159">
            <v>0</v>
          </cell>
          <cell r="V159">
            <v>62679</v>
          </cell>
          <cell r="W159">
            <v>0</v>
          </cell>
          <cell r="X159">
            <v>0</v>
          </cell>
          <cell r="Y159">
            <v>0</v>
          </cell>
        </row>
        <row r="160">
          <cell r="A160" t="str">
            <v>12626790111708</v>
          </cell>
          <cell r="B160" t="str">
            <v/>
          </cell>
          <cell r="C160" t="str">
            <v/>
          </cell>
          <cell r="D160">
            <v>46</v>
          </cell>
          <cell r="E160">
            <v>10242</v>
          </cell>
          <cell r="F160" t="str">
            <v>12</v>
          </cell>
          <cell r="G160" t="str">
            <v>62679</v>
          </cell>
          <cell r="H160" t="str">
            <v>Arcata Elementary</v>
          </cell>
          <cell r="I160" t="str">
            <v>0111708</v>
          </cell>
          <cell r="J160" t="str">
            <v>0769</v>
          </cell>
          <cell r="K160" t="str">
            <v>Union Street Charter</v>
          </cell>
          <cell r="L160" t="str">
            <v>D</v>
          </cell>
          <cell r="M160">
            <v>3</v>
          </cell>
          <cell r="N160" t="str">
            <v>ELEMENTARY</v>
          </cell>
          <cell r="R160">
            <v>1</v>
          </cell>
          <cell r="T160">
            <v>0</v>
          </cell>
          <cell r="U160">
            <v>0</v>
          </cell>
          <cell r="V160">
            <v>62679</v>
          </cell>
          <cell r="W160">
            <v>0</v>
          </cell>
          <cell r="X160">
            <v>0</v>
          </cell>
          <cell r="Y160">
            <v>0</v>
          </cell>
        </row>
        <row r="161">
          <cell r="A161" t="str">
            <v>12626790127266</v>
          </cell>
          <cell r="B161" t="str">
            <v/>
          </cell>
          <cell r="C161" t="str">
            <v/>
          </cell>
          <cell r="D161">
            <v>46</v>
          </cell>
          <cell r="E161">
            <v>12908</v>
          </cell>
          <cell r="F161" t="str">
            <v>12</v>
          </cell>
          <cell r="G161" t="str">
            <v>62679</v>
          </cell>
          <cell r="H161" t="str">
            <v>Arcata Elementary</v>
          </cell>
          <cell r="I161" t="str">
            <v>0127266</v>
          </cell>
          <cell r="J161" t="str">
            <v>1496</v>
          </cell>
          <cell r="K161" t="str">
            <v>Redwood Coast Montessori</v>
          </cell>
          <cell r="L161" t="str">
            <v>D</v>
          </cell>
          <cell r="M161">
            <v>3</v>
          </cell>
          <cell r="N161" t="str">
            <v>ELEMENTARY</v>
          </cell>
          <cell r="R161">
            <v>1</v>
          </cell>
          <cell r="T161">
            <v>0</v>
          </cell>
          <cell r="U161">
            <v>0</v>
          </cell>
          <cell r="V161">
            <v>62679</v>
          </cell>
          <cell r="W161">
            <v>0</v>
          </cell>
          <cell r="X161">
            <v>0</v>
          </cell>
          <cell r="Y161">
            <v>0</v>
          </cell>
          <cell r="Z161">
            <v>2013</v>
          </cell>
        </row>
        <row r="162">
          <cell r="A162" t="str">
            <v>12626796120562</v>
          </cell>
          <cell r="B162" t="str">
            <v/>
          </cell>
          <cell r="C162" t="str">
            <v/>
          </cell>
          <cell r="D162">
            <v>46</v>
          </cell>
          <cell r="E162">
            <v>1128</v>
          </cell>
          <cell r="F162" t="str">
            <v>12</v>
          </cell>
          <cell r="G162" t="str">
            <v>62679</v>
          </cell>
          <cell r="H162" t="str">
            <v>Arcata Elementary</v>
          </cell>
          <cell r="I162" t="str">
            <v>6120562</v>
          </cell>
          <cell r="J162" t="str">
            <v>0466</v>
          </cell>
          <cell r="K162" t="str">
            <v>Coastal Grove Charter</v>
          </cell>
          <cell r="L162" t="str">
            <v>D</v>
          </cell>
          <cell r="M162">
            <v>3</v>
          </cell>
          <cell r="N162" t="str">
            <v>ELEMENTARY</v>
          </cell>
          <cell r="R162">
            <v>1</v>
          </cell>
          <cell r="T162">
            <v>0</v>
          </cell>
          <cell r="U162">
            <v>0</v>
          </cell>
          <cell r="V162">
            <v>62679</v>
          </cell>
          <cell r="W162">
            <v>0</v>
          </cell>
          <cell r="X162">
            <v>0</v>
          </cell>
          <cell r="Y162">
            <v>0</v>
          </cell>
        </row>
        <row r="163">
          <cell r="A163" t="str">
            <v>12626870107110</v>
          </cell>
          <cell r="B163" t="str">
            <v/>
          </cell>
          <cell r="C163" t="str">
            <v/>
          </cell>
          <cell r="D163">
            <v>46</v>
          </cell>
          <cell r="E163">
            <v>9713</v>
          </cell>
          <cell r="F163" t="str">
            <v>12</v>
          </cell>
          <cell r="G163" t="str">
            <v>62687</v>
          </cell>
          <cell r="H163" t="str">
            <v>Northern Humboldt Union High</v>
          </cell>
          <cell r="I163" t="str">
            <v>0107110</v>
          </cell>
          <cell r="J163" t="str">
            <v>0642</v>
          </cell>
          <cell r="K163" t="str">
            <v>Six Rivers Charter High</v>
          </cell>
          <cell r="L163" t="str">
            <v>L</v>
          </cell>
          <cell r="M163">
            <v>3</v>
          </cell>
          <cell r="N163" t="str">
            <v>HIGH</v>
          </cell>
          <cell r="Q163">
            <v>100</v>
          </cell>
          <cell r="R163">
            <v>2</v>
          </cell>
          <cell r="T163">
            <v>0</v>
          </cell>
          <cell r="U163">
            <v>-1</v>
          </cell>
          <cell r="V163">
            <v>62687</v>
          </cell>
          <cell r="W163">
            <v>0</v>
          </cell>
          <cell r="X163">
            <v>0</v>
          </cell>
          <cell r="Y163">
            <v>0</v>
          </cell>
        </row>
        <row r="164">
          <cell r="A164" t="str">
            <v>12626870124263</v>
          </cell>
          <cell r="B164" t="str">
            <v/>
          </cell>
          <cell r="C164" t="str">
            <v/>
          </cell>
          <cell r="D164">
            <v>46</v>
          </cell>
          <cell r="E164">
            <v>12538</v>
          </cell>
          <cell r="F164" t="str">
            <v>12</v>
          </cell>
          <cell r="G164" t="str">
            <v>62687</v>
          </cell>
          <cell r="H164" t="str">
            <v>Northern Humboldt Union High</v>
          </cell>
          <cell r="I164" t="str">
            <v>0124263</v>
          </cell>
          <cell r="J164" t="str">
            <v>1320</v>
          </cell>
          <cell r="K164" t="str">
            <v>Laurel Tree Charter</v>
          </cell>
          <cell r="L164" t="str">
            <v>D</v>
          </cell>
          <cell r="M164">
            <v>3</v>
          </cell>
          <cell r="N164" t="str">
            <v>HIGH</v>
          </cell>
          <cell r="R164">
            <v>1</v>
          </cell>
          <cell r="T164">
            <v>0</v>
          </cell>
          <cell r="U164">
            <v>0</v>
          </cell>
          <cell r="V164">
            <v>62687</v>
          </cell>
          <cell r="W164">
            <v>0</v>
          </cell>
          <cell r="X164">
            <v>0</v>
          </cell>
          <cell r="Y164">
            <v>0</v>
          </cell>
        </row>
        <row r="165">
          <cell r="A165" t="str">
            <v>12628286116289</v>
          </cell>
          <cell r="B165" t="str">
            <v/>
          </cell>
          <cell r="C165" t="str">
            <v/>
          </cell>
          <cell r="D165">
            <v>46</v>
          </cell>
          <cell r="E165">
            <v>1131</v>
          </cell>
          <cell r="F165" t="str">
            <v>12</v>
          </cell>
          <cell r="G165" t="str">
            <v>62828</v>
          </cell>
          <cell r="H165" t="str">
            <v>Freshwater Elementary</v>
          </cell>
          <cell r="I165" t="str">
            <v>6116289</v>
          </cell>
          <cell r="J165" t="str">
            <v>0173</v>
          </cell>
          <cell r="K165" t="str">
            <v>Freshwater Charter Middle</v>
          </cell>
          <cell r="L165" t="str">
            <v>L</v>
          </cell>
          <cell r="M165">
            <v>3</v>
          </cell>
          <cell r="N165" t="str">
            <v>ELEMENTARY</v>
          </cell>
          <cell r="R165">
            <v>1</v>
          </cell>
          <cell r="T165">
            <v>0</v>
          </cell>
          <cell r="U165">
            <v>0</v>
          </cell>
          <cell r="V165">
            <v>62828</v>
          </cell>
          <cell r="W165">
            <v>0</v>
          </cell>
          <cell r="X165">
            <v>0</v>
          </cell>
          <cell r="Y165">
            <v>0</v>
          </cell>
        </row>
        <row r="166">
          <cell r="A166" t="str">
            <v>12629760115154</v>
          </cell>
          <cell r="B166" t="str">
            <v/>
          </cell>
          <cell r="C166" t="str">
            <v/>
          </cell>
          <cell r="D166">
            <v>46</v>
          </cell>
          <cell r="E166">
            <v>11358</v>
          </cell>
          <cell r="F166" t="str">
            <v>12</v>
          </cell>
          <cell r="G166" t="str">
            <v>62976</v>
          </cell>
          <cell r="H166" t="str">
            <v>Pacific Union Elementary</v>
          </cell>
          <cell r="I166" t="str">
            <v>0115154</v>
          </cell>
          <cell r="J166" t="str">
            <v>0891</v>
          </cell>
          <cell r="K166" t="str">
            <v>Trillium Charter</v>
          </cell>
          <cell r="L166" t="str">
            <v>L</v>
          </cell>
          <cell r="M166">
            <v>3</v>
          </cell>
          <cell r="N166" t="str">
            <v>ELEMENTARY</v>
          </cell>
          <cell r="R166">
            <v>1</v>
          </cell>
          <cell r="T166">
            <v>0</v>
          </cell>
          <cell r="U166">
            <v>0</v>
          </cell>
          <cell r="V166">
            <v>62976</v>
          </cell>
          <cell r="W166">
            <v>0</v>
          </cell>
          <cell r="X166">
            <v>0</v>
          </cell>
          <cell r="Y166">
            <v>0</v>
          </cell>
        </row>
        <row r="167">
          <cell r="A167" t="str">
            <v>12630320111203</v>
          </cell>
          <cell r="B167" t="str">
            <v/>
          </cell>
          <cell r="C167" t="str">
            <v/>
          </cell>
          <cell r="D167">
            <v>46</v>
          </cell>
          <cell r="E167">
            <v>10244</v>
          </cell>
          <cell r="F167" t="str">
            <v>12</v>
          </cell>
          <cell r="G167" t="str">
            <v>63032</v>
          </cell>
          <cell r="H167" t="str">
            <v>South Bay Union Elementary</v>
          </cell>
          <cell r="I167" t="str">
            <v>0111203</v>
          </cell>
          <cell r="J167" t="str">
            <v>0760</v>
          </cell>
          <cell r="K167" t="str">
            <v>Alder Grove Charter</v>
          </cell>
          <cell r="L167" t="str">
            <v>D</v>
          </cell>
          <cell r="M167">
            <v>3</v>
          </cell>
          <cell r="N167" t="str">
            <v>ELEMENTARY</v>
          </cell>
          <cell r="Q167">
            <v>100</v>
          </cell>
          <cell r="R167">
            <v>1</v>
          </cell>
          <cell r="T167">
            <v>0</v>
          </cell>
          <cell r="U167">
            <v>-1</v>
          </cell>
          <cell r="V167">
            <v>63032</v>
          </cell>
          <cell r="W167">
            <v>0</v>
          </cell>
          <cell r="X167">
            <v>0</v>
          </cell>
          <cell r="Y167">
            <v>0</v>
          </cell>
        </row>
        <row r="168">
          <cell r="A168" t="str">
            <v>12630320124289</v>
          </cell>
          <cell r="B168" t="str">
            <v/>
          </cell>
          <cell r="C168" t="str">
            <v/>
          </cell>
          <cell r="D168">
            <v>46</v>
          </cell>
          <cell r="E168">
            <v>12540</v>
          </cell>
          <cell r="F168" t="str">
            <v>12</v>
          </cell>
          <cell r="G168" t="str">
            <v>63032</v>
          </cell>
          <cell r="H168" t="str">
            <v>South Bay Union Elementary</v>
          </cell>
          <cell r="I168" t="str">
            <v>0124289</v>
          </cell>
          <cell r="J168" t="str">
            <v>1303</v>
          </cell>
          <cell r="K168" t="str">
            <v>South Bay Charter</v>
          </cell>
          <cell r="L168" t="str">
            <v>L</v>
          </cell>
          <cell r="M168">
            <v>3</v>
          </cell>
          <cell r="N168" t="str">
            <v>ELEMENTARY</v>
          </cell>
          <cell r="R168">
            <v>2</v>
          </cell>
          <cell r="T168">
            <v>0</v>
          </cell>
          <cell r="U168">
            <v>0</v>
          </cell>
          <cell r="V168">
            <v>63032</v>
          </cell>
          <cell r="W168">
            <v>0</v>
          </cell>
          <cell r="X168">
            <v>0</v>
          </cell>
          <cell r="Y168">
            <v>0</v>
          </cell>
        </row>
        <row r="169">
          <cell r="A169" t="str">
            <v>12753821230135</v>
          </cell>
          <cell r="B169" t="str">
            <v/>
          </cell>
          <cell r="C169" t="str">
            <v/>
          </cell>
          <cell r="D169">
            <v>46</v>
          </cell>
          <cell r="E169">
            <v>1134</v>
          </cell>
          <cell r="F169" t="str">
            <v>12</v>
          </cell>
          <cell r="G169" t="str">
            <v>75382</v>
          </cell>
          <cell r="H169" t="str">
            <v>Mattole Unified</v>
          </cell>
          <cell r="I169" t="str">
            <v>1230135</v>
          </cell>
          <cell r="J169" t="str">
            <v>0159</v>
          </cell>
          <cell r="K169" t="str">
            <v>Mattole Valley Charter (#159)</v>
          </cell>
          <cell r="L169" t="str">
            <v>L</v>
          </cell>
          <cell r="M169">
            <v>3</v>
          </cell>
          <cell r="N169" t="str">
            <v>UNIFIED</v>
          </cell>
          <cell r="Q169">
            <v>100</v>
          </cell>
          <cell r="R169">
            <v>2</v>
          </cell>
          <cell r="T169">
            <v>0</v>
          </cell>
          <cell r="U169">
            <v>-1</v>
          </cell>
          <cell r="V169">
            <v>75382</v>
          </cell>
          <cell r="W169">
            <v>0</v>
          </cell>
          <cell r="X169">
            <v>0</v>
          </cell>
          <cell r="Y169">
            <v>0</v>
          </cell>
        </row>
        <row r="170">
          <cell r="A170" t="str">
            <v>12755151230150</v>
          </cell>
          <cell r="B170" t="str">
            <v/>
          </cell>
          <cell r="C170" t="str">
            <v>Funding and Payment Type data added 8/9/17.  New school added to Apportionment 7/31/17.</v>
          </cell>
          <cell r="D170">
            <v>46</v>
          </cell>
          <cell r="E170">
            <v>14476</v>
          </cell>
          <cell r="F170" t="str">
            <v>12</v>
          </cell>
          <cell r="G170" t="str">
            <v>75515</v>
          </cell>
          <cell r="H170" t="str">
            <v>Eureka City Schools</v>
          </cell>
          <cell r="I170" t="str">
            <v>1230150</v>
          </cell>
          <cell r="J170" t="str">
            <v>1884</v>
          </cell>
          <cell r="K170" t="str">
            <v>Pacific View Charter 2.0</v>
          </cell>
          <cell r="L170" t="str">
            <v>D</v>
          </cell>
          <cell r="M170">
            <v>3</v>
          </cell>
          <cell r="N170" t="str">
            <v>UNIFIED</v>
          </cell>
          <cell r="R170">
            <v>1</v>
          </cell>
          <cell r="T170">
            <v>0</v>
          </cell>
          <cell r="U170">
            <v>0</v>
          </cell>
          <cell r="V170">
            <v>75515</v>
          </cell>
          <cell r="W170">
            <v>0</v>
          </cell>
          <cell r="X170">
            <v>0</v>
          </cell>
          <cell r="Y170">
            <v>0</v>
          </cell>
          <cell r="Z170">
            <v>2017</v>
          </cell>
        </row>
        <row r="171">
          <cell r="A171" t="str">
            <v>12768020124164</v>
          </cell>
          <cell r="B171" t="str">
            <v/>
          </cell>
          <cell r="C171" t="str">
            <v/>
          </cell>
          <cell r="D171">
            <v>46</v>
          </cell>
          <cell r="E171">
            <v>12539</v>
          </cell>
          <cell r="F171" t="str">
            <v>12</v>
          </cell>
          <cell r="G171" t="str">
            <v>76802</v>
          </cell>
          <cell r="H171" t="str">
            <v>Fortuna Elementary</v>
          </cell>
          <cell r="I171" t="str">
            <v>0124164</v>
          </cell>
          <cell r="J171" t="str">
            <v>1304</v>
          </cell>
          <cell r="K171" t="str">
            <v>Redwood Preparatory Charter</v>
          </cell>
          <cell r="L171" t="str">
            <v>D</v>
          </cell>
          <cell r="M171">
            <v>3</v>
          </cell>
          <cell r="N171" t="str">
            <v>ELEMENTARY</v>
          </cell>
          <cell r="R171">
            <v>1</v>
          </cell>
          <cell r="T171">
            <v>0</v>
          </cell>
          <cell r="U171">
            <v>0</v>
          </cell>
          <cell r="V171">
            <v>76802</v>
          </cell>
          <cell r="W171">
            <v>0</v>
          </cell>
          <cell r="X171">
            <v>0</v>
          </cell>
          <cell r="Y171">
            <v>0</v>
          </cell>
        </row>
        <row r="172">
          <cell r="A172" t="str">
            <v>13101320134379</v>
          </cell>
          <cell r="B172" t="str">
            <v/>
          </cell>
          <cell r="C172" t="str">
            <v/>
          </cell>
          <cell r="D172">
            <v>46</v>
          </cell>
          <cell r="E172">
            <v>14371</v>
          </cell>
          <cell r="F172" t="str">
            <v>13</v>
          </cell>
          <cell r="G172" t="str">
            <v>10132</v>
          </cell>
          <cell r="H172" t="str">
            <v>Imperial Co. Office of Education</v>
          </cell>
          <cell r="I172" t="str">
            <v>0134379</v>
          </cell>
          <cell r="J172" t="str">
            <v>1815</v>
          </cell>
          <cell r="K172" t="str">
            <v>Imperial Pathways Charter</v>
          </cell>
          <cell r="L172" t="str">
            <v>L</v>
          </cell>
          <cell r="M172">
            <v>1</v>
          </cell>
          <cell r="N172" t="str">
            <v>CO OFFICE</v>
          </cell>
          <cell r="Q172">
            <v>100</v>
          </cell>
          <cell r="R172">
            <v>1</v>
          </cell>
          <cell r="T172">
            <v>0</v>
          </cell>
          <cell r="U172">
            <v>-1</v>
          </cell>
          <cell r="V172">
            <v>10132</v>
          </cell>
          <cell r="W172">
            <v>0</v>
          </cell>
          <cell r="X172">
            <v>0</v>
          </cell>
          <cell r="Y172">
            <v>0</v>
          </cell>
          <cell r="Z172">
            <v>2016</v>
          </cell>
        </row>
        <row r="173">
          <cell r="A173" t="str">
            <v>13631230118455</v>
          </cell>
          <cell r="B173" t="str">
            <v/>
          </cell>
          <cell r="C173" t="str">
            <v/>
          </cell>
          <cell r="D173">
            <v>46</v>
          </cell>
          <cell r="E173">
            <v>12159</v>
          </cell>
          <cell r="F173" t="str">
            <v>13</v>
          </cell>
          <cell r="G173" t="str">
            <v>63123</v>
          </cell>
          <cell r="H173" t="str">
            <v>El Centro Elementary</v>
          </cell>
          <cell r="I173" t="str">
            <v>0118455</v>
          </cell>
          <cell r="J173" t="str">
            <v>1030</v>
          </cell>
          <cell r="K173" t="str">
            <v>Ballington Academy for the Arts and Sciences</v>
          </cell>
          <cell r="L173" t="str">
            <v>D</v>
          </cell>
          <cell r="M173">
            <v>3</v>
          </cell>
          <cell r="N173" t="str">
            <v>ELEMENTARY</v>
          </cell>
          <cell r="R173">
            <v>1</v>
          </cell>
          <cell r="T173">
            <v>0</v>
          </cell>
          <cell r="U173">
            <v>0</v>
          </cell>
          <cell r="V173">
            <v>63123</v>
          </cell>
          <cell r="W173">
            <v>0</v>
          </cell>
          <cell r="X173">
            <v>0</v>
          </cell>
          <cell r="Y173">
            <v>0</v>
          </cell>
        </row>
        <row r="174">
          <cell r="A174" t="str">
            <v>13631230121855</v>
          </cell>
          <cell r="B174" t="str">
            <v/>
          </cell>
          <cell r="C174" t="str">
            <v/>
          </cell>
          <cell r="D174">
            <v>46</v>
          </cell>
          <cell r="E174">
            <v>12332</v>
          </cell>
          <cell r="F174" t="str">
            <v>13</v>
          </cell>
          <cell r="G174" t="str">
            <v>63123</v>
          </cell>
          <cell r="H174" t="str">
            <v>El Centro Elementary</v>
          </cell>
          <cell r="I174" t="str">
            <v>0121855</v>
          </cell>
          <cell r="J174" t="str">
            <v>1044</v>
          </cell>
          <cell r="K174" t="str">
            <v>Imagine Schools at Imperial Valley</v>
          </cell>
          <cell r="L174" t="str">
            <v>D</v>
          </cell>
          <cell r="M174">
            <v>3</v>
          </cell>
          <cell r="N174" t="str">
            <v>ELEMENTARY</v>
          </cell>
          <cell r="R174">
            <v>1</v>
          </cell>
          <cell r="T174">
            <v>0</v>
          </cell>
          <cell r="U174">
            <v>0</v>
          </cell>
          <cell r="V174">
            <v>63123</v>
          </cell>
          <cell r="W174">
            <v>0</v>
          </cell>
          <cell r="X174">
            <v>0</v>
          </cell>
          <cell r="Y174">
            <v>0</v>
          </cell>
        </row>
        <row r="175">
          <cell r="A175" t="str">
            <v>13631230122663</v>
          </cell>
          <cell r="B175" t="str">
            <v/>
          </cell>
          <cell r="C175" t="str">
            <v/>
          </cell>
          <cell r="D175">
            <v>46</v>
          </cell>
          <cell r="E175">
            <v>12333</v>
          </cell>
          <cell r="F175" t="str">
            <v>13</v>
          </cell>
          <cell r="G175" t="str">
            <v>63123</v>
          </cell>
          <cell r="H175" t="str">
            <v>El Centro Elementary</v>
          </cell>
          <cell r="I175" t="str">
            <v>0122663</v>
          </cell>
          <cell r="J175" t="str">
            <v>1249</v>
          </cell>
          <cell r="K175" t="str">
            <v>Imperial Valley Home School Academy</v>
          </cell>
          <cell r="L175" t="str">
            <v>L</v>
          </cell>
          <cell r="M175">
            <v>3</v>
          </cell>
          <cell r="N175" t="str">
            <v>ELEMENTARY</v>
          </cell>
          <cell r="Q175">
            <v>100</v>
          </cell>
          <cell r="R175">
            <v>1</v>
          </cell>
          <cell r="T175">
            <v>0</v>
          </cell>
          <cell r="U175">
            <v>-1</v>
          </cell>
          <cell r="V175">
            <v>63123</v>
          </cell>
          <cell r="W175">
            <v>0</v>
          </cell>
          <cell r="X175">
            <v>0</v>
          </cell>
          <cell r="Y175">
            <v>0</v>
          </cell>
        </row>
        <row r="176">
          <cell r="A176" t="str">
            <v>14101400117994</v>
          </cell>
          <cell r="B176" t="str">
            <v/>
          </cell>
          <cell r="C176" t="str">
            <v/>
          </cell>
          <cell r="D176">
            <v>46</v>
          </cell>
          <cell r="E176">
            <v>11972</v>
          </cell>
          <cell r="F176" t="str">
            <v>14</v>
          </cell>
          <cell r="G176" t="str">
            <v>10140</v>
          </cell>
          <cell r="H176" t="str">
            <v>Inyo Co. Office of Education</v>
          </cell>
          <cell r="I176" t="str">
            <v>0117994</v>
          </cell>
          <cell r="J176" t="str">
            <v>1012</v>
          </cell>
          <cell r="K176" t="str">
            <v>YouthBuild Charter School of California</v>
          </cell>
          <cell r="L176" t="str">
            <v>D</v>
          </cell>
          <cell r="M176">
            <v>7</v>
          </cell>
          <cell r="N176" t="str">
            <v>CO OFFICE</v>
          </cell>
          <cell r="R176">
            <v>1</v>
          </cell>
          <cell r="T176">
            <v>0</v>
          </cell>
          <cell r="U176">
            <v>0</v>
          </cell>
          <cell r="V176">
            <v>10140</v>
          </cell>
          <cell r="W176">
            <v>0</v>
          </cell>
          <cell r="X176">
            <v>0</v>
          </cell>
          <cell r="Y176">
            <v>0</v>
          </cell>
        </row>
        <row r="177">
          <cell r="A177" t="str">
            <v>14101400128447</v>
          </cell>
          <cell r="B177" t="str">
            <v/>
          </cell>
          <cell r="C177" t="str">
            <v/>
          </cell>
          <cell r="D177">
            <v>46</v>
          </cell>
          <cell r="E177">
            <v>13964</v>
          </cell>
          <cell r="F177" t="str">
            <v>14</v>
          </cell>
          <cell r="G177" t="str">
            <v>10140</v>
          </cell>
          <cell r="H177" t="str">
            <v>Inyo Co. Office of Education</v>
          </cell>
          <cell r="I177" t="str">
            <v>0128447</v>
          </cell>
          <cell r="J177" t="str">
            <v>1594</v>
          </cell>
          <cell r="K177" t="str">
            <v>The Education Corps</v>
          </cell>
          <cell r="L177" t="str">
            <v>D</v>
          </cell>
          <cell r="M177">
            <v>7</v>
          </cell>
          <cell r="N177" t="str">
            <v>CO OFFICE</v>
          </cell>
          <cell r="R177">
            <v>1</v>
          </cell>
          <cell r="T177">
            <v>0</v>
          </cell>
          <cell r="U177">
            <v>0</v>
          </cell>
          <cell r="V177">
            <v>10140</v>
          </cell>
          <cell r="W177">
            <v>0</v>
          </cell>
          <cell r="X177">
            <v>0</v>
          </cell>
          <cell r="Y177">
            <v>0</v>
          </cell>
          <cell r="Z177">
            <v>2013</v>
          </cell>
        </row>
        <row r="178">
          <cell r="A178" t="str">
            <v>14101400128454</v>
          </cell>
          <cell r="B178" t="str">
            <v/>
          </cell>
          <cell r="C178" t="str">
            <v/>
          </cell>
          <cell r="D178">
            <v>46</v>
          </cell>
          <cell r="E178">
            <v>13963</v>
          </cell>
          <cell r="F178" t="str">
            <v>14</v>
          </cell>
          <cell r="G178" t="str">
            <v>10140</v>
          </cell>
          <cell r="H178" t="str">
            <v>Inyo Co. Office of Education</v>
          </cell>
          <cell r="I178" t="str">
            <v>0128454</v>
          </cell>
          <cell r="J178" t="str">
            <v>1593</v>
          </cell>
          <cell r="K178" t="str">
            <v>College Bridge Academy</v>
          </cell>
          <cell r="L178" t="str">
            <v>D</v>
          </cell>
          <cell r="M178">
            <v>7</v>
          </cell>
          <cell r="N178" t="str">
            <v>CO OFFICE</v>
          </cell>
          <cell r="R178">
            <v>1</v>
          </cell>
          <cell r="T178">
            <v>0</v>
          </cell>
          <cell r="U178">
            <v>0</v>
          </cell>
          <cell r="V178">
            <v>10140</v>
          </cell>
          <cell r="W178">
            <v>0</v>
          </cell>
          <cell r="X178">
            <v>0</v>
          </cell>
          <cell r="Y178">
            <v>0</v>
          </cell>
          <cell r="Z178">
            <v>2013</v>
          </cell>
        </row>
        <row r="179">
          <cell r="A179" t="str">
            <v>15101570119669</v>
          </cell>
          <cell r="B179" t="str">
            <v/>
          </cell>
          <cell r="C179" t="str">
            <v/>
          </cell>
          <cell r="D179">
            <v>46</v>
          </cell>
          <cell r="E179">
            <v>12160</v>
          </cell>
          <cell r="F179" t="str">
            <v>15</v>
          </cell>
          <cell r="G179" t="str">
            <v>10157</v>
          </cell>
          <cell r="H179" t="str">
            <v>Kern Co. Office of Education</v>
          </cell>
          <cell r="I179" t="str">
            <v>0119669</v>
          </cell>
          <cell r="J179" t="str">
            <v>1078</v>
          </cell>
          <cell r="K179" t="str">
            <v>Wonderful College Prep Academy</v>
          </cell>
          <cell r="L179" t="str">
            <v>D</v>
          </cell>
          <cell r="M179">
            <v>2</v>
          </cell>
          <cell r="N179" t="str">
            <v>ELEMENTARY</v>
          </cell>
          <cell r="R179">
            <v>1</v>
          </cell>
          <cell r="T179">
            <v>0</v>
          </cell>
          <cell r="U179">
            <v>0</v>
          </cell>
          <cell r="V179">
            <v>63404</v>
          </cell>
          <cell r="W179">
            <v>0</v>
          </cell>
          <cell r="X179">
            <v>0</v>
          </cell>
          <cell r="Y179">
            <v>0</v>
          </cell>
        </row>
        <row r="180">
          <cell r="A180" t="str">
            <v>15101570124040</v>
          </cell>
          <cell r="B180" t="str">
            <v/>
          </cell>
          <cell r="C180" t="str">
            <v/>
          </cell>
          <cell r="D180">
            <v>46</v>
          </cell>
          <cell r="E180">
            <v>12541</v>
          </cell>
          <cell r="F180" t="str">
            <v>15</v>
          </cell>
          <cell r="G180" t="str">
            <v>10157</v>
          </cell>
          <cell r="H180" t="str">
            <v>Kern Co. Office of Education</v>
          </cell>
          <cell r="I180" t="str">
            <v>0124040</v>
          </cell>
          <cell r="J180" t="str">
            <v>1292</v>
          </cell>
          <cell r="K180" t="str">
            <v>Grimmway Academy</v>
          </cell>
          <cell r="L180" t="str">
            <v>D</v>
          </cell>
          <cell r="M180">
            <v>2</v>
          </cell>
          <cell r="N180" t="str">
            <v>ELEMENTARY</v>
          </cell>
          <cell r="R180">
            <v>1</v>
          </cell>
          <cell r="T180">
            <v>0</v>
          </cell>
          <cell r="U180">
            <v>0</v>
          </cell>
          <cell r="V180">
            <v>63313</v>
          </cell>
          <cell r="W180">
            <v>0</v>
          </cell>
          <cell r="X180">
            <v>0</v>
          </cell>
          <cell r="Y180">
            <v>0</v>
          </cell>
        </row>
        <row r="181">
          <cell r="A181" t="str">
            <v>15101570135467</v>
          </cell>
          <cell r="B181" t="str">
            <v/>
          </cell>
          <cell r="C181" t="str">
            <v>Updated denied by district and charter type.</v>
          </cell>
          <cell r="D181">
            <v>46</v>
          </cell>
          <cell r="E181">
            <v>14428</v>
          </cell>
          <cell r="F181" t="str">
            <v>15</v>
          </cell>
          <cell r="G181" t="str">
            <v>10157</v>
          </cell>
          <cell r="H181" t="str">
            <v>Kern Co. Office of Education</v>
          </cell>
          <cell r="I181" t="str">
            <v>0135467</v>
          </cell>
          <cell r="J181" t="str">
            <v>1851</v>
          </cell>
          <cell r="K181" t="str">
            <v>Wonderful College Prep Academy - Lost Hills</v>
          </cell>
          <cell r="L181" t="str">
            <v>D</v>
          </cell>
          <cell r="M181">
            <v>2</v>
          </cell>
          <cell r="N181" t="str">
            <v>CO OFFICE</v>
          </cell>
          <cell r="R181">
            <v>1</v>
          </cell>
          <cell r="T181">
            <v>0</v>
          </cell>
          <cell r="U181">
            <v>0</v>
          </cell>
          <cell r="V181">
            <v>63594</v>
          </cell>
          <cell r="W181">
            <v>0</v>
          </cell>
          <cell r="X181">
            <v>0</v>
          </cell>
          <cell r="Y181">
            <v>0</v>
          </cell>
          <cell r="Z181">
            <v>2017</v>
          </cell>
        </row>
        <row r="182">
          <cell r="A182" t="str">
            <v>15101571530492</v>
          </cell>
          <cell r="B182" t="str">
            <v/>
          </cell>
          <cell r="C182" t="str">
            <v/>
          </cell>
          <cell r="D182">
            <v>46</v>
          </cell>
          <cell r="E182">
            <v>1054</v>
          </cell>
          <cell r="F182" t="str">
            <v>15</v>
          </cell>
          <cell r="G182" t="str">
            <v>10157</v>
          </cell>
          <cell r="H182" t="str">
            <v>Kern Co. Office of Education</v>
          </cell>
          <cell r="I182" t="str">
            <v>1530492</v>
          </cell>
          <cell r="J182" t="str">
            <v>0332</v>
          </cell>
          <cell r="K182" t="str">
            <v>Valley Oaks Charter</v>
          </cell>
          <cell r="L182" t="str">
            <v>L</v>
          </cell>
          <cell r="M182">
            <v>1</v>
          </cell>
          <cell r="N182" t="str">
            <v>CO OFFICE</v>
          </cell>
          <cell r="Q182">
            <v>100</v>
          </cell>
          <cell r="R182">
            <v>1</v>
          </cell>
          <cell r="T182">
            <v>0</v>
          </cell>
          <cell r="U182">
            <v>-1</v>
          </cell>
          <cell r="V182">
            <v>10157</v>
          </cell>
          <cell r="W182">
            <v>0</v>
          </cell>
          <cell r="X182">
            <v>0</v>
          </cell>
          <cell r="Y182">
            <v>0</v>
          </cell>
        </row>
        <row r="183">
          <cell r="A183" t="str">
            <v>15634040120139</v>
          </cell>
          <cell r="B183" t="str">
            <v/>
          </cell>
          <cell r="C183" t="str">
            <v/>
          </cell>
          <cell r="D183">
            <v>46</v>
          </cell>
          <cell r="E183">
            <v>12161</v>
          </cell>
          <cell r="F183" t="str">
            <v>15</v>
          </cell>
          <cell r="G183" t="str">
            <v>63404</v>
          </cell>
          <cell r="H183" t="str">
            <v>Delano Union Elementary</v>
          </cell>
          <cell r="I183" t="str">
            <v>0120139</v>
          </cell>
          <cell r="J183" t="str">
            <v>1109</v>
          </cell>
          <cell r="K183" t="str">
            <v>Nueva Vista Language Academy</v>
          </cell>
          <cell r="L183" t="str">
            <v>L</v>
          </cell>
          <cell r="M183">
            <v>3</v>
          </cell>
          <cell r="N183" t="str">
            <v>ELEMENTARY</v>
          </cell>
          <cell r="R183">
            <v>1</v>
          </cell>
          <cell r="T183">
            <v>0</v>
          </cell>
          <cell r="U183">
            <v>0</v>
          </cell>
          <cell r="V183">
            <v>63404</v>
          </cell>
          <cell r="W183">
            <v>0</v>
          </cell>
          <cell r="X183">
            <v>0</v>
          </cell>
          <cell r="Y183">
            <v>0</v>
          </cell>
        </row>
        <row r="184">
          <cell r="A184" t="str">
            <v>15634046009351</v>
          </cell>
          <cell r="B184" t="str">
            <v/>
          </cell>
          <cell r="C184" t="str">
            <v/>
          </cell>
          <cell r="D184">
            <v>46</v>
          </cell>
          <cell r="E184">
            <v>2706</v>
          </cell>
          <cell r="F184" t="str">
            <v>15</v>
          </cell>
          <cell r="G184" t="str">
            <v>63404</v>
          </cell>
          <cell r="H184" t="str">
            <v>Delano Union Elementary</v>
          </cell>
          <cell r="I184" t="str">
            <v>6009351</v>
          </cell>
          <cell r="J184" t="str">
            <v>1184</v>
          </cell>
          <cell r="K184" t="str">
            <v>Cecil Avenue Math and Science Academy</v>
          </cell>
          <cell r="L184" t="str">
            <v>L</v>
          </cell>
          <cell r="M184">
            <v>3</v>
          </cell>
          <cell r="N184" t="str">
            <v>ELEMENTARY</v>
          </cell>
          <cell r="R184">
            <v>1</v>
          </cell>
          <cell r="T184">
            <v>0</v>
          </cell>
          <cell r="U184">
            <v>0</v>
          </cell>
          <cell r="V184">
            <v>63404</v>
          </cell>
          <cell r="W184">
            <v>6</v>
          </cell>
          <cell r="X184">
            <v>8</v>
          </cell>
          <cell r="Y184">
            <v>0</v>
          </cell>
        </row>
        <row r="185">
          <cell r="A185" t="str">
            <v>15634046009369</v>
          </cell>
          <cell r="B185" t="str">
            <v/>
          </cell>
          <cell r="C185" t="str">
            <v/>
          </cell>
          <cell r="D185">
            <v>46</v>
          </cell>
          <cell r="E185">
            <v>2707</v>
          </cell>
          <cell r="F185" t="str">
            <v>15</v>
          </cell>
          <cell r="G185" t="str">
            <v>63404</v>
          </cell>
          <cell r="H185" t="str">
            <v>Delano Union Elementary</v>
          </cell>
          <cell r="I185" t="str">
            <v>6009369</v>
          </cell>
          <cell r="J185" t="str">
            <v>1352</v>
          </cell>
          <cell r="K185" t="str">
            <v>Del Vista Math and Science Academy</v>
          </cell>
          <cell r="L185" t="str">
            <v>L</v>
          </cell>
          <cell r="M185">
            <v>3</v>
          </cell>
          <cell r="N185" t="str">
            <v>ELEMENTARY</v>
          </cell>
          <cell r="R185">
            <v>1</v>
          </cell>
          <cell r="T185">
            <v>0</v>
          </cell>
          <cell r="U185">
            <v>0</v>
          </cell>
          <cell r="V185">
            <v>63404</v>
          </cell>
          <cell r="W185">
            <v>0</v>
          </cell>
          <cell r="X185">
            <v>6</v>
          </cell>
          <cell r="Y185">
            <v>0</v>
          </cell>
        </row>
        <row r="186">
          <cell r="A186" t="str">
            <v>15635291530435</v>
          </cell>
          <cell r="B186" t="str">
            <v/>
          </cell>
          <cell r="C186" t="str">
            <v/>
          </cell>
          <cell r="D186">
            <v>46</v>
          </cell>
          <cell r="E186">
            <v>1135</v>
          </cell>
          <cell r="F186" t="str">
            <v>15</v>
          </cell>
          <cell r="G186" t="str">
            <v>63529</v>
          </cell>
          <cell r="H186" t="str">
            <v>Kern High</v>
          </cell>
          <cell r="I186" t="str">
            <v>1530435</v>
          </cell>
          <cell r="J186" t="str">
            <v>0071</v>
          </cell>
          <cell r="K186" t="str">
            <v>Kern Workforce 2000 Academy</v>
          </cell>
          <cell r="L186" t="str">
            <v>L</v>
          </cell>
          <cell r="M186">
            <v>3</v>
          </cell>
          <cell r="N186" t="str">
            <v>HIGH</v>
          </cell>
          <cell r="R186">
            <v>1</v>
          </cell>
          <cell r="T186">
            <v>0</v>
          </cell>
          <cell r="U186">
            <v>0</v>
          </cell>
          <cell r="V186">
            <v>63529</v>
          </cell>
          <cell r="W186">
            <v>0</v>
          </cell>
          <cell r="X186">
            <v>0</v>
          </cell>
          <cell r="Y186">
            <v>0</v>
          </cell>
        </row>
        <row r="187">
          <cell r="A187" t="str">
            <v>15635780135186</v>
          </cell>
          <cell r="B187" t="str">
            <v/>
          </cell>
          <cell r="C187" t="str">
            <v xml:space="preserve">Fund and Payment Type data updated 8/14/17.  New school added to Apportionment 7/31/17.  </v>
          </cell>
          <cell r="D187">
            <v>46</v>
          </cell>
          <cell r="E187">
            <v>14466</v>
          </cell>
          <cell r="F187" t="str">
            <v>15</v>
          </cell>
          <cell r="G187" t="str">
            <v>63578</v>
          </cell>
          <cell r="H187" t="str">
            <v>Richland Union Elementary</v>
          </cell>
          <cell r="I187" t="str">
            <v>0135186</v>
          </cell>
          <cell r="J187" t="str">
            <v>1847</v>
          </cell>
          <cell r="K187" t="str">
            <v>Grimmway Academy Shafter</v>
          </cell>
          <cell r="L187" t="str">
            <v>D</v>
          </cell>
          <cell r="M187">
            <v>3</v>
          </cell>
          <cell r="N187" t="str">
            <v>ELEMENTARY</v>
          </cell>
          <cell r="R187">
            <v>1</v>
          </cell>
          <cell r="T187">
            <v>0</v>
          </cell>
          <cell r="U187">
            <v>0</v>
          </cell>
          <cell r="V187">
            <v>63578</v>
          </cell>
          <cell r="W187">
            <v>0</v>
          </cell>
          <cell r="X187">
            <v>0</v>
          </cell>
          <cell r="Y187">
            <v>0</v>
          </cell>
          <cell r="Z187">
            <v>2017</v>
          </cell>
        </row>
        <row r="188">
          <cell r="A188" t="str">
            <v>15636280127183</v>
          </cell>
          <cell r="B188" t="str">
            <v/>
          </cell>
          <cell r="C188" t="str">
            <v/>
          </cell>
          <cell r="D188">
            <v>46</v>
          </cell>
          <cell r="E188">
            <v>12776</v>
          </cell>
          <cell r="F188" t="str">
            <v>15</v>
          </cell>
          <cell r="G188" t="str">
            <v>63628</v>
          </cell>
          <cell r="H188" t="str">
            <v>Maricopa Unified</v>
          </cell>
          <cell r="I188" t="str">
            <v>0127183</v>
          </cell>
          <cell r="J188" t="str">
            <v>1490</v>
          </cell>
          <cell r="K188" t="str">
            <v>California Virtual Academy @ Maricopa</v>
          </cell>
          <cell r="L188" t="str">
            <v>D</v>
          </cell>
          <cell r="M188">
            <v>3</v>
          </cell>
          <cell r="N188" t="str">
            <v>UNIFIED</v>
          </cell>
          <cell r="Q188">
            <v>100</v>
          </cell>
          <cell r="R188">
            <v>1</v>
          </cell>
          <cell r="T188">
            <v>0</v>
          </cell>
          <cell r="U188">
            <v>-1</v>
          </cell>
          <cell r="V188">
            <v>63628</v>
          </cell>
          <cell r="W188">
            <v>0</v>
          </cell>
          <cell r="X188">
            <v>0</v>
          </cell>
          <cell r="Y188">
            <v>0</v>
          </cell>
          <cell r="Z188">
            <v>2012</v>
          </cell>
        </row>
        <row r="189">
          <cell r="A189" t="str">
            <v>15636280127209</v>
          </cell>
          <cell r="B189" t="str">
            <v/>
          </cell>
          <cell r="C189" t="str">
            <v/>
          </cell>
          <cell r="D189">
            <v>46</v>
          </cell>
          <cell r="E189">
            <v>12790</v>
          </cell>
          <cell r="F189" t="str">
            <v>15</v>
          </cell>
          <cell r="G189" t="str">
            <v>63628</v>
          </cell>
          <cell r="H189" t="str">
            <v>Maricopa Unified</v>
          </cell>
          <cell r="I189" t="str">
            <v>0127209</v>
          </cell>
          <cell r="J189" t="str">
            <v>1491</v>
          </cell>
          <cell r="K189" t="str">
            <v>Insight School of California</v>
          </cell>
          <cell r="L189" t="str">
            <v>D</v>
          </cell>
          <cell r="M189">
            <v>3</v>
          </cell>
          <cell r="N189" t="str">
            <v>UNIFIED</v>
          </cell>
          <cell r="Q189">
            <v>100</v>
          </cell>
          <cell r="R189">
            <v>1</v>
          </cell>
          <cell r="T189">
            <v>0</v>
          </cell>
          <cell r="U189">
            <v>-1</v>
          </cell>
          <cell r="V189">
            <v>63628</v>
          </cell>
          <cell r="W189">
            <v>0</v>
          </cell>
          <cell r="X189">
            <v>0</v>
          </cell>
          <cell r="Y189">
            <v>0</v>
          </cell>
          <cell r="Z189">
            <v>2012</v>
          </cell>
        </row>
        <row r="190">
          <cell r="A190" t="str">
            <v>15636280128504</v>
          </cell>
          <cell r="B190" t="str">
            <v/>
          </cell>
          <cell r="C190" t="str">
            <v/>
          </cell>
          <cell r="D190">
            <v>46</v>
          </cell>
          <cell r="E190">
            <v>13959</v>
          </cell>
          <cell r="F190" t="str">
            <v>15</v>
          </cell>
          <cell r="G190" t="str">
            <v>63628</v>
          </cell>
          <cell r="H190" t="str">
            <v>Maricopa Unified</v>
          </cell>
          <cell r="I190" t="str">
            <v>0128504</v>
          </cell>
          <cell r="J190" t="str">
            <v>1575</v>
          </cell>
          <cell r="K190" t="str">
            <v>Peak to Peak Mountain Charter</v>
          </cell>
          <cell r="L190" t="str">
            <v>D</v>
          </cell>
          <cell r="M190">
            <v>3</v>
          </cell>
          <cell r="N190" t="str">
            <v>UNIFIED</v>
          </cell>
          <cell r="R190">
            <v>1</v>
          </cell>
          <cell r="T190">
            <v>0</v>
          </cell>
          <cell r="U190">
            <v>0</v>
          </cell>
          <cell r="V190">
            <v>63628</v>
          </cell>
          <cell r="W190">
            <v>0</v>
          </cell>
          <cell r="X190">
            <v>0</v>
          </cell>
          <cell r="Y190">
            <v>0</v>
          </cell>
          <cell r="Z190">
            <v>2013</v>
          </cell>
        </row>
        <row r="191">
          <cell r="A191" t="str">
            <v>15636280134312</v>
          </cell>
          <cell r="B191" t="str">
            <v/>
          </cell>
          <cell r="C191" t="str">
            <v/>
          </cell>
          <cell r="D191">
            <v>46</v>
          </cell>
          <cell r="E191">
            <v>14357</v>
          </cell>
          <cell r="F191" t="str">
            <v>15</v>
          </cell>
          <cell r="G191" t="str">
            <v>63628</v>
          </cell>
          <cell r="H191" t="str">
            <v>Maricopa Unified</v>
          </cell>
          <cell r="I191" t="str">
            <v>0134312</v>
          </cell>
          <cell r="J191" t="str">
            <v>1816</v>
          </cell>
          <cell r="K191" t="str">
            <v>Inspire Charter School - Kern</v>
          </cell>
          <cell r="L191" t="str">
            <v>D</v>
          </cell>
          <cell r="M191">
            <v>3</v>
          </cell>
          <cell r="N191" t="str">
            <v>UNIFIED</v>
          </cell>
          <cell r="Q191">
            <v>100</v>
          </cell>
          <cell r="R191">
            <v>1</v>
          </cell>
          <cell r="T191">
            <v>0</v>
          </cell>
          <cell r="U191">
            <v>-1</v>
          </cell>
          <cell r="V191">
            <v>63628</v>
          </cell>
          <cell r="W191">
            <v>0</v>
          </cell>
          <cell r="X191">
            <v>0</v>
          </cell>
          <cell r="Y191">
            <v>0</v>
          </cell>
          <cell r="Z191">
            <v>2016</v>
          </cell>
        </row>
        <row r="192">
          <cell r="A192" t="str">
            <v>15756301530500</v>
          </cell>
          <cell r="B192" t="str">
            <v/>
          </cell>
          <cell r="C192" t="str">
            <v/>
          </cell>
          <cell r="D192">
            <v>46</v>
          </cell>
          <cell r="E192">
            <v>1043</v>
          </cell>
          <cell r="F192" t="str">
            <v>15</v>
          </cell>
          <cell r="G192" t="str">
            <v>75630</v>
          </cell>
          <cell r="H192" t="str">
            <v>State Board of Education - Ridgecrest Charter</v>
          </cell>
          <cell r="I192" t="str">
            <v>1530500</v>
          </cell>
          <cell r="J192" t="str">
            <v>0350</v>
          </cell>
          <cell r="K192" t="str">
            <v>Ridgecrest Charter</v>
          </cell>
          <cell r="L192" t="str">
            <v>D</v>
          </cell>
          <cell r="M192">
            <v>4</v>
          </cell>
          <cell r="N192" t="str">
            <v>UNIFIED</v>
          </cell>
          <cell r="R192">
            <v>1</v>
          </cell>
          <cell r="T192">
            <v>0</v>
          </cell>
          <cell r="U192">
            <v>0</v>
          </cell>
          <cell r="V192">
            <v>73742</v>
          </cell>
          <cell r="W192">
            <v>0</v>
          </cell>
          <cell r="X192">
            <v>0</v>
          </cell>
          <cell r="Y192">
            <v>0</v>
          </cell>
        </row>
        <row r="193">
          <cell r="A193" t="str">
            <v>16638750101717</v>
          </cell>
          <cell r="B193" t="str">
            <v/>
          </cell>
          <cell r="C193" t="str">
            <v/>
          </cell>
          <cell r="D193">
            <v>46</v>
          </cell>
          <cell r="E193">
            <v>9586</v>
          </cell>
          <cell r="F193" t="str">
            <v>16</v>
          </cell>
          <cell r="G193" t="str">
            <v>63875</v>
          </cell>
          <cell r="H193" t="str">
            <v>Armona Union Elementary</v>
          </cell>
          <cell r="I193" t="str">
            <v>0101717</v>
          </cell>
          <cell r="J193" t="str">
            <v>0571</v>
          </cell>
          <cell r="K193" t="str">
            <v>Crossroads Charter</v>
          </cell>
          <cell r="L193" t="str">
            <v>L</v>
          </cell>
          <cell r="M193">
            <v>3</v>
          </cell>
          <cell r="N193" t="str">
            <v>ELEMENTARY</v>
          </cell>
          <cell r="Q193">
            <v>100</v>
          </cell>
          <cell r="R193">
            <v>1</v>
          </cell>
          <cell r="T193">
            <v>0</v>
          </cell>
          <cell r="U193">
            <v>-1</v>
          </cell>
          <cell r="V193">
            <v>63875</v>
          </cell>
          <cell r="W193">
            <v>0</v>
          </cell>
          <cell r="X193">
            <v>0</v>
          </cell>
          <cell r="Y193">
            <v>0</v>
          </cell>
        </row>
        <row r="194">
          <cell r="A194" t="str">
            <v>16638750112698</v>
          </cell>
          <cell r="B194" t="str">
            <v/>
          </cell>
          <cell r="C194" t="str">
            <v/>
          </cell>
          <cell r="D194">
            <v>46</v>
          </cell>
          <cell r="E194">
            <v>10302</v>
          </cell>
          <cell r="F194" t="str">
            <v>16</v>
          </cell>
          <cell r="G194" t="str">
            <v>63875</v>
          </cell>
          <cell r="H194" t="str">
            <v>Armona Union Elementary</v>
          </cell>
          <cell r="I194" t="str">
            <v>0112698</v>
          </cell>
          <cell r="J194" t="str">
            <v>0840</v>
          </cell>
          <cell r="K194" t="str">
            <v>California Virtual Academy @ Kings</v>
          </cell>
          <cell r="L194" t="str">
            <v>D</v>
          </cell>
          <cell r="M194">
            <v>3</v>
          </cell>
          <cell r="N194" t="str">
            <v>ELEMENTARY</v>
          </cell>
          <cell r="Q194">
            <v>100</v>
          </cell>
          <cell r="R194">
            <v>1</v>
          </cell>
          <cell r="T194">
            <v>0</v>
          </cell>
          <cell r="U194">
            <v>-1</v>
          </cell>
          <cell r="V194">
            <v>63875</v>
          </cell>
          <cell r="W194">
            <v>0</v>
          </cell>
          <cell r="X194">
            <v>0</v>
          </cell>
          <cell r="Y194">
            <v>0</v>
          </cell>
        </row>
        <row r="195">
          <cell r="A195" t="str">
            <v>16639176010391</v>
          </cell>
          <cell r="B195" t="str">
            <v/>
          </cell>
          <cell r="C195" t="str">
            <v/>
          </cell>
          <cell r="D195">
            <v>46</v>
          </cell>
          <cell r="E195">
            <v>2871</v>
          </cell>
          <cell r="F195" t="str">
            <v>16</v>
          </cell>
          <cell r="G195" t="str">
            <v>63917</v>
          </cell>
          <cell r="H195" t="str">
            <v>Hanford Elementary</v>
          </cell>
          <cell r="I195" t="str">
            <v>6010391</v>
          </cell>
          <cell r="J195" t="str">
            <v>1637</v>
          </cell>
          <cell r="K195" t="str">
            <v>Jefferson Charter Academy</v>
          </cell>
          <cell r="L195" t="str">
            <v>L</v>
          </cell>
          <cell r="M195">
            <v>3</v>
          </cell>
          <cell r="N195" t="str">
            <v>UNIFIED</v>
          </cell>
          <cell r="R195">
            <v>1</v>
          </cell>
          <cell r="T195">
            <v>0</v>
          </cell>
          <cell r="U195">
            <v>0</v>
          </cell>
          <cell r="V195">
            <v>63917</v>
          </cell>
          <cell r="W195">
            <v>4</v>
          </cell>
          <cell r="X195">
            <v>6</v>
          </cell>
          <cell r="Y195">
            <v>0</v>
          </cell>
          <cell r="Z195">
            <v>2014</v>
          </cell>
        </row>
        <row r="196">
          <cell r="A196" t="str">
            <v>16639336010466</v>
          </cell>
          <cell r="B196" t="str">
            <v/>
          </cell>
          <cell r="C196" t="str">
            <v/>
          </cell>
          <cell r="D196">
            <v>46</v>
          </cell>
          <cell r="E196">
            <v>1138</v>
          </cell>
          <cell r="F196" t="str">
            <v>16</v>
          </cell>
          <cell r="G196" t="str">
            <v>63933</v>
          </cell>
          <cell r="H196" t="str">
            <v>Island Union Elementary</v>
          </cell>
          <cell r="I196" t="str">
            <v>6010466</v>
          </cell>
          <cell r="J196" t="str">
            <v>00D6</v>
          </cell>
          <cell r="K196" t="str">
            <v>Island Elementary</v>
          </cell>
          <cell r="L196" t="str">
            <v>L</v>
          </cell>
          <cell r="M196">
            <v>6</v>
          </cell>
          <cell r="N196" t="str">
            <v>ELEMENTARY</v>
          </cell>
          <cell r="R196">
            <v>1</v>
          </cell>
          <cell r="T196">
            <v>-1</v>
          </cell>
          <cell r="U196">
            <v>0</v>
          </cell>
          <cell r="V196">
            <v>63933</v>
          </cell>
          <cell r="W196">
            <v>0</v>
          </cell>
          <cell r="X196">
            <v>0</v>
          </cell>
          <cell r="Y196">
            <v>0</v>
          </cell>
        </row>
        <row r="197">
          <cell r="A197" t="str">
            <v>16639416010474</v>
          </cell>
          <cell r="B197" t="str">
            <v/>
          </cell>
          <cell r="C197" t="str">
            <v/>
          </cell>
          <cell r="D197">
            <v>46</v>
          </cell>
          <cell r="E197">
            <v>1139</v>
          </cell>
          <cell r="F197" t="str">
            <v>16</v>
          </cell>
          <cell r="G197" t="str">
            <v>63941</v>
          </cell>
          <cell r="H197" t="str">
            <v>Kings River-Hardwick Union Elementary</v>
          </cell>
          <cell r="I197" t="str">
            <v>6010474</v>
          </cell>
          <cell r="J197" t="str">
            <v>00D7</v>
          </cell>
          <cell r="K197" t="str">
            <v>Kings River-Hardwick Elementary</v>
          </cell>
          <cell r="L197" t="str">
            <v>L</v>
          </cell>
          <cell r="M197">
            <v>6</v>
          </cell>
          <cell r="N197" t="str">
            <v>ELEMENTARY</v>
          </cell>
          <cell r="R197">
            <v>1</v>
          </cell>
          <cell r="T197">
            <v>-1</v>
          </cell>
          <cell r="U197">
            <v>0</v>
          </cell>
          <cell r="V197">
            <v>63941</v>
          </cell>
          <cell r="W197">
            <v>0</v>
          </cell>
          <cell r="X197">
            <v>0</v>
          </cell>
          <cell r="Y197">
            <v>0</v>
          </cell>
        </row>
        <row r="198">
          <cell r="A198" t="str">
            <v>16639580132860</v>
          </cell>
          <cell r="B198" t="str">
            <v/>
          </cell>
          <cell r="C198" t="str">
            <v/>
          </cell>
          <cell r="D198">
            <v>46</v>
          </cell>
          <cell r="E198">
            <v>14264</v>
          </cell>
          <cell r="F198" t="str">
            <v>16</v>
          </cell>
          <cell r="G198" t="str">
            <v>63958</v>
          </cell>
          <cell r="H198" t="str">
            <v>Kit Carson Union Elementary</v>
          </cell>
          <cell r="I198" t="str">
            <v>0132860</v>
          </cell>
          <cell r="J198" t="str">
            <v>1766</v>
          </cell>
          <cell r="K198" t="str">
            <v>Kings Valley Academy</v>
          </cell>
          <cell r="L198" t="str">
            <v>D</v>
          </cell>
          <cell r="M198">
            <v>3</v>
          </cell>
          <cell r="N198" t="str">
            <v>ELEMENTARY</v>
          </cell>
          <cell r="Q198">
            <v>100</v>
          </cell>
          <cell r="R198">
            <v>1</v>
          </cell>
          <cell r="T198">
            <v>0</v>
          </cell>
          <cell r="U198">
            <v>-1</v>
          </cell>
          <cell r="V198">
            <v>63958</v>
          </cell>
          <cell r="W198">
            <v>0</v>
          </cell>
          <cell r="X198">
            <v>0</v>
          </cell>
          <cell r="Y198">
            <v>0</v>
          </cell>
          <cell r="Z198">
            <v>2015</v>
          </cell>
        </row>
        <row r="199">
          <cell r="A199" t="str">
            <v>16639580136556</v>
          </cell>
          <cell r="B199" t="str">
            <v/>
          </cell>
          <cell r="C199" t="str">
            <v>New school added to Apportionment 10/11/17</v>
          </cell>
          <cell r="D199">
            <v>46</v>
          </cell>
          <cell r="E199">
            <v>14482</v>
          </cell>
          <cell r="F199" t="str">
            <v>16</v>
          </cell>
          <cell r="G199" t="str">
            <v>63958</v>
          </cell>
          <cell r="H199" t="str">
            <v>Kit Carson Union Elementary</v>
          </cell>
          <cell r="I199" t="str">
            <v>0136556</v>
          </cell>
          <cell r="J199" t="str">
            <v>1896</v>
          </cell>
          <cell r="K199" t="str">
            <v>Kings Valley Academy II</v>
          </cell>
          <cell r="L199" t="str">
            <v>D</v>
          </cell>
          <cell r="M199">
            <v>3</v>
          </cell>
          <cell r="N199" t="str">
            <v>ELEMENTARY</v>
          </cell>
          <cell r="R199">
            <v>1</v>
          </cell>
          <cell r="T199">
            <v>0</v>
          </cell>
          <cell r="U199">
            <v>0</v>
          </cell>
          <cell r="V199">
            <v>63958</v>
          </cell>
          <cell r="W199">
            <v>0</v>
          </cell>
          <cell r="X199">
            <v>0</v>
          </cell>
          <cell r="Y199">
            <v>0</v>
          </cell>
          <cell r="Z199">
            <v>2017</v>
          </cell>
        </row>
        <row r="200">
          <cell r="A200" t="str">
            <v>16639586113120</v>
          </cell>
          <cell r="B200" t="str">
            <v/>
          </cell>
          <cell r="C200" t="str">
            <v/>
          </cell>
          <cell r="D200">
            <v>46</v>
          </cell>
          <cell r="E200">
            <v>1140</v>
          </cell>
          <cell r="F200" t="str">
            <v>16</v>
          </cell>
          <cell r="G200" t="str">
            <v>63958</v>
          </cell>
          <cell r="H200" t="str">
            <v>Kit Carson Union Elementary</v>
          </cell>
          <cell r="I200" t="str">
            <v>6113120</v>
          </cell>
          <cell r="J200" t="str">
            <v>0088</v>
          </cell>
          <cell r="K200" t="str">
            <v>Mid Valley Alternative Charter</v>
          </cell>
          <cell r="L200" t="str">
            <v>L</v>
          </cell>
          <cell r="M200">
            <v>3</v>
          </cell>
          <cell r="N200" t="str">
            <v>ELEMENTARY</v>
          </cell>
          <cell r="Q200">
            <v>100</v>
          </cell>
          <cell r="R200">
            <v>1</v>
          </cell>
          <cell r="T200">
            <v>0</v>
          </cell>
          <cell r="U200">
            <v>-1</v>
          </cell>
          <cell r="V200">
            <v>63958</v>
          </cell>
          <cell r="W200">
            <v>0</v>
          </cell>
          <cell r="X200">
            <v>0</v>
          </cell>
          <cell r="Y200">
            <v>0</v>
          </cell>
        </row>
        <row r="201">
          <cell r="A201" t="str">
            <v>16639740100156</v>
          </cell>
          <cell r="B201" t="str">
            <v/>
          </cell>
          <cell r="C201" t="str">
            <v/>
          </cell>
          <cell r="D201">
            <v>46</v>
          </cell>
          <cell r="E201">
            <v>9587</v>
          </cell>
          <cell r="F201" t="str">
            <v>16</v>
          </cell>
          <cell r="G201" t="str">
            <v>63974</v>
          </cell>
          <cell r="H201" t="str">
            <v>Lemoore Union Elementary</v>
          </cell>
          <cell r="I201" t="str">
            <v>0100156</v>
          </cell>
          <cell r="J201" t="str">
            <v>0489</v>
          </cell>
          <cell r="K201" t="str">
            <v>Lemoore University Elementary Charter</v>
          </cell>
          <cell r="L201" t="str">
            <v>L</v>
          </cell>
          <cell r="M201">
            <v>3</v>
          </cell>
          <cell r="N201" t="str">
            <v>ELEMENTARY</v>
          </cell>
          <cell r="R201">
            <v>1</v>
          </cell>
          <cell r="T201">
            <v>0</v>
          </cell>
          <cell r="U201">
            <v>0</v>
          </cell>
          <cell r="V201">
            <v>63974</v>
          </cell>
          <cell r="W201">
            <v>0</v>
          </cell>
          <cell r="X201">
            <v>0</v>
          </cell>
          <cell r="Y201">
            <v>0</v>
          </cell>
        </row>
        <row r="202">
          <cell r="A202" t="str">
            <v>16639820110205</v>
          </cell>
          <cell r="B202" t="str">
            <v/>
          </cell>
          <cell r="C202" t="str">
            <v/>
          </cell>
          <cell r="D202">
            <v>46</v>
          </cell>
          <cell r="E202">
            <v>10111</v>
          </cell>
          <cell r="F202" t="str">
            <v>16</v>
          </cell>
          <cell r="G202" t="str">
            <v>63982</v>
          </cell>
          <cell r="H202" t="str">
            <v>Lemoore Union High</v>
          </cell>
          <cell r="I202" t="str">
            <v>0110205</v>
          </cell>
          <cell r="J202" t="str">
            <v>1068</v>
          </cell>
          <cell r="K202" t="str">
            <v>Lemoore Middle College High</v>
          </cell>
          <cell r="L202" t="str">
            <v>D</v>
          </cell>
          <cell r="M202">
            <v>3</v>
          </cell>
          <cell r="N202" t="str">
            <v>HIGH</v>
          </cell>
          <cell r="R202">
            <v>1</v>
          </cell>
          <cell r="T202">
            <v>0</v>
          </cell>
          <cell r="U202">
            <v>0</v>
          </cell>
          <cell r="V202">
            <v>63982</v>
          </cell>
          <cell r="W202">
            <v>9</v>
          </cell>
          <cell r="X202">
            <v>12</v>
          </cell>
          <cell r="Y202">
            <v>0</v>
          </cell>
        </row>
        <row r="203">
          <cell r="A203" t="str">
            <v>16639820136234</v>
          </cell>
          <cell r="B203" t="str">
            <v/>
          </cell>
          <cell r="C203" t="str">
            <v/>
          </cell>
          <cell r="D203">
            <v>46</v>
          </cell>
          <cell r="E203">
            <v>14478</v>
          </cell>
          <cell r="F203" t="str">
            <v>16</v>
          </cell>
          <cell r="G203" t="str">
            <v>63982</v>
          </cell>
          <cell r="H203" t="str">
            <v>Lemoore Union High</v>
          </cell>
          <cell r="I203" t="str">
            <v>0136234</v>
          </cell>
          <cell r="J203" t="str">
            <v>1877</v>
          </cell>
          <cell r="K203" t="str">
            <v>Lemoore Online College Preparatory High</v>
          </cell>
          <cell r="L203" t="str">
            <v>D</v>
          </cell>
          <cell r="M203">
            <v>3</v>
          </cell>
          <cell r="N203" t="str">
            <v>HIGH</v>
          </cell>
          <cell r="R203">
            <v>1</v>
          </cell>
          <cell r="T203">
            <v>0</v>
          </cell>
          <cell r="U203">
            <v>0</v>
          </cell>
          <cell r="V203">
            <v>63982</v>
          </cell>
          <cell r="W203">
            <v>0</v>
          </cell>
          <cell r="X203">
            <v>0</v>
          </cell>
          <cell r="Y203">
            <v>0</v>
          </cell>
          <cell r="Z203">
            <v>2017</v>
          </cell>
        </row>
        <row r="204">
          <cell r="A204" t="str">
            <v>16639900116699</v>
          </cell>
          <cell r="B204" t="str">
            <v/>
          </cell>
          <cell r="C204" t="str">
            <v/>
          </cell>
          <cell r="D204">
            <v>46</v>
          </cell>
          <cell r="E204">
            <v>12062</v>
          </cell>
          <cell r="F204" t="str">
            <v>16</v>
          </cell>
          <cell r="G204" t="str">
            <v>63990</v>
          </cell>
          <cell r="H204" t="str">
            <v>Pioneer Union Elementary</v>
          </cell>
          <cell r="I204" t="str">
            <v>0116699</v>
          </cell>
          <cell r="J204" t="str">
            <v>00D1</v>
          </cell>
          <cell r="K204" t="str">
            <v>Frontier Elementary</v>
          </cell>
          <cell r="L204" t="str">
            <v>L</v>
          </cell>
          <cell r="M204">
            <v>6</v>
          </cell>
          <cell r="N204" t="str">
            <v>ELEMENTARY</v>
          </cell>
          <cell r="R204">
            <v>1</v>
          </cell>
          <cell r="T204">
            <v>-1</v>
          </cell>
          <cell r="U204">
            <v>0</v>
          </cell>
          <cell r="V204">
            <v>63990</v>
          </cell>
          <cell r="W204">
            <v>0</v>
          </cell>
          <cell r="X204">
            <v>0</v>
          </cell>
          <cell r="Y204">
            <v>0</v>
          </cell>
        </row>
        <row r="205">
          <cell r="A205" t="str">
            <v>16639906010557</v>
          </cell>
          <cell r="B205" t="str">
            <v/>
          </cell>
          <cell r="C205" t="str">
            <v/>
          </cell>
          <cell r="D205">
            <v>46</v>
          </cell>
          <cell r="E205">
            <v>1141</v>
          </cell>
          <cell r="F205" t="str">
            <v>16</v>
          </cell>
          <cell r="G205" t="str">
            <v>63990</v>
          </cell>
          <cell r="H205" t="str">
            <v>Pioneer Union Elementary</v>
          </cell>
          <cell r="I205" t="str">
            <v>6010557</v>
          </cell>
          <cell r="J205" t="str">
            <v>00D1</v>
          </cell>
          <cell r="K205" t="str">
            <v>Pioneer Elementary</v>
          </cell>
          <cell r="L205" t="str">
            <v>L</v>
          </cell>
          <cell r="M205">
            <v>6</v>
          </cell>
          <cell r="N205" t="str">
            <v>ELEMENTARY</v>
          </cell>
          <cell r="R205">
            <v>1</v>
          </cell>
          <cell r="T205">
            <v>-1</v>
          </cell>
          <cell r="U205">
            <v>0</v>
          </cell>
          <cell r="V205">
            <v>63990</v>
          </cell>
          <cell r="W205">
            <v>0</v>
          </cell>
          <cell r="X205">
            <v>0</v>
          </cell>
          <cell r="Y205">
            <v>0</v>
          </cell>
        </row>
        <row r="206">
          <cell r="A206" t="str">
            <v>16639906110233</v>
          </cell>
          <cell r="B206" t="str">
            <v/>
          </cell>
          <cell r="C206" t="str">
            <v/>
          </cell>
          <cell r="D206">
            <v>46</v>
          </cell>
          <cell r="E206">
            <v>1142</v>
          </cell>
          <cell r="F206" t="str">
            <v>16</v>
          </cell>
          <cell r="G206" t="str">
            <v>63990</v>
          </cell>
          <cell r="H206" t="str">
            <v>Pioneer Union Elementary</v>
          </cell>
          <cell r="I206" t="str">
            <v>6110233</v>
          </cell>
          <cell r="J206" t="str">
            <v>00D1</v>
          </cell>
          <cell r="K206" t="str">
            <v>Pioneer Middle</v>
          </cell>
          <cell r="L206" t="str">
            <v>L</v>
          </cell>
          <cell r="M206">
            <v>6</v>
          </cell>
          <cell r="N206" t="str">
            <v>ELEMENTARY</v>
          </cell>
          <cell r="R206">
            <v>1</v>
          </cell>
          <cell r="T206">
            <v>-1</v>
          </cell>
          <cell r="U206">
            <v>0</v>
          </cell>
          <cell r="V206">
            <v>63990</v>
          </cell>
          <cell r="W206">
            <v>0</v>
          </cell>
          <cell r="X206">
            <v>0</v>
          </cell>
          <cell r="Y206">
            <v>0</v>
          </cell>
        </row>
        <row r="207">
          <cell r="A207" t="str">
            <v>17640550108340</v>
          </cell>
          <cell r="B207" t="str">
            <v/>
          </cell>
          <cell r="C207" t="str">
            <v/>
          </cell>
          <cell r="D207">
            <v>46</v>
          </cell>
          <cell r="E207">
            <v>10175</v>
          </cell>
          <cell r="F207" t="str">
            <v>17</v>
          </cell>
          <cell r="G207" t="str">
            <v>64055</v>
          </cell>
          <cell r="H207" t="str">
            <v>Middletown Unified</v>
          </cell>
          <cell r="I207" t="str">
            <v>0108340</v>
          </cell>
          <cell r="J207" t="str">
            <v>0681</v>
          </cell>
          <cell r="K207" t="str">
            <v>Lake County International Charter</v>
          </cell>
          <cell r="L207" t="str">
            <v>D</v>
          </cell>
          <cell r="M207">
            <v>3</v>
          </cell>
          <cell r="N207" t="str">
            <v>UNIFIED</v>
          </cell>
          <cell r="R207">
            <v>1</v>
          </cell>
          <cell r="T207">
            <v>0</v>
          </cell>
          <cell r="U207">
            <v>0</v>
          </cell>
          <cell r="V207">
            <v>64055</v>
          </cell>
          <cell r="W207">
            <v>0</v>
          </cell>
          <cell r="X207">
            <v>0</v>
          </cell>
          <cell r="Y207">
            <v>0</v>
          </cell>
        </row>
        <row r="208">
          <cell r="A208" t="str">
            <v>17640550129601</v>
          </cell>
          <cell r="B208" t="str">
            <v/>
          </cell>
          <cell r="C208" t="str">
            <v/>
          </cell>
          <cell r="D208">
            <v>46</v>
          </cell>
          <cell r="E208">
            <v>14064</v>
          </cell>
          <cell r="F208" t="str">
            <v>17</v>
          </cell>
          <cell r="G208" t="str">
            <v>64055</v>
          </cell>
          <cell r="H208" t="str">
            <v>Middletown Unified</v>
          </cell>
          <cell r="I208" t="str">
            <v>0129601</v>
          </cell>
          <cell r="J208" t="str">
            <v>1653</v>
          </cell>
          <cell r="K208" t="str">
            <v>California Connections Academy @ North Bay</v>
          </cell>
          <cell r="L208" t="str">
            <v>D</v>
          </cell>
          <cell r="M208">
            <v>3</v>
          </cell>
          <cell r="N208" t="str">
            <v>UNIFIED</v>
          </cell>
          <cell r="Q208">
            <v>100</v>
          </cell>
          <cell r="R208">
            <v>1</v>
          </cell>
          <cell r="T208">
            <v>0</v>
          </cell>
          <cell r="U208">
            <v>-1</v>
          </cell>
          <cell r="V208">
            <v>64055</v>
          </cell>
          <cell r="W208">
            <v>0</v>
          </cell>
          <cell r="X208">
            <v>0</v>
          </cell>
          <cell r="Y208">
            <v>0</v>
          </cell>
          <cell r="Z208">
            <v>2014</v>
          </cell>
        </row>
        <row r="209">
          <cell r="A209" t="str">
            <v>18641620135756</v>
          </cell>
          <cell r="B209" t="str">
            <v/>
          </cell>
          <cell r="C209" t="str">
            <v/>
          </cell>
          <cell r="D209">
            <v>46</v>
          </cell>
          <cell r="E209">
            <v>14429</v>
          </cell>
          <cell r="F209" t="str">
            <v>18</v>
          </cell>
          <cell r="G209" t="str">
            <v>64162</v>
          </cell>
          <cell r="H209" t="str">
            <v>Ravendale-Termo Elementary</v>
          </cell>
          <cell r="I209" t="str">
            <v>0135756</v>
          </cell>
          <cell r="J209" t="str">
            <v>1871</v>
          </cell>
          <cell r="K209" t="str">
            <v>Long Valley Charter School- Susanville</v>
          </cell>
          <cell r="L209" t="str">
            <v>D</v>
          </cell>
          <cell r="M209">
            <v>3</v>
          </cell>
          <cell r="N209" t="str">
            <v>ELEMENTARY</v>
          </cell>
          <cell r="R209">
            <v>1</v>
          </cell>
          <cell r="T209">
            <v>0</v>
          </cell>
          <cell r="U209">
            <v>0</v>
          </cell>
          <cell r="V209">
            <v>64162</v>
          </cell>
          <cell r="W209">
            <v>0</v>
          </cell>
          <cell r="X209">
            <v>0</v>
          </cell>
          <cell r="Y209">
            <v>0</v>
          </cell>
          <cell r="Z209">
            <v>2017</v>
          </cell>
        </row>
        <row r="210">
          <cell r="A210" t="str">
            <v>18641626010763</v>
          </cell>
          <cell r="B210" t="str">
            <v/>
          </cell>
          <cell r="C210" t="str">
            <v/>
          </cell>
          <cell r="D210">
            <v>46</v>
          </cell>
          <cell r="E210">
            <v>12953</v>
          </cell>
          <cell r="F210" t="str">
            <v>18</v>
          </cell>
          <cell r="G210" t="str">
            <v>64162</v>
          </cell>
          <cell r="H210" t="str">
            <v>Ravendale-Termo Elementary</v>
          </cell>
          <cell r="I210" t="str">
            <v>6010763</v>
          </cell>
          <cell r="J210" t="str">
            <v>1549</v>
          </cell>
          <cell r="K210" t="str">
            <v>Long Valley Charter</v>
          </cell>
          <cell r="L210" t="str">
            <v>D</v>
          </cell>
          <cell r="M210">
            <v>3</v>
          </cell>
          <cell r="N210" t="str">
            <v>ELEMENTARY</v>
          </cell>
          <cell r="Q210">
            <v>100</v>
          </cell>
          <cell r="R210">
            <v>1</v>
          </cell>
          <cell r="T210">
            <v>0</v>
          </cell>
          <cell r="U210">
            <v>-1</v>
          </cell>
          <cell r="V210">
            <v>64162</v>
          </cell>
          <cell r="W210">
            <v>0</v>
          </cell>
          <cell r="X210">
            <v>0</v>
          </cell>
          <cell r="Y210">
            <v>0</v>
          </cell>
          <cell r="Z210">
            <v>2013</v>
          </cell>
        </row>
        <row r="211">
          <cell r="A211" t="str">
            <v>18750360121657</v>
          </cell>
          <cell r="B211" t="str">
            <v/>
          </cell>
          <cell r="C211" t="str">
            <v/>
          </cell>
          <cell r="D211">
            <v>46</v>
          </cell>
          <cell r="E211">
            <v>12412</v>
          </cell>
          <cell r="F211" t="str">
            <v>18</v>
          </cell>
          <cell r="G211" t="str">
            <v>75036</v>
          </cell>
          <cell r="H211" t="str">
            <v>Fort Sage Unified</v>
          </cell>
          <cell r="I211" t="str">
            <v>0121657</v>
          </cell>
          <cell r="J211" t="str">
            <v>1185</v>
          </cell>
          <cell r="K211" t="str">
            <v>Mt. Lassen Charter</v>
          </cell>
          <cell r="L211" t="str">
            <v>L</v>
          </cell>
          <cell r="M211">
            <v>3</v>
          </cell>
          <cell r="N211" t="str">
            <v>UNIFIED</v>
          </cell>
          <cell r="Q211">
            <v>100</v>
          </cell>
          <cell r="R211">
            <v>1</v>
          </cell>
          <cell r="T211">
            <v>0</v>
          </cell>
          <cell r="U211">
            <v>-1</v>
          </cell>
          <cell r="V211">
            <v>75036</v>
          </cell>
          <cell r="W211">
            <v>0</v>
          </cell>
          <cell r="X211">
            <v>0</v>
          </cell>
          <cell r="Y211">
            <v>0</v>
          </cell>
        </row>
        <row r="212">
          <cell r="A212" t="str">
            <v>19101990106880</v>
          </cell>
          <cell r="B212" t="str">
            <v/>
          </cell>
          <cell r="C212" t="str">
            <v/>
          </cell>
          <cell r="D212">
            <v>46</v>
          </cell>
          <cell r="E212">
            <v>12759</v>
          </cell>
          <cell r="F212" t="str">
            <v>19</v>
          </cell>
          <cell r="G212" t="str">
            <v>10199</v>
          </cell>
          <cell r="H212" t="str">
            <v>Los Angeles Co. Office of Education</v>
          </cell>
          <cell r="I212" t="str">
            <v>0106880</v>
          </cell>
          <cell r="J212" t="str">
            <v>0663</v>
          </cell>
          <cell r="K212" t="str">
            <v>Jardin de la Infancia</v>
          </cell>
          <cell r="L212" t="str">
            <v>D</v>
          </cell>
          <cell r="M212">
            <v>2</v>
          </cell>
          <cell r="N212" t="str">
            <v>UNIFIED</v>
          </cell>
          <cell r="R212">
            <v>1</v>
          </cell>
          <cell r="T212">
            <v>0</v>
          </cell>
          <cell r="U212">
            <v>0</v>
          </cell>
          <cell r="V212">
            <v>64733</v>
          </cell>
          <cell r="W212">
            <v>0</v>
          </cell>
          <cell r="X212">
            <v>0</v>
          </cell>
          <cell r="Y212">
            <v>0</v>
          </cell>
          <cell r="Z212">
            <v>2012</v>
          </cell>
        </row>
        <row r="213">
          <cell r="A213" t="str">
            <v>19101990109660</v>
          </cell>
          <cell r="B213" t="str">
            <v/>
          </cell>
          <cell r="C213" t="str">
            <v/>
          </cell>
          <cell r="D213">
            <v>46</v>
          </cell>
          <cell r="E213">
            <v>10168</v>
          </cell>
          <cell r="F213" t="str">
            <v>19</v>
          </cell>
          <cell r="G213" t="str">
            <v>10199</v>
          </cell>
          <cell r="H213" t="str">
            <v>Los Angeles Co. Office of Education</v>
          </cell>
          <cell r="I213" t="str">
            <v>0109660</v>
          </cell>
          <cell r="J213" t="str">
            <v>0694</v>
          </cell>
          <cell r="K213" t="str">
            <v>Aspire Antonio Maria Lugo Academy</v>
          </cell>
          <cell r="L213" t="str">
            <v>D</v>
          </cell>
          <cell r="M213">
            <v>2</v>
          </cell>
          <cell r="N213" t="str">
            <v>UNIFIED</v>
          </cell>
          <cell r="R213">
            <v>1</v>
          </cell>
          <cell r="T213">
            <v>0</v>
          </cell>
          <cell r="U213">
            <v>0</v>
          </cell>
          <cell r="V213">
            <v>64733</v>
          </cell>
          <cell r="W213">
            <v>0</v>
          </cell>
          <cell r="X213">
            <v>0</v>
          </cell>
          <cell r="Y213">
            <v>0</v>
          </cell>
        </row>
        <row r="214">
          <cell r="A214" t="str">
            <v>19101990109942</v>
          </cell>
          <cell r="B214" t="str">
            <v/>
          </cell>
          <cell r="C214" t="str">
            <v/>
          </cell>
          <cell r="D214">
            <v>46</v>
          </cell>
          <cell r="E214">
            <v>10200</v>
          </cell>
          <cell r="F214" t="str">
            <v>19</v>
          </cell>
          <cell r="G214" t="str">
            <v>10199</v>
          </cell>
          <cell r="H214" t="str">
            <v>Los Angeles Co. Office of Education</v>
          </cell>
          <cell r="I214" t="str">
            <v>0109942</v>
          </cell>
          <cell r="J214" t="str">
            <v>0741</v>
          </cell>
          <cell r="K214" t="str">
            <v>Los Angeles International Charter High</v>
          </cell>
          <cell r="L214" t="str">
            <v>D</v>
          </cell>
          <cell r="M214">
            <v>2</v>
          </cell>
          <cell r="N214" t="str">
            <v>UNIFIED</v>
          </cell>
          <cell r="R214">
            <v>1</v>
          </cell>
          <cell r="T214">
            <v>0</v>
          </cell>
          <cell r="U214">
            <v>0</v>
          </cell>
          <cell r="V214">
            <v>64733</v>
          </cell>
          <cell r="W214">
            <v>0</v>
          </cell>
          <cell r="X214">
            <v>0</v>
          </cell>
          <cell r="Y214">
            <v>0</v>
          </cell>
        </row>
        <row r="215">
          <cell r="A215" t="str">
            <v>19101990112128</v>
          </cell>
          <cell r="B215" t="str">
            <v/>
          </cell>
          <cell r="C215" t="str">
            <v/>
          </cell>
          <cell r="D215">
            <v>46</v>
          </cell>
          <cell r="E215">
            <v>10258</v>
          </cell>
          <cell r="F215" t="str">
            <v>19</v>
          </cell>
          <cell r="G215" t="str">
            <v>10199</v>
          </cell>
          <cell r="H215" t="str">
            <v>Los Angeles Co. Office of Education</v>
          </cell>
          <cell r="I215" t="str">
            <v>0112128</v>
          </cell>
          <cell r="J215" t="str">
            <v>0693</v>
          </cell>
          <cell r="K215" t="str">
            <v>Aspire Ollin University Preparatory Academy</v>
          </cell>
          <cell r="L215" t="str">
            <v>D</v>
          </cell>
          <cell r="M215">
            <v>2</v>
          </cell>
          <cell r="N215" t="str">
            <v>UNIFIED</v>
          </cell>
          <cell r="R215">
            <v>1</v>
          </cell>
          <cell r="T215">
            <v>0</v>
          </cell>
          <cell r="U215">
            <v>0</v>
          </cell>
          <cell r="V215">
            <v>64733</v>
          </cell>
          <cell r="W215">
            <v>0</v>
          </cell>
          <cell r="X215">
            <v>0</v>
          </cell>
          <cell r="Y215">
            <v>0</v>
          </cell>
        </row>
        <row r="216">
          <cell r="A216" t="str">
            <v>19101990115030</v>
          </cell>
          <cell r="B216" t="str">
            <v/>
          </cell>
          <cell r="C216" t="str">
            <v/>
          </cell>
          <cell r="D216">
            <v>46</v>
          </cell>
          <cell r="E216">
            <v>11372</v>
          </cell>
          <cell r="F216" t="str">
            <v>19</v>
          </cell>
          <cell r="G216" t="str">
            <v>10199</v>
          </cell>
          <cell r="H216" t="str">
            <v>Los Angeles Co. Office of Education</v>
          </cell>
          <cell r="I216" t="str">
            <v>0115030</v>
          </cell>
          <cell r="J216" t="str">
            <v>0917</v>
          </cell>
          <cell r="K216" t="str">
            <v>Magnolia Science Academy 3</v>
          </cell>
          <cell r="L216" t="str">
            <v>D</v>
          </cell>
          <cell r="M216">
            <v>2</v>
          </cell>
          <cell r="N216" t="str">
            <v>UNIFIED</v>
          </cell>
          <cell r="R216">
            <v>1</v>
          </cell>
          <cell r="T216">
            <v>0</v>
          </cell>
          <cell r="U216">
            <v>0</v>
          </cell>
          <cell r="V216">
            <v>64733</v>
          </cell>
          <cell r="W216">
            <v>0</v>
          </cell>
          <cell r="X216">
            <v>0</v>
          </cell>
          <cell r="Y216">
            <v>0</v>
          </cell>
        </row>
        <row r="217">
          <cell r="A217" t="str">
            <v>19101990115212</v>
          </cell>
          <cell r="B217" t="str">
            <v/>
          </cell>
          <cell r="C217" t="str">
            <v/>
          </cell>
          <cell r="D217">
            <v>46</v>
          </cell>
          <cell r="E217">
            <v>11438</v>
          </cell>
          <cell r="F217" t="str">
            <v>19</v>
          </cell>
          <cell r="G217" t="str">
            <v>10199</v>
          </cell>
          <cell r="H217" t="str">
            <v>Los Angeles Co. Office of Education</v>
          </cell>
          <cell r="I217" t="str">
            <v>0115212</v>
          </cell>
          <cell r="J217" t="str">
            <v>0906</v>
          </cell>
          <cell r="K217" t="str">
            <v>Magnolia Science Academy 2</v>
          </cell>
          <cell r="L217" t="str">
            <v>D</v>
          </cell>
          <cell r="M217">
            <v>2</v>
          </cell>
          <cell r="N217" t="str">
            <v>UNIFIED</v>
          </cell>
          <cell r="R217">
            <v>1</v>
          </cell>
          <cell r="T217">
            <v>0</v>
          </cell>
          <cell r="U217">
            <v>0</v>
          </cell>
          <cell r="V217">
            <v>64733</v>
          </cell>
          <cell r="W217">
            <v>0</v>
          </cell>
          <cell r="X217">
            <v>0</v>
          </cell>
          <cell r="Y217">
            <v>0</v>
          </cell>
        </row>
        <row r="218">
          <cell r="A218" t="str">
            <v>19101990121772</v>
          </cell>
          <cell r="B218" t="str">
            <v/>
          </cell>
          <cell r="C218" t="str">
            <v/>
          </cell>
          <cell r="D218">
            <v>46</v>
          </cell>
          <cell r="E218">
            <v>12339</v>
          </cell>
          <cell r="F218" t="str">
            <v>19</v>
          </cell>
          <cell r="G218" t="str">
            <v>10199</v>
          </cell>
          <cell r="H218" t="str">
            <v>Los Angeles Co. Office of Education</v>
          </cell>
          <cell r="I218" t="str">
            <v>0121772</v>
          </cell>
          <cell r="J218" t="str">
            <v>1204</v>
          </cell>
          <cell r="K218" t="str">
            <v>Environmental Charter Middle</v>
          </cell>
          <cell r="L218" t="str">
            <v>D</v>
          </cell>
          <cell r="M218">
            <v>2</v>
          </cell>
          <cell r="N218" t="str">
            <v>UNIFIED</v>
          </cell>
          <cell r="R218">
            <v>1</v>
          </cell>
          <cell r="T218">
            <v>0</v>
          </cell>
          <cell r="U218">
            <v>0</v>
          </cell>
          <cell r="V218">
            <v>64733</v>
          </cell>
          <cell r="W218">
            <v>0</v>
          </cell>
          <cell r="X218">
            <v>0</v>
          </cell>
          <cell r="Y218">
            <v>0</v>
          </cell>
        </row>
        <row r="219">
          <cell r="A219" t="str">
            <v>19101990127498</v>
          </cell>
          <cell r="B219" t="str">
            <v/>
          </cell>
          <cell r="C219" t="str">
            <v/>
          </cell>
          <cell r="D219">
            <v>46</v>
          </cell>
          <cell r="E219">
            <v>12912</v>
          </cell>
          <cell r="F219" t="str">
            <v>19</v>
          </cell>
          <cell r="G219" t="str">
            <v>10199</v>
          </cell>
          <cell r="H219" t="str">
            <v>Los Angeles Co. Office of Education</v>
          </cell>
          <cell r="I219" t="str">
            <v>0127498</v>
          </cell>
          <cell r="J219" t="str">
            <v>1501</v>
          </cell>
          <cell r="K219" t="str">
            <v>Environmental Charter Middle - Inglewood</v>
          </cell>
          <cell r="L219" t="str">
            <v>D</v>
          </cell>
          <cell r="M219">
            <v>2</v>
          </cell>
          <cell r="N219" t="str">
            <v>UNIFIED</v>
          </cell>
          <cell r="R219">
            <v>1</v>
          </cell>
          <cell r="T219">
            <v>0</v>
          </cell>
          <cell r="U219">
            <v>0</v>
          </cell>
          <cell r="V219">
            <v>64634</v>
          </cell>
          <cell r="W219">
            <v>0</v>
          </cell>
          <cell r="X219">
            <v>0</v>
          </cell>
          <cell r="Y219">
            <v>0</v>
          </cell>
          <cell r="Z219">
            <v>2013</v>
          </cell>
        </row>
        <row r="220">
          <cell r="A220" t="str">
            <v>19101990127522</v>
          </cell>
          <cell r="B220" t="str">
            <v/>
          </cell>
          <cell r="C220" t="str">
            <v/>
          </cell>
          <cell r="D220">
            <v>46</v>
          </cell>
          <cell r="E220">
            <v>12916</v>
          </cell>
          <cell r="F220" t="str">
            <v>19</v>
          </cell>
          <cell r="G220" t="str">
            <v>10199</v>
          </cell>
          <cell r="H220" t="str">
            <v>Los Angeles Co. Office of Education</v>
          </cell>
          <cell r="I220" t="str">
            <v>0127522</v>
          </cell>
          <cell r="J220" t="str">
            <v>1506</v>
          </cell>
          <cell r="K220" t="str">
            <v>Optimist Charter</v>
          </cell>
          <cell r="L220" t="str">
            <v>D</v>
          </cell>
          <cell r="M220">
            <v>2</v>
          </cell>
          <cell r="N220" t="str">
            <v>UNIFIED</v>
          </cell>
          <cell r="R220">
            <v>1</v>
          </cell>
          <cell r="T220">
            <v>0</v>
          </cell>
          <cell r="U220">
            <v>0</v>
          </cell>
          <cell r="V220">
            <v>64733</v>
          </cell>
          <cell r="W220">
            <v>0</v>
          </cell>
          <cell r="X220">
            <v>0</v>
          </cell>
          <cell r="Y220">
            <v>0</v>
          </cell>
          <cell r="Z220">
            <v>2013</v>
          </cell>
        </row>
        <row r="221">
          <cell r="A221" t="str">
            <v>19101990132605</v>
          </cell>
          <cell r="B221" t="str">
            <v/>
          </cell>
          <cell r="C221" t="str">
            <v/>
          </cell>
          <cell r="D221">
            <v>46</v>
          </cell>
          <cell r="E221">
            <v>14253</v>
          </cell>
          <cell r="F221" t="str">
            <v>19</v>
          </cell>
          <cell r="G221" t="str">
            <v>10199</v>
          </cell>
          <cell r="H221" t="str">
            <v>Los Angeles Co. Office of Education</v>
          </cell>
          <cell r="I221" t="str">
            <v>0132605</v>
          </cell>
          <cell r="J221" t="str">
            <v>1744</v>
          </cell>
          <cell r="K221" t="str">
            <v>Valiente College Preparatory Charter School</v>
          </cell>
          <cell r="L221" t="str">
            <v>D</v>
          </cell>
          <cell r="M221">
            <v>2</v>
          </cell>
          <cell r="N221" t="str">
            <v>UNIFIED</v>
          </cell>
          <cell r="R221">
            <v>1</v>
          </cell>
          <cell r="T221">
            <v>0</v>
          </cell>
          <cell r="U221">
            <v>0</v>
          </cell>
          <cell r="V221">
            <v>64733</v>
          </cell>
          <cell r="W221">
            <v>0</v>
          </cell>
          <cell r="X221">
            <v>0</v>
          </cell>
          <cell r="Y221">
            <v>0</v>
          </cell>
          <cell r="Z221">
            <v>2015</v>
          </cell>
        </row>
        <row r="222">
          <cell r="A222" t="str">
            <v>19101990134346</v>
          </cell>
          <cell r="B222" t="str">
            <v/>
          </cell>
          <cell r="C222" t="str">
            <v/>
          </cell>
          <cell r="D222">
            <v>46</v>
          </cell>
          <cell r="E222">
            <v>14368</v>
          </cell>
          <cell r="F222" t="str">
            <v>19</v>
          </cell>
          <cell r="G222" t="str">
            <v>10199</v>
          </cell>
          <cell r="H222" t="str">
            <v>Los Angeles Co. Office of Education</v>
          </cell>
          <cell r="I222" t="str">
            <v>0134346</v>
          </cell>
          <cell r="J222" t="str">
            <v>1814</v>
          </cell>
          <cell r="K222" t="str">
            <v>Intellectual Virtues Academy</v>
          </cell>
          <cell r="L222" t="str">
            <v>D</v>
          </cell>
          <cell r="M222">
            <v>2</v>
          </cell>
          <cell r="N222" t="str">
            <v>CO OFFICE</v>
          </cell>
          <cell r="R222">
            <v>1</v>
          </cell>
          <cell r="T222">
            <v>0</v>
          </cell>
          <cell r="U222">
            <v>0</v>
          </cell>
          <cell r="V222">
            <v>64725</v>
          </cell>
          <cell r="W222">
            <v>0</v>
          </cell>
          <cell r="X222">
            <v>0</v>
          </cell>
          <cell r="Y222">
            <v>0</v>
          </cell>
          <cell r="Z222">
            <v>2016</v>
          </cell>
        </row>
        <row r="223">
          <cell r="A223" t="str">
            <v>19101990134361</v>
          </cell>
          <cell r="B223" t="str">
            <v/>
          </cell>
          <cell r="C223" t="str">
            <v/>
          </cell>
          <cell r="D223">
            <v>46</v>
          </cell>
          <cell r="E223">
            <v>14369</v>
          </cell>
          <cell r="F223" t="str">
            <v>19</v>
          </cell>
          <cell r="G223" t="str">
            <v>10199</v>
          </cell>
          <cell r="H223" t="str">
            <v>Los Angeles Co. Office of Education</v>
          </cell>
          <cell r="I223" t="str">
            <v>0134361</v>
          </cell>
          <cell r="J223" t="str">
            <v>1818</v>
          </cell>
          <cell r="K223" t="str">
            <v>LA's Promise Charter Middle #1</v>
          </cell>
          <cell r="L223" t="str">
            <v>D</v>
          </cell>
          <cell r="M223">
            <v>2</v>
          </cell>
          <cell r="N223" t="str">
            <v>CO OFFICE</v>
          </cell>
          <cell r="R223">
            <v>1</v>
          </cell>
          <cell r="T223">
            <v>0</v>
          </cell>
          <cell r="U223">
            <v>0</v>
          </cell>
          <cell r="V223">
            <v>64733</v>
          </cell>
          <cell r="W223">
            <v>0</v>
          </cell>
          <cell r="X223">
            <v>0</v>
          </cell>
          <cell r="Y223">
            <v>0</v>
          </cell>
          <cell r="Z223">
            <v>2016</v>
          </cell>
        </row>
        <row r="224">
          <cell r="A224" t="str">
            <v>19101990135368</v>
          </cell>
          <cell r="B224" t="str">
            <v/>
          </cell>
          <cell r="C224" t="str">
            <v/>
          </cell>
          <cell r="D224">
            <v>46</v>
          </cell>
          <cell r="E224">
            <v>14430</v>
          </cell>
          <cell r="F224" t="str">
            <v>19</v>
          </cell>
          <cell r="G224" t="str">
            <v>10199</v>
          </cell>
          <cell r="H224" t="str">
            <v>Los Angeles Co. Office of Education</v>
          </cell>
          <cell r="I224" t="str">
            <v>0135368</v>
          </cell>
          <cell r="J224" t="str">
            <v>1859</v>
          </cell>
          <cell r="K224" t="str">
            <v>Alma Fuerte Public School</v>
          </cell>
          <cell r="L224" t="str">
            <v>D</v>
          </cell>
          <cell r="M224">
            <v>2</v>
          </cell>
          <cell r="N224" t="str">
            <v>UNIFIED</v>
          </cell>
          <cell r="R224">
            <v>1</v>
          </cell>
          <cell r="T224">
            <v>0</v>
          </cell>
          <cell r="U224">
            <v>0</v>
          </cell>
          <cell r="V224">
            <v>64881</v>
          </cell>
          <cell r="W224">
            <v>0</v>
          </cell>
          <cell r="X224">
            <v>0</v>
          </cell>
          <cell r="Y224">
            <v>0</v>
          </cell>
          <cell r="Z224">
            <v>2017</v>
          </cell>
        </row>
        <row r="225">
          <cell r="A225" t="str">
            <v>19101990135582</v>
          </cell>
          <cell r="B225" t="str">
            <v/>
          </cell>
          <cell r="C225" t="str">
            <v/>
          </cell>
          <cell r="D225">
            <v>46</v>
          </cell>
          <cell r="E225">
            <v>14431</v>
          </cell>
          <cell r="F225" t="str">
            <v>19</v>
          </cell>
          <cell r="G225" t="str">
            <v>10199</v>
          </cell>
          <cell r="H225" t="str">
            <v>Los Angeles Co. Office of Education</v>
          </cell>
          <cell r="I225" t="str">
            <v>0135582</v>
          </cell>
          <cell r="J225" t="str">
            <v>1817</v>
          </cell>
          <cell r="K225" t="str">
            <v>LA's Promise Charter High #1</v>
          </cell>
          <cell r="L225" t="str">
            <v>D</v>
          </cell>
          <cell r="M225">
            <v>2</v>
          </cell>
          <cell r="N225" t="str">
            <v>UNIFIED</v>
          </cell>
          <cell r="R225">
            <v>1</v>
          </cell>
          <cell r="T225">
            <v>0</v>
          </cell>
          <cell r="U225">
            <v>0</v>
          </cell>
          <cell r="V225">
            <v>64733</v>
          </cell>
          <cell r="W225">
            <v>0</v>
          </cell>
          <cell r="X225">
            <v>0</v>
          </cell>
          <cell r="Y225">
            <v>0</v>
          </cell>
          <cell r="Z225">
            <v>2017</v>
          </cell>
        </row>
        <row r="226">
          <cell r="A226" t="str">
            <v>19101990136119</v>
          </cell>
          <cell r="B226" t="str">
            <v/>
          </cell>
          <cell r="C226" t="str">
            <v>Funding and Payment Type data added 8/9/17.  New school added to Apportionment 7/28/17.</v>
          </cell>
          <cell r="D226">
            <v>46</v>
          </cell>
          <cell r="E226">
            <v>14455</v>
          </cell>
          <cell r="F226" t="str">
            <v>19</v>
          </cell>
          <cell r="G226" t="str">
            <v>10199</v>
          </cell>
          <cell r="H226" t="str">
            <v>Los Angeles Co. Office of Education</v>
          </cell>
          <cell r="I226" t="str">
            <v>0136119</v>
          </cell>
          <cell r="J226" t="str">
            <v>1874</v>
          </cell>
          <cell r="K226" t="str">
            <v>Animo City of Champions Charter High (Charter High School 12)</v>
          </cell>
          <cell r="L226" t="str">
            <v>D</v>
          </cell>
          <cell r="M226">
            <v>2</v>
          </cell>
          <cell r="N226" t="str">
            <v>UNIFIED</v>
          </cell>
          <cell r="R226">
            <v>1</v>
          </cell>
          <cell r="T226">
            <v>0</v>
          </cell>
          <cell r="U226">
            <v>0</v>
          </cell>
          <cell r="V226">
            <v>64634</v>
          </cell>
          <cell r="W226">
            <v>0</v>
          </cell>
          <cell r="X226">
            <v>0</v>
          </cell>
          <cell r="Y226">
            <v>0</v>
          </cell>
          <cell r="Z226">
            <v>2017</v>
          </cell>
        </row>
        <row r="227">
          <cell r="A227" t="str">
            <v>19101991996008</v>
          </cell>
          <cell r="B227" t="str">
            <v/>
          </cell>
          <cell r="C227" t="str">
            <v/>
          </cell>
          <cell r="D227">
            <v>46</v>
          </cell>
          <cell r="E227">
            <v>1055</v>
          </cell>
          <cell r="F227" t="str">
            <v>19</v>
          </cell>
          <cell r="G227" t="str">
            <v>10199</v>
          </cell>
          <cell r="H227" t="str">
            <v>Los Angeles Co. Office of Education</v>
          </cell>
          <cell r="I227" t="str">
            <v>1996008</v>
          </cell>
          <cell r="J227" t="str">
            <v>0124</v>
          </cell>
          <cell r="K227" t="str">
            <v>Soledad Enrichment Action Charter High</v>
          </cell>
          <cell r="L227" t="str">
            <v>L</v>
          </cell>
          <cell r="M227">
            <v>1</v>
          </cell>
          <cell r="N227" t="str">
            <v>CO OFFICE</v>
          </cell>
          <cell r="R227">
            <v>1</v>
          </cell>
          <cell r="T227">
            <v>0</v>
          </cell>
          <cell r="U227">
            <v>0</v>
          </cell>
          <cell r="V227">
            <v>10199</v>
          </cell>
          <cell r="W227">
            <v>0</v>
          </cell>
          <cell r="X227">
            <v>0</v>
          </cell>
          <cell r="Y227">
            <v>0</v>
          </cell>
        </row>
        <row r="228">
          <cell r="A228" t="str">
            <v>19101996116883</v>
          </cell>
          <cell r="B228" t="str">
            <v/>
          </cell>
          <cell r="C228" t="str">
            <v/>
          </cell>
          <cell r="D228">
            <v>46</v>
          </cell>
          <cell r="E228">
            <v>1056</v>
          </cell>
          <cell r="F228" t="str">
            <v>19</v>
          </cell>
          <cell r="G228" t="str">
            <v>10199</v>
          </cell>
          <cell r="H228" t="str">
            <v>Los Angeles Co. Office of Education</v>
          </cell>
          <cell r="I228" t="str">
            <v>6116883</v>
          </cell>
          <cell r="J228" t="str">
            <v>0249</v>
          </cell>
          <cell r="K228" t="str">
            <v>Odyssey Charter</v>
          </cell>
          <cell r="L228" t="str">
            <v>D</v>
          </cell>
          <cell r="M228">
            <v>2</v>
          </cell>
          <cell r="N228" t="str">
            <v>UNIFIED</v>
          </cell>
          <cell r="R228">
            <v>1</v>
          </cell>
          <cell r="T228">
            <v>0</v>
          </cell>
          <cell r="U228">
            <v>0</v>
          </cell>
          <cell r="V228">
            <v>65029</v>
          </cell>
          <cell r="W228">
            <v>0</v>
          </cell>
          <cell r="X228">
            <v>0</v>
          </cell>
          <cell r="Y228">
            <v>0</v>
          </cell>
        </row>
        <row r="229">
          <cell r="A229" t="str">
            <v>19101996119945</v>
          </cell>
          <cell r="B229" t="str">
            <v/>
          </cell>
          <cell r="C229" t="str">
            <v/>
          </cell>
          <cell r="D229">
            <v>46</v>
          </cell>
          <cell r="E229">
            <v>1205</v>
          </cell>
          <cell r="F229" t="str">
            <v>19</v>
          </cell>
          <cell r="G229" t="str">
            <v>10199</v>
          </cell>
          <cell r="H229" t="str">
            <v>Los Angeles Co. Office of Education</v>
          </cell>
          <cell r="I229" t="str">
            <v>6119945</v>
          </cell>
          <cell r="J229" t="str">
            <v>0438</v>
          </cell>
          <cell r="K229" t="str">
            <v>Magnolia Science Academy</v>
          </cell>
          <cell r="L229" t="str">
            <v>D</v>
          </cell>
          <cell r="M229">
            <v>2</v>
          </cell>
          <cell r="N229" t="str">
            <v>UNIFIED</v>
          </cell>
          <cell r="R229">
            <v>1</v>
          </cell>
          <cell r="T229">
            <v>0</v>
          </cell>
          <cell r="U229">
            <v>0</v>
          </cell>
          <cell r="V229">
            <v>64733</v>
          </cell>
          <cell r="W229">
            <v>0</v>
          </cell>
          <cell r="X229">
            <v>0</v>
          </cell>
          <cell r="Y229">
            <v>0</v>
          </cell>
        </row>
        <row r="230">
          <cell r="A230" t="str">
            <v>19642460126003</v>
          </cell>
          <cell r="B230" t="str">
            <v/>
          </cell>
          <cell r="C230" t="str">
            <v/>
          </cell>
          <cell r="D230">
            <v>46</v>
          </cell>
          <cell r="E230">
            <v>12710</v>
          </cell>
          <cell r="F230" t="str">
            <v>19</v>
          </cell>
          <cell r="G230" t="str">
            <v>64246</v>
          </cell>
          <cell r="H230" t="str">
            <v>Antelope Valley Union High</v>
          </cell>
          <cell r="I230" t="str">
            <v>0126003</v>
          </cell>
          <cell r="J230" t="str">
            <v>1415</v>
          </cell>
          <cell r="K230" t="str">
            <v>Academies of the Antelope Valley</v>
          </cell>
          <cell r="L230" t="str">
            <v>L</v>
          </cell>
          <cell r="M230">
            <v>3</v>
          </cell>
          <cell r="N230" t="str">
            <v>HIGH</v>
          </cell>
          <cell r="Q230">
            <v>100</v>
          </cell>
          <cell r="R230">
            <v>1</v>
          </cell>
          <cell r="T230">
            <v>0</v>
          </cell>
          <cell r="U230">
            <v>-1</v>
          </cell>
          <cell r="V230">
            <v>64246</v>
          </cell>
          <cell r="W230">
            <v>0</v>
          </cell>
          <cell r="X230">
            <v>0</v>
          </cell>
          <cell r="Y230">
            <v>0</v>
          </cell>
          <cell r="Z230">
            <v>2012</v>
          </cell>
        </row>
        <row r="231">
          <cell r="A231" t="str">
            <v>19642461996537</v>
          </cell>
          <cell r="B231" t="str">
            <v/>
          </cell>
          <cell r="C231" t="str">
            <v/>
          </cell>
          <cell r="D231">
            <v>46</v>
          </cell>
          <cell r="E231">
            <v>1146</v>
          </cell>
          <cell r="F231" t="str">
            <v>19</v>
          </cell>
          <cell r="G231" t="str">
            <v>64246</v>
          </cell>
          <cell r="H231" t="str">
            <v>Antelope Valley Union High</v>
          </cell>
          <cell r="I231" t="str">
            <v>1996537</v>
          </cell>
          <cell r="J231" t="str">
            <v>0411</v>
          </cell>
          <cell r="K231" t="str">
            <v>Desert Sands Charter</v>
          </cell>
          <cell r="L231" t="str">
            <v>D</v>
          </cell>
          <cell r="M231">
            <v>3</v>
          </cell>
          <cell r="N231" t="str">
            <v>HIGH</v>
          </cell>
          <cell r="Q231">
            <v>100</v>
          </cell>
          <cell r="R231">
            <v>1</v>
          </cell>
          <cell r="T231">
            <v>0</v>
          </cell>
          <cell r="U231">
            <v>-1</v>
          </cell>
          <cell r="V231">
            <v>64246</v>
          </cell>
          <cell r="W231">
            <v>0</v>
          </cell>
          <cell r="X231">
            <v>0</v>
          </cell>
          <cell r="Y231">
            <v>0</v>
          </cell>
        </row>
        <row r="232">
          <cell r="A232" t="str">
            <v>19642870114397</v>
          </cell>
          <cell r="B232" t="str">
            <v/>
          </cell>
          <cell r="C232" t="str">
            <v>Mid-year closure announced.  Students transferring to Baldwin Park (charter # 0402).</v>
          </cell>
          <cell r="D232">
            <v>46</v>
          </cell>
          <cell r="E232">
            <v>11360</v>
          </cell>
          <cell r="F232" t="str">
            <v>19</v>
          </cell>
          <cell r="G232" t="str">
            <v>64287</v>
          </cell>
          <cell r="H232" t="str">
            <v>Baldwin Park Unified</v>
          </cell>
          <cell r="I232" t="str">
            <v>0114397</v>
          </cell>
          <cell r="J232" t="str">
            <v>0874</v>
          </cell>
          <cell r="K232" t="str">
            <v>Opportunities for Learning - Baldwin Park II</v>
          </cell>
          <cell r="L232" t="str">
            <v>D</v>
          </cell>
          <cell r="M232">
            <v>3</v>
          </cell>
          <cell r="N232" t="str">
            <v>UNIFIED</v>
          </cell>
          <cell r="Q232">
            <v>100</v>
          </cell>
          <cell r="R232">
            <v>1</v>
          </cell>
          <cell r="T232">
            <v>0</v>
          </cell>
          <cell r="U232">
            <v>-1</v>
          </cell>
          <cell r="V232">
            <v>64287</v>
          </cell>
          <cell r="W232">
            <v>0</v>
          </cell>
          <cell r="X232">
            <v>0</v>
          </cell>
          <cell r="Y232">
            <v>0</v>
          </cell>
        </row>
        <row r="233">
          <cell r="A233" t="str">
            <v>19642871996479</v>
          </cell>
          <cell r="B233" t="str">
            <v/>
          </cell>
          <cell r="C233" t="str">
            <v/>
          </cell>
          <cell r="D233">
            <v>46</v>
          </cell>
          <cell r="E233">
            <v>1147</v>
          </cell>
          <cell r="F233" t="str">
            <v>19</v>
          </cell>
          <cell r="G233" t="str">
            <v>64287</v>
          </cell>
          <cell r="H233" t="str">
            <v>Baldwin Park Unified</v>
          </cell>
          <cell r="I233" t="str">
            <v>1996479</v>
          </cell>
          <cell r="J233" t="str">
            <v>0402</v>
          </cell>
          <cell r="K233" t="str">
            <v>Opportunities for Learning - Baldwin Park</v>
          </cell>
          <cell r="L233" t="str">
            <v>D</v>
          </cell>
          <cell r="M233">
            <v>3</v>
          </cell>
          <cell r="N233" t="str">
            <v>UNIFIED</v>
          </cell>
          <cell r="Q233">
            <v>100</v>
          </cell>
          <cell r="R233">
            <v>1</v>
          </cell>
          <cell r="T233">
            <v>0</v>
          </cell>
          <cell r="U233">
            <v>-1</v>
          </cell>
          <cell r="V233">
            <v>64287</v>
          </cell>
          <cell r="W233">
            <v>0</v>
          </cell>
          <cell r="X233">
            <v>0</v>
          </cell>
          <cell r="Y233">
            <v>0</v>
          </cell>
        </row>
        <row r="234">
          <cell r="A234" t="str">
            <v>19643520128488</v>
          </cell>
          <cell r="B234" t="str">
            <v/>
          </cell>
          <cell r="C234" t="str">
            <v/>
          </cell>
          <cell r="D234">
            <v>46</v>
          </cell>
          <cell r="E234">
            <v>13965</v>
          </cell>
          <cell r="F234" t="str">
            <v>19</v>
          </cell>
          <cell r="G234" t="str">
            <v>64352</v>
          </cell>
          <cell r="H234" t="str">
            <v>Centinela Valley Union High</v>
          </cell>
          <cell r="I234" t="str">
            <v>0128488</v>
          </cell>
          <cell r="J234" t="str">
            <v>1558</v>
          </cell>
          <cell r="K234" t="str">
            <v>Family First Charter</v>
          </cell>
          <cell r="L234" t="str">
            <v>D</v>
          </cell>
          <cell r="M234">
            <v>3</v>
          </cell>
          <cell r="N234" t="str">
            <v>HIGH</v>
          </cell>
          <cell r="R234">
            <v>1</v>
          </cell>
          <cell r="T234">
            <v>0</v>
          </cell>
          <cell r="U234">
            <v>0</v>
          </cell>
          <cell r="V234">
            <v>64352</v>
          </cell>
          <cell r="W234">
            <v>0</v>
          </cell>
          <cell r="X234">
            <v>0</v>
          </cell>
          <cell r="Y234">
            <v>0</v>
          </cell>
          <cell r="Z234">
            <v>2013</v>
          </cell>
        </row>
        <row r="235">
          <cell r="A235" t="str">
            <v>19643520128496</v>
          </cell>
          <cell r="B235" t="str">
            <v/>
          </cell>
          <cell r="C235" t="str">
            <v/>
          </cell>
          <cell r="D235">
            <v>46</v>
          </cell>
          <cell r="E235">
            <v>13966</v>
          </cell>
          <cell r="F235" t="str">
            <v>19</v>
          </cell>
          <cell r="G235" t="str">
            <v>64352</v>
          </cell>
          <cell r="H235" t="str">
            <v>Centinela Valley Union High</v>
          </cell>
          <cell r="I235" t="str">
            <v>0128496</v>
          </cell>
          <cell r="J235" t="str">
            <v>1557</v>
          </cell>
          <cell r="K235" t="str">
            <v>New Opportunities Charter</v>
          </cell>
          <cell r="L235" t="str">
            <v>D</v>
          </cell>
          <cell r="M235">
            <v>3</v>
          </cell>
          <cell r="N235" t="str">
            <v>HIGH</v>
          </cell>
          <cell r="R235">
            <v>1</v>
          </cell>
          <cell r="T235">
            <v>0</v>
          </cell>
          <cell r="U235">
            <v>0</v>
          </cell>
          <cell r="V235">
            <v>64352</v>
          </cell>
          <cell r="W235">
            <v>0</v>
          </cell>
          <cell r="X235">
            <v>0</v>
          </cell>
          <cell r="Y235">
            <v>0</v>
          </cell>
          <cell r="Z235">
            <v>2013</v>
          </cell>
        </row>
        <row r="236">
          <cell r="A236" t="str">
            <v>19644690128736</v>
          </cell>
          <cell r="B236" t="str">
            <v/>
          </cell>
          <cell r="C236" t="str">
            <v/>
          </cell>
          <cell r="D236">
            <v>46</v>
          </cell>
          <cell r="E236">
            <v>13979</v>
          </cell>
          <cell r="F236" t="str">
            <v>19</v>
          </cell>
          <cell r="G236" t="str">
            <v>64469</v>
          </cell>
          <cell r="H236" t="str">
            <v>Duarte Unified</v>
          </cell>
          <cell r="I236" t="str">
            <v>0128736</v>
          </cell>
          <cell r="J236" t="str">
            <v>1599</v>
          </cell>
          <cell r="K236" t="str">
            <v>Opportunities for Learning - Duarte</v>
          </cell>
          <cell r="L236" t="str">
            <v>D</v>
          </cell>
          <cell r="M236">
            <v>3</v>
          </cell>
          <cell r="N236" t="str">
            <v>UNIFIED</v>
          </cell>
          <cell r="Q236">
            <v>100</v>
          </cell>
          <cell r="R236">
            <v>1</v>
          </cell>
          <cell r="T236">
            <v>0</v>
          </cell>
          <cell r="U236">
            <v>-1</v>
          </cell>
          <cell r="V236">
            <v>64469</v>
          </cell>
          <cell r="W236">
            <v>0</v>
          </cell>
          <cell r="X236">
            <v>0</v>
          </cell>
          <cell r="Y236">
            <v>0</v>
          </cell>
          <cell r="Z236">
            <v>2013</v>
          </cell>
        </row>
        <row r="237">
          <cell r="A237" t="str">
            <v>19644690134858</v>
          </cell>
          <cell r="B237" t="str">
            <v/>
          </cell>
          <cell r="C237" t="str">
            <v>Confirmed opening in 2017-18</v>
          </cell>
          <cell r="D237">
            <v>46</v>
          </cell>
          <cell r="E237">
            <v>14432</v>
          </cell>
          <cell r="F237" t="str">
            <v>19</v>
          </cell>
          <cell r="G237" t="str">
            <v>64469</v>
          </cell>
          <cell r="H237" t="str">
            <v>Duarte Unified</v>
          </cell>
          <cell r="I237" t="str">
            <v>0134858</v>
          </cell>
          <cell r="J237" t="str">
            <v>1838</v>
          </cell>
          <cell r="K237" t="str">
            <v>California School of the Arts - San Gabriel Valley</v>
          </cell>
          <cell r="L237" t="str">
            <v>D</v>
          </cell>
          <cell r="M237">
            <v>3</v>
          </cell>
          <cell r="N237" t="str">
            <v>UNIFIED</v>
          </cell>
          <cell r="R237">
            <v>1</v>
          </cell>
          <cell r="T237">
            <v>0</v>
          </cell>
          <cell r="U237">
            <v>0</v>
          </cell>
          <cell r="V237">
            <v>64469</v>
          </cell>
          <cell r="W237">
            <v>0</v>
          </cell>
          <cell r="X237">
            <v>0</v>
          </cell>
          <cell r="Y237">
            <v>0</v>
          </cell>
          <cell r="Z237">
            <v>2017</v>
          </cell>
        </row>
        <row r="238">
          <cell r="A238" t="str">
            <v>19645841996305</v>
          </cell>
          <cell r="B238" t="str">
            <v/>
          </cell>
          <cell r="C238" t="str">
            <v/>
          </cell>
          <cell r="D238">
            <v>46</v>
          </cell>
          <cell r="E238">
            <v>1149</v>
          </cell>
          <cell r="F238" t="str">
            <v>19</v>
          </cell>
          <cell r="G238" t="str">
            <v>64584</v>
          </cell>
          <cell r="H238" t="str">
            <v>Gorman Joint</v>
          </cell>
          <cell r="I238" t="str">
            <v>1996305</v>
          </cell>
          <cell r="J238" t="str">
            <v>0285</v>
          </cell>
          <cell r="K238" t="str">
            <v>Gorman Learning Center</v>
          </cell>
          <cell r="L238" t="str">
            <v>D</v>
          </cell>
          <cell r="M238">
            <v>3</v>
          </cell>
          <cell r="N238" t="str">
            <v>ELEMENTARY</v>
          </cell>
          <cell r="Q238">
            <v>100</v>
          </cell>
          <cell r="R238">
            <v>1</v>
          </cell>
          <cell r="T238">
            <v>0</v>
          </cell>
          <cell r="U238">
            <v>-1</v>
          </cell>
          <cell r="V238">
            <v>64584</v>
          </cell>
          <cell r="W238">
            <v>0</v>
          </cell>
          <cell r="X238">
            <v>0</v>
          </cell>
          <cell r="Y238">
            <v>0</v>
          </cell>
        </row>
        <row r="239">
          <cell r="A239" t="str">
            <v>19645920100354</v>
          </cell>
          <cell r="B239" t="str">
            <v/>
          </cell>
          <cell r="C239" t="str">
            <v/>
          </cell>
          <cell r="D239">
            <v>46</v>
          </cell>
          <cell r="E239">
            <v>9591</v>
          </cell>
          <cell r="F239" t="str">
            <v>19</v>
          </cell>
          <cell r="G239" t="str">
            <v>64592</v>
          </cell>
          <cell r="H239" t="str">
            <v>Hawthorne</v>
          </cell>
          <cell r="I239" t="str">
            <v>0100354</v>
          </cell>
          <cell r="J239" t="str">
            <v>0523</v>
          </cell>
          <cell r="K239" t="str">
            <v>Hawthorne Math and Science Academy</v>
          </cell>
          <cell r="L239" t="str">
            <v>L</v>
          </cell>
          <cell r="M239">
            <v>3</v>
          </cell>
          <cell r="N239" t="str">
            <v>ELEMENTARY</v>
          </cell>
          <cell r="R239">
            <v>1</v>
          </cell>
          <cell r="T239">
            <v>0</v>
          </cell>
          <cell r="U239">
            <v>0</v>
          </cell>
          <cell r="V239">
            <v>64592</v>
          </cell>
          <cell r="W239">
            <v>0</v>
          </cell>
          <cell r="X239">
            <v>0</v>
          </cell>
          <cell r="Y239">
            <v>0</v>
          </cell>
        </row>
        <row r="240">
          <cell r="A240" t="str">
            <v>19646340101667</v>
          </cell>
          <cell r="B240" t="str">
            <v/>
          </cell>
          <cell r="C240" t="str">
            <v/>
          </cell>
          <cell r="D240">
            <v>46</v>
          </cell>
          <cell r="E240">
            <v>9592</v>
          </cell>
          <cell r="F240" t="str">
            <v>19</v>
          </cell>
          <cell r="G240" t="str">
            <v>64634</v>
          </cell>
          <cell r="H240" t="str">
            <v>Inglewood Unified</v>
          </cell>
          <cell r="I240" t="str">
            <v>0101667</v>
          </cell>
          <cell r="J240" t="str">
            <v>0582</v>
          </cell>
          <cell r="K240" t="str">
            <v>Wilder's Preparatory Academy Charter</v>
          </cell>
          <cell r="L240" t="str">
            <v>D</v>
          </cell>
          <cell r="M240">
            <v>3</v>
          </cell>
          <cell r="N240" t="str">
            <v>UNIFIED</v>
          </cell>
          <cell r="R240">
            <v>1</v>
          </cell>
          <cell r="T240">
            <v>0</v>
          </cell>
          <cell r="U240">
            <v>0</v>
          </cell>
          <cell r="V240">
            <v>64634</v>
          </cell>
          <cell r="W240">
            <v>0</v>
          </cell>
          <cell r="X240">
            <v>0</v>
          </cell>
          <cell r="Y240">
            <v>0</v>
          </cell>
        </row>
        <row r="241">
          <cell r="A241" t="str">
            <v>19646340116822</v>
          </cell>
          <cell r="B241" t="str">
            <v/>
          </cell>
          <cell r="C241" t="str">
            <v/>
          </cell>
          <cell r="D241">
            <v>46</v>
          </cell>
          <cell r="E241">
            <v>11975</v>
          </cell>
          <cell r="F241" t="str">
            <v>19</v>
          </cell>
          <cell r="G241" t="str">
            <v>64634</v>
          </cell>
          <cell r="H241" t="str">
            <v>Inglewood Unified</v>
          </cell>
          <cell r="I241" t="str">
            <v>0116822</v>
          </cell>
          <cell r="J241" t="str">
            <v>0977</v>
          </cell>
          <cell r="K241" t="str">
            <v>Wilder's Preparatory Academy Charter Middle</v>
          </cell>
          <cell r="L241" t="str">
            <v>D</v>
          </cell>
          <cell r="M241">
            <v>3</v>
          </cell>
          <cell r="N241" t="str">
            <v>UNIFIED</v>
          </cell>
          <cell r="R241">
            <v>1</v>
          </cell>
          <cell r="T241">
            <v>0</v>
          </cell>
          <cell r="U241">
            <v>0</v>
          </cell>
          <cell r="V241">
            <v>64634</v>
          </cell>
          <cell r="W241">
            <v>0</v>
          </cell>
          <cell r="X241">
            <v>0</v>
          </cell>
          <cell r="Y241">
            <v>0</v>
          </cell>
        </row>
        <row r="242">
          <cell r="A242" t="str">
            <v>19646340119552</v>
          </cell>
          <cell r="B242" t="str">
            <v/>
          </cell>
          <cell r="C242" t="str">
            <v/>
          </cell>
          <cell r="D242">
            <v>46</v>
          </cell>
          <cell r="E242">
            <v>12165</v>
          </cell>
          <cell r="F242" t="str">
            <v>19</v>
          </cell>
          <cell r="G242" t="str">
            <v>64634</v>
          </cell>
          <cell r="H242" t="str">
            <v>Inglewood Unified</v>
          </cell>
          <cell r="I242" t="str">
            <v>0119552</v>
          </cell>
          <cell r="J242" t="str">
            <v>1075</v>
          </cell>
          <cell r="K242" t="str">
            <v>Today's Fresh Start Charter School Inglewood</v>
          </cell>
          <cell r="L242" t="str">
            <v>D</v>
          </cell>
          <cell r="M242">
            <v>3</v>
          </cell>
          <cell r="N242" t="str">
            <v>UNIFIED</v>
          </cell>
          <cell r="R242">
            <v>1</v>
          </cell>
          <cell r="T242">
            <v>0</v>
          </cell>
          <cell r="U242">
            <v>0</v>
          </cell>
          <cell r="V242">
            <v>64634</v>
          </cell>
          <cell r="W242">
            <v>0</v>
          </cell>
          <cell r="X242">
            <v>0</v>
          </cell>
          <cell r="Y242">
            <v>0</v>
          </cell>
        </row>
        <row r="243">
          <cell r="A243" t="str">
            <v>19646340120303</v>
          </cell>
          <cell r="B243" t="str">
            <v/>
          </cell>
          <cell r="C243" t="str">
            <v/>
          </cell>
          <cell r="D243">
            <v>46</v>
          </cell>
          <cell r="E243">
            <v>12166</v>
          </cell>
          <cell r="F243" t="str">
            <v>19</v>
          </cell>
          <cell r="G243" t="str">
            <v>64634</v>
          </cell>
          <cell r="H243" t="str">
            <v>Inglewood Unified</v>
          </cell>
          <cell r="I243" t="str">
            <v>0120303</v>
          </cell>
          <cell r="J243" t="str">
            <v>1121</v>
          </cell>
          <cell r="K243" t="str">
            <v>ICEF Inglewood Elementary Charter Academy</v>
          </cell>
          <cell r="L243" t="str">
            <v>D</v>
          </cell>
          <cell r="M243">
            <v>3</v>
          </cell>
          <cell r="N243" t="str">
            <v>UNIFIED</v>
          </cell>
          <cell r="R243">
            <v>1</v>
          </cell>
          <cell r="T243">
            <v>0</v>
          </cell>
          <cell r="U243">
            <v>0</v>
          </cell>
          <cell r="V243">
            <v>64634</v>
          </cell>
          <cell r="W243">
            <v>0</v>
          </cell>
          <cell r="X243">
            <v>0</v>
          </cell>
          <cell r="Y243">
            <v>0</v>
          </cell>
        </row>
        <row r="244">
          <cell r="A244" t="str">
            <v>19646340120311</v>
          </cell>
          <cell r="B244" t="str">
            <v/>
          </cell>
          <cell r="C244" t="str">
            <v/>
          </cell>
          <cell r="D244">
            <v>46</v>
          </cell>
          <cell r="E244">
            <v>12167</v>
          </cell>
          <cell r="F244" t="str">
            <v>19</v>
          </cell>
          <cell r="G244" t="str">
            <v>64634</v>
          </cell>
          <cell r="H244" t="str">
            <v>Inglewood Unified</v>
          </cell>
          <cell r="I244" t="str">
            <v>0120311</v>
          </cell>
          <cell r="J244" t="str">
            <v>1122</v>
          </cell>
          <cell r="K244" t="str">
            <v>ICEF Inglewood Middle Charter Academy</v>
          </cell>
          <cell r="L244" t="str">
            <v>D</v>
          </cell>
          <cell r="M244">
            <v>3</v>
          </cell>
          <cell r="N244" t="str">
            <v>UNIFIED</v>
          </cell>
          <cell r="R244">
            <v>1</v>
          </cell>
          <cell r="T244">
            <v>0</v>
          </cell>
          <cell r="U244">
            <v>0</v>
          </cell>
          <cell r="V244">
            <v>64634</v>
          </cell>
          <cell r="W244">
            <v>0</v>
          </cell>
          <cell r="X244">
            <v>0</v>
          </cell>
          <cell r="Y244">
            <v>0</v>
          </cell>
        </row>
        <row r="245">
          <cell r="A245" t="str">
            <v>19646340121186</v>
          </cell>
          <cell r="B245" t="str">
            <v/>
          </cell>
          <cell r="C245" t="str">
            <v/>
          </cell>
          <cell r="D245">
            <v>46</v>
          </cell>
          <cell r="E245">
            <v>12340</v>
          </cell>
          <cell r="F245" t="str">
            <v>19</v>
          </cell>
          <cell r="G245" t="str">
            <v>64634</v>
          </cell>
          <cell r="H245" t="str">
            <v>Inglewood Unified</v>
          </cell>
          <cell r="I245" t="str">
            <v>0121186</v>
          </cell>
          <cell r="J245" t="str">
            <v>1137</v>
          </cell>
          <cell r="K245" t="str">
            <v>Children of Promise Preparatory Academy</v>
          </cell>
          <cell r="L245" t="str">
            <v>D</v>
          </cell>
          <cell r="M245">
            <v>3</v>
          </cell>
          <cell r="N245" t="str">
            <v>UNIFIED</v>
          </cell>
          <cell r="R245">
            <v>1</v>
          </cell>
          <cell r="T245">
            <v>0</v>
          </cell>
          <cell r="U245">
            <v>0</v>
          </cell>
          <cell r="V245">
            <v>64634</v>
          </cell>
          <cell r="W245">
            <v>0</v>
          </cell>
          <cell r="X245">
            <v>0</v>
          </cell>
          <cell r="Y245">
            <v>0</v>
          </cell>
        </row>
        <row r="246">
          <cell r="A246" t="str">
            <v>19646340128991</v>
          </cell>
          <cell r="B246" t="str">
            <v/>
          </cell>
          <cell r="C246" t="str">
            <v/>
          </cell>
          <cell r="D246">
            <v>46</v>
          </cell>
          <cell r="E246">
            <v>14052</v>
          </cell>
          <cell r="F246" t="str">
            <v>19</v>
          </cell>
          <cell r="G246" t="str">
            <v>64634</v>
          </cell>
          <cell r="H246" t="str">
            <v>Inglewood Unified</v>
          </cell>
          <cell r="I246" t="str">
            <v>0128991</v>
          </cell>
          <cell r="J246" t="str">
            <v>1612</v>
          </cell>
          <cell r="K246" t="str">
            <v>Grace Hopper STEM Academy</v>
          </cell>
          <cell r="L246" t="str">
            <v>D</v>
          </cell>
          <cell r="M246">
            <v>3</v>
          </cell>
          <cell r="N246" t="str">
            <v>UNIFIED</v>
          </cell>
          <cell r="R246">
            <v>1</v>
          </cell>
          <cell r="T246">
            <v>0</v>
          </cell>
          <cell r="U246">
            <v>0</v>
          </cell>
          <cell r="V246">
            <v>64634</v>
          </cell>
          <cell r="W246">
            <v>0</v>
          </cell>
          <cell r="X246">
            <v>0</v>
          </cell>
          <cell r="Y246">
            <v>0</v>
          </cell>
          <cell r="Z246">
            <v>2013</v>
          </cell>
        </row>
        <row r="247">
          <cell r="A247" t="str">
            <v>19646341996586</v>
          </cell>
          <cell r="B247" t="str">
            <v/>
          </cell>
          <cell r="C247" t="str">
            <v/>
          </cell>
          <cell r="D247">
            <v>46</v>
          </cell>
          <cell r="E247">
            <v>12341</v>
          </cell>
          <cell r="F247" t="str">
            <v>19</v>
          </cell>
          <cell r="G247" t="str">
            <v>64634</v>
          </cell>
          <cell r="H247" t="str">
            <v>Inglewood Unified</v>
          </cell>
          <cell r="I247" t="str">
            <v>1996586</v>
          </cell>
          <cell r="J247" t="str">
            <v>0432</v>
          </cell>
          <cell r="K247" t="str">
            <v>Animo Inglewood Charter High</v>
          </cell>
          <cell r="L247" t="str">
            <v>D</v>
          </cell>
          <cell r="M247">
            <v>3</v>
          </cell>
          <cell r="N247" t="str">
            <v>UNIFIED</v>
          </cell>
          <cell r="R247">
            <v>1</v>
          </cell>
          <cell r="T247">
            <v>0</v>
          </cell>
          <cell r="U247">
            <v>0</v>
          </cell>
          <cell r="V247">
            <v>64634</v>
          </cell>
          <cell r="W247">
            <v>0</v>
          </cell>
          <cell r="X247">
            <v>0</v>
          </cell>
          <cell r="Y247">
            <v>0</v>
          </cell>
        </row>
        <row r="248">
          <cell r="A248" t="str">
            <v>19646346014518</v>
          </cell>
          <cell r="B248" t="str">
            <v/>
          </cell>
          <cell r="C248" t="str">
            <v/>
          </cell>
          <cell r="D248">
            <v>46</v>
          </cell>
          <cell r="E248">
            <v>3337</v>
          </cell>
          <cell r="F248" t="str">
            <v>19</v>
          </cell>
          <cell r="G248" t="str">
            <v>64634</v>
          </cell>
          <cell r="H248" t="str">
            <v>Inglewood Unified</v>
          </cell>
          <cell r="I248" t="str">
            <v>6014518</v>
          </cell>
          <cell r="J248" t="str">
            <v>1591</v>
          </cell>
          <cell r="K248" t="str">
            <v>La Tijera K-8 Academy of Excellence</v>
          </cell>
          <cell r="L248" t="str">
            <v>L</v>
          </cell>
          <cell r="M248">
            <v>3</v>
          </cell>
          <cell r="N248" t="str">
            <v>UNIFIED</v>
          </cell>
          <cell r="R248">
            <v>1</v>
          </cell>
          <cell r="T248">
            <v>0</v>
          </cell>
          <cell r="U248">
            <v>0</v>
          </cell>
          <cell r="V248">
            <v>64634</v>
          </cell>
          <cell r="W248">
            <v>0</v>
          </cell>
          <cell r="X248">
            <v>8</v>
          </cell>
          <cell r="Y248">
            <v>0</v>
          </cell>
          <cell r="Z248">
            <v>2013</v>
          </cell>
        </row>
        <row r="249">
          <cell r="A249" t="str">
            <v>19646420136127</v>
          </cell>
          <cell r="B249" t="str">
            <v/>
          </cell>
          <cell r="C249" t="str">
            <v>Fund and Payment Type data updated 8/14/17.  New school added to Apportionment 7/28/17.</v>
          </cell>
          <cell r="D249">
            <v>46</v>
          </cell>
          <cell r="E249">
            <v>14456</v>
          </cell>
          <cell r="F249" t="str">
            <v>19</v>
          </cell>
          <cell r="G249" t="str">
            <v>64642</v>
          </cell>
          <cell r="H249" t="str">
            <v>Keppel Union Elementary</v>
          </cell>
          <cell r="I249" t="str">
            <v>0136127</v>
          </cell>
          <cell r="J249" t="str">
            <v>1886</v>
          </cell>
          <cell r="K249" t="str">
            <v>Community Collaborative Virtual School - Keppel Partnership Academy</v>
          </cell>
          <cell r="L249" t="str">
            <v>D</v>
          </cell>
          <cell r="M249">
            <v>3</v>
          </cell>
          <cell r="N249" t="str">
            <v>ELEMENTARY</v>
          </cell>
          <cell r="R249">
            <v>1</v>
          </cell>
          <cell r="T249">
            <v>0</v>
          </cell>
          <cell r="U249">
            <v>0</v>
          </cell>
          <cell r="V249">
            <v>64642</v>
          </cell>
          <cell r="W249">
            <v>0</v>
          </cell>
          <cell r="X249">
            <v>0</v>
          </cell>
          <cell r="Y249">
            <v>0</v>
          </cell>
          <cell r="Z249">
            <v>2017</v>
          </cell>
        </row>
        <row r="250">
          <cell r="A250" t="str">
            <v>19646670123174</v>
          </cell>
          <cell r="B250" t="str">
            <v/>
          </cell>
          <cell r="C250" t="str">
            <v/>
          </cell>
          <cell r="D250">
            <v>46</v>
          </cell>
          <cell r="E250">
            <v>12542</v>
          </cell>
          <cell r="F250" t="str">
            <v>19</v>
          </cell>
          <cell r="G250" t="str">
            <v>64667</v>
          </cell>
          <cell r="H250" t="str">
            <v>Lancaster Elementary</v>
          </cell>
          <cell r="I250" t="str">
            <v>0123174</v>
          </cell>
          <cell r="J250" t="str">
            <v>1225</v>
          </cell>
          <cell r="K250" t="str">
            <v>Life Source International Charter</v>
          </cell>
          <cell r="L250" t="str">
            <v>D</v>
          </cell>
          <cell r="M250">
            <v>3</v>
          </cell>
          <cell r="N250" t="str">
            <v>ELEMENTARY</v>
          </cell>
          <cell r="R250">
            <v>1</v>
          </cell>
          <cell r="T250">
            <v>0</v>
          </cell>
          <cell r="U250">
            <v>0</v>
          </cell>
          <cell r="V250">
            <v>64667</v>
          </cell>
          <cell r="W250">
            <v>0</v>
          </cell>
          <cell r="X250">
            <v>0</v>
          </cell>
          <cell r="Y250">
            <v>0</v>
          </cell>
        </row>
        <row r="251">
          <cell r="A251" t="str">
            <v>19646670125559</v>
          </cell>
          <cell r="B251" t="str">
            <v/>
          </cell>
          <cell r="C251" t="str">
            <v/>
          </cell>
          <cell r="D251">
            <v>46</v>
          </cell>
          <cell r="E251">
            <v>12711</v>
          </cell>
          <cell r="F251" t="str">
            <v>19</v>
          </cell>
          <cell r="G251" t="str">
            <v>64667</v>
          </cell>
          <cell r="H251" t="str">
            <v>Lancaster Elementary</v>
          </cell>
          <cell r="I251" t="str">
            <v>0125559</v>
          </cell>
          <cell r="J251" t="str">
            <v>1376</v>
          </cell>
          <cell r="K251" t="str">
            <v>iLEAD Lancaster Charter</v>
          </cell>
          <cell r="L251" t="str">
            <v>D</v>
          </cell>
          <cell r="M251">
            <v>3</v>
          </cell>
          <cell r="N251" t="str">
            <v>ELEMENTARY</v>
          </cell>
          <cell r="R251">
            <v>1</v>
          </cell>
          <cell r="T251">
            <v>0</v>
          </cell>
          <cell r="U251">
            <v>0</v>
          </cell>
          <cell r="V251">
            <v>64667</v>
          </cell>
          <cell r="W251">
            <v>0</v>
          </cell>
          <cell r="X251">
            <v>0</v>
          </cell>
          <cell r="Y251">
            <v>0</v>
          </cell>
          <cell r="Z251">
            <v>2012</v>
          </cell>
        </row>
        <row r="252">
          <cell r="A252" t="str">
            <v>19646911996438</v>
          </cell>
          <cell r="B252" t="str">
            <v/>
          </cell>
          <cell r="C252" t="str">
            <v/>
          </cell>
          <cell r="D252">
            <v>46</v>
          </cell>
          <cell r="E252">
            <v>1152</v>
          </cell>
          <cell r="F252" t="str">
            <v>19</v>
          </cell>
          <cell r="G252" t="str">
            <v>64691</v>
          </cell>
          <cell r="H252" t="str">
            <v>Lawndale Elementary</v>
          </cell>
          <cell r="I252" t="str">
            <v>1996438</v>
          </cell>
          <cell r="J252" t="str">
            <v>0353</v>
          </cell>
          <cell r="K252" t="str">
            <v>Environmental Charter High</v>
          </cell>
          <cell r="L252" t="str">
            <v>D</v>
          </cell>
          <cell r="M252">
            <v>3</v>
          </cell>
          <cell r="N252" t="str">
            <v>ELEMENTARY</v>
          </cell>
          <cell r="R252">
            <v>1</v>
          </cell>
          <cell r="T252">
            <v>0</v>
          </cell>
          <cell r="U252">
            <v>0</v>
          </cell>
          <cell r="V252">
            <v>64691</v>
          </cell>
          <cell r="W252">
            <v>0</v>
          </cell>
          <cell r="X252">
            <v>0</v>
          </cell>
          <cell r="Y252">
            <v>0</v>
          </cell>
        </row>
        <row r="253">
          <cell r="A253" t="str">
            <v>19647090100602</v>
          </cell>
          <cell r="B253" t="str">
            <v/>
          </cell>
          <cell r="C253" t="str">
            <v/>
          </cell>
          <cell r="D253">
            <v>46</v>
          </cell>
          <cell r="E253">
            <v>9593</v>
          </cell>
          <cell r="F253" t="str">
            <v>19</v>
          </cell>
          <cell r="G253" t="str">
            <v>64709</v>
          </cell>
          <cell r="H253" t="str">
            <v>Lennox</v>
          </cell>
          <cell r="I253" t="str">
            <v>0100602</v>
          </cell>
          <cell r="J253" t="str">
            <v>0509</v>
          </cell>
          <cell r="K253" t="str">
            <v>Lennox Mathematics, Science and Technology Academy</v>
          </cell>
          <cell r="L253" t="str">
            <v>D</v>
          </cell>
          <cell r="M253">
            <v>3</v>
          </cell>
          <cell r="N253" t="str">
            <v>ELEMENTARY</v>
          </cell>
          <cell r="R253">
            <v>1</v>
          </cell>
          <cell r="T253">
            <v>0</v>
          </cell>
          <cell r="U253">
            <v>0</v>
          </cell>
          <cell r="V253">
            <v>64709</v>
          </cell>
          <cell r="W253">
            <v>0</v>
          </cell>
          <cell r="X253">
            <v>0</v>
          </cell>
          <cell r="Y253">
            <v>0</v>
          </cell>
        </row>
        <row r="254">
          <cell r="A254" t="str">
            <v>19647090107508</v>
          </cell>
          <cell r="B254" t="str">
            <v/>
          </cell>
          <cell r="C254" t="str">
            <v/>
          </cell>
          <cell r="D254">
            <v>46</v>
          </cell>
          <cell r="E254">
            <v>9726</v>
          </cell>
          <cell r="F254" t="str">
            <v>19</v>
          </cell>
          <cell r="G254" t="str">
            <v>64709</v>
          </cell>
          <cell r="H254" t="str">
            <v>Lennox</v>
          </cell>
          <cell r="I254" t="str">
            <v>0107508</v>
          </cell>
          <cell r="J254" t="str">
            <v>0672</v>
          </cell>
          <cell r="K254" t="str">
            <v>Century Community Charter</v>
          </cell>
          <cell r="L254" t="str">
            <v>D</v>
          </cell>
          <cell r="M254">
            <v>3</v>
          </cell>
          <cell r="N254" t="str">
            <v>ELEMENTARY</v>
          </cell>
          <cell r="R254">
            <v>1</v>
          </cell>
          <cell r="T254">
            <v>0</v>
          </cell>
          <cell r="U254">
            <v>0</v>
          </cell>
          <cell r="V254">
            <v>64709</v>
          </cell>
          <cell r="W254">
            <v>0</v>
          </cell>
          <cell r="X254">
            <v>0</v>
          </cell>
          <cell r="Y254">
            <v>0</v>
          </cell>
        </row>
        <row r="255">
          <cell r="A255" t="str">
            <v>19647090112250</v>
          </cell>
          <cell r="B255" t="str">
            <v/>
          </cell>
          <cell r="C255" t="str">
            <v/>
          </cell>
          <cell r="D255">
            <v>46</v>
          </cell>
          <cell r="E255">
            <v>10247</v>
          </cell>
          <cell r="F255" t="str">
            <v>19</v>
          </cell>
          <cell r="G255" t="str">
            <v>64709</v>
          </cell>
          <cell r="H255" t="str">
            <v>Lennox</v>
          </cell>
          <cell r="I255" t="str">
            <v>0112250</v>
          </cell>
          <cell r="J255" t="str">
            <v>0809</v>
          </cell>
          <cell r="K255" t="str">
            <v>Century Academy for Excellence</v>
          </cell>
          <cell r="L255" t="str">
            <v>D</v>
          </cell>
          <cell r="M255">
            <v>3</v>
          </cell>
          <cell r="N255" t="str">
            <v>ELEMENTARY</v>
          </cell>
          <cell r="R255">
            <v>1</v>
          </cell>
          <cell r="T255">
            <v>0</v>
          </cell>
          <cell r="U255">
            <v>0</v>
          </cell>
          <cell r="V255">
            <v>64709</v>
          </cell>
          <cell r="W255">
            <v>0</v>
          </cell>
          <cell r="X255">
            <v>0</v>
          </cell>
          <cell r="Y255">
            <v>0</v>
          </cell>
        </row>
        <row r="256">
          <cell r="A256" t="str">
            <v>19647091996313</v>
          </cell>
          <cell r="B256" t="str">
            <v/>
          </cell>
          <cell r="C256" t="str">
            <v/>
          </cell>
          <cell r="D256">
            <v>46</v>
          </cell>
          <cell r="E256">
            <v>1153</v>
          </cell>
          <cell r="F256" t="str">
            <v>19</v>
          </cell>
          <cell r="G256" t="str">
            <v>64709</v>
          </cell>
          <cell r="H256" t="str">
            <v>Lennox</v>
          </cell>
          <cell r="I256" t="str">
            <v>1996313</v>
          </cell>
          <cell r="J256" t="str">
            <v>0281</v>
          </cell>
          <cell r="K256" t="str">
            <v>Animo Leadership High</v>
          </cell>
          <cell r="L256" t="str">
            <v>D</v>
          </cell>
          <cell r="M256">
            <v>3</v>
          </cell>
          <cell r="N256" t="str">
            <v>ELEMENTARY</v>
          </cell>
          <cell r="R256">
            <v>1</v>
          </cell>
          <cell r="T256">
            <v>0</v>
          </cell>
          <cell r="U256">
            <v>0</v>
          </cell>
          <cell r="V256">
            <v>64709</v>
          </cell>
          <cell r="W256">
            <v>0</v>
          </cell>
          <cell r="X256">
            <v>0</v>
          </cell>
          <cell r="Y256">
            <v>0</v>
          </cell>
        </row>
        <row r="257">
          <cell r="A257" t="str">
            <v>19647250127506</v>
          </cell>
          <cell r="B257" t="str">
            <v/>
          </cell>
          <cell r="C257" t="str">
            <v/>
          </cell>
          <cell r="D257">
            <v>46</v>
          </cell>
          <cell r="E257">
            <v>12915</v>
          </cell>
          <cell r="F257" t="str">
            <v>19</v>
          </cell>
          <cell r="G257" t="str">
            <v>64725</v>
          </cell>
          <cell r="H257" t="str">
            <v>Long Beach Unified</v>
          </cell>
          <cell r="I257" t="str">
            <v>0127506</v>
          </cell>
          <cell r="J257" t="str">
            <v>1504</v>
          </cell>
          <cell r="K257" t="str">
            <v>Intellectual Virtues Academy of Long Beach</v>
          </cell>
          <cell r="L257" t="str">
            <v>D</v>
          </cell>
          <cell r="M257">
            <v>3</v>
          </cell>
          <cell r="N257" t="str">
            <v>UNIFIED</v>
          </cell>
          <cell r="R257">
            <v>1</v>
          </cell>
          <cell r="T257">
            <v>0</v>
          </cell>
          <cell r="U257">
            <v>0</v>
          </cell>
          <cell r="V257">
            <v>64725</v>
          </cell>
          <cell r="W257">
            <v>0</v>
          </cell>
          <cell r="X257">
            <v>0</v>
          </cell>
          <cell r="Y257">
            <v>0</v>
          </cell>
          <cell r="Z257">
            <v>2013</v>
          </cell>
        </row>
        <row r="258">
          <cell r="A258" t="str">
            <v>19647250131938</v>
          </cell>
          <cell r="B258" t="str">
            <v/>
          </cell>
          <cell r="C258" t="str">
            <v/>
          </cell>
          <cell r="D258">
            <v>46</v>
          </cell>
          <cell r="E258">
            <v>14201</v>
          </cell>
          <cell r="F258" t="str">
            <v>19</v>
          </cell>
          <cell r="G258" t="str">
            <v>64725</v>
          </cell>
          <cell r="H258" t="str">
            <v>Long Beach Unified</v>
          </cell>
          <cell r="I258" t="str">
            <v>0131938</v>
          </cell>
          <cell r="J258" t="str">
            <v>1682</v>
          </cell>
          <cell r="K258" t="str">
            <v>Clear Passage Educational Center</v>
          </cell>
          <cell r="L258" t="str">
            <v>D</v>
          </cell>
          <cell r="M258">
            <v>3</v>
          </cell>
          <cell r="N258" t="str">
            <v>UNIFIED</v>
          </cell>
          <cell r="Q258">
            <v>100</v>
          </cell>
          <cell r="R258">
            <v>1</v>
          </cell>
          <cell r="T258">
            <v>0</v>
          </cell>
          <cell r="U258">
            <v>-1</v>
          </cell>
          <cell r="V258">
            <v>64725</v>
          </cell>
          <cell r="W258">
            <v>0</v>
          </cell>
          <cell r="X258">
            <v>0</v>
          </cell>
          <cell r="Y258">
            <v>0</v>
          </cell>
          <cell r="Z258">
            <v>2015</v>
          </cell>
        </row>
        <row r="259">
          <cell r="A259" t="str">
            <v>19647330100289</v>
          </cell>
          <cell r="B259" t="str">
            <v/>
          </cell>
          <cell r="C259" t="str">
            <v/>
          </cell>
          <cell r="D259">
            <v>46</v>
          </cell>
          <cell r="E259">
            <v>9594</v>
          </cell>
          <cell r="F259" t="str">
            <v>19</v>
          </cell>
          <cell r="G259" t="str">
            <v>64733</v>
          </cell>
          <cell r="H259" t="str">
            <v>Los Angeles Unified</v>
          </cell>
          <cell r="I259" t="str">
            <v>0100289</v>
          </cell>
          <cell r="J259" t="str">
            <v>0521</v>
          </cell>
          <cell r="K259" t="str">
            <v>N.E.W. Academy of Science and Arts</v>
          </cell>
          <cell r="L259" t="str">
            <v>D</v>
          </cell>
          <cell r="M259">
            <v>3</v>
          </cell>
          <cell r="N259" t="str">
            <v>UNIFIED</v>
          </cell>
          <cell r="R259">
            <v>1</v>
          </cell>
          <cell r="T259">
            <v>0</v>
          </cell>
          <cell r="U259">
            <v>0</v>
          </cell>
          <cell r="V259">
            <v>64733</v>
          </cell>
          <cell r="W259">
            <v>0</v>
          </cell>
          <cell r="X259">
            <v>0</v>
          </cell>
          <cell r="Y259">
            <v>0</v>
          </cell>
        </row>
        <row r="260">
          <cell r="A260" t="str">
            <v>19647330100669</v>
          </cell>
          <cell r="B260" t="str">
            <v/>
          </cell>
          <cell r="C260" t="str">
            <v/>
          </cell>
          <cell r="D260">
            <v>46</v>
          </cell>
          <cell r="E260">
            <v>9596</v>
          </cell>
          <cell r="F260" t="str">
            <v>19</v>
          </cell>
          <cell r="G260" t="str">
            <v>64733</v>
          </cell>
          <cell r="H260" t="str">
            <v>Los Angeles Unified</v>
          </cell>
          <cell r="I260" t="str">
            <v>0100669</v>
          </cell>
          <cell r="J260" t="str">
            <v>0535</v>
          </cell>
          <cell r="K260" t="str">
            <v>Stella Middle Charter Academy</v>
          </cell>
          <cell r="L260" t="str">
            <v>D</v>
          </cell>
          <cell r="M260">
            <v>3</v>
          </cell>
          <cell r="N260" t="str">
            <v>UNIFIED</v>
          </cell>
          <cell r="R260">
            <v>1</v>
          </cell>
          <cell r="T260">
            <v>0</v>
          </cell>
          <cell r="U260">
            <v>0</v>
          </cell>
          <cell r="V260">
            <v>64733</v>
          </cell>
          <cell r="W260">
            <v>0</v>
          </cell>
          <cell r="X260">
            <v>0</v>
          </cell>
          <cell r="Y260">
            <v>0</v>
          </cell>
        </row>
        <row r="261">
          <cell r="A261" t="str">
            <v>19647330100677</v>
          </cell>
          <cell r="B261" t="str">
            <v/>
          </cell>
          <cell r="C261" t="str">
            <v/>
          </cell>
          <cell r="D261">
            <v>46</v>
          </cell>
          <cell r="E261">
            <v>9597</v>
          </cell>
          <cell r="F261" t="str">
            <v>19</v>
          </cell>
          <cell r="G261" t="str">
            <v>64733</v>
          </cell>
          <cell r="H261" t="str">
            <v>Los Angeles Unified</v>
          </cell>
          <cell r="I261" t="str">
            <v>0100677</v>
          </cell>
          <cell r="J261" t="str">
            <v>0537</v>
          </cell>
          <cell r="K261" t="str">
            <v>High Tech LA</v>
          </cell>
          <cell r="L261" t="str">
            <v>D</v>
          </cell>
          <cell r="M261">
            <v>3</v>
          </cell>
          <cell r="N261" t="str">
            <v>UNIFIED</v>
          </cell>
          <cell r="R261">
            <v>1</v>
          </cell>
          <cell r="T261">
            <v>0</v>
          </cell>
          <cell r="U261">
            <v>0</v>
          </cell>
          <cell r="V261">
            <v>64733</v>
          </cell>
          <cell r="W261">
            <v>0</v>
          </cell>
          <cell r="X261">
            <v>0</v>
          </cell>
          <cell r="Y261">
            <v>0</v>
          </cell>
        </row>
        <row r="262">
          <cell r="A262" t="str">
            <v>19647330100743</v>
          </cell>
          <cell r="B262" t="str">
            <v/>
          </cell>
          <cell r="C262" t="str">
            <v/>
          </cell>
          <cell r="D262">
            <v>46</v>
          </cell>
          <cell r="E262">
            <v>9665</v>
          </cell>
          <cell r="F262" t="str">
            <v>19</v>
          </cell>
          <cell r="G262" t="str">
            <v>64733</v>
          </cell>
          <cell r="H262" t="str">
            <v>Los Angeles Unified</v>
          </cell>
          <cell r="I262" t="str">
            <v>0100743</v>
          </cell>
          <cell r="J262" t="str">
            <v>0539</v>
          </cell>
          <cell r="K262" t="str">
            <v>Accelerated Charter Elementary</v>
          </cell>
          <cell r="L262" t="str">
            <v>D</v>
          </cell>
          <cell r="M262">
            <v>3</v>
          </cell>
          <cell r="N262" t="str">
            <v>UNIFIED</v>
          </cell>
          <cell r="R262">
            <v>1</v>
          </cell>
          <cell r="T262">
            <v>0</v>
          </cell>
          <cell r="U262">
            <v>0</v>
          </cell>
          <cell r="V262">
            <v>64733</v>
          </cell>
          <cell r="W262">
            <v>0</v>
          </cell>
          <cell r="X262">
            <v>0</v>
          </cell>
          <cell r="Y262">
            <v>0</v>
          </cell>
        </row>
        <row r="263">
          <cell r="A263" t="str">
            <v>19647330100750</v>
          </cell>
          <cell r="B263" t="str">
            <v/>
          </cell>
          <cell r="C263" t="str">
            <v/>
          </cell>
          <cell r="D263">
            <v>46</v>
          </cell>
          <cell r="E263">
            <v>9598</v>
          </cell>
          <cell r="F263" t="str">
            <v>19</v>
          </cell>
          <cell r="G263" t="str">
            <v>64733</v>
          </cell>
          <cell r="H263" t="str">
            <v>Los Angeles Unified</v>
          </cell>
          <cell r="I263" t="str">
            <v>0100750</v>
          </cell>
          <cell r="J263" t="str">
            <v>0538</v>
          </cell>
          <cell r="K263" t="str">
            <v>Wallis Annenberg High</v>
          </cell>
          <cell r="L263" t="str">
            <v>D</v>
          </cell>
          <cell r="M263">
            <v>3</v>
          </cell>
          <cell r="N263" t="str">
            <v>UNIFIED</v>
          </cell>
          <cell r="R263">
            <v>1</v>
          </cell>
          <cell r="T263">
            <v>0</v>
          </cell>
          <cell r="U263">
            <v>0</v>
          </cell>
          <cell r="V263">
            <v>64733</v>
          </cell>
          <cell r="W263">
            <v>0</v>
          </cell>
          <cell r="X263">
            <v>0</v>
          </cell>
          <cell r="Y263">
            <v>0</v>
          </cell>
        </row>
        <row r="264">
          <cell r="A264" t="str">
            <v>19647330100776</v>
          </cell>
          <cell r="B264" t="str">
            <v/>
          </cell>
          <cell r="C264" t="str">
            <v/>
          </cell>
          <cell r="D264">
            <v>46</v>
          </cell>
          <cell r="E264">
            <v>9600</v>
          </cell>
          <cell r="F264" t="str">
            <v>19</v>
          </cell>
          <cell r="G264" t="str">
            <v>64733</v>
          </cell>
          <cell r="H264" t="str">
            <v>Los Angeles Unified</v>
          </cell>
          <cell r="I264" t="str">
            <v>0100776</v>
          </cell>
          <cell r="J264" t="str">
            <v>0540</v>
          </cell>
          <cell r="K264" t="str">
            <v>North Valley Military Institute College Preparatory Academy</v>
          </cell>
          <cell r="L264" t="str">
            <v>D</v>
          </cell>
          <cell r="M264">
            <v>3</v>
          </cell>
          <cell r="N264" t="str">
            <v>UNIFIED</v>
          </cell>
          <cell r="R264">
            <v>1</v>
          </cell>
          <cell r="T264">
            <v>0</v>
          </cell>
          <cell r="U264">
            <v>0</v>
          </cell>
          <cell r="V264">
            <v>64733</v>
          </cell>
          <cell r="W264">
            <v>0</v>
          </cell>
          <cell r="X264">
            <v>0</v>
          </cell>
          <cell r="Y264">
            <v>0</v>
          </cell>
        </row>
        <row r="265">
          <cell r="A265" t="str">
            <v>19647330100800</v>
          </cell>
          <cell r="B265" t="str">
            <v/>
          </cell>
          <cell r="C265" t="str">
            <v/>
          </cell>
          <cell r="D265">
            <v>46</v>
          </cell>
          <cell r="E265">
            <v>9602</v>
          </cell>
          <cell r="F265" t="str">
            <v>19</v>
          </cell>
          <cell r="G265" t="str">
            <v>64733</v>
          </cell>
          <cell r="H265" t="str">
            <v>Los Angeles Unified</v>
          </cell>
          <cell r="I265" t="str">
            <v>0100800</v>
          </cell>
          <cell r="J265" t="str">
            <v>0534</v>
          </cell>
          <cell r="K265" t="str">
            <v>Central City Value</v>
          </cell>
          <cell r="L265" t="str">
            <v>D</v>
          </cell>
          <cell r="M265">
            <v>3</v>
          </cell>
          <cell r="N265" t="str">
            <v>UNIFIED</v>
          </cell>
          <cell r="R265">
            <v>1</v>
          </cell>
          <cell r="T265">
            <v>0</v>
          </cell>
          <cell r="U265">
            <v>0</v>
          </cell>
          <cell r="V265">
            <v>64733</v>
          </cell>
          <cell r="W265">
            <v>0</v>
          </cell>
          <cell r="X265">
            <v>0</v>
          </cell>
          <cell r="Y265">
            <v>0</v>
          </cell>
        </row>
        <row r="266">
          <cell r="A266" t="str">
            <v>19647330100867</v>
          </cell>
          <cell r="B266" t="str">
            <v/>
          </cell>
          <cell r="C266" t="str">
            <v/>
          </cell>
          <cell r="D266">
            <v>46</v>
          </cell>
          <cell r="E266">
            <v>9603</v>
          </cell>
          <cell r="F266" t="str">
            <v>19</v>
          </cell>
          <cell r="G266" t="str">
            <v>64733</v>
          </cell>
          <cell r="H266" t="str">
            <v>Los Angeles Unified</v>
          </cell>
          <cell r="I266" t="str">
            <v>0100867</v>
          </cell>
          <cell r="J266" t="str">
            <v>0531</v>
          </cell>
          <cell r="K266" t="str">
            <v>KIPP Los Angeles College Preparatory</v>
          </cell>
          <cell r="L266" t="str">
            <v>D</v>
          </cell>
          <cell r="M266">
            <v>3</v>
          </cell>
          <cell r="N266" t="str">
            <v>UNIFIED</v>
          </cell>
          <cell r="R266">
            <v>1</v>
          </cell>
          <cell r="T266">
            <v>0</v>
          </cell>
          <cell r="U266">
            <v>0</v>
          </cell>
          <cell r="V266">
            <v>64733</v>
          </cell>
          <cell r="W266">
            <v>0</v>
          </cell>
          <cell r="X266">
            <v>0</v>
          </cell>
          <cell r="Y266">
            <v>0</v>
          </cell>
        </row>
        <row r="267">
          <cell r="A267" t="str">
            <v>19647330101196</v>
          </cell>
          <cell r="B267" t="str">
            <v/>
          </cell>
          <cell r="C267" t="str">
            <v/>
          </cell>
          <cell r="D267">
            <v>46</v>
          </cell>
          <cell r="E267">
            <v>9604</v>
          </cell>
          <cell r="F267" t="str">
            <v>19</v>
          </cell>
          <cell r="G267" t="str">
            <v>64733</v>
          </cell>
          <cell r="H267" t="str">
            <v>Los Angeles Unified</v>
          </cell>
          <cell r="I267" t="str">
            <v>0101196</v>
          </cell>
          <cell r="J267" t="str">
            <v>0543</v>
          </cell>
          <cell r="K267" t="str">
            <v>View Park Preparatory Accelerated High</v>
          </cell>
          <cell r="L267" t="str">
            <v>D</v>
          </cell>
          <cell r="M267">
            <v>3</v>
          </cell>
          <cell r="N267" t="str">
            <v>UNIFIED</v>
          </cell>
          <cell r="R267">
            <v>1</v>
          </cell>
          <cell r="T267">
            <v>0</v>
          </cell>
          <cell r="U267">
            <v>0</v>
          </cell>
          <cell r="V267">
            <v>64733</v>
          </cell>
          <cell r="W267">
            <v>0</v>
          </cell>
          <cell r="X267">
            <v>0</v>
          </cell>
          <cell r="Y267">
            <v>0</v>
          </cell>
        </row>
        <row r="268">
          <cell r="A268" t="str">
            <v>19647330101444</v>
          </cell>
          <cell r="B268" t="str">
            <v/>
          </cell>
          <cell r="C268" t="str">
            <v/>
          </cell>
          <cell r="D268">
            <v>46</v>
          </cell>
          <cell r="E268">
            <v>9605</v>
          </cell>
          <cell r="F268" t="str">
            <v>19</v>
          </cell>
          <cell r="G268" t="str">
            <v>64733</v>
          </cell>
          <cell r="H268" t="str">
            <v>Los Angeles Unified</v>
          </cell>
          <cell r="I268" t="str">
            <v>0101444</v>
          </cell>
          <cell r="J268" t="str">
            <v>0530</v>
          </cell>
          <cell r="K268" t="str">
            <v>KIPP Academy of Opportunity</v>
          </cell>
          <cell r="L268" t="str">
            <v>D</v>
          </cell>
          <cell r="M268">
            <v>3</v>
          </cell>
          <cell r="N268" t="str">
            <v>UNIFIED</v>
          </cell>
          <cell r="R268">
            <v>1</v>
          </cell>
          <cell r="T268">
            <v>0</v>
          </cell>
          <cell r="U268">
            <v>0</v>
          </cell>
          <cell r="V268">
            <v>64733</v>
          </cell>
          <cell r="W268">
            <v>0</v>
          </cell>
          <cell r="X268">
            <v>0</v>
          </cell>
          <cell r="Y268">
            <v>0</v>
          </cell>
        </row>
        <row r="269">
          <cell r="A269" t="str">
            <v>19647330101659</v>
          </cell>
          <cell r="B269" t="str">
            <v/>
          </cell>
          <cell r="C269" t="str">
            <v/>
          </cell>
          <cell r="D269">
            <v>46</v>
          </cell>
          <cell r="E269">
            <v>9607</v>
          </cell>
          <cell r="F269" t="str">
            <v>19</v>
          </cell>
          <cell r="G269" t="str">
            <v>64733</v>
          </cell>
          <cell r="H269" t="str">
            <v>Los Angeles Unified</v>
          </cell>
          <cell r="I269" t="str">
            <v>0101659</v>
          </cell>
          <cell r="J269" t="str">
            <v>0570</v>
          </cell>
          <cell r="K269" t="str">
            <v>Crenshaw Arts-Technology Charter High</v>
          </cell>
          <cell r="L269" t="str">
            <v>D</v>
          </cell>
          <cell r="M269">
            <v>3</v>
          </cell>
          <cell r="N269" t="str">
            <v>UNIFIED</v>
          </cell>
          <cell r="R269">
            <v>1</v>
          </cell>
          <cell r="T269">
            <v>0</v>
          </cell>
          <cell r="U269">
            <v>0</v>
          </cell>
          <cell r="V269">
            <v>64733</v>
          </cell>
          <cell r="W269">
            <v>0</v>
          </cell>
          <cell r="X269">
            <v>0</v>
          </cell>
          <cell r="Y269">
            <v>0</v>
          </cell>
        </row>
        <row r="270">
          <cell r="A270" t="str">
            <v>19647330101675</v>
          </cell>
          <cell r="B270" t="str">
            <v/>
          </cell>
          <cell r="C270" t="str">
            <v/>
          </cell>
          <cell r="D270">
            <v>46</v>
          </cell>
          <cell r="E270">
            <v>9608</v>
          </cell>
          <cell r="F270" t="str">
            <v>19</v>
          </cell>
          <cell r="G270" t="str">
            <v>64733</v>
          </cell>
          <cell r="H270" t="str">
            <v>Los Angeles Unified</v>
          </cell>
          <cell r="I270" t="str">
            <v>0101675</v>
          </cell>
          <cell r="J270" t="str">
            <v>0581</v>
          </cell>
          <cell r="K270" t="str">
            <v>Oscar De La Hoya Animo Charter High</v>
          </cell>
          <cell r="L270" t="str">
            <v>D</v>
          </cell>
          <cell r="M270">
            <v>3</v>
          </cell>
          <cell r="N270" t="str">
            <v>UNIFIED</v>
          </cell>
          <cell r="R270">
            <v>1</v>
          </cell>
          <cell r="T270">
            <v>0</v>
          </cell>
          <cell r="U270">
            <v>0</v>
          </cell>
          <cell r="V270">
            <v>64733</v>
          </cell>
          <cell r="W270">
            <v>0</v>
          </cell>
          <cell r="X270">
            <v>0</v>
          </cell>
          <cell r="Y270">
            <v>0</v>
          </cell>
        </row>
        <row r="271">
          <cell r="A271" t="str">
            <v>19647330101683</v>
          </cell>
          <cell r="B271" t="str">
            <v/>
          </cell>
          <cell r="C271" t="str">
            <v/>
          </cell>
          <cell r="D271">
            <v>46</v>
          </cell>
          <cell r="E271">
            <v>9609</v>
          </cell>
          <cell r="F271" t="str">
            <v>19</v>
          </cell>
          <cell r="G271" t="str">
            <v>64733</v>
          </cell>
          <cell r="H271" t="str">
            <v>Los Angeles Unified</v>
          </cell>
          <cell r="I271" t="str">
            <v>0101683</v>
          </cell>
          <cell r="J271" t="str">
            <v>0579</v>
          </cell>
          <cell r="K271" t="str">
            <v>Renaissance Arts Academy</v>
          </cell>
          <cell r="L271" t="str">
            <v>D</v>
          </cell>
          <cell r="M271">
            <v>3</v>
          </cell>
          <cell r="N271" t="str">
            <v>UNIFIED</v>
          </cell>
          <cell r="R271">
            <v>1</v>
          </cell>
          <cell r="T271">
            <v>0</v>
          </cell>
          <cell r="U271">
            <v>0</v>
          </cell>
          <cell r="V271">
            <v>64733</v>
          </cell>
          <cell r="W271">
            <v>0</v>
          </cell>
          <cell r="X271">
            <v>0</v>
          </cell>
          <cell r="Y271">
            <v>0</v>
          </cell>
        </row>
        <row r="272">
          <cell r="A272" t="str">
            <v>19647330102335</v>
          </cell>
          <cell r="B272" t="str">
            <v/>
          </cell>
          <cell r="C272" t="str">
            <v/>
          </cell>
          <cell r="D272">
            <v>46</v>
          </cell>
          <cell r="E272">
            <v>9668</v>
          </cell>
          <cell r="F272" t="str">
            <v>19</v>
          </cell>
          <cell r="G272" t="str">
            <v>64733</v>
          </cell>
          <cell r="H272" t="str">
            <v>Los Angeles Unified</v>
          </cell>
          <cell r="I272" t="str">
            <v>0102335</v>
          </cell>
          <cell r="J272" t="str">
            <v>0569</v>
          </cell>
          <cell r="K272" t="str">
            <v>Ocean Charter</v>
          </cell>
          <cell r="L272" t="str">
            <v>D</v>
          </cell>
          <cell r="M272">
            <v>3</v>
          </cell>
          <cell r="N272" t="str">
            <v>UNIFIED</v>
          </cell>
          <cell r="R272">
            <v>1</v>
          </cell>
          <cell r="T272">
            <v>0</v>
          </cell>
          <cell r="U272">
            <v>0</v>
          </cell>
          <cell r="V272">
            <v>64733</v>
          </cell>
          <cell r="W272">
            <v>0</v>
          </cell>
          <cell r="X272">
            <v>0</v>
          </cell>
          <cell r="Y272">
            <v>0</v>
          </cell>
        </row>
        <row r="273">
          <cell r="A273" t="str">
            <v>19647330102426</v>
          </cell>
          <cell r="B273" t="str">
            <v/>
          </cell>
          <cell r="C273" t="str">
            <v/>
          </cell>
          <cell r="D273">
            <v>46</v>
          </cell>
          <cell r="E273">
            <v>9672</v>
          </cell>
          <cell r="F273" t="str">
            <v>19</v>
          </cell>
          <cell r="G273" t="str">
            <v>64733</v>
          </cell>
          <cell r="H273" t="str">
            <v>Los Angeles Unified</v>
          </cell>
          <cell r="I273" t="str">
            <v>0102426</v>
          </cell>
          <cell r="J273" t="str">
            <v>0600</v>
          </cell>
          <cell r="K273" t="str">
            <v>PUC Milagro Charter</v>
          </cell>
          <cell r="L273" t="str">
            <v>D</v>
          </cell>
          <cell r="M273">
            <v>3</v>
          </cell>
          <cell r="N273" t="str">
            <v>UNIFIED</v>
          </cell>
          <cell r="R273">
            <v>1</v>
          </cell>
          <cell r="T273">
            <v>0</v>
          </cell>
          <cell r="U273">
            <v>0</v>
          </cell>
          <cell r="V273">
            <v>64733</v>
          </cell>
          <cell r="W273">
            <v>0</v>
          </cell>
          <cell r="X273">
            <v>0</v>
          </cell>
          <cell r="Y273">
            <v>0</v>
          </cell>
        </row>
        <row r="274">
          <cell r="A274" t="str">
            <v>19647330102434</v>
          </cell>
          <cell r="B274" t="str">
            <v/>
          </cell>
          <cell r="C274" t="str">
            <v/>
          </cell>
          <cell r="D274">
            <v>46</v>
          </cell>
          <cell r="E274">
            <v>9673</v>
          </cell>
          <cell r="F274" t="str">
            <v>19</v>
          </cell>
          <cell r="G274" t="str">
            <v>64733</v>
          </cell>
          <cell r="H274" t="str">
            <v>Los Angeles Unified</v>
          </cell>
          <cell r="I274" t="str">
            <v>0102434</v>
          </cell>
          <cell r="J274" t="str">
            <v>0602</v>
          </cell>
          <cell r="K274" t="str">
            <v>Animo South Los Angeles Charter</v>
          </cell>
          <cell r="L274" t="str">
            <v>D</v>
          </cell>
          <cell r="M274">
            <v>3</v>
          </cell>
          <cell r="N274" t="str">
            <v>UNIFIED</v>
          </cell>
          <cell r="R274">
            <v>1</v>
          </cell>
          <cell r="T274">
            <v>0</v>
          </cell>
          <cell r="U274">
            <v>0</v>
          </cell>
          <cell r="V274">
            <v>64733</v>
          </cell>
          <cell r="W274">
            <v>0</v>
          </cell>
          <cell r="X274">
            <v>0</v>
          </cell>
          <cell r="Y274">
            <v>0</v>
          </cell>
        </row>
        <row r="275">
          <cell r="A275" t="str">
            <v>19647330102442</v>
          </cell>
          <cell r="B275" t="str">
            <v/>
          </cell>
          <cell r="C275" t="str">
            <v/>
          </cell>
          <cell r="D275">
            <v>46</v>
          </cell>
          <cell r="E275">
            <v>9674</v>
          </cell>
          <cell r="F275" t="str">
            <v>19</v>
          </cell>
          <cell r="G275" t="str">
            <v>64733</v>
          </cell>
          <cell r="H275" t="str">
            <v>Los Angeles Unified</v>
          </cell>
          <cell r="I275" t="str">
            <v>0102442</v>
          </cell>
          <cell r="J275" t="str">
            <v>0603</v>
          </cell>
          <cell r="K275" t="str">
            <v>PUC Lakeview Charter Academy</v>
          </cell>
          <cell r="L275" t="str">
            <v>D</v>
          </cell>
          <cell r="M275">
            <v>3</v>
          </cell>
          <cell r="N275" t="str">
            <v>UNIFIED</v>
          </cell>
          <cell r="R275">
            <v>1</v>
          </cell>
          <cell r="T275">
            <v>0</v>
          </cell>
          <cell r="U275">
            <v>0</v>
          </cell>
          <cell r="V275">
            <v>64733</v>
          </cell>
          <cell r="W275">
            <v>0</v>
          </cell>
          <cell r="X275">
            <v>0</v>
          </cell>
          <cell r="Y275">
            <v>0</v>
          </cell>
        </row>
        <row r="276">
          <cell r="A276" t="str">
            <v>19647330102483</v>
          </cell>
          <cell r="B276" t="str">
            <v/>
          </cell>
          <cell r="C276" t="str">
            <v/>
          </cell>
          <cell r="D276">
            <v>46</v>
          </cell>
          <cell r="E276">
            <v>10181</v>
          </cell>
          <cell r="F276" t="str">
            <v>19</v>
          </cell>
          <cell r="G276" t="str">
            <v>64733</v>
          </cell>
          <cell r="H276" t="str">
            <v>Los Angeles Unified</v>
          </cell>
          <cell r="I276" t="str">
            <v>0102483</v>
          </cell>
          <cell r="J276" t="str">
            <v>0592</v>
          </cell>
          <cell r="K276" t="str">
            <v>N.E.W. Academy Canoga Park</v>
          </cell>
          <cell r="L276" t="str">
            <v>D</v>
          </cell>
          <cell r="M276">
            <v>3</v>
          </cell>
          <cell r="N276" t="str">
            <v>UNIFIED</v>
          </cell>
          <cell r="R276">
            <v>1</v>
          </cell>
          <cell r="T276">
            <v>0</v>
          </cell>
          <cell r="U276">
            <v>0</v>
          </cell>
          <cell r="V276">
            <v>64733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19647330102491</v>
          </cell>
          <cell r="B277" t="str">
            <v/>
          </cell>
          <cell r="C277" t="str">
            <v/>
          </cell>
          <cell r="D277">
            <v>46</v>
          </cell>
          <cell r="E277">
            <v>9675</v>
          </cell>
          <cell r="F277" t="str">
            <v>19</v>
          </cell>
          <cell r="G277" t="str">
            <v>64733</v>
          </cell>
          <cell r="H277" t="str">
            <v>Los Angeles Unified</v>
          </cell>
          <cell r="I277" t="str">
            <v>0102491</v>
          </cell>
          <cell r="J277" t="str">
            <v>0604</v>
          </cell>
          <cell r="K277" t="str">
            <v>Dr. Theo. T. Alexander Jr., Science Center</v>
          </cell>
          <cell r="L277" t="str">
            <v>L</v>
          </cell>
          <cell r="M277">
            <v>3</v>
          </cell>
          <cell r="N277" t="str">
            <v>UNIFIED</v>
          </cell>
          <cell r="R277">
            <v>1</v>
          </cell>
          <cell r="T277">
            <v>0</v>
          </cell>
          <cell r="U277">
            <v>0</v>
          </cell>
          <cell r="V277">
            <v>64733</v>
          </cell>
          <cell r="W277">
            <v>0</v>
          </cell>
          <cell r="X277">
            <v>0</v>
          </cell>
          <cell r="Y277">
            <v>0</v>
          </cell>
        </row>
        <row r="278">
          <cell r="A278" t="str">
            <v>19647330102541</v>
          </cell>
          <cell r="B278" t="str">
            <v/>
          </cell>
          <cell r="C278" t="str">
            <v/>
          </cell>
          <cell r="D278">
            <v>46</v>
          </cell>
          <cell r="E278">
            <v>9678</v>
          </cell>
          <cell r="F278" t="str">
            <v>19</v>
          </cell>
          <cell r="G278" t="str">
            <v>64733</v>
          </cell>
          <cell r="H278" t="str">
            <v>Los Angeles Unified</v>
          </cell>
          <cell r="I278" t="str">
            <v>0102541</v>
          </cell>
          <cell r="J278" t="str">
            <v>0601</v>
          </cell>
          <cell r="K278" t="str">
            <v>New Designs Charter</v>
          </cell>
          <cell r="L278" t="str">
            <v>D</v>
          </cell>
          <cell r="M278">
            <v>3</v>
          </cell>
          <cell r="N278" t="str">
            <v>UNIFIED</v>
          </cell>
          <cell r="R278">
            <v>1</v>
          </cell>
          <cell r="T278">
            <v>0</v>
          </cell>
          <cell r="U278">
            <v>0</v>
          </cell>
          <cell r="V278">
            <v>64733</v>
          </cell>
          <cell r="W278">
            <v>0</v>
          </cell>
          <cell r="X278">
            <v>0</v>
          </cell>
          <cell r="Y278">
            <v>0</v>
          </cell>
        </row>
        <row r="279">
          <cell r="A279" t="str">
            <v>19647330106351</v>
          </cell>
          <cell r="B279" t="str">
            <v/>
          </cell>
          <cell r="C279" t="str">
            <v/>
          </cell>
          <cell r="D279">
            <v>46</v>
          </cell>
          <cell r="E279">
            <v>9686</v>
          </cell>
          <cell r="F279" t="str">
            <v>19</v>
          </cell>
          <cell r="G279" t="str">
            <v>64733</v>
          </cell>
          <cell r="H279" t="str">
            <v>Los Angeles Unified</v>
          </cell>
          <cell r="I279" t="str">
            <v>0106351</v>
          </cell>
          <cell r="J279" t="str">
            <v>0619</v>
          </cell>
          <cell r="K279" t="str">
            <v>Ivy Academia</v>
          </cell>
          <cell r="L279" t="str">
            <v>D</v>
          </cell>
          <cell r="M279">
            <v>3</v>
          </cell>
          <cell r="N279" t="str">
            <v>UNIFIED</v>
          </cell>
          <cell r="R279">
            <v>1</v>
          </cell>
          <cell r="T279">
            <v>0</v>
          </cell>
          <cell r="U279">
            <v>0</v>
          </cell>
          <cell r="V279">
            <v>64733</v>
          </cell>
          <cell r="W279">
            <v>0</v>
          </cell>
          <cell r="X279">
            <v>0</v>
          </cell>
          <cell r="Y279">
            <v>0</v>
          </cell>
        </row>
        <row r="280">
          <cell r="A280" t="str">
            <v>19647330106427</v>
          </cell>
          <cell r="B280" t="str">
            <v/>
          </cell>
          <cell r="C280" t="str">
            <v/>
          </cell>
          <cell r="D280">
            <v>46</v>
          </cell>
          <cell r="E280">
            <v>9690</v>
          </cell>
          <cell r="F280" t="str">
            <v>19</v>
          </cell>
          <cell r="G280" t="str">
            <v>64733</v>
          </cell>
          <cell r="H280" t="str">
            <v>Los Angeles Unified</v>
          </cell>
          <cell r="I280" t="str">
            <v>0106427</v>
          </cell>
          <cell r="J280" t="str">
            <v>0636</v>
          </cell>
          <cell r="K280" t="str">
            <v>Synergy Charter Academy</v>
          </cell>
          <cell r="L280" t="str">
            <v>D</v>
          </cell>
          <cell r="M280">
            <v>3</v>
          </cell>
          <cell r="N280" t="str">
            <v>UNIFIED</v>
          </cell>
          <cell r="R280">
            <v>1</v>
          </cell>
          <cell r="T280">
            <v>0</v>
          </cell>
          <cell r="U280">
            <v>0</v>
          </cell>
          <cell r="V280">
            <v>64733</v>
          </cell>
          <cell r="W280">
            <v>0</v>
          </cell>
          <cell r="X280">
            <v>0</v>
          </cell>
          <cell r="Y280">
            <v>0</v>
          </cell>
        </row>
        <row r="281">
          <cell r="A281" t="str">
            <v>19647330106435</v>
          </cell>
          <cell r="B281" t="str">
            <v/>
          </cell>
          <cell r="C281" t="str">
            <v/>
          </cell>
          <cell r="D281">
            <v>46</v>
          </cell>
          <cell r="E281">
            <v>9691</v>
          </cell>
          <cell r="F281" t="str">
            <v>19</v>
          </cell>
          <cell r="G281" t="str">
            <v>64733</v>
          </cell>
          <cell r="H281" t="str">
            <v>Los Angeles Unified</v>
          </cell>
          <cell r="I281" t="str">
            <v>0106435</v>
          </cell>
          <cell r="J281" t="str">
            <v>0635</v>
          </cell>
          <cell r="K281" t="str">
            <v>Camino Nuevo Charter High</v>
          </cell>
          <cell r="L281" t="str">
            <v>D</v>
          </cell>
          <cell r="M281">
            <v>3</v>
          </cell>
          <cell r="N281" t="str">
            <v>UNIFIED</v>
          </cell>
          <cell r="R281">
            <v>1</v>
          </cell>
          <cell r="T281">
            <v>0</v>
          </cell>
          <cell r="U281">
            <v>0</v>
          </cell>
          <cell r="V281">
            <v>64733</v>
          </cell>
          <cell r="W281">
            <v>0</v>
          </cell>
          <cell r="X281">
            <v>0</v>
          </cell>
          <cell r="Y281">
            <v>0</v>
          </cell>
        </row>
        <row r="282">
          <cell r="A282" t="str">
            <v>19647330106831</v>
          </cell>
          <cell r="B282" t="str">
            <v/>
          </cell>
          <cell r="C282" t="str">
            <v/>
          </cell>
          <cell r="D282">
            <v>46</v>
          </cell>
          <cell r="E282">
            <v>9706</v>
          </cell>
          <cell r="F282" t="str">
            <v>19</v>
          </cell>
          <cell r="G282" t="str">
            <v>64733</v>
          </cell>
          <cell r="H282" t="str">
            <v>Los Angeles Unified</v>
          </cell>
          <cell r="I282" t="str">
            <v>0106831</v>
          </cell>
          <cell r="J282" t="str">
            <v>0648</v>
          </cell>
          <cell r="K282" t="str">
            <v>Animo Venice Charter High</v>
          </cell>
          <cell r="L282" t="str">
            <v>D</v>
          </cell>
          <cell r="M282">
            <v>3</v>
          </cell>
          <cell r="N282" t="str">
            <v>UNIFIED</v>
          </cell>
          <cell r="R282">
            <v>1</v>
          </cell>
          <cell r="T282">
            <v>0</v>
          </cell>
          <cell r="U282">
            <v>0</v>
          </cell>
          <cell r="V282">
            <v>64733</v>
          </cell>
          <cell r="W282">
            <v>0</v>
          </cell>
          <cell r="X282">
            <v>0</v>
          </cell>
          <cell r="Y282">
            <v>0</v>
          </cell>
        </row>
        <row r="283">
          <cell r="A283" t="str">
            <v>19647330106849</v>
          </cell>
          <cell r="B283" t="str">
            <v/>
          </cell>
          <cell r="C283" t="str">
            <v/>
          </cell>
          <cell r="D283">
            <v>46</v>
          </cell>
          <cell r="E283">
            <v>10248</v>
          </cell>
          <cell r="F283" t="str">
            <v>19</v>
          </cell>
          <cell r="G283" t="str">
            <v>64733</v>
          </cell>
          <cell r="H283" t="str">
            <v>Los Angeles Unified</v>
          </cell>
          <cell r="I283" t="str">
            <v>0106849</v>
          </cell>
          <cell r="J283" t="str">
            <v>0649</v>
          </cell>
          <cell r="K283" t="str">
            <v>Animo Pat Brown</v>
          </cell>
          <cell r="L283" t="str">
            <v>D</v>
          </cell>
          <cell r="M283">
            <v>3</v>
          </cell>
          <cell r="N283" t="str">
            <v>UNIFIED</v>
          </cell>
          <cell r="R283">
            <v>1</v>
          </cell>
          <cell r="T283">
            <v>0</v>
          </cell>
          <cell r="U283">
            <v>0</v>
          </cell>
          <cell r="V283">
            <v>64733</v>
          </cell>
          <cell r="W283">
            <v>0</v>
          </cell>
          <cell r="X283">
            <v>0</v>
          </cell>
          <cell r="Y283">
            <v>0</v>
          </cell>
        </row>
        <row r="284">
          <cell r="A284" t="str">
            <v>19647330106864</v>
          </cell>
          <cell r="B284" t="str">
            <v/>
          </cell>
          <cell r="C284" t="str">
            <v/>
          </cell>
          <cell r="D284">
            <v>46</v>
          </cell>
          <cell r="E284">
            <v>9708</v>
          </cell>
          <cell r="F284" t="str">
            <v>19</v>
          </cell>
          <cell r="G284" t="str">
            <v>64733</v>
          </cell>
          <cell r="H284" t="str">
            <v>Los Angeles Unified</v>
          </cell>
          <cell r="I284" t="str">
            <v>0106864</v>
          </cell>
          <cell r="J284" t="str">
            <v>0645</v>
          </cell>
          <cell r="K284" t="str">
            <v>Alliance Gertz-Ressler Richard Merkin 6-12 Complex</v>
          </cell>
          <cell r="L284" t="str">
            <v>D</v>
          </cell>
          <cell r="M284">
            <v>3</v>
          </cell>
          <cell r="N284" t="str">
            <v>UNIFIED</v>
          </cell>
          <cell r="R284">
            <v>1</v>
          </cell>
          <cell r="T284">
            <v>0</v>
          </cell>
          <cell r="U284">
            <v>0</v>
          </cell>
          <cell r="V284">
            <v>64733</v>
          </cell>
          <cell r="W284">
            <v>0</v>
          </cell>
          <cell r="X284">
            <v>0</v>
          </cell>
          <cell r="Y284">
            <v>0</v>
          </cell>
        </row>
        <row r="285">
          <cell r="A285" t="str">
            <v>19647330106872</v>
          </cell>
          <cell r="B285" t="str">
            <v/>
          </cell>
          <cell r="C285" t="str">
            <v/>
          </cell>
          <cell r="D285">
            <v>46</v>
          </cell>
          <cell r="E285">
            <v>9709</v>
          </cell>
          <cell r="F285" t="str">
            <v>19</v>
          </cell>
          <cell r="G285" t="str">
            <v>64733</v>
          </cell>
          <cell r="H285" t="str">
            <v>Los Angeles Unified</v>
          </cell>
          <cell r="I285" t="str">
            <v>0106872</v>
          </cell>
          <cell r="J285" t="str">
            <v>0654</v>
          </cell>
          <cell r="K285" t="str">
            <v>Bert Corona Charter</v>
          </cell>
          <cell r="L285" t="str">
            <v>D</v>
          </cell>
          <cell r="M285">
            <v>3</v>
          </cell>
          <cell r="N285" t="str">
            <v>UNIFIED</v>
          </cell>
          <cell r="R285">
            <v>1</v>
          </cell>
          <cell r="T285">
            <v>0</v>
          </cell>
          <cell r="U285">
            <v>0</v>
          </cell>
          <cell r="V285">
            <v>64733</v>
          </cell>
          <cell r="W285">
            <v>0</v>
          </cell>
          <cell r="X285">
            <v>0</v>
          </cell>
          <cell r="Y285">
            <v>0</v>
          </cell>
        </row>
        <row r="286">
          <cell r="A286" t="str">
            <v>19647330107755</v>
          </cell>
          <cell r="B286" t="str">
            <v/>
          </cell>
          <cell r="C286" t="str">
            <v/>
          </cell>
          <cell r="D286">
            <v>46</v>
          </cell>
          <cell r="E286">
            <v>10196</v>
          </cell>
          <cell r="F286" t="str">
            <v>19</v>
          </cell>
          <cell r="G286" t="str">
            <v>64733</v>
          </cell>
          <cell r="H286" t="str">
            <v>Los Angeles Unified</v>
          </cell>
          <cell r="I286" t="str">
            <v>0107755</v>
          </cell>
          <cell r="J286" t="str">
            <v>0542</v>
          </cell>
          <cell r="K286" t="str">
            <v>Port of Los Angeles High</v>
          </cell>
          <cell r="L286" t="str">
            <v>D</v>
          </cell>
          <cell r="M286">
            <v>3</v>
          </cell>
          <cell r="N286" t="str">
            <v>UNIFIED</v>
          </cell>
          <cell r="R286">
            <v>1</v>
          </cell>
          <cell r="T286">
            <v>0</v>
          </cell>
          <cell r="U286">
            <v>0</v>
          </cell>
          <cell r="V286">
            <v>64733</v>
          </cell>
          <cell r="W286">
            <v>0</v>
          </cell>
          <cell r="X286">
            <v>0</v>
          </cell>
          <cell r="Y286">
            <v>0</v>
          </cell>
        </row>
        <row r="287">
          <cell r="A287" t="str">
            <v>19647330108878</v>
          </cell>
          <cell r="B287" t="str">
            <v/>
          </cell>
          <cell r="C287" t="str">
            <v/>
          </cell>
          <cell r="D287">
            <v>46</v>
          </cell>
          <cell r="E287">
            <v>10204</v>
          </cell>
          <cell r="F287" t="str">
            <v>19</v>
          </cell>
          <cell r="G287" t="str">
            <v>64733</v>
          </cell>
          <cell r="H287" t="str">
            <v>Los Angeles Unified</v>
          </cell>
          <cell r="I287" t="str">
            <v>0108878</v>
          </cell>
          <cell r="J287" t="str">
            <v>0712</v>
          </cell>
          <cell r="K287" t="str">
            <v>CHAMPS - Charter HS of Arts-Multimedia &amp; Performing</v>
          </cell>
          <cell r="L287" t="str">
            <v>D</v>
          </cell>
          <cell r="M287">
            <v>3</v>
          </cell>
          <cell r="N287" t="str">
            <v>UNIFIED</v>
          </cell>
          <cell r="R287">
            <v>1</v>
          </cell>
          <cell r="T287">
            <v>0</v>
          </cell>
          <cell r="U287">
            <v>0</v>
          </cell>
          <cell r="V287">
            <v>64733</v>
          </cell>
          <cell r="W287">
            <v>0</v>
          </cell>
          <cell r="X287">
            <v>0</v>
          </cell>
          <cell r="Y287">
            <v>0</v>
          </cell>
        </row>
        <row r="288">
          <cell r="A288" t="str">
            <v>19647330108886</v>
          </cell>
          <cell r="B288" t="str">
            <v/>
          </cell>
          <cell r="C288" t="str">
            <v/>
          </cell>
          <cell r="D288">
            <v>46</v>
          </cell>
          <cell r="E288">
            <v>10172</v>
          </cell>
          <cell r="F288" t="str">
            <v>19</v>
          </cell>
          <cell r="G288" t="str">
            <v>64733</v>
          </cell>
          <cell r="H288" t="str">
            <v>Los Angeles Unified</v>
          </cell>
          <cell r="I288" t="str">
            <v>0108886</v>
          </cell>
          <cell r="J288" t="str">
            <v>0713</v>
          </cell>
          <cell r="K288" t="str">
            <v>Gabriella Charter</v>
          </cell>
          <cell r="L288" t="str">
            <v>D</v>
          </cell>
          <cell r="M288">
            <v>3</v>
          </cell>
          <cell r="N288" t="str">
            <v>UNIFIED</v>
          </cell>
          <cell r="R288">
            <v>1</v>
          </cell>
          <cell r="T288">
            <v>0</v>
          </cell>
          <cell r="U288">
            <v>0</v>
          </cell>
          <cell r="V288">
            <v>64733</v>
          </cell>
          <cell r="W288">
            <v>0</v>
          </cell>
          <cell r="X288">
            <v>0</v>
          </cell>
          <cell r="Y288">
            <v>0</v>
          </cell>
        </row>
        <row r="289">
          <cell r="A289" t="str">
            <v>19647330108894</v>
          </cell>
          <cell r="B289" t="str">
            <v/>
          </cell>
          <cell r="C289" t="str">
            <v/>
          </cell>
          <cell r="D289">
            <v>46</v>
          </cell>
          <cell r="E289">
            <v>10188</v>
          </cell>
          <cell r="F289" t="str">
            <v>19</v>
          </cell>
          <cell r="G289" t="str">
            <v>64733</v>
          </cell>
          <cell r="H289" t="str">
            <v>Los Angeles Unified</v>
          </cell>
          <cell r="I289" t="str">
            <v>0108894</v>
          </cell>
          <cell r="J289" t="str">
            <v>0714</v>
          </cell>
          <cell r="K289" t="str">
            <v>Alliance Judy Ivie Burton Technology Academy High</v>
          </cell>
          <cell r="L289" t="str">
            <v>D</v>
          </cell>
          <cell r="M289">
            <v>3</v>
          </cell>
          <cell r="N289" t="str">
            <v>UNIFIED</v>
          </cell>
          <cell r="R289">
            <v>1</v>
          </cell>
          <cell r="T289">
            <v>0</v>
          </cell>
          <cell r="U289">
            <v>0</v>
          </cell>
          <cell r="V289">
            <v>64733</v>
          </cell>
          <cell r="W289">
            <v>0</v>
          </cell>
          <cell r="X289">
            <v>0</v>
          </cell>
          <cell r="Y289">
            <v>0</v>
          </cell>
        </row>
        <row r="290">
          <cell r="A290" t="str">
            <v>19647330108910</v>
          </cell>
          <cell r="B290" t="str">
            <v/>
          </cell>
          <cell r="C290" t="str">
            <v/>
          </cell>
          <cell r="D290">
            <v>46</v>
          </cell>
          <cell r="E290">
            <v>10180</v>
          </cell>
          <cell r="F290" t="str">
            <v>19</v>
          </cell>
          <cell r="G290" t="str">
            <v>64733</v>
          </cell>
          <cell r="H290" t="str">
            <v>Los Angeles Unified</v>
          </cell>
          <cell r="I290" t="str">
            <v>0108910</v>
          </cell>
          <cell r="J290" t="str">
            <v>0716</v>
          </cell>
          <cell r="K290" t="str">
            <v>Celerity Nascent Charter</v>
          </cell>
          <cell r="L290" t="str">
            <v>D</v>
          </cell>
          <cell r="M290">
            <v>3</v>
          </cell>
          <cell r="N290" t="str">
            <v>UNIFIED</v>
          </cell>
          <cell r="R290">
            <v>1</v>
          </cell>
          <cell r="T290">
            <v>0</v>
          </cell>
          <cell r="U290">
            <v>0</v>
          </cell>
          <cell r="V290">
            <v>64733</v>
          </cell>
          <cell r="W290">
            <v>0</v>
          </cell>
          <cell r="X290">
            <v>0</v>
          </cell>
          <cell r="Y290">
            <v>0</v>
          </cell>
        </row>
        <row r="291">
          <cell r="A291" t="str">
            <v>19647330108928</v>
          </cell>
          <cell r="B291" t="str">
            <v/>
          </cell>
          <cell r="C291" t="str">
            <v/>
          </cell>
          <cell r="D291">
            <v>46</v>
          </cell>
          <cell r="E291">
            <v>10171</v>
          </cell>
          <cell r="F291" t="str">
            <v>19</v>
          </cell>
          <cell r="G291" t="str">
            <v>64733</v>
          </cell>
          <cell r="H291" t="str">
            <v>Los Angeles Unified</v>
          </cell>
          <cell r="I291" t="str">
            <v>0108928</v>
          </cell>
          <cell r="J291" t="str">
            <v>0717</v>
          </cell>
          <cell r="K291" t="str">
            <v>Larchmont Charter</v>
          </cell>
          <cell r="L291" t="str">
            <v>D</v>
          </cell>
          <cell r="M291">
            <v>3</v>
          </cell>
          <cell r="N291" t="str">
            <v>UNIFIED</v>
          </cell>
          <cell r="R291">
            <v>1</v>
          </cell>
          <cell r="T291">
            <v>0</v>
          </cell>
          <cell r="U291">
            <v>0</v>
          </cell>
          <cell r="V291">
            <v>64733</v>
          </cell>
          <cell r="W291">
            <v>0</v>
          </cell>
          <cell r="X291">
            <v>0</v>
          </cell>
          <cell r="Y291">
            <v>0</v>
          </cell>
        </row>
        <row r="292">
          <cell r="A292" t="str">
            <v>19647330108936</v>
          </cell>
          <cell r="B292" t="str">
            <v/>
          </cell>
          <cell r="C292" t="str">
            <v/>
          </cell>
          <cell r="D292">
            <v>46</v>
          </cell>
          <cell r="E292">
            <v>10189</v>
          </cell>
          <cell r="F292" t="str">
            <v>19</v>
          </cell>
          <cell r="G292" t="str">
            <v>64733</v>
          </cell>
          <cell r="H292" t="str">
            <v>Los Angeles Unified</v>
          </cell>
          <cell r="I292" t="str">
            <v>0108936</v>
          </cell>
          <cell r="J292" t="str">
            <v>0718</v>
          </cell>
          <cell r="K292" t="str">
            <v>Alliance Collins Family College-Ready High</v>
          </cell>
          <cell r="L292" t="str">
            <v>D</v>
          </cell>
          <cell r="M292">
            <v>3</v>
          </cell>
          <cell r="N292" t="str">
            <v>UNIFIED</v>
          </cell>
          <cell r="R292">
            <v>1</v>
          </cell>
          <cell r="T292">
            <v>0</v>
          </cell>
          <cell r="U292">
            <v>0</v>
          </cell>
          <cell r="V292">
            <v>64733</v>
          </cell>
          <cell r="W292">
            <v>0</v>
          </cell>
          <cell r="X292">
            <v>0</v>
          </cell>
          <cell r="Y292">
            <v>0</v>
          </cell>
        </row>
        <row r="293">
          <cell r="A293" t="str">
            <v>19647330109884</v>
          </cell>
          <cell r="B293" t="str">
            <v/>
          </cell>
          <cell r="C293" t="str">
            <v/>
          </cell>
          <cell r="D293">
            <v>46</v>
          </cell>
          <cell r="E293">
            <v>10215</v>
          </cell>
          <cell r="F293" t="str">
            <v>19</v>
          </cell>
          <cell r="G293" t="str">
            <v>64733</v>
          </cell>
          <cell r="H293" t="str">
            <v>Los Angeles Unified</v>
          </cell>
          <cell r="I293" t="str">
            <v>0109884</v>
          </cell>
          <cell r="J293" t="str">
            <v>0734</v>
          </cell>
          <cell r="K293" t="str">
            <v>James Jordan Middle</v>
          </cell>
          <cell r="L293" t="str">
            <v>D</v>
          </cell>
          <cell r="M293">
            <v>3</v>
          </cell>
          <cell r="N293" t="str">
            <v>UNIFIED</v>
          </cell>
          <cell r="R293">
            <v>1</v>
          </cell>
          <cell r="T293">
            <v>0</v>
          </cell>
          <cell r="U293">
            <v>0</v>
          </cell>
          <cell r="V293">
            <v>64733</v>
          </cell>
          <cell r="W293">
            <v>0</v>
          </cell>
          <cell r="X293">
            <v>0</v>
          </cell>
          <cell r="Y293">
            <v>0</v>
          </cell>
        </row>
        <row r="294">
          <cell r="A294" t="str">
            <v>19647330109934</v>
          </cell>
          <cell r="B294" t="str">
            <v/>
          </cell>
          <cell r="C294" t="str">
            <v/>
          </cell>
          <cell r="D294">
            <v>46</v>
          </cell>
          <cell r="E294">
            <v>10167</v>
          </cell>
          <cell r="F294" t="str">
            <v>19</v>
          </cell>
          <cell r="G294" t="str">
            <v>64733</v>
          </cell>
          <cell r="H294" t="str">
            <v>Los Angeles Unified</v>
          </cell>
          <cell r="I294" t="str">
            <v>0109934</v>
          </cell>
          <cell r="J294" t="str">
            <v>0739</v>
          </cell>
          <cell r="K294" t="str">
            <v>Our Community Charter</v>
          </cell>
          <cell r="L294" t="str">
            <v>D</v>
          </cell>
          <cell r="M294">
            <v>3</v>
          </cell>
          <cell r="N294" t="str">
            <v>UNIFIED</v>
          </cell>
          <cell r="R294">
            <v>1</v>
          </cell>
          <cell r="T294">
            <v>0</v>
          </cell>
          <cell r="U294">
            <v>0</v>
          </cell>
          <cell r="V294">
            <v>64733</v>
          </cell>
          <cell r="W294">
            <v>0</v>
          </cell>
          <cell r="X294">
            <v>0</v>
          </cell>
          <cell r="Y294">
            <v>0</v>
          </cell>
        </row>
        <row r="295">
          <cell r="A295" t="str">
            <v>19647330110304</v>
          </cell>
          <cell r="B295" t="str">
            <v/>
          </cell>
          <cell r="C295" t="str">
            <v/>
          </cell>
          <cell r="D295">
            <v>46</v>
          </cell>
          <cell r="E295">
            <v>10209</v>
          </cell>
          <cell r="F295" t="str">
            <v>19</v>
          </cell>
          <cell r="G295" t="str">
            <v>64733</v>
          </cell>
          <cell r="H295" t="str">
            <v>Los Angeles Unified</v>
          </cell>
          <cell r="I295" t="str">
            <v>0110304</v>
          </cell>
          <cell r="J295" t="str">
            <v>0675</v>
          </cell>
          <cell r="K295" t="str">
            <v>Los Angeles Academy of Arts &amp; Enterprise Charter</v>
          </cell>
          <cell r="L295" t="str">
            <v>D</v>
          </cell>
          <cell r="M295">
            <v>3</v>
          </cell>
          <cell r="N295" t="str">
            <v>UNIFIED</v>
          </cell>
          <cell r="R295">
            <v>1</v>
          </cell>
          <cell r="T295">
            <v>0</v>
          </cell>
          <cell r="U295">
            <v>0</v>
          </cell>
          <cell r="V295">
            <v>64733</v>
          </cell>
          <cell r="W295">
            <v>0</v>
          </cell>
          <cell r="X295">
            <v>0</v>
          </cell>
          <cell r="Y295">
            <v>0</v>
          </cell>
        </row>
        <row r="296">
          <cell r="A296" t="str">
            <v>19647330111211</v>
          </cell>
          <cell r="B296" t="str">
            <v/>
          </cell>
          <cell r="C296" t="str">
            <v/>
          </cell>
          <cell r="D296">
            <v>46</v>
          </cell>
          <cell r="E296">
            <v>10249</v>
          </cell>
          <cell r="F296" t="str">
            <v>19</v>
          </cell>
          <cell r="G296" t="str">
            <v>64733</v>
          </cell>
          <cell r="H296" t="str">
            <v>Los Angeles Unified</v>
          </cell>
          <cell r="I296" t="str">
            <v>0111211</v>
          </cell>
          <cell r="J296" t="str">
            <v>0761</v>
          </cell>
          <cell r="K296" t="str">
            <v>New Heights Charter</v>
          </cell>
          <cell r="L296" t="str">
            <v>D</v>
          </cell>
          <cell r="M296">
            <v>3</v>
          </cell>
          <cell r="N296" t="str">
            <v>UNIFIED</v>
          </cell>
          <cell r="R296">
            <v>1</v>
          </cell>
          <cell r="T296">
            <v>0</v>
          </cell>
          <cell r="U296">
            <v>0</v>
          </cell>
          <cell r="V296">
            <v>64733</v>
          </cell>
          <cell r="W296">
            <v>0</v>
          </cell>
          <cell r="X296">
            <v>0</v>
          </cell>
          <cell r="Y296">
            <v>0</v>
          </cell>
        </row>
        <row r="297">
          <cell r="A297" t="str">
            <v>19647330111484</v>
          </cell>
          <cell r="B297" t="str">
            <v/>
          </cell>
          <cell r="C297" t="str">
            <v/>
          </cell>
          <cell r="D297">
            <v>46</v>
          </cell>
          <cell r="E297">
            <v>10250</v>
          </cell>
          <cell r="F297" t="str">
            <v>19</v>
          </cell>
          <cell r="G297" t="str">
            <v>64733</v>
          </cell>
          <cell r="H297" t="str">
            <v>Los Angeles Unified</v>
          </cell>
          <cell r="I297" t="str">
            <v>0111484</v>
          </cell>
          <cell r="J297" t="str">
            <v>0791</v>
          </cell>
          <cell r="K297" t="str">
            <v>New Village Girls Academy</v>
          </cell>
          <cell r="L297" t="str">
            <v>D</v>
          </cell>
          <cell r="M297">
            <v>3</v>
          </cell>
          <cell r="N297" t="str">
            <v>UNIFIED</v>
          </cell>
          <cell r="R297">
            <v>1</v>
          </cell>
          <cell r="T297">
            <v>0</v>
          </cell>
          <cell r="U297">
            <v>0</v>
          </cell>
          <cell r="V297">
            <v>64733</v>
          </cell>
          <cell r="W297">
            <v>0</v>
          </cell>
          <cell r="X297">
            <v>0</v>
          </cell>
          <cell r="Y297">
            <v>0</v>
          </cell>
        </row>
        <row r="298">
          <cell r="A298" t="str">
            <v>19647330111492</v>
          </cell>
          <cell r="B298" t="str">
            <v/>
          </cell>
          <cell r="C298" t="str">
            <v/>
          </cell>
          <cell r="D298">
            <v>46</v>
          </cell>
          <cell r="E298">
            <v>11362</v>
          </cell>
          <cell r="F298" t="str">
            <v>19</v>
          </cell>
          <cell r="G298" t="str">
            <v>64733</v>
          </cell>
          <cell r="H298" t="str">
            <v>Los Angeles Unified</v>
          </cell>
          <cell r="I298" t="str">
            <v>0111492</v>
          </cell>
          <cell r="J298" t="str">
            <v>0789</v>
          </cell>
          <cell r="K298" t="str">
            <v>Alliance Patti And Peter Neuwirth Leadership Academy</v>
          </cell>
          <cell r="L298" t="str">
            <v>D</v>
          </cell>
          <cell r="M298">
            <v>3</v>
          </cell>
          <cell r="N298" t="str">
            <v>UNIFIED</v>
          </cell>
          <cell r="R298">
            <v>1</v>
          </cell>
          <cell r="T298">
            <v>0</v>
          </cell>
          <cell r="U298">
            <v>0</v>
          </cell>
          <cell r="V298">
            <v>64733</v>
          </cell>
          <cell r="W298">
            <v>0</v>
          </cell>
          <cell r="X298">
            <v>0</v>
          </cell>
          <cell r="Y298">
            <v>0</v>
          </cell>
        </row>
        <row r="299">
          <cell r="A299" t="str">
            <v>19647330111500</v>
          </cell>
          <cell r="B299" t="str">
            <v/>
          </cell>
          <cell r="C299" t="str">
            <v/>
          </cell>
          <cell r="D299">
            <v>46</v>
          </cell>
          <cell r="E299">
            <v>10251</v>
          </cell>
          <cell r="F299" t="str">
            <v>19</v>
          </cell>
          <cell r="G299" t="str">
            <v>64733</v>
          </cell>
          <cell r="H299" t="str">
            <v>Los Angeles Unified</v>
          </cell>
          <cell r="I299" t="str">
            <v>0111500</v>
          </cell>
          <cell r="J299" t="str">
            <v>0790</v>
          </cell>
          <cell r="K299" t="str">
            <v>Alliance Dr. Olga Mohan High</v>
          </cell>
          <cell r="L299" t="str">
            <v>D</v>
          </cell>
          <cell r="M299">
            <v>3</v>
          </cell>
          <cell r="N299" t="str">
            <v>UNIFIED</v>
          </cell>
          <cell r="R299">
            <v>1</v>
          </cell>
          <cell r="T299">
            <v>0</v>
          </cell>
          <cell r="U299">
            <v>0</v>
          </cell>
          <cell r="V299">
            <v>64733</v>
          </cell>
          <cell r="W299">
            <v>0</v>
          </cell>
          <cell r="X299">
            <v>0</v>
          </cell>
          <cell r="Y299">
            <v>0</v>
          </cell>
        </row>
        <row r="300">
          <cell r="A300" t="str">
            <v>19647330111518</v>
          </cell>
          <cell r="B300" t="str">
            <v/>
          </cell>
          <cell r="C300" t="str">
            <v/>
          </cell>
          <cell r="D300">
            <v>46</v>
          </cell>
          <cell r="E300">
            <v>11363</v>
          </cell>
          <cell r="F300" t="str">
            <v>19</v>
          </cell>
          <cell r="G300" t="str">
            <v>64733</v>
          </cell>
          <cell r="H300" t="str">
            <v>Los Angeles Unified</v>
          </cell>
          <cell r="I300" t="str">
            <v>0111518</v>
          </cell>
          <cell r="J300" t="str">
            <v>0779</v>
          </cell>
          <cell r="K300" t="str">
            <v>Alliance Jack H. Skirball Middle</v>
          </cell>
          <cell r="L300" t="str">
            <v>D</v>
          </cell>
          <cell r="M300">
            <v>3</v>
          </cell>
          <cell r="N300" t="str">
            <v>UNIFIED</v>
          </cell>
          <cell r="R300">
            <v>1</v>
          </cell>
          <cell r="T300">
            <v>0</v>
          </cell>
          <cell r="U300">
            <v>0</v>
          </cell>
          <cell r="V300">
            <v>64733</v>
          </cell>
          <cell r="W300">
            <v>0</v>
          </cell>
          <cell r="X300">
            <v>0</v>
          </cell>
          <cell r="Y300">
            <v>0</v>
          </cell>
        </row>
        <row r="301">
          <cell r="A301" t="str">
            <v>19647330111575</v>
          </cell>
          <cell r="B301" t="str">
            <v/>
          </cell>
          <cell r="C301" t="str">
            <v/>
          </cell>
          <cell r="D301">
            <v>46</v>
          </cell>
          <cell r="E301">
            <v>10252</v>
          </cell>
          <cell r="F301" t="str">
            <v>19</v>
          </cell>
          <cell r="G301" t="str">
            <v>64733</v>
          </cell>
          <cell r="H301" t="str">
            <v>Los Angeles Unified</v>
          </cell>
          <cell r="I301" t="str">
            <v>0111575</v>
          </cell>
          <cell r="J301" t="str">
            <v>0781</v>
          </cell>
          <cell r="K301" t="str">
            <v>Animo Ralph Bunche Charter High</v>
          </cell>
          <cell r="L301" t="str">
            <v>D</v>
          </cell>
          <cell r="M301">
            <v>3</v>
          </cell>
          <cell r="N301" t="str">
            <v>UNIFIED</v>
          </cell>
          <cell r="R301">
            <v>1</v>
          </cell>
          <cell r="T301">
            <v>0</v>
          </cell>
          <cell r="U301">
            <v>0</v>
          </cell>
          <cell r="V301">
            <v>64733</v>
          </cell>
          <cell r="W301">
            <v>0</v>
          </cell>
          <cell r="X301">
            <v>0</v>
          </cell>
          <cell r="Y301">
            <v>0</v>
          </cell>
        </row>
        <row r="302">
          <cell r="A302" t="str">
            <v>19647330111583</v>
          </cell>
          <cell r="B302" t="str">
            <v/>
          </cell>
          <cell r="C302" t="str">
            <v/>
          </cell>
          <cell r="D302">
            <v>46</v>
          </cell>
          <cell r="E302">
            <v>10253</v>
          </cell>
          <cell r="F302" t="str">
            <v>19</v>
          </cell>
          <cell r="G302" t="str">
            <v>64733</v>
          </cell>
          <cell r="H302" t="str">
            <v>Los Angeles Unified</v>
          </cell>
          <cell r="I302" t="str">
            <v>0111583</v>
          </cell>
          <cell r="J302" t="str">
            <v>0793</v>
          </cell>
          <cell r="K302" t="str">
            <v>Animo Jackie Robinson High</v>
          </cell>
          <cell r="L302" t="str">
            <v>D</v>
          </cell>
          <cell r="M302">
            <v>3</v>
          </cell>
          <cell r="N302" t="str">
            <v>UNIFIED</v>
          </cell>
          <cell r="R302">
            <v>1</v>
          </cell>
          <cell r="T302">
            <v>0</v>
          </cell>
          <cell r="U302">
            <v>0</v>
          </cell>
          <cell r="V302">
            <v>64733</v>
          </cell>
          <cell r="W302">
            <v>0</v>
          </cell>
          <cell r="X302">
            <v>0</v>
          </cell>
          <cell r="Y302">
            <v>0</v>
          </cell>
        </row>
        <row r="303">
          <cell r="A303" t="str">
            <v>19647330111625</v>
          </cell>
          <cell r="B303" t="str">
            <v/>
          </cell>
          <cell r="C303" t="str">
            <v/>
          </cell>
          <cell r="D303">
            <v>46</v>
          </cell>
          <cell r="E303">
            <v>11365</v>
          </cell>
          <cell r="F303" t="str">
            <v>19</v>
          </cell>
          <cell r="G303" t="str">
            <v>64733</v>
          </cell>
          <cell r="H303" t="str">
            <v>Los Angeles Unified</v>
          </cell>
          <cell r="I303" t="str">
            <v>0111625</v>
          </cell>
          <cell r="J303" t="str">
            <v>0783</v>
          </cell>
          <cell r="K303" t="str">
            <v>Animo Watts College Preparatory Academy</v>
          </cell>
          <cell r="L303" t="str">
            <v>D</v>
          </cell>
          <cell r="M303">
            <v>3</v>
          </cell>
          <cell r="N303" t="str">
            <v>UNIFIED</v>
          </cell>
          <cell r="R303">
            <v>1</v>
          </cell>
          <cell r="T303">
            <v>0</v>
          </cell>
          <cell r="U303">
            <v>0</v>
          </cell>
          <cell r="V303">
            <v>64733</v>
          </cell>
          <cell r="W303">
            <v>0</v>
          </cell>
          <cell r="X303">
            <v>0</v>
          </cell>
          <cell r="Y303">
            <v>0</v>
          </cell>
        </row>
        <row r="304">
          <cell r="A304" t="str">
            <v>19647330111641</v>
          </cell>
          <cell r="B304" t="str">
            <v/>
          </cell>
          <cell r="C304" t="str">
            <v/>
          </cell>
          <cell r="D304">
            <v>46</v>
          </cell>
          <cell r="E304">
            <v>10256</v>
          </cell>
          <cell r="F304" t="str">
            <v>19</v>
          </cell>
          <cell r="G304" t="str">
            <v>64733</v>
          </cell>
          <cell r="H304" t="str">
            <v>Los Angeles Unified</v>
          </cell>
          <cell r="I304" t="str">
            <v>0111641</v>
          </cell>
          <cell r="J304" t="str">
            <v>0784</v>
          </cell>
          <cell r="K304" t="str">
            <v>Alliance Ouchi-O' Donovan 6-12 Complex</v>
          </cell>
          <cell r="L304" t="str">
            <v>D</v>
          </cell>
          <cell r="M304">
            <v>3</v>
          </cell>
          <cell r="N304" t="str">
            <v>UNIFIED</v>
          </cell>
          <cell r="R304">
            <v>1</v>
          </cell>
          <cell r="T304">
            <v>0</v>
          </cell>
          <cell r="U304">
            <v>0</v>
          </cell>
          <cell r="V304">
            <v>64733</v>
          </cell>
          <cell r="W304">
            <v>0</v>
          </cell>
          <cell r="X304">
            <v>0</v>
          </cell>
          <cell r="Y304">
            <v>0</v>
          </cell>
        </row>
        <row r="305">
          <cell r="A305" t="str">
            <v>19647330111658</v>
          </cell>
          <cell r="B305" t="str">
            <v/>
          </cell>
          <cell r="C305" t="str">
            <v/>
          </cell>
          <cell r="D305">
            <v>46</v>
          </cell>
          <cell r="E305">
            <v>10257</v>
          </cell>
          <cell r="F305" t="str">
            <v>19</v>
          </cell>
          <cell r="G305" t="str">
            <v>64733</v>
          </cell>
          <cell r="H305" t="str">
            <v>Los Angeles Unified</v>
          </cell>
          <cell r="I305" t="str">
            <v>0111658</v>
          </cell>
          <cell r="J305" t="str">
            <v>0788</v>
          </cell>
          <cell r="K305" t="str">
            <v>Alliance Marc &amp; Eva Stern Math and Science</v>
          </cell>
          <cell r="L305" t="str">
            <v>D</v>
          </cell>
          <cell r="M305">
            <v>3</v>
          </cell>
          <cell r="N305" t="str">
            <v>UNIFIED</v>
          </cell>
          <cell r="R305">
            <v>1</v>
          </cell>
          <cell r="T305">
            <v>0</v>
          </cell>
          <cell r="U305">
            <v>0</v>
          </cell>
          <cell r="V305">
            <v>64733</v>
          </cell>
          <cell r="W305">
            <v>0</v>
          </cell>
          <cell r="X305">
            <v>0</v>
          </cell>
          <cell r="Y305">
            <v>0</v>
          </cell>
        </row>
        <row r="306">
          <cell r="A306" t="str">
            <v>19647330112060</v>
          </cell>
          <cell r="B306" t="str">
            <v/>
          </cell>
          <cell r="C306" t="str">
            <v/>
          </cell>
          <cell r="D306">
            <v>46</v>
          </cell>
          <cell r="E306">
            <v>10841</v>
          </cell>
          <cell r="F306" t="str">
            <v>19</v>
          </cell>
          <cell r="G306" t="str">
            <v>64733</v>
          </cell>
          <cell r="H306" t="str">
            <v>Los Angeles Unified</v>
          </cell>
          <cell r="I306" t="str">
            <v>0112060</v>
          </cell>
          <cell r="J306" t="str">
            <v>1468</v>
          </cell>
          <cell r="K306" t="str">
            <v>Hesby Oaks Leadership Charter</v>
          </cell>
          <cell r="L306" t="str">
            <v>L</v>
          </cell>
          <cell r="M306">
            <v>3</v>
          </cell>
          <cell r="N306" t="str">
            <v>UNIFIED</v>
          </cell>
          <cell r="R306">
            <v>1</v>
          </cell>
          <cell r="T306">
            <v>0</v>
          </cell>
          <cell r="U306">
            <v>0</v>
          </cell>
          <cell r="V306">
            <v>64733</v>
          </cell>
          <cell r="W306">
            <v>0</v>
          </cell>
          <cell r="X306">
            <v>8</v>
          </cell>
          <cell r="Y306">
            <v>0</v>
          </cell>
          <cell r="Z306">
            <v>2012</v>
          </cell>
        </row>
        <row r="307">
          <cell r="A307" t="str">
            <v>19647330112201</v>
          </cell>
          <cell r="B307" t="str">
            <v/>
          </cell>
          <cell r="C307" t="str">
            <v/>
          </cell>
          <cell r="D307">
            <v>46</v>
          </cell>
          <cell r="E307">
            <v>10259</v>
          </cell>
          <cell r="F307" t="str">
            <v>19</v>
          </cell>
          <cell r="G307" t="str">
            <v>64733</v>
          </cell>
          <cell r="H307" t="str">
            <v>Los Angeles Unified</v>
          </cell>
          <cell r="I307" t="str">
            <v>0112201</v>
          </cell>
          <cell r="J307" t="str">
            <v>0798</v>
          </cell>
          <cell r="K307" t="str">
            <v>PUC Excel Charter Academy</v>
          </cell>
          <cell r="L307" t="str">
            <v>D</v>
          </cell>
          <cell r="M307">
            <v>3</v>
          </cell>
          <cell r="N307" t="str">
            <v>UNIFIED</v>
          </cell>
          <cell r="R307">
            <v>1</v>
          </cell>
          <cell r="T307">
            <v>0</v>
          </cell>
          <cell r="U307">
            <v>0</v>
          </cell>
          <cell r="V307">
            <v>64733</v>
          </cell>
          <cell r="W307">
            <v>0</v>
          </cell>
          <cell r="X307">
            <v>0</v>
          </cell>
          <cell r="Y307">
            <v>0</v>
          </cell>
        </row>
        <row r="308">
          <cell r="A308" t="str">
            <v>19647330112235</v>
          </cell>
          <cell r="B308" t="str">
            <v/>
          </cell>
          <cell r="C308" t="str">
            <v/>
          </cell>
          <cell r="D308">
            <v>46</v>
          </cell>
          <cell r="E308">
            <v>10261</v>
          </cell>
          <cell r="F308" t="str">
            <v>19</v>
          </cell>
          <cell r="G308" t="str">
            <v>64733</v>
          </cell>
          <cell r="H308" t="str">
            <v>Los Angeles Unified</v>
          </cell>
          <cell r="I308" t="str">
            <v>0112235</v>
          </cell>
          <cell r="J308" t="str">
            <v>0827</v>
          </cell>
          <cell r="K308" t="str">
            <v>Los Feliz Charter School for the Arts</v>
          </cell>
          <cell r="L308" t="str">
            <v>D</v>
          </cell>
          <cell r="M308">
            <v>3</v>
          </cell>
          <cell r="N308" t="str">
            <v>UNIFIED</v>
          </cell>
          <cell r="R308">
            <v>1</v>
          </cell>
          <cell r="T308">
            <v>0</v>
          </cell>
          <cell r="U308">
            <v>0</v>
          </cell>
          <cell r="V308">
            <v>64733</v>
          </cell>
          <cell r="W308">
            <v>0</v>
          </cell>
          <cell r="X308">
            <v>0</v>
          </cell>
          <cell r="Y308">
            <v>0</v>
          </cell>
        </row>
        <row r="309">
          <cell r="A309" t="str">
            <v>19647330112334</v>
          </cell>
          <cell r="B309" t="str">
            <v/>
          </cell>
          <cell r="C309" t="str">
            <v/>
          </cell>
          <cell r="D309">
            <v>46</v>
          </cell>
          <cell r="E309">
            <v>10262</v>
          </cell>
          <cell r="F309" t="str">
            <v>19</v>
          </cell>
          <cell r="G309" t="str">
            <v>64733</v>
          </cell>
          <cell r="H309" t="str">
            <v>Los Angeles Unified</v>
          </cell>
          <cell r="I309" t="str">
            <v>0112334</v>
          </cell>
          <cell r="J309" t="str">
            <v>0829</v>
          </cell>
          <cell r="K309" t="str">
            <v>Gifted Academy of Mathematics and Entrepreneurial Studies</v>
          </cell>
          <cell r="L309" t="str">
            <v>D</v>
          </cell>
          <cell r="M309">
            <v>3</v>
          </cell>
          <cell r="N309" t="str">
            <v>UNIFIED</v>
          </cell>
          <cell r="R309">
            <v>1</v>
          </cell>
          <cell r="T309">
            <v>0</v>
          </cell>
          <cell r="U309">
            <v>0</v>
          </cell>
          <cell r="V309">
            <v>64733</v>
          </cell>
          <cell r="W309">
            <v>0</v>
          </cell>
          <cell r="X309">
            <v>0</v>
          </cell>
          <cell r="Y309">
            <v>0</v>
          </cell>
        </row>
        <row r="310">
          <cell r="A310" t="str">
            <v>19647330112508</v>
          </cell>
          <cell r="B310" t="str">
            <v/>
          </cell>
          <cell r="C310" t="str">
            <v/>
          </cell>
          <cell r="D310">
            <v>46</v>
          </cell>
          <cell r="E310">
            <v>10265</v>
          </cell>
          <cell r="F310" t="str">
            <v>19</v>
          </cell>
          <cell r="G310" t="str">
            <v>64733</v>
          </cell>
          <cell r="H310" t="str">
            <v>Los Angeles Unified</v>
          </cell>
          <cell r="I310" t="str">
            <v>0112508</v>
          </cell>
          <cell r="J310" t="str">
            <v>0826</v>
          </cell>
          <cell r="K310" t="str">
            <v>Bright Star Secondary Charter Academy</v>
          </cell>
          <cell r="L310" t="str">
            <v>D</v>
          </cell>
          <cell r="M310">
            <v>3</v>
          </cell>
          <cell r="N310" t="str">
            <v>UNIFIED</v>
          </cell>
          <cell r="R310">
            <v>1</v>
          </cell>
          <cell r="T310">
            <v>0</v>
          </cell>
          <cell r="U310">
            <v>0</v>
          </cell>
          <cell r="V310">
            <v>64733</v>
          </cell>
          <cell r="W310">
            <v>0</v>
          </cell>
          <cell r="X310">
            <v>0</v>
          </cell>
          <cell r="Y310">
            <v>0</v>
          </cell>
        </row>
        <row r="311">
          <cell r="A311" t="str">
            <v>19647330114884</v>
          </cell>
          <cell r="B311" t="str">
            <v/>
          </cell>
          <cell r="C311" t="str">
            <v/>
          </cell>
          <cell r="D311">
            <v>46</v>
          </cell>
          <cell r="E311">
            <v>11352</v>
          </cell>
          <cell r="F311" t="str">
            <v>19</v>
          </cell>
          <cell r="G311" t="str">
            <v>64733</v>
          </cell>
          <cell r="H311" t="str">
            <v>Los Angeles Unified</v>
          </cell>
          <cell r="I311" t="str">
            <v>0114884</v>
          </cell>
          <cell r="J311" t="str">
            <v>1551</v>
          </cell>
          <cell r="K311" t="str">
            <v>Aspire Junior Collegiate Academy</v>
          </cell>
          <cell r="L311" t="str">
            <v>D</v>
          </cell>
          <cell r="M311">
            <v>3</v>
          </cell>
          <cell r="N311" t="str">
            <v>UNIFIED</v>
          </cell>
          <cell r="R311">
            <v>1</v>
          </cell>
          <cell r="T311">
            <v>0</v>
          </cell>
          <cell r="U311">
            <v>0</v>
          </cell>
          <cell r="V311">
            <v>64733</v>
          </cell>
          <cell r="W311">
            <v>0</v>
          </cell>
          <cell r="X311">
            <v>5</v>
          </cell>
          <cell r="Y311">
            <v>0</v>
          </cell>
        </row>
        <row r="312">
          <cell r="A312" t="str">
            <v>19647330114959</v>
          </cell>
          <cell r="B312" t="str">
            <v/>
          </cell>
          <cell r="C312" t="str">
            <v/>
          </cell>
          <cell r="D312">
            <v>46</v>
          </cell>
          <cell r="E312">
            <v>11370</v>
          </cell>
          <cell r="F312" t="str">
            <v>19</v>
          </cell>
          <cell r="G312" t="str">
            <v>64733</v>
          </cell>
          <cell r="H312" t="str">
            <v>Los Angeles Unified</v>
          </cell>
          <cell r="I312" t="str">
            <v>0114959</v>
          </cell>
          <cell r="J312" t="str">
            <v>0931</v>
          </cell>
          <cell r="K312" t="str">
            <v>Monsenor Oscar Romero Charter Middle</v>
          </cell>
          <cell r="L312" t="str">
            <v>D</v>
          </cell>
          <cell r="M312">
            <v>3</v>
          </cell>
          <cell r="N312" t="str">
            <v>UNIFIED</v>
          </cell>
          <cell r="R312">
            <v>1</v>
          </cell>
          <cell r="T312">
            <v>0</v>
          </cell>
          <cell r="U312">
            <v>0</v>
          </cell>
          <cell r="V312">
            <v>64733</v>
          </cell>
          <cell r="W312">
            <v>0</v>
          </cell>
          <cell r="X312">
            <v>0</v>
          </cell>
          <cell r="Y312">
            <v>0</v>
          </cell>
        </row>
        <row r="313">
          <cell r="A313" t="str">
            <v>19647330114967</v>
          </cell>
          <cell r="B313" t="str">
            <v/>
          </cell>
          <cell r="C313" t="str">
            <v/>
          </cell>
          <cell r="D313">
            <v>46</v>
          </cell>
          <cell r="E313">
            <v>11371</v>
          </cell>
          <cell r="F313" t="str">
            <v>19</v>
          </cell>
          <cell r="G313" t="str">
            <v>64733</v>
          </cell>
          <cell r="H313" t="str">
            <v>Los Angeles Unified</v>
          </cell>
          <cell r="I313" t="str">
            <v>0114967</v>
          </cell>
          <cell r="J313" t="str">
            <v>0934</v>
          </cell>
          <cell r="K313" t="str">
            <v>Global Education Academy</v>
          </cell>
          <cell r="L313" t="str">
            <v>D</v>
          </cell>
          <cell r="M313">
            <v>3</v>
          </cell>
          <cell r="N313" t="str">
            <v>UNIFIED</v>
          </cell>
          <cell r="R313">
            <v>1</v>
          </cell>
          <cell r="T313">
            <v>0</v>
          </cell>
          <cell r="U313">
            <v>0</v>
          </cell>
          <cell r="V313">
            <v>64733</v>
          </cell>
          <cell r="W313">
            <v>0</v>
          </cell>
          <cell r="X313">
            <v>0</v>
          </cell>
          <cell r="Y313">
            <v>0</v>
          </cell>
        </row>
        <row r="314">
          <cell r="A314" t="str">
            <v>19647330115048</v>
          </cell>
          <cell r="B314" t="str">
            <v/>
          </cell>
          <cell r="C314" t="str">
            <v/>
          </cell>
          <cell r="D314">
            <v>46</v>
          </cell>
          <cell r="E314">
            <v>11976</v>
          </cell>
          <cell r="F314" t="str">
            <v>19</v>
          </cell>
          <cell r="G314" t="str">
            <v>64733</v>
          </cell>
          <cell r="H314" t="str">
            <v>Los Angeles Unified</v>
          </cell>
          <cell r="I314" t="str">
            <v>0115048</v>
          </cell>
          <cell r="J314" t="str">
            <v>0911</v>
          </cell>
          <cell r="K314" t="str">
            <v>Fenton Primary Center</v>
          </cell>
          <cell r="L314" t="str">
            <v>D</v>
          </cell>
          <cell r="M314">
            <v>3</v>
          </cell>
          <cell r="N314" t="str">
            <v>UNIFIED</v>
          </cell>
          <cell r="R314">
            <v>1</v>
          </cell>
          <cell r="T314">
            <v>0</v>
          </cell>
          <cell r="U314">
            <v>0</v>
          </cell>
          <cell r="V314">
            <v>64733</v>
          </cell>
          <cell r="W314">
            <v>0</v>
          </cell>
          <cell r="X314">
            <v>0</v>
          </cell>
          <cell r="Y314">
            <v>0</v>
          </cell>
        </row>
        <row r="315">
          <cell r="A315" t="str">
            <v>19647330115113</v>
          </cell>
          <cell r="B315" t="str">
            <v/>
          </cell>
          <cell r="C315" t="str">
            <v/>
          </cell>
          <cell r="D315">
            <v>46</v>
          </cell>
          <cell r="E315">
            <v>11373</v>
          </cell>
          <cell r="F315" t="str">
            <v>19</v>
          </cell>
          <cell r="G315" t="str">
            <v>64733</v>
          </cell>
          <cell r="H315" t="str">
            <v>Los Angeles Unified</v>
          </cell>
          <cell r="I315" t="str">
            <v>0115113</v>
          </cell>
          <cell r="J315" t="str">
            <v>0936</v>
          </cell>
          <cell r="K315" t="str">
            <v>Ivy Bound Academy of Math, Science, and Technology Charter Middle</v>
          </cell>
          <cell r="L315" t="str">
            <v>D</v>
          </cell>
          <cell r="M315">
            <v>3</v>
          </cell>
          <cell r="N315" t="str">
            <v>UNIFIED</v>
          </cell>
          <cell r="R315">
            <v>1</v>
          </cell>
          <cell r="T315">
            <v>0</v>
          </cell>
          <cell r="U315">
            <v>0</v>
          </cell>
          <cell r="V315">
            <v>64733</v>
          </cell>
          <cell r="W315">
            <v>0</v>
          </cell>
          <cell r="X315">
            <v>0</v>
          </cell>
          <cell r="Y315">
            <v>0</v>
          </cell>
        </row>
        <row r="316">
          <cell r="A316" t="str">
            <v>19647330115139</v>
          </cell>
          <cell r="B316" t="str">
            <v/>
          </cell>
          <cell r="C316" t="str">
            <v/>
          </cell>
          <cell r="D316">
            <v>46</v>
          </cell>
          <cell r="E316">
            <v>11375</v>
          </cell>
          <cell r="F316" t="str">
            <v>19</v>
          </cell>
          <cell r="G316" t="str">
            <v>64733</v>
          </cell>
          <cell r="H316" t="str">
            <v>Los Angeles Unified</v>
          </cell>
          <cell r="I316" t="str">
            <v>0115139</v>
          </cell>
          <cell r="J316" t="str">
            <v>0937</v>
          </cell>
          <cell r="K316" t="str">
            <v>Center for Advanced Learning</v>
          </cell>
          <cell r="L316" t="str">
            <v>D</v>
          </cell>
          <cell r="M316">
            <v>3</v>
          </cell>
          <cell r="N316" t="str">
            <v>UNIFIED</v>
          </cell>
          <cell r="R316">
            <v>1</v>
          </cell>
          <cell r="T316">
            <v>0</v>
          </cell>
          <cell r="U316">
            <v>0</v>
          </cell>
          <cell r="V316">
            <v>64733</v>
          </cell>
          <cell r="W316">
            <v>0</v>
          </cell>
          <cell r="X316">
            <v>0</v>
          </cell>
          <cell r="Y316">
            <v>0</v>
          </cell>
        </row>
        <row r="317">
          <cell r="A317" t="str">
            <v>19647330115253</v>
          </cell>
          <cell r="B317" t="str">
            <v/>
          </cell>
          <cell r="C317" t="str">
            <v/>
          </cell>
          <cell r="D317">
            <v>46</v>
          </cell>
          <cell r="E317">
            <v>11378</v>
          </cell>
          <cell r="F317" t="str">
            <v>19</v>
          </cell>
          <cell r="G317" t="str">
            <v>64733</v>
          </cell>
          <cell r="H317" t="str">
            <v>Los Angeles Unified</v>
          </cell>
          <cell r="I317" t="str">
            <v>0115253</v>
          </cell>
          <cell r="J317" t="str">
            <v>0949</v>
          </cell>
          <cell r="K317" t="str">
            <v>Discovery Charter Preparatory #2</v>
          </cell>
          <cell r="L317" t="str">
            <v>D</v>
          </cell>
          <cell r="M317">
            <v>3</v>
          </cell>
          <cell r="N317" t="str">
            <v>UNIFIED</v>
          </cell>
          <cell r="R317">
            <v>1</v>
          </cell>
          <cell r="T317">
            <v>0</v>
          </cell>
          <cell r="U317">
            <v>0</v>
          </cell>
          <cell r="V317">
            <v>64733</v>
          </cell>
          <cell r="W317">
            <v>0</v>
          </cell>
          <cell r="X317">
            <v>0</v>
          </cell>
          <cell r="Y317">
            <v>0</v>
          </cell>
        </row>
        <row r="318">
          <cell r="A318" t="str">
            <v>19647330115287</v>
          </cell>
          <cell r="B318" t="str">
            <v/>
          </cell>
          <cell r="C318" t="str">
            <v/>
          </cell>
          <cell r="D318">
            <v>46</v>
          </cell>
          <cell r="E318">
            <v>11977</v>
          </cell>
          <cell r="F318" t="str">
            <v>19</v>
          </cell>
          <cell r="G318" t="str">
            <v>64733</v>
          </cell>
          <cell r="H318" t="str">
            <v>Los Angeles Unified</v>
          </cell>
          <cell r="I318" t="str">
            <v>0115287</v>
          </cell>
          <cell r="J318" t="str">
            <v>0953</v>
          </cell>
          <cell r="K318" t="str">
            <v>ICEF Vista Middle Academy</v>
          </cell>
          <cell r="L318" t="str">
            <v>D</v>
          </cell>
          <cell r="M318">
            <v>3</v>
          </cell>
          <cell r="N318" t="str">
            <v>UNIFIED</v>
          </cell>
          <cell r="R318">
            <v>1</v>
          </cell>
          <cell r="T318">
            <v>0</v>
          </cell>
          <cell r="U318">
            <v>0</v>
          </cell>
          <cell r="V318">
            <v>64733</v>
          </cell>
          <cell r="W318">
            <v>0</v>
          </cell>
          <cell r="X318">
            <v>0</v>
          </cell>
          <cell r="Y318">
            <v>0</v>
          </cell>
        </row>
        <row r="319">
          <cell r="A319" t="str">
            <v>19647330116509</v>
          </cell>
          <cell r="B319" t="str">
            <v/>
          </cell>
          <cell r="C319" t="str">
            <v/>
          </cell>
          <cell r="D319">
            <v>46</v>
          </cell>
          <cell r="E319">
            <v>12169</v>
          </cell>
          <cell r="F319" t="str">
            <v>19</v>
          </cell>
          <cell r="G319" t="str">
            <v>64733</v>
          </cell>
          <cell r="H319" t="str">
            <v>Los Angeles Unified</v>
          </cell>
          <cell r="I319" t="str">
            <v>0116509</v>
          </cell>
          <cell r="J319" t="str">
            <v>0928</v>
          </cell>
          <cell r="K319" t="str">
            <v>Alliance Morgan McKinzie High</v>
          </cell>
          <cell r="L319" t="str">
            <v>D</v>
          </cell>
          <cell r="M319">
            <v>3</v>
          </cell>
          <cell r="N319" t="str">
            <v>UNIFIED</v>
          </cell>
          <cell r="R319">
            <v>1</v>
          </cell>
          <cell r="T319">
            <v>0</v>
          </cell>
          <cell r="U319">
            <v>0</v>
          </cell>
          <cell r="V319">
            <v>64733</v>
          </cell>
          <cell r="W319">
            <v>0</v>
          </cell>
          <cell r="X319">
            <v>0</v>
          </cell>
          <cell r="Y319">
            <v>0</v>
          </cell>
        </row>
        <row r="320">
          <cell r="A320" t="str">
            <v>19647330117036</v>
          </cell>
          <cell r="B320" t="str">
            <v/>
          </cell>
          <cell r="C320" t="str">
            <v/>
          </cell>
          <cell r="D320">
            <v>46</v>
          </cell>
          <cell r="E320">
            <v>12136</v>
          </cell>
          <cell r="F320" t="str">
            <v>19</v>
          </cell>
          <cell r="G320" t="str">
            <v>64733</v>
          </cell>
          <cell r="H320" t="str">
            <v>Los Angeles Unified</v>
          </cell>
          <cell r="I320" t="str">
            <v>0117036</v>
          </cell>
          <cell r="J320" t="str">
            <v>1474</v>
          </cell>
          <cell r="K320" t="str">
            <v>Enadia Technology Enriched Charter</v>
          </cell>
          <cell r="L320" t="str">
            <v>L</v>
          </cell>
          <cell r="M320">
            <v>3</v>
          </cell>
          <cell r="N320" t="str">
            <v>UNIFIED</v>
          </cell>
          <cell r="R320">
            <v>1</v>
          </cell>
          <cell r="T320">
            <v>0</v>
          </cell>
          <cell r="U320">
            <v>0</v>
          </cell>
          <cell r="V320">
            <v>64733</v>
          </cell>
          <cell r="W320">
            <v>0</v>
          </cell>
          <cell r="X320">
            <v>5</v>
          </cell>
          <cell r="Y320">
            <v>0</v>
          </cell>
          <cell r="Z320">
            <v>2012</v>
          </cell>
        </row>
        <row r="321">
          <cell r="A321" t="str">
            <v>19647330117077</v>
          </cell>
          <cell r="B321" t="str">
            <v/>
          </cell>
          <cell r="C321" t="str">
            <v/>
          </cell>
          <cell r="D321">
            <v>46</v>
          </cell>
          <cell r="E321">
            <v>12080</v>
          </cell>
          <cell r="F321" t="str">
            <v>19</v>
          </cell>
          <cell r="G321" t="str">
            <v>64733</v>
          </cell>
          <cell r="H321" t="str">
            <v>Los Angeles Unified</v>
          </cell>
          <cell r="I321" t="str">
            <v>0117077</v>
          </cell>
          <cell r="J321" t="str">
            <v>1459</v>
          </cell>
          <cell r="K321" t="str">
            <v>APEX Academy</v>
          </cell>
          <cell r="L321" t="str">
            <v>D</v>
          </cell>
          <cell r="M321">
            <v>3</v>
          </cell>
          <cell r="N321" t="str">
            <v>UNIFIED</v>
          </cell>
          <cell r="R321">
            <v>1</v>
          </cell>
          <cell r="T321">
            <v>0</v>
          </cell>
          <cell r="U321">
            <v>0</v>
          </cell>
          <cell r="V321">
            <v>64733</v>
          </cell>
          <cell r="W321">
            <v>9</v>
          </cell>
          <cell r="X321">
            <v>12</v>
          </cell>
          <cell r="Y321">
            <v>0</v>
          </cell>
          <cell r="Z321">
            <v>2012</v>
          </cell>
        </row>
        <row r="322">
          <cell r="A322" t="str">
            <v>19647330117598</v>
          </cell>
          <cell r="B322" t="str">
            <v/>
          </cell>
          <cell r="C322" t="str">
            <v/>
          </cell>
          <cell r="D322">
            <v>46</v>
          </cell>
          <cell r="E322">
            <v>12170</v>
          </cell>
          <cell r="F322" t="str">
            <v>19</v>
          </cell>
          <cell r="G322" t="str">
            <v>64733</v>
          </cell>
          <cell r="H322" t="str">
            <v>Los Angeles Unified</v>
          </cell>
          <cell r="I322" t="str">
            <v>0117598</v>
          </cell>
          <cell r="J322" t="str">
            <v>0927</v>
          </cell>
          <cell r="K322" t="str">
            <v>Alliance Piera Barbaglia Shaheen Health Services Academy</v>
          </cell>
          <cell r="L322" t="str">
            <v>D</v>
          </cell>
          <cell r="M322">
            <v>3</v>
          </cell>
          <cell r="N322" t="str">
            <v>UNIFIED</v>
          </cell>
          <cell r="R322">
            <v>1</v>
          </cell>
          <cell r="T322">
            <v>0</v>
          </cell>
          <cell r="U322">
            <v>0</v>
          </cell>
          <cell r="V322">
            <v>64733</v>
          </cell>
          <cell r="W322">
            <v>0</v>
          </cell>
          <cell r="X322">
            <v>0</v>
          </cell>
          <cell r="Y322">
            <v>0</v>
          </cell>
        </row>
        <row r="323">
          <cell r="A323" t="str">
            <v>19647330117606</v>
          </cell>
          <cell r="B323" t="str">
            <v/>
          </cell>
          <cell r="C323" t="str">
            <v/>
          </cell>
          <cell r="D323">
            <v>46</v>
          </cell>
          <cell r="E323">
            <v>12171</v>
          </cell>
          <cell r="F323" t="str">
            <v>19</v>
          </cell>
          <cell r="G323" t="str">
            <v>64733</v>
          </cell>
          <cell r="H323" t="str">
            <v>Los Angeles Unified</v>
          </cell>
          <cell r="I323" t="str">
            <v>0117606</v>
          </cell>
          <cell r="J323" t="str">
            <v>0929</v>
          </cell>
          <cell r="K323" t="str">
            <v>Alliance Leichtman-Levine Family Foundation Environmental Science High</v>
          </cell>
          <cell r="L323" t="str">
            <v>D</v>
          </cell>
          <cell r="M323">
            <v>3</v>
          </cell>
          <cell r="N323" t="str">
            <v>UNIFIED</v>
          </cell>
          <cell r="R323">
            <v>1</v>
          </cell>
          <cell r="T323">
            <v>0</v>
          </cell>
          <cell r="U323">
            <v>0</v>
          </cell>
          <cell r="V323">
            <v>64733</v>
          </cell>
          <cell r="W323">
            <v>0</v>
          </cell>
          <cell r="X323">
            <v>0</v>
          </cell>
          <cell r="Y323">
            <v>0</v>
          </cell>
        </row>
        <row r="324">
          <cell r="A324" t="str">
            <v>19647330117614</v>
          </cell>
          <cell r="B324" t="str">
            <v/>
          </cell>
          <cell r="C324" t="str">
            <v/>
          </cell>
          <cell r="D324">
            <v>46</v>
          </cell>
          <cell r="E324">
            <v>11980</v>
          </cell>
          <cell r="F324" t="str">
            <v>19</v>
          </cell>
          <cell r="G324" t="str">
            <v>64733</v>
          </cell>
          <cell r="H324" t="str">
            <v>Los Angeles Unified</v>
          </cell>
          <cell r="I324" t="str">
            <v>0117614</v>
          </cell>
          <cell r="J324" t="str">
            <v>0998</v>
          </cell>
          <cell r="K324" t="str">
            <v>New Los Angeles Charter</v>
          </cell>
          <cell r="L324" t="str">
            <v>D</v>
          </cell>
          <cell r="M324">
            <v>3</v>
          </cell>
          <cell r="N324" t="str">
            <v>UNIFIED</v>
          </cell>
          <cell r="R324">
            <v>1</v>
          </cell>
          <cell r="T324">
            <v>0</v>
          </cell>
          <cell r="U324">
            <v>0</v>
          </cell>
          <cell r="V324">
            <v>64733</v>
          </cell>
          <cell r="W324">
            <v>0</v>
          </cell>
          <cell r="X324">
            <v>0</v>
          </cell>
          <cell r="Y324">
            <v>0</v>
          </cell>
        </row>
        <row r="325">
          <cell r="A325" t="str">
            <v>19647330117622</v>
          </cell>
          <cell r="B325" t="str">
            <v/>
          </cell>
          <cell r="C325" t="str">
            <v/>
          </cell>
          <cell r="D325">
            <v>46</v>
          </cell>
          <cell r="E325">
            <v>11981</v>
          </cell>
          <cell r="F325" t="str">
            <v>19</v>
          </cell>
          <cell r="G325" t="str">
            <v>64733</v>
          </cell>
          <cell r="H325" t="str">
            <v>Los Angeles Unified</v>
          </cell>
          <cell r="I325" t="str">
            <v>0117622</v>
          </cell>
          <cell r="J325" t="str">
            <v>0986</v>
          </cell>
          <cell r="K325" t="str">
            <v>Magnolia Science Academy 4</v>
          </cell>
          <cell r="L325" t="str">
            <v>D</v>
          </cell>
          <cell r="M325">
            <v>3</v>
          </cell>
          <cell r="N325" t="str">
            <v>UNIFIED</v>
          </cell>
          <cell r="R325">
            <v>1</v>
          </cell>
          <cell r="T325">
            <v>0</v>
          </cell>
          <cell r="U325">
            <v>0</v>
          </cell>
          <cell r="V325">
            <v>64733</v>
          </cell>
          <cell r="W325">
            <v>0</v>
          </cell>
          <cell r="X325">
            <v>0</v>
          </cell>
          <cell r="Y325">
            <v>0</v>
          </cell>
        </row>
        <row r="326">
          <cell r="A326" t="str">
            <v>19647330117630</v>
          </cell>
          <cell r="B326" t="str">
            <v/>
          </cell>
          <cell r="C326" t="str">
            <v/>
          </cell>
          <cell r="D326">
            <v>46</v>
          </cell>
          <cell r="E326">
            <v>11982</v>
          </cell>
          <cell r="F326" t="str">
            <v>19</v>
          </cell>
          <cell r="G326" t="str">
            <v>64733</v>
          </cell>
          <cell r="H326" t="str">
            <v>Los Angeles Unified</v>
          </cell>
          <cell r="I326" t="str">
            <v>0117630</v>
          </cell>
          <cell r="J326" t="str">
            <v>0987</v>
          </cell>
          <cell r="K326" t="str">
            <v>Magnolia Science Academy 5</v>
          </cell>
          <cell r="L326" t="str">
            <v>D</v>
          </cell>
          <cell r="M326">
            <v>3</v>
          </cell>
          <cell r="N326" t="str">
            <v>UNIFIED</v>
          </cell>
          <cell r="R326">
            <v>1</v>
          </cell>
          <cell r="T326">
            <v>0</v>
          </cell>
          <cell r="U326">
            <v>0</v>
          </cell>
          <cell r="V326">
            <v>64733</v>
          </cell>
          <cell r="W326">
            <v>0</v>
          </cell>
          <cell r="X326">
            <v>0</v>
          </cell>
          <cell r="Y326">
            <v>0</v>
          </cell>
        </row>
        <row r="327">
          <cell r="A327" t="str">
            <v>19647330117648</v>
          </cell>
          <cell r="B327" t="str">
            <v/>
          </cell>
          <cell r="C327" t="str">
            <v/>
          </cell>
          <cell r="D327">
            <v>46</v>
          </cell>
          <cell r="E327">
            <v>12172</v>
          </cell>
          <cell r="F327" t="str">
            <v>19</v>
          </cell>
          <cell r="G327" t="str">
            <v>64733</v>
          </cell>
          <cell r="H327" t="str">
            <v>Los Angeles Unified</v>
          </cell>
          <cell r="I327" t="str">
            <v>0117648</v>
          </cell>
          <cell r="J327" t="str">
            <v>0988</v>
          </cell>
          <cell r="K327" t="str">
            <v>Magnolia Science Academy 6</v>
          </cell>
          <cell r="L327" t="str">
            <v>D</v>
          </cell>
          <cell r="M327">
            <v>3</v>
          </cell>
          <cell r="N327" t="str">
            <v>UNIFIED</v>
          </cell>
          <cell r="R327">
            <v>1</v>
          </cell>
          <cell r="T327">
            <v>0</v>
          </cell>
          <cell r="U327">
            <v>0</v>
          </cell>
          <cell r="V327">
            <v>64733</v>
          </cell>
          <cell r="W327">
            <v>0</v>
          </cell>
          <cell r="X327">
            <v>0</v>
          </cell>
          <cell r="Y327">
            <v>0</v>
          </cell>
        </row>
        <row r="328">
          <cell r="A328" t="str">
            <v>19647330117655</v>
          </cell>
          <cell r="B328" t="str">
            <v/>
          </cell>
          <cell r="C328" t="str">
            <v/>
          </cell>
          <cell r="D328">
            <v>46</v>
          </cell>
          <cell r="E328">
            <v>12342</v>
          </cell>
          <cell r="F328" t="str">
            <v>19</v>
          </cell>
          <cell r="G328" t="str">
            <v>64733</v>
          </cell>
          <cell r="H328" t="str">
            <v>Los Angeles Unified</v>
          </cell>
          <cell r="I328" t="str">
            <v>0117655</v>
          </cell>
          <cell r="J328" t="str">
            <v>0989</v>
          </cell>
          <cell r="K328" t="str">
            <v>Magnolia Science Academy 7</v>
          </cell>
          <cell r="L328" t="str">
            <v>D</v>
          </cell>
          <cell r="M328">
            <v>3</v>
          </cell>
          <cell r="N328" t="str">
            <v>UNIFIED</v>
          </cell>
          <cell r="R328">
            <v>1</v>
          </cell>
          <cell r="T328">
            <v>0</v>
          </cell>
          <cell r="U328">
            <v>0</v>
          </cell>
          <cell r="V328">
            <v>64733</v>
          </cell>
          <cell r="W328">
            <v>0</v>
          </cell>
          <cell r="X328">
            <v>0</v>
          </cell>
          <cell r="Y328">
            <v>0</v>
          </cell>
        </row>
        <row r="329">
          <cell r="A329" t="str">
            <v>19647330117846</v>
          </cell>
          <cell r="B329" t="str">
            <v/>
          </cell>
          <cell r="C329" t="str">
            <v/>
          </cell>
          <cell r="D329">
            <v>46</v>
          </cell>
          <cell r="E329">
            <v>11984</v>
          </cell>
          <cell r="F329" t="str">
            <v>19</v>
          </cell>
          <cell r="G329" t="str">
            <v>64733</v>
          </cell>
          <cell r="H329" t="str">
            <v>Los Angeles Unified</v>
          </cell>
          <cell r="I329" t="str">
            <v>0117846</v>
          </cell>
          <cell r="J329" t="str">
            <v>1007</v>
          </cell>
          <cell r="K329" t="str">
            <v>Para Los Ninos Middle</v>
          </cell>
          <cell r="L329" t="str">
            <v>D</v>
          </cell>
          <cell r="M329">
            <v>3</v>
          </cell>
          <cell r="N329" t="str">
            <v>UNIFIED</v>
          </cell>
          <cell r="R329">
            <v>1</v>
          </cell>
          <cell r="T329">
            <v>0</v>
          </cell>
          <cell r="U329">
            <v>0</v>
          </cell>
          <cell r="V329">
            <v>64733</v>
          </cell>
          <cell r="W329">
            <v>0</v>
          </cell>
          <cell r="X329">
            <v>0</v>
          </cell>
          <cell r="Y329">
            <v>0</v>
          </cell>
        </row>
        <row r="330">
          <cell r="A330" t="str">
            <v>19647330117895</v>
          </cell>
          <cell r="B330" t="str">
            <v/>
          </cell>
          <cell r="C330" t="str">
            <v/>
          </cell>
          <cell r="D330">
            <v>46</v>
          </cell>
          <cell r="E330">
            <v>11985</v>
          </cell>
          <cell r="F330" t="str">
            <v>19</v>
          </cell>
          <cell r="G330" t="str">
            <v>64733</v>
          </cell>
          <cell r="H330" t="str">
            <v>Los Angeles Unified</v>
          </cell>
          <cell r="I330" t="str">
            <v>0117895</v>
          </cell>
          <cell r="J330" t="str">
            <v>1014</v>
          </cell>
          <cell r="K330" t="str">
            <v>Synergy Kinetic Academy</v>
          </cell>
          <cell r="L330" t="str">
            <v>D</v>
          </cell>
          <cell r="M330">
            <v>3</v>
          </cell>
          <cell r="N330" t="str">
            <v>UNIFIED</v>
          </cell>
          <cell r="R330">
            <v>1</v>
          </cell>
          <cell r="T330">
            <v>0</v>
          </cell>
          <cell r="U330">
            <v>0</v>
          </cell>
          <cell r="V330">
            <v>64733</v>
          </cell>
          <cell r="W330">
            <v>0</v>
          </cell>
          <cell r="X330">
            <v>0</v>
          </cell>
          <cell r="Y330">
            <v>0</v>
          </cell>
        </row>
        <row r="331">
          <cell r="A331" t="str">
            <v>19647330117903</v>
          </cell>
          <cell r="B331" t="str">
            <v/>
          </cell>
          <cell r="C331" t="str">
            <v/>
          </cell>
          <cell r="D331">
            <v>46</v>
          </cell>
          <cell r="E331">
            <v>11986</v>
          </cell>
          <cell r="F331" t="str">
            <v>19</v>
          </cell>
          <cell r="G331" t="str">
            <v>64733</v>
          </cell>
          <cell r="H331" t="str">
            <v>Los Angeles Unified</v>
          </cell>
          <cell r="I331" t="str">
            <v>0117903</v>
          </cell>
          <cell r="J331" t="str">
            <v>1010</v>
          </cell>
          <cell r="K331" t="str">
            <v>KIPP Raices Academy</v>
          </cell>
          <cell r="L331" t="str">
            <v>D</v>
          </cell>
          <cell r="M331">
            <v>3</v>
          </cell>
          <cell r="N331" t="str">
            <v>UNIFIED</v>
          </cell>
          <cell r="R331">
            <v>1</v>
          </cell>
          <cell r="T331">
            <v>0</v>
          </cell>
          <cell r="U331">
            <v>0</v>
          </cell>
          <cell r="V331">
            <v>64733</v>
          </cell>
          <cell r="W331">
            <v>0</v>
          </cell>
          <cell r="X331">
            <v>0</v>
          </cell>
          <cell r="Y331">
            <v>0</v>
          </cell>
        </row>
        <row r="332">
          <cell r="A332" t="str">
            <v>19647330117911</v>
          </cell>
          <cell r="B332" t="str">
            <v/>
          </cell>
          <cell r="C332" t="str">
            <v/>
          </cell>
          <cell r="D332">
            <v>46</v>
          </cell>
          <cell r="E332">
            <v>11987</v>
          </cell>
          <cell r="F332" t="str">
            <v>19</v>
          </cell>
          <cell r="G332" t="str">
            <v>64733</v>
          </cell>
          <cell r="H332" t="str">
            <v>Los Angeles Unified</v>
          </cell>
          <cell r="I332" t="str">
            <v>0117911</v>
          </cell>
          <cell r="J332" t="str">
            <v>1020</v>
          </cell>
          <cell r="K332" t="str">
            <v>New Millennium Secondary</v>
          </cell>
          <cell r="L332" t="str">
            <v>D</v>
          </cell>
          <cell r="M332">
            <v>3</v>
          </cell>
          <cell r="N332" t="str">
            <v>UNIFIED</v>
          </cell>
          <cell r="R332">
            <v>1</v>
          </cell>
          <cell r="T332">
            <v>0</v>
          </cell>
          <cell r="U332">
            <v>0</v>
          </cell>
          <cell r="V332">
            <v>64733</v>
          </cell>
          <cell r="W332">
            <v>0</v>
          </cell>
          <cell r="X332">
            <v>0</v>
          </cell>
          <cell r="Y332">
            <v>0</v>
          </cell>
        </row>
        <row r="333">
          <cell r="A333" t="str">
            <v>19647330117937</v>
          </cell>
          <cell r="B333" t="str">
            <v/>
          </cell>
          <cell r="C333" t="str">
            <v/>
          </cell>
          <cell r="D333">
            <v>46</v>
          </cell>
          <cell r="E333">
            <v>11989</v>
          </cell>
          <cell r="F333" t="str">
            <v>19</v>
          </cell>
          <cell r="G333" t="str">
            <v>64733</v>
          </cell>
          <cell r="H333" t="str">
            <v>Los Angeles Unified</v>
          </cell>
          <cell r="I333" t="str">
            <v>0117937</v>
          </cell>
          <cell r="J333" t="str">
            <v>1039</v>
          </cell>
          <cell r="K333" t="str">
            <v>ICEF Vista Elementary Academy</v>
          </cell>
          <cell r="L333" t="str">
            <v>D</v>
          </cell>
          <cell r="M333">
            <v>3</v>
          </cell>
          <cell r="N333" t="str">
            <v>UNIFIED</v>
          </cell>
          <cell r="R333">
            <v>1</v>
          </cell>
          <cell r="T333">
            <v>0</v>
          </cell>
          <cell r="U333">
            <v>0</v>
          </cell>
          <cell r="V333">
            <v>64733</v>
          </cell>
          <cell r="W333">
            <v>0</v>
          </cell>
          <cell r="X333">
            <v>0</v>
          </cell>
          <cell r="Y333">
            <v>0</v>
          </cell>
        </row>
        <row r="334">
          <cell r="A334" t="str">
            <v>19647330117945</v>
          </cell>
          <cell r="B334" t="str">
            <v/>
          </cell>
          <cell r="C334" t="str">
            <v/>
          </cell>
          <cell r="D334">
            <v>46</v>
          </cell>
          <cell r="E334">
            <v>11990</v>
          </cell>
          <cell r="F334" t="str">
            <v>19</v>
          </cell>
          <cell r="G334" t="str">
            <v>64733</v>
          </cell>
          <cell r="H334" t="str">
            <v>Los Angeles Unified</v>
          </cell>
          <cell r="I334" t="str">
            <v>0117945</v>
          </cell>
          <cell r="J334" t="str">
            <v>1038</v>
          </cell>
          <cell r="K334" t="str">
            <v>Lou Dantzler Preparatory Charter Elementary</v>
          </cell>
          <cell r="L334" t="str">
            <v>D</v>
          </cell>
          <cell r="M334">
            <v>3</v>
          </cell>
          <cell r="N334" t="str">
            <v>UNIFIED</v>
          </cell>
          <cell r="R334">
            <v>1</v>
          </cell>
          <cell r="T334">
            <v>0</v>
          </cell>
          <cell r="U334">
            <v>0</v>
          </cell>
          <cell r="V334">
            <v>64733</v>
          </cell>
          <cell r="W334">
            <v>0</v>
          </cell>
          <cell r="X334">
            <v>0</v>
          </cell>
          <cell r="Y334">
            <v>0</v>
          </cell>
        </row>
        <row r="335">
          <cell r="A335" t="str">
            <v>19647330117952</v>
          </cell>
          <cell r="B335" t="str">
            <v/>
          </cell>
          <cell r="C335" t="str">
            <v/>
          </cell>
          <cell r="D335">
            <v>46</v>
          </cell>
          <cell r="E335">
            <v>11991</v>
          </cell>
          <cell r="F335" t="str">
            <v>19</v>
          </cell>
          <cell r="G335" t="str">
            <v>64733</v>
          </cell>
          <cell r="H335" t="str">
            <v>Los Angeles Unified</v>
          </cell>
          <cell r="I335" t="str">
            <v>0117952</v>
          </cell>
          <cell r="J335" t="str">
            <v>1037</v>
          </cell>
          <cell r="K335" t="str">
            <v>ICEF Innovation Los Angeles Charter</v>
          </cell>
          <cell r="L335" t="str">
            <v>D</v>
          </cell>
          <cell r="M335">
            <v>3</v>
          </cell>
          <cell r="N335" t="str">
            <v>UNIFIED</v>
          </cell>
          <cell r="R335">
            <v>1</v>
          </cell>
          <cell r="T335">
            <v>0</v>
          </cell>
          <cell r="U335">
            <v>0</v>
          </cell>
          <cell r="V335">
            <v>64733</v>
          </cell>
          <cell r="W335">
            <v>0</v>
          </cell>
          <cell r="X335">
            <v>0</v>
          </cell>
          <cell r="Y335">
            <v>0</v>
          </cell>
        </row>
        <row r="336">
          <cell r="A336" t="str">
            <v>19647330117978</v>
          </cell>
          <cell r="B336" t="str">
            <v/>
          </cell>
          <cell r="C336" t="str">
            <v/>
          </cell>
          <cell r="D336">
            <v>46</v>
          </cell>
          <cell r="E336">
            <v>12173</v>
          </cell>
          <cell r="F336" t="str">
            <v>19</v>
          </cell>
          <cell r="G336" t="str">
            <v>64733</v>
          </cell>
          <cell r="H336" t="str">
            <v>Los Angeles Unified</v>
          </cell>
          <cell r="I336" t="str">
            <v>0117978</v>
          </cell>
          <cell r="J336" t="str">
            <v>1036</v>
          </cell>
          <cell r="K336" t="str">
            <v>Goethe International Charter</v>
          </cell>
          <cell r="L336" t="str">
            <v>D</v>
          </cell>
          <cell r="M336">
            <v>3</v>
          </cell>
          <cell r="N336" t="str">
            <v>UNIFIED</v>
          </cell>
          <cell r="R336">
            <v>1</v>
          </cell>
          <cell r="T336">
            <v>0</v>
          </cell>
          <cell r="U336">
            <v>0</v>
          </cell>
          <cell r="V336">
            <v>64733</v>
          </cell>
          <cell r="W336">
            <v>0</v>
          </cell>
          <cell r="X336">
            <v>0</v>
          </cell>
          <cell r="Y336">
            <v>0</v>
          </cell>
        </row>
        <row r="337">
          <cell r="A337" t="str">
            <v>19647330118588</v>
          </cell>
          <cell r="B337" t="str">
            <v/>
          </cell>
          <cell r="C337" t="str">
            <v/>
          </cell>
          <cell r="D337">
            <v>46</v>
          </cell>
          <cell r="E337">
            <v>12044</v>
          </cell>
          <cell r="F337" t="str">
            <v>19</v>
          </cell>
          <cell r="G337" t="str">
            <v>64733</v>
          </cell>
          <cell r="H337" t="str">
            <v>Los Angeles Unified</v>
          </cell>
          <cell r="I337" t="str">
            <v>0118588</v>
          </cell>
          <cell r="J337" t="str">
            <v>1050</v>
          </cell>
          <cell r="K337" t="str">
            <v>Alain Leroy Locke College Preparatory Academy</v>
          </cell>
          <cell r="L337" t="str">
            <v>D</v>
          </cell>
          <cell r="M337">
            <v>3</v>
          </cell>
          <cell r="N337" t="str">
            <v>UNIFIED</v>
          </cell>
          <cell r="R337">
            <v>1</v>
          </cell>
          <cell r="T337">
            <v>0</v>
          </cell>
          <cell r="U337">
            <v>0</v>
          </cell>
          <cell r="V337">
            <v>64733</v>
          </cell>
          <cell r="W337">
            <v>0</v>
          </cell>
          <cell r="X337">
            <v>0</v>
          </cell>
          <cell r="Y337">
            <v>0</v>
          </cell>
        </row>
        <row r="338">
          <cell r="A338" t="str">
            <v>19647330119974</v>
          </cell>
          <cell r="B338" t="str">
            <v/>
          </cell>
          <cell r="C338" t="str">
            <v/>
          </cell>
          <cell r="D338">
            <v>46</v>
          </cell>
          <cell r="E338">
            <v>12175</v>
          </cell>
          <cell r="F338" t="str">
            <v>19</v>
          </cell>
          <cell r="G338" t="str">
            <v>64733</v>
          </cell>
          <cell r="H338" t="str">
            <v>Los Angeles Unified</v>
          </cell>
          <cell r="I338" t="str">
            <v>0119974</v>
          </cell>
          <cell r="J338" t="str">
            <v>1091</v>
          </cell>
          <cell r="K338" t="str">
            <v>PUC Santa Rosa Charter Academy</v>
          </cell>
          <cell r="L338" t="str">
            <v>D</v>
          </cell>
          <cell r="M338">
            <v>3</v>
          </cell>
          <cell r="N338" t="str">
            <v>UNIFIED</v>
          </cell>
          <cell r="R338">
            <v>1</v>
          </cell>
          <cell r="T338">
            <v>0</v>
          </cell>
          <cell r="U338">
            <v>0</v>
          </cell>
          <cell r="V338">
            <v>64733</v>
          </cell>
          <cell r="W338">
            <v>0</v>
          </cell>
          <cell r="X338">
            <v>0</v>
          </cell>
          <cell r="Y338">
            <v>0</v>
          </cell>
        </row>
        <row r="339">
          <cell r="A339" t="str">
            <v>19647330119982</v>
          </cell>
          <cell r="B339" t="str">
            <v/>
          </cell>
          <cell r="C339" t="str">
            <v/>
          </cell>
          <cell r="D339">
            <v>46</v>
          </cell>
          <cell r="E339">
            <v>12176</v>
          </cell>
          <cell r="F339" t="str">
            <v>19</v>
          </cell>
          <cell r="G339" t="str">
            <v>64733</v>
          </cell>
          <cell r="H339" t="str">
            <v>Los Angeles Unified</v>
          </cell>
          <cell r="I339" t="str">
            <v>0119982</v>
          </cell>
          <cell r="J339" t="str">
            <v>1093</v>
          </cell>
          <cell r="K339" t="str">
            <v>Equitas Academy Charter</v>
          </cell>
          <cell r="L339" t="str">
            <v>D</v>
          </cell>
          <cell r="M339">
            <v>3</v>
          </cell>
          <cell r="N339" t="str">
            <v>UNIFIED</v>
          </cell>
          <cell r="R339">
            <v>1</v>
          </cell>
          <cell r="T339">
            <v>0</v>
          </cell>
          <cell r="U339">
            <v>0</v>
          </cell>
          <cell r="V339">
            <v>64733</v>
          </cell>
          <cell r="W339">
            <v>0</v>
          </cell>
          <cell r="X339">
            <v>0</v>
          </cell>
          <cell r="Y339">
            <v>0</v>
          </cell>
        </row>
        <row r="340">
          <cell r="A340" t="str">
            <v>19647330120014</v>
          </cell>
          <cell r="B340" t="str">
            <v/>
          </cell>
          <cell r="C340" t="str">
            <v/>
          </cell>
          <cell r="D340">
            <v>46</v>
          </cell>
          <cell r="E340">
            <v>12177</v>
          </cell>
          <cell r="F340" t="str">
            <v>19</v>
          </cell>
          <cell r="G340" t="str">
            <v>64733</v>
          </cell>
          <cell r="H340" t="str">
            <v>Los Angeles Unified</v>
          </cell>
          <cell r="I340" t="str">
            <v>0120014</v>
          </cell>
          <cell r="J340" t="str">
            <v>1094</v>
          </cell>
          <cell r="K340" t="str">
            <v>Endeavor College Preparatory Charter</v>
          </cell>
          <cell r="L340" t="str">
            <v>D</v>
          </cell>
          <cell r="M340">
            <v>3</v>
          </cell>
          <cell r="N340" t="str">
            <v>UNIFIED</v>
          </cell>
          <cell r="R340">
            <v>1</v>
          </cell>
          <cell r="T340">
            <v>0</v>
          </cell>
          <cell r="U340">
            <v>0</v>
          </cell>
          <cell r="V340">
            <v>64733</v>
          </cell>
          <cell r="W340">
            <v>0</v>
          </cell>
          <cell r="X340">
            <v>0</v>
          </cell>
          <cell r="Y340">
            <v>0</v>
          </cell>
        </row>
        <row r="341">
          <cell r="A341" t="str">
            <v>19647330120022</v>
          </cell>
          <cell r="B341" t="str">
            <v/>
          </cell>
          <cell r="C341" t="str">
            <v/>
          </cell>
          <cell r="D341">
            <v>46</v>
          </cell>
          <cell r="E341">
            <v>12178</v>
          </cell>
          <cell r="F341" t="str">
            <v>19</v>
          </cell>
          <cell r="G341" t="str">
            <v>64733</v>
          </cell>
          <cell r="H341" t="str">
            <v>Los Angeles Unified</v>
          </cell>
          <cell r="I341" t="str">
            <v>0120022</v>
          </cell>
          <cell r="J341" t="str">
            <v>1095</v>
          </cell>
          <cell r="K341" t="str">
            <v>Valor Academy Middle</v>
          </cell>
          <cell r="L341" t="str">
            <v>D</v>
          </cell>
          <cell r="M341">
            <v>3</v>
          </cell>
          <cell r="N341" t="str">
            <v>UNIFIED</v>
          </cell>
          <cell r="R341">
            <v>1</v>
          </cell>
          <cell r="T341">
            <v>0</v>
          </cell>
          <cell r="U341">
            <v>0</v>
          </cell>
          <cell r="V341">
            <v>64733</v>
          </cell>
          <cell r="W341">
            <v>0</v>
          </cell>
          <cell r="X341">
            <v>0</v>
          </cell>
          <cell r="Y341">
            <v>0</v>
          </cell>
        </row>
        <row r="342">
          <cell r="A342" t="str">
            <v>19647330120030</v>
          </cell>
          <cell r="B342" t="str">
            <v/>
          </cell>
          <cell r="C342" t="str">
            <v/>
          </cell>
          <cell r="D342">
            <v>46</v>
          </cell>
          <cell r="E342">
            <v>12179</v>
          </cell>
          <cell r="F342" t="str">
            <v>19</v>
          </cell>
          <cell r="G342" t="str">
            <v>64733</v>
          </cell>
          <cell r="H342" t="str">
            <v>Los Angeles Unified</v>
          </cell>
          <cell r="I342" t="str">
            <v>0120030</v>
          </cell>
          <cell r="J342" t="str">
            <v>1096</v>
          </cell>
          <cell r="K342" t="str">
            <v>Alliance College-Ready Middle Academy 4</v>
          </cell>
          <cell r="L342" t="str">
            <v>D</v>
          </cell>
          <cell r="M342">
            <v>3</v>
          </cell>
          <cell r="N342" t="str">
            <v>UNIFIED</v>
          </cell>
          <cell r="R342">
            <v>1</v>
          </cell>
          <cell r="T342">
            <v>0</v>
          </cell>
          <cell r="U342">
            <v>0</v>
          </cell>
          <cell r="V342">
            <v>64733</v>
          </cell>
          <cell r="W342">
            <v>0</v>
          </cell>
          <cell r="X342">
            <v>0</v>
          </cell>
          <cell r="Y342">
            <v>0</v>
          </cell>
        </row>
        <row r="343">
          <cell r="A343" t="str">
            <v>19647330120048</v>
          </cell>
          <cell r="B343" t="str">
            <v/>
          </cell>
          <cell r="C343" t="str">
            <v/>
          </cell>
          <cell r="D343">
            <v>46</v>
          </cell>
          <cell r="E343">
            <v>12180</v>
          </cell>
          <cell r="F343" t="str">
            <v>19</v>
          </cell>
          <cell r="G343" t="str">
            <v>64733</v>
          </cell>
          <cell r="H343" t="str">
            <v>Los Angeles Unified</v>
          </cell>
          <cell r="I343" t="str">
            <v>0120048</v>
          </cell>
          <cell r="J343" t="str">
            <v>1097</v>
          </cell>
          <cell r="K343" t="str">
            <v>Alliance College-Ready Middle Academy No. 5</v>
          </cell>
          <cell r="L343" t="str">
            <v>D</v>
          </cell>
          <cell r="M343">
            <v>3</v>
          </cell>
          <cell r="N343" t="str">
            <v>UNIFIED</v>
          </cell>
          <cell r="R343">
            <v>1</v>
          </cell>
          <cell r="T343">
            <v>0</v>
          </cell>
          <cell r="U343">
            <v>0</v>
          </cell>
          <cell r="V343">
            <v>64733</v>
          </cell>
          <cell r="W343">
            <v>0</v>
          </cell>
          <cell r="X343">
            <v>0</v>
          </cell>
          <cell r="Y343">
            <v>0</v>
          </cell>
        </row>
        <row r="344">
          <cell r="A344" t="str">
            <v>19647330120071</v>
          </cell>
          <cell r="B344" t="str">
            <v/>
          </cell>
          <cell r="C344" t="str">
            <v/>
          </cell>
          <cell r="D344">
            <v>46</v>
          </cell>
          <cell r="E344">
            <v>12182</v>
          </cell>
          <cell r="F344" t="str">
            <v>19</v>
          </cell>
          <cell r="G344" t="str">
            <v>64733</v>
          </cell>
          <cell r="H344" t="str">
            <v>Los Angeles Unified</v>
          </cell>
          <cell r="I344" t="str">
            <v>0120071</v>
          </cell>
          <cell r="J344" t="str">
            <v>1120</v>
          </cell>
          <cell r="K344" t="str">
            <v>New Designs Charter School-Watts</v>
          </cell>
          <cell r="L344" t="str">
            <v>D</v>
          </cell>
          <cell r="M344">
            <v>3</v>
          </cell>
          <cell r="N344" t="str">
            <v>UNIFIED</v>
          </cell>
          <cell r="R344">
            <v>1</v>
          </cell>
          <cell r="T344">
            <v>0</v>
          </cell>
          <cell r="U344">
            <v>0</v>
          </cell>
          <cell r="V344">
            <v>64733</v>
          </cell>
          <cell r="W344">
            <v>0</v>
          </cell>
          <cell r="X344">
            <v>0</v>
          </cell>
          <cell r="Y344">
            <v>0</v>
          </cell>
        </row>
        <row r="345">
          <cell r="A345" t="str">
            <v>19647330120097</v>
          </cell>
          <cell r="B345" t="str">
            <v/>
          </cell>
          <cell r="C345" t="str">
            <v/>
          </cell>
          <cell r="D345">
            <v>46</v>
          </cell>
          <cell r="E345">
            <v>12183</v>
          </cell>
          <cell r="F345" t="str">
            <v>19</v>
          </cell>
          <cell r="G345" t="str">
            <v>64733</v>
          </cell>
          <cell r="H345" t="str">
            <v>Los Angeles Unified</v>
          </cell>
          <cell r="I345" t="str">
            <v>0120097</v>
          </cell>
          <cell r="J345" t="str">
            <v>1101</v>
          </cell>
          <cell r="K345" t="str">
            <v>Academia Moderna</v>
          </cell>
          <cell r="L345" t="str">
            <v>D</v>
          </cell>
          <cell r="M345">
            <v>3</v>
          </cell>
          <cell r="N345" t="str">
            <v>UNIFIED</v>
          </cell>
          <cell r="R345">
            <v>1</v>
          </cell>
          <cell r="T345">
            <v>0</v>
          </cell>
          <cell r="U345">
            <v>0</v>
          </cell>
          <cell r="V345">
            <v>64733</v>
          </cell>
          <cell r="W345">
            <v>0</v>
          </cell>
          <cell r="X345">
            <v>0</v>
          </cell>
          <cell r="Y345">
            <v>0</v>
          </cell>
        </row>
        <row r="346">
          <cell r="A346" t="str">
            <v>19647330120477</v>
          </cell>
          <cell r="B346" t="str">
            <v/>
          </cell>
          <cell r="C346" t="str">
            <v/>
          </cell>
          <cell r="D346">
            <v>46</v>
          </cell>
          <cell r="E346">
            <v>12224</v>
          </cell>
          <cell r="F346" t="str">
            <v>19</v>
          </cell>
          <cell r="G346" t="str">
            <v>64733</v>
          </cell>
          <cell r="H346" t="str">
            <v>Los Angeles Unified</v>
          </cell>
          <cell r="I346" t="str">
            <v>0120477</v>
          </cell>
          <cell r="J346" t="str">
            <v>1550</v>
          </cell>
          <cell r="K346" t="str">
            <v>Aspire Titan Academy</v>
          </cell>
          <cell r="L346" t="str">
            <v>D</v>
          </cell>
          <cell r="M346">
            <v>3</v>
          </cell>
          <cell r="N346" t="str">
            <v>UNIFIED</v>
          </cell>
          <cell r="R346">
            <v>1</v>
          </cell>
          <cell r="T346">
            <v>0</v>
          </cell>
          <cell r="U346">
            <v>0</v>
          </cell>
          <cell r="V346">
            <v>64733</v>
          </cell>
          <cell r="W346">
            <v>0</v>
          </cell>
          <cell r="X346">
            <v>0</v>
          </cell>
          <cell r="Y346">
            <v>0</v>
          </cell>
        </row>
        <row r="347">
          <cell r="A347" t="str">
            <v>19647330120527</v>
          </cell>
          <cell r="B347" t="str">
            <v/>
          </cell>
          <cell r="C347" t="str">
            <v/>
          </cell>
          <cell r="D347">
            <v>46</v>
          </cell>
          <cell r="E347">
            <v>12230</v>
          </cell>
          <cell r="F347" t="str">
            <v>19</v>
          </cell>
          <cell r="G347" t="str">
            <v>64733</v>
          </cell>
          <cell r="H347" t="str">
            <v>Los Angeles Unified</v>
          </cell>
          <cell r="I347" t="str">
            <v>0120527</v>
          </cell>
          <cell r="J347" t="str">
            <v>1141</v>
          </cell>
          <cell r="K347" t="str">
            <v>Watts Learning Center Charter Middle</v>
          </cell>
          <cell r="L347" t="str">
            <v>D</v>
          </cell>
          <cell r="M347">
            <v>3</v>
          </cell>
          <cell r="N347" t="str">
            <v>UNIFIED</v>
          </cell>
          <cell r="R347">
            <v>1</v>
          </cell>
          <cell r="T347">
            <v>0</v>
          </cell>
          <cell r="U347">
            <v>0</v>
          </cell>
          <cell r="V347">
            <v>64733</v>
          </cell>
          <cell r="W347">
            <v>0</v>
          </cell>
          <cell r="X347">
            <v>0</v>
          </cell>
          <cell r="Y347">
            <v>0</v>
          </cell>
        </row>
        <row r="348">
          <cell r="A348" t="str">
            <v>19647330121079</v>
          </cell>
          <cell r="B348" t="str">
            <v/>
          </cell>
          <cell r="C348" t="str">
            <v/>
          </cell>
          <cell r="D348">
            <v>46</v>
          </cell>
          <cell r="E348">
            <v>12345</v>
          </cell>
          <cell r="F348" t="str">
            <v>19</v>
          </cell>
          <cell r="G348" t="str">
            <v>64733</v>
          </cell>
          <cell r="H348" t="str">
            <v>Los Angeles Unified</v>
          </cell>
          <cell r="I348" t="str">
            <v>0121079</v>
          </cell>
          <cell r="J348" t="str">
            <v>1156</v>
          </cell>
          <cell r="K348" t="str">
            <v>Ararat Charter</v>
          </cell>
          <cell r="L348" t="str">
            <v>D</v>
          </cell>
          <cell r="M348">
            <v>3</v>
          </cell>
          <cell r="N348" t="str">
            <v>UNIFIED</v>
          </cell>
          <cell r="R348">
            <v>1</v>
          </cell>
          <cell r="T348">
            <v>0</v>
          </cell>
          <cell r="U348">
            <v>0</v>
          </cell>
          <cell r="V348">
            <v>64733</v>
          </cell>
          <cell r="W348">
            <v>0</v>
          </cell>
          <cell r="X348">
            <v>0</v>
          </cell>
          <cell r="Y348">
            <v>0</v>
          </cell>
        </row>
        <row r="349">
          <cell r="A349" t="str">
            <v>19647330121137</v>
          </cell>
          <cell r="B349" t="str">
            <v/>
          </cell>
          <cell r="C349" t="str">
            <v/>
          </cell>
          <cell r="D349">
            <v>46</v>
          </cell>
          <cell r="E349">
            <v>12368</v>
          </cell>
          <cell r="F349" t="str">
            <v>19</v>
          </cell>
          <cell r="G349" t="str">
            <v>64733</v>
          </cell>
          <cell r="H349" t="str">
            <v>Los Angeles Unified</v>
          </cell>
          <cell r="I349" t="str">
            <v>0121137</v>
          </cell>
          <cell r="J349" t="str">
            <v>1157</v>
          </cell>
          <cell r="K349" t="str">
            <v>Ingenium Charter</v>
          </cell>
          <cell r="L349" t="str">
            <v>D</v>
          </cell>
          <cell r="M349">
            <v>3</v>
          </cell>
          <cell r="N349" t="str">
            <v>UNIFIED</v>
          </cell>
          <cell r="R349">
            <v>1</v>
          </cell>
          <cell r="T349">
            <v>0</v>
          </cell>
          <cell r="U349">
            <v>0</v>
          </cell>
          <cell r="V349">
            <v>64733</v>
          </cell>
          <cell r="W349">
            <v>0</v>
          </cell>
          <cell r="X349">
            <v>0</v>
          </cell>
          <cell r="Y349">
            <v>0</v>
          </cell>
        </row>
        <row r="350">
          <cell r="A350" t="str">
            <v>19647330121285</v>
          </cell>
          <cell r="B350" t="str">
            <v/>
          </cell>
          <cell r="C350" t="str">
            <v/>
          </cell>
          <cell r="D350">
            <v>46</v>
          </cell>
          <cell r="E350">
            <v>12347</v>
          </cell>
          <cell r="F350" t="str">
            <v>19</v>
          </cell>
          <cell r="G350" t="str">
            <v>64733</v>
          </cell>
          <cell r="H350" t="str">
            <v>Los Angeles Unified</v>
          </cell>
          <cell r="I350" t="str">
            <v>0121285</v>
          </cell>
          <cell r="J350" t="str">
            <v>1161</v>
          </cell>
          <cell r="K350" t="str">
            <v>Alliance Cindy and Bill Simon Technology Academy High</v>
          </cell>
          <cell r="L350" t="str">
            <v>D</v>
          </cell>
          <cell r="M350">
            <v>3</v>
          </cell>
          <cell r="N350" t="str">
            <v>UNIFIED</v>
          </cell>
          <cell r="R350">
            <v>1</v>
          </cell>
          <cell r="T350">
            <v>0</v>
          </cell>
          <cell r="U350">
            <v>0</v>
          </cell>
          <cell r="V350">
            <v>64733</v>
          </cell>
          <cell r="W350">
            <v>0</v>
          </cell>
          <cell r="X350">
            <v>0</v>
          </cell>
          <cell r="Y350">
            <v>0</v>
          </cell>
        </row>
        <row r="351">
          <cell r="A351" t="str">
            <v>19647330121293</v>
          </cell>
          <cell r="B351" t="str">
            <v/>
          </cell>
          <cell r="C351" t="str">
            <v/>
          </cell>
          <cell r="D351">
            <v>46</v>
          </cell>
          <cell r="E351">
            <v>12544</v>
          </cell>
          <cell r="F351" t="str">
            <v>19</v>
          </cell>
          <cell r="G351" t="str">
            <v>64733</v>
          </cell>
          <cell r="H351" t="str">
            <v>Los Angeles Unified</v>
          </cell>
          <cell r="I351" t="str">
            <v>0121293</v>
          </cell>
          <cell r="J351" t="str">
            <v>1162</v>
          </cell>
          <cell r="K351" t="str">
            <v>Alliance Tennenbaum Family Technology High</v>
          </cell>
          <cell r="L351" t="str">
            <v>D</v>
          </cell>
          <cell r="M351">
            <v>3</v>
          </cell>
          <cell r="N351" t="str">
            <v>UNIFIED</v>
          </cell>
          <cell r="R351">
            <v>1</v>
          </cell>
          <cell r="T351">
            <v>0</v>
          </cell>
          <cell r="U351">
            <v>0</v>
          </cell>
          <cell r="V351">
            <v>64733</v>
          </cell>
          <cell r="W351">
            <v>0</v>
          </cell>
          <cell r="X351">
            <v>0</v>
          </cell>
          <cell r="Y351">
            <v>0</v>
          </cell>
        </row>
        <row r="352">
          <cell r="A352" t="str">
            <v>19647330121699</v>
          </cell>
          <cell r="B352" t="str">
            <v/>
          </cell>
          <cell r="C352" t="str">
            <v/>
          </cell>
          <cell r="D352">
            <v>46</v>
          </cell>
          <cell r="E352">
            <v>12348</v>
          </cell>
          <cell r="F352" t="str">
            <v>19</v>
          </cell>
          <cell r="G352" t="str">
            <v>64733</v>
          </cell>
          <cell r="H352" t="str">
            <v>Los Angeles Unified</v>
          </cell>
          <cell r="I352" t="str">
            <v>0121699</v>
          </cell>
          <cell r="J352" t="str">
            <v>1195</v>
          </cell>
          <cell r="K352" t="str">
            <v>KIPP Empower Academy</v>
          </cell>
          <cell r="L352" t="str">
            <v>D</v>
          </cell>
          <cell r="M352">
            <v>3</v>
          </cell>
          <cell r="N352" t="str">
            <v>UNIFIED</v>
          </cell>
          <cell r="R352">
            <v>1</v>
          </cell>
          <cell r="T352">
            <v>0</v>
          </cell>
          <cell r="U352">
            <v>0</v>
          </cell>
          <cell r="V352">
            <v>64733</v>
          </cell>
          <cell r="W352">
            <v>0</v>
          </cell>
          <cell r="X352">
            <v>0</v>
          </cell>
          <cell r="Y352">
            <v>0</v>
          </cell>
        </row>
        <row r="353">
          <cell r="A353" t="str">
            <v>19647330121707</v>
          </cell>
          <cell r="B353" t="str">
            <v/>
          </cell>
          <cell r="C353" t="str">
            <v/>
          </cell>
          <cell r="D353">
            <v>46</v>
          </cell>
          <cell r="E353">
            <v>12349</v>
          </cell>
          <cell r="F353" t="str">
            <v>19</v>
          </cell>
          <cell r="G353" t="str">
            <v>64733</v>
          </cell>
          <cell r="H353" t="str">
            <v>Los Angeles Unified</v>
          </cell>
          <cell r="I353" t="str">
            <v>0121707</v>
          </cell>
          <cell r="J353" t="str">
            <v>1196</v>
          </cell>
          <cell r="K353" t="str">
            <v>KIPP Comienza Community Prep</v>
          </cell>
          <cell r="L353" t="str">
            <v>D</v>
          </cell>
          <cell r="M353">
            <v>3</v>
          </cell>
          <cell r="N353" t="str">
            <v>UNIFIED</v>
          </cell>
          <cell r="R353">
            <v>1</v>
          </cell>
          <cell r="T353">
            <v>0</v>
          </cell>
          <cell r="U353">
            <v>0</v>
          </cell>
          <cell r="V353">
            <v>64733</v>
          </cell>
          <cell r="W353">
            <v>0</v>
          </cell>
          <cell r="X353">
            <v>0</v>
          </cell>
          <cell r="Y353">
            <v>0</v>
          </cell>
        </row>
        <row r="354">
          <cell r="A354" t="str">
            <v>19647330121848</v>
          </cell>
          <cell r="B354" t="str">
            <v/>
          </cell>
          <cell r="C354" t="str">
            <v/>
          </cell>
          <cell r="D354">
            <v>46</v>
          </cell>
          <cell r="E354">
            <v>12350</v>
          </cell>
          <cell r="F354" t="str">
            <v>19</v>
          </cell>
          <cell r="G354" t="str">
            <v>64733</v>
          </cell>
          <cell r="H354" t="str">
            <v>Los Angeles Unified</v>
          </cell>
          <cell r="I354" t="str">
            <v>0121848</v>
          </cell>
          <cell r="J354" t="str">
            <v>1187</v>
          </cell>
          <cell r="K354" t="str">
            <v>Crown Preparatory Academy</v>
          </cell>
          <cell r="L354" t="str">
            <v>D</v>
          </cell>
          <cell r="M354">
            <v>3</v>
          </cell>
          <cell r="N354" t="str">
            <v>UNIFIED</v>
          </cell>
          <cell r="R354">
            <v>1</v>
          </cell>
          <cell r="T354">
            <v>0</v>
          </cell>
          <cell r="U354">
            <v>0</v>
          </cell>
          <cell r="V354">
            <v>64733</v>
          </cell>
          <cell r="W354">
            <v>0</v>
          </cell>
          <cell r="X354">
            <v>0</v>
          </cell>
          <cell r="Y354">
            <v>0</v>
          </cell>
        </row>
        <row r="355">
          <cell r="A355" t="str">
            <v>19647330122242</v>
          </cell>
          <cell r="B355" t="str">
            <v/>
          </cell>
          <cell r="C355" t="str">
            <v/>
          </cell>
          <cell r="D355">
            <v>46</v>
          </cell>
          <cell r="E355">
            <v>12351</v>
          </cell>
          <cell r="F355" t="str">
            <v>19</v>
          </cell>
          <cell r="G355" t="str">
            <v>64733</v>
          </cell>
          <cell r="H355" t="str">
            <v>Los Angeles Unified</v>
          </cell>
          <cell r="I355" t="str">
            <v>0122242</v>
          </cell>
          <cell r="J355" t="str">
            <v>1206</v>
          </cell>
          <cell r="K355" t="str">
            <v>TEACH Academy of Technologies</v>
          </cell>
          <cell r="L355" t="str">
            <v>D</v>
          </cell>
          <cell r="M355">
            <v>3</v>
          </cell>
          <cell r="N355" t="str">
            <v>UNIFIED</v>
          </cell>
          <cell r="R355">
            <v>1</v>
          </cell>
          <cell r="T355">
            <v>0</v>
          </cell>
          <cell r="U355">
            <v>0</v>
          </cell>
          <cell r="V355">
            <v>64733</v>
          </cell>
          <cell r="W355">
            <v>0</v>
          </cell>
          <cell r="X355">
            <v>0</v>
          </cell>
          <cell r="Y355">
            <v>0</v>
          </cell>
        </row>
        <row r="356">
          <cell r="A356" t="str">
            <v>19647330122481</v>
          </cell>
          <cell r="B356" t="str">
            <v/>
          </cell>
          <cell r="C356" t="str">
            <v/>
          </cell>
          <cell r="D356">
            <v>46</v>
          </cell>
          <cell r="E356">
            <v>12352</v>
          </cell>
          <cell r="F356" t="str">
            <v>19</v>
          </cell>
          <cell r="G356" t="str">
            <v>64733</v>
          </cell>
          <cell r="H356" t="str">
            <v>Los Angeles Unified</v>
          </cell>
          <cell r="I356" t="str">
            <v>0122481</v>
          </cell>
          <cell r="J356" t="str">
            <v>1216</v>
          </cell>
          <cell r="K356" t="str">
            <v>Animo Jefferson Charter Middle</v>
          </cell>
          <cell r="L356" t="str">
            <v>D</v>
          </cell>
          <cell r="M356">
            <v>3</v>
          </cell>
          <cell r="N356" t="str">
            <v>UNIFIED</v>
          </cell>
          <cell r="R356">
            <v>1</v>
          </cell>
          <cell r="T356">
            <v>0</v>
          </cell>
          <cell r="U356">
            <v>0</v>
          </cell>
          <cell r="V356">
            <v>64733</v>
          </cell>
          <cell r="W356">
            <v>0</v>
          </cell>
          <cell r="X356">
            <v>0</v>
          </cell>
          <cell r="Y356">
            <v>0</v>
          </cell>
        </row>
        <row r="357">
          <cell r="A357" t="str">
            <v>19647330122499</v>
          </cell>
          <cell r="B357" t="str">
            <v/>
          </cell>
          <cell r="C357" t="str">
            <v/>
          </cell>
          <cell r="D357">
            <v>46</v>
          </cell>
          <cell r="E357">
            <v>12545</v>
          </cell>
          <cell r="F357" t="str">
            <v>19</v>
          </cell>
          <cell r="G357" t="str">
            <v>64733</v>
          </cell>
          <cell r="H357" t="str">
            <v>Los Angeles Unified</v>
          </cell>
          <cell r="I357" t="str">
            <v>0122499</v>
          </cell>
          <cell r="J357" t="str">
            <v>1217</v>
          </cell>
          <cell r="K357" t="str">
            <v>Animo Westside Charter Middle</v>
          </cell>
          <cell r="L357" t="str">
            <v>D</v>
          </cell>
          <cell r="M357">
            <v>3</v>
          </cell>
          <cell r="N357" t="str">
            <v>UNIFIED</v>
          </cell>
          <cell r="R357">
            <v>1</v>
          </cell>
          <cell r="T357">
            <v>0</v>
          </cell>
          <cell r="U357">
            <v>0</v>
          </cell>
          <cell r="V357">
            <v>64733</v>
          </cell>
          <cell r="W357">
            <v>0</v>
          </cell>
          <cell r="X357">
            <v>0</v>
          </cell>
          <cell r="Y357">
            <v>0</v>
          </cell>
        </row>
        <row r="358">
          <cell r="A358" t="str">
            <v>19647330122556</v>
          </cell>
          <cell r="B358" t="str">
            <v/>
          </cell>
          <cell r="C358" t="str">
            <v/>
          </cell>
          <cell r="D358">
            <v>46</v>
          </cell>
          <cell r="E358">
            <v>12353</v>
          </cell>
          <cell r="F358" t="str">
            <v>19</v>
          </cell>
          <cell r="G358" t="str">
            <v>64733</v>
          </cell>
          <cell r="H358" t="str">
            <v>Los Angeles Unified</v>
          </cell>
          <cell r="I358" t="str">
            <v>0122556</v>
          </cell>
          <cell r="J358" t="str">
            <v>1200</v>
          </cell>
          <cell r="K358" t="str">
            <v>Citizens of the World Charter Hollywood</v>
          </cell>
          <cell r="L358" t="str">
            <v>D</v>
          </cell>
          <cell r="M358">
            <v>3</v>
          </cell>
          <cell r="N358" t="str">
            <v>UNIFIED</v>
          </cell>
          <cell r="R358">
            <v>1</v>
          </cell>
          <cell r="T358">
            <v>0</v>
          </cell>
          <cell r="U358">
            <v>0</v>
          </cell>
          <cell r="V358">
            <v>64733</v>
          </cell>
          <cell r="W358">
            <v>0</v>
          </cell>
          <cell r="X358">
            <v>0</v>
          </cell>
          <cell r="Y358">
            <v>0</v>
          </cell>
        </row>
        <row r="359">
          <cell r="A359" t="str">
            <v>19647330122564</v>
          </cell>
          <cell r="B359" t="str">
            <v/>
          </cell>
          <cell r="C359" t="str">
            <v/>
          </cell>
          <cell r="D359">
            <v>46</v>
          </cell>
          <cell r="E359">
            <v>12354</v>
          </cell>
          <cell r="F359" t="str">
            <v>19</v>
          </cell>
          <cell r="G359" t="str">
            <v>64733</v>
          </cell>
          <cell r="H359" t="str">
            <v>Los Angeles Unified</v>
          </cell>
          <cell r="I359" t="str">
            <v>0122564</v>
          </cell>
          <cell r="J359" t="str">
            <v>1212</v>
          </cell>
          <cell r="K359" t="str">
            <v>Camino Nuevo Elementary No. 3</v>
          </cell>
          <cell r="L359" t="str">
            <v>D</v>
          </cell>
          <cell r="M359">
            <v>3</v>
          </cell>
          <cell r="N359" t="str">
            <v>UNIFIED</v>
          </cell>
          <cell r="R359">
            <v>1</v>
          </cell>
          <cell r="T359">
            <v>0</v>
          </cell>
          <cell r="U359">
            <v>0</v>
          </cell>
          <cell r="V359">
            <v>64733</v>
          </cell>
          <cell r="W359">
            <v>0</v>
          </cell>
          <cell r="X359">
            <v>0</v>
          </cell>
          <cell r="Y359">
            <v>0</v>
          </cell>
        </row>
        <row r="360">
          <cell r="A360" t="str">
            <v>19647330122606</v>
          </cell>
          <cell r="B360" t="str">
            <v/>
          </cell>
          <cell r="C360" t="str">
            <v/>
          </cell>
          <cell r="D360">
            <v>46</v>
          </cell>
          <cell r="E360">
            <v>12356</v>
          </cell>
          <cell r="F360" t="str">
            <v>19</v>
          </cell>
          <cell r="G360" t="str">
            <v>64733</v>
          </cell>
          <cell r="H360" t="str">
            <v>Los Angeles Unified</v>
          </cell>
          <cell r="I360" t="str">
            <v>0122606</v>
          </cell>
          <cell r="J360" t="str">
            <v>1241</v>
          </cell>
          <cell r="K360" t="str">
            <v>PUC Lakeview Charter High</v>
          </cell>
          <cell r="L360" t="str">
            <v>D</v>
          </cell>
          <cell r="M360">
            <v>3</v>
          </cell>
          <cell r="N360" t="str">
            <v>UNIFIED</v>
          </cell>
          <cell r="R360">
            <v>1</v>
          </cell>
          <cell r="T360">
            <v>0</v>
          </cell>
          <cell r="U360">
            <v>0</v>
          </cell>
          <cell r="V360">
            <v>64733</v>
          </cell>
          <cell r="W360">
            <v>0</v>
          </cell>
          <cell r="X360">
            <v>0</v>
          </cell>
          <cell r="Y360">
            <v>0</v>
          </cell>
        </row>
        <row r="361">
          <cell r="A361" t="str">
            <v>19647330122614</v>
          </cell>
          <cell r="B361" t="str">
            <v/>
          </cell>
          <cell r="C361" t="str">
            <v/>
          </cell>
          <cell r="D361">
            <v>46</v>
          </cell>
          <cell r="E361">
            <v>12357</v>
          </cell>
          <cell r="F361" t="str">
            <v>19</v>
          </cell>
          <cell r="G361" t="str">
            <v>64733</v>
          </cell>
          <cell r="H361" t="str">
            <v>Los Angeles Unified</v>
          </cell>
          <cell r="I361" t="str">
            <v>0122614</v>
          </cell>
          <cell r="J361" t="str">
            <v>1213</v>
          </cell>
          <cell r="K361" t="str">
            <v>Aspire Gateway Academy Charter</v>
          </cell>
          <cell r="L361" t="str">
            <v>D</v>
          </cell>
          <cell r="M361">
            <v>3</v>
          </cell>
          <cell r="N361" t="str">
            <v>UNIFIED</v>
          </cell>
          <cell r="R361">
            <v>1</v>
          </cell>
          <cell r="T361">
            <v>0</v>
          </cell>
          <cell r="U361">
            <v>0</v>
          </cell>
          <cell r="V361">
            <v>64733</v>
          </cell>
          <cell r="W361">
            <v>0</v>
          </cell>
          <cell r="X361">
            <v>0</v>
          </cell>
          <cell r="Y361">
            <v>0</v>
          </cell>
        </row>
        <row r="362">
          <cell r="A362" t="str">
            <v>19647330122622</v>
          </cell>
          <cell r="B362" t="str">
            <v/>
          </cell>
          <cell r="C362" t="str">
            <v/>
          </cell>
          <cell r="D362">
            <v>46</v>
          </cell>
          <cell r="E362">
            <v>12358</v>
          </cell>
          <cell r="F362" t="str">
            <v>19</v>
          </cell>
          <cell r="G362" t="str">
            <v>64733</v>
          </cell>
          <cell r="H362" t="str">
            <v>Los Angeles Unified</v>
          </cell>
          <cell r="I362" t="str">
            <v>0122622</v>
          </cell>
          <cell r="J362" t="str">
            <v>1214</v>
          </cell>
          <cell r="K362" t="str">
            <v>Aspire Firestone Academy Charter</v>
          </cell>
          <cell r="L362" t="str">
            <v>D</v>
          </cell>
          <cell r="M362">
            <v>3</v>
          </cell>
          <cell r="N362" t="str">
            <v>UNIFIED</v>
          </cell>
          <cell r="R362">
            <v>1</v>
          </cell>
          <cell r="T362">
            <v>0</v>
          </cell>
          <cell r="U362">
            <v>0</v>
          </cell>
          <cell r="V362">
            <v>64733</v>
          </cell>
          <cell r="W362">
            <v>0</v>
          </cell>
          <cell r="X362">
            <v>0</v>
          </cell>
          <cell r="Y362">
            <v>0</v>
          </cell>
        </row>
        <row r="363">
          <cell r="A363" t="str">
            <v>19647330122630</v>
          </cell>
          <cell r="B363" t="str">
            <v/>
          </cell>
          <cell r="C363" t="str">
            <v/>
          </cell>
          <cell r="D363">
            <v>46</v>
          </cell>
          <cell r="E363">
            <v>12359</v>
          </cell>
          <cell r="F363" t="str">
            <v>19</v>
          </cell>
          <cell r="G363" t="str">
            <v>64733</v>
          </cell>
          <cell r="H363" t="str">
            <v>Los Angeles Unified</v>
          </cell>
          <cell r="I363" t="str">
            <v>0122630</v>
          </cell>
          <cell r="J363" t="str">
            <v>1215</v>
          </cell>
          <cell r="K363" t="str">
            <v>Para Los Ninos - Evelyn Thurman Gratts Primary</v>
          </cell>
          <cell r="L363" t="str">
            <v>D</v>
          </cell>
          <cell r="M363">
            <v>3</v>
          </cell>
          <cell r="N363" t="str">
            <v>UNIFIED</v>
          </cell>
          <cell r="R363">
            <v>1</v>
          </cell>
          <cell r="T363">
            <v>0</v>
          </cell>
          <cell r="U363">
            <v>0</v>
          </cell>
          <cell r="V363">
            <v>64733</v>
          </cell>
          <cell r="W363">
            <v>0</v>
          </cell>
          <cell r="X363">
            <v>0</v>
          </cell>
          <cell r="Y363">
            <v>0</v>
          </cell>
        </row>
        <row r="364">
          <cell r="A364" t="str">
            <v>19647330122655</v>
          </cell>
          <cell r="B364" t="str">
            <v/>
          </cell>
          <cell r="C364" t="str">
            <v/>
          </cell>
          <cell r="D364">
            <v>46</v>
          </cell>
          <cell r="E364">
            <v>12360</v>
          </cell>
          <cell r="F364" t="str">
            <v>19</v>
          </cell>
          <cell r="G364" t="str">
            <v>64733</v>
          </cell>
          <cell r="H364" t="str">
            <v>Los Angeles Unified</v>
          </cell>
          <cell r="I364" t="str">
            <v>0122655</v>
          </cell>
          <cell r="J364" t="str">
            <v>1232</v>
          </cell>
          <cell r="K364" t="str">
            <v>Celerity Octavia Charter</v>
          </cell>
          <cell r="L364" t="str">
            <v>D</v>
          </cell>
          <cell r="M364">
            <v>3</v>
          </cell>
          <cell r="N364" t="str">
            <v>UNIFIED</v>
          </cell>
          <cell r="R364">
            <v>1</v>
          </cell>
          <cell r="T364">
            <v>0</v>
          </cell>
          <cell r="U364">
            <v>0</v>
          </cell>
          <cell r="V364">
            <v>64733</v>
          </cell>
          <cell r="W364">
            <v>0</v>
          </cell>
          <cell r="X364">
            <v>0</v>
          </cell>
          <cell r="Y364">
            <v>0</v>
          </cell>
        </row>
        <row r="365">
          <cell r="A365" t="str">
            <v>19647330122721</v>
          </cell>
          <cell r="B365" t="str">
            <v/>
          </cell>
          <cell r="C365" t="str">
            <v/>
          </cell>
          <cell r="D365">
            <v>46</v>
          </cell>
          <cell r="E365">
            <v>12361</v>
          </cell>
          <cell r="F365" t="str">
            <v>19</v>
          </cell>
          <cell r="G365" t="str">
            <v>64733</v>
          </cell>
          <cell r="H365" t="str">
            <v>Los Angeles Unified</v>
          </cell>
          <cell r="I365" t="str">
            <v>0122721</v>
          </cell>
          <cell r="J365" t="str">
            <v>1230</v>
          </cell>
          <cell r="K365" t="str">
            <v>Aspire Pacific Academy</v>
          </cell>
          <cell r="L365" t="str">
            <v>D</v>
          </cell>
          <cell r="M365">
            <v>3</v>
          </cell>
          <cell r="N365" t="str">
            <v>UNIFIED</v>
          </cell>
          <cell r="R365">
            <v>1</v>
          </cell>
          <cell r="T365">
            <v>0</v>
          </cell>
          <cell r="U365">
            <v>0</v>
          </cell>
          <cell r="V365">
            <v>64733</v>
          </cell>
          <cell r="W365">
            <v>0</v>
          </cell>
          <cell r="X365">
            <v>0</v>
          </cell>
          <cell r="Y365">
            <v>0</v>
          </cell>
        </row>
        <row r="366">
          <cell r="A366" t="str">
            <v>19647330122739</v>
          </cell>
          <cell r="B366" t="str">
            <v/>
          </cell>
          <cell r="C366" t="str">
            <v/>
          </cell>
          <cell r="D366">
            <v>46</v>
          </cell>
          <cell r="E366">
            <v>12362</v>
          </cell>
          <cell r="F366" t="str">
            <v>19</v>
          </cell>
          <cell r="G366" t="str">
            <v>64733</v>
          </cell>
          <cell r="H366" t="str">
            <v>Los Angeles Unified</v>
          </cell>
          <cell r="I366" t="str">
            <v>0122739</v>
          </cell>
          <cell r="J366" t="str">
            <v>1234</v>
          </cell>
          <cell r="K366" t="str">
            <v>Vista Charter Middle</v>
          </cell>
          <cell r="L366" t="str">
            <v>D</v>
          </cell>
          <cell r="M366">
            <v>3</v>
          </cell>
          <cell r="N366" t="str">
            <v>UNIFIED</v>
          </cell>
          <cell r="R366">
            <v>1</v>
          </cell>
          <cell r="T366">
            <v>0</v>
          </cell>
          <cell r="U366">
            <v>0</v>
          </cell>
          <cell r="V366">
            <v>64733</v>
          </cell>
          <cell r="W366">
            <v>0</v>
          </cell>
          <cell r="X366">
            <v>0</v>
          </cell>
          <cell r="Y366">
            <v>0</v>
          </cell>
        </row>
        <row r="367">
          <cell r="A367" t="str">
            <v>19647330122747</v>
          </cell>
          <cell r="B367" t="str">
            <v/>
          </cell>
          <cell r="C367" t="str">
            <v/>
          </cell>
          <cell r="D367">
            <v>46</v>
          </cell>
          <cell r="E367">
            <v>12363</v>
          </cell>
          <cell r="F367" t="str">
            <v>19</v>
          </cell>
          <cell r="G367" t="str">
            <v>64733</v>
          </cell>
          <cell r="H367" t="str">
            <v>Los Angeles Unified</v>
          </cell>
          <cell r="I367" t="str">
            <v>0122747</v>
          </cell>
          <cell r="J367" t="str">
            <v>1236</v>
          </cell>
          <cell r="K367" t="str">
            <v>Magnolia Science Academy Bell</v>
          </cell>
          <cell r="L367" t="str">
            <v>D</v>
          </cell>
          <cell r="M367">
            <v>3</v>
          </cell>
          <cell r="N367" t="str">
            <v>UNIFIED</v>
          </cell>
          <cell r="R367">
            <v>1</v>
          </cell>
          <cell r="T367">
            <v>0</v>
          </cell>
          <cell r="U367">
            <v>0</v>
          </cell>
          <cell r="V367">
            <v>64733</v>
          </cell>
          <cell r="W367">
            <v>0</v>
          </cell>
          <cell r="X367">
            <v>0</v>
          </cell>
          <cell r="Y367">
            <v>0</v>
          </cell>
        </row>
        <row r="368">
          <cell r="A368" t="str">
            <v>19647330122754</v>
          </cell>
          <cell r="B368" t="str">
            <v/>
          </cell>
          <cell r="C368" t="str">
            <v/>
          </cell>
          <cell r="D368">
            <v>46</v>
          </cell>
          <cell r="E368">
            <v>12364</v>
          </cell>
          <cell r="F368" t="str">
            <v>19</v>
          </cell>
          <cell r="G368" t="str">
            <v>64733</v>
          </cell>
          <cell r="H368" t="str">
            <v>Los Angeles Unified</v>
          </cell>
          <cell r="I368" t="str">
            <v>0122754</v>
          </cell>
          <cell r="J368" t="str">
            <v>1237</v>
          </cell>
          <cell r="K368" t="str">
            <v>Valley Charter Elementary</v>
          </cell>
          <cell r="L368" t="str">
            <v>D</v>
          </cell>
          <cell r="M368">
            <v>3</v>
          </cell>
          <cell r="N368" t="str">
            <v>UNIFIED</v>
          </cell>
          <cell r="R368">
            <v>1</v>
          </cell>
          <cell r="T368">
            <v>0</v>
          </cell>
          <cell r="U368">
            <v>0</v>
          </cell>
          <cell r="V368">
            <v>64733</v>
          </cell>
          <cell r="W368">
            <v>0</v>
          </cell>
          <cell r="X368">
            <v>0</v>
          </cell>
          <cell r="Y368">
            <v>0</v>
          </cell>
        </row>
        <row r="369">
          <cell r="A369" t="str">
            <v>19647330122838</v>
          </cell>
          <cell r="B369" t="str">
            <v/>
          </cell>
          <cell r="C369" t="str">
            <v/>
          </cell>
          <cell r="D369">
            <v>46</v>
          </cell>
          <cell r="E369">
            <v>12546</v>
          </cell>
          <cell r="F369" t="str">
            <v>19</v>
          </cell>
          <cell r="G369" t="str">
            <v>64733</v>
          </cell>
          <cell r="H369" t="str">
            <v>Los Angeles Unified</v>
          </cell>
          <cell r="I369" t="str">
            <v>0122838</v>
          </cell>
          <cell r="J369" t="str">
            <v>1238</v>
          </cell>
          <cell r="K369" t="str">
            <v>Valley Charter Middle</v>
          </cell>
          <cell r="L369" t="str">
            <v>D</v>
          </cell>
          <cell r="M369">
            <v>3</v>
          </cell>
          <cell r="N369" t="str">
            <v>UNIFIED</v>
          </cell>
          <cell r="R369">
            <v>1</v>
          </cell>
          <cell r="T369">
            <v>0</v>
          </cell>
          <cell r="U369">
            <v>0</v>
          </cell>
          <cell r="V369">
            <v>64733</v>
          </cell>
          <cell r="W369">
            <v>0</v>
          </cell>
          <cell r="X369">
            <v>0</v>
          </cell>
          <cell r="Y369">
            <v>0</v>
          </cell>
        </row>
        <row r="370">
          <cell r="A370" t="str">
            <v>19647330122861</v>
          </cell>
          <cell r="B370" t="str">
            <v/>
          </cell>
          <cell r="C370" t="str">
            <v/>
          </cell>
          <cell r="D370">
            <v>46</v>
          </cell>
          <cell r="E370">
            <v>12366</v>
          </cell>
          <cell r="F370" t="str">
            <v>19</v>
          </cell>
          <cell r="G370" t="str">
            <v>64733</v>
          </cell>
          <cell r="H370" t="str">
            <v>Los Angeles Unified</v>
          </cell>
          <cell r="I370" t="str">
            <v>0122861</v>
          </cell>
          <cell r="J370" t="str">
            <v>1231</v>
          </cell>
          <cell r="K370" t="str">
            <v>Camino Nuevo Academy #2</v>
          </cell>
          <cell r="L370" t="str">
            <v>D</v>
          </cell>
          <cell r="M370">
            <v>3</v>
          </cell>
          <cell r="N370" t="str">
            <v>UNIFIED</v>
          </cell>
          <cell r="R370">
            <v>1</v>
          </cell>
          <cell r="T370">
            <v>0</v>
          </cell>
          <cell r="U370">
            <v>0</v>
          </cell>
          <cell r="V370">
            <v>64733</v>
          </cell>
          <cell r="W370">
            <v>0</v>
          </cell>
          <cell r="X370">
            <v>0</v>
          </cell>
          <cell r="Y370">
            <v>0</v>
          </cell>
        </row>
        <row r="371">
          <cell r="A371" t="str">
            <v>19647330123133</v>
          </cell>
          <cell r="B371" t="str">
            <v/>
          </cell>
          <cell r="C371" t="str">
            <v/>
          </cell>
          <cell r="D371">
            <v>46</v>
          </cell>
          <cell r="E371">
            <v>12712</v>
          </cell>
          <cell r="F371" t="str">
            <v>19</v>
          </cell>
          <cell r="G371" t="str">
            <v>64733</v>
          </cell>
          <cell r="H371" t="str">
            <v>Los Angeles Unified</v>
          </cell>
          <cell r="I371" t="str">
            <v>0123133</v>
          </cell>
          <cell r="J371" t="str">
            <v>1163</v>
          </cell>
          <cell r="K371" t="str">
            <v>Alliance Susan and Eric Smidt Technology High</v>
          </cell>
          <cell r="L371" t="str">
            <v>D</v>
          </cell>
          <cell r="M371">
            <v>3</v>
          </cell>
          <cell r="N371" t="str">
            <v>UNIFIED</v>
          </cell>
          <cell r="R371">
            <v>1</v>
          </cell>
          <cell r="T371">
            <v>0</v>
          </cell>
          <cell r="U371">
            <v>0</v>
          </cell>
          <cell r="V371">
            <v>64733</v>
          </cell>
          <cell r="W371">
            <v>0</v>
          </cell>
          <cell r="X371">
            <v>0</v>
          </cell>
          <cell r="Y371">
            <v>0</v>
          </cell>
          <cell r="Z371">
            <v>2012</v>
          </cell>
        </row>
        <row r="372">
          <cell r="A372" t="str">
            <v>19647330123141</v>
          </cell>
          <cell r="B372" t="str">
            <v/>
          </cell>
          <cell r="C372" t="str">
            <v/>
          </cell>
          <cell r="D372">
            <v>46</v>
          </cell>
          <cell r="E372">
            <v>12548</v>
          </cell>
          <cell r="F372" t="str">
            <v>19</v>
          </cell>
          <cell r="G372" t="str">
            <v>64733</v>
          </cell>
          <cell r="H372" t="str">
            <v>Los Angeles Unified</v>
          </cell>
          <cell r="I372" t="str">
            <v>0123141</v>
          </cell>
          <cell r="J372" t="str">
            <v>1164</v>
          </cell>
          <cell r="K372" t="str">
            <v>Alliance Ted K. Tajima High</v>
          </cell>
          <cell r="L372" t="str">
            <v>D</v>
          </cell>
          <cell r="M372">
            <v>3</v>
          </cell>
          <cell r="N372" t="str">
            <v>UNIFIED</v>
          </cell>
          <cell r="R372">
            <v>1</v>
          </cell>
          <cell r="T372">
            <v>0</v>
          </cell>
          <cell r="U372">
            <v>0</v>
          </cell>
          <cell r="V372">
            <v>64733</v>
          </cell>
          <cell r="W372">
            <v>0</v>
          </cell>
          <cell r="X372">
            <v>0</v>
          </cell>
          <cell r="Y372">
            <v>0</v>
          </cell>
        </row>
        <row r="373">
          <cell r="A373" t="str">
            <v>19647330123158</v>
          </cell>
          <cell r="B373" t="str">
            <v/>
          </cell>
          <cell r="C373" t="str">
            <v/>
          </cell>
          <cell r="D373">
            <v>46</v>
          </cell>
          <cell r="E373">
            <v>12549</v>
          </cell>
          <cell r="F373" t="str">
            <v>19</v>
          </cell>
          <cell r="G373" t="str">
            <v>64733</v>
          </cell>
          <cell r="H373" t="str">
            <v>Los Angeles Unified</v>
          </cell>
          <cell r="I373" t="str">
            <v>0123158</v>
          </cell>
          <cell r="J373" t="str">
            <v>1218</v>
          </cell>
          <cell r="K373" t="str">
            <v>Arts in Action Community Charter</v>
          </cell>
          <cell r="L373" t="str">
            <v>D</v>
          </cell>
          <cell r="M373">
            <v>3</v>
          </cell>
          <cell r="N373" t="str">
            <v>UNIFIED</v>
          </cell>
          <cell r="R373">
            <v>1</v>
          </cell>
          <cell r="T373">
            <v>0</v>
          </cell>
          <cell r="U373">
            <v>0</v>
          </cell>
          <cell r="V373">
            <v>64733</v>
          </cell>
          <cell r="W373">
            <v>0</v>
          </cell>
          <cell r="X373">
            <v>0</v>
          </cell>
          <cell r="Y373">
            <v>0</v>
          </cell>
        </row>
        <row r="374">
          <cell r="A374" t="str">
            <v>19647330123166</v>
          </cell>
          <cell r="B374" t="str">
            <v/>
          </cell>
          <cell r="C374" t="str">
            <v/>
          </cell>
          <cell r="D374">
            <v>46</v>
          </cell>
          <cell r="E374">
            <v>12550</v>
          </cell>
          <cell r="F374" t="str">
            <v>19</v>
          </cell>
          <cell r="G374" t="str">
            <v>64733</v>
          </cell>
          <cell r="H374" t="str">
            <v>Los Angeles Unified</v>
          </cell>
          <cell r="I374" t="str">
            <v>0123166</v>
          </cell>
          <cell r="J374" t="str">
            <v>1246</v>
          </cell>
          <cell r="K374" t="str">
            <v>Celerity Palmati Charter</v>
          </cell>
          <cell r="L374" t="str">
            <v>D</v>
          </cell>
          <cell r="M374">
            <v>3</v>
          </cell>
          <cell r="N374" t="str">
            <v>UNIFIED</v>
          </cell>
          <cell r="R374">
            <v>1</v>
          </cell>
          <cell r="T374">
            <v>0</v>
          </cell>
          <cell r="U374">
            <v>0</v>
          </cell>
          <cell r="V374">
            <v>64733</v>
          </cell>
          <cell r="W374">
            <v>0</v>
          </cell>
          <cell r="X374">
            <v>0</v>
          </cell>
          <cell r="Y374">
            <v>0</v>
          </cell>
        </row>
        <row r="375">
          <cell r="A375" t="str">
            <v>19647330123984</v>
          </cell>
          <cell r="B375" t="str">
            <v/>
          </cell>
          <cell r="C375" t="str">
            <v/>
          </cell>
          <cell r="D375">
            <v>46</v>
          </cell>
          <cell r="E375">
            <v>12552</v>
          </cell>
          <cell r="F375" t="str">
            <v>19</v>
          </cell>
          <cell r="G375" t="str">
            <v>64733</v>
          </cell>
          <cell r="H375" t="str">
            <v>Los Angeles Unified</v>
          </cell>
          <cell r="I375" t="str">
            <v>0123984</v>
          </cell>
          <cell r="J375" t="str">
            <v>1285</v>
          </cell>
          <cell r="K375" t="str">
            <v>Celerity Cardinal Charter</v>
          </cell>
          <cell r="L375" t="str">
            <v>D</v>
          </cell>
          <cell r="M375">
            <v>3</v>
          </cell>
          <cell r="N375" t="str">
            <v>UNIFIED</v>
          </cell>
          <cell r="R375">
            <v>1</v>
          </cell>
          <cell r="T375">
            <v>0</v>
          </cell>
          <cell r="U375">
            <v>0</v>
          </cell>
          <cell r="V375">
            <v>64733</v>
          </cell>
          <cell r="W375">
            <v>0</v>
          </cell>
          <cell r="X375">
            <v>0</v>
          </cell>
          <cell r="Y375">
            <v>0</v>
          </cell>
        </row>
        <row r="376">
          <cell r="A376" t="str">
            <v>19647330123992</v>
          </cell>
          <cell r="B376" t="str">
            <v/>
          </cell>
          <cell r="C376" t="str">
            <v/>
          </cell>
          <cell r="D376">
            <v>46</v>
          </cell>
          <cell r="E376">
            <v>14068</v>
          </cell>
          <cell r="F376" t="str">
            <v>19</v>
          </cell>
          <cell r="G376" t="str">
            <v>64733</v>
          </cell>
          <cell r="H376" t="str">
            <v>Los Angeles Unified</v>
          </cell>
          <cell r="I376" t="str">
            <v>0123992</v>
          </cell>
          <cell r="J376" t="str">
            <v>1286</v>
          </cell>
          <cell r="K376" t="str">
            <v>Animo Ellen Ochoa Charter Middle</v>
          </cell>
          <cell r="L376" t="str">
            <v>D</v>
          </cell>
          <cell r="M376">
            <v>3</v>
          </cell>
          <cell r="N376" t="str">
            <v>UNIFIED</v>
          </cell>
          <cell r="R376">
            <v>1</v>
          </cell>
          <cell r="T376">
            <v>0</v>
          </cell>
          <cell r="U376">
            <v>0</v>
          </cell>
          <cell r="V376">
            <v>64733</v>
          </cell>
          <cell r="W376">
            <v>0</v>
          </cell>
          <cell r="X376">
            <v>0</v>
          </cell>
          <cell r="Y376">
            <v>0</v>
          </cell>
          <cell r="Z376">
            <v>2014</v>
          </cell>
        </row>
        <row r="377">
          <cell r="A377" t="str">
            <v>19647330124008</v>
          </cell>
          <cell r="B377" t="str">
            <v/>
          </cell>
          <cell r="C377" t="str">
            <v/>
          </cell>
          <cell r="D377">
            <v>46</v>
          </cell>
          <cell r="E377">
            <v>12892</v>
          </cell>
          <cell r="F377" t="str">
            <v>19</v>
          </cell>
          <cell r="G377" t="str">
            <v>64733</v>
          </cell>
          <cell r="H377" t="str">
            <v>Los Angeles Unified</v>
          </cell>
          <cell r="I377" t="str">
            <v>0124008</v>
          </cell>
          <cell r="J377" t="str">
            <v>1287</v>
          </cell>
          <cell r="K377" t="str">
            <v>Animo James B. Taylor Charter Middle</v>
          </cell>
          <cell r="L377" t="str">
            <v>D</v>
          </cell>
          <cell r="M377">
            <v>3</v>
          </cell>
          <cell r="N377" t="str">
            <v>UNIFIED</v>
          </cell>
          <cell r="R377">
            <v>1</v>
          </cell>
          <cell r="T377">
            <v>0</v>
          </cell>
          <cell r="U377">
            <v>0</v>
          </cell>
          <cell r="V377">
            <v>64733</v>
          </cell>
          <cell r="W377">
            <v>0</v>
          </cell>
          <cell r="X377">
            <v>0</v>
          </cell>
          <cell r="Y377">
            <v>0</v>
          </cell>
          <cell r="Z377">
            <v>2013</v>
          </cell>
        </row>
        <row r="378">
          <cell r="A378" t="str">
            <v>19647330124016</v>
          </cell>
          <cell r="B378" t="str">
            <v/>
          </cell>
          <cell r="C378" t="str">
            <v/>
          </cell>
          <cell r="D378">
            <v>46</v>
          </cell>
          <cell r="E378">
            <v>12553</v>
          </cell>
          <cell r="F378" t="str">
            <v>19</v>
          </cell>
          <cell r="G378" t="str">
            <v>64733</v>
          </cell>
          <cell r="H378" t="str">
            <v>Los Angeles Unified</v>
          </cell>
          <cell r="I378" t="str">
            <v>0124016</v>
          </cell>
          <cell r="J378" t="str">
            <v>1288</v>
          </cell>
          <cell r="K378" t="str">
            <v>Animo Western Charter Middle</v>
          </cell>
          <cell r="L378" t="str">
            <v>D</v>
          </cell>
          <cell r="M378">
            <v>3</v>
          </cell>
          <cell r="N378" t="str">
            <v>UNIFIED</v>
          </cell>
          <cell r="R378">
            <v>1</v>
          </cell>
          <cell r="T378">
            <v>0</v>
          </cell>
          <cell r="U378">
            <v>0</v>
          </cell>
          <cell r="V378">
            <v>64733</v>
          </cell>
          <cell r="W378">
            <v>0</v>
          </cell>
          <cell r="X378">
            <v>0</v>
          </cell>
          <cell r="Y378">
            <v>0</v>
          </cell>
        </row>
        <row r="379">
          <cell r="A379" t="str">
            <v>19647330124024</v>
          </cell>
          <cell r="B379" t="str">
            <v/>
          </cell>
          <cell r="C379" t="str">
            <v/>
          </cell>
          <cell r="D379">
            <v>46</v>
          </cell>
          <cell r="E379">
            <v>12554</v>
          </cell>
          <cell r="F379" t="str">
            <v>19</v>
          </cell>
          <cell r="G379" t="str">
            <v>64733</v>
          </cell>
          <cell r="H379" t="str">
            <v>Los Angeles Unified</v>
          </cell>
          <cell r="I379" t="str">
            <v>0124024</v>
          </cell>
          <cell r="J379" t="str">
            <v>1289</v>
          </cell>
          <cell r="K379" t="str">
            <v>Animo Phillis Wheatley Charter Middle</v>
          </cell>
          <cell r="L379" t="str">
            <v>D</v>
          </cell>
          <cell r="M379">
            <v>3</v>
          </cell>
          <cell r="N379" t="str">
            <v>UNIFIED</v>
          </cell>
          <cell r="R379">
            <v>1</v>
          </cell>
          <cell r="T379">
            <v>0</v>
          </cell>
          <cell r="U379">
            <v>0</v>
          </cell>
          <cell r="V379">
            <v>64733</v>
          </cell>
          <cell r="W379">
            <v>0</v>
          </cell>
          <cell r="X379">
            <v>0</v>
          </cell>
          <cell r="Y379">
            <v>0</v>
          </cell>
        </row>
        <row r="380">
          <cell r="A380" t="str">
            <v>19647330124198</v>
          </cell>
          <cell r="B380" t="str">
            <v/>
          </cell>
          <cell r="C380" t="str">
            <v/>
          </cell>
          <cell r="D380">
            <v>46</v>
          </cell>
          <cell r="E380">
            <v>12555</v>
          </cell>
          <cell r="F380" t="str">
            <v>19</v>
          </cell>
          <cell r="G380" t="str">
            <v>64733</v>
          </cell>
          <cell r="H380" t="str">
            <v>Los Angeles Unified</v>
          </cell>
          <cell r="I380" t="str">
            <v>0124198</v>
          </cell>
          <cell r="J380" t="str">
            <v>1300</v>
          </cell>
          <cell r="K380" t="str">
            <v>Extera Public</v>
          </cell>
          <cell r="L380" t="str">
            <v>D</v>
          </cell>
          <cell r="M380">
            <v>3</v>
          </cell>
          <cell r="N380" t="str">
            <v>UNIFIED</v>
          </cell>
          <cell r="R380">
            <v>1</v>
          </cell>
          <cell r="T380">
            <v>0</v>
          </cell>
          <cell r="U380">
            <v>0</v>
          </cell>
          <cell r="V380">
            <v>64733</v>
          </cell>
          <cell r="W380">
            <v>0</v>
          </cell>
          <cell r="X380">
            <v>0</v>
          </cell>
          <cell r="Y380">
            <v>0</v>
          </cell>
        </row>
        <row r="381">
          <cell r="A381" t="str">
            <v>19647330124222</v>
          </cell>
          <cell r="B381" t="str">
            <v/>
          </cell>
          <cell r="C381" t="str">
            <v/>
          </cell>
          <cell r="D381">
            <v>46</v>
          </cell>
          <cell r="E381">
            <v>12713</v>
          </cell>
          <cell r="F381" t="str">
            <v>19</v>
          </cell>
          <cell r="G381" t="str">
            <v>64733</v>
          </cell>
          <cell r="H381" t="str">
            <v>Los Angeles Unified</v>
          </cell>
          <cell r="I381" t="str">
            <v>0124222</v>
          </cell>
          <cell r="J381" t="str">
            <v>1315</v>
          </cell>
          <cell r="K381" t="str">
            <v>Rise Kohyang Middle</v>
          </cell>
          <cell r="L381" t="str">
            <v>D</v>
          </cell>
          <cell r="M381">
            <v>3</v>
          </cell>
          <cell r="N381" t="str">
            <v>UNIFIED</v>
          </cell>
          <cell r="R381">
            <v>1</v>
          </cell>
          <cell r="T381">
            <v>0</v>
          </cell>
          <cell r="U381">
            <v>0</v>
          </cell>
          <cell r="V381">
            <v>64733</v>
          </cell>
          <cell r="W381">
            <v>0</v>
          </cell>
          <cell r="X381">
            <v>0</v>
          </cell>
          <cell r="Y381">
            <v>0</v>
          </cell>
          <cell r="Z381">
            <v>2012</v>
          </cell>
        </row>
        <row r="382">
          <cell r="A382" t="str">
            <v>19647330124560</v>
          </cell>
          <cell r="B382" t="str">
            <v/>
          </cell>
          <cell r="C382" t="str">
            <v/>
          </cell>
          <cell r="D382">
            <v>46</v>
          </cell>
          <cell r="E382">
            <v>12556</v>
          </cell>
          <cell r="F382" t="str">
            <v>19</v>
          </cell>
          <cell r="G382" t="str">
            <v>64733</v>
          </cell>
          <cell r="H382" t="str">
            <v>Los Angeles Unified</v>
          </cell>
          <cell r="I382" t="str">
            <v>0124560</v>
          </cell>
          <cell r="J382" t="str">
            <v>1299</v>
          </cell>
          <cell r="K382" t="str">
            <v>Synergy Quantum Academy</v>
          </cell>
          <cell r="L382" t="str">
            <v>D</v>
          </cell>
          <cell r="M382">
            <v>3</v>
          </cell>
          <cell r="N382" t="str">
            <v>UNIFIED</v>
          </cell>
          <cell r="R382">
            <v>1</v>
          </cell>
          <cell r="T382">
            <v>0</v>
          </cell>
          <cell r="U382">
            <v>0</v>
          </cell>
          <cell r="V382">
            <v>64733</v>
          </cell>
          <cell r="W382">
            <v>0</v>
          </cell>
          <cell r="X382">
            <v>0</v>
          </cell>
          <cell r="Y382">
            <v>0</v>
          </cell>
        </row>
        <row r="383">
          <cell r="A383" t="str">
            <v>19647330124784</v>
          </cell>
          <cell r="B383" t="str">
            <v/>
          </cell>
          <cell r="C383" t="str">
            <v/>
          </cell>
          <cell r="D383">
            <v>46</v>
          </cell>
          <cell r="E383">
            <v>12605</v>
          </cell>
          <cell r="F383" t="str">
            <v>19</v>
          </cell>
          <cell r="G383" t="str">
            <v>64733</v>
          </cell>
          <cell r="H383" t="str">
            <v>Los Angeles Unified</v>
          </cell>
          <cell r="I383" t="str">
            <v>0124784</v>
          </cell>
          <cell r="J383" t="str">
            <v>1330</v>
          </cell>
          <cell r="K383" t="str">
            <v>Aspire Slauson Academy Charter</v>
          </cell>
          <cell r="L383" t="str">
            <v>D</v>
          </cell>
          <cell r="M383">
            <v>3</v>
          </cell>
          <cell r="N383" t="str">
            <v>UNIFIED</v>
          </cell>
          <cell r="R383">
            <v>1</v>
          </cell>
          <cell r="T383">
            <v>0</v>
          </cell>
          <cell r="U383">
            <v>0</v>
          </cell>
          <cell r="V383">
            <v>64733</v>
          </cell>
          <cell r="W383">
            <v>0</v>
          </cell>
          <cell r="X383">
            <v>0</v>
          </cell>
          <cell r="Y383">
            <v>0</v>
          </cell>
        </row>
        <row r="384">
          <cell r="A384" t="str">
            <v>19647330124792</v>
          </cell>
          <cell r="B384" t="str">
            <v/>
          </cell>
          <cell r="C384" t="str">
            <v/>
          </cell>
          <cell r="D384">
            <v>46</v>
          </cell>
          <cell r="E384">
            <v>12606</v>
          </cell>
          <cell r="F384" t="str">
            <v>19</v>
          </cell>
          <cell r="G384" t="str">
            <v>64733</v>
          </cell>
          <cell r="H384" t="str">
            <v>Los Angeles Unified</v>
          </cell>
          <cell r="I384" t="str">
            <v>0124792</v>
          </cell>
          <cell r="J384" t="str">
            <v>1331</v>
          </cell>
          <cell r="K384" t="str">
            <v>Aspire Juanita Tate Academy Charter</v>
          </cell>
          <cell r="L384" t="str">
            <v>D</v>
          </cell>
          <cell r="M384">
            <v>3</v>
          </cell>
          <cell r="N384" t="str">
            <v>UNIFIED</v>
          </cell>
          <cell r="R384">
            <v>1</v>
          </cell>
          <cell r="T384">
            <v>0</v>
          </cell>
          <cell r="U384">
            <v>0</v>
          </cell>
          <cell r="V384">
            <v>64733</v>
          </cell>
          <cell r="W384">
            <v>0</v>
          </cell>
          <cell r="X384">
            <v>0</v>
          </cell>
          <cell r="Y384">
            <v>0</v>
          </cell>
        </row>
        <row r="385">
          <cell r="A385" t="str">
            <v>19647330124800</v>
          </cell>
          <cell r="B385" t="str">
            <v/>
          </cell>
          <cell r="C385" t="str">
            <v/>
          </cell>
          <cell r="D385">
            <v>46</v>
          </cell>
          <cell r="E385">
            <v>12607</v>
          </cell>
          <cell r="F385" t="str">
            <v>19</v>
          </cell>
          <cell r="G385" t="str">
            <v>64733</v>
          </cell>
          <cell r="H385" t="str">
            <v>Los Angeles Unified</v>
          </cell>
          <cell r="I385" t="str">
            <v>0124800</v>
          </cell>
          <cell r="J385" t="str">
            <v>1332</v>
          </cell>
          <cell r="K385" t="str">
            <v>Aspire Inskeep Academy Charter</v>
          </cell>
          <cell r="L385" t="str">
            <v>D</v>
          </cell>
          <cell r="M385">
            <v>3</v>
          </cell>
          <cell r="N385" t="str">
            <v>UNIFIED</v>
          </cell>
          <cell r="R385">
            <v>1</v>
          </cell>
          <cell r="T385">
            <v>0</v>
          </cell>
          <cell r="U385">
            <v>0</v>
          </cell>
          <cell r="V385">
            <v>64733</v>
          </cell>
          <cell r="W385">
            <v>0</v>
          </cell>
          <cell r="X385">
            <v>0</v>
          </cell>
          <cell r="Y385">
            <v>0</v>
          </cell>
        </row>
        <row r="386">
          <cell r="A386" t="str">
            <v>19647330124818</v>
          </cell>
          <cell r="B386" t="str">
            <v/>
          </cell>
          <cell r="C386" t="str">
            <v/>
          </cell>
          <cell r="D386">
            <v>46</v>
          </cell>
          <cell r="E386">
            <v>12608</v>
          </cell>
          <cell r="F386" t="str">
            <v>19</v>
          </cell>
          <cell r="G386" t="str">
            <v>64733</v>
          </cell>
          <cell r="H386" t="str">
            <v>Los Angeles Unified</v>
          </cell>
          <cell r="I386" t="str">
            <v>0124818</v>
          </cell>
          <cell r="J386" t="str">
            <v>1333</v>
          </cell>
          <cell r="K386" t="str">
            <v>Los Angeles Leadership Primary Academy</v>
          </cell>
          <cell r="L386" t="str">
            <v>D</v>
          </cell>
          <cell r="M386">
            <v>3</v>
          </cell>
          <cell r="N386" t="str">
            <v>UNIFIED</v>
          </cell>
          <cell r="R386">
            <v>1</v>
          </cell>
          <cell r="T386">
            <v>0</v>
          </cell>
          <cell r="U386">
            <v>0</v>
          </cell>
          <cell r="V386">
            <v>64733</v>
          </cell>
          <cell r="W386">
            <v>0</v>
          </cell>
          <cell r="X386">
            <v>0</v>
          </cell>
          <cell r="Y386">
            <v>0</v>
          </cell>
        </row>
        <row r="387">
          <cell r="A387" t="str">
            <v>19647330124826</v>
          </cell>
          <cell r="B387" t="str">
            <v/>
          </cell>
          <cell r="C387" t="str">
            <v/>
          </cell>
          <cell r="D387">
            <v>46</v>
          </cell>
          <cell r="E387">
            <v>12609</v>
          </cell>
          <cell r="F387" t="str">
            <v>19</v>
          </cell>
          <cell r="G387" t="str">
            <v>64733</v>
          </cell>
          <cell r="H387" t="str">
            <v>Los Angeles Unified</v>
          </cell>
          <cell r="I387" t="str">
            <v>0124826</v>
          </cell>
          <cell r="J387" t="str">
            <v>1334</v>
          </cell>
          <cell r="K387" t="str">
            <v>Camino Nuevo Charter Academy No. 4</v>
          </cell>
          <cell r="L387" t="str">
            <v>D</v>
          </cell>
          <cell r="M387">
            <v>3</v>
          </cell>
          <cell r="N387" t="str">
            <v>UNIFIED</v>
          </cell>
          <cell r="R387">
            <v>1</v>
          </cell>
          <cell r="T387">
            <v>0</v>
          </cell>
          <cell r="U387">
            <v>0</v>
          </cell>
          <cell r="V387">
            <v>64733</v>
          </cell>
          <cell r="W387">
            <v>0</v>
          </cell>
          <cell r="X387">
            <v>0</v>
          </cell>
          <cell r="Y387">
            <v>0</v>
          </cell>
        </row>
        <row r="388">
          <cell r="A388" t="str">
            <v>19647330124883</v>
          </cell>
          <cell r="B388" t="str">
            <v/>
          </cell>
          <cell r="C388" t="str">
            <v/>
          </cell>
          <cell r="D388">
            <v>46</v>
          </cell>
          <cell r="E388">
            <v>12610</v>
          </cell>
          <cell r="F388" t="str">
            <v>19</v>
          </cell>
          <cell r="G388" t="str">
            <v>64733</v>
          </cell>
          <cell r="H388" t="str">
            <v>Los Angeles Unified</v>
          </cell>
          <cell r="I388" t="str">
            <v>0124883</v>
          </cell>
          <cell r="J388" t="str">
            <v>1342</v>
          </cell>
          <cell r="K388" t="str">
            <v>Animo College Preparatory Academy</v>
          </cell>
          <cell r="L388" t="str">
            <v>D</v>
          </cell>
          <cell r="M388">
            <v>3</v>
          </cell>
          <cell r="N388" t="str">
            <v>UNIFIED</v>
          </cell>
          <cell r="R388">
            <v>1</v>
          </cell>
          <cell r="T388">
            <v>0</v>
          </cell>
          <cell r="U388">
            <v>0</v>
          </cell>
          <cell r="V388">
            <v>64733</v>
          </cell>
          <cell r="W388">
            <v>0</v>
          </cell>
          <cell r="X388">
            <v>0</v>
          </cell>
          <cell r="Y388">
            <v>0</v>
          </cell>
        </row>
        <row r="389">
          <cell r="A389" t="str">
            <v>19647330124891</v>
          </cell>
          <cell r="B389" t="str">
            <v/>
          </cell>
          <cell r="C389" t="str">
            <v/>
          </cell>
          <cell r="D389">
            <v>46</v>
          </cell>
          <cell r="E389">
            <v>12611</v>
          </cell>
          <cell r="F389" t="str">
            <v>19</v>
          </cell>
          <cell r="G389" t="str">
            <v>64733</v>
          </cell>
          <cell r="H389" t="str">
            <v>Los Angeles Unified</v>
          </cell>
          <cell r="I389" t="str">
            <v>0124891</v>
          </cell>
          <cell r="J389" t="str">
            <v>1343</v>
          </cell>
          <cell r="K389" t="str">
            <v>Alliance Renee and Meyer Luskin Academy High</v>
          </cell>
          <cell r="L389" t="str">
            <v>D</v>
          </cell>
          <cell r="M389">
            <v>3</v>
          </cell>
          <cell r="N389" t="str">
            <v>UNIFIED</v>
          </cell>
          <cell r="R389">
            <v>1</v>
          </cell>
          <cell r="T389">
            <v>0</v>
          </cell>
          <cell r="U389">
            <v>0</v>
          </cell>
          <cell r="V389">
            <v>64733</v>
          </cell>
          <cell r="W389">
            <v>0</v>
          </cell>
          <cell r="X389">
            <v>0</v>
          </cell>
          <cell r="Y389">
            <v>0</v>
          </cell>
        </row>
        <row r="390">
          <cell r="A390" t="str">
            <v>19647330124933</v>
          </cell>
          <cell r="B390" t="str">
            <v/>
          </cell>
          <cell r="C390" t="str">
            <v/>
          </cell>
          <cell r="D390">
            <v>46</v>
          </cell>
          <cell r="E390">
            <v>12612</v>
          </cell>
          <cell r="F390" t="str">
            <v>19</v>
          </cell>
          <cell r="G390" t="str">
            <v>64733</v>
          </cell>
          <cell r="H390" t="str">
            <v>Los Angeles Unified</v>
          </cell>
          <cell r="I390" t="str">
            <v>0124933</v>
          </cell>
          <cell r="J390" t="str">
            <v>1354</v>
          </cell>
          <cell r="K390" t="str">
            <v>PUC Early College Academy for Leaders and Scholars (ECALS)</v>
          </cell>
          <cell r="L390" t="str">
            <v>D</v>
          </cell>
          <cell r="M390">
            <v>3</v>
          </cell>
          <cell r="N390" t="str">
            <v>UNIFIED</v>
          </cell>
          <cell r="R390">
            <v>1</v>
          </cell>
          <cell r="T390">
            <v>0</v>
          </cell>
          <cell r="U390">
            <v>0</v>
          </cell>
          <cell r="V390">
            <v>64733</v>
          </cell>
          <cell r="W390">
            <v>0</v>
          </cell>
          <cell r="X390">
            <v>0</v>
          </cell>
          <cell r="Y390">
            <v>0</v>
          </cell>
        </row>
        <row r="391">
          <cell r="A391" t="str">
            <v>19647330124941</v>
          </cell>
          <cell r="B391" t="str">
            <v/>
          </cell>
          <cell r="C391" t="str">
            <v/>
          </cell>
          <cell r="D391">
            <v>46</v>
          </cell>
          <cell r="E391">
            <v>12613</v>
          </cell>
          <cell r="F391" t="str">
            <v>19</v>
          </cell>
          <cell r="G391" t="str">
            <v>64733</v>
          </cell>
          <cell r="H391" t="str">
            <v>Los Angeles Unified</v>
          </cell>
          <cell r="I391" t="str">
            <v>0124941</v>
          </cell>
          <cell r="J391" t="str">
            <v>1356</v>
          </cell>
          <cell r="K391" t="str">
            <v>Alliance Margaret M. Bloomfield Technology Academy High</v>
          </cell>
          <cell r="L391" t="str">
            <v>D</v>
          </cell>
          <cell r="M391">
            <v>3</v>
          </cell>
          <cell r="N391" t="str">
            <v>UNIFIED</v>
          </cell>
          <cell r="R391">
            <v>1</v>
          </cell>
          <cell r="T391">
            <v>0</v>
          </cell>
          <cell r="U391">
            <v>0</v>
          </cell>
          <cell r="V391">
            <v>64733</v>
          </cell>
          <cell r="W391">
            <v>0</v>
          </cell>
          <cell r="X391">
            <v>0</v>
          </cell>
          <cell r="Y391">
            <v>0</v>
          </cell>
        </row>
        <row r="392">
          <cell r="A392" t="str">
            <v>19647330125609</v>
          </cell>
          <cell r="B392" t="str">
            <v/>
          </cell>
          <cell r="C392" t="str">
            <v/>
          </cell>
          <cell r="D392">
            <v>46</v>
          </cell>
          <cell r="E392">
            <v>12714</v>
          </cell>
          <cell r="F392" t="str">
            <v>19</v>
          </cell>
          <cell r="G392" t="str">
            <v>64733</v>
          </cell>
          <cell r="H392" t="str">
            <v>Los Angeles Unified</v>
          </cell>
          <cell r="I392" t="str">
            <v>0125609</v>
          </cell>
          <cell r="J392" t="str">
            <v>1378</v>
          </cell>
          <cell r="K392" t="str">
            <v>KIPP Philosophers Academy</v>
          </cell>
          <cell r="L392" t="str">
            <v>D</v>
          </cell>
          <cell r="M392">
            <v>3</v>
          </cell>
          <cell r="N392" t="str">
            <v>UNIFIED</v>
          </cell>
          <cell r="R392">
            <v>1</v>
          </cell>
          <cell r="T392">
            <v>0</v>
          </cell>
          <cell r="U392">
            <v>0</v>
          </cell>
          <cell r="V392">
            <v>64733</v>
          </cell>
          <cell r="W392">
            <v>0</v>
          </cell>
          <cell r="X392">
            <v>0</v>
          </cell>
          <cell r="Y392">
            <v>0</v>
          </cell>
          <cell r="Z392">
            <v>2012</v>
          </cell>
        </row>
        <row r="393">
          <cell r="A393" t="str">
            <v>19647330125625</v>
          </cell>
          <cell r="B393" t="str">
            <v/>
          </cell>
          <cell r="C393" t="str">
            <v/>
          </cell>
          <cell r="D393">
            <v>46</v>
          </cell>
          <cell r="E393">
            <v>12715</v>
          </cell>
          <cell r="F393" t="str">
            <v>19</v>
          </cell>
          <cell r="G393" t="str">
            <v>64733</v>
          </cell>
          <cell r="H393" t="str">
            <v>Los Angeles Unified</v>
          </cell>
          <cell r="I393" t="str">
            <v>0125625</v>
          </cell>
          <cell r="J393" t="str">
            <v>1377</v>
          </cell>
          <cell r="K393" t="str">
            <v>KIPP Scholar Academy</v>
          </cell>
          <cell r="L393" t="str">
            <v>D</v>
          </cell>
          <cell r="M393">
            <v>3</v>
          </cell>
          <cell r="N393" t="str">
            <v>UNIFIED</v>
          </cell>
          <cell r="R393">
            <v>1</v>
          </cell>
          <cell r="T393">
            <v>0</v>
          </cell>
          <cell r="U393">
            <v>0</v>
          </cell>
          <cell r="V393">
            <v>64733</v>
          </cell>
          <cell r="W393">
            <v>0</v>
          </cell>
          <cell r="X393">
            <v>0</v>
          </cell>
          <cell r="Y393">
            <v>0</v>
          </cell>
          <cell r="Z393">
            <v>2012</v>
          </cell>
        </row>
        <row r="394">
          <cell r="A394" t="str">
            <v>19647330125641</v>
          </cell>
          <cell r="B394" t="str">
            <v/>
          </cell>
          <cell r="C394" t="str">
            <v/>
          </cell>
          <cell r="D394">
            <v>46</v>
          </cell>
          <cell r="E394">
            <v>12895</v>
          </cell>
          <cell r="F394" t="str">
            <v>19</v>
          </cell>
          <cell r="G394" t="str">
            <v>64733</v>
          </cell>
          <cell r="H394" t="str">
            <v>Los Angeles Unified</v>
          </cell>
          <cell r="I394" t="str">
            <v>0125641</v>
          </cell>
          <cell r="J394" t="str">
            <v>1379</v>
          </cell>
          <cell r="K394" t="str">
            <v>KIPP Sol Academy</v>
          </cell>
          <cell r="L394" t="str">
            <v>D</v>
          </cell>
          <cell r="M394">
            <v>3</v>
          </cell>
          <cell r="N394" t="str">
            <v>UNIFIED</v>
          </cell>
          <cell r="R394">
            <v>1</v>
          </cell>
          <cell r="T394">
            <v>0</v>
          </cell>
          <cell r="U394">
            <v>0</v>
          </cell>
          <cell r="V394">
            <v>64733</v>
          </cell>
          <cell r="W394">
            <v>0</v>
          </cell>
          <cell r="X394">
            <v>0</v>
          </cell>
          <cell r="Y394">
            <v>0</v>
          </cell>
          <cell r="Z394">
            <v>2013</v>
          </cell>
        </row>
        <row r="395">
          <cell r="A395" t="str">
            <v>19647330125864</v>
          </cell>
          <cell r="B395" t="str">
            <v/>
          </cell>
          <cell r="C395" t="str">
            <v/>
          </cell>
          <cell r="D395">
            <v>46</v>
          </cell>
          <cell r="E395">
            <v>12716</v>
          </cell>
          <cell r="F395" t="str">
            <v>19</v>
          </cell>
          <cell r="G395" t="str">
            <v>64733</v>
          </cell>
          <cell r="H395" t="str">
            <v>Los Angeles Unified</v>
          </cell>
          <cell r="I395" t="str">
            <v>0125864</v>
          </cell>
          <cell r="J395" t="str">
            <v>1401</v>
          </cell>
          <cell r="K395" t="str">
            <v>Ednovate - USC Hybrid High</v>
          </cell>
          <cell r="L395" t="str">
            <v>D</v>
          </cell>
          <cell r="M395">
            <v>3</v>
          </cell>
          <cell r="N395" t="str">
            <v>UNIFIED</v>
          </cell>
          <cell r="R395">
            <v>1</v>
          </cell>
          <cell r="T395">
            <v>0</v>
          </cell>
          <cell r="U395">
            <v>0</v>
          </cell>
          <cell r="V395">
            <v>64733</v>
          </cell>
          <cell r="W395">
            <v>0</v>
          </cell>
          <cell r="X395">
            <v>0</v>
          </cell>
          <cell r="Y395">
            <v>0</v>
          </cell>
          <cell r="Z395">
            <v>2012</v>
          </cell>
        </row>
        <row r="396">
          <cell r="A396" t="str">
            <v>19647330126136</v>
          </cell>
          <cell r="B396" t="str">
            <v/>
          </cell>
          <cell r="C396" t="str">
            <v/>
          </cell>
          <cell r="D396">
            <v>46</v>
          </cell>
          <cell r="E396">
            <v>12719</v>
          </cell>
          <cell r="F396" t="str">
            <v>19</v>
          </cell>
          <cell r="G396" t="str">
            <v>64733</v>
          </cell>
          <cell r="H396" t="str">
            <v>Los Angeles Unified</v>
          </cell>
          <cell r="I396" t="str">
            <v>0126136</v>
          </cell>
          <cell r="J396" t="str">
            <v>1412</v>
          </cell>
          <cell r="K396" t="str">
            <v>Math and Science College Preparatory</v>
          </cell>
          <cell r="L396" t="str">
            <v>D</v>
          </cell>
          <cell r="M396">
            <v>3</v>
          </cell>
          <cell r="N396" t="str">
            <v>UNIFIED</v>
          </cell>
          <cell r="R396">
            <v>1</v>
          </cell>
          <cell r="T396">
            <v>0</v>
          </cell>
          <cell r="U396">
            <v>0</v>
          </cell>
          <cell r="V396">
            <v>64733</v>
          </cell>
          <cell r="W396">
            <v>0</v>
          </cell>
          <cell r="X396">
            <v>0</v>
          </cell>
          <cell r="Y396">
            <v>0</v>
          </cell>
          <cell r="Z396">
            <v>2013</v>
          </cell>
        </row>
        <row r="397">
          <cell r="A397" t="str">
            <v>19647330126169</v>
          </cell>
          <cell r="B397" t="str">
            <v/>
          </cell>
          <cell r="C397" t="str">
            <v/>
          </cell>
          <cell r="D397">
            <v>46</v>
          </cell>
          <cell r="E397">
            <v>12897</v>
          </cell>
          <cell r="F397" t="str">
            <v>19</v>
          </cell>
          <cell r="G397" t="str">
            <v>64733</v>
          </cell>
          <cell r="H397" t="str">
            <v>Los Angeles Unified</v>
          </cell>
          <cell r="I397" t="str">
            <v>0126169</v>
          </cell>
          <cell r="J397" t="str">
            <v>1402</v>
          </cell>
          <cell r="K397" t="str">
            <v>Equitas Academy #2 Charter</v>
          </cell>
          <cell r="L397" t="str">
            <v>D</v>
          </cell>
          <cell r="M397">
            <v>3</v>
          </cell>
          <cell r="N397" t="str">
            <v>UNIFIED</v>
          </cell>
          <cell r="R397">
            <v>1</v>
          </cell>
          <cell r="T397">
            <v>0</v>
          </cell>
          <cell r="U397">
            <v>0</v>
          </cell>
          <cell r="V397">
            <v>64733</v>
          </cell>
          <cell r="W397">
            <v>0</v>
          </cell>
          <cell r="X397">
            <v>0</v>
          </cell>
          <cell r="Y397">
            <v>0</v>
          </cell>
          <cell r="Z397">
            <v>2013</v>
          </cell>
        </row>
        <row r="398">
          <cell r="A398" t="str">
            <v>19647330126177</v>
          </cell>
          <cell r="B398" t="str">
            <v/>
          </cell>
          <cell r="C398" t="str">
            <v/>
          </cell>
          <cell r="D398">
            <v>46</v>
          </cell>
          <cell r="E398">
            <v>12720</v>
          </cell>
          <cell r="F398" t="str">
            <v>19</v>
          </cell>
          <cell r="G398" t="str">
            <v>64733</v>
          </cell>
          <cell r="H398" t="str">
            <v>Los Angeles Unified</v>
          </cell>
          <cell r="I398" t="str">
            <v>0126177</v>
          </cell>
          <cell r="J398" t="str">
            <v>1413</v>
          </cell>
          <cell r="K398" t="str">
            <v>Citizens of the World 2</v>
          </cell>
          <cell r="L398" t="str">
            <v>D</v>
          </cell>
          <cell r="M398">
            <v>3</v>
          </cell>
          <cell r="N398" t="str">
            <v>UNIFIED</v>
          </cell>
          <cell r="R398">
            <v>1</v>
          </cell>
          <cell r="T398">
            <v>0</v>
          </cell>
          <cell r="U398">
            <v>0</v>
          </cell>
          <cell r="V398">
            <v>64733</v>
          </cell>
          <cell r="W398">
            <v>0</v>
          </cell>
          <cell r="X398">
            <v>0</v>
          </cell>
          <cell r="Y398">
            <v>0</v>
          </cell>
          <cell r="Z398">
            <v>2012</v>
          </cell>
        </row>
        <row r="399">
          <cell r="A399" t="str">
            <v>19647330126193</v>
          </cell>
          <cell r="B399" t="str">
            <v/>
          </cell>
          <cell r="C399" t="str">
            <v/>
          </cell>
          <cell r="D399">
            <v>46</v>
          </cell>
          <cell r="E399">
            <v>12899</v>
          </cell>
          <cell r="F399" t="str">
            <v>19</v>
          </cell>
          <cell r="G399" t="str">
            <v>64733</v>
          </cell>
          <cell r="H399" t="str">
            <v>Los Angeles Unified</v>
          </cell>
          <cell r="I399" t="str">
            <v>0126193</v>
          </cell>
          <cell r="J399" t="str">
            <v>1414</v>
          </cell>
          <cell r="K399" t="str">
            <v>Citizens of the World 3</v>
          </cell>
          <cell r="L399" t="str">
            <v>D</v>
          </cell>
          <cell r="M399">
            <v>3</v>
          </cell>
          <cell r="N399" t="str">
            <v>UNIFIED</v>
          </cell>
          <cell r="R399">
            <v>1</v>
          </cell>
          <cell r="T399">
            <v>0</v>
          </cell>
          <cell r="U399">
            <v>0</v>
          </cell>
          <cell r="V399">
            <v>64733</v>
          </cell>
          <cell r="W399">
            <v>0</v>
          </cell>
          <cell r="X399">
            <v>0</v>
          </cell>
          <cell r="Y399">
            <v>0</v>
          </cell>
          <cell r="Z399">
            <v>2013</v>
          </cell>
        </row>
        <row r="400">
          <cell r="A400" t="str">
            <v>19647330126797</v>
          </cell>
          <cell r="B400" t="str">
            <v/>
          </cell>
          <cell r="C400" t="str">
            <v/>
          </cell>
          <cell r="D400">
            <v>46</v>
          </cell>
          <cell r="E400">
            <v>12771</v>
          </cell>
          <cell r="F400" t="str">
            <v>19</v>
          </cell>
          <cell r="G400" t="str">
            <v>64733</v>
          </cell>
          <cell r="H400" t="str">
            <v>Los Angeles Unified</v>
          </cell>
          <cell r="I400" t="str">
            <v>0126797</v>
          </cell>
          <cell r="J400" t="str">
            <v>1436</v>
          </cell>
          <cell r="K400" t="str">
            <v>Aspire Centennial College Preparatory Academy</v>
          </cell>
          <cell r="L400" t="str">
            <v>D</v>
          </cell>
          <cell r="M400">
            <v>3</v>
          </cell>
          <cell r="N400" t="str">
            <v>UNIFIED</v>
          </cell>
          <cell r="R400">
            <v>1</v>
          </cell>
          <cell r="T400">
            <v>0</v>
          </cell>
          <cell r="U400">
            <v>0</v>
          </cell>
          <cell r="V400">
            <v>64733</v>
          </cell>
          <cell r="W400">
            <v>0</v>
          </cell>
          <cell r="X400">
            <v>0</v>
          </cell>
          <cell r="Y400">
            <v>0</v>
          </cell>
          <cell r="Z400">
            <v>2013</v>
          </cell>
        </row>
        <row r="401">
          <cell r="A401" t="str">
            <v>19647330127217</v>
          </cell>
          <cell r="B401" t="str">
            <v/>
          </cell>
          <cell r="C401" t="str">
            <v/>
          </cell>
          <cell r="D401">
            <v>46</v>
          </cell>
          <cell r="E401">
            <v>12904</v>
          </cell>
          <cell r="F401" t="str">
            <v>19</v>
          </cell>
          <cell r="G401" t="str">
            <v>64733</v>
          </cell>
          <cell r="H401" t="str">
            <v>Los Angeles Unified</v>
          </cell>
          <cell r="I401" t="str">
            <v>0127217</v>
          </cell>
          <cell r="J401" t="str">
            <v>1460</v>
          </cell>
          <cell r="K401" t="str">
            <v>Alliance Alice M. Baxter College-Ready High</v>
          </cell>
          <cell r="L401" t="str">
            <v>D</v>
          </cell>
          <cell r="M401">
            <v>3</v>
          </cell>
          <cell r="N401" t="str">
            <v>UNIFIED</v>
          </cell>
          <cell r="R401">
            <v>1</v>
          </cell>
          <cell r="T401">
            <v>0</v>
          </cell>
          <cell r="U401">
            <v>0</v>
          </cell>
          <cell r="V401">
            <v>64733</v>
          </cell>
          <cell r="W401">
            <v>0</v>
          </cell>
          <cell r="X401">
            <v>0</v>
          </cell>
          <cell r="Y401">
            <v>0</v>
          </cell>
          <cell r="Z401">
            <v>2013</v>
          </cell>
        </row>
        <row r="402">
          <cell r="A402" t="str">
            <v>19647330127670</v>
          </cell>
          <cell r="B402" t="str">
            <v/>
          </cell>
          <cell r="C402" t="str">
            <v/>
          </cell>
          <cell r="D402">
            <v>46</v>
          </cell>
          <cell r="E402">
            <v>12918</v>
          </cell>
          <cell r="F402" t="str">
            <v>19</v>
          </cell>
          <cell r="G402" t="str">
            <v>64733</v>
          </cell>
          <cell r="H402" t="str">
            <v>Los Angeles Unified</v>
          </cell>
          <cell r="I402" t="str">
            <v>0127670</v>
          </cell>
          <cell r="J402" t="str">
            <v>1508</v>
          </cell>
          <cell r="K402" t="str">
            <v>KIPP Iluminar Academy</v>
          </cell>
          <cell r="L402" t="str">
            <v>D</v>
          </cell>
          <cell r="M402">
            <v>3</v>
          </cell>
          <cell r="N402" t="str">
            <v>UNIFIED</v>
          </cell>
          <cell r="R402">
            <v>1</v>
          </cell>
          <cell r="T402">
            <v>0</v>
          </cell>
          <cell r="U402">
            <v>0</v>
          </cell>
          <cell r="V402">
            <v>64733</v>
          </cell>
          <cell r="W402">
            <v>0</v>
          </cell>
          <cell r="X402">
            <v>0</v>
          </cell>
          <cell r="Y402">
            <v>0</v>
          </cell>
          <cell r="Z402">
            <v>2013</v>
          </cell>
        </row>
        <row r="403">
          <cell r="A403" t="str">
            <v>19647330127852</v>
          </cell>
          <cell r="B403" t="str">
            <v/>
          </cell>
          <cell r="C403" t="str">
            <v/>
          </cell>
          <cell r="D403">
            <v>46</v>
          </cell>
          <cell r="E403">
            <v>12927</v>
          </cell>
          <cell r="F403" t="str">
            <v>19</v>
          </cell>
          <cell r="G403" t="str">
            <v>64733</v>
          </cell>
          <cell r="H403" t="str">
            <v>Los Angeles Unified</v>
          </cell>
          <cell r="I403" t="str">
            <v>0127852</v>
          </cell>
          <cell r="J403" t="str">
            <v>1525</v>
          </cell>
          <cell r="K403" t="str">
            <v>Executive Preparatory Academy of Finance</v>
          </cell>
          <cell r="L403" t="str">
            <v>D</v>
          </cell>
          <cell r="M403">
            <v>3</v>
          </cell>
          <cell r="N403" t="str">
            <v>UNIFIED</v>
          </cell>
          <cell r="R403">
            <v>1</v>
          </cell>
          <cell r="T403">
            <v>0</v>
          </cell>
          <cell r="U403">
            <v>0</v>
          </cell>
          <cell r="V403">
            <v>64733</v>
          </cell>
          <cell r="W403">
            <v>0</v>
          </cell>
          <cell r="X403">
            <v>0</v>
          </cell>
          <cell r="Y403">
            <v>0</v>
          </cell>
          <cell r="Z403">
            <v>2013</v>
          </cell>
        </row>
        <row r="404">
          <cell r="A404" t="str">
            <v>19647330127878</v>
          </cell>
          <cell r="B404" t="str">
            <v/>
          </cell>
          <cell r="C404" t="str">
            <v/>
          </cell>
          <cell r="D404">
            <v>46</v>
          </cell>
          <cell r="E404">
            <v>12939</v>
          </cell>
          <cell r="F404" t="str">
            <v>19</v>
          </cell>
          <cell r="G404" t="str">
            <v>64733</v>
          </cell>
          <cell r="H404" t="str">
            <v>Los Angeles Unified</v>
          </cell>
          <cell r="I404" t="str">
            <v>0127878</v>
          </cell>
          <cell r="J404" t="str">
            <v>1537</v>
          </cell>
          <cell r="K404" t="str">
            <v>Pathways Community</v>
          </cell>
          <cell r="L404" t="str">
            <v>D</v>
          </cell>
          <cell r="M404">
            <v>3</v>
          </cell>
          <cell r="N404" t="str">
            <v>UNIFIED</v>
          </cell>
          <cell r="R404">
            <v>1</v>
          </cell>
          <cell r="T404">
            <v>0</v>
          </cell>
          <cell r="U404">
            <v>0</v>
          </cell>
          <cell r="V404">
            <v>64733</v>
          </cell>
          <cell r="W404">
            <v>0</v>
          </cell>
          <cell r="X404">
            <v>0</v>
          </cell>
          <cell r="Y404">
            <v>0</v>
          </cell>
          <cell r="Z404">
            <v>2013</v>
          </cell>
        </row>
        <row r="405">
          <cell r="A405" t="str">
            <v>19647330127886</v>
          </cell>
          <cell r="B405" t="str">
            <v/>
          </cell>
          <cell r="C405" t="str">
            <v/>
          </cell>
          <cell r="D405">
            <v>46</v>
          </cell>
          <cell r="E405">
            <v>12940</v>
          </cell>
          <cell r="F405" t="str">
            <v>19</v>
          </cell>
          <cell r="G405" t="str">
            <v>64733</v>
          </cell>
          <cell r="H405" t="str">
            <v>Los Angeles Unified</v>
          </cell>
          <cell r="I405" t="str">
            <v>0127886</v>
          </cell>
          <cell r="J405" t="str">
            <v>1538</v>
          </cell>
          <cell r="K405" t="str">
            <v>City Language Immersion Charter</v>
          </cell>
          <cell r="L405" t="str">
            <v>D</v>
          </cell>
          <cell r="M405">
            <v>3</v>
          </cell>
          <cell r="N405" t="str">
            <v>UNIFIED</v>
          </cell>
          <cell r="R405">
            <v>1</v>
          </cell>
          <cell r="T405">
            <v>0</v>
          </cell>
          <cell r="U405">
            <v>0</v>
          </cell>
          <cell r="V405">
            <v>64733</v>
          </cell>
          <cell r="W405">
            <v>0</v>
          </cell>
          <cell r="X405">
            <v>0</v>
          </cell>
          <cell r="Y405">
            <v>0</v>
          </cell>
          <cell r="Z405">
            <v>2013</v>
          </cell>
        </row>
        <row r="406">
          <cell r="A406" t="str">
            <v>19647330127894</v>
          </cell>
          <cell r="B406" t="str">
            <v/>
          </cell>
          <cell r="C406" t="str">
            <v/>
          </cell>
          <cell r="D406">
            <v>46</v>
          </cell>
          <cell r="E406">
            <v>12941</v>
          </cell>
          <cell r="F406" t="str">
            <v>19</v>
          </cell>
          <cell r="G406" t="str">
            <v>64733</v>
          </cell>
          <cell r="H406" t="str">
            <v>Los Angeles Unified</v>
          </cell>
          <cell r="I406" t="str">
            <v>0127894</v>
          </cell>
          <cell r="J406" t="str">
            <v>1539</v>
          </cell>
          <cell r="K406" t="str">
            <v>Valor Academy Charter High</v>
          </cell>
          <cell r="L406" t="str">
            <v>D</v>
          </cell>
          <cell r="M406">
            <v>3</v>
          </cell>
          <cell r="N406" t="str">
            <v>UNIFIED</v>
          </cell>
          <cell r="R406">
            <v>1</v>
          </cell>
          <cell r="T406">
            <v>0</v>
          </cell>
          <cell r="U406">
            <v>0</v>
          </cell>
          <cell r="V406">
            <v>64733</v>
          </cell>
          <cell r="W406">
            <v>0</v>
          </cell>
          <cell r="X406">
            <v>0</v>
          </cell>
          <cell r="Y406">
            <v>0</v>
          </cell>
          <cell r="Z406">
            <v>2013</v>
          </cell>
        </row>
        <row r="407">
          <cell r="A407" t="str">
            <v>19647330127910</v>
          </cell>
          <cell r="B407" t="str">
            <v/>
          </cell>
          <cell r="C407" t="str">
            <v/>
          </cell>
          <cell r="D407">
            <v>46</v>
          </cell>
          <cell r="E407">
            <v>12942</v>
          </cell>
          <cell r="F407" t="str">
            <v>19</v>
          </cell>
          <cell r="G407" t="str">
            <v>64733</v>
          </cell>
          <cell r="H407" t="str">
            <v>Los Angeles Unified</v>
          </cell>
          <cell r="I407" t="str">
            <v>0127910</v>
          </cell>
          <cell r="J407" t="str">
            <v>1540</v>
          </cell>
          <cell r="K407" t="str">
            <v>Camino Nuevo High No. 2</v>
          </cell>
          <cell r="L407" t="str">
            <v>D</v>
          </cell>
          <cell r="M407">
            <v>3</v>
          </cell>
          <cell r="N407" t="str">
            <v>UNIFIED</v>
          </cell>
          <cell r="R407">
            <v>1</v>
          </cell>
          <cell r="T407">
            <v>0</v>
          </cell>
          <cell r="U407">
            <v>0</v>
          </cell>
          <cell r="V407">
            <v>64733</v>
          </cell>
          <cell r="W407">
            <v>0</v>
          </cell>
          <cell r="X407">
            <v>0</v>
          </cell>
          <cell r="Y407">
            <v>0</v>
          </cell>
          <cell r="Z407">
            <v>2013</v>
          </cell>
        </row>
        <row r="408">
          <cell r="A408" t="str">
            <v>19647330127936</v>
          </cell>
          <cell r="B408" t="str">
            <v/>
          </cell>
          <cell r="C408" t="str">
            <v/>
          </cell>
          <cell r="D408">
            <v>46</v>
          </cell>
          <cell r="E408">
            <v>12943</v>
          </cell>
          <cell r="F408" t="str">
            <v>19</v>
          </cell>
          <cell r="G408" t="str">
            <v>64733</v>
          </cell>
          <cell r="H408" t="str">
            <v>Los Angeles Unified</v>
          </cell>
          <cell r="I408" t="str">
            <v>0127936</v>
          </cell>
          <cell r="J408" t="str">
            <v>1542</v>
          </cell>
          <cell r="K408" t="str">
            <v>PREPA TEC - Los Angeles</v>
          </cell>
          <cell r="L408" t="str">
            <v>D</v>
          </cell>
          <cell r="M408">
            <v>3</v>
          </cell>
          <cell r="N408" t="str">
            <v>UNIFIED</v>
          </cell>
          <cell r="R408">
            <v>1</v>
          </cell>
          <cell r="T408">
            <v>0</v>
          </cell>
          <cell r="U408">
            <v>0</v>
          </cell>
          <cell r="V408">
            <v>64733</v>
          </cell>
          <cell r="W408">
            <v>0</v>
          </cell>
          <cell r="X408">
            <v>0</v>
          </cell>
          <cell r="Y408">
            <v>0</v>
          </cell>
          <cell r="Z408">
            <v>2013</v>
          </cell>
        </row>
        <row r="409">
          <cell r="A409" t="str">
            <v>19647330127977</v>
          </cell>
          <cell r="B409" t="str">
            <v/>
          </cell>
          <cell r="C409" t="str">
            <v/>
          </cell>
          <cell r="D409">
            <v>46</v>
          </cell>
          <cell r="E409">
            <v>12937</v>
          </cell>
          <cell r="F409" t="str">
            <v>19</v>
          </cell>
          <cell r="G409" t="str">
            <v>64733</v>
          </cell>
          <cell r="H409" t="str">
            <v>Los Angeles Unified</v>
          </cell>
          <cell r="I409" t="str">
            <v>0127977</v>
          </cell>
          <cell r="J409" t="str">
            <v>1535</v>
          </cell>
          <cell r="K409" t="str">
            <v>Metro Charter</v>
          </cell>
          <cell r="L409" t="str">
            <v>D</v>
          </cell>
          <cell r="M409">
            <v>3</v>
          </cell>
          <cell r="N409" t="str">
            <v>UNIFIED</v>
          </cell>
          <cell r="R409">
            <v>1</v>
          </cell>
          <cell r="T409">
            <v>0</v>
          </cell>
          <cell r="U409">
            <v>0</v>
          </cell>
          <cell r="V409">
            <v>64733</v>
          </cell>
          <cell r="W409">
            <v>0</v>
          </cell>
          <cell r="X409">
            <v>0</v>
          </cell>
          <cell r="Y409">
            <v>0</v>
          </cell>
          <cell r="Z409">
            <v>2013</v>
          </cell>
        </row>
        <row r="410">
          <cell r="A410" t="str">
            <v>19647330127985</v>
          </cell>
          <cell r="B410" t="str">
            <v/>
          </cell>
          <cell r="C410" t="str">
            <v/>
          </cell>
          <cell r="D410">
            <v>46</v>
          </cell>
          <cell r="E410">
            <v>12938</v>
          </cell>
          <cell r="F410" t="str">
            <v>19</v>
          </cell>
          <cell r="G410" t="str">
            <v>64733</v>
          </cell>
          <cell r="H410" t="str">
            <v>Los Angeles Unified</v>
          </cell>
          <cell r="I410" t="str">
            <v>0127985</v>
          </cell>
          <cell r="J410" t="str">
            <v>1536</v>
          </cell>
          <cell r="K410" t="str">
            <v>Ingenium Charter Middle</v>
          </cell>
          <cell r="L410" t="str">
            <v>D</v>
          </cell>
          <cell r="M410">
            <v>3</v>
          </cell>
          <cell r="N410" t="str">
            <v>UNIFIED</v>
          </cell>
          <cell r="R410">
            <v>1</v>
          </cell>
          <cell r="T410">
            <v>0</v>
          </cell>
          <cell r="U410">
            <v>0</v>
          </cell>
          <cell r="V410">
            <v>64733</v>
          </cell>
          <cell r="W410">
            <v>0</v>
          </cell>
          <cell r="X410">
            <v>0</v>
          </cell>
          <cell r="Y410">
            <v>0</v>
          </cell>
          <cell r="Z410">
            <v>2013</v>
          </cell>
        </row>
        <row r="411">
          <cell r="A411" t="str">
            <v>19647330128009</v>
          </cell>
          <cell r="B411" t="str">
            <v/>
          </cell>
          <cell r="C411" t="str">
            <v/>
          </cell>
          <cell r="D411">
            <v>46</v>
          </cell>
          <cell r="E411">
            <v>12932</v>
          </cell>
          <cell r="F411" t="str">
            <v>19</v>
          </cell>
          <cell r="G411" t="str">
            <v>64733</v>
          </cell>
          <cell r="H411" t="str">
            <v>Los Angeles Unified</v>
          </cell>
          <cell r="I411" t="str">
            <v>0128009</v>
          </cell>
          <cell r="J411" t="str">
            <v>1530</v>
          </cell>
          <cell r="K411" t="str">
            <v>Alliance Leadership Middle Academy</v>
          </cell>
          <cell r="L411" t="str">
            <v>D</v>
          </cell>
          <cell r="M411">
            <v>3</v>
          </cell>
          <cell r="N411" t="str">
            <v>UNIFIED</v>
          </cell>
          <cell r="R411">
            <v>1</v>
          </cell>
          <cell r="T411">
            <v>0</v>
          </cell>
          <cell r="U411">
            <v>0</v>
          </cell>
          <cell r="V411">
            <v>64733</v>
          </cell>
          <cell r="W411">
            <v>0</v>
          </cell>
          <cell r="X411">
            <v>0</v>
          </cell>
          <cell r="Y411">
            <v>0</v>
          </cell>
          <cell r="Z411">
            <v>2013</v>
          </cell>
        </row>
        <row r="412">
          <cell r="A412" t="str">
            <v>19647330128025</v>
          </cell>
          <cell r="B412" t="str">
            <v/>
          </cell>
          <cell r="C412" t="str">
            <v/>
          </cell>
          <cell r="D412">
            <v>46</v>
          </cell>
          <cell r="E412">
            <v>12948</v>
          </cell>
          <cell r="F412" t="str">
            <v>19</v>
          </cell>
          <cell r="G412" t="str">
            <v>64733</v>
          </cell>
          <cell r="H412" t="str">
            <v>Los Angeles Unified</v>
          </cell>
          <cell r="I412" t="str">
            <v>0128025</v>
          </cell>
          <cell r="J412" t="str">
            <v>1560</v>
          </cell>
          <cell r="K412" t="str">
            <v>Lashon Academy</v>
          </cell>
          <cell r="L412" t="str">
            <v>D</v>
          </cell>
          <cell r="M412">
            <v>3</v>
          </cell>
          <cell r="N412" t="str">
            <v>UNIFIED</v>
          </cell>
          <cell r="R412">
            <v>1</v>
          </cell>
          <cell r="T412">
            <v>0</v>
          </cell>
          <cell r="U412">
            <v>0</v>
          </cell>
          <cell r="V412">
            <v>64733</v>
          </cell>
          <cell r="W412">
            <v>0</v>
          </cell>
          <cell r="X412">
            <v>0</v>
          </cell>
          <cell r="Y412">
            <v>0</v>
          </cell>
          <cell r="Z412">
            <v>2013</v>
          </cell>
        </row>
        <row r="413">
          <cell r="A413" t="str">
            <v>19647330128033</v>
          </cell>
          <cell r="B413" t="str">
            <v/>
          </cell>
          <cell r="C413" t="str">
            <v/>
          </cell>
          <cell r="D413">
            <v>46</v>
          </cell>
          <cell r="E413">
            <v>12933</v>
          </cell>
          <cell r="F413" t="str">
            <v>19</v>
          </cell>
          <cell r="G413" t="str">
            <v>64733</v>
          </cell>
          <cell r="H413" t="str">
            <v>Los Angeles Unified</v>
          </cell>
          <cell r="I413" t="str">
            <v>0128033</v>
          </cell>
          <cell r="J413" t="str">
            <v>1531</v>
          </cell>
          <cell r="K413" t="str">
            <v>Alliance College-Ready Middle Academy 8</v>
          </cell>
          <cell r="L413" t="str">
            <v>D</v>
          </cell>
          <cell r="M413">
            <v>3</v>
          </cell>
          <cell r="N413" t="str">
            <v>UNIFIED</v>
          </cell>
          <cell r="R413">
            <v>1</v>
          </cell>
          <cell r="T413">
            <v>0</v>
          </cell>
          <cell r="U413">
            <v>0</v>
          </cell>
          <cell r="V413">
            <v>64733</v>
          </cell>
          <cell r="W413">
            <v>0</v>
          </cell>
          <cell r="X413">
            <v>0</v>
          </cell>
          <cell r="Y413">
            <v>0</v>
          </cell>
          <cell r="Z413">
            <v>2013</v>
          </cell>
        </row>
        <row r="414">
          <cell r="A414" t="str">
            <v>19647330128041</v>
          </cell>
          <cell r="B414" t="str">
            <v/>
          </cell>
          <cell r="C414" t="str">
            <v/>
          </cell>
          <cell r="D414">
            <v>46</v>
          </cell>
          <cell r="E414">
            <v>12934</v>
          </cell>
          <cell r="F414" t="str">
            <v>19</v>
          </cell>
          <cell r="G414" t="str">
            <v>64733</v>
          </cell>
          <cell r="H414" t="str">
            <v>Los Angeles Unified</v>
          </cell>
          <cell r="I414" t="str">
            <v>0128041</v>
          </cell>
          <cell r="J414" t="str">
            <v>1532</v>
          </cell>
          <cell r="K414" t="str">
            <v>Alliance Kory Hunter Middle</v>
          </cell>
          <cell r="L414" t="str">
            <v>D</v>
          </cell>
          <cell r="M414">
            <v>3</v>
          </cell>
          <cell r="N414" t="str">
            <v>UNIFIED</v>
          </cell>
          <cell r="R414">
            <v>1</v>
          </cell>
          <cell r="T414">
            <v>0</v>
          </cell>
          <cell r="U414">
            <v>0</v>
          </cell>
          <cell r="V414">
            <v>64733</v>
          </cell>
          <cell r="W414">
            <v>0</v>
          </cell>
          <cell r="X414">
            <v>0</v>
          </cell>
          <cell r="Y414">
            <v>0</v>
          </cell>
          <cell r="Z414">
            <v>2013</v>
          </cell>
        </row>
        <row r="415">
          <cell r="A415" t="str">
            <v>19647330128058</v>
          </cell>
          <cell r="B415" t="str">
            <v/>
          </cell>
          <cell r="C415" t="str">
            <v/>
          </cell>
          <cell r="D415">
            <v>46</v>
          </cell>
          <cell r="E415">
            <v>12935</v>
          </cell>
          <cell r="F415" t="str">
            <v>19</v>
          </cell>
          <cell r="G415" t="str">
            <v>64733</v>
          </cell>
          <cell r="H415" t="str">
            <v>Los Angeles Unified</v>
          </cell>
          <cell r="I415" t="str">
            <v>0128058</v>
          </cell>
          <cell r="J415" t="str">
            <v>1533</v>
          </cell>
          <cell r="K415" t="str">
            <v>Alliance College-Ready Middle Academy 12</v>
          </cell>
          <cell r="L415" t="str">
            <v>D</v>
          </cell>
          <cell r="M415">
            <v>3</v>
          </cell>
          <cell r="N415" t="str">
            <v>UNIFIED</v>
          </cell>
          <cell r="R415">
            <v>1</v>
          </cell>
          <cell r="T415">
            <v>0</v>
          </cell>
          <cell r="U415">
            <v>0</v>
          </cell>
          <cell r="V415">
            <v>64733</v>
          </cell>
          <cell r="W415">
            <v>0</v>
          </cell>
          <cell r="X415">
            <v>0</v>
          </cell>
          <cell r="Y415">
            <v>0</v>
          </cell>
          <cell r="Z415">
            <v>2013</v>
          </cell>
        </row>
        <row r="416">
          <cell r="A416" t="str">
            <v>19647330128116</v>
          </cell>
          <cell r="B416" t="str">
            <v/>
          </cell>
          <cell r="C416" t="str">
            <v/>
          </cell>
          <cell r="D416">
            <v>46</v>
          </cell>
          <cell r="E416">
            <v>12949</v>
          </cell>
          <cell r="F416" t="str">
            <v>19</v>
          </cell>
          <cell r="G416" t="str">
            <v>64733</v>
          </cell>
          <cell r="H416" t="str">
            <v>Los Angeles Unified</v>
          </cell>
          <cell r="I416" t="str">
            <v>0128116</v>
          </cell>
          <cell r="J416" t="str">
            <v>1561</v>
          </cell>
          <cell r="K416" t="str">
            <v>Global Education Academy Middle</v>
          </cell>
          <cell r="L416" t="str">
            <v>D</v>
          </cell>
          <cell r="M416">
            <v>3</v>
          </cell>
          <cell r="N416" t="str">
            <v>UNIFIED</v>
          </cell>
          <cell r="R416">
            <v>1</v>
          </cell>
          <cell r="T416">
            <v>0</v>
          </cell>
          <cell r="U416">
            <v>0</v>
          </cell>
          <cell r="V416">
            <v>64733</v>
          </cell>
          <cell r="W416">
            <v>0</v>
          </cell>
          <cell r="X416">
            <v>0</v>
          </cell>
          <cell r="Y416">
            <v>0</v>
          </cell>
          <cell r="Z416">
            <v>2013</v>
          </cell>
        </row>
        <row r="417">
          <cell r="A417" t="str">
            <v>19647330128132</v>
          </cell>
          <cell r="B417" t="str">
            <v/>
          </cell>
          <cell r="C417" t="str">
            <v/>
          </cell>
          <cell r="D417">
            <v>46</v>
          </cell>
          <cell r="E417">
            <v>12950</v>
          </cell>
          <cell r="F417" t="str">
            <v>19</v>
          </cell>
          <cell r="G417" t="str">
            <v>64733</v>
          </cell>
          <cell r="H417" t="str">
            <v>Los Angeles Unified</v>
          </cell>
          <cell r="I417" t="str">
            <v>0128132</v>
          </cell>
          <cell r="J417" t="str">
            <v>1562</v>
          </cell>
          <cell r="K417" t="str">
            <v>Extera Public School No. 2</v>
          </cell>
          <cell r="L417" t="str">
            <v>D</v>
          </cell>
          <cell r="M417">
            <v>3</v>
          </cell>
          <cell r="N417" t="str">
            <v>UNIFIED</v>
          </cell>
          <cell r="R417">
            <v>1</v>
          </cell>
          <cell r="T417">
            <v>0</v>
          </cell>
          <cell r="U417">
            <v>0</v>
          </cell>
          <cell r="V417">
            <v>64733</v>
          </cell>
          <cell r="W417">
            <v>0</v>
          </cell>
          <cell r="X417">
            <v>0</v>
          </cell>
          <cell r="Y417">
            <v>0</v>
          </cell>
          <cell r="Z417">
            <v>2013</v>
          </cell>
        </row>
        <row r="418">
          <cell r="A418" t="str">
            <v>19647330128371</v>
          </cell>
          <cell r="B418" t="str">
            <v/>
          </cell>
          <cell r="C418" t="str">
            <v/>
          </cell>
          <cell r="D418">
            <v>46</v>
          </cell>
          <cell r="E418">
            <v>13955</v>
          </cell>
          <cell r="F418" t="str">
            <v>19</v>
          </cell>
          <cell r="G418" t="str">
            <v>64733</v>
          </cell>
          <cell r="H418" t="str">
            <v>Los Angeles Unified</v>
          </cell>
          <cell r="I418" t="str">
            <v>0128371</v>
          </cell>
          <cell r="J418" t="str">
            <v>1567</v>
          </cell>
          <cell r="K418" t="str">
            <v>new Horizons Charter Academy</v>
          </cell>
          <cell r="L418" t="str">
            <v>D</v>
          </cell>
          <cell r="M418">
            <v>3</v>
          </cell>
          <cell r="N418" t="str">
            <v>UNIFIED</v>
          </cell>
          <cell r="R418">
            <v>1</v>
          </cell>
          <cell r="T418">
            <v>0</v>
          </cell>
          <cell r="U418">
            <v>0</v>
          </cell>
          <cell r="V418">
            <v>64733</v>
          </cell>
          <cell r="W418">
            <v>0</v>
          </cell>
          <cell r="X418">
            <v>0</v>
          </cell>
          <cell r="Y418">
            <v>0</v>
          </cell>
          <cell r="Z418">
            <v>2013</v>
          </cell>
        </row>
        <row r="419">
          <cell r="A419" t="str">
            <v>19647330128389</v>
          </cell>
          <cell r="B419" t="str">
            <v/>
          </cell>
          <cell r="C419" t="str">
            <v/>
          </cell>
          <cell r="D419">
            <v>46</v>
          </cell>
          <cell r="E419">
            <v>13957</v>
          </cell>
          <cell r="F419" t="str">
            <v>19</v>
          </cell>
          <cell r="G419" t="str">
            <v>64733</v>
          </cell>
          <cell r="H419" t="str">
            <v>Los Angeles Unified</v>
          </cell>
          <cell r="I419" t="str">
            <v>0128389</v>
          </cell>
          <cell r="J419" t="str">
            <v>1570</v>
          </cell>
          <cell r="K419" t="str">
            <v>Ivy Bound Academy Math, Science, and Technology Charter Middle 2</v>
          </cell>
          <cell r="L419" t="str">
            <v>D</v>
          </cell>
          <cell r="M419">
            <v>3</v>
          </cell>
          <cell r="N419" t="str">
            <v>UNIFIED</v>
          </cell>
          <cell r="R419">
            <v>1</v>
          </cell>
          <cell r="T419">
            <v>0</v>
          </cell>
          <cell r="U419">
            <v>0</v>
          </cell>
          <cell r="V419">
            <v>64733</v>
          </cell>
          <cell r="W419">
            <v>0</v>
          </cell>
          <cell r="X419">
            <v>0</v>
          </cell>
          <cell r="Y419">
            <v>0</v>
          </cell>
          <cell r="Z419">
            <v>2013</v>
          </cell>
        </row>
        <row r="420">
          <cell r="A420" t="str">
            <v>19647330128512</v>
          </cell>
          <cell r="B420" t="str">
            <v/>
          </cell>
          <cell r="C420" t="str">
            <v/>
          </cell>
          <cell r="D420">
            <v>46</v>
          </cell>
          <cell r="E420">
            <v>14066</v>
          </cell>
          <cell r="F420" t="str">
            <v>19</v>
          </cell>
          <cell r="G420" t="str">
            <v>64733</v>
          </cell>
          <cell r="H420" t="str">
            <v>Los Angeles Unified</v>
          </cell>
          <cell r="I420" t="str">
            <v>0128512</v>
          </cell>
          <cell r="J420" t="str">
            <v>1586</v>
          </cell>
          <cell r="K420" t="str">
            <v>KIPP Academy of Innovation</v>
          </cell>
          <cell r="L420" t="str">
            <v>D</v>
          </cell>
          <cell r="M420">
            <v>3</v>
          </cell>
          <cell r="N420" t="str">
            <v>UNIFIED</v>
          </cell>
          <cell r="R420">
            <v>1</v>
          </cell>
          <cell r="T420">
            <v>0</v>
          </cell>
          <cell r="U420">
            <v>0</v>
          </cell>
          <cell r="V420">
            <v>64733</v>
          </cell>
          <cell r="W420">
            <v>0</v>
          </cell>
          <cell r="X420">
            <v>0</v>
          </cell>
          <cell r="Y420">
            <v>0</v>
          </cell>
          <cell r="Z420">
            <v>2014</v>
          </cell>
        </row>
        <row r="421">
          <cell r="A421" t="str">
            <v>19647330129270</v>
          </cell>
          <cell r="B421" t="str">
            <v/>
          </cell>
          <cell r="C421" t="str">
            <v/>
          </cell>
          <cell r="D421">
            <v>46</v>
          </cell>
          <cell r="E421">
            <v>14069</v>
          </cell>
          <cell r="F421" t="str">
            <v>19</v>
          </cell>
          <cell r="G421" t="str">
            <v>64733</v>
          </cell>
          <cell r="H421" t="str">
            <v>Los Angeles Unified</v>
          </cell>
          <cell r="I421" t="str">
            <v>0129270</v>
          </cell>
          <cell r="J421" t="str">
            <v>1624</v>
          </cell>
          <cell r="K421" t="str">
            <v>Animo Mae Jemison Charter Middle</v>
          </cell>
          <cell r="L421" t="str">
            <v>D</v>
          </cell>
          <cell r="M421">
            <v>3</v>
          </cell>
          <cell r="N421" t="str">
            <v>UNIFIED</v>
          </cell>
          <cell r="R421">
            <v>1</v>
          </cell>
          <cell r="T421">
            <v>0</v>
          </cell>
          <cell r="U421">
            <v>0</v>
          </cell>
          <cell r="V421">
            <v>64733</v>
          </cell>
          <cell r="W421">
            <v>0</v>
          </cell>
          <cell r="X421">
            <v>0</v>
          </cell>
          <cell r="Y421">
            <v>0</v>
          </cell>
          <cell r="Z421">
            <v>2014</v>
          </cell>
        </row>
        <row r="422">
          <cell r="A422" t="str">
            <v>19647330129460</v>
          </cell>
          <cell r="B422" t="str">
            <v/>
          </cell>
          <cell r="C422" t="str">
            <v/>
          </cell>
          <cell r="D422">
            <v>46</v>
          </cell>
          <cell r="E422">
            <v>14067</v>
          </cell>
          <cell r="F422" t="str">
            <v>19</v>
          </cell>
          <cell r="G422" t="str">
            <v>64733</v>
          </cell>
          <cell r="H422" t="str">
            <v>Los Angeles Unified</v>
          </cell>
          <cell r="I422" t="str">
            <v>0129460</v>
          </cell>
          <cell r="J422" t="str">
            <v>1587</v>
          </cell>
          <cell r="K422" t="str">
            <v>KIPP Vida Preparatory Academy</v>
          </cell>
          <cell r="L422" t="str">
            <v>D</v>
          </cell>
          <cell r="M422">
            <v>3</v>
          </cell>
          <cell r="N422" t="str">
            <v>UNIFIED</v>
          </cell>
          <cell r="R422">
            <v>1</v>
          </cell>
          <cell r="T422">
            <v>0</v>
          </cell>
          <cell r="U422">
            <v>0</v>
          </cell>
          <cell r="V422">
            <v>64733</v>
          </cell>
          <cell r="W422">
            <v>0</v>
          </cell>
          <cell r="X422">
            <v>0</v>
          </cell>
          <cell r="Y422">
            <v>0</v>
          </cell>
          <cell r="Z422">
            <v>2014</v>
          </cell>
        </row>
        <row r="423">
          <cell r="A423" t="str">
            <v>19647330129593</v>
          </cell>
          <cell r="B423" t="str">
            <v/>
          </cell>
          <cell r="C423" t="str">
            <v/>
          </cell>
          <cell r="D423">
            <v>46</v>
          </cell>
          <cell r="E423">
            <v>14075</v>
          </cell>
          <cell r="F423" t="str">
            <v>19</v>
          </cell>
          <cell r="G423" t="str">
            <v>64733</v>
          </cell>
          <cell r="H423" t="str">
            <v>Los Angeles Unified</v>
          </cell>
          <cell r="I423" t="str">
            <v>0129593</v>
          </cell>
          <cell r="J423" t="str">
            <v>1626</v>
          </cell>
          <cell r="K423" t="str">
            <v>PUC Inspire Charter Academy</v>
          </cell>
          <cell r="L423" t="str">
            <v>D</v>
          </cell>
          <cell r="M423">
            <v>3</v>
          </cell>
          <cell r="N423" t="str">
            <v>UNIFIED</v>
          </cell>
          <cell r="R423">
            <v>1</v>
          </cell>
          <cell r="T423">
            <v>0</v>
          </cell>
          <cell r="U423">
            <v>0</v>
          </cell>
          <cell r="V423">
            <v>64733</v>
          </cell>
          <cell r="W423">
            <v>0</v>
          </cell>
          <cell r="X423">
            <v>0</v>
          </cell>
          <cell r="Y423">
            <v>0</v>
          </cell>
          <cell r="Z423">
            <v>2014</v>
          </cell>
        </row>
        <row r="424">
          <cell r="A424" t="str">
            <v>19647330129619</v>
          </cell>
          <cell r="B424" t="str">
            <v/>
          </cell>
          <cell r="C424" t="str">
            <v/>
          </cell>
          <cell r="D424">
            <v>46</v>
          </cell>
          <cell r="E424">
            <v>14077</v>
          </cell>
          <cell r="F424" t="str">
            <v>19</v>
          </cell>
          <cell r="G424" t="str">
            <v>64733</v>
          </cell>
          <cell r="H424" t="str">
            <v>Los Angeles Unified</v>
          </cell>
          <cell r="I424" t="str">
            <v>0129619</v>
          </cell>
          <cell r="J424" t="str">
            <v>1657</v>
          </cell>
          <cell r="K424" t="str">
            <v>PUC Community Charter Elementary</v>
          </cell>
          <cell r="L424" t="str">
            <v>D</v>
          </cell>
          <cell r="M424">
            <v>3</v>
          </cell>
          <cell r="N424" t="str">
            <v>UNIFIED</v>
          </cell>
          <cell r="R424">
            <v>1</v>
          </cell>
          <cell r="T424">
            <v>0</v>
          </cell>
          <cell r="U424">
            <v>0</v>
          </cell>
          <cell r="V424">
            <v>64733</v>
          </cell>
          <cell r="W424">
            <v>0</v>
          </cell>
          <cell r="X424">
            <v>0</v>
          </cell>
          <cell r="Y424">
            <v>0</v>
          </cell>
          <cell r="Z424">
            <v>2014</v>
          </cell>
        </row>
        <row r="425">
          <cell r="A425" t="str">
            <v>19647330129627</v>
          </cell>
          <cell r="B425" t="str">
            <v/>
          </cell>
          <cell r="C425" t="str">
            <v/>
          </cell>
          <cell r="D425">
            <v>46</v>
          </cell>
          <cell r="E425">
            <v>14065</v>
          </cell>
          <cell r="F425" t="str">
            <v>19</v>
          </cell>
          <cell r="G425" t="str">
            <v>64733</v>
          </cell>
          <cell r="H425" t="str">
            <v>Los Angeles Unified</v>
          </cell>
          <cell r="I425" t="str">
            <v>0129627</v>
          </cell>
          <cell r="J425" t="str">
            <v>1658</v>
          </cell>
          <cell r="K425" t="str">
            <v>TEACH Tech Charter high</v>
          </cell>
          <cell r="L425" t="str">
            <v>D</v>
          </cell>
          <cell r="M425">
            <v>3</v>
          </cell>
          <cell r="N425" t="str">
            <v>UNIFIED</v>
          </cell>
          <cell r="R425">
            <v>1</v>
          </cell>
          <cell r="T425">
            <v>0</v>
          </cell>
          <cell r="U425">
            <v>0</v>
          </cell>
          <cell r="V425">
            <v>64733</v>
          </cell>
          <cell r="W425">
            <v>0</v>
          </cell>
          <cell r="X425">
            <v>0</v>
          </cell>
          <cell r="Y425">
            <v>0</v>
          </cell>
          <cell r="Z425">
            <v>2014</v>
          </cell>
        </row>
        <row r="426">
          <cell r="A426" t="str">
            <v>19647330129650</v>
          </cell>
          <cell r="B426" t="str">
            <v/>
          </cell>
          <cell r="C426" t="str">
            <v/>
          </cell>
          <cell r="D426">
            <v>46</v>
          </cell>
          <cell r="E426">
            <v>14125</v>
          </cell>
          <cell r="F426" t="str">
            <v>19</v>
          </cell>
          <cell r="G426" t="str">
            <v>64733</v>
          </cell>
          <cell r="H426" t="str">
            <v>Los Angeles Unified</v>
          </cell>
          <cell r="I426" t="str">
            <v>0129650</v>
          </cell>
          <cell r="J426" t="str">
            <v>1669</v>
          </cell>
          <cell r="K426" t="str">
            <v>Equitas Academy #3 Charter</v>
          </cell>
          <cell r="L426" t="str">
            <v>D</v>
          </cell>
          <cell r="M426">
            <v>3</v>
          </cell>
          <cell r="N426" t="str">
            <v>UNIFIED</v>
          </cell>
          <cell r="R426">
            <v>1</v>
          </cell>
          <cell r="T426">
            <v>0</v>
          </cell>
          <cell r="U426">
            <v>0</v>
          </cell>
          <cell r="V426">
            <v>64733</v>
          </cell>
          <cell r="W426">
            <v>0</v>
          </cell>
          <cell r="X426">
            <v>0</v>
          </cell>
          <cell r="Y426">
            <v>0</v>
          </cell>
          <cell r="Z426">
            <v>2014</v>
          </cell>
        </row>
        <row r="427">
          <cell r="A427" t="str">
            <v>19647330129825</v>
          </cell>
          <cell r="B427" t="str">
            <v/>
          </cell>
          <cell r="C427" t="str">
            <v/>
          </cell>
          <cell r="D427">
            <v>46</v>
          </cell>
          <cell r="E427">
            <v>14070</v>
          </cell>
          <cell r="F427" t="str">
            <v>19</v>
          </cell>
          <cell r="G427" t="str">
            <v>64733</v>
          </cell>
          <cell r="H427" t="str">
            <v>Los Angeles Unified</v>
          </cell>
          <cell r="I427" t="str">
            <v>0129825</v>
          </cell>
          <cell r="J427" t="str">
            <v>1640</v>
          </cell>
          <cell r="K427" t="str">
            <v>Clemente Charter</v>
          </cell>
          <cell r="L427" t="str">
            <v>D</v>
          </cell>
          <cell r="M427">
            <v>3</v>
          </cell>
          <cell r="N427" t="str">
            <v>UNIFIED</v>
          </cell>
          <cell r="R427">
            <v>1</v>
          </cell>
          <cell r="T427">
            <v>0</v>
          </cell>
          <cell r="U427">
            <v>0</v>
          </cell>
          <cell r="V427">
            <v>64733</v>
          </cell>
          <cell r="W427">
            <v>0</v>
          </cell>
          <cell r="X427">
            <v>0</v>
          </cell>
          <cell r="Y427">
            <v>0</v>
          </cell>
          <cell r="Z427">
            <v>2014</v>
          </cell>
        </row>
        <row r="428">
          <cell r="A428" t="str">
            <v>19647330129833</v>
          </cell>
          <cell r="B428" t="str">
            <v/>
          </cell>
          <cell r="C428" t="str">
            <v/>
          </cell>
          <cell r="D428">
            <v>46</v>
          </cell>
          <cell r="E428">
            <v>14076</v>
          </cell>
          <cell r="F428" t="str">
            <v>19</v>
          </cell>
          <cell r="G428" t="str">
            <v>64733</v>
          </cell>
          <cell r="H428" t="str">
            <v>Los Angeles Unified</v>
          </cell>
          <cell r="I428" t="str">
            <v>0129833</v>
          </cell>
          <cell r="J428" t="str">
            <v>1641</v>
          </cell>
          <cell r="K428" t="str">
            <v>Global Education Academy 2</v>
          </cell>
          <cell r="L428" t="str">
            <v>D</v>
          </cell>
          <cell r="M428">
            <v>3</v>
          </cell>
          <cell r="N428" t="str">
            <v>UNIFIED</v>
          </cell>
          <cell r="R428">
            <v>1</v>
          </cell>
          <cell r="T428">
            <v>0</v>
          </cell>
          <cell r="U428">
            <v>0</v>
          </cell>
          <cell r="V428">
            <v>64733</v>
          </cell>
          <cell r="W428">
            <v>0</v>
          </cell>
          <cell r="X428">
            <v>0</v>
          </cell>
          <cell r="Y428">
            <v>0</v>
          </cell>
          <cell r="Z428">
            <v>2014</v>
          </cell>
        </row>
        <row r="429">
          <cell r="A429" t="str">
            <v>19647330129858</v>
          </cell>
          <cell r="B429" t="str">
            <v/>
          </cell>
          <cell r="C429" t="str">
            <v/>
          </cell>
          <cell r="D429">
            <v>46</v>
          </cell>
          <cell r="E429">
            <v>14071</v>
          </cell>
          <cell r="F429" t="str">
            <v>19</v>
          </cell>
          <cell r="G429" t="str">
            <v>64733</v>
          </cell>
          <cell r="H429" t="str">
            <v>Los Angeles Unified</v>
          </cell>
          <cell r="I429" t="str">
            <v>0129858</v>
          </cell>
          <cell r="J429" t="str">
            <v>1638</v>
          </cell>
          <cell r="K429" t="str">
            <v>Everest Value</v>
          </cell>
          <cell r="L429" t="str">
            <v>D</v>
          </cell>
          <cell r="M429">
            <v>3</v>
          </cell>
          <cell r="N429" t="str">
            <v>UNIFIED</v>
          </cell>
          <cell r="R429">
            <v>1</v>
          </cell>
          <cell r="T429">
            <v>0</v>
          </cell>
          <cell r="U429">
            <v>0</v>
          </cell>
          <cell r="V429">
            <v>64733</v>
          </cell>
          <cell r="W429">
            <v>0</v>
          </cell>
          <cell r="X429">
            <v>0</v>
          </cell>
          <cell r="Y429">
            <v>0</v>
          </cell>
          <cell r="Z429">
            <v>2014</v>
          </cell>
        </row>
        <row r="430">
          <cell r="A430" t="str">
            <v>19647330129866</v>
          </cell>
          <cell r="B430" t="str">
            <v/>
          </cell>
          <cell r="C430" t="str">
            <v/>
          </cell>
          <cell r="D430">
            <v>46</v>
          </cell>
          <cell r="E430">
            <v>14072</v>
          </cell>
          <cell r="F430" t="str">
            <v>19</v>
          </cell>
          <cell r="G430" t="str">
            <v>64733</v>
          </cell>
          <cell r="H430" t="str">
            <v>Los Angeles Unified</v>
          </cell>
          <cell r="I430" t="str">
            <v>0129866</v>
          </cell>
          <cell r="J430" t="str">
            <v>1639</v>
          </cell>
          <cell r="K430" t="str">
            <v>Village Charter Academy</v>
          </cell>
          <cell r="L430" t="str">
            <v>D</v>
          </cell>
          <cell r="M430">
            <v>3</v>
          </cell>
          <cell r="N430" t="str">
            <v>UNIFIED</v>
          </cell>
          <cell r="R430">
            <v>1</v>
          </cell>
          <cell r="T430">
            <v>0</v>
          </cell>
          <cell r="U430">
            <v>0</v>
          </cell>
          <cell r="V430">
            <v>64733</v>
          </cell>
          <cell r="W430">
            <v>0</v>
          </cell>
          <cell r="X430">
            <v>0</v>
          </cell>
          <cell r="Y430">
            <v>0</v>
          </cell>
          <cell r="Z430">
            <v>2014</v>
          </cell>
        </row>
        <row r="431">
          <cell r="A431" t="str">
            <v>19647330129874</v>
          </cell>
          <cell r="B431" t="str">
            <v/>
          </cell>
          <cell r="C431" t="str">
            <v/>
          </cell>
          <cell r="D431">
            <v>46</v>
          </cell>
          <cell r="E431">
            <v>14073</v>
          </cell>
          <cell r="F431" t="str">
            <v>19</v>
          </cell>
          <cell r="G431" t="str">
            <v>64733</v>
          </cell>
          <cell r="H431" t="str">
            <v>Los Angeles Unified</v>
          </cell>
          <cell r="I431" t="str">
            <v>0129874</v>
          </cell>
          <cell r="J431" t="str">
            <v>1656</v>
          </cell>
          <cell r="K431" t="str">
            <v>Community Preparatory Academy</v>
          </cell>
          <cell r="L431" t="str">
            <v>D</v>
          </cell>
          <cell r="M431">
            <v>3</v>
          </cell>
          <cell r="N431" t="str">
            <v>UNIFIED</v>
          </cell>
          <cell r="R431">
            <v>1</v>
          </cell>
          <cell r="T431">
            <v>0</v>
          </cell>
          <cell r="U431">
            <v>0</v>
          </cell>
          <cell r="V431">
            <v>64733</v>
          </cell>
          <cell r="W431">
            <v>0</v>
          </cell>
          <cell r="X431">
            <v>0</v>
          </cell>
          <cell r="Y431">
            <v>0</v>
          </cell>
          <cell r="Z431">
            <v>2014</v>
          </cell>
        </row>
        <row r="432">
          <cell r="A432" t="str">
            <v>19647330131466</v>
          </cell>
          <cell r="B432" t="str">
            <v/>
          </cell>
          <cell r="C432" t="str">
            <v/>
          </cell>
          <cell r="D432">
            <v>46</v>
          </cell>
          <cell r="E432">
            <v>14202</v>
          </cell>
          <cell r="F432" t="str">
            <v>19</v>
          </cell>
          <cell r="G432" t="str">
            <v>64733</v>
          </cell>
          <cell r="H432" t="str">
            <v>Los Angeles Unified</v>
          </cell>
          <cell r="I432" t="str">
            <v>0131466</v>
          </cell>
          <cell r="J432" t="str">
            <v>1605</v>
          </cell>
          <cell r="K432" t="str">
            <v>Fenton STEM Academy: Elementary Center for Science, Technology, Engineering, and Math</v>
          </cell>
          <cell r="L432" t="str">
            <v>D</v>
          </cell>
          <cell r="M432">
            <v>3</v>
          </cell>
          <cell r="N432" t="str">
            <v>UNIFIED</v>
          </cell>
          <cell r="R432">
            <v>1</v>
          </cell>
          <cell r="T432">
            <v>0</v>
          </cell>
          <cell r="U432">
            <v>0</v>
          </cell>
          <cell r="V432">
            <v>64733</v>
          </cell>
          <cell r="W432">
            <v>0</v>
          </cell>
          <cell r="X432">
            <v>0</v>
          </cell>
          <cell r="Y432">
            <v>0</v>
          </cell>
          <cell r="Z432">
            <v>2015</v>
          </cell>
        </row>
        <row r="433">
          <cell r="A433" t="str">
            <v>19647330131722</v>
          </cell>
          <cell r="B433" t="str">
            <v/>
          </cell>
          <cell r="C433" t="str">
            <v/>
          </cell>
          <cell r="D433">
            <v>46</v>
          </cell>
          <cell r="E433">
            <v>14204</v>
          </cell>
          <cell r="F433" t="str">
            <v>19</v>
          </cell>
          <cell r="G433" t="str">
            <v>64733</v>
          </cell>
          <cell r="H433" t="str">
            <v>Los Angeles Unified</v>
          </cell>
          <cell r="I433" t="str">
            <v>0131722</v>
          </cell>
          <cell r="J433" t="str">
            <v>1613</v>
          </cell>
          <cell r="K433" t="str">
            <v>Fenton Academy for Social and Emotional Learning (FASEL)</v>
          </cell>
          <cell r="L433" t="str">
            <v>D</v>
          </cell>
          <cell r="M433">
            <v>3</v>
          </cell>
          <cell r="N433" t="str">
            <v>UNIFIED</v>
          </cell>
          <cell r="R433">
            <v>1</v>
          </cell>
          <cell r="T433">
            <v>0</v>
          </cell>
          <cell r="U433">
            <v>0</v>
          </cell>
          <cell r="V433">
            <v>64733</v>
          </cell>
          <cell r="W433">
            <v>0</v>
          </cell>
          <cell r="X433">
            <v>0</v>
          </cell>
          <cell r="Y433">
            <v>0</v>
          </cell>
          <cell r="Z433">
            <v>2015</v>
          </cell>
        </row>
        <row r="434">
          <cell r="A434" t="str">
            <v>19647330131771</v>
          </cell>
          <cell r="B434" t="str">
            <v/>
          </cell>
          <cell r="C434" t="str">
            <v/>
          </cell>
          <cell r="D434">
            <v>46</v>
          </cell>
          <cell r="E434">
            <v>14205</v>
          </cell>
          <cell r="F434" t="str">
            <v>19</v>
          </cell>
          <cell r="G434" t="str">
            <v>64733</v>
          </cell>
          <cell r="H434" t="str">
            <v>Los Angeles Unified</v>
          </cell>
          <cell r="I434" t="str">
            <v>0131771</v>
          </cell>
          <cell r="J434" t="str">
            <v>1720</v>
          </cell>
          <cell r="K434" t="str">
            <v>KIPP Ignite Academy</v>
          </cell>
          <cell r="L434" t="str">
            <v>D</v>
          </cell>
          <cell r="M434">
            <v>3</v>
          </cell>
          <cell r="N434" t="str">
            <v>UNIFIED</v>
          </cell>
          <cell r="R434">
            <v>1</v>
          </cell>
          <cell r="T434">
            <v>0</v>
          </cell>
          <cell r="U434">
            <v>0</v>
          </cell>
          <cell r="V434">
            <v>64733</v>
          </cell>
          <cell r="W434">
            <v>0</v>
          </cell>
          <cell r="X434">
            <v>0</v>
          </cell>
          <cell r="Y434">
            <v>0</v>
          </cell>
          <cell r="Z434">
            <v>2015</v>
          </cell>
        </row>
        <row r="435">
          <cell r="A435" t="str">
            <v>19647330131797</v>
          </cell>
          <cell r="B435" t="str">
            <v/>
          </cell>
          <cell r="C435" t="str">
            <v/>
          </cell>
          <cell r="D435">
            <v>46</v>
          </cell>
          <cell r="E435">
            <v>14206</v>
          </cell>
          <cell r="F435" t="str">
            <v>19</v>
          </cell>
          <cell r="G435" t="str">
            <v>64733</v>
          </cell>
          <cell r="H435" t="str">
            <v>Los Angeles Unified</v>
          </cell>
          <cell r="I435" t="str">
            <v>0131797</v>
          </cell>
          <cell r="J435" t="str">
            <v>1721</v>
          </cell>
          <cell r="K435" t="str">
            <v>KIPP Promesa Prep</v>
          </cell>
          <cell r="L435" t="str">
            <v>D</v>
          </cell>
          <cell r="M435">
            <v>3</v>
          </cell>
          <cell r="N435" t="str">
            <v>UNIFIED</v>
          </cell>
          <cell r="R435">
            <v>1</v>
          </cell>
          <cell r="T435">
            <v>0</v>
          </cell>
          <cell r="U435">
            <v>0</v>
          </cell>
          <cell r="V435">
            <v>64733</v>
          </cell>
          <cell r="W435">
            <v>0</v>
          </cell>
          <cell r="X435">
            <v>0</v>
          </cell>
          <cell r="Y435">
            <v>0</v>
          </cell>
          <cell r="Z435">
            <v>2015</v>
          </cell>
        </row>
        <row r="436">
          <cell r="A436" t="str">
            <v>19647330131821</v>
          </cell>
          <cell r="B436" t="str">
            <v/>
          </cell>
          <cell r="C436" t="str">
            <v/>
          </cell>
          <cell r="D436">
            <v>46</v>
          </cell>
          <cell r="E436">
            <v>14207</v>
          </cell>
          <cell r="F436" t="str">
            <v>19</v>
          </cell>
          <cell r="G436" t="str">
            <v>64733</v>
          </cell>
          <cell r="H436" t="str">
            <v>Los Angeles Unified</v>
          </cell>
          <cell r="I436" t="str">
            <v>0131821</v>
          </cell>
          <cell r="J436" t="str">
            <v>1722</v>
          </cell>
          <cell r="K436" t="str">
            <v>Collegiate Charter High School of Los Angeles</v>
          </cell>
          <cell r="L436" t="str">
            <v>D</v>
          </cell>
          <cell r="M436">
            <v>3</v>
          </cell>
          <cell r="N436" t="str">
            <v>UNIFIED</v>
          </cell>
          <cell r="R436">
            <v>1</v>
          </cell>
          <cell r="T436">
            <v>0</v>
          </cell>
          <cell r="U436">
            <v>0</v>
          </cell>
          <cell r="V436">
            <v>64733</v>
          </cell>
          <cell r="W436">
            <v>0</v>
          </cell>
          <cell r="X436">
            <v>0</v>
          </cell>
          <cell r="Y436">
            <v>0</v>
          </cell>
          <cell r="Z436">
            <v>2015</v>
          </cell>
        </row>
        <row r="437">
          <cell r="A437" t="str">
            <v>19647330131839</v>
          </cell>
          <cell r="B437" t="str">
            <v/>
          </cell>
          <cell r="C437" t="str">
            <v/>
          </cell>
          <cell r="D437">
            <v>46</v>
          </cell>
          <cell r="E437">
            <v>14208</v>
          </cell>
          <cell r="F437" t="str">
            <v>19</v>
          </cell>
          <cell r="G437" t="str">
            <v>64733</v>
          </cell>
          <cell r="H437" t="str">
            <v>Los Angeles Unified</v>
          </cell>
          <cell r="I437" t="str">
            <v>0131839</v>
          </cell>
          <cell r="J437" t="str">
            <v>1615</v>
          </cell>
          <cell r="K437" t="str">
            <v>Summit Preparatory Charter</v>
          </cell>
          <cell r="L437" t="str">
            <v>D</v>
          </cell>
          <cell r="M437">
            <v>3</v>
          </cell>
          <cell r="N437" t="str">
            <v>UNIFIED</v>
          </cell>
          <cell r="R437">
            <v>1</v>
          </cell>
          <cell r="T437">
            <v>0</v>
          </cell>
          <cell r="U437">
            <v>0</v>
          </cell>
          <cell r="V437">
            <v>64733</v>
          </cell>
          <cell r="W437">
            <v>0</v>
          </cell>
          <cell r="X437">
            <v>0</v>
          </cell>
          <cell r="Y437">
            <v>0</v>
          </cell>
          <cell r="Z437">
            <v>2015</v>
          </cell>
        </row>
        <row r="438">
          <cell r="A438" t="str">
            <v>19647330131847</v>
          </cell>
          <cell r="B438" t="str">
            <v/>
          </cell>
          <cell r="C438" t="str">
            <v/>
          </cell>
          <cell r="D438">
            <v>46</v>
          </cell>
          <cell r="E438">
            <v>14209</v>
          </cell>
          <cell r="F438" t="str">
            <v>19</v>
          </cell>
          <cell r="G438" t="str">
            <v>64733</v>
          </cell>
          <cell r="H438" t="str">
            <v>Los Angeles Unified</v>
          </cell>
          <cell r="I438" t="str">
            <v>0131847</v>
          </cell>
          <cell r="J438" t="str">
            <v>1703</v>
          </cell>
          <cell r="K438" t="str">
            <v>Public Policy Charter School</v>
          </cell>
          <cell r="L438" t="str">
            <v>D</v>
          </cell>
          <cell r="M438">
            <v>3</v>
          </cell>
          <cell r="N438" t="str">
            <v>UNIFIED</v>
          </cell>
          <cell r="R438">
            <v>1</v>
          </cell>
          <cell r="T438">
            <v>0</v>
          </cell>
          <cell r="U438">
            <v>0</v>
          </cell>
          <cell r="V438">
            <v>64733</v>
          </cell>
          <cell r="W438">
            <v>0</v>
          </cell>
          <cell r="X438">
            <v>0</v>
          </cell>
          <cell r="Y438">
            <v>0</v>
          </cell>
          <cell r="Z438">
            <v>2015</v>
          </cell>
        </row>
        <row r="439">
          <cell r="A439" t="str">
            <v>19647330131870</v>
          </cell>
          <cell r="B439" t="str">
            <v/>
          </cell>
          <cell r="C439" t="str">
            <v/>
          </cell>
          <cell r="D439">
            <v>46</v>
          </cell>
          <cell r="E439">
            <v>14210</v>
          </cell>
          <cell r="F439" t="str">
            <v>19</v>
          </cell>
          <cell r="G439" t="str">
            <v>64733</v>
          </cell>
          <cell r="H439" t="str">
            <v>Los Angeles Unified</v>
          </cell>
          <cell r="I439" t="str">
            <v>0131870</v>
          </cell>
          <cell r="J439" t="str">
            <v>1642</v>
          </cell>
          <cell r="K439" t="str">
            <v>Resolute Academy Charter</v>
          </cell>
          <cell r="L439" t="str">
            <v>D</v>
          </cell>
          <cell r="M439">
            <v>3</v>
          </cell>
          <cell r="N439" t="str">
            <v>UNIFIED</v>
          </cell>
          <cell r="R439">
            <v>1</v>
          </cell>
          <cell r="T439">
            <v>0</v>
          </cell>
          <cell r="U439">
            <v>0</v>
          </cell>
          <cell r="V439">
            <v>64733</v>
          </cell>
          <cell r="W439">
            <v>0</v>
          </cell>
          <cell r="X439">
            <v>0</v>
          </cell>
          <cell r="Y439">
            <v>0</v>
          </cell>
          <cell r="Z439">
            <v>2015</v>
          </cell>
        </row>
        <row r="440">
          <cell r="A440" t="str">
            <v>19647330131904</v>
          </cell>
          <cell r="B440" t="str">
            <v/>
          </cell>
          <cell r="C440" t="str">
            <v/>
          </cell>
          <cell r="D440">
            <v>46</v>
          </cell>
          <cell r="E440">
            <v>14211</v>
          </cell>
          <cell r="F440" t="str">
            <v>19</v>
          </cell>
          <cell r="G440" t="str">
            <v>64733</v>
          </cell>
          <cell r="H440" t="str">
            <v>Los Angeles Unified</v>
          </cell>
          <cell r="I440" t="str">
            <v>0131904</v>
          </cell>
          <cell r="J440" t="str">
            <v>1711</v>
          </cell>
          <cell r="K440" t="str">
            <v>Libertas College Preparatory Charter School</v>
          </cell>
          <cell r="L440" t="str">
            <v>D</v>
          </cell>
          <cell r="M440">
            <v>3</v>
          </cell>
          <cell r="N440" t="str">
            <v>UNIFIED</v>
          </cell>
          <cell r="R440">
            <v>1</v>
          </cell>
          <cell r="T440">
            <v>0</v>
          </cell>
          <cell r="U440">
            <v>0</v>
          </cell>
          <cell r="V440">
            <v>64733</v>
          </cell>
          <cell r="W440">
            <v>0</v>
          </cell>
          <cell r="X440">
            <v>0</v>
          </cell>
          <cell r="Y440">
            <v>0</v>
          </cell>
          <cell r="Z440">
            <v>2015</v>
          </cell>
        </row>
        <row r="441">
          <cell r="A441" t="str">
            <v>19647330132027</v>
          </cell>
          <cell r="B441" t="str">
            <v/>
          </cell>
          <cell r="C441" t="str">
            <v/>
          </cell>
          <cell r="D441">
            <v>46</v>
          </cell>
          <cell r="E441">
            <v>14212</v>
          </cell>
          <cell r="F441" t="str">
            <v>19</v>
          </cell>
          <cell r="G441" t="str">
            <v>64733</v>
          </cell>
          <cell r="H441" t="str">
            <v>Los Angeles Unified</v>
          </cell>
          <cell r="I441" t="str">
            <v>0132027</v>
          </cell>
          <cell r="J441" t="str">
            <v>1723</v>
          </cell>
          <cell r="K441" t="str">
            <v>University Preparatory Value High</v>
          </cell>
          <cell r="L441" t="str">
            <v>D</v>
          </cell>
          <cell r="M441">
            <v>3</v>
          </cell>
          <cell r="N441" t="str">
            <v>UNIFIED</v>
          </cell>
          <cell r="R441">
            <v>1</v>
          </cell>
          <cell r="T441">
            <v>0</v>
          </cell>
          <cell r="U441">
            <v>0</v>
          </cell>
          <cell r="V441">
            <v>64733</v>
          </cell>
          <cell r="W441">
            <v>0</v>
          </cell>
          <cell r="X441">
            <v>0</v>
          </cell>
          <cell r="Y441">
            <v>0</v>
          </cell>
          <cell r="Z441">
            <v>2015</v>
          </cell>
        </row>
        <row r="442">
          <cell r="A442" t="str">
            <v>19647330132084</v>
          </cell>
          <cell r="B442" t="str">
            <v/>
          </cell>
          <cell r="C442" t="str">
            <v/>
          </cell>
          <cell r="D442">
            <v>46</v>
          </cell>
          <cell r="E442">
            <v>14213</v>
          </cell>
          <cell r="F442" t="str">
            <v>19</v>
          </cell>
          <cell r="G442" t="str">
            <v>64733</v>
          </cell>
          <cell r="H442" t="str">
            <v>Los Angeles Unified</v>
          </cell>
          <cell r="I442" t="str">
            <v>0132084</v>
          </cell>
          <cell r="J442" t="str">
            <v>1738</v>
          </cell>
          <cell r="K442" t="str">
            <v>Alliance 6-12 College-Ready Academy #21</v>
          </cell>
          <cell r="L442" t="str">
            <v>D</v>
          </cell>
          <cell r="M442">
            <v>3</v>
          </cell>
          <cell r="N442" t="str">
            <v>UNIFIED</v>
          </cell>
          <cell r="R442">
            <v>1</v>
          </cell>
          <cell r="T442">
            <v>0</v>
          </cell>
          <cell r="U442">
            <v>0</v>
          </cell>
          <cell r="V442">
            <v>64733</v>
          </cell>
          <cell r="W442">
            <v>0</v>
          </cell>
          <cell r="X442">
            <v>0</v>
          </cell>
          <cell r="Y442">
            <v>0</v>
          </cell>
          <cell r="Z442">
            <v>2015</v>
          </cell>
        </row>
        <row r="443">
          <cell r="A443" t="str">
            <v>19647330132126</v>
          </cell>
          <cell r="B443" t="str">
            <v/>
          </cell>
          <cell r="C443" t="str">
            <v/>
          </cell>
          <cell r="D443">
            <v>46</v>
          </cell>
          <cell r="E443">
            <v>14214</v>
          </cell>
          <cell r="F443" t="str">
            <v>19</v>
          </cell>
          <cell r="G443" t="str">
            <v>64733</v>
          </cell>
          <cell r="H443" t="str">
            <v>Los Angeles Unified</v>
          </cell>
          <cell r="I443" t="str">
            <v>0132126</v>
          </cell>
          <cell r="J443" t="str">
            <v>1724</v>
          </cell>
          <cell r="K443" t="str">
            <v>Bert Corona Charter High</v>
          </cell>
          <cell r="L443" t="str">
            <v>D</v>
          </cell>
          <cell r="M443">
            <v>3</v>
          </cell>
          <cell r="N443" t="str">
            <v>UNIFIED</v>
          </cell>
          <cell r="R443">
            <v>1</v>
          </cell>
          <cell r="T443">
            <v>0</v>
          </cell>
          <cell r="U443">
            <v>0</v>
          </cell>
          <cell r="V443">
            <v>64733</v>
          </cell>
          <cell r="W443">
            <v>0</v>
          </cell>
          <cell r="X443">
            <v>0</v>
          </cell>
          <cell r="Y443">
            <v>0</v>
          </cell>
          <cell r="Z443">
            <v>2015</v>
          </cell>
        </row>
        <row r="444">
          <cell r="A444" t="str">
            <v>19647330132282</v>
          </cell>
          <cell r="B444" t="str">
            <v/>
          </cell>
          <cell r="C444" t="str">
            <v/>
          </cell>
          <cell r="D444">
            <v>46</v>
          </cell>
          <cell r="E444">
            <v>14215</v>
          </cell>
          <cell r="F444" t="str">
            <v>19</v>
          </cell>
          <cell r="G444" t="str">
            <v>64733</v>
          </cell>
          <cell r="H444" t="str">
            <v>Los Angeles Unified</v>
          </cell>
          <cell r="I444" t="str">
            <v>0132282</v>
          </cell>
          <cell r="J444" t="str">
            <v>1702</v>
          </cell>
          <cell r="K444" t="str">
            <v>Ednovate - USC East College Prep</v>
          </cell>
          <cell r="L444" t="str">
            <v>D</v>
          </cell>
          <cell r="M444">
            <v>3</v>
          </cell>
          <cell r="N444" t="str">
            <v>UNIFIED</v>
          </cell>
          <cell r="R444">
            <v>1</v>
          </cell>
          <cell r="T444">
            <v>0</v>
          </cell>
          <cell r="U444">
            <v>0</v>
          </cell>
          <cell r="V444">
            <v>64733</v>
          </cell>
          <cell r="W444">
            <v>0</v>
          </cell>
          <cell r="X444">
            <v>0</v>
          </cell>
          <cell r="Y444">
            <v>0</v>
          </cell>
          <cell r="Z444">
            <v>2015</v>
          </cell>
        </row>
        <row r="445">
          <cell r="A445" t="str">
            <v>19647330133272</v>
          </cell>
          <cell r="B445" t="str">
            <v/>
          </cell>
          <cell r="C445" t="str">
            <v/>
          </cell>
          <cell r="D445">
            <v>46</v>
          </cell>
          <cell r="E445">
            <v>11366</v>
          </cell>
          <cell r="F445" t="str">
            <v>19</v>
          </cell>
          <cell r="G445" t="str">
            <v>64733</v>
          </cell>
          <cell r="H445" t="str">
            <v>Los Angeles Unified</v>
          </cell>
          <cell r="I445" t="str">
            <v>0133272</v>
          </cell>
          <cell r="J445" t="str">
            <v>0797</v>
          </cell>
          <cell r="K445" t="str">
            <v>PUC Triumph Charter Academy and PUC Triumph Charter High</v>
          </cell>
          <cell r="L445" t="str">
            <v>D</v>
          </cell>
          <cell r="M445">
            <v>3</v>
          </cell>
          <cell r="N445" t="str">
            <v>UNIFIED</v>
          </cell>
          <cell r="R445">
            <v>1</v>
          </cell>
          <cell r="T445">
            <v>0</v>
          </cell>
          <cell r="U445">
            <v>0</v>
          </cell>
          <cell r="V445">
            <v>64733</v>
          </cell>
          <cell r="W445">
            <v>0</v>
          </cell>
          <cell r="X445">
            <v>0</v>
          </cell>
          <cell r="Y445">
            <v>0</v>
          </cell>
        </row>
        <row r="446">
          <cell r="A446" t="str">
            <v>19647330133280</v>
          </cell>
          <cell r="B446" t="str">
            <v/>
          </cell>
          <cell r="C446" t="str">
            <v/>
          </cell>
          <cell r="D446">
            <v>46</v>
          </cell>
          <cell r="E446">
            <v>12181</v>
          </cell>
          <cell r="F446" t="str">
            <v>19</v>
          </cell>
          <cell r="G446" t="str">
            <v>64733</v>
          </cell>
          <cell r="H446" t="str">
            <v>Los Angeles Unified</v>
          </cell>
          <cell r="I446" t="str">
            <v>0133280</v>
          </cell>
          <cell r="J446" t="str">
            <v>1092</v>
          </cell>
          <cell r="K446" t="str">
            <v>PUC Nueva Esperanza Charter Academy</v>
          </cell>
          <cell r="L446" t="str">
            <v>D</v>
          </cell>
          <cell r="M446">
            <v>3</v>
          </cell>
          <cell r="N446" t="str">
            <v>UNIFIED</v>
          </cell>
          <cell r="R446">
            <v>1</v>
          </cell>
          <cell r="T446">
            <v>0</v>
          </cell>
          <cell r="U446">
            <v>0</v>
          </cell>
          <cell r="V446">
            <v>64733</v>
          </cell>
          <cell r="W446">
            <v>0</v>
          </cell>
          <cell r="X446">
            <v>0</v>
          </cell>
          <cell r="Y446">
            <v>0</v>
          </cell>
        </row>
        <row r="447">
          <cell r="A447" t="str">
            <v>19647330133298</v>
          </cell>
          <cell r="B447" t="str">
            <v/>
          </cell>
          <cell r="C447" t="str">
            <v/>
          </cell>
          <cell r="D447">
            <v>46</v>
          </cell>
          <cell r="E447">
            <v>1198</v>
          </cell>
          <cell r="F447" t="str">
            <v>19</v>
          </cell>
          <cell r="G447" t="str">
            <v>64733</v>
          </cell>
          <cell r="H447" t="str">
            <v>Los Angeles Unified</v>
          </cell>
          <cell r="I447" t="str">
            <v>0133298</v>
          </cell>
          <cell r="J447" t="str">
            <v>0331</v>
          </cell>
          <cell r="K447" t="str">
            <v>PUC CALS Middle and Early College High</v>
          </cell>
          <cell r="L447" t="str">
            <v>D</v>
          </cell>
          <cell r="M447">
            <v>3</v>
          </cell>
          <cell r="N447" t="str">
            <v>UNIFIED</v>
          </cell>
          <cell r="R447">
            <v>1</v>
          </cell>
          <cell r="T447">
            <v>0</v>
          </cell>
          <cell r="U447">
            <v>0</v>
          </cell>
          <cell r="V447">
            <v>64733</v>
          </cell>
          <cell r="W447">
            <v>0</v>
          </cell>
          <cell r="X447">
            <v>0</v>
          </cell>
          <cell r="Y447">
            <v>0</v>
          </cell>
        </row>
        <row r="448">
          <cell r="A448" t="str">
            <v>19647330133686</v>
          </cell>
          <cell r="B448" t="str">
            <v/>
          </cell>
          <cell r="C448" t="str">
            <v>Confirmed opening in 2017-18</v>
          </cell>
          <cell r="D448">
            <v>46</v>
          </cell>
          <cell r="E448">
            <v>14433</v>
          </cell>
          <cell r="F448" t="str">
            <v>19</v>
          </cell>
          <cell r="G448" t="str">
            <v>64733</v>
          </cell>
          <cell r="H448" t="str">
            <v>Los Angeles Unified</v>
          </cell>
          <cell r="I448" t="str">
            <v>0133686</v>
          </cell>
          <cell r="J448" t="str">
            <v>1785</v>
          </cell>
          <cell r="K448" t="str">
            <v>Equitas Academy 4</v>
          </cell>
          <cell r="L448" t="str">
            <v>D</v>
          </cell>
          <cell r="M448">
            <v>3</v>
          </cell>
          <cell r="N448" t="str">
            <v>UNIFIED</v>
          </cell>
          <cell r="R448">
            <v>1</v>
          </cell>
          <cell r="T448">
            <v>0</v>
          </cell>
          <cell r="U448">
            <v>0</v>
          </cell>
          <cell r="V448">
            <v>64733</v>
          </cell>
          <cell r="W448">
            <v>0</v>
          </cell>
          <cell r="X448">
            <v>0</v>
          </cell>
          <cell r="Y448">
            <v>0</v>
          </cell>
          <cell r="Z448">
            <v>2017</v>
          </cell>
        </row>
        <row r="449">
          <cell r="A449" t="str">
            <v>19647330133694</v>
          </cell>
          <cell r="B449" t="str">
            <v/>
          </cell>
          <cell r="C449" t="str">
            <v/>
          </cell>
          <cell r="D449">
            <v>46</v>
          </cell>
          <cell r="E449">
            <v>14331</v>
          </cell>
          <cell r="F449" t="str">
            <v>19</v>
          </cell>
          <cell r="G449" t="str">
            <v>64733</v>
          </cell>
          <cell r="H449" t="str">
            <v>Los Angeles Unified</v>
          </cell>
          <cell r="I449" t="str">
            <v>0133694</v>
          </cell>
          <cell r="J449" t="str">
            <v>1787</v>
          </cell>
          <cell r="K449" t="str">
            <v>Valor Academy Elementary</v>
          </cell>
          <cell r="L449" t="str">
            <v>D</v>
          </cell>
          <cell r="M449">
            <v>3</v>
          </cell>
          <cell r="N449" t="str">
            <v>UNIFIED</v>
          </cell>
          <cell r="R449">
            <v>1</v>
          </cell>
          <cell r="T449">
            <v>0</v>
          </cell>
          <cell r="U449">
            <v>0</v>
          </cell>
          <cell r="V449">
            <v>64733</v>
          </cell>
          <cell r="W449">
            <v>0</v>
          </cell>
          <cell r="X449">
            <v>0</v>
          </cell>
          <cell r="Y449">
            <v>0</v>
          </cell>
          <cell r="Z449">
            <v>2016</v>
          </cell>
        </row>
        <row r="450">
          <cell r="A450" t="str">
            <v>19647330133702</v>
          </cell>
          <cell r="B450" t="str">
            <v/>
          </cell>
          <cell r="C450" t="str">
            <v/>
          </cell>
          <cell r="D450">
            <v>46</v>
          </cell>
          <cell r="E450">
            <v>14332</v>
          </cell>
          <cell r="F450" t="str">
            <v>19</v>
          </cell>
          <cell r="G450" t="str">
            <v>64733</v>
          </cell>
          <cell r="H450" t="str">
            <v>Los Angeles Unified</v>
          </cell>
          <cell r="I450" t="str">
            <v>0133702</v>
          </cell>
          <cell r="J450" t="str">
            <v>1788</v>
          </cell>
          <cell r="K450" t="str">
            <v>New Los Angeles Elementary Charter</v>
          </cell>
          <cell r="L450" t="str">
            <v>D</v>
          </cell>
          <cell r="M450">
            <v>3</v>
          </cell>
          <cell r="N450" t="str">
            <v>UNIFIED</v>
          </cell>
          <cell r="R450">
            <v>1</v>
          </cell>
          <cell r="T450">
            <v>0</v>
          </cell>
          <cell r="U450">
            <v>0</v>
          </cell>
          <cell r="V450">
            <v>64733</v>
          </cell>
          <cell r="W450">
            <v>0</v>
          </cell>
          <cell r="X450">
            <v>0</v>
          </cell>
          <cell r="Y450">
            <v>0</v>
          </cell>
          <cell r="Z450">
            <v>2016</v>
          </cell>
        </row>
        <row r="451">
          <cell r="A451" t="str">
            <v>19647330133710</v>
          </cell>
          <cell r="B451" t="str">
            <v/>
          </cell>
          <cell r="C451" t="str">
            <v/>
          </cell>
          <cell r="D451">
            <v>46</v>
          </cell>
          <cell r="E451">
            <v>14333</v>
          </cell>
          <cell r="F451" t="str">
            <v>19</v>
          </cell>
          <cell r="G451" t="str">
            <v>64733</v>
          </cell>
          <cell r="H451" t="str">
            <v>Los Angeles Unified</v>
          </cell>
          <cell r="I451" t="str">
            <v>0133710</v>
          </cell>
          <cell r="J451" t="str">
            <v>1791</v>
          </cell>
          <cell r="K451" t="str">
            <v>Girls Athletic Leadership School Los Angeles</v>
          </cell>
          <cell r="L451" t="str">
            <v>D</v>
          </cell>
          <cell r="M451">
            <v>3</v>
          </cell>
          <cell r="N451" t="str">
            <v>UNIFIED</v>
          </cell>
          <cell r="R451">
            <v>1</v>
          </cell>
          <cell r="T451">
            <v>0</v>
          </cell>
          <cell r="U451">
            <v>0</v>
          </cell>
          <cell r="V451">
            <v>64733</v>
          </cell>
          <cell r="W451">
            <v>0</v>
          </cell>
          <cell r="X451">
            <v>0</v>
          </cell>
          <cell r="Y451">
            <v>0</v>
          </cell>
          <cell r="Z451">
            <v>2016</v>
          </cell>
        </row>
        <row r="452">
          <cell r="A452" t="str">
            <v>19647330133868</v>
          </cell>
          <cell r="B452" t="str">
            <v/>
          </cell>
          <cell r="C452" t="str">
            <v/>
          </cell>
          <cell r="D452">
            <v>46</v>
          </cell>
          <cell r="E452">
            <v>14334</v>
          </cell>
          <cell r="F452" t="str">
            <v>19</v>
          </cell>
          <cell r="G452" t="str">
            <v>64733</v>
          </cell>
          <cell r="H452" t="str">
            <v>Los Angeles Unified</v>
          </cell>
          <cell r="I452" t="str">
            <v>0133868</v>
          </cell>
          <cell r="J452" t="str">
            <v>1786</v>
          </cell>
          <cell r="K452" t="str">
            <v>Rise Kohyang High</v>
          </cell>
          <cell r="L452" t="str">
            <v>D</v>
          </cell>
          <cell r="M452">
            <v>3</v>
          </cell>
          <cell r="N452" t="str">
            <v>UNIFIED</v>
          </cell>
          <cell r="R452">
            <v>1</v>
          </cell>
          <cell r="T452">
            <v>0</v>
          </cell>
          <cell r="U452">
            <v>0</v>
          </cell>
          <cell r="V452">
            <v>64733</v>
          </cell>
          <cell r="W452">
            <v>0</v>
          </cell>
          <cell r="X452">
            <v>0</v>
          </cell>
          <cell r="Y452">
            <v>0</v>
          </cell>
          <cell r="Z452">
            <v>2016</v>
          </cell>
        </row>
        <row r="453">
          <cell r="A453" t="str">
            <v>19647330133884</v>
          </cell>
          <cell r="B453" t="str">
            <v/>
          </cell>
          <cell r="C453" t="str">
            <v/>
          </cell>
          <cell r="D453">
            <v>46</v>
          </cell>
          <cell r="E453">
            <v>14335</v>
          </cell>
          <cell r="F453" t="str">
            <v>19</v>
          </cell>
          <cell r="G453" t="str">
            <v>64733</v>
          </cell>
          <cell r="H453" t="str">
            <v>Los Angeles Unified</v>
          </cell>
          <cell r="I453" t="str">
            <v>0133884</v>
          </cell>
          <cell r="J453" t="str">
            <v>1771</v>
          </cell>
          <cell r="K453" t="str">
            <v>California Collegiate Charter</v>
          </cell>
          <cell r="L453" t="str">
            <v>D</v>
          </cell>
          <cell r="M453">
            <v>3</v>
          </cell>
          <cell r="N453" t="str">
            <v>UNIFIED</v>
          </cell>
          <cell r="R453">
            <v>1</v>
          </cell>
          <cell r="T453">
            <v>0</v>
          </cell>
          <cell r="U453">
            <v>0</v>
          </cell>
          <cell r="V453">
            <v>64733</v>
          </cell>
          <cell r="W453">
            <v>0</v>
          </cell>
          <cell r="X453">
            <v>0</v>
          </cell>
          <cell r="Y453">
            <v>0</v>
          </cell>
          <cell r="Z453">
            <v>2016</v>
          </cell>
        </row>
        <row r="454">
          <cell r="A454" t="str">
            <v>19647330134023</v>
          </cell>
          <cell r="B454" t="str">
            <v/>
          </cell>
          <cell r="C454" t="str">
            <v/>
          </cell>
          <cell r="D454">
            <v>46</v>
          </cell>
          <cell r="E454">
            <v>14336</v>
          </cell>
          <cell r="F454" t="str">
            <v>19</v>
          </cell>
          <cell r="G454" t="str">
            <v>64733</v>
          </cell>
          <cell r="H454" t="str">
            <v>Los Angeles Unified</v>
          </cell>
          <cell r="I454" t="str">
            <v>0134023</v>
          </cell>
          <cell r="J454" t="str">
            <v>1794</v>
          </cell>
          <cell r="K454" t="str">
            <v>Animo Florence-Firestone Charter Middle</v>
          </cell>
          <cell r="L454" t="str">
            <v>D</v>
          </cell>
          <cell r="M454">
            <v>3</v>
          </cell>
          <cell r="N454" t="str">
            <v>UNIFIED</v>
          </cell>
          <cell r="R454">
            <v>1</v>
          </cell>
          <cell r="T454">
            <v>0</v>
          </cell>
          <cell r="U454">
            <v>0</v>
          </cell>
          <cell r="V454">
            <v>64733</v>
          </cell>
          <cell r="W454">
            <v>0</v>
          </cell>
          <cell r="X454">
            <v>0</v>
          </cell>
          <cell r="Y454">
            <v>0</v>
          </cell>
          <cell r="Z454">
            <v>2016</v>
          </cell>
        </row>
        <row r="455">
          <cell r="A455" t="str">
            <v>19647330134148</v>
          </cell>
          <cell r="B455" t="str">
            <v/>
          </cell>
          <cell r="C455" t="str">
            <v/>
          </cell>
          <cell r="D455">
            <v>46</v>
          </cell>
          <cell r="E455">
            <v>14216</v>
          </cell>
          <cell r="F455" t="str">
            <v>19</v>
          </cell>
          <cell r="G455" t="str">
            <v>64733</v>
          </cell>
          <cell r="H455" t="str">
            <v>Los Angeles Unified</v>
          </cell>
          <cell r="I455" t="str">
            <v>0134148</v>
          </cell>
          <cell r="J455" t="str">
            <v>1710</v>
          </cell>
          <cell r="K455" t="str">
            <v>City Charter High</v>
          </cell>
          <cell r="L455" t="str">
            <v>D</v>
          </cell>
          <cell r="M455">
            <v>3</v>
          </cell>
          <cell r="N455" t="str">
            <v>UNIFIED</v>
          </cell>
          <cell r="R455">
            <v>1</v>
          </cell>
          <cell r="T455">
            <v>0</v>
          </cell>
          <cell r="U455">
            <v>0</v>
          </cell>
          <cell r="V455">
            <v>64733</v>
          </cell>
          <cell r="W455">
            <v>0</v>
          </cell>
          <cell r="X455">
            <v>0</v>
          </cell>
          <cell r="Y455">
            <v>0</v>
          </cell>
          <cell r="Z455">
            <v>2015</v>
          </cell>
        </row>
        <row r="456">
          <cell r="A456" t="str">
            <v>19647330134205</v>
          </cell>
          <cell r="B456" t="str">
            <v/>
          </cell>
          <cell r="C456" t="str">
            <v/>
          </cell>
          <cell r="D456">
            <v>46</v>
          </cell>
          <cell r="E456">
            <v>14358</v>
          </cell>
          <cell r="F456" t="str">
            <v>19</v>
          </cell>
          <cell r="G456" t="str">
            <v>64733</v>
          </cell>
          <cell r="H456" t="str">
            <v>Los Angeles Unified</v>
          </cell>
          <cell r="I456" t="str">
            <v>0134205</v>
          </cell>
          <cell r="J456" t="str">
            <v>1806</v>
          </cell>
          <cell r="K456" t="str">
            <v>Arts in Action Community Middle</v>
          </cell>
          <cell r="L456" t="str">
            <v>D</v>
          </cell>
          <cell r="M456">
            <v>3</v>
          </cell>
          <cell r="N456" t="str">
            <v>UNIFIED</v>
          </cell>
          <cell r="R456">
            <v>1</v>
          </cell>
          <cell r="T456">
            <v>0</v>
          </cell>
          <cell r="U456">
            <v>0</v>
          </cell>
          <cell r="V456">
            <v>64733</v>
          </cell>
          <cell r="W456">
            <v>0</v>
          </cell>
          <cell r="X456">
            <v>0</v>
          </cell>
          <cell r="Y456">
            <v>0</v>
          </cell>
          <cell r="Z456">
            <v>2016</v>
          </cell>
        </row>
        <row r="457">
          <cell r="A457" t="str">
            <v>19647330135129</v>
          </cell>
          <cell r="B457" t="str">
            <v/>
          </cell>
          <cell r="C457" t="str">
            <v>Confirmed opening in 2017-18</v>
          </cell>
          <cell r="D457">
            <v>46</v>
          </cell>
          <cell r="E457">
            <v>14434</v>
          </cell>
          <cell r="F457" t="str">
            <v>19</v>
          </cell>
          <cell r="G457" t="str">
            <v>64733</v>
          </cell>
          <cell r="H457" t="str">
            <v>Los Angeles Unified</v>
          </cell>
          <cell r="I457" t="str">
            <v>0135129</v>
          </cell>
          <cell r="J457" t="str">
            <v>1820</v>
          </cell>
          <cell r="K457" t="str">
            <v>PUC International Preparatory Academy</v>
          </cell>
          <cell r="L457" t="str">
            <v>D</v>
          </cell>
          <cell r="M457">
            <v>3</v>
          </cell>
          <cell r="N457" t="str">
            <v>UNIFIED</v>
          </cell>
          <cell r="R457">
            <v>1</v>
          </cell>
          <cell r="T457">
            <v>0</v>
          </cell>
          <cell r="U457">
            <v>0</v>
          </cell>
          <cell r="V457">
            <v>64733</v>
          </cell>
          <cell r="W457">
            <v>0</v>
          </cell>
          <cell r="X457">
            <v>0</v>
          </cell>
          <cell r="Y457">
            <v>0</v>
          </cell>
          <cell r="Z457">
            <v>2017</v>
          </cell>
        </row>
        <row r="458">
          <cell r="A458" t="str">
            <v>19647330135509</v>
          </cell>
          <cell r="B458" t="str">
            <v/>
          </cell>
          <cell r="C458" t="str">
            <v/>
          </cell>
          <cell r="D458">
            <v>46</v>
          </cell>
          <cell r="E458">
            <v>14435</v>
          </cell>
          <cell r="F458" t="str">
            <v>19</v>
          </cell>
          <cell r="G458" t="str">
            <v>64733</v>
          </cell>
          <cell r="H458" t="str">
            <v>Los Angeles Unified</v>
          </cell>
          <cell r="I458" t="str">
            <v>0135509</v>
          </cell>
          <cell r="J458" t="str">
            <v>1853</v>
          </cell>
          <cell r="K458" t="str">
            <v>Gabriella Charter 2</v>
          </cell>
          <cell r="L458" t="str">
            <v>D</v>
          </cell>
          <cell r="M458">
            <v>3</v>
          </cell>
          <cell r="N458" t="str">
            <v>UNIFIED</v>
          </cell>
          <cell r="R458">
            <v>1</v>
          </cell>
          <cell r="T458">
            <v>0</v>
          </cell>
          <cell r="U458">
            <v>0</v>
          </cell>
          <cell r="V458">
            <v>64733</v>
          </cell>
          <cell r="W458">
            <v>0</v>
          </cell>
          <cell r="X458">
            <v>0</v>
          </cell>
          <cell r="Y458">
            <v>0</v>
          </cell>
          <cell r="Z458">
            <v>2017</v>
          </cell>
        </row>
        <row r="459">
          <cell r="A459" t="str">
            <v>19647330135517</v>
          </cell>
          <cell r="B459" t="str">
            <v/>
          </cell>
          <cell r="C459" t="str">
            <v/>
          </cell>
          <cell r="D459">
            <v>46</v>
          </cell>
          <cell r="E459">
            <v>14436</v>
          </cell>
          <cell r="F459" t="str">
            <v>19</v>
          </cell>
          <cell r="G459" t="str">
            <v>64733</v>
          </cell>
          <cell r="H459" t="str">
            <v>Los Angeles Unified</v>
          </cell>
          <cell r="I459" t="str">
            <v>0135517</v>
          </cell>
          <cell r="J459" t="str">
            <v>1855</v>
          </cell>
          <cell r="K459" t="str">
            <v>KIPP Corazon Academy</v>
          </cell>
          <cell r="L459" t="str">
            <v>D</v>
          </cell>
          <cell r="M459">
            <v>3</v>
          </cell>
          <cell r="N459" t="str">
            <v>UNIFIED</v>
          </cell>
          <cell r="R459">
            <v>1</v>
          </cell>
          <cell r="T459">
            <v>0</v>
          </cell>
          <cell r="U459">
            <v>0</v>
          </cell>
          <cell r="V459">
            <v>64733</v>
          </cell>
          <cell r="W459">
            <v>0</v>
          </cell>
          <cell r="X459">
            <v>0</v>
          </cell>
          <cell r="Y459">
            <v>0</v>
          </cell>
          <cell r="Z459">
            <v>2017</v>
          </cell>
        </row>
        <row r="460">
          <cell r="A460" t="str">
            <v>19647330135616</v>
          </cell>
          <cell r="B460" t="str">
            <v/>
          </cell>
          <cell r="C460" t="str">
            <v/>
          </cell>
          <cell r="D460">
            <v>46</v>
          </cell>
          <cell r="E460">
            <v>14437</v>
          </cell>
          <cell r="F460" t="str">
            <v>19</v>
          </cell>
          <cell r="G460" t="str">
            <v>64733</v>
          </cell>
          <cell r="H460" t="str">
            <v>Los Angeles Unified</v>
          </cell>
          <cell r="I460" t="str">
            <v>0135616</v>
          </cell>
          <cell r="J460" t="str">
            <v>1854</v>
          </cell>
          <cell r="K460" t="str">
            <v>Crete Academy</v>
          </cell>
          <cell r="L460" t="str">
            <v>D</v>
          </cell>
          <cell r="M460">
            <v>3</v>
          </cell>
          <cell r="N460" t="str">
            <v>UNIFIED</v>
          </cell>
          <cell r="R460">
            <v>1</v>
          </cell>
          <cell r="T460">
            <v>0</v>
          </cell>
          <cell r="U460">
            <v>0</v>
          </cell>
          <cell r="V460">
            <v>64733</v>
          </cell>
          <cell r="W460">
            <v>0</v>
          </cell>
          <cell r="X460">
            <v>0</v>
          </cell>
          <cell r="Y460">
            <v>0</v>
          </cell>
          <cell r="Z460">
            <v>2017</v>
          </cell>
        </row>
        <row r="461">
          <cell r="A461" t="str">
            <v>19647330135632</v>
          </cell>
          <cell r="B461" t="str">
            <v/>
          </cell>
          <cell r="C461" t="str">
            <v/>
          </cell>
          <cell r="D461">
            <v>46</v>
          </cell>
          <cell r="E461">
            <v>14438</v>
          </cell>
          <cell r="F461" t="str">
            <v>19</v>
          </cell>
          <cell r="G461" t="str">
            <v>64733</v>
          </cell>
          <cell r="H461" t="str">
            <v>Los Angeles Unified</v>
          </cell>
          <cell r="I461" t="str">
            <v>0135632</v>
          </cell>
          <cell r="J461" t="str">
            <v>1863</v>
          </cell>
          <cell r="K461" t="str">
            <v>WISH Academy High School</v>
          </cell>
          <cell r="L461" t="str">
            <v>D</v>
          </cell>
          <cell r="M461">
            <v>3</v>
          </cell>
          <cell r="N461" t="str">
            <v>UNIFIED</v>
          </cell>
          <cell r="R461">
            <v>1</v>
          </cell>
          <cell r="T461">
            <v>0</v>
          </cell>
          <cell r="U461">
            <v>0</v>
          </cell>
          <cell r="V461">
            <v>64733</v>
          </cell>
          <cell r="W461">
            <v>0</v>
          </cell>
          <cell r="X461">
            <v>0</v>
          </cell>
          <cell r="Y461">
            <v>0</v>
          </cell>
          <cell r="Z461">
            <v>2017</v>
          </cell>
        </row>
        <row r="462">
          <cell r="A462" t="str">
            <v>19647330135715</v>
          </cell>
          <cell r="B462" t="str">
            <v/>
          </cell>
          <cell r="C462" t="str">
            <v>School name updated to what is in the CDS database</v>
          </cell>
          <cell r="D462">
            <v>46</v>
          </cell>
          <cell r="E462">
            <v>14439</v>
          </cell>
          <cell r="F462" t="str">
            <v>19</v>
          </cell>
          <cell r="G462" t="str">
            <v>64733</v>
          </cell>
          <cell r="H462" t="str">
            <v>Los Angeles Unified</v>
          </cell>
          <cell r="I462" t="str">
            <v>0135715</v>
          </cell>
          <cell r="J462" t="str">
            <v>1842</v>
          </cell>
          <cell r="K462" t="str">
            <v>Ednovate - USC Esperanza College Prep</v>
          </cell>
          <cell r="L462" t="str">
            <v>D</v>
          </cell>
          <cell r="M462">
            <v>3</v>
          </cell>
          <cell r="N462" t="str">
            <v>UNIFIED</v>
          </cell>
          <cell r="R462">
            <v>1</v>
          </cell>
          <cell r="T462">
            <v>0</v>
          </cell>
          <cell r="U462">
            <v>0</v>
          </cell>
          <cell r="V462">
            <v>64733</v>
          </cell>
          <cell r="W462">
            <v>0</v>
          </cell>
          <cell r="X462">
            <v>0</v>
          </cell>
          <cell r="Y462">
            <v>0</v>
          </cell>
          <cell r="Z462">
            <v>2017</v>
          </cell>
        </row>
        <row r="463">
          <cell r="A463" t="str">
            <v>19647330135723</v>
          </cell>
          <cell r="B463" t="str">
            <v/>
          </cell>
          <cell r="C463" t="str">
            <v>School name updated to what is in the CDS database</v>
          </cell>
          <cell r="D463">
            <v>46</v>
          </cell>
          <cell r="E463">
            <v>14440</v>
          </cell>
          <cell r="F463" t="str">
            <v>19</v>
          </cell>
          <cell r="G463" t="str">
            <v>64733</v>
          </cell>
          <cell r="H463" t="str">
            <v>Los Angeles Unified</v>
          </cell>
          <cell r="I463" t="str">
            <v>0135723</v>
          </cell>
          <cell r="J463" t="str">
            <v>1843</v>
          </cell>
          <cell r="K463" t="str">
            <v>Ednovate - USC College Prep, Pico-Union/Westlake Campus</v>
          </cell>
          <cell r="L463" t="str">
            <v>D</v>
          </cell>
          <cell r="M463">
            <v>3</v>
          </cell>
          <cell r="N463" t="str">
            <v>UNIFIED</v>
          </cell>
          <cell r="R463">
            <v>1</v>
          </cell>
          <cell r="T463">
            <v>0</v>
          </cell>
          <cell r="U463">
            <v>0</v>
          </cell>
          <cell r="V463">
            <v>64733</v>
          </cell>
          <cell r="W463">
            <v>0</v>
          </cell>
          <cell r="X463">
            <v>0</v>
          </cell>
          <cell r="Y463">
            <v>0</v>
          </cell>
          <cell r="Z463">
            <v>2017</v>
          </cell>
        </row>
        <row r="464">
          <cell r="A464" t="str">
            <v>19647330135921</v>
          </cell>
          <cell r="B464" t="str">
            <v/>
          </cell>
          <cell r="C464" t="str">
            <v/>
          </cell>
          <cell r="D464">
            <v>46</v>
          </cell>
          <cell r="E464">
            <v>14074</v>
          </cell>
          <cell r="F464" t="str">
            <v>19</v>
          </cell>
          <cell r="G464" t="str">
            <v>64733</v>
          </cell>
          <cell r="H464" t="str">
            <v>Los Angeles Unified</v>
          </cell>
          <cell r="I464" t="str">
            <v>0135921</v>
          </cell>
          <cell r="J464" t="str">
            <v>1627</v>
          </cell>
          <cell r="K464" t="str">
            <v>WISH Community School</v>
          </cell>
          <cell r="L464" t="str">
            <v>D</v>
          </cell>
          <cell r="M464">
            <v>3</v>
          </cell>
          <cell r="N464" t="str">
            <v>UNIFIED</v>
          </cell>
          <cell r="R464">
            <v>1</v>
          </cell>
          <cell r="T464">
            <v>0</v>
          </cell>
          <cell r="U464">
            <v>0</v>
          </cell>
          <cell r="V464">
            <v>64733</v>
          </cell>
          <cell r="W464">
            <v>0</v>
          </cell>
          <cell r="X464">
            <v>0</v>
          </cell>
          <cell r="Y464">
            <v>0</v>
          </cell>
          <cell r="Z464">
            <v>2014</v>
          </cell>
        </row>
        <row r="465">
          <cell r="A465" t="str">
            <v>19647331931047</v>
          </cell>
          <cell r="B465" t="str">
            <v/>
          </cell>
          <cell r="C465" t="str">
            <v/>
          </cell>
          <cell r="D465">
            <v>46</v>
          </cell>
          <cell r="E465">
            <v>3504</v>
          </cell>
          <cell r="F465" t="str">
            <v>19</v>
          </cell>
          <cell r="G465" t="str">
            <v>64733</v>
          </cell>
          <cell r="H465" t="str">
            <v>Los Angeles Unified</v>
          </cell>
          <cell r="I465" t="str">
            <v>1931047</v>
          </cell>
          <cell r="J465" t="str">
            <v>1119</v>
          </cell>
          <cell r="K465" t="str">
            <v>Birmingham Community Charter High</v>
          </cell>
          <cell r="L465" t="str">
            <v>D</v>
          </cell>
          <cell r="M465">
            <v>3</v>
          </cell>
          <cell r="N465" t="str">
            <v>UNIFIED</v>
          </cell>
          <cell r="R465">
            <v>1</v>
          </cell>
          <cell r="T465">
            <v>0</v>
          </cell>
          <cell r="U465">
            <v>0</v>
          </cell>
          <cell r="V465">
            <v>64733</v>
          </cell>
          <cell r="W465">
            <v>9</v>
          </cell>
          <cell r="X465">
            <v>12</v>
          </cell>
          <cell r="Y465">
            <v>0</v>
          </cell>
        </row>
        <row r="466">
          <cell r="A466" t="str">
            <v>19647331931708</v>
          </cell>
          <cell r="B466" t="str">
            <v/>
          </cell>
          <cell r="C466" t="str">
            <v/>
          </cell>
          <cell r="D466">
            <v>46</v>
          </cell>
          <cell r="E466">
            <v>3525</v>
          </cell>
          <cell r="F466" t="str">
            <v>19</v>
          </cell>
          <cell r="G466" t="str">
            <v>64733</v>
          </cell>
          <cell r="H466" t="str">
            <v>Los Angeles Unified</v>
          </cell>
          <cell r="I466" t="str">
            <v>1931708</v>
          </cell>
          <cell r="J466" t="str">
            <v>1581</v>
          </cell>
          <cell r="K466" t="str">
            <v>Chatsworth Charter High</v>
          </cell>
          <cell r="L466" t="str">
            <v>L</v>
          </cell>
          <cell r="M466">
            <v>3</v>
          </cell>
          <cell r="N466" t="str">
            <v>UNIFIED</v>
          </cell>
          <cell r="R466">
            <v>1</v>
          </cell>
          <cell r="T466">
            <v>0</v>
          </cell>
          <cell r="U466">
            <v>0</v>
          </cell>
          <cell r="V466">
            <v>64733</v>
          </cell>
          <cell r="W466">
            <v>9</v>
          </cell>
          <cell r="X466">
            <v>12</v>
          </cell>
          <cell r="Y466">
            <v>0</v>
          </cell>
          <cell r="Z466">
            <v>2013</v>
          </cell>
        </row>
        <row r="467">
          <cell r="A467" t="str">
            <v>19647331931864</v>
          </cell>
          <cell r="B467" t="str">
            <v/>
          </cell>
          <cell r="C467" t="str">
            <v/>
          </cell>
          <cell r="D467">
            <v>46</v>
          </cell>
          <cell r="E467">
            <v>3527</v>
          </cell>
          <cell r="F467" t="str">
            <v>19</v>
          </cell>
          <cell r="G467" t="str">
            <v>64733</v>
          </cell>
          <cell r="H467" t="str">
            <v>Los Angeles Unified</v>
          </cell>
          <cell r="I467" t="str">
            <v>1931864</v>
          </cell>
          <cell r="J467" t="str">
            <v>1571</v>
          </cell>
          <cell r="K467" t="str">
            <v>Grover Cleveland Charter High</v>
          </cell>
          <cell r="L467" t="str">
            <v>L</v>
          </cell>
          <cell r="M467">
            <v>3</v>
          </cell>
          <cell r="N467" t="str">
            <v>UNIFIED</v>
          </cell>
          <cell r="R467">
            <v>1</v>
          </cell>
          <cell r="T467">
            <v>0</v>
          </cell>
          <cell r="U467">
            <v>0</v>
          </cell>
          <cell r="V467">
            <v>64733</v>
          </cell>
          <cell r="W467">
            <v>9</v>
          </cell>
          <cell r="X467">
            <v>12</v>
          </cell>
          <cell r="Y467">
            <v>0</v>
          </cell>
          <cell r="Z467">
            <v>2013</v>
          </cell>
        </row>
        <row r="468">
          <cell r="A468" t="str">
            <v>19647331932623</v>
          </cell>
          <cell r="B468" t="str">
            <v/>
          </cell>
          <cell r="C468" t="str">
            <v/>
          </cell>
          <cell r="D468">
            <v>46</v>
          </cell>
          <cell r="E468">
            <v>3541</v>
          </cell>
          <cell r="F468" t="str">
            <v>19</v>
          </cell>
          <cell r="G468" t="str">
            <v>64733</v>
          </cell>
          <cell r="H468" t="str">
            <v>Los Angeles Unified</v>
          </cell>
          <cell r="I468" t="str">
            <v>1932623</v>
          </cell>
          <cell r="J468" t="str">
            <v>1314</v>
          </cell>
          <cell r="K468" t="str">
            <v>El Camino Real Charter High</v>
          </cell>
          <cell r="L468" t="str">
            <v>D</v>
          </cell>
          <cell r="M468">
            <v>3</v>
          </cell>
          <cell r="N468" t="str">
            <v>UNIFIED</v>
          </cell>
          <cell r="R468">
            <v>1</v>
          </cell>
          <cell r="T468">
            <v>0</v>
          </cell>
          <cell r="U468">
            <v>0</v>
          </cell>
          <cell r="V468">
            <v>64733</v>
          </cell>
          <cell r="W468">
            <v>9</v>
          </cell>
          <cell r="X468">
            <v>12</v>
          </cell>
          <cell r="Y468">
            <v>0</v>
          </cell>
        </row>
        <row r="469">
          <cell r="A469" t="str">
            <v>19647331933746</v>
          </cell>
          <cell r="B469" t="str">
            <v/>
          </cell>
          <cell r="C469" t="str">
            <v/>
          </cell>
          <cell r="D469">
            <v>46</v>
          </cell>
          <cell r="E469">
            <v>3556</v>
          </cell>
          <cell r="F469" t="str">
            <v>19</v>
          </cell>
          <cell r="G469" t="str">
            <v>64733</v>
          </cell>
          <cell r="H469" t="str">
            <v>Los Angeles Unified</v>
          </cell>
          <cell r="I469" t="str">
            <v>1933746</v>
          </cell>
          <cell r="J469" t="str">
            <v>0572</v>
          </cell>
          <cell r="K469" t="str">
            <v>Granada Hills Charter High</v>
          </cell>
          <cell r="L469" t="str">
            <v>D</v>
          </cell>
          <cell r="M469">
            <v>3</v>
          </cell>
          <cell r="N469" t="str">
            <v>UNIFIED</v>
          </cell>
          <cell r="R469">
            <v>1</v>
          </cell>
          <cell r="T469">
            <v>0</v>
          </cell>
          <cell r="U469">
            <v>0</v>
          </cell>
          <cell r="V469">
            <v>64733</v>
          </cell>
          <cell r="W469">
            <v>9</v>
          </cell>
          <cell r="X469">
            <v>12</v>
          </cell>
          <cell r="Y469">
            <v>0</v>
          </cell>
        </row>
        <row r="470">
          <cell r="A470" t="str">
            <v>19647331938554</v>
          </cell>
          <cell r="B470" t="str">
            <v/>
          </cell>
          <cell r="C470" t="str">
            <v/>
          </cell>
          <cell r="D470">
            <v>46</v>
          </cell>
          <cell r="E470">
            <v>3577</v>
          </cell>
          <cell r="F470" t="str">
            <v>19</v>
          </cell>
          <cell r="G470" t="str">
            <v>64733</v>
          </cell>
          <cell r="H470" t="str">
            <v>Los Angeles Unified</v>
          </cell>
          <cell r="I470" t="str">
            <v>1938554</v>
          </cell>
          <cell r="J470" t="str">
            <v>1834</v>
          </cell>
          <cell r="K470" t="str">
            <v>Sylmar Charter High</v>
          </cell>
          <cell r="L470" t="str">
            <v>L</v>
          </cell>
          <cell r="M470">
            <v>3</v>
          </cell>
          <cell r="N470" t="str">
            <v>UNIFIED</v>
          </cell>
          <cell r="R470">
            <v>1</v>
          </cell>
          <cell r="T470">
            <v>0</v>
          </cell>
          <cell r="U470">
            <v>0</v>
          </cell>
          <cell r="V470">
            <v>64733</v>
          </cell>
          <cell r="W470">
            <v>9</v>
          </cell>
          <cell r="X470">
            <v>12</v>
          </cell>
          <cell r="Y470">
            <v>0</v>
          </cell>
          <cell r="Z470">
            <v>2016</v>
          </cell>
        </row>
        <row r="471">
          <cell r="A471" t="str">
            <v>19647331938612</v>
          </cell>
          <cell r="B471" t="str">
            <v/>
          </cell>
          <cell r="C471" t="str">
            <v/>
          </cell>
          <cell r="D471">
            <v>46</v>
          </cell>
          <cell r="E471">
            <v>3578</v>
          </cell>
          <cell r="F471" t="str">
            <v>19</v>
          </cell>
          <cell r="G471" t="str">
            <v>64733</v>
          </cell>
          <cell r="H471" t="str">
            <v>Los Angeles Unified</v>
          </cell>
          <cell r="I471" t="str">
            <v>1938612</v>
          </cell>
          <cell r="J471" t="str">
            <v>1580</v>
          </cell>
          <cell r="K471" t="str">
            <v>Taft Charter High</v>
          </cell>
          <cell r="L471" t="str">
            <v>L</v>
          </cell>
          <cell r="M471">
            <v>3</v>
          </cell>
          <cell r="N471" t="str">
            <v>UNIFIED</v>
          </cell>
          <cell r="R471">
            <v>1</v>
          </cell>
          <cell r="T471">
            <v>0</v>
          </cell>
          <cell r="U471">
            <v>0</v>
          </cell>
          <cell r="V471">
            <v>64733</v>
          </cell>
          <cell r="W471">
            <v>9</v>
          </cell>
          <cell r="X471">
            <v>12</v>
          </cell>
          <cell r="Y471">
            <v>0</v>
          </cell>
          <cell r="Z471">
            <v>2013</v>
          </cell>
        </row>
        <row r="472">
          <cell r="A472" t="str">
            <v>19647331995836</v>
          </cell>
          <cell r="B472" t="str">
            <v/>
          </cell>
          <cell r="C472" t="str">
            <v/>
          </cell>
          <cell r="D472">
            <v>46</v>
          </cell>
          <cell r="E472">
            <v>1163</v>
          </cell>
          <cell r="F472" t="str">
            <v>19</v>
          </cell>
          <cell r="G472" t="str">
            <v>64733</v>
          </cell>
          <cell r="H472" t="str">
            <v>Los Angeles Unified</v>
          </cell>
          <cell r="I472" t="str">
            <v>1995836</v>
          </cell>
          <cell r="J472" t="str">
            <v>0037</v>
          </cell>
          <cell r="K472" t="str">
            <v>Palisades Charter High</v>
          </cell>
          <cell r="L472" t="str">
            <v>D</v>
          </cell>
          <cell r="M472">
            <v>3</v>
          </cell>
          <cell r="N472" t="str">
            <v>UNIFIED</v>
          </cell>
          <cell r="R472">
            <v>1</v>
          </cell>
          <cell r="T472">
            <v>0</v>
          </cell>
          <cell r="U472">
            <v>0</v>
          </cell>
          <cell r="V472">
            <v>64733</v>
          </cell>
          <cell r="W472">
            <v>0</v>
          </cell>
          <cell r="X472">
            <v>0</v>
          </cell>
          <cell r="Y472">
            <v>0</v>
          </cell>
        </row>
        <row r="473">
          <cell r="A473" t="str">
            <v>19647331996610</v>
          </cell>
          <cell r="B473" t="str">
            <v/>
          </cell>
          <cell r="C473" t="str">
            <v/>
          </cell>
          <cell r="D473">
            <v>46</v>
          </cell>
          <cell r="E473">
            <v>1165</v>
          </cell>
          <cell r="F473" t="str">
            <v>19</v>
          </cell>
          <cell r="G473" t="str">
            <v>64733</v>
          </cell>
          <cell r="H473" t="str">
            <v>Los Angeles Unified</v>
          </cell>
          <cell r="I473" t="str">
            <v>1996610</v>
          </cell>
          <cell r="J473" t="str">
            <v>0461</v>
          </cell>
          <cell r="K473" t="str">
            <v>Los Angeles Leadership Academy</v>
          </cell>
          <cell r="L473" t="str">
            <v>D</v>
          </cell>
          <cell r="M473">
            <v>3</v>
          </cell>
          <cell r="N473" t="str">
            <v>UNIFIED</v>
          </cell>
          <cell r="R473">
            <v>1</v>
          </cell>
          <cell r="T473">
            <v>0</v>
          </cell>
          <cell r="U473">
            <v>0</v>
          </cell>
          <cell r="V473">
            <v>64733</v>
          </cell>
          <cell r="W473">
            <v>0</v>
          </cell>
          <cell r="X473">
            <v>0</v>
          </cell>
          <cell r="Y473">
            <v>0</v>
          </cell>
        </row>
        <row r="474">
          <cell r="A474" t="str">
            <v>19647336015986</v>
          </cell>
          <cell r="B474" t="str">
            <v/>
          </cell>
          <cell r="C474" t="str">
            <v/>
          </cell>
          <cell r="D474">
            <v>46</v>
          </cell>
          <cell r="E474">
            <v>3612</v>
          </cell>
          <cell r="F474" t="str">
            <v>19</v>
          </cell>
          <cell r="G474" t="str">
            <v>64733</v>
          </cell>
          <cell r="H474" t="str">
            <v>Los Angeles Unified</v>
          </cell>
          <cell r="I474" t="str">
            <v>6015986</v>
          </cell>
          <cell r="J474" t="str">
            <v>1344</v>
          </cell>
          <cell r="K474" t="str">
            <v>Beckford Charter for Enriched Studies</v>
          </cell>
          <cell r="L474" t="str">
            <v>L</v>
          </cell>
          <cell r="M474">
            <v>3</v>
          </cell>
          <cell r="N474" t="str">
            <v>UNIFIED</v>
          </cell>
          <cell r="R474">
            <v>1</v>
          </cell>
          <cell r="T474">
            <v>0</v>
          </cell>
          <cell r="U474">
            <v>0</v>
          </cell>
          <cell r="V474">
            <v>64733</v>
          </cell>
          <cell r="W474">
            <v>0</v>
          </cell>
          <cell r="X474">
            <v>5</v>
          </cell>
          <cell r="Y474">
            <v>0</v>
          </cell>
        </row>
        <row r="475">
          <cell r="A475" t="str">
            <v>19647336016240</v>
          </cell>
          <cell r="B475" t="str">
            <v/>
          </cell>
          <cell r="C475" t="str">
            <v/>
          </cell>
          <cell r="D475">
            <v>46</v>
          </cell>
          <cell r="E475">
            <v>3637</v>
          </cell>
          <cell r="F475" t="str">
            <v>19</v>
          </cell>
          <cell r="G475" t="str">
            <v>64733</v>
          </cell>
          <cell r="H475" t="str">
            <v>Los Angeles Unified</v>
          </cell>
          <cell r="I475" t="str">
            <v>6016240</v>
          </cell>
          <cell r="J475" t="str">
            <v>1345</v>
          </cell>
          <cell r="K475" t="str">
            <v>Calabash Charter Academy</v>
          </cell>
          <cell r="L475" t="str">
            <v>L</v>
          </cell>
          <cell r="M475">
            <v>3</v>
          </cell>
          <cell r="N475" t="str">
            <v>UNIFIED</v>
          </cell>
          <cell r="R475">
            <v>1</v>
          </cell>
          <cell r="T475">
            <v>0</v>
          </cell>
          <cell r="U475">
            <v>0</v>
          </cell>
          <cell r="V475">
            <v>64733</v>
          </cell>
          <cell r="W475">
            <v>0</v>
          </cell>
          <cell r="X475">
            <v>5</v>
          </cell>
          <cell r="Y475">
            <v>0</v>
          </cell>
        </row>
        <row r="476">
          <cell r="A476" t="str">
            <v>19647336016257</v>
          </cell>
          <cell r="B476" t="str">
            <v/>
          </cell>
          <cell r="C476" t="str">
            <v/>
          </cell>
          <cell r="D476">
            <v>46</v>
          </cell>
          <cell r="E476">
            <v>3638</v>
          </cell>
          <cell r="F476" t="str">
            <v>19</v>
          </cell>
          <cell r="G476" t="str">
            <v>64733</v>
          </cell>
          <cell r="H476" t="str">
            <v>Los Angeles Unified</v>
          </cell>
          <cell r="I476" t="str">
            <v>6016257</v>
          </cell>
          <cell r="J476" t="str">
            <v>1588</v>
          </cell>
          <cell r="K476" t="str">
            <v>Calahan Community Charter</v>
          </cell>
          <cell r="L476" t="str">
            <v>L</v>
          </cell>
          <cell r="M476">
            <v>3</v>
          </cell>
          <cell r="N476" t="str">
            <v>UNIFIED</v>
          </cell>
          <cell r="R476">
            <v>1</v>
          </cell>
          <cell r="T476">
            <v>0</v>
          </cell>
          <cell r="U476">
            <v>0</v>
          </cell>
          <cell r="V476">
            <v>64733</v>
          </cell>
          <cell r="W476">
            <v>0</v>
          </cell>
          <cell r="X476">
            <v>5</v>
          </cell>
          <cell r="Y476">
            <v>0</v>
          </cell>
          <cell r="Z476">
            <v>2013</v>
          </cell>
        </row>
        <row r="477">
          <cell r="A477" t="str">
            <v>19647336016265</v>
          </cell>
          <cell r="B477" t="str">
            <v/>
          </cell>
          <cell r="C477" t="str">
            <v/>
          </cell>
          <cell r="D477">
            <v>46</v>
          </cell>
          <cell r="E477">
            <v>3639</v>
          </cell>
          <cell r="F477" t="str">
            <v>19</v>
          </cell>
          <cell r="G477" t="str">
            <v>64733</v>
          </cell>
          <cell r="H477" t="str">
            <v>Los Angeles Unified</v>
          </cell>
          <cell r="I477" t="str">
            <v>6016265</v>
          </cell>
          <cell r="J477" t="str">
            <v>1585</v>
          </cell>
          <cell r="K477" t="str">
            <v>Calvert Charter For Enriched Studies</v>
          </cell>
          <cell r="L477" t="str">
            <v>L</v>
          </cell>
          <cell r="M477">
            <v>3</v>
          </cell>
          <cell r="N477" t="str">
            <v>UNIFIED</v>
          </cell>
          <cell r="R477">
            <v>1</v>
          </cell>
          <cell r="T477">
            <v>0</v>
          </cell>
          <cell r="U477">
            <v>0</v>
          </cell>
          <cell r="V477">
            <v>64733</v>
          </cell>
          <cell r="W477">
            <v>0</v>
          </cell>
          <cell r="X477">
            <v>5</v>
          </cell>
          <cell r="Y477">
            <v>0</v>
          </cell>
          <cell r="Z477">
            <v>2013</v>
          </cell>
        </row>
        <row r="478">
          <cell r="A478" t="str">
            <v>19647336016323</v>
          </cell>
          <cell r="B478" t="str">
            <v/>
          </cell>
          <cell r="C478" t="str">
            <v/>
          </cell>
          <cell r="D478">
            <v>46</v>
          </cell>
          <cell r="E478">
            <v>1168</v>
          </cell>
          <cell r="F478" t="str">
            <v>19</v>
          </cell>
          <cell r="G478" t="str">
            <v>64733</v>
          </cell>
          <cell r="H478" t="str">
            <v>Los Angeles Unified</v>
          </cell>
          <cell r="I478" t="str">
            <v>6016323</v>
          </cell>
          <cell r="J478" t="str">
            <v>0226</v>
          </cell>
          <cell r="K478" t="str">
            <v>Canyon Charter Elementary</v>
          </cell>
          <cell r="L478" t="str">
            <v>L</v>
          </cell>
          <cell r="M478">
            <v>3</v>
          </cell>
          <cell r="N478" t="str">
            <v>UNIFIED</v>
          </cell>
          <cell r="R478">
            <v>1</v>
          </cell>
          <cell r="T478">
            <v>0</v>
          </cell>
          <cell r="U478">
            <v>0</v>
          </cell>
          <cell r="V478">
            <v>64733</v>
          </cell>
          <cell r="W478">
            <v>0</v>
          </cell>
          <cell r="X478">
            <v>0</v>
          </cell>
          <cell r="Y478">
            <v>0</v>
          </cell>
        </row>
        <row r="479">
          <cell r="A479" t="str">
            <v>19647336016356</v>
          </cell>
          <cell r="B479" t="str">
            <v/>
          </cell>
          <cell r="C479" t="str">
            <v/>
          </cell>
          <cell r="D479">
            <v>46</v>
          </cell>
          <cell r="E479">
            <v>3647</v>
          </cell>
          <cell r="F479" t="str">
            <v>19</v>
          </cell>
          <cell r="G479" t="str">
            <v>64733</v>
          </cell>
          <cell r="H479" t="str">
            <v>Los Angeles Unified</v>
          </cell>
          <cell r="I479" t="str">
            <v>6016356</v>
          </cell>
          <cell r="J479" t="str">
            <v>1235</v>
          </cell>
          <cell r="K479" t="str">
            <v>Carpenter Community Charter</v>
          </cell>
          <cell r="L479" t="str">
            <v>L</v>
          </cell>
          <cell r="M479">
            <v>3</v>
          </cell>
          <cell r="N479" t="str">
            <v>UNIFIED</v>
          </cell>
          <cell r="R479">
            <v>1</v>
          </cell>
          <cell r="T479">
            <v>0</v>
          </cell>
          <cell r="U479">
            <v>0</v>
          </cell>
          <cell r="V479">
            <v>64733</v>
          </cell>
          <cell r="W479">
            <v>0</v>
          </cell>
          <cell r="X479">
            <v>6</v>
          </cell>
          <cell r="Y479">
            <v>0</v>
          </cell>
        </row>
        <row r="480">
          <cell r="A480" t="str">
            <v>19647336016422</v>
          </cell>
          <cell r="B480" t="str">
            <v/>
          </cell>
          <cell r="C480" t="str">
            <v/>
          </cell>
          <cell r="D480">
            <v>46</v>
          </cell>
          <cell r="E480">
            <v>3654</v>
          </cell>
          <cell r="F480" t="str">
            <v>19</v>
          </cell>
          <cell r="G480" t="str">
            <v>64733</v>
          </cell>
          <cell r="H480" t="str">
            <v>Los Angeles Unified</v>
          </cell>
          <cell r="I480" t="str">
            <v>6016422</v>
          </cell>
          <cell r="J480" t="str">
            <v>1584</v>
          </cell>
          <cell r="K480" t="str">
            <v>Chandler Learning Academy</v>
          </cell>
          <cell r="L480" t="str">
            <v>L</v>
          </cell>
          <cell r="M480">
            <v>3</v>
          </cell>
          <cell r="N480" t="str">
            <v>UNIFIED</v>
          </cell>
          <cell r="R480">
            <v>1</v>
          </cell>
          <cell r="T480">
            <v>0</v>
          </cell>
          <cell r="U480">
            <v>0</v>
          </cell>
          <cell r="V480">
            <v>64733</v>
          </cell>
          <cell r="W480">
            <v>0</v>
          </cell>
          <cell r="X480">
            <v>6</v>
          </cell>
          <cell r="Y480">
            <v>0</v>
          </cell>
          <cell r="Z480">
            <v>2013</v>
          </cell>
        </row>
        <row r="481">
          <cell r="A481" t="str">
            <v>19647336016562</v>
          </cell>
          <cell r="B481" t="str">
            <v/>
          </cell>
          <cell r="C481" t="str">
            <v/>
          </cell>
          <cell r="D481">
            <v>46</v>
          </cell>
          <cell r="E481">
            <v>3668</v>
          </cell>
          <cell r="F481" t="str">
            <v>19</v>
          </cell>
          <cell r="G481" t="str">
            <v>64733</v>
          </cell>
          <cell r="H481" t="str">
            <v>Los Angeles Unified</v>
          </cell>
          <cell r="I481" t="str">
            <v>6016562</v>
          </cell>
          <cell r="J481" t="str">
            <v>1041</v>
          </cell>
          <cell r="K481" t="str">
            <v>Colfax Charter Elementary</v>
          </cell>
          <cell r="L481" t="str">
            <v>L</v>
          </cell>
          <cell r="M481">
            <v>3</v>
          </cell>
          <cell r="N481" t="str">
            <v>UNIFIED</v>
          </cell>
          <cell r="R481">
            <v>1</v>
          </cell>
          <cell r="T481">
            <v>0</v>
          </cell>
          <cell r="U481">
            <v>0</v>
          </cell>
          <cell r="V481">
            <v>64733</v>
          </cell>
          <cell r="W481">
            <v>0</v>
          </cell>
          <cell r="X481">
            <v>6</v>
          </cell>
          <cell r="Y481">
            <v>0</v>
          </cell>
        </row>
        <row r="482">
          <cell r="A482" t="str">
            <v>19647336016703</v>
          </cell>
          <cell r="B482" t="str">
            <v/>
          </cell>
          <cell r="C482" t="str">
            <v/>
          </cell>
          <cell r="D482">
            <v>46</v>
          </cell>
          <cell r="E482">
            <v>3679</v>
          </cell>
          <cell r="F482" t="str">
            <v>19</v>
          </cell>
          <cell r="G482" t="str">
            <v>64733</v>
          </cell>
          <cell r="H482" t="str">
            <v>Los Angeles Unified</v>
          </cell>
          <cell r="I482" t="str">
            <v>6016703</v>
          </cell>
          <cell r="J482" t="str">
            <v>1569</v>
          </cell>
          <cell r="K482" t="str">
            <v>Darby Avenue Charter</v>
          </cell>
          <cell r="L482" t="str">
            <v>L</v>
          </cell>
          <cell r="M482">
            <v>3</v>
          </cell>
          <cell r="N482" t="str">
            <v>UNIFIED</v>
          </cell>
          <cell r="R482">
            <v>1</v>
          </cell>
          <cell r="T482">
            <v>0</v>
          </cell>
          <cell r="U482">
            <v>0</v>
          </cell>
          <cell r="V482">
            <v>64733</v>
          </cell>
          <cell r="W482">
            <v>0</v>
          </cell>
          <cell r="X482">
            <v>5</v>
          </cell>
          <cell r="Y482">
            <v>0</v>
          </cell>
          <cell r="Z482">
            <v>2013</v>
          </cell>
        </row>
        <row r="483">
          <cell r="A483" t="str">
            <v>19647336016729</v>
          </cell>
          <cell r="B483" t="str">
            <v/>
          </cell>
          <cell r="C483" t="str">
            <v/>
          </cell>
          <cell r="D483">
            <v>46</v>
          </cell>
          <cell r="E483">
            <v>3681</v>
          </cell>
          <cell r="F483" t="str">
            <v>19</v>
          </cell>
          <cell r="G483" t="str">
            <v>64733</v>
          </cell>
          <cell r="H483" t="str">
            <v>Los Angeles Unified</v>
          </cell>
          <cell r="I483" t="str">
            <v>6016729</v>
          </cell>
          <cell r="J483" t="str">
            <v>1481</v>
          </cell>
          <cell r="K483" t="str">
            <v>Dearborn Elementary Charter Academy</v>
          </cell>
          <cell r="L483" t="str">
            <v>L</v>
          </cell>
          <cell r="M483">
            <v>3</v>
          </cell>
          <cell r="N483" t="str">
            <v>UNIFIED</v>
          </cell>
          <cell r="R483">
            <v>1</v>
          </cell>
          <cell r="T483">
            <v>0</v>
          </cell>
          <cell r="U483">
            <v>0</v>
          </cell>
          <cell r="V483">
            <v>64733</v>
          </cell>
          <cell r="W483">
            <v>0</v>
          </cell>
          <cell r="X483">
            <v>5</v>
          </cell>
          <cell r="Y483">
            <v>0</v>
          </cell>
          <cell r="Z483">
            <v>2012</v>
          </cell>
        </row>
        <row r="484">
          <cell r="A484" t="str">
            <v>19647336016778</v>
          </cell>
          <cell r="B484" t="str">
            <v/>
          </cell>
          <cell r="C484" t="str">
            <v/>
          </cell>
          <cell r="D484">
            <v>46</v>
          </cell>
          <cell r="E484">
            <v>3685</v>
          </cell>
          <cell r="F484" t="str">
            <v>19</v>
          </cell>
          <cell r="G484" t="str">
            <v>64733</v>
          </cell>
          <cell r="H484" t="str">
            <v>Los Angeles Unified</v>
          </cell>
          <cell r="I484" t="str">
            <v>6016778</v>
          </cell>
          <cell r="J484" t="str">
            <v>1469</v>
          </cell>
          <cell r="K484" t="str">
            <v>Dixie Canyon Community Charter</v>
          </cell>
          <cell r="L484" t="str">
            <v>L</v>
          </cell>
          <cell r="M484">
            <v>3</v>
          </cell>
          <cell r="N484" t="str">
            <v>UNIFIED</v>
          </cell>
          <cell r="R484">
            <v>1</v>
          </cell>
          <cell r="T484">
            <v>0</v>
          </cell>
          <cell r="U484">
            <v>0</v>
          </cell>
          <cell r="V484">
            <v>64733</v>
          </cell>
          <cell r="W484">
            <v>0</v>
          </cell>
          <cell r="X484">
            <v>6</v>
          </cell>
          <cell r="Y484">
            <v>0</v>
          </cell>
          <cell r="Z484">
            <v>2012</v>
          </cell>
        </row>
        <row r="485">
          <cell r="A485" t="str">
            <v>19647336016869</v>
          </cell>
          <cell r="B485" t="str">
            <v/>
          </cell>
          <cell r="C485" t="str">
            <v/>
          </cell>
          <cell r="D485">
            <v>46</v>
          </cell>
          <cell r="E485">
            <v>3693</v>
          </cell>
          <cell r="F485" t="str">
            <v>19</v>
          </cell>
          <cell r="G485" t="str">
            <v>64733</v>
          </cell>
          <cell r="H485" t="str">
            <v>Los Angeles Unified</v>
          </cell>
          <cell r="I485" t="str">
            <v>6016869</v>
          </cell>
          <cell r="J485" t="str">
            <v>1466</v>
          </cell>
          <cell r="K485" t="str">
            <v>El Oro Way Charter For Enriched Studies</v>
          </cell>
          <cell r="L485" t="str">
            <v>L</v>
          </cell>
          <cell r="M485">
            <v>3</v>
          </cell>
          <cell r="N485" t="str">
            <v>UNIFIED</v>
          </cell>
          <cell r="R485">
            <v>1</v>
          </cell>
          <cell r="T485">
            <v>0</v>
          </cell>
          <cell r="U485">
            <v>0</v>
          </cell>
          <cell r="V485">
            <v>64733</v>
          </cell>
          <cell r="W485">
            <v>0</v>
          </cell>
          <cell r="X485">
            <v>5</v>
          </cell>
          <cell r="Y485">
            <v>0</v>
          </cell>
          <cell r="Z485">
            <v>2012</v>
          </cell>
        </row>
        <row r="486">
          <cell r="A486" t="str">
            <v>19647336016901</v>
          </cell>
          <cell r="B486" t="str">
            <v/>
          </cell>
          <cell r="C486" t="str">
            <v/>
          </cell>
          <cell r="D486">
            <v>46</v>
          </cell>
          <cell r="E486">
            <v>3696</v>
          </cell>
          <cell r="F486" t="str">
            <v>19</v>
          </cell>
          <cell r="G486" t="str">
            <v>64733</v>
          </cell>
          <cell r="H486" t="str">
            <v>Los Angeles Unified</v>
          </cell>
          <cell r="I486" t="str">
            <v>6016901</v>
          </cell>
          <cell r="J486" t="str">
            <v>1572</v>
          </cell>
          <cell r="K486" t="str">
            <v>Emelita Academy Charter</v>
          </cell>
          <cell r="L486" t="str">
            <v>L</v>
          </cell>
          <cell r="M486">
            <v>3</v>
          </cell>
          <cell r="N486" t="str">
            <v>UNIFIED</v>
          </cell>
          <cell r="R486">
            <v>1</v>
          </cell>
          <cell r="T486">
            <v>0</v>
          </cell>
          <cell r="U486">
            <v>0</v>
          </cell>
          <cell r="V486">
            <v>64733</v>
          </cell>
          <cell r="W486">
            <v>0</v>
          </cell>
          <cell r="X486">
            <v>5</v>
          </cell>
          <cell r="Y486">
            <v>0</v>
          </cell>
          <cell r="Z486">
            <v>2013</v>
          </cell>
        </row>
        <row r="487">
          <cell r="A487" t="str">
            <v>19647336016935</v>
          </cell>
          <cell r="B487" t="str">
            <v/>
          </cell>
          <cell r="C487" t="str">
            <v/>
          </cell>
          <cell r="D487">
            <v>46</v>
          </cell>
          <cell r="E487">
            <v>3697</v>
          </cell>
          <cell r="F487" t="str">
            <v>19</v>
          </cell>
          <cell r="G487" t="str">
            <v>64733</v>
          </cell>
          <cell r="H487" t="str">
            <v>Los Angeles Unified</v>
          </cell>
          <cell r="I487" t="str">
            <v>6016935</v>
          </cell>
          <cell r="J487" t="str">
            <v>1471</v>
          </cell>
          <cell r="K487" t="str">
            <v>Encino Charter Elementary</v>
          </cell>
          <cell r="L487" t="str">
            <v>L</v>
          </cell>
          <cell r="M487">
            <v>3</v>
          </cell>
          <cell r="N487" t="str">
            <v>UNIFIED</v>
          </cell>
          <cell r="R487">
            <v>1</v>
          </cell>
          <cell r="T487">
            <v>0</v>
          </cell>
          <cell r="U487">
            <v>0</v>
          </cell>
          <cell r="V487">
            <v>64733</v>
          </cell>
          <cell r="W487">
            <v>0</v>
          </cell>
          <cell r="X487">
            <v>5</v>
          </cell>
          <cell r="Y487">
            <v>0</v>
          </cell>
          <cell r="Z487">
            <v>2012</v>
          </cell>
        </row>
        <row r="488">
          <cell r="A488" t="str">
            <v>19647336017016</v>
          </cell>
          <cell r="B488" t="str">
            <v/>
          </cell>
          <cell r="C488" t="str">
            <v/>
          </cell>
          <cell r="D488">
            <v>46</v>
          </cell>
          <cell r="E488">
            <v>1171</v>
          </cell>
          <cell r="F488" t="str">
            <v>19</v>
          </cell>
          <cell r="G488" t="str">
            <v>64733</v>
          </cell>
          <cell r="H488" t="str">
            <v>Los Angeles Unified</v>
          </cell>
          <cell r="I488" t="str">
            <v>6017016</v>
          </cell>
          <cell r="J488" t="str">
            <v>0030</v>
          </cell>
          <cell r="K488" t="str">
            <v>Fenton Avenue Charter</v>
          </cell>
          <cell r="L488" t="str">
            <v>D</v>
          </cell>
          <cell r="M488">
            <v>3</v>
          </cell>
          <cell r="N488" t="str">
            <v>UNIFIED</v>
          </cell>
          <cell r="R488">
            <v>1</v>
          </cell>
          <cell r="T488">
            <v>0</v>
          </cell>
          <cell r="U488">
            <v>0</v>
          </cell>
          <cell r="V488">
            <v>64733</v>
          </cell>
          <cell r="W488">
            <v>0</v>
          </cell>
          <cell r="X488">
            <v>0</v>
          </cell>
          <cell r="Y488">
            <v>0</v>
          </cell>
        </row>
        <row r="489">
          <cell r="A489" t="str">
            <v>19647336017339</v>
          </cell>
          <cell r="B489" t="str">
            <v/>
          </cell>
          <cell r="C489" t="str">
            <v/>
          </cell>
          <cell r="D489">
            <v>46</v>
          </cell>
          <cell r="E489">
            <v>3732</v>
          </cell>
          <cell r="F489" t="str">
            <v>19</v>
          </cell>
          <cell r="G489" t="str">
            <v>64733</v>
          </cell>
          <cell r="H489" t="str">
            <v>Los Angeles Unified</v>
          </cell>
          <cell r="I489" t="str">
            <v>6017339</v>
          </cell>
          <cell r="J489" t="str">
            <v>1583</v>
          </cell>
          <cell r="K489" t="str">
            <v>Granada Community Charter</v>
          </cell>
          <cell r="L489" t="str">
            <v>L</v>
          </cell>
          <cell r="M489">
            <v>3</v>
          </cell>
          <cell r="N489" t="str">
            <v>UNIFIED</v>
          </cell>
          <cell r="R489">
            <v>1</v>
          </cell>
          <cell r="T489">
            <v>0</v>
          </cell>
          <cell r="U489">
            <v>0</v>
          </cell>
          <cell r="V489">
            <v>64733</v>
          </cell>
          <cell r="W489">
            <v>0</v>
          </cell>
          <cell r="X489">
            <v>5</v>
          </cell>
          <cell r="Y489">
            <v>0</v>
          </cell>
          <cell r="Z489">
            <v>2013</v>
          </cell>
        </row>
        <row r="490">
          <cell r="A490" t="str">
            <v>19647336017438</v>
          </cell>
          <cell r="B490" t="str">
            <v/>
          </cell>
          <cell r="C490" t="str">
            <v/>
          </cell>
          <cell r="D490">
            <v>46</v>
          </cell>
          <cell r="E490">
            <v>3741</v>
          </cell>
          <cell r="F490" t="str">
            <v>19</v>
          </cell>
          <cell r="G490" t="str">
            <v>64733</v>
          </cell>
          <cell r="H490" t="str">
            <v>Los Angeles Unified</v>
          </cell>
          <cell r="I490" t="str">
            <v>6017438</v>
          </cell>
          <cell r="J490" t="str">
            <v>1472</v>
          </cell>
          <cell r="K490" t="str">
            <v>Hamlin Charter Academy</v>
          </cell>
          <cell r="L490" t="str">
            <v>L</v>
          </cell>
          <cell r="M490">
            <v>3</v>
          </cell>
          <cell r="N490" t="str">
            <v>UNIFIED</v>
          </cell>
          <cell r="R490">
            <v>1</v>
          </cell>
          <cell r="T490">
            <v>0</v>
          </cell>
          <cell r="U490">
            <v>0</v>
          </cell>
          <cell r="V490">
            <v>64733</v>
          </cell>
          <cell r="W490">
            <v>0</v>
          </cell>
          <cell r="X490">
            <v>5</v>
          </cell>
          <cell r="Y490">
            <v>0</v>
          </cell>
          <cell r="Z490">
            <v>2012</v>
          </cell>
        </row>
        <row r="491">
          <cell r="A491" t="str">
            <v>19647336017529</v>
          </cell>
          <cell r="B491" t="str">
            <v/>
          </cell>
          <cell r="C491" t="str">
            <v/>
          </cell>
          <cell r="D491">
            <v>46</v>
          </cell>
          <cell r="E491">
            <v>3750</v>
          </cell>
          <cell r="F491" t="str">
            <v>19</v>
          </cell>
          <cell r="G491" t="str">
            <v>64733</v>
          </cell>
          <cell r="H491" t="str">
            <v>Los Angeles Unified</v>
          </cell>
          <cell r="I491" t="str">
            <v>6017529</v>
          </cell>
          <cell r="J491" t="str">
            <v>1470</v>
          </cell>
          <cell r="K491" t="str">
            <v>Haynes Charter For Enriched Studies</v>
          </cell>
          <cell r="L491" t="str">
            <v>L</v>
          </cell>
          <cell r="M491">
            <v>3</v>
          </cell>
          <cell r="N491" t="str">
            <v>UNIFIED</v>
          </cell>
          <cell r="R491">
            <v>1</v>
          </cell>
          <cell r="T491">
            <v>0</v>
          </cell>
          <cell r="U491">
            <v>0</v>
          </cell>
          <cell r="V491">
            <v>64733</v>
          </cell>
          <cell r="W491">
            <v>0</v>
          </cell>
          <cell r="X491">
            <v>5</v>
          </cell>
          <cell r="Y491">
            <v>0</v>
          </cell>
          <cell r="Z491">
            <v>2012</v>
          </cell>
        </row>
        <row r="492">
          <cell r="A492" t="str">
            <v>19647336017693</v>
          </cell>
          <cell r="B492" t="str">
            <v/>
          </cell>
          <cell r="C492" t="str">
            <v/>
          </cell>
          <cell r="D492">
            <v>46</v>
          </cell>
          <cell r="E492">
            <v>3764</v>
          </cell>
          <cell r="F492" t="str">
            <v>19</v>
          </cell>
          <cell r="G492" t="str">
            <v>64733</v>
          </cell>
          <cell r="H492" t="str">
            <v>Los Angeles Unified</v>
          </cell>
          <cell r="I492" t="str">
            <v>6017693</v>
          </cell>
          <cell r="J492" t="str">
            <v>1487</v>
          </cell>
          <cell r="K492" t="str">
            <v>Justice Street Academy Charter</v>
          </cell>
          <cell r="L492" t="str">
            <v>L</v>
          </cell>
          <cell r="M492">
            <v>3</v>
          </cell>
          <cell r="N492" t="str">
            <v>UNIFIED</v>
          </cell>
          <cell r="R492">
            <v>1</v>
          </cell>
          <cell r="T492">
            <v>0</v>
          </cell>
          <cell r="U492">
            <v>0</v>
          </cell>
          <cell r="V492">
            <v>64733</v>
          </cell>
          <cell r="W492">
            <v>0</v>
          </cell>
          <cell r="X492">
            <v>5</v>
          </cell>
          <cell r="Y492">
            <v>0</v>
          </cell>
          <cell r="Z492">
            <v>2012</v>
          </cell>
        </row>
        <row r="493">
          <cell r="A493" t="str">
            <v>19647336017701</v>
          </cell>
          <cell r="B493" t="str">
            <v/>
          </cell>
          <cell r="C493" t="str">
            <v/>
          </cell>
          <cell r="D493">
            <v>46</v>
          </cell>
          <cell r="E493">
            <v>1176</v>
          </cell>
          <cell r="F493" t="str">
            <v>19</v>
          </cell>
          <cell r="G493" t="str">
            <v>64733</v>
          </cell>
          <cell r="H493" t="str">
            <v>Los Angeles Unified</v>
          </cell>
          <cell r="I493" t="str">
            <v>6017701</v>
          </cell>
          <cell r="J493" t="str">
            <v>0227</v>
          </cell>
          <cell r="K493" t="str">
            <v>Kenter Canyon Elementary Charter</v>
          </cell>
          <cell r="L493" t="str">
            <v>L</v>
          </cell>
          <cell r="M493">
            <v>3</v>
          </cell>
          <cell r="N493" t="str">
            <v>UNIFIED</v>
          </cell>
          <cell r="R493">
            <v>1</v>
          </cell>
          <cell r="T493">
            <v>0</v>
          </cell>
          <cell r="U493">
            <v>0</v>
          </cell>
          <cell r="V493">
            <v>64733</v>
          </cell>
          <cell r="W493">
            <v>0</v>
          </cell>
          <cell r="X493">
            <v>0</v>
          </cell>
          <cell r="Y493">
            <v>0</v>
          </cell>
        </row>
        <row r="494">
          <cell r="A494" t="str">
            <v>19647336017743</v>
          </cell>
          <cell r="B494" t="str">
            <v/>
          </cell>
          <cell r="C494" t="str">
            <v/>
          </cell>
          <cell r="D494">
            <v>46</v>
          </cell>
          <cell r="E494">
            <v>3768</v>
          </cell>
          <cell r="F494" t="str">
            <v>19</v>
          </cell>
          <cell r="G494" t="str">
            <v>64733</v>
          </cell>
          <cell r="H494" t="str">
            <v>Los Angeles Unified</v>
          </cell>
          <cell r="I494" t="str">
            <v>6017743</v>
          </cell>
          <cell r="J494" t="str">
            <v>1486</v>
          </cell>
          <cell r="K494" t="str">
            <v>Knollwood Preparatory Academy</v>
          </cell>
          <cell r="L494" t="str">
            <v>L</v>
          </cell>
          <cell r="M494">
            <v>3</v>
          </cell>
          <cell r="N494" t="str">
            <v>UNIFIED</v>
          </cell>
          <cell r="R494">
            <v>1</v>
          </cell>
          <cell r="T494">
            <v>0</v>
          </cell>
          <cell r="U494">
            <v>0</v>
          </cell>
          <cell r="V494">
            <v>64733</v>
          </cell>
          <cell r="W494">
            <v>0</v>
          </cell>
          <cell r="X494">
            <v>5</v>
          </cell>
          <cell r="Y494">
            <v>0</v>
          </cell>
          <cell r="Z494">
            <v>2012</v>
          </cell>
        </row>
        <row r="495">
          <cell r="A495" t="str">
            <v>19647336017891</v>
          </cell>
          <cell r="B495" t="str">
            <v/>
          </cell>
          <cell r="C495" t="str">
            <v/>
          </cell>
          <cell r="D495">
            <v>46</v>
          </cell>
          <cell r="E495">
            <v>3783</v>
          </cell>
          <cell r="F495" t="str">
            <v>19</v>
          </cell>
          <cell r="G495" t="str">
            <v>64733</v>
          </cell>
          <cell r="H495" t="str">
            <v>Los Angeles Unified</v>
          </cell>
          <cell r="I495" t="str">
            <v>6017891</v>
          </cell>
          <cell r="J495" t="str">
            <v>1478</v>
          </cell>
          <cell r="K495" t="str">
            <v>Lockhurst Drive Charter Elementary</v>
          </cell>
          <cell r="L495" t="str">
            <v>L</v>
          </cell>
          <cell r="M495">
            <v>3</v>
          </cell>
          <cell r="N495" t="str">
            <v>UNIFIED</v>
          </cell>
          <cell r="R495">
            <v>1</v>
          </cell>
          <cell r="T495">
            <v>0</v>
          </cell>
          <cell r="U495">
            <v>0</v>
          </cell>
          <cell r="V495">
            <v>64733</v>
          </cell>
          <cell r="W495">
            <v>0</v>
          </cell>
          <cell r="X495">
            <v>5</v>
          </cell>
          <cell r="Y495">
            <v>0</v>
          </cell>
          <cell r="Z495">
            <v>2012</v>
          </cell>
        </row>
        <row r="496">
          <cell r="A496" t="str">
            <v>19647336018063</v>
          </cell>
          <cell r="B496" t="str">
            <v/>
          </cell>
          <cell r="C496" t="str">
            <v/>
          </cell>
          <cell r="D496">
            <v>46</v>
          </cell>
          <cell r="E496">
            <v>1177</v>
          </cell>
          <cell r="F496" t="str">
            <v>19</v>
          </cell>
          <cell r="G496" t="str">
            <v>64733</v>
          </cell>
          <cell r="H496" t="str">
            <v>Los Angeles Unified</v>
          </cell>
          <cell r="I496" t="str">
            <v>6018063</v>
          </cell>
          <cell r="J496" t="str">
            <v>0228</v>
          </cell>
          <cell r="K496" t="str">
            <v>Marquez Charter</v>
          </cell>
          <cell r="L496" t="str">
            <v>L</v>
          </cell>
          <cell r="M496">
            <v>3</v>
          </cell>
          <cell r="N496" t="str">
            <v>UNIFIED</v>
          </cell>
          <cell r="R496">
            <v>1</v>
          </cell>
          <cell r="T496">
            <v>0</v>
          </cell>
          <cell r="U496">
            <v>0</v>
          </cell>
          <cell r="V496">
            <v>64733</v>
          </cell>
          <cell r="W496">
            <v>0</v>
          </cell>
          <cell r="X496">
            <v>0</v>
          </cell>
          <cell r="Y496">
            <v>0</v>
          </cell>
        </row>
        <row r="497">
          <cell r="A497" t="str">
            <v>19647336018204</v>
          </cell>
          <cell r="B497" t="str">
            <v/>
          </cell>
          <cell r="C497" t="str">
            <v/>
          </cell>
          <cell r="D497">
            <v>46</v>
          </cell>
          <cell r="E497">
            <v>1178</v>
          </cell>
          <cell r="F497" t="str">
            <v>19</v>
          </cell>
          <cell r="G497" t="str">
            <v>64733</v>
          </cell>
          <cell r="H497" t="str">
            <v>Los Angeles Unified</v>
          </cell>
          <cell r="I497" t="str">
            <v>6018204</v>
          </cell>
          <cell r="J497" t="str">
            <v>0115</v>
          </cell>
          <cell r="K497" t="str">
            <v>Montague Charter Academy</v>
          </cell>
          <cell r="L497" t="str">
            <v>D</v>
          </cell>
          <cell r="M497">
            <v>3</v>
          </cell>
          <cell r="N497" t="str">
            <v>UNIFIED</v>
          </cell>
          <cell r="R497">
            <v>1</v>
          </cell>
          <cell r="T497">
            <v>0</v>
          </cell>
          <cell r="U497">
            <v>0</v>
          </cell>
          <cell r="V497">
            <v>64733</v>
          </cell>
          <cell r="W497">
            <v>0</v>
          </cell>
          <cell r="X497">
            <v>0</v>
          </cell>
          <cell r="Y497">
            <v>0</v>
          </cell>
        </row>
        <row r="498">
          <cell r="A498" t="str">
            <v>19647336018287</v>
          </cell>
          <cell r="B498" t="str">
            <v/>
          </cell>
          <cell r="C498" t="str">
            <v/>
          </cell>
          <cell r="D498">
            <v>46</v>
          </cell>
          <cell r="E498">
            <v>3820</v>
          </cell>
          <cell r="F498" t="str">
            <v>19</v>
          </cell>
          <cell r="G498" t="str">
            <v>64733</v>
          </cell>
          <cell r="H498" t="str">
            <v>Los Angeles Unified</v>
          </cell>
          <cell r="I498" t="str">
            <v>6018287</v>
          </cell>
          <cell r="J498" t="str">
            <v>1465</v>
          </cell>
          <cell r="K498" t="str">
            <v>Nestle Avenue Charter</v>
          </cell>
          <cell r="L498" t="str">
            <v>L</v>
          </cell>
          <cell r="M498">
            <v>3</v>
          </cell>
          <cell r="N498" t="str">
            <v>UNIFIED</v>
          </cell>
          <cell r="R498">
            <v>1</v>
          </cell>
          <cell r="T498">
            <v>0</v>
          </cell>
          <cell r="U498">
            <v>0</v>
          </cell>
          <cell r="V498">
            <v>64733</v>
          </cell>
          <cell r="W498">
            <v>0</v>
          </cell>
          <cell r="X498">
            <v>5</v>
          </cell>
          <cell r="Y498">
            <v>0</v>
          </cell>
          <cell r="Z498">
            <v>2012</v>
          </cell>
        </row>
        <row r="499">
          <cell r="A499" t="str">
            <v>19647336018634</v>
          </cell>
          <cell r="B499" t="str">
            <v/>
          </cell>
          <cell r="C499" t="str">
            <v/>
          </cell>
          <cell r="D499">
            <v>46</v>
          </cell>
          <cell r="E499">
            <v>1179</v>
          </cell>
          <cell r="F499" t="str">
            <v>19</v>
          </cell>
          <cell r="G499" t="str">
            <v>64733</v>
          </cell>
          <cell r="H499" t="str">
            <v>Los Angeles Unified</v>
          </cell>
          <cell r="I499" t="str">
            <v>6018634</v>
          </cell>
          <cell r="J499" t="str">
            <v>0229</v>
          </cell>
          <cell r="K499" t="str">
            <v>Palisades Charter Elementary</v>
          </cell>
          <cell r="L499" t="str">
            <v>L</v>
          </cell>
          <cell r="M499">
            <v>3</v>
          </cell>
          <cell r="N499" t="str">
            <v>UNIFIED</v>
          </cell>
          <cell r="R499">
            <v>1</v>
          </cell>
          <cell r="T499">
            <v>0</v>
          </cell>
          <cell r="U499">
            <v>0</v>
          </cell>
          <cell r="V499">
            <v>64733</v>
          </cell>
          <cell r="W499">
            <v>0</v>
          </cell>
          <cell r="X499">
            <v>0</v>
          </cell>
          <cell r="Y499">
            <v>0</v>
          </cell>
        </row>
        <row r="500">
          <cell r="A500" t="str">
            <v>19647336018642</v>
          </cell>
          <cell r="B500" t="str">
            <v/>
          </cell>
          <cell r="C500" t="str">
            <v/>
          </cell>
          <cell r="D500">
            <v>46</v>
          </cell>
          <cell r="E500">
            <v>3852</v>
          </cell>
          <cell r="F500" t="str">
            <v>19</v>
          </cell>
          <cell r="G500" t="str">
            <v>64733</v>
          </cell>
          <cell r="H500" t="str">
            <v>Los Angeles Unified</v>
          </cell>
          <cell r="I500" t="str">
            <v>6018642</v>
          </cell>
          <cell r="J500" t="str">
            <v>0583</v>
          </cell>
          <cell r="K500" t="str">
            <v>Pacoima Charter Elementary</v>
          </cell>
          <cell r="L500" t="str">
            <v>D</v>
          </cell>
          <cell r="M500">
            <v>3</v>
          </cell>
          <cell r="N500" t="str">
            <v>UNIFIED</v>
          </cell>
          <cell r="R500">
            <v>1</v>
          </cell>
          <cell r="T500">
            <v>0</v>
          </cell>
          <cell r="U500">
            <v>0</v>
          </cell>
          <cell r="V500">
            <v>64733</v>
          </cell>
          <cell r="W500">
            <v>0</v>
          </cell>
          <cell r="X500">
            <v>5</v>
          </cell>
          <cell r="Y500">
            <v>0</v>
          </cell>
        </row>
        <row r="501">
          <cell r="A501" t="str">
            <v>19647336018725</v>
          </cell>
          <cell r="B501" t="str">
            <v/>
          </cell>
          <cell r="C501" t="str">
            <v/>
          </cell>
          <cell r="D501">
            <v>46</v>
          </cell>
          <cell r="E501">
            <v>3860</v>
          </cell>
          <cell r="F501" t="str">
            <v>19</v>
          </cell>
          <cell r="G501" t="str">
            <v>64733</v>
          </cell>
          <cell r="H501" t="str">
            <v>Los Angeles Unified</v>
          </cell>
          <cell r="I501" t="str">
            <v>6018725</v>
          </cell>
          <cell r="J501" t="str">
            <v>1435</v>
          </cell>
          <cell r="K501" t="str">
            <v>Plainview Academic Charter Academy</v>
          </cell>
          <cell r="L501" t="str">
            <v>L</v>
          </cell>
          <cell r="M501">
            <v>3</v>
          </cell>
          <cell r="N501" t="str">
            <v>UNIFIED</v>
          </cell>
          <cell r="R501">
            <v>1</v>
          </cell>
          <cell r="T501">
            <v>0</v>
          </cell>
          <cell r="U501">
            <v>0</v>
          </cell>
          <cell r="V501">
            <v>64733</v>
          </cell>
          <cell r="W501">
            <v>0</v>
          </cell>
          <cell r="X501">
            <v>5</v>
          </cell>
          <cell r="Y501">
            <v>0</v>
          </cell>
          <cell r="Z501">
            <v>2012</v>
          </cell>
        </row>
        <row r="502">
          <cell r="A502" t="str">
            <v>19647336018774</v>
          </cell>
          <cell r="B502" t="str">
            <v/>
          </cell>
          <cell r="C502" t="str">
            <v/>
          </cell>
          <cell r="D502">
            <v>46</v>
          </cell>
          <cell r="E502">
            <v>3864</v>
          </cell>
          <cell r="F502" t="str">
            <v>19</v>
          </cell>
          <cell r="G502" t="str">
            <v>64733</v>
          </cell>
          <cell r="H502" t="str">
            <v>Los Angeles Unified</v>
          </cell>
          <cell r="I502" t="str">
            <v>6018774</v>
          </cell>
          <cell r="J502" t="str">
            <v>1347</v>
          </cell>
          <cell r="K502" t="str">
            <v>Pomelo Community Charter</v>
          </cell>
          <cell r="L502" t="str">
            <v>L</v>
          </cell>
          <cell r="M502">
            <v>3</v>
          </cell>
          <cell r="N502" t="str">
            <v>UNIFIED</v>
          </cell>
          <cell r="R502">
            <v>1</v>
          </cell>
          <cell r="T502">
            <v>0</v>
          </cell>
          <cell r="U502">
            <v>0</v>
          </cell>
          <cell r="V502">
            <v>64733</v>
          </cell>
          <cell r="W502">
            <v>0</v>
          </cell>
          <cell r="X502">
            <v>5</v>
          </cell>
          <cell r="Y502">
            <v>0</v>
          </cell>
        </row>
        <row r="503">
          <cell r="A503" t="str">
            <v>19647336018923</v>
          </cell>
          <cell r="B503" t="str">
            <v/>
          </cell>
          <cell r="C503" t="str">
            <v/>
          </cell>
          <cell r="D503">
            <v>46</v>
          </cell>
          <cell r="E503">
            <v>3876</v>
          </cell>
          <cell r="F503" t="str">
            <v>19</v>
          </cell>
          <cell r="G503" t="str">
            <v>64733</v>
          </cell>
          <cell r="H503" t="str">
            <v>Los Angeles Unified</v>
          </cell>
          <cell r="I503" t="str">
            <v>6018923</v>
          </cell>
          <cell r="J503" t="str">
            <v>1362</v>
          </cell>
          <cell r="K503" t="str">
            <v>Riverside Drive Charter</v>
          </cell>
          <cell r="L503" t="str">
            <v>L</v>
          </cell>
          <cell r="M503">
            <v>3</v>
          </cell>
          <cell r="N503" t="str">
            <v>UNIFIED</v>
          </cell>
          <cell r="R503">
            <v>1</v>
          </cell>
          <cell r="T503">
            <v>0</v>
          </cell>
          <cell r="U503">
            <v>0</v>
          </cell>
          <cell r="V503">
            <v>64733</v>
          </cell>
          <cell r="W503">
            <v>0</v>
          </cell>
          <cell r="X503">
            <v>6</v>
          </cell>
          <cell r="Y503">
            <v>0</v>
          </cell>
        </row>
        <row r="504">
          <cell r="A504" t="str">
            <v>19647336019079</v>
          </cell>
          <cell r="B504" t="str">
            <v/>
          </cell>
          <cell r="C504" t="str">
            <v/>
          </cell>
          <cell r="D504">
            <v>46</v>
          </cell>
          <cell r="E504">
            <v>1180</v>
          </cell>
          <cell r="F504" t="str">
            <v>19</v>
          </cell>
          <cell r="G504" t="str">
            <v>64733</v>
          </cell>
          <cell r="H504" t="str">
            <v>Los Angeles Unified</v>
          </cell>
          <cell r="I504" t="str">
            <v>6019079</v>
          </cell>
          <cell r="J504" t="str">
            <v>0446</v>
          </cell>
          <cell r="K504" t="str">
            <v>Santa Monica Boulevard Community Charter</v>
          </cell>
          <cell r="L504" t="str">
            <v>D</v>
          </cell>
          <cell r="M504">
            <v>3</v>
          </cell>
          <cell r="N504" t="str">
            <v>UNIFIED</v>
          </cell>
          <cell r="R504">
            <v>1</v>
          </cell>
          <cell r="T504">
            <v>0</v>
          </cell>
          <cell r="U504">
            <v>0</v>
          </cell>
          <cell r="V504">
            <v>64733</v>
          </cell>
          <cell r="W504">
            <v>0</v>
          </cell>
          <cell r="X504">
            <v>0</v>
          </cell>
          <cell r="Y504">
            <v>0</v>
          </cell>
        </row>
        <row r="505">
          <cell r="A505" t="str">
            <v>19647336019111</v>
          </cell>
          <cell r="B505" t="str">
            <v/>
          </cell>
          <cell r="C505" t="str">
            <v/>
          </cell>
          <cell r="D505">
            <v>46</v>
          </cell>
          <cell r="E505">
            <v>3894</v>
          </cell>
          <cell r="F505" t="str">
            <v>19</v>
          </cell>
          <cell r="G505" t="str">
            <v>64733</v>
          </cell>
          <cell r="H505" t="str">
            <v>Los Angeles Unified</v>
          </cell>
          <cell r="I505" t="str">
            <v>6019111</v>
          </cell>
          <cell r="J505" t="str">
            <v>1484</v>
          </cell>
          <cell r="K505" t="str">
            <v>Serrania Avenue Charter For Enriched Studies</v>
          </cell>
          <cell r="L505" t="str">
            <v>L</v>
          </cell>
          <cell r="M505">
            <v>3</v>
          </cell>
          <cell r="N505" t="str">
            <v>UNIFIED</v>
          </cell>
          <cell r="R505">
            <v>1</v>
          </cell>
          <cell r="T505">
            <v>0</v>
          </cell>
          <cell r="U505">
            <v>0</v>
          </cell>
          <cell r="V505">
            <v>64733</v>
          </cell>
          <cell r="W505">
            <v>0</v>
          </cell>
          <cell r="X505">
            <v>5</v>
          </cell>
          <cell r="Y505">
            <v>0</v>
          </cell>
          <cell r="Z505">
            <v>2012</v>
          </cell>
        </row>
        <row r="506">
          <cell r="A506" t="str">
            <v>19647336019186</v>
          </cell>
          <cell r="B506" t="str">
            <v/>
          </cell>
          <cell r="C506" t="str">
            <v/>
          </cell>
          <cell r="D506">
            <v>46</v>
          </cell>
          <cell r="E506">
            <v>3900</v>
          </cell>
          <cell r="F506" t="str">
            <v>19</v>
          </cell>
          <cell r="G506" t="str">
            <v>64733</v>
          </cell>
          <cell r="H506" t="str">
            <v>Los Angeles Unified</v>
          </cell>
          <cell r="I506" t="str">
            <v>6019186</v>
          </cell>
          <cell r="J506" t="str">
            <v>1348</v>
          </cell>
          <cell r="K506" t="str">
            <v>Sherman Oaks Elementary Charter</v>
          </cell>
          <cell r="L506" t="str">
            <v>L</v>
          </cell>
          <cell r="M506">
            <v>3</v>
          </cell>
          <cell r="N506" t="str">
            <v>UNIFIED</v>
          </cell>
          <cell r="R506">
            <v>1</v>
          </cell>
          <cell r="T506">
            <v>0</v>
          </cell>
          <cell r="U506">
            <v>0</v>
          </cell>
          <cell r="V506">
            <v>64733</v>
          </cell>
          <cell r="W506">
            <v>0</v>
          </cell>
          <cell r="X506">
            <v>6</v>
          </cell>
          <cell r="Y506">
            <v>0</v>
          </cell>
        </row>
        <row r="507">
          <cell r="A507" t="str">
            <v>19647336019392</v>
          </cell>
          <cell r="B507" t="str">
            <v/>
          </cell>
          <cell r="C507" t="str">
            <v/>
          </cell>
          <cell r="D507">
            <v>46</v>
          </cell>
          <cell r="E507">
            <v>3920</v>
          </cell>
          <cell r="F507" t="str">
            <v>19</v>
          </cell>
          <cell r="G507" t="str">
            <v>64733</v>
          </cell>
          <cell r="H507" t="str">
            <v>Los Angeles Unified</v>
          </cell>
          <cell r="I507" t="str">
            <v>6019392</v>
          </cell>
          <cell r="J507" t="str">
            <v>1476</v>
          </cell>
          <cell r="K507" t="str">
            <v>Superior Street Elementary</v>
          </cell>
          <cell r="L507" t="str">
            <v>L</v>
          </cell>
          <cell r="M507">
            <v>3</v>
          </cell>
          <cell r="N507" t="str">
            <v>UNIFIED</v>
          </cell>
          <cell r="R507">
            <v>1</v>
          </cell>
          <cell r="T507">
            <v>0</v>
          </cell>
          <cell r="U507">
            <v>0</v>
          </cell>
          <cell r="V507">
            <v>64733</v>
          </cell>
          <cell r="W507">
            <v>0</v>
          </cell>
          <cell r="X507">
            <v>5</v>
          </cell>
          <cell r="Y507">
            <v>0</v>
          </cell>
          <cell r="Z507">
            <v>2012</v>
          </cell>
        </row>
        <row r="508">
          <cell r="A508" t="str">
            <v>19647336019525</v>
          </cell>
          <cell r="B508" t="str">
            <v/>
          </cell>
          <cell r="C508" t="str">
            <v/>
          </cell>
          <cell r="D508">
            <v>46</v>
          </cell>
          <cell r="E508">
            <v>1183</v>
          </cell>
          <cell r="F508" t="str">
            <v>19</v>
          </cell>
          <cell r="G508" t="str">
            <v>64733</v>
          </cell>
          <cell r="H508" t="str">
            <v>Los Angeles Unified</v>
          </cell>
          <cell r="I508" t="str">
            <v>6019525</v>
          </cell>
          <cell r="J508" t="str">
            <v>0230</v>
          </cell>
          <cell r="K508" t="str">
            <v>Topanga Elementary Charter</v>
          </cell>
          <cell r="L508" t="str">
            <v>L</v>
          </cell>
          <cell r="M508">
            <v>3</v>
          </cell>
          <cell r="N508" t="str">
            <v>UNIFIED</v>
          </cell>
          <cell r="R508">
            <v>1</v>
          </cell>
          <cell r="T508">
            <v>0</v>
          </cell>
          <cell r="U508">
            <v>0</v>
          </cell>
          <cell r="V508">
            <v>64733</v>
          </cell>
          <cell r="W508">
            <v>0</v>
          </cell>
          <cell r="X508">
            <v>0</v>
          </cell>
          <cell r="Y508">
            <v>0</v>
          </cell>
        </row>
        <row r="509">
          <cell r="A509" t="str">
            <v>19647336019533</v>
          </cell>
          <cell r="B509" t="str">
            <v/>
          </cell>
          <cell r="C509" t="str">
            <v/>
          </cell>
          <cell r="D509">
            <v>46</v>
          </cell>
          <cell r="E509">
            <v>3932</v>
          </cell>
          <cell r="F509" t="str">
            <v>19</v>
          </cell>
          <cell r="G509" t="str">
            <v>64733</v>
          </cell>
          <cell r="H509" t="str">
            <v>Los Angeles Unified</v>
          </cell>
          <cell r="I509" t="str">
            <v>6019533</v>
          </cell>
          <cell r="J509" t="str">
            <v>1475</v>
          </cell>
          <cell r="K509" t="str">
            <v>Topeka Charter School For Advanced Studies</v>
          </cell>
          <cell r="L509" t="str">
            <v>L</v>
          </cell>
          <cell r="M509">
            <v>3</v>
          </cell>
          <cell r="N509" t="str">
            <v>UNIFIED</v>
          </cell>
          <cell r="R509">
            <v>1</v>
          </cell>
          <cell r="T509">
            <v>0</v>
          </cell>
          <cell r="U509">
            <v>0</v>
          </cell>
          <cell r="V509">
            <v>64733</v>
          </cell>
          <cell r="W509">
            <v>0</v>
          </cell>
          <cell r="X509">
            <v>5</v>
          </cell>
          <cell r="Y509">
            <v>0</v>
          </cell>
          <cell r="Z509">
            <v>2012</v>
          </cell>
        </row>
        <row r="510">
          <cell r="A510" t="str">
            <v>19647336019673</v>
          </cell>
          <cell r="B510" t="str">
            <v/>
          </cell>
          <cell r="C510" t="str">
            <v/>
          </cell>
          <cell r="D510">
            <v>46</v>
          </cell>
          <cell r="E510">
            <v>3946</v>
          </cell>
          <cell r="F510" t="str">
            <v>19</v>
          </cell>
          <cell r="G510" t="str">
            <v>64733</v>
          </cell>
          <cell r="H510" t="str">
            <v>Los Angeles Unified</v>
          </cell>
          <cell r="I510" t="str">
            <v>6019673</v>
          </cell>
          <cell r="J510" t="str">
            <v>1479</v>
          </cell>
          <cell r="K510" t="str">
            <v>Van Gogh Charter</v>
          </cell>
          <cell r="L510" t="str">
            <v>L</v>
          </cell>
          <cell r="M510">
            <v>3</v>
          </cell>
          <cell r="N510" t="str">
            <v>UNIFIED</v>
          </cell>
          <cell r="R510">
            <v>1</v>
          </cell>
          <cell r="T510">
            <v>0</v>
          </cell>
          <cell r="U510">
            <v>0</v>
          </cell>
          <cell r="V510">
            <v>64733</v>
          </cell>
          <cell r="W510">
            <v>0</v>
          </cell>
          <cell r="X510">
            <v>5</v>
          </cell>
          <cell r="Y510">
            <v>0</v>
          </cell>
          <cell r="Z510">
            <v>2012</v>
          </cell>
        </row>
        <row r="511">
          <cell r="A511" t="str">
            <v>19647336019715</v>
          </cell>
          <cell r="B511" t="str">
            <v/>
          </cell>
          <cell r="C511" t="str">
            <v/>
          </cell>
          <cell r="D511">
            <v>46</v>
          </cell>
          <cell r="E511">
            <v>1184</v>
          </cell>
          <cell r="F511" t="str">
            <v>19</v>
          </cell>
          <cell r="G511" t="str">
            <v>64733</v>
          </cell>
          <cell r="H511" t="str">
            <v>Los Angeles Unified</v>
          </cell>
          <cell r="I511" t="str">
            <v>6019715</v>
          </cell>
          <cell r="J511" t="str">
            <v>0016</v>
          </cell>
          <cell r="K511" t="str">
            <v>Vaughn Next Century Learning Center</v>
          </cell>
          <cell r="L511" t="str">
            <v>D</v>
          </cell>
          <cell r="M511">
            <v>3</v>
          </cell>
          <cell r="N511" t="str">
            <v>UNIFIED</v>
          </cell>
          <cell r="R511">
            <v>1</v>
          </cell>
          <cell r="T511">
            <v>0</v>
          </cell>
          <cell r="U511">
            <v>0</v>
          </cell>
          <cell r="V511">
            <v>64733</v>
          </cell>
          <cell r="W511">
            <v>0</v>
          </cell>
          <cell r="X511">
            <v>0</v>
          </cell>
          <cell r="Y511">
            <v>0</v>
          </cell>
        </row>
        <row r="512">
          <cell r="A512" t="str">
            <v>19647336019855</v>
          </cell>
          <cell r="B512" t="str">
            <v/>
          </cell>
          <cell r="C512" t="str">
            <v/>
          </cell>
          <cell r="D512">
            <v>46</v>
          </cell>
          <cell r="E512">
            <v>3961</v>
          </cell>
          <cell r="F512" t="str">
            <v>19</v>
          </cell>
          <cell r="G512" t="str">
            <v>64733</v>
          </cell>
          <cell r="H512" t="str">
            <v>Los Angeles Unified</v>
          </cell>
          <cell r="I512" t="str">
            <v>6019855</v>
          </cell>
          <cell r="J512" t="str">
            <v>1349</v>
          </cell>
          <cell r="K512" t="str">
            <v>Welby Way Charter Elementary School And Gifted-High Ability Magnet</v>
          </cell>
          <cell r="L512" t="str">
            <v>L</v>
          </cell>
          <cell r="M512">
            <v>3</v>
          </cell>
          <cell r="N512" t="str">
            <v>UNIFIED</v>
          </cell>
          <cell r="R512">
            <v>1</v>
          </cell>
          <cell r="T512">
            <v>0</v>
          </cell>
          <cell r="U512">
            <v>0</v>
          </cell>
          <cell r="V512">
            <v>64733</v>
          </cell>
          <cell r="W512">
            <v>0</v>
          </cell>
          <cell r="X512">
            <v>5</v>
          </cell>
          <cell r="Y512">
            <v>0</v>
          </cell>
        </row>
        <row r="513">
          <cell r="A513" t="str">
            <v>19647336019939</v>
          </cell>
          <cell r="B513" t="str">
            <v/>
          </cell>
          <cell r="C513" t="str">
            <v/>
          </cell>
          <cell r="D513">
            <v>46</v>
          </cell>
          <cell r="E513">
            <v>1187</v>
          </cell>
          <cell r="F513" t="str">
            <v>19</v>
          </cell>
          <cell r="G513" t="str">
            <v>64733</v>
          </cell>
          <cell r="H513" t="str">
            <v>Los Angeles Unified</v>
          </cell>
          <cell r="I513" t="str">
            <v>6019939</v>
          </cell>
          <cell r="J513" t="str">
            <v>0031</v>
          </cell>
          <cell r="K513" t="str">
            <v>Westwood Charter Elementary</v>
          </cell>
          <cell r="L513" t="str">
            <v>L</v>
          </cell>
          <cell r="M513">
            <v>3</v>
          </cell>
          <cell r="N513" t="str">
            <v>UNIFIED</v>
          </cell>
          <cell r="R513">
            <v>1</v>
          </cell>
          <cell r="T513">
            <v>0</v>
          </cell>
          <cell r="U513">
            <v>0</v>
          </cell>
          <cell r="V513">
            <v>64733</v>
          </cell>
          <cell r="W513">
            <v>0</v>
          </cell>
          <cell r="X513">
            <v>0</v>
          </cell>
          <cell r="Y513">
            <v>0</v>
          </cell>
        </row>
        <row r="514">
          <cell r="A514" t="str">
            <v>19647336019954</v>
          </cell>
          <cell r="B514" t="str">
            <v/>
          </cell>
          <cell r="C514" t="str">
            <v/>
          </cell>
          <cell r="D514">
            <v>46</v>
          </cell>
          <cell r="E514">
            <v>3968</v>
          </cell>
          <cell r="F514" t="str">
            <v>19</v>
          </cell>
          <cell r="G514" t="str">
            <v>64733</v>
          </cell>
          <cell r="H514" t="str">
            <v>Los Angeles Unified</v>
          </cell>
          <cell r="I514" t="str">
            <v>6019954</v>
          </cell>
          <cell r="J514" t="str">
            <v>1482</v>
          </cell>
          <cell r="K514" t="str">
            <v>Wilbur Charter For Enriched Academics</v>
          </cell>
          <cell r="L514" t="str">
            <v>L</v>
          </cell>
          <cell r="M514">
            <v>3</v>
          </cell>
          <cell r="N514" t="str">
            <v>UNIFIED</v>
          </cell>
          <cell r="R514">
            <v>1</v>
          </cell>
          <cell r="T514">
            <v>0</v>
          </cell>
          <cell r="U514">
            <v>0</v>
          </cell>
          <cell r="V514">
            <v>64733</v>
          </cell>
          <cell r="W514">
            <v>0</v>
          </cell>
          <cell r="X514">
            <v>5</v>
          </cell>
          <cell r="Y514">
            <v>0</v>
          </cell>
          <cell r="Z514">
            <v>2012</v>
          </cell>
        </row>
        <row r="515">
          <cell r="A515" t="str">
            <v>19647336020036</v>
          </cell>
          <cell r="B515" t="str">
            <v/>
          </cell>
          <cell r="C515" t="str">
            <v/>
          </cell>
          <cell r="D515">
            <v>46</v>
          </cell>
          <cell r="E515">
            <v>3976</v>
          </cell>
          <cell r="F515" t="str">
            <v>19</v>
          </cell>
          <cell r="G515" t="str">
            <v>64733</v>
          </cell>
          <cell r="H515" t="str">
            <v>Los Angeles Unified</v>
          </cell>
          <cell r="I515" t="str">
            <v>6020036</v>
          </cell>
          <cell r="J515" t="str">
            <v>1483</v>
          </cell>
          <cell r="K515" t="str">
            <v>Woodlake Elementary Community Charter</v>
          </cell>
          <cell r="L515" t="str">
            <v>L</v>
          </cell>
          <cell r="M515">
            <v>3</v>
          </cell>
          <cell r="N515" t="str">
            <v>UNIFIED</v>
          </cell>
          <cell r="R515">
            <v>1</v>
          </cell>
          <cell r="T515">
            <v>0</v>
          </cell>
          <cell r="U515">
            <v>0</v>
          </cell>
          <cell r="V515">
            <v>64733</v>
          </cell>
          <cell r="W515">
            <v>0</v>
          </cell>
          <cell r="X515">
            <v>5</v>
          </cell>
          <cell r="Y515">
            <v>0</v>
          </cell>
          <cell r="Z515">
            <v>2012</v>
          </cell>
        </row>
        <row r="516">
          <cell r="A516" t="str">
            <v>19647336020044</v>
          </cell>
          <cell r="B516" t="str">
            <v/>
          </cell>
          <cell r="C516" t="str">
            <v/>
          </cell>
          <cell r="D516">
            <v>46</v>
          </cell>
          <cell r="E516">
            <v>3977</v>
          </cell>
          <cell r="F516" t="str">
            <v>19</v>
          </cell>
          <cell r="G516" t="str">
            <v>64733</v>
          </cell>
          <cell r="H516" t="str">
            <v>Los Angeles Unified</v>
          </cell>
          <cell r="I516" t="str">
            <v>6020044</v>
          </cell>
          <cell r="J516" t="str">
            <v>1485</v>
          </cell>
          <cell r="K516" t="str">
            <v>Woodland Hills Elementary Charter For Enriched Studies</v>
          </cell>
          <cell r="L516" t="str">
            <v>L</v>
          </cell>
          <cell r="M516">
            <v>3</v>
          </cell>
          <cell r="N516" t="str">
            <v>UNIFIED</v>
          </cell>
          <cell r="R516">
            <v>1</v>
          </cell>
          <cell r="T516">
            <v>0</v>
          </cell>
          <cell r="U516">
            <v>0</v>
          </cell>
          <cell r="V516">
            <v>64733</v>
          </cell>
          <cell r="W516">
            <v>0</v>
          </cell>
          <cell r="X516">
            <v>5</v>
          </cell>
          <cell r="Y516">
            <v>0</v>
          </cell>
          <cell r="Z516">
            <v>2012</v>
          </cell>
        </row>
        <row r="517">
          <cell r="A517" t="str">
            <v>19647336057988</v>
          </cell>
          <cell r="B517" t="str">
            <v/>
          </cell>
          <cell r="C517" t="str">
            <v/>
          </cell>
          <cell r="D517">
            <v>46</v>
          </cell>
          <cell r="E517">
            <v>3991</v>
          </cell>
          <cell r="F517" t="str">
            <v>19</v>
          </cell>
          <cell r="G517" t="str">
            <v>64733</v>
          </cell>
          <cell r="H517" t="str">
            <v>Los Angeles Unified</v>
          </cell>
          <cell r="I517" t="str">
            <v>6057988</v>
          </cell>
          <cell r="J517" t="str">
            <v>1688</v>
          </cell>
          <cell r="K517" t="str">
            <v>Emerson Community Charter School</v>
          </cell>
          <cell r="L517" t="str">
            <v>L</v>
          </cell>
          <cell r="M517">
            <v>3</v>
          </cell>
          <cell r="N517" t="str">
            <v>UNIFIED</v>
          </cell>
          <cell r="R517">
            <v>1</v>
          </cell>
          <cell r="T517">
            <v>0</v>
          </cell>
          <cell r="U517">
            <v>0</v>
          </cell>
          <cell r="V517">
            <v>64733</v>
          </cell>
          <cell r="W517">
            <v>6</v>
          </cell>
          <cell r="X517">
            <v>8</v>
          </cell>
          <cell r="Y517">
            <v>0</v>
          </cell>
          <cell r="Z517">
            <v>2014</v>
          </cell>
        </row>
        <row r="518">
          <cell r="A518" t="str">
            <v>19647336058150</v>
          </cell>
          <cell r="B518" t="str">
            <v/>
          </cell>
          <cell r="C518" t="str">
            <v/>
          </cell>
          <cell r="D518">
            <v>46</v>
          </cell>
          <cell r="E518">
            <v>4007</v>
          </cell>
          <cell r="F518" t="str">
            <v>19</v>
          </cell>
          <cell r="G518" t="str">
            <v>64733</v>
          </cell>
          <cell r="H518" t="str">
            <v>Los Angeles Unified</v>
          </cell>
          <cell r="I518" t="str">
            <v>6058150</v>
          </cell>
          <cell r="J518" t="str">
            <v>1473</v>
          </cell>
          <cell r="K518" t="str">
            <v>Robert A. Millikan Affiliated Charter &amp; Performing Arts Magnet Middle</v>
          </cell>
          <cell r="L518" t="str">
            <v>L</v>
          </cell>
          <cell r="M518">
            <v>3</v>
          </cell>
          <cell r="N518" t="str">
            <v>UNIFIED</v>
          </cell>
          <cell r="R518">
            <v>1</v>
          </cell>
          <cell r="T518">
            <v>0</v>
          </cell>
          <cell r="U518">
            <v>0</v>
          </cell>
          <cell r="V518">
            <v>64733</v>
          </cell>
          <cell r="W518">
            <v>6</v>
          </cell>
          <cell r="X518">
            <v>8</v>
          </cell>
          <cell r="Y518">
            <v>0</v>
          </cell>
          <cell r="Z518">
            <v>2012</v>
          </cell>
        </row>
        <row r="519">
          <cell r="A519" t="str">
            <v>19647336058267</v>
          </cell>
          <cell r="B519" t="str">
            <v/>
          </cell>
          <cell r="C519" t="str">
            <v/>
          </cell>
          <cell r="D519">
            <v>46</v>
          </cell>
          <cell r="E519">
            <v>1188</v>
          </cell>
          <cell r="F519" t="str">
            <v>19</v>
          </cell>
          <cell r="G519" t="str">
            <v>64733</v>
          </cell>
          <cell r="H519" t="str">
            <v>Los Angeles Unified</v>
          </cell>
          <cell r="I519" t="str">
            <v>6058267</v>
          </cell>
          <cell r="J519" t="str">
            <v>0225</v>
          </cell>
          <cell r="K519" t="str">
            <v>Paul Revere Charter Middle</v>
          </cell>
          <cell r="L519" t="str">
            <v>L</v>
          </cell>
          <cell r="M519">
            <v>3</v>
          </cell>
          <cell r="N519" t="str">
            <v>UNIFIED</v>
          </cell>
          <cell r="R519">
            <v>1</v>
          </cell>
          <cell r="T519">
            <v>0</v>
          </cell>
          <cell r="U519">
            <v>0</v>
          </cell>
          <cell r="V519">
            <v>64733</v>
          </cell>
          <cell r="W519">
            <v>0</v>
          </cell>
          <cell r="X519">
            <v>0</v>
          </cell>
          <cell r="Y519">
            <v>0</v>
          </cell>
        </row>
        <row r="520">
          <cell r="A520" t="str">
            <v>19647336061477</v>
          </cell>
          <cell r="B520" t="str">
            <v/>
          </cell>
          <cell r="C520" t="str">
            <v/>
          </cell>
          <cell r="D520">
            <v>46</v>
          </cell>
          <cell r="E520">
            <v>4034</v>
          </cell>
          <cell r="F520" t="str">
            <v>19</v>
          </cell>
          <cell r="G520" t="str">
            <v>64733</v>
          </cell>
          <cell r="H520" t="str">
            <v>Los Angeles Unified</v>
          </cell>
          <cell r="I520" t="str">
            <v>6061477</v>
          </cell>
          <cell r="J520" t="str">
            <v>1346</v>
          </cell>
          <cell r="K520" t="str">
            <v>George Ellery Hale Charter Academy</v>
          </cell>
          <cell r="L520" t="str">
            <v>L</v>
          </cell>
          <cell r="M520">
            <v>3</v>
          </cell>
          <cell r="N520" t="str">
            <v>UNIFIED</v>
          </cell>
          <cell r="R520">
            <v>1</v>
          </cell>
          <cell r="T520">
            <v>0</v>
          </cell>
          <cell r="U520">
            <v>0</v>
          </cell>
          <cell r="V520">
            <v>64733</v>
          </cell>
          <cell r="W520">
            <v>6</v>
          </cell>
          <cell r="X520">
            <v>8</v>
          </cell>
          <cell r="Y520">
            <v>0</v>
          </cell>
        </row>
        <row r="521">
          <cell r="A521" t="str">
            <v>19647336061543</v>
          </cell>
          <cell r="B521" t="str">
            <v/>
          </cell>
          <cell r="C521" t="str">
            <v/>
          </cell>
          <cell r="D521">
            <v>46</v>
          </cell>
          <cell r="E521">
            <v>4040</v>
          </cell>
          <cell r="F521" t="str">
            <v>19</v>
          </cell>
          <cell r="G521" t="str">
            <v>64733</v>
          </cell>
          <cell r="H521" t="str">
            <v>Los Angeles Unified</v>
          </cell>
          <cell r="I521" t="str">
            <v>6061543</v>
          </cell>
          <cell r="J521" t="str">
            <v>1480</v>
          </cell>
          <cell r="K521" t="str">
            <v>Alfred B. Nobel Charter Middle</v>
          </cell>
          <cell r="L521" t="str">
            <v>L</v>
          </cell>
          <cell r="M521">
            <v>3</v>
          </cell>
          <cell r="N521" t="str">
            <v>UNIFIED</v>
          </cell>
          <cell r="R521">
            <v>1</v>
          </cell>
          <cell r="T521">
            <v>0</v>
          </cell>
          <cell r="U521">
            <v>0</v>
          </cell>
          <cell r="V521">
            <v>64733</v>
          </cell>
          <cell r="W521">
            <v>6</v>
          </cell>
          <cell r="X521">
            <v>8</v>
          </cell>
          <cell r="Y521">
            <v>0</v>
          </cell>
          <cell r="Z521">
            <v>2012</v>
          </cell>
        </row>
        <row r="522">
          <cell r="A522" t="str">
            <v>19647336071435</v>
          </cell>
          <cell r="B522" t="str">
            <v/>
          </cell>
          <cell r="C522" t="str">
            <v/>
          </cell>
          <cell r="D522">
            <v>46</v>
          </cell>
          <cell r="E522">
            <v>4051</v>
          </cell>
          <cell r="F522" t="str">
            <v>19</v>
          </cell>
          <cell r="G522" t="str">
            <v>64733</v>
          </cell>
          <cell r="H522" t="str">
            <v>Los Angeles Unified</v>
          </cell>
          <cell r="I522" t="str">
            <v>6071435</v>
          </cell>
          <cell r="J522" t="str">
            <v>1477</v>
          </cell>
          <cell r="K522" t="str">
            <v>Castlebay Lane Charter</v>
          </cell>
          <cell r="L522" t="str">
            <v>L</v>
          </cell>
          <cell r="M522">
            <v>3</v>
          </cell>
          <cell r="N522" t="str">
            <v>UNIFIED</v>
          </cell>
          <cell r="R522">
            <v>1</v>
          </cell>
          <cell r="T522">
            <v>0</v>
          </cell>
          <cell r="U522">
            <v>0</v>
          </cell>
          <cell r="V522">
            <v>64733</v>
          </cell>
          <cell r="W522">
            <v>0</v>
          </cell>
          <cell r="X522">
            <v>5</v>
          </cell>
          <cell r="Y522">
            <v>0</v>
          </cell>
          <cell r="Z522">
            <v>2012</v>
          </cell>
        </row>
        <row r="523">
          <cell r="A523" t="str">
            <v>19647336094726</v>
          </cell>
          <cell r="B523" t="str">
            <v/>
          </cell>
          <cell r="C523" t="str">
            <v/>
          </cell>
          <cell r="D523">
            <v>46</v>
          </cell>
          <cell r="E523">
            <v>4054</v>
          </cell>
          <cell r="F523" t="str">
            <v>19</v>
          </cell>
          <cell r="G523" t="str">
            <v>64733</v>
          </cell>
          <cell r="H523" t="str">
            <v>Los Angeles Unified</v>
          </cell>
          <cell r="I523" t="str">
            <v>6094726</v>
          </cell>
          <cell r="J523" t="str">
            <v>0957</v>
          </cell>
          <cell r="K523" t="str">
            <v>Community Magnet Charter Elementary</v>
          </cell>
          <cell r="L523" t="str">
            <v>L</v>
          </cell>
          <cell r="M523">
            <v>3</v>
          </cell>
          <cell r="N523" t="str">
            <v>UNIFIED</v>
          </cell>
          <cell r="R523">
            <v>1</v>
          </cell>
          <cell r="T523">
            <v>0</v>
          </cell>
          <cell r="U523">
            <v>0</v>
          </cell>
          <cell r="V523">
            <v>64733</v>
          </cell>
          <cell r="W523">
            <v>0</v>
          </cell>
          <cell r="X523">
            <v>5</v>
          </cell>
          <cell r="Y523">
            <v>0</v>
          </cell>
        </row>
        <row r="524">
          <cell r="A524" t="str">
            <v>19647336097927</v>
          </cell>
          <cell r="B524" t="str">
            <v/>
          </cell>
          <cell r="C524" t="str">
            <v/>
          </cell>
          <cell r="D524">
            <v>46</v>
          </cell>
          <cell r="E524">
            <v>1191</v>
          </cell>
          <cell r="F524" t="str">
            <v>19</v>
          </cell>
          <cell r="G524" t="str">
            <v>64733</v>
          </cell>
          <cell r="H524" t="str">
            <v>Los Angeles Unified</v>
          </cell>
          <cell r="I524" t="str">
            <v>6097927</v>
          </cell>
          <cell r="J524" t="str">
            <v>0012</v>
          </cell>
          <cell r="K524" t="str">
            <v>Open Charter Magnet</v>
          </cell>
          <cell r="L524" t="str">
            <v>L</v>
          </cell>
          <cell r="M524">
            <v>3</v>
          </cell>
          <cell r="N524" t="str">
            <v>UNIFIED</v>
          </cell>
          <cell r="R524">
            <v>1</v>
          </cell>
          <cell r="T524">
            <v>0</v>
          </cell>
          <cell r="U524">
            <v>0</v>
          </cell>
          <cell r="V524">
            <v>64733</v>
          </cell>
          <cell r="W524">
            <v>0</v>
          </cell>
          <cell r="X524">
            <v>0</v>
          </cell>
          <cell r="Y524">
            <v>0</v>
          </cell>
        </row>
        <row r="525">
          <cell r="A525" t="str">
            <v>19647336112536</v>
          </cell>
          <cell r="B525" t="str">
            <v/>
          </cell>
          <cell r="C525" t="str">
            <v/>
          </cell>
          <cell r="D525">
            <v>46</v>
          </cell>
          <cell r="E525">
            <v>1192</v>
          </cell>
          <cell r="F525" t="str">
            <v>19</v>
          </cell>
          <cell r="G525" t="str">
            <v>64733</v>
          </cell>
          <cell r="H525" t="str">
            <v>Los Angeles Unified</v>
          </cell>
          <cell r="I525" t="str">
            <v>6112536</v>
          </cell>
          <cell r="J525" t="str">
            <v>0045</v>
          </cell>
          <cell r="K525" t="str">
            <v>The Accelerated</v>
          </cell>
          <cell r="L525" t="str">
            <v>D</v>
          </cell>
          <cell r="M525">
            <v>3</v>
          </cell>
          <cell r="N525" t="str">
            <v>UNIFIED</v>
          </cell>
          <cell r="R525">
            <v>1</v>
          </cell>
          <cell r="T525">
            <v>0</v>
          </cell>
          <cell r="U525">
            <v>0</v>
          </cell>
          <cell r="V525">
            <v>64733</v>
          </cell>
          <cell r="W525">
            <v>0</v>
          </cell>
          <cell r="X525">
            <v>0</v>
          </cell>
          <cell r="Y525">
            <v>0</v>
          </cell>
        </row>
        <row r="526">
          <cell r="A526" t="str">
            <v>19647336114912</v>
          </cell>
          <cell r="B526" t="str">
            <v/>
          </cell>
          <cell r="C526" t="str">
            <v/>
          </cell>
          <cell r="D526">
            <v>46</v>
          </cell>
          <cell r="E526">
            <v>1193</v>
          </cell>
          <cell r="F526" t="str">
            <v>19</v>
          </cell>
          <cell r="G526" t="str">
            <v>64733</v>
          </cell>
          <cell r="H526" t="str">
            <v>Los Angeles Unified</v>
          </cell>
          <cell r="I526" t="str">
            <v>6114912</v>
          </cell>
          <cell r="J526" t="str">
            <v>0131</v>
          </cell>
          <cell r="K526" t="str">
            <v>Watts Learning Center</v>
          </cell>
          <cell r="L526" t="str">
            <v>D</v>
          </cell>
          <cell r="M526">
            <v>3</v>
          </cell>
          <cell r="N526" t="str">
            <v>UNIFIED</v>
          </cell>
          <cell r="R526">
            <v>1</v>
          </cell>
          <cell r="T526">
            <v>0</v>
          </cell>
          <cell r="U526">
            <v>0</v>
          </cell>
          <cell r="V526">
            <v>64733</v>
          </cell>
          <cell r="W526">
            <v>0</v>
          </cell>
          <cell r="X526">
            <v>0</v>
          </cell>
          <cell r="Y526">
            <v>0</v>
          </cell>
        </row>
        <row r="527">
          <cell r="A527" t="str">
            <v>19647336116750</v>
          </cell>
          <cell r="B527" t="str">
            <v/>
          </cell>
          <cell r="C527" t="str">
            <v/>
          </cell>
          <cell r="D527">
            <v>46</v>
          </cell>
          <cell r="E527">
            <v>1194</v>
          </cell>
          <cell r="F527" t="str">
            <v>19</v>
          </cell>
          <cell r="G527" t="str">
            <v>64733</v>
          </cell>
          <cell r="H527" t="str">
            <v>Los Angeles Unified</v>
          </cell>
          <cell r="I527" t="str">
            <v>6116750</v>
          </cell>
          <cell r="J527" t="str">
            <v>0213</v>
          </cell>
          <cell r="K527" t="str">
            <v>PUC Community Charter Middle and PUC Community Charter Early College High</v>
          </cell>
          <cell r="L527" t="str">
            <v>D</v>
          </cell>
          <cell r="M527">
            <v>3</v>
          </cell>
          <cell r="N527" t="str">
            <v>UNIFIED</v>
          </cell>
          <cell r="R527">
            <v>1</v>
          </cell>
          <cell r="T527">
            <v>0</v>
          </cell>
          <cell r="U527">
            <v>0</v>
          </cell>
          <cell r="V527">
            <v>64733</v>
          </cell>
          <cell r="W527">
            <v>0</v>
          </cell>
          <cell r="X527">
            <v>0</v>
          </cell>
          <cell r="Y527">
            <v>0</v>
          </cell>
        </row>
        <row r="528">
          <cell r="A528" t="str">
            <v>19647336117048</v>
          </cell>
          <cell r="B528" t="str">
            <v/>
          </cell>
          <cell r="C528" t="str">
            <v/>
          </cell>
          <cell r="D528">
            <v>46</v>
          </cell>
          <cell r="E528">
            <v>1195</v>
          </cell>
          <cell r="F528" t="str">
            <v>19</v>
          </cell>
          <cell r="G528" t="str">
            <v>64733</v>
          </cell>
          <cell r="H528" t="str">
            <v>Los Angeles Unified</v>
          </cell>
          <cell r="I528" t="str">
            <v>6117048</v>
          </cell>
          <cell r="J528" t="str">
            <v>0190</v>
          </cell>
          <cell r="K528" t="str">
            <v>View Park Preparatory Accelerated Charter</v>
          </cell>
          <cell r="L528" t="str">
            <v>D</v>
          </cell>
          <cell r="M528">
            <v>3</v>
          </cell>
          <cell r="N528" t="str">
            <v>UNIFIED</v>
          </cell>
          <cell r="R528">
            <v>1</v>
          </cell>
          <cell r="T528">
            <v>0</v>
          </cell>
          <cell r="U528">
            <v>0</v>
          </cell>
          <cell r="V528">
            <v>64733</v>
          </cell>
          <cell r="W528">
            <v>0</v>
          </cell>
          <cell r="X528">
            <v>0</v>
          </cell>
          <cell r="Y528">
            <v>0</v>
          </cell>
        </row>
        <row r="529">
          <cell r="A529" t="str">
            <v>19647336117667</v>
          </cell>
          <cell r="B529" t="str">
            <v/>
          </cell>
          <cell r="C529" t="str">
            <v/>
          </cell>
          <cell r="D529">
            <v>46</v>
          </cell>
          <cell r="E529">
            <v>1196</v>
          </cell>
          <cell r="F529" t="str">
            <v>19</v>
          </cell>
          <cell r="G529" t="str">
            <v>64733</v>
          </cell>
          <cell r="H529" t="str">
            <v>Los Angeles Unified</v>
          </cell>
          <cell r="I529" t="str">
            <v>6117667</v>
          </cell>
          <cell r="J529" t="str">
            <v>0293</v>
          </cell>
          <cell r="K529" t="str">
            <v>Camino Nuevo Charter Academy</v>
          </cell>
          <cell r="L529" t="str">
            <v>D</v>
          </cell>
          <cell r="M529">
            <v>3</v>
          </cell>
          <cell r="N529" t="str">
            <v>UNIFIED</v>
          </cell>
          <cell r="R529">
            <v>1</v>
          </cell>
          <cell r="T529">
            <v>0</v>
          </cell>
          <cell r="U529">
            <v>0</v>
          </cell>
          <cell r="V529">
            <v>64733</v>
          </cell>
          <cell r="W529">
            <v>0</v>
          </cell>
          <cell r="X529">
            <v>0</v>
          </cell>
          <cell r="Y529">
            <v>0</v>
          </cell>
        </row>
        <row r="530">
          <cell r="A530" t="str">
            <v>19647336119044</v>
          </cell>
          <cell r="B530" t="str">
            <v/>
          </cell>
          <cell r="C530" t="str">
            <v/>
          </cell>
          <cell r="D530">
            <v>46</v>
          </cell>
          <cell r="E530">
            <v>1199</v>
          </cell>
          <cell r="F530" t="str">
            <v>19</v>
          </cell>
          <cell r="G530" t="str">
            <v>64733</v>
          </cell>
          <cell r="H530" t="str">
            <v>Los Angeles Unified</v>
          </cell>
          <cell r="I530" t="str">
            <v>6119044</v>
          </cell>
          <cell r="J530" t="str">
            <v>0388</v>
          </cell>
          <cell r="K530" t="str">
            <v>Multicultural Learning Center</v>
          </cell>
          <cell r="L530" t="str">
            <v>D</v>
          </cell>
          <cell r="M530">
            <v>3</v>
          </cell>
          <cell r="N530" t="str">
            <v>UNIFIED</v>
          </cell>
          <cell r="R530">
            <v>1</v>
          </cell>
          <cell r="T530">
            <v>0</v>
          </cell>
          <cell r="U530">
            <v>0</v>
          </cell>
          <cell r="V530">
            <v>64733</v>
          </cell>
          <cell r="W530">
            <v>0</v>
          </cell>
          <cell r="X530">
            <v>0</v>
          </cell>
          <cell r="Y530">
            <v>0</v>
          </cell>
        </row>
        <row r="531">
          <cell r="A531" t="str">
            <v>19647336119531</v>
          </cell>
          <cell r="B531" t="str">
            <v/>
          </cell>
          <cell r="C531" t="str">
            <v/>
          </cell>
          <cell r="D531">
            <v>46</v>
          </cell>
          <cell r="E531">
            <v>1201</v>
          </cell>
          <cell r="F531" t="str">
            <v>19</v>
          </cell>
          <cell r="G531" t="str">
            <v>64733</v>
          </cell>
          <cell r="H531" t="str">
            <v>Los Angeles Unified</v>
          </cell>
          <cell r="I531" t="str">
            <v>6119531</v>
          </cell>
          <cell r="J531" t="str">
            <v>0417</v>
          </cell>
          <cell r="K531" t="str">
            <v>CHIME Institute's Schwarzenegger Community</v>
          </cell>
          <cell r="L531" t="str">
            <v>D</v>
          </cell>
          <cell r="M531">
            <v>3</v>
          </cell>
          <cell r="N531" t="str">
            <v>UNIFIED</v>
          </cell>
          <cell r="R531">
            <v>1</v>
          </cell>
          <cell r="T531">
            <v>0</v>
          </cell>
          <cell r="U531">
            <v>0</v>
          </cell>
          <cell r="V531">
            <v>64733</v>
          </cell>
          <cell r="W531">
            <v>0</v>
          </cell>
          <cell r="X531">
            <v>0</v>
          </cell>
          <cell r="Y531">
            <v>0</v>
          </cell>
        </row>
        <row r="532">
          <cell r="A532" t="str">
            <v>19647336119903</v>
          </cell>
          <cell r="B532" t="str">
            <v/>
          </cell>
          <cell r="C532" t="str">
            <v/>
          </cell>
          <cell r="D532">
            <v>46</v>
          </cell>
          <cell r="E532">
            <v>1203</v>
          </cell>
          <cell r="F532" t="str">
            <v>19</v>
          </cell>
          <cell r="G532" t="str">
            <v>64733</v>
          </cell>
          <cell r="H532" t="str">
            <v>Los Angeles Unified</v>
          </cell>
          <cell r="I532" t="str">
            <v>6119903</v>
          </cell>
          <cell r="J532" t="str">
            <v>0448</v>
          </cell>
          <cell r="K532" t="str">
            <v>Downtown Value</v>
          </cell>
          <cell r="L532" t="str">
            <v>D</v>
          </cell>
          <cell r="M532">
            <v>3</v>
          </cell>
          <cell r="N532" t="str">
            <v>UNIFIED</v>
          </cell>
          <cell r="R532">
            <v>1</v>
          </cell>
          <cell r="T532">
            <v>0</v>
          </cell>
          <cell r="U532">
            <v>0</v>
          </cell>
          <cell r="V532">
            <v>64733</v>
          </cell>
          <cell r="W532">
            <v>0</v>
          </cell>
          <cell r="X532">
            <v>0</v>
          </cell>
          <cell r="Y532">
            <v>0</v>
          </cell>
        </row>
        <row r="533">
          <cell r="A533" t="str">
            <v>19647336120471</v>
          </cell>
          <cell r="B533" t="str">
            <v/>
          </cell>
          <cell r="C533" t="str">
            <v/>
          </cell>
          <cell r="D533">
            <v>46</v>
          </cell>
          <cell r="E533">
            <v>1206</v>
          </cell>
          <cell r="F533" t="str">
            <v>19</v>
          </cell>
          <cell r="G533" t="str">
            <v>64733</v>
          </cell>
          <cell r="H533" t="str">
            <v>Los Angeles Unified</v>
          </cell>
          <cell r="I533" t="str">
            <v>6120471</v>
          </cell>
          <cell r="J533" t="str">
            <v>0473</v>
          </cell>
          <cell r="K533" t="str">
            <v>Puente Charter</v>
          </cell>
          <cell r="L533" t="str">
            <v>D</v>
          </cell>
          <cell r="M533">
            <v>3</v>
          </cell>
          <cell r="N533" t="str">
            <v>UNIFIED</v>
          </cell>
          <cell r="R533">
            <v>1</v>
          </cell>
          <cell r="T533">
            <v>0</v>
          </cell>
          <cell r="U533">
            <v>0</v>
          </cell>
          <cell r="V533">
            <v>64733</v>
          </cell>
          <cell r="W533">
            <v>0</v>
          </cell>
          <cell r="X533">
            <v>0</v>
          </cell>
          <cell r="Y533">
            <v>0</v>
          </cell>
        </row>
        <row r="534">
          <cell r="A534" t="str">
            <v>19647336120489</v>
          </cell>
          <cell r="B534" t="str">
            <v/>
          </cell>
          <cell r="C534" t="str">
            <v/>
          </cell>
          <cell r="D534">
            <v>46</v>
          </cell>
          <cell r="E534">
            <v>1207</v>
          </cell>
          <cell r="F534" t="str">
            <v>19</v>
          </cell>
          <cell r="G534" t="str">
            <v>64733</v>
          </cell>
          <cell r="H534" t="str">
            <v>Los Angeles Unified</v>
          </cell>
          <cell r="I534" t="str">
            <v>6120489</v>
          </cell>
          <cell r="J534" t="str">
            <v>0475</v>
          </cell>
          <cell r="K534" t="str">
            <v>Para Los Ninos Charter</v>
          </cell>
          <cell r="L534" t="str">
            <v>D</v>
          </cell>
          <cell r="M534">
            <v>3</v>
          </cell>
          <cell r="N534" t="str">
            <v>UNIFIED</v>
          </cell>
          <cell r="R534">
            <v>1</v>
          </cell>
          <cell r="T534">
            <v>0</v>
          </cell>
          <cell r="U534">
            <v>0</v>
          </cell>
          <cell r="V534">
            <v>64733</v>
          </cell>
          <cell r="W534">
            <v>0</v>
          </cell>
          <cell r="X534">
            <v>0</v>
          </cell>
          <cell r="Y534">
            <v>0</v>
          </cell>
        </row>
        <row r="535">
          <cell r="A535" t="str">
            <v>19647336121081</v>
          </cell>
          <cell r="B535" t="str">
            <v/>
          </cell>
          <cell r="C535" t="str">
            <v/>
          </cell>
          <cell r="D535">
            <v>46</v>
          </cell>
          <cell r="E535">
            <v>1208</v>
          </cell>
          <cell r="F535" t="str">
            <v>19</v>
          </cell>
          <cell r="G535" t="str">
            <v>64733</v>
          </cell>
          <cell r="H535" t="str">
            <v>Los Angeles Unified</v>
          </cell>
          <cell r="I535" t="str">
            <v>6121081</v>
          </cell>
          <cell r="J535" t="str">
            <v>0506</v>
          </cell>
          <cell r="K535" t="str">
            <v>View Park Preparatory Accelerated Charter Middle</v>
          </cell>
          <cell r="L535" t="str">
            <v>D</v>
          </cell>
          <cell r="M535">
            <v>3</v>
          </cell>
          <cell r="N535" t="str">
            <v>UNIFIED</v>
          </cell>
          <cell r="R535">
            <v>1</v>
          </cell>
          <cell r="T535">
            <v>0</v>
          </cell>
          <cell r="U535">
            <v>0</v>
          </cell>
          <cell r="V535">
            <v>64733</v>
          </cell>
          <cell r="W535">
            <v>0</v>
          </cell>
          <cell r="X535">
            <v>0</v>
          </cell>
          <cell r="Y535">
            <v>0</v>
          </cell>
        </row>
        <row r="536">
          <cell r="A536" t="str">
            <v>19648570112714</v>
          </cell>
          <cell r="B536" t="str">
            <v/>
          </cell>
          <cell r="C536" t="str">
            <v/>
          </cell>
          <cell r="D536">
            <v>46</v>
          </cell>
          <cell r="E536">
            <v>10303</v>
          </cell>
          <cell r="F536" t="str">
            <v>19</v>
          </cell>
          <cell r="G536" t="str">
            <v>64857</v>
          </cell>
          <cell r="H536" t="str">
            <v>Palmdale Elementary</v>
          </cell>
          <cell r="I536" t="str">
            <v>0112714</v>
          </cell>
          <cell r="J536" t="str">
            <v>0841</v>
          </cell>
          <cell r="K536" t="str">
            <v>Antelope Valley Learning Academy</v>
          </cell>
          <cell r="L536" t="str">
            <v>D</v>
          </cell>
          <cell r="M536">
            <v>3</v>
          </cell>
          <cell r="N536" t="str">
            <v>ELEMENTARY</v>
          </cell>
          <cell r="Q536">
            <v>100</v>
          </cell>
          <cell r="R536">
            <v>1</v>
          </cell>
          <cell r="T536">
            <v>0</v>
          </cell>
          <cell r="U536">
            <v>-1</v>
          </cell>
          <cell r="V536">
            <v>64857</v>
          </cell>
          <cell r="W536">
            <v>0</v>
          </cell>
          <cell r="X536">
            <v>0</v>
          </cell>
          <cell r="Y536">
            <v>0</v>
          </cell>
        </row>
        <row r="537">
          <cell r="A537" t="str">
            <v>19648570125377</v>
          </cell>
          <cell r="B537" t="str">
            <v/>
          </cell>
          <cell r="C537" t="str">
            <v/>
          </cell>
          <cell r="D537">
            <v>46</v>
          </cell>
          <cell r="E537">
            <v>12722</v>
          </cell>
          <cell r="F537" t="str">
            <v>19</v>
          </cell>
          <cell r="G537" t="str">
            <v>64857</v>
          </cell>
          <cell r="H537" t="str">
            <v>Palmdale Elementary</v>
          </cell>
          <cell r="I537" t="str">
            <v>0125377</v>
          </cell>
          <cell r="J537" t="str">
            <v>1367</v>
          </cell>
          <cell r="K537" t="str">
            <v>Palmdale Aerospace Academy</v>
          </cell>
          <cell r="L537" t="str">
            <v>D</v>
          </cell>
          <cell r="M537">
            <v>3</v>
          </cell>
          <cell r="N537" t="str">
            <v>ELEMENTARY</v>
          </cell>
          <cell r="R537">
            <v>1</v>
          </cell>
          <cell r="T537">
            <v>0</v>
          </cell>
          <cell r="U537">
            <v>0</v>
          </cell>
          <cell r="V537">
            <v>64857</v>
          </cell>
          <cell r="W537">
            <v>0</v>
          </cell>
          <cell r="X537">
            <v>0</v>
          </cell>
          <cell r="Y537">
            <v>0</v>
          </cell>
          <cell r="Z537">
            <v>2012</v>
          </cell>
        </row>
        <row r="538">
          <cell r="A538" t="str">
            <v>19648576119580</v>
          </cell>
          <cell r="B538" t="str">
            <v/>
          </cell>
          <cell r="C538" t="str">
            <v/>
          </cell>
          <cell r="D538">
            <v>46</v>
          </cell>
          <cell r="E538">
            <v>1209</v>
          </cell>
          <cell r="F538" t="str">
            <v>19</v>
          </cell>
          <cell r="G538" t="str">
            <v>64857</v>
          </cell>
          <cell r="H538" t="str">
            <v>Palmdale Elementary</v>
          </cell>
          <cell r="I538" t="str">
            <v>6119580</v>
          </cell>
          <cell r="J538" t="str">
            <v>0427</v>
          </cell>
          <cell r="K538" t="str">
            <v>Guidance Charter</v>
          </cell>
          <cell r="L538" t="str">
            <v>D</v>
          </cell>
          <cell r="M538">
            <v>3</v>
          </cell>
          <cell r="N538" t="str">
            <v>ELEMENTARY</v>
          </cell>
          <cell r="R538">
            <v>1</v>
          </cell>
          <cell r="T538">
            <v>0</v>
          </cell>
          <cell r="U538">
            <v>0</v>
          </cell>
          <cell r="V538">
            <v>64857</v>
          </cell>
          <cell r="W538">
            <v>0</v>
          </cell>
          <cell r="X538">
            <v>0</v>
          </cell>
          <cell r="Y538">
            <v>0</v>
          </cell>
        </row>
        <row r="539">
          <cell r="A539" t="str">
            <v>19648810113464</v>
          </cell>
          <cell r="B539" t="str">
            <v/>
          </cell>
          <cell r="C539" t="str">
            <v/>
          </cell>
          <cell r="D539">
            <v>46</v>
          </cell>
          <cell r="E539">
            <v>11382</v>
          </cell>
          <cell r="F539" t="str">
            <v>19</v>
          </cell>
          <cell r="G539" t="str">
            <v>64881</v>
          </cell>
          <cell r="H539" t="str">
            <v>Pasadena Unified</v>
          </cell>
          <cell r="I539" t="str">
            <v>0113464</v>
          </cell>
          <cell r="J539" t="str">
            <v>0847</v>
          </cell>
          <cell r="K539" t="str">
            <v>Aveson Global Leadership Academy</v>
          </cell>
          <cell r="L539" t="str">
            <v>D</v>
          </cell>
          <cell r="M539">
            <v>3</v>
          </cell>
          <cell r="N539" t="str">
            <v>UNIFIED</v>
          </cell>
          <cell r="R539">
            <v>1</v>
          </cell>
          <cell r="T539">
            <v>0</v>
          </cell>
          <cell r="U539">
            <v>0</v>
          </cell>
          <cell r="V539">
            <v>64881</v>
          </cell>
          <cell r="W539">
            <v>0</v>
          </cell>
          <cell r="X539">
            <v>0</v>
          </cell>
          <cell r="Y539">
            <v>0</v>
          </cell>
        </row>
        <row r="540">
          <cell r="A540" t="str">
            <v>19648810113472</v>
          </cell>
          <cell r="B540" t="str">
            <v/>
          </cell>
          <cell r="C540" t="str">
            <v/>
          </cell>
          <cell r="D540">
            <v>46</v>
          </cell>
          <cell r="E540">
            <v>11383</v>
          </cell>
          <cell r="F540" t="str">
            <v>19</v>
          </cell>
          <cell r="G540" t="str">
            <v>64881</v>
          </cell>
          <cell r="H540" t="str">
            <v>Pasadena Unified</v>
          </cell>
          <cell r="I540" t="str">
            <v>0113472</v>
          </cell>
          <cell r="J540" t="str">
            <v>0848</v>
          </cell>
          <cell r="K540" t="str">
            <v>Aveson School of Leaders</v>
          </cell>
          <cell r="L540" t="str">
            <v>D</v>
          </cell>
          <cell r="M540">
            <v>3</v>
          </cell>
          <cell r="N540" t="str">
            <v>UNIFIED</v>
          </cell>
          <cell r="R540">
            <v>1</v>
          </cell>
          <cell r="T540">
            <v>0</v>
          </cell>
          <cell r="U540">
            <v>0</v>
          </cell>
          <cell r="V540">
            <v>64881</v>
          </cell>
          <cell r="W540">
            <v>0</v>
          </cell>
          <cell r="X540">
            <v>0</v>
          </cell>
          <cell r="Y540">
            <v>0</v>
          </cell>
        </row>
        <row r="541">
          <cell r="A541" t="str">
            <v>19648810113894</v>
          </cell>
          <cell r="B541" t="str">
            <v/>
          </cell>
          <cell r="C541" t="str">
            <v/>
          </cell>
          <cell r="D541">
            <v>46</v>
          </cell>
          <cell r="E541">
            <v>11384</v>
          </cell>
          <cell r="F541" t="str">
            <v>19</v>
          </cell>
          <cell r="G541" t="str">
            <v>64881</v>
          </cell>
          <cell r="H541" t="str">
            <v>Pasadena Unified</v>
          </cell>
          <cell r="I541" t="str">
            <v>0113894</v>
          </cell>
          <cell r="J541" t="str">
            <v>0857</v>
          </cell>
          <cell r="K541" t="str">
            <v>Pasadena Rosebud Academy</v>
          </cell>
          <cell r="L541" t="str">
            <v>D</v>
          </cell>
          <cell r="M541">
            <v>3</v>
          </cell>
          <cell r="N541" t="str">
            <v>UNIFIED</v>
          </cell>
          <cell r="R541">
            <v>1</v>
          </cell>
          <cell r="T541">
            <v>0</v>
          </cell>
          <cell r="U541">
            <v>0</v>
          </cell>
          <cell r="V541">
            <v>64881</v>
          </cell>
          <cell r="W541">
            <v>0</v>
          </cell>
          <cell r="X541">
            <v>0</v>
          </cell>
          <cell r="Y541">
            <v>0</v>
          </cell>
        </row>
        <row r="542">
          <cell r="A542" t="str">
            <v>19648810118075</v>
          </cell>
          <cell r="B542" t="str">
            <v/>
          </cell>
          <cell r="C542" t="str">
            <v/>
          </cell>
          <cell r="D542">
            <v>46</v>
          </cell>
          <cell r="E542">
            <v>11994</v>
          </cell>
          <cell r="F542" t="str">
            <v>19</v>
          </cell>
          <cell r="G542" t="str">
            <v>64881</v>
          </cell>
          <cell r="H542" t="str">
            <v>Pasadena Unified</v>
          </cell>
          <cell r="I542" t="str">
            <v>0118075</v>
          </cell>
          <cell r="J542" t="str">
            <v>1031</v>
          </cell>
          <cell r="K542" t="str">
            <v>Learning Works</v>
          </cell>
          <cell r="L542" t="str">
            <v>D</v>
          </cell>
          <cell r="M542">
            <v>3</v>
          </cell>
          <cell r="N542" t="str">
            <v>UNIFIED</v>
          </cell>
          <cell r="Q542">
            <v>100</v>
          </cell>
          <cell r="R542">
            <v>1</v>
          </cell>
          <cell r="T542">
            <v>0</v>
          </cell>
          <cell r="U542">
            <v>-1</v>
          </cell>
          <cell r="V542">
            <v>64881</v>
          </cell>
          <cell r="W542">
            <v>0</v>
          </cell>
          <cell r="X542">
            <v>0</v>
          </cell>
          <cell r="Y542">
            <v>0</v>
          </cell>
        </row>
        <row r="543">
          <cell r="A543" t="str">
            <v>19649070115170</v>
          </cell>
          <cell r="B543" t="str">
            <v/>
          </cell>
          <cell r="C543" t="str">
            <v/>
          </cell>
          <cell r="D543">
            <v>46</v>
          </cell>
          <cell r="E543">
            <v>11386</v>
          </cell>
          <cell r="F543" t="str">
            <v>19</v>
          </cell>
          <cell r="G543" t="str">
            <v>64907</v>
          </cell>
          <cell r="H543" t="str">
            <v>Pomona Unified</v>
          </cell>
          <cell r="I543" t="str">
            <v>0115170</v>
          </cell>
          <cell r="J543" t="str">
            <v>0914</v>
          </cell>
          <cell r="K543" t="str">
            <v>School of Extended Educational Options</v>
          </cell>
          <cell r="L543" t="str">
            <v>L</v>
          </cell>
          <cell r="M543">
            <v>3</v>
          </cell>
          <cell r="N543" t="str">
            <v>UNIFIED</v>
          </cell>
          <cell r="Q543">
            <v>100</v>
          </cell>
          <cell r="R543">
            <v>1</v>
          </cell>
          <cell r="T543">
            <v>0</v>
          </cell>
          <cell r="U543">
            <v>-1</v>
          </cell>
          <cell r="V543">
            <v>64907</v>
          </cell>
          <cell r="W543">
            <v>0</v>
          </cell>
          <cell r="X543">
            <v>0</v>
          </cell>
          <cell r="Y543">
            <v>0</v>
          </cell>
        </row>
        <row r="544">
          <cell r="A544" t="str">
            <v>19649076021984</v>
          </cell>
          <cell r="B544" t="str">
            <v/>
          </cell>
          <cell r="C544" t="str">
            <v/>
          </cell>
          <cell r="D544">
            <v>46</v>
          </cell>
          <cell r="E544">
            <v>4306</v>
          </cell>
          <cell r="F544" t="str">
            <v>19</v>
          </cell>
          <cell r="G544" t="str">
            <v>64907</v>
          </cell>
          <cell r="H544" t="str">
            <v>Pomona Unified</v>
          </cell>
          <cell r="I544" t="str">
            <v>6021984</v>
          </cell>
          <cell r="J544" t="str">
            <v>1578</v>
          </cell>
          <cell r="K544" t="str">
            <v>La Verne Science and Technology Charter</v>
          </cell>
          <cell r="L544" t="str">
            <v>L</v>
          </cell>
          <cell r="M544">
            <v>3</v>
          </cell>
          <cell r="N544" t="str">
            <v>UNIFIED</v>
          </cell>
          <cell r="R544">
            <v>1</v>
          </cell>
          <cell r="T544">
            <v>0</v>
          </cell>
          <cell r="U544">
            <v>0</v>
          </cell>
          <cell r="V544">
            <v>64907</v>
          </cell>
          <cell r="W544">
            <v>0</v>
          </cell>
          <cell r="X544">
            <v>6</v>
          </cell>
          <cell r="Y544">
            <v>0</v>
          </cell>
          <cell r="Z544">
            <v>2013</v>
          </cell>
        </row>
        <row r="545">
          <cell r="A545" t="str">
            <v>19650940112706</v>
          </cell>
          <cell r="B545" t="str">
            <v/>
          </cell>
          <cell r="C545" t="str">
            <v/>
          </cell>
          <cell r="D545">
            <v>46</v>
          </cell>
          <cell r="E545">
            <v>10300</v>
          </cell>
          <cell r="F545" t="str">
            <v>19</v>
          </cell>
          <cell r="G545" t="str">
            <v>65094</v>
          </cell>
          <cell r="H545" t="str">
            <v>West Covina Unified</v>
          </cell>
          <cell r="I545" t="str">
            <v>0112706</v>
          </cell>
          <cell r="J545" t="str">
            <v>0838</v>
          </cell>
          <cell r="K545" t="str">
            <v>California Virtual Academy @ Los Angeles</v>
          </cell>
          <cell r="L545" t="str">
            <v>D</v>
          </cell>
          <cell r="M545">
            <v>3</v>
          </cell>
          <cell r="N545" t="str">
            <v>UNIFIED</v>
          </cell>
          <cell r="Q545">
            <v>100</v>
          </cell>
          <cell r="R545">
            <v>1</v>
          </cell>
          <cell r="T545">
            <v>0</v>
          </cell>
          <cell r="U545">
            <v>-1</v>
          </cell>
          <cell r="V545">
            <v>65094</v>
          </cell>
          <cell r="W545">
            <v>0</v>
          </cell>
          <cell r="X545">
            <v>0</v>
          </cell>
          <cell r="Y545">
            <v>0</v>
          </cell>
        </row>
        <row r="546">
          <cell r="A546" t="str">
            <v>19650946023527</v>
          </cell>
          <cell r="B546" t="str">
            <v/>
          </cell>
          <cell r="C546" t="str">
            <v/>
          </cell>
          <cell r="D546">
            <v>46</v>
          </cell>
          <cell r="E546">
            <v>1210</v>
          </cell>
          <cell r="F546" t="str">
            <v>19</v>
          </cell>
          <cell r="G546" t="str">
            <v>65094</v>
          </cell>
          <cell r="H546" t="str">
            <v>West Covina Unified</v>
          </cell>
          <cell r="I546" t="str">
            <v>6023527</v>
          </cell>
          <cell r="J546" t="str">
            <v>0142</v>
          </cell>
          <cell r="K546" t="str">
            <v>San Jose Charter Academy</v>
          </cell>
          <cell r="L546" t="str">
            <v>D</v>
          </cell>
          <cell r="M546">
            <v>3</v>
          </cell>
          <cell r="N546" t="str">
            <v>UNIFIED</v>
          </cell>
          <cell r="R546">
            <v>1</v>
          </cell>
          <cell r="T546">
            <v>0</v>
          </cell>
          <cell r="U546">
            <v>0</v>
          </cell>
          <cell r="V546">
            <v>65094</v>
          </cell>
          <cell r="W546">
            <v>0</v>
          </cell>
          <cell r="X546">
            <v>0</v>
          </cell>
          <cell r="Y546">
            <v>0</v>
          </cell>
        </row>
        <row r="547">
          <cell r="A547" t="str">
            <v>19651360114439</v>
          </cell>
          <cell r="B547" t="str">
            <v/>
          </cell>
          <cell r="C547" t="str">
            <v/>
          </cell>
          <cell r="D547">
            <v>46</v>
          </cell>
          <cell r="E547">
            <v>11387</v>
          </cell>
          <cell r="F547" t="str">
            <v>19</v>
          </cell>
          <cell r="G547" t="str">
            <v>65136</v>
          </cell>
          <cell r="H547" t="str">
            <v>William S. Hart Union High</v>
          </cell>
          <cell r="I547" t="str">
            <v>0114439</v>
          </cell>
          <cell r="J547" t="str">
            <v>0888</v>
          </cell>
          <cell r="K547" t="str">
            <v>Mission View Public</v>
          </cell>
          <cell r="L547" t="str">
            <v>D</v>
          </cell>
          <cell r="M547">
            <v>3</v>
          </cell>
          <cell r="N547" t="str">
            <v>HIGH</v>
          </cell>
          <cell r="Q547">
            <v>100</v>
          </cell>
          <cell r="R547">
            <v>1</v>
          </cell>
          <cell r="T547">
            <v>0</v>
          </cell>
          <cell r="U547">
            <v>-1</v>
          </cell>
          <cell r="V547">
            <v>65136</v>
          </cell>
          <cell r="W547">
            <v>0</v>
          </cell>
          <cell r="X547">
            <v>0</v>
          </cell>
          <cell r="Y547">
            <v>0</v>
          </cell>
        </row>
        <row r="548">
          <cell r="A548" t="str">
            <v>19651360117234</v>
          </cell>
          <cell r="B548" t="str">
            <v/>
          </cell>
          <cell r="C548" t="str">
            <v/>
          </cell>
          <cell r="D548">
            <v>46</v>
          </cell>
          <cell r="E548">
            <v>11995</v>
          </cell>
          <cell r="F548" t="str">
            <v>19</v>
          </cell>
          <cell r="G548" t="str">
            <v>65136</v>
          </cell>
          <cell r="H548" t="str">
            <v>William S. Hart Union High</v>
          </cell>
          <cell r="I548" t="str">
            <v>0117234</v>
          </cell>
          <cell r="J548" t="str">
            <v>0981</v>
          </cell>
          <cell r="K548" t="str">
            <v>Santa Clarita Valley International</v>
          </cell>
          <cell r="L548" t="str">
            <v>D</v>
          </cell>
          <cell r="M548">
            <v>3</v>
          </cell>
          <cell r="N548" t="str">
            <v>HIGH</v>
          </cell>
          <cell r="R548">
            <v>1</v>
          </cell>
          <cell r="T548">
            <v>0</v>
          </cell>
          <cell r="U548">
            <v>0</v>
          </cell>
          <cell r="V548">
            <v>65136</v>
          </cell>
          <cell r="W548">
            <v>0</v>
          </cell>
          <cell r="X548">
            <v>0</v>
          </cell>
          <cell r="Y548">
            <v>0</v>
          </cell>
        </row>
        <row r="549">
          <cell r="A549" t="str">
            <v>19651360121731</v>
          </cell>
          <cell r="B549" t="str">
            <v>x</v>
          </cell>
          <cell r="C549" t="str">
            <v>Notifed on 7/25/17 of closure by Sandi Ridge</v>
          </cell>
          <cell r="D549">
            <v>46</v>
          </cell>
          <cell r="E549">
            <v>12367</v>
          </cell>
          <cell r="F549" t="str">
            <v>19</v>
          </cell>
          <cell r="G549" t="str">
            <v>65136</v>
          </cell>
          <cell r="H549" t="str">
            <v>William S. Hart Union High</v>
          </cell>
          <cell r="I549" t="str">
            <v>0121731</v>
          </cell>
          <cell r="J549" t="str">
            <v>1199</v>
          </cell>
          <cell r="K549" t="str">
            <v>Albert Einstein Academy for Letters, Arts and Sciences</v>
          </cell>
          <cell r="L549" t="str">
            <v>D</v>
          </cell>
          <cell r="M549">
            <v>3</v>
          </cell>
          <cell r="N549" t="str">
            <v>HIGH</v>
          </cell>
          <cell r="R549">
            <v>1</v>
          </cell>
          <cell r="T549">
            <v>0</v>
          </cell>
          <cell r="U549">
            <v>0</v>
          </cell>
          <cell r="V549">
            <v>65136</v>
          </cell>
          <cell r="W549">
            <v>0</v>
          </cell>
          <cell r="X549">
            <v>0</v>
          </cell>
          <cell r="Y549">
            <v>0</v>
          </cell>
        </row>
        <row r="550">
          <cell r="A550" t="str">
            <v>19651361996263</v>
          </cell>
          <cell r="B550" t="str">
            <v/>
          </cell>
          <cell r="C550" t="str">
            <v/>
          </cell>
          <cell r="D550">
            <v>46</v>
          </cell>
          <cell r="E550">
            <v>1211</v>
          </cell>
          <cell r="F550" t="str">
            <v>19</v>
          </cell>
          <cell r="G550" t="str">
            <v>65136</v>
          </cell>
          <cell r="H550" t="str">
            <v>William S. Hart Union High</v>
          </cell>
          <cell r="I550" t="str">
            <v>1996263</v>
          </cell>
          <cell r="J550" t="str">
            <v>0214</v>
          </cell>
          <cell r="K550" t="str">
            <v>Opportunities for Learning - Santa Clarita</v>
          </cell>
          <cell r="L550" t="str">
            <v>D</v>
          </cell>
          <cell r="M550">
            <v>3</v>
          </cell>
          <cell r="N550" t="str">
            <v>HIGH</v>
          </cell>
          <cell r="Q550">
            <v>100</v>
          </cell>
          <cell r="R550">
            <v>1</v>
          </cell>
          <cell r="T550">
            <v>0</v>
          </cell>
          <cell r="U550">
            <v>-1</v>
          </cell>
          <cell r="V550">
            <v>65136</v>
          </cell>
          <cell r="W550">
            <v>0</v>
          </cell>
          <cell r="X550">
            <v>0</v>
          </cell>
          <cell r="Y550">
            <v>0</v>
          </cell>
        </row>
        <row r="551">
          <cell r="A551" t="str">
            <v>19734370132845</v>
          </cell>
          <cell r="B551" t="str">
            <v/>
          </cell>
          <cell r="C551" t="str">
            <v/>
          </cell>
          <cell r="D551">
            <v>46</v>
          </cell>
          <cell r="E551">
            <v>14269</v>
          </cell>
          <cell r="F551" t="str">
            <v>19</v>
          </cell>
          <cell r="G551" t="str">
            <v>73437</v>
          </cell>
          <cell r="H551" t="str">
            <v>Compton Unified</v>
          </cell>
          <cell r="I551" t="str">
            <v>0132845</v>
          </cell>
          <cell r="J551" t="str">
            <v>1772</v>
          </cell>
          <cell r="K551" t="str">
            <v>Today's Fresh Start Charter Compton</v>
          </cell>
          <cell r="L551" t="str">
            <v>D</v>
          </cell>
          <cell r="M551">
            <v>3</v>
          </cell>
          <cell r="N551" t="str">
            <v>UNIFIED</v>
          </cell>
          <cell r="R551">
            <v>1</v>
          </cell>
          <cell r="T551">
            <v>0</v>
          </cell>
          <cell r="U551">
            <v>0</v>
          </cell>
          <cell r="V551">
            <v>73437</v>
          </cell>
          <cell r="W551">
            <v>0</v>
          </cell>
          <cell r="X551">
            <v>0</v>
          </cell>
          <cell r="Y551">
            <v>0</v>
          </cell>
          <cell r="Z551">
            <v>2015</v>
          </cell>
        </row>
        <row r="552">
          <cell r="A552" t="str">
            <v>19734370134338</v>
          </cell>
          <cell r="B552" t="str">
            <v/>
          </cell>
          <cell r="C552" t="str">
            <v/>
          </cell>
          <cell r="D552">
            <v>46</v>
          </cell>
          <cell r="E552">
            <v>14359</v>
          </cell>
          <cell r="F552" t="str">
            <v>19</v>
          </cell>
          <cell r="G552" t="str">
            <v>73437</v>
          </cell>
          <cell r="H552" t="str">
            <v>Compton Unified</v>
          </cell>
          <cell r="I552" t="str">
            <v>0134338</v>
          </cell>
          <cell r="J552" t="str">
            <v>1827</v>
          </cell>
          <cell r="K552" t="str">
            <v>Celerity Achernar Charter</v>
          </cell>
          <cell r="L552" t="str">
            <v>D</v>
          </cell>
          <cell r="M552">
            <v>3</v>
          </cell>
          <cell r="N552" t="str">
            <v>UNIFIED</v>
          </cell>
          <cell r="R552">
            <v>1</v>
          </cell>
          <cell r="T552">
            <v>0</v>
          </cell>
          <cell r="U552">
            <v>0</v>
          </cell>
          <cell r="V552">
            <v>73437</v>
          </cell>
          <cell r="W552">
            <v>0</v>
          </cell>
          <cell r="X552">
            <v>0</v>
          </cell>
          <cell r="Y552">
            <v>0</v>
          </cell>
          <cell r="Z552">
            <v>2016</v>
          </cell>
        </row>
        <row r="553">
          <cell r="A553" t="str">
            <v>19734520120600</v>
          </cell>
          <cell r="B553" t="str">
            <v/>
          </cell>
          <cell r="C553" t="str">
            <v/>
          </cell>
          <cell r="D553">
            <v>46</v>
          </cell>
          <cell r="E553">
            <v>12413</v>
          </cell>
          <cell r="F553" t="str">
            <v>19</v>
          </cell>
          <cell r="G553" t="str">
            <v>73452</v>
          </cell>
          <cell r="H553" t="str">
            <v>Rowland Unified</v>
          </cell>
          <cell r="I553" t="str">
            <v>0120600</v>
          </cell>
          <cell r="J553" t="str">
            <v>1135</v>
          </cell>
          <cell r="K553" t="str">
            <v>iQ Academy California-Los Angeles</v>
          </cell>
          <cell r="L553" t="str">
            <v>D</v>
          </cell>
          <cell r="M553">
            <v>3</v>
          </cell>
          <cell r="N553" t="str">
            <v>UNIFIED</v>
          </cell>
          <cell r="Q553">
            <v>100</v>
          </cell>
          <cell r="R553">
            <v>1</v>
          </cell>
          <cell r="T553">
            <v>0</v>
          </cell>
          <cell r="U553">
            <v>-1</v>
          </cell>
          <cell r="V553">
            <v>73452</v>
          </cell>
          <cell r="W553">
            <v>0</v>
          </cell>
          <cell r="X553">
            <v>0</v>
          </cell>
          <cell r="Y553">
            <v>0</v>
          </cell>
        </row>
        <row r="554">
          <cell r="A554" t="str">
            <v>19752911996016</v>
          </cell>
          <cell r="B554" t="str">
            <v/>
          </cell>
          <cell r="C554" t="str">
            <v/>
          </cell>
          <cell r="D554">
            <v>46</v>
          </cell>
          <cell r="E554">
            <v>1214</v>
          </cell>
          <cell r="F554" t="str">
            <v>19</v>
          </cell>
          <cell r="G554" t="str">
            <v>75291</v>
          </cell>
          <cell r="H554" t="str">
            <v>San Gabriel Unified</v>
          </cell>
          <cell r="I554" t="str">
            <v>1996016</v>
          </cell>
          <cell r="J554" t="str">
            <v>0117</v>
          </cell>
          <cell r="K554" t="str">
            <v>Options for Youth San Gabriel</v>
          </cell>
          <cell r="L554" t="str">
            <v>D</v>
          </cell>
          <cell r="M554">
            <v>3</v>
          </cell>
          <cell r="N554" t="str">
            <v>UNIFIED</v>
          </cell>
          <cell r="Q554">
            <v>100</v>
          </cell>
          <cell r="R554">
            <v>1</v>
          </cell>
          <cell r="T554">
            <v>0</v>
          </cell>
          <cell r="U554">
            <v>-1</v>
          </cell>
          <cell r="V554">
            <v>75291</v>
          </cell>
          <cell r="W554">
            <v>0</v>
          </cell>
          <cell r="X554">
            <v>0</v>
          </cell>
          <cell r="Y554">
            <v>0</v>
          </cell>
        </row>
        <row r="555">
          <cell r="A555" t="str">
            <v>19753090127100</v>
          </cell>
          <cell r="B555" t="str">
            <v/>
          </cell>
          <cell r="C555" t="str">
            <v/>
          </cell>
          <cell r="D555">
            <v>46</v>
          </cell>
          <cell r="E555">
            <v>12778</v>
          </cell>
          <cell r="F555" t="str">
            <v>19</v>
          </cell>
          <cell r="G555" t="str">
            <v>75309</v>
          </cell>
          <cell r="H555" t="str">
            <v>Acton-Agua Dulce Unified</v>
          </cell>
          <cell r="I555" t="str">
            <v>0127100</v>
          </cell>
          <cell r="J555" t="str">
            <v>1458</v>
          </cell>
          <cell r="K555" t="str">
            <v>Assurance Learning Academy</v>
          </cell>
          <cell r="L555" t="str">
            <v>D</v>
          </cell>
          <cell r="M555">
            <v>3</v>
          </cell>
          <cell r="N555" t="str">
            <v>UNIFIED</v>
          </cell>
          <cell r="Q555">
            <v>100</v>
          </cell>
          <cell r="R555">
            <v>1</v>
          </cell>
          <cell r="T555">
            <v>0</v>
          </cell>
          <cell r="U555">
            <v>-1</v>
          </cell>
          <cell r="V555">
            <v>75309</v>
          </cell>
          <cell r="W555">
            <v>0</v>
          </cell>
          <cell r="X555">
            <v>0</v>
          </cell>
          <cell r="Y555">
            <v>0</v>
          </cell>
          <cell r="Z555">
            <v>2012</v>
          </cell>
        </row>
        <row r="556">
          <cell r="A556" t="str">
            <v>19753090129411</v>
          </cell>
          <cell r="B556" t="str">
            <v/>
          </cell>
          <cell r="C556" t="str">
            <v/>
          </cell>
          <cell r="D556">
            <v>46</v>
          </cell>
          <cell r="E556">
            <v>14079</v>
          </cell>
          <cell r="F556" t="str">
            <v>19</v>
          </cell>
          <cell r="G556" t="str">
            <v>75309</v>
          </cell>
          <cell r="H556" t="str">
            <v>Acton-Agua Dulce Unified</v>
          </cell>
          <cell r="I556" t="str">
            <v>0129411</v>
          </cell>
          <cell r="J556" t="str">
            <v>1636</v>
          </cell>
          <cell r="K556" t="str">
            <v>SCALE Leadership Academy</v>
          </cell>
          <cell r="L556" t="str">
            <v>D</v>
          </cell>
          <cell r="M556">
            <v>3</v>
          </cell>
          <cell r="N556" t="str">
            <v>UNIFIED</v>
          </cell>
          <cell r="Q556">
            <v>100</v>
          </cell>
          <cell r="R556">
            <v>1</v>
          </cell>
          <cell r="T556">
            <v>0</v>
          </cell>
          <cell r="U556">
            <v>-1</v>
          </cell>
          <cell r="V556">
            <v>75309</v>
          </cell>
          <cell r="W556">
            <v>0</v>
          </cell>
          <cell r="X556">
            <v>0</v>
          </cell>
          <cell r="Y556">
            <v>0</v>
          </cell>
          <cell r="Z556">
            <v>2014</v>
          </cell>
        </row>
        <row r="557">
          <cell r="A557" t="str">
            <v>19753090129742</v>
          </cell>
          <cell r="B557" t="str">
            <v/>
          </cell>
          <cell r="C557" t="str">
            <v/>
          </cell>
          <cell r="D557">
            <v>46</v>
          </cell>
          <cell r="E557">
            <v>14078</v>
          </cell>
          <cell r="F557" t="str">
            <v>19</v>
          </cell>
          <cell r="G557" t="str">
            <v>75309</v>
          </cell>
          <cell r="H557" t="str">
            <v>Acton-Agua Dulce Unified</v>
          </cell>
          <cell r="I557" t="str">
            <v>0129742</v>
          </cell>
          <cell r="J557" t="str">
            <v>1668</v>
          </cell>
          <cell r="K557" t="str">
            <v>Inspire Charter School</v>
          </cell>
          <cell r="L557" t="str">
            <v>D</v>
          </cell>
          <cell r="M557">
            <v>3</v>
          </cell>
          <cell r="N557" t="str">
            <v>UNIFIED</v>
          </cell>
          <cell r="Q557">
            <v>100</v>
          </cell>
          <cell r="R557">
            <v>1</v>
          </cell>
          <cell r="T557">
            <v>0</v>
          </cell>
          <cell r="U557">
            <v>-1</v>
          </cell>
          <cell r="V557">
            <v>75309</v>
          </cell>
          <cell r="W557">
            <v>0</v>
          </cell>
          <cell r="X557">
            <v>0</v>
          </cell>
          <cell r="Y557">
            <v>0</v>
          </cell>
          <cell r="Z557">
            <v>2014</v>
          </cell>
        </row>
        <row r="558">
          <cell r="A558" t="str">
            <v>19753090130955</v>
          </cell>
          <cell r="B558" t="str">
            <v/>
          </cell>
          <cell r="C558" t="str">
            <v/>
          </cell>
          <cell r="D558">
            <v>46</v>
          </cell>
          <cell r="E558">
            <v>14122</v>
          </cell>
          <cell r="F558" t="str">
            <v>19</v>
          </cell>
          <cell r="G558" t="str">
            <v>75309</v>
          </cell>
          <cell r="H558" t="str">
            <v>Acton-Agua Dulce Unified</v>
          </cell>
          <cell r="I558" t="str">
            <v>0130955</v>
          </cell>
          <cell r="J558" t="str">
            <v>1677</v>
          </cell>
          <cell r="K558" t="str">
            <v>Valiant Academy of Los Angeles</v>
          </cell>
          <cell r="L558" t="str">
            <v>D</v>
          </cell>
          <cell r="M558">
            <v>3</v>
          </cell>
          <cell r="N558" t="str">
            <v>UNIFIED</v>
          </cell>
          <cell r="Q558">
            <v>100</v>
          </cell>
          <cell r="R558">
            <v>1</v>
          </cell>
          <cell r="T558">
            <v>0</v>
          </cell>
          <cell r="U558">
            <v>-1</v>
          </cell>
          <cell r="V558">
            <v>75309</v>
          </cell>
          <cell r="W558">
            <v>0</v>
          </cell>
          <cell r="X558">
            <v>0</v>
          </cell>
          <cell r="Y558">
            <v>0</v>
          </cell>
          <cell r="Z558">
            <v>2014</v>
          </cell>
        </row>
        <row r="559">
          <cell r="A559" t="str">
            <v>19753090131201</v>
          </cell>
          <cell r="B559" t="str">
            <v/>
          </cell>
          <cell r="C559" t="str">
            <v/>
          </cell>
          <cell r="D559">
            <v>46</v>
          </cell>
          <cell r="E559">
            <v>14131</v>
          </cell>
          <cell r="F559" t="str">
            <v>19</v>
          </cell>
          <cell r="G559" t="str">
            <v>75309</v>
          </cell>
          <cell r="H559" t="str">
            <v>Acton-Agua Dulce Unified</v>
          </cell>
          <cell r="I559" t="str">
            <v>0131201</v>
          </cell>
          <cell r="J559" t="str">
            <v>1694</v>
          </cell>
          <cell r="K559" t="str">
            <v>Albert Einstein Academy for Letters, Arts &amp; Sciences - Aqua Dulce Partnership Academy</v>
          </cell>
          <cell r="L559" t="str">
            <v>D</v>
          </cell>
          <cell r="M559">
            <v>3</v>
          </cell>
          <cell r="N559" t="str">
            <v>UNIFIED</v>
          </cell>
          <cell r="R559">
            <v>1</v>
          </cell>
          <cell r="T559">
            <v>0</v>
          </cell>
          <cell r="U559">
            <v>0</v>
          </cell>
          <cell r="V559">
            <v>75309</v>
          </cell>
          <cell r="W559">
            <v>0</v>
          </cell>
          <cell r="X559">
            <v>0</v>
          </cell>
          <cell r="Y559">
            <v>0</v>
          </cell>
          <cell r="Z559">
            <v>2014</v>
          </cell>
        </row>
        <row r="560">
          <cell r="A560" t="str">
            <v>19753090131383</v>
          </cell>
          <cell r="B560" t="str">
            <v/>
          </cell>
          <cell r="C560" t="str">
            <v/>
          </cell>
          <cell r="D560">
            <v>46</v>
          </cell>
          <cell r="E560">
            <v>14192</v>
          </cell>
          <cell r="F560" t="str">
            <v>19</v>
          </cell>
          <cell r="G560" t="str">
            <v>75309</v>
          </cell>
          <cell r="H560" t="str">
            <v>Acton-Agua Dulce Unified</v>
          </cell>
          <cell r="I560" t="str">
            <v>0131383</v>
          </cell>
          <cell r="J560" t="str">
            <v>1700</v>
          </cell>
          <cell r="K560" t="str">
            <v>SIATech Academy South</v>
          </cell>
          <cell r="L560" t="str">
            <v>D</v>
          </cell>
          <cell r="M560">
            <v>3</v>
          </cell>
          <cell r="N560" t="str">
            <v>UNIFIED</v>
          </cell>
          <cell r="Q560">
            <v>100</v>
          </cell>
          <cell r="R560">
            <v>1</v>
          </cell>
          <cell r="T560">
            <v>0</v>
          </cell>
          <cell r="U560">
            <v>-1</v>
          </cell>
          <cell r="V560">
            <v>75309</v>
          </cell>
          <cell r="W560">
            <v>0</v>
          </cell>
          <cell r="X560">
            <v>0</v>
          </cell>
          <cell r="Y560">
            <v>0</v>
          </cell>
          <cell r="Z560">
            <v>2014</v>
          </cell>
        </row>
        <row r="561">
          <cell r="A561" t="str">
            <v>19753090131540</v>
          </cell>
          <cell r="B561" t="str">
            <v/>
          </cell>
          <cell r="C561" t="str">
            <v/>
          </cell>
          <cell r="D561">
            <v>46</v>
          </cell>
          <cell r="E561">
            <v>14217</v>
          </cell>
          <cell r="F561" t="str">
            <v>19</v>
          </cell>
          <cell r="G561" t="str">
            <v>75309</v>
          </cell>
          <cell r="H561" t="str">
            <v>Acton-Agua Dulce Unified</v>
          </cell>
          <cell r="I561" t="str">
            <v>0131540</v>
          </cell>
          <cell r="J561" t="str">
            <v>1698</v>
          </cell>
          <cell r="K561" t="str">
            <v>Method Schools K-8</v>
          </cell>
          <cell r="L561" t="str">
            <v>D</v>
          </cell>
          <cell r="M561">
            <v>3</v>
          </cell>
          <cell r="N561" t="str">
            <v>UNIFIED</v>
          </cell>
          <cell r="Q561">
            <v>100</v>
          </cell>
          <cell r="R561">
            <v>1</v>
          </cell>
          <cell r="T561">
            <v>0</v>
          </cell>
          <cell r="U561">
            <v>-1</v>
          </cell>
          <cell r="V561">
            <v>75309</v>
          </cell>
          <cell r="W561">
            <v>0</v>
          </cell>
          <cell r="X561">
            <v>0</v>
          </cell>
          <cell r="Y561">
            <v>0</v>
          </cell>
          <cell r="Z561">
            <v>2015</v>
          </cell>
        </row>
        <row r="562">
          <cell r="A562" t="str">
            <v>19753090131557</v>
          </cell>
          <cell r="B562" t="str">
            <v/>
          </cell>
          <cell r="C562" t="str">
            <v/>
          </cell>
          <cell r="D562">
            <v>46</v>
          </cell>
          <cell r="E562">
            <v>14218</v>
          </cell>
          <cell r="F562" t="str">
            <v>19</v>
          </cell>
          <cell r="G562" t="str">
            <v>75309</v>
          </cell>
          <cell r="H562" t="str">
            <v>Acton-Agua Dulce Unified</v>
          </cell>
          <cell r="I562" t="str">
            <v>0131557</v>
          </cell>
          <cell r="J562" t="str">
            <v>1697</v>
          </cell>
          <cell r="K562" t="str">
            <v>Method Schools High School</v>
          </cell>
          <cell r="L562" t="str">
            <v>D</v>
          </cell>
          <cell r="M562">
            <v>3</v>
          </cell>
          <cell r="N562" t="str">
            <v>UNIFIED</v>
          </cell>
          <cell r="Q562">
            <v>100</v>
          </cell>
          <cell r="R562">
            <v>1</v>
          </cell>
          <cell r="T562">
            <v>0</v>
          </cell>
          <cell r="U562">
            <v>-1</v>
          </cell>
          <cell r="V562">
            <v>75309</v>
          </cell>
          <cell r="W562">
            <v>0</v>
          </cell>
          <cell r="X562">
            <v>0</v>
          </cell>
          <cell r="Y562">
            <v>0</v>
          </cell>
          <cell r="Z562">
            <v>2015</v>
          </cell>
        </row>
        <row r="563">
          <cell r="A563" t="str">
            <v>19753090131987</v>
          </cell>
          <cell r="B563" t="str">
            <v/>
          </cell>
          <cell r="C563" t="str">
            <v/>
          </cell>
          <cell r="D563">
            <v>46</v>
          </cell>
          <cell r="E563">
            <v>14219</v>
          </cell>
          <cell r="F563" t="str">
            <v>19</v>
          </cell>
          <cell r="G563" t="str">
            <v>75309</v>
          </cell>
          <cell r="H563" t="str">
            <v>Acton-Agua Dulce Unified</v>
          </cell>
          <cell r="I563" t="str">
            <v>0131987</v>
          </cell>
          <cell r="J563" t="str">
            <v>1699</v>
          </cell>
          <cell r="K563" t="str">
            <v>iLEAD Hybrid</v>
          </cell>
          <cell r="L563" t="str">
            <v>D</v>
          </cell>
          <cell r="M563">
            <v>3</v>
          </cell>
          <cell r="N563" t="str">
            <v>UNIFIED</v>
          </cell>
          <cell r="Q563">
            <v>100</v>
          </cell>
          <cell r="R563">
            <v>1</v>
          </cell>
          <cell r="T563">
            <v>0</v>
          </cell>
          <cell r="U563">
            <v>-1</v>
          </cell>
          <cell r="V563">
            <v>75309</v>
          </cell>
          <cell r="W563">
            <v>0</v>
          </cell>
          <cell r="X563">
            <v>0</v>
          </cell>
          <cell r="Y563">
            <v>0</v>
          </cell>
          <cell r="Z563">
            <v>2015</v>
          </cell>
        </row>
        <row r="564">
          <cell r="A564" t="str">
            <v>19753090132191</v>
          </cell>
          <cell r="B564" t="str">
            <v/>
          </cell>
          <cell r="C564" t="str">
            <v/>
          </cell>
          <cell r="D564">
            <v>46</v>
          </cell>
          <cell r="E564">
            <v>14220</v>
          </cell>
          <cell r="F564" t="str">
            <v>19</v>
          </cell>
          <cell r="G564" t="str">
            <v>75309</v>
          </cell>
          <cell r="H564" t="str">
            <v>Acton-Agua Dulce Unified</v>
          </cell>
          <cell r="I564" t="str">
            <v>0132191</v>
          </cell>
          <cell r="J564" t="str">
            <v>1734</v>
          </cell>
          <cell r="K564" t="str">
            <v>Albert Einstein Academy for Letters, Arts and Sciences-STEAM</v>
          </cell>
          <cell r="L564" t="str">
            <v>D</v>
          </cell>
          <cell r="M564">
            <v>3</v>
          </cell>
          <cell r="N564" t="str">
            <v>UNIFIED</v>
          </cell>
          <cell r="R564">
            <v>1</v>
          </cell>
          <cell r="T564">
            <v>0</v>
          </cell>
          <cell r="U564">
            <v>0</v>
          </cell>
          <cell r="V564">
            <v>75309</v>
          </cell>
          <cell r="W564">
            <v>0</v>
          </cell>
          <cell r="X564">
            <v>0</v>
          </cell>
          <cell r="Y564">
            <v>0</v>
          </cell>
          <cell r="Z564">
            <v>2015</v>
          </cell>
        </row>
        <row r="565">
          <cell r="A565" t="str">
            <v>19753090132654</v>
          </cell>
          <cell r="B565" t="str">
            <v/>
          </cell>
          <cell r="C565" t="str">
            <v/>
          </cell>
          <cell r="D565">
            <v>46</v>
          </cell>
          <cell r="E565">
            <v>14258</v>
          </cell>
          <cell r="F565" t="str">
            <v>19</v>
          </cell>
          <cell r="G565" t="str">
            <v>75309</v>
          </cell>
          <cell r="H565" t="str">
            <v>Acton-Agua Dulce Unified</v>
          </cell>
          <cell r="I565" t="str">
            <v>0132654</v>
          </cell>
          <cell r="J565" t="str">
            <v>1751</v>
          </cell>
          <cell r="K565" t="str">
            <v>Community Collaborative Charter School</v>
          </cell>
          <cell r="L565" t="str">
            <v>D</v>
          </cell>
          <cell r="M565">
            <v>3</v>
          </cell>
          <cell r="N565" t="str">
            <v>UNIFIED</v>
          </cell>
          <cell r="Q565">
            <v>100</v>
          </cell>
          <cell r="R565">
            <v>1</v>
          </cell>
          <cell r="T565">
            <v>0</v>
          </cell>
          <cell r="U565">
            <v>-1</v>
          </cell>
          <cell r="V565">
            <v>75309</v>
          </cell>
          <cell r="W565">
            <v>0</v>
          </cell>
          <cell r="X565">
            <v>0</v>
          </cell>
          <cell r="Y565">
            <v>0</v>
          </cell>
          <cell r="Z565">
            <v>2015</v>
          </cell>
        </row>
        <row r="566">
          <cell r="A566" t="str">
            <v>19753090133231</v>
          </cell>
          <cell r="B566" t="str">
            <v/>
          </cell>
          <cell r="C566" t="str">
            <v/>
          </cell>
          <cell r="D566">
            <v>46</v>
          </cell>
          <cell r="E566">
            <v>14080</v>
          </cell>
          <cell r="F566" t="str">
            <v>19</v>
          </cell>
          <cell r="G566" t="str">
            <v>75309</v>
          </cell>
          <cell r="H566" t="str">
            <v>Acton-Agua Dulce Unified</v>
          </cell>
          <cell r="I566" t="str">
            <v>0133231</v>
          </cell>
          <cell r="J566" t="str">
            <v>1596</v>
          </cell>
          <cell r="K566" t="str">
            <v>Albert Einstein Academy for Letters, Arts &amp; Sciences - Odyssey</v>
          </cell>
          <cell r="L566" t="str">
            <v>D</v>
          </cell>
          <cell r="M566">
            <v>3</v>
          </cell>
          <cell r="N566" t="str">
            <v>UNIFIED</v>
          </cell>
          <cell r="R566">
            <v>1</v>
          </cell>
          <cell r="T566">
            <v>0</v>
          </cell>
          <cell r="U566">
            <v>0</v>
          </cell>
          <cell r="V566">
            <v>75309</v>
          </cell>
          <cell r="W566">
            <v>0</v>
          </cell>
          <cell r="X566">
            <v>0</v>
          </cell>
          <cell r="Y566">
            <v>0</v>
          </cell>
          <cell r="Z566">
            <v>2014</v>
          </cell>
        </row>
        <row r="567">
          <cell r="A567" t="str">
            <v>19753090134585</v>
          </cell>
          <cell r="B567" t="str">
            <v/>
          </cell>
          <cell r="C567" t="str">
            <v/>
          </cell>
          <cell r="D567">
            <v>46</v>
          </cell>
          <cell r="E567">
            <v>14375</v>
          </cell>
          <cell r="F567" t="str">
            <v>19</v>
          </cell>
          <cell r="G567" t="str">
            <v>75309</v>
          </cell>
          <cell r="H567" t="str">
            <v>Acton-Agua Dulce Unified</v>
          </cell>
          <cell r="I567" t="str">
            <v>0134585</v>
          </cell>
          <cell r="J567" t="str">
            <v>1828</v>
          </cell>
          <cell r="K567" t="str">
            <v>Pathways Academy Charter School - Adult Education</v>
          </cell>
          <cell r="L567" t="str">
            <v>D</v>
          </cell>
          <cell r="M567">
            <v>3</v>
          </cell>
          <cell r="N567" t="str">
            <v>UNIFIED</v>
          </cell>
          <cell r="Q567">
            <v>100</v>
          </cell>
          <cell r="R567">
            <v>1</v>
          </cell>
          <cell r="T567">
            <v>0</v>
          </cell>
          <cell r="U567">
            <v>-1</v>
          </cell>
          <cell r="V567">
            <v>75309</v>
          </cell>
          <cell r="W567">
            <v>0</v>
          </cell>
          <cell r="X567">
            <v>0</v>
          </cell>
          <cell r="Y567">
            <v>0</v>
          </cell>
          <cell r="Z567">
            <v>2016</v>
          </cell>
        </row>
        <row r="568">
          <cell r="A568" t="str">
            <v>19753090134619</v>
          </cell>
          <cell r="B568" t="str">
            <v/>
          </cell>
          <cell r="C568" t="str">
            <v/>
          </cell>
          <cell r="D568">
            <v>46</v>
          </cell>
          <cell r="E568">
            <v>14376</v>
          </cell>
          <cell r="F568" t="str">
            <v>19</v>
          </cell>
          <cell r="G568" t="str">
            <v>75309</v>
          </cell>
          <cell r="H568" t="str">
            <v>Acton-Agua Dulce Unified</v>
          </cell>
          <cell r="I568" t="str">
            <v>0134619</v>
          </cell>
          <cell r="J568" t="str">
            <v>1836</v>
          </cell>
          <cell r="K568" t="str">
            <v>Empower Generations</v>
          </cell>
          <cell r="L568" t="str">
            <v>D</v>
          </cell>
          <cell r="M568">
            <v>3</v>
          </cell>
          <cell r="N568" t="str">
            <v>UNIFIED</v>
          </cell>
          <cell r="Q568">
            <v>100</v>
          </cell>
          <cell r="R568">
            <v>1</v>
          </cell>
          <cell r="T568">
            <v>0</v>
          </cell>
          <cell r="U568">
            <v>-1</v>
          </cell>
          <cell r="V568">
            <v>75309</v>
          </cell>
          <cell r="W568">
            <v>0</v>
          </cell>
          <cell r="X568">
            <v>0</v>
          </cell>
          <cell r="Y568">
            <v>0</v>
          </cell>
          <cell r="Z568">
            <v>2016</v>
          </cell>
        </row>
        <row r="569">
          <cell r="A569" t="str">
            <v>19753090135145</v>
          </cell>
          <cell r="B569" t="str">
            <v/>
          </cell>
          <cell r="C569" t="str">
            <v/>
          </cell>
          <cell r="D569">
            <v>46</v>
          </cell>
          <cell r="E569">
            <v>14107</v>
          </cell>
          <cell r="F569" t="str">
            <v>19</v>
          </cell>
          <cell r="G569" t="str">
            <v>75309</v>
          </cell>
          <cell r="H569" t="str">
            <v>Acton-Agua Dulce Unified</v>
          </cell>
          <cell r="I569" t="str">
            <v>0135145</v>
          </cell>
          <cell r="J569" t="str">
            <v>1651</v>
          </cell>
          <cell r="K569" t="str">
            <v>Compass Charter Schools of Los Angeles</v>
          </cell>
          <cell r="L569" t="str">
            <v>D</v>
          </cell>
          <cell r="M569">
            <v>3</v>
          </cell>
          <cell r="N569" t="str">
            <v>UNIFIED</v>
          </cell>
          <cell r="Q569">
            <v>0</v>
          </cell>
          <cell r="R569">
            <v>1</v>
          </cell>
          <cell r="T569">
            <v>0</v>
          </cell>
          <cell r="U569">
            <v>-1</v>
          </cell>
          <cell r="V569">
            <v>75309</v>
          </cell>
          <cell r="W569">
            <v>0</v>
          </cell>
          <cell r="X569">
            <v>0</v>
          </cell>
          <cell r="Y569">
            <v>0</v>
          </cell>
          <cell r="Z569">
            <v>2014</v>
          </cell>
        </row>
        <row r="570">
          <cell r="A570" t="str">
            <v>19753090136531</v>
          </cell>
          <cell r="B570" t="str">
            <v/>
          </cell>
          <cell r="C570" t="str">
            <v>New school added to Apportionment 10/11/17</v>
          </cell>
          <cell r="D570">
            <v>46</v>
          </cell>
          <cell r="E570">
            <v>14483</v>
          </cell>
          <cell r="F570" t="str">
            <v>19</v>
          </cell>
          <cell r="G570" t="str">
            <v>75309</v>
          </cell>
          <cell r="H570" t="str">
            <v>Acton-Agua Dulce Unified</v>
          </cell>
          <cell r="I570" t="str">
            <v>0136531</v>
          </cell>
          <cell r="J570" t="str">
            <v>1902</v>
          </cell>
          <cell r="K570" t="str">
            <v>iLEAD Online</v>
          </cell>
          <cell r="L570" t="str">
            <v>D</v>
          </cell>
          <cell r="M570">
            <v>3</v>
          </cell>
          <cell r="N570" t="str">
            <v>UNIFIED</v>
          </cell>
          <cell r="R570">
            <v>1</v>
          </cell>
          <cell r="T570">
            <v>0</v>
          </cell>
          <cell r="U570">
            <v>0</v>
          </cell>
          <cell r="V570">
            <v>75309</v>
          </cell>
          <cell r="W570">
            <v>0</v>
          </cell>
          <cell r="X570">
            <v>0</v>
          </cell>
          <cell r="Y570">
            <v>0</v>
          </cell>
          <cell r="Z570">
            <v>2017</v>
          </cell>
        </row>
        <row r="571">
          <cell r="A571" t="str">
            <v>19756636120158</v>
          </cell>
          <cell r="B571" t="str">
            <v/>
          </cell>
          <cell r="C571" t="str">
            <v/>
          </cell>
          <cell r="D571">
            <v>46</v>
          </cell>
          <cell r="E571">
            <v>9612</v>
          </cell>
          <cell r="F571" t="str">
            <v>19</v>
          </cell>
          <cell r="G571" t="str">
            <v>75663</v>
          </cell>
          <cell r="H571" t="str">
            <v>State Board of Education - New West Charter</v>
          </cell>
          <cell r="I571" t="str">
            <v>6120158</v>
          </cell>
          <cell r="J571" t="str">
            <v>0431</v>
          </cell>
          <cell r="K571" t="str">
            <v>New West Charter</v>
          </cell>
          <cell r="L571" t="str">
            <v>D</v>
          </cell>
          <cell r="M571">
            <v>4</v>
          </cell>
          <cell r="N571" t="str">
            <v>UNIFIED</v>
          </cell>
          <cell r="R571">
            <v>1</v>
          </cell>
          <cell r="T571">
            <v>0</v>
          </cell>
          <cell r="U571">
            <v>0</v>
          </cell>
          <cell r="V571">
            <v>64733</v>
          </cell>
          <cell r="W571">
            <v>0</v>
          </cell>
          <cell r="X571">
            <v>0</v>
          </cell>
          <cell r="Y571">
            <v>0</v>
          </cell>
        </row>
        <row r="572">
          <cell r="A572" t="str">
            <v>19756971996693</v>
          </cell>
          <cell r="B572" t="str">
            <v/>
          </cell>
          <cell r="C572" t="str">
            <v/>
          </cell>
          <cell r="D572">
            <v>46</v>
          </cell>
          <cell r="E572">
            <v>9613</v>
          </cell>
          <cell r="F572" t="str">
            <v>19</v>
          </cell>
          <cell r="G572" t="str">
            <v>75697</v>
          </cell>
          <cell r="H572" t="str">
            <v>State Board of Education - School of Arts and Enterprise</v>
          </cell>
          <cell r="I572" t="str">
            <v>1996693</v>
          </cell>
          <cell r="J572" t="str">
            <v>0505</v>
          </cell>
          <cell r="K572" t="str">
            <v>School of Arts and Enterprise</v>
          </cell>
          <cell r="L572" t="str">
            <v>D</v>
          </cell>
          <cell r="M572">
            <v>4</v>
          </cell>
          <cell r="N572" t="str">
            <v>UNIFIED</v>
          </cell>
          <cell r="R572">
            <v>1</v>
          </cell>
          <cell r="T572">
            <v>0</v>
          </cell>
          <cell r="U572">
            <v>0</v>
          </cell>
          <cell r="V572">
            <v>64907</v>
          </cell>
          <cell r="W572">
            <v>0</v>
          </cell>
          <cell r="X572">
            <v>0</v>
          </cell>
          <cell r="Y572">
            <v>0</v>
          </cell>
        </row>
        <row r="573">
          <cell r="A573" t="str">
            <v>19764970115725</v>
          </cell>
          <cell r="B573" t="str">
            <v/>
          </cell>
          <cell r="C573" t="str">
            <v/>
          </cell>
          <cell r="D573">
            <v>46</v>
          </cell>
          <cell r="E573">
            <v>11445</v>
          </cell>
          <cell r="F573" t="str">
            <v>19</v>
          </cell>
          <cell r="G573" t="str">
            <v>76497</v>
          </cell>
          <cell r="H573" t="str">
            <v>State Board of Education - Lifeline Education Charter</v>
          </cell>
          <cell r="I573" t="str">
            <v>0115725</v>
          </cell>
          <cell r="J573" t="str">
            <v>0963</v>
          </cell>
          <cell r="K573" t="str">
            <v>Lifeline Education Charter</v>
          </cell>
          <cell r="L573" t="str">
            <v>D</v>
          </cell>
          <cell r="M573">
            <v>4</v>
          </cell>
          <cell r="N573" t="str">
            <v>UNIFIED</v>
          </cell>
          <cell r="R573">
            <v>1</v>
          </cell>
          <cell r="T573">
            <v>0</v>
          </cell>
          <cell r="U573">
            <v>0</v>
          </cell>
          <cell r="V573">
            <v>73437</v>
          </cell>
          <cell r="W573">
            <v>0</v>
          </cell>
          <cell r="X573">
            <v>0</v>
          </cell>
          <cell r="Y573">
            <v>0</v>
          </cell>
        </row>
        <row r="574">
          <cell r="A574" t="str">
            <v>19765470118760</v>
          </cell>
          <cell r="B574" t="str">
            <v/>
          </cell>
          <cell r="C574" t="str">
            <v/>
          </cell>
          <cell r="D574">
            <v>46</v>
          </cell>
          <cell r="E574">
            <v>12186</v>
          </cell>
          <cell r="F574" t="str">
            <v>19</v>
          </cell>
          <cell r="G574" t="str">
            <v>76547</v>
          </cell>
          <cell r="H574" t="str">
            <v>State Board of Education - Barack Obama Charter</v>
          </cell>
          <cell r="I574" t="str">
            <v>0118760</v>
          </cell>
          <cell r="J574" t="str">
            <v>1062</v>
          </cell>
          <cell r="K574" t="str">
            <v>Barack Obama Charter</v>
          </cell>
          <cell r="L574" t="str">
            <v>D</v>
          </cell>
          <cell r="M574">
            <v>4</v>
          </cell>
          <cell r="N574" t="str">
            <v>UNIFIED</v>
          </cell>
          <cell r="R574">
            <v>1</v>
          </cell>
          <cell r="T574">
            <v>0</v>
          </cell>
          <cell r="U574">
            <v>0</v>
          </cell>
          <cell r="V574">
            <v>73437</v>
          </cell>
          <cell r="W574">
            <v>0</v>
          </cell>
          <cell r="X574">
            <v>0</v>
          </cell>
          <cell r="Y574">
            <v>0</v>
          </cell>
        </row>
        <row r="575">
          <cell r="A575" t="str">
            <v>19768690119016</v>
          </cell>
          <cell r="B575" t="str">
            <v/>
          </cell>
          <cell r="C575" t="str">
            <v/>
          </cell>
          <cell r="D575">
            <v>46</v>
          </cell>
          <cell r="E575">
            <v>12184</v>
          </cell>
          <cell r="F575" t="str">
            <v>19</v>
          </cell>
          <cell r="G575" t="str">
            <v>76869</v>
          </cell>
          <cell r="H575" t="str">
            <v>Wiseburn Unified</v>
          </cell>
          <cell r="I575" t="str">
            <v>0119016</v>
          </cell>
          <cell r="J575" t="str">
            <v>1060</v>
          </cell>
          <cell r="K575" t="str">
            <v>Da Vinci Science</v>
          </cell>
          <cell r="L575" t="str">
            <v>D</v>
          </cell>
          <cell r="M575">
            <v>3</v>
          </cell>
          <cell r="N575" t="str">
            <v>UNIFIED</v>
          </cell>
          <cell r="Q575">
            <v>0</v>
          </cell>
          <cell r="R575">
            <v>1</v>
          </cell>
          <cell r="T575">
            <v>0</v>
          </cell>
          <cell r="U575">
            <v>0</v>
          </cell>
          <cell r="V575">
            <v>76869</v>
          </cell>
          <cell r="W575">
            <v>0</v>
          </cell>
          <cell r="X575">
            <v>0</v>
          </cell>
          <cell r="Y575">
            <v>0</v>
          </cell>
        </row>
        <row r="576">
          <cell r="A576" t="str">
            <v>19768690119636</v>
          </cell>
          <cell r="B576" t="str">
            <v/>
          </cell>
          <cell r="C576" t="str">
            <v/>
          </cell>
          <cell r="D576">
            <v>46</v>
          </cell>
          <cell r="E576">
            <v>12185</v>
          </cell>
          <cell r="F576" t="str">
            <v>19</v>
          </cell>
          <cell r="G576" t="str">
            <v>76869</v>
          </cell>
          <cell r="H576" t="str">
            <v>Wiseburn Unified</v>
          </cell>
          <cell r="I576" t="str">
            <v>0119636</v>
          </cell>
          <cell r="J576" t="str">
            <v>1081</v>
          </cell>
          <cell r="K576" t="str">
            <v>Da Vinci Design</v>
          </cell>
          <cell r="L576" t="str">
            <v>D</v>
          </cell>
          <cell r="M576">
            <v>3</v>
          </cell>
          <cell r="N576" t="str">
            <v>UNIFIED</v>
          </cell>
          <cell r="Q576">
            <v>0</v>
          </cell>
          <cell r="R576">
            <v>1</v>
          </cell>
          <cell r="T576">
            <v>0</v>
          </cell>
          <cell r="U576">
            <v>0</v>
          </cell>
          <cell r="V576">
            <v>76869</v>
          </cell>
          <cell r="W576">
            <v>0</v>
          </cell>
          <cell r="X576">
            <v>0</v>
          </cell>
          <cell r="Y576">
            <v>0</v>
          </cell>
        </row>
        <row r="577">
          <cell r="A577" t="str">
            <v>19768690128728</v>
          </cell>
          <cell r="B577" t="str">
            <v/>
          </cell>
          <cell r="C577" t="str">
            <v/>
          </cell>
          <cell r="D577">
            <v>46</v>
          </cell>
          <cell r="E577">
            <v>13980</v>
          </cell>
          <cell r="F577" t="str">
            <v>19</v>
          </cell>
          <cell r="G577" t="str">
            <v>76869</v>
          </cell>
          <cell r="H577" t="str">
            <v>Wiseburn Unified</v>
          </cell>
          <cell r="I577" t="str">
            <v>0128728</v>
          </cell>
          <cell r="J577" t="str">
            <v>1597</v>
          </cell>
          <cell r="K577" t="str">
            <v>Da Vinci Innovation Academy</v>
          </cell>
          <cell r="L577" t="str">
            <v>D</v>
          </cell>
          <cell r="M577">
            <v>3</v>
          </cell>
          <cell r="N577" t="str">
            <v>UNIFIED</v>
          </cell>
          <cell r="Q577">
            <v>100</v>
          </cell>
          <cell r="R577">
            <v>1</v>
          </cell>
          <cell r="T577">
            <v>0</v>
          </cell>
          <cell r="U577">
            <v>-1</v>
          </cell>
          <cell r="V577">
            <v>76869</v>
          </cell>
          <cell r="W577">
            <v>0</v>
          </cell>
          <cell r="X577">
            <v>0</v>
          </cell>
          <cell r="Y577">
            <v>0</v>
          </cell>
          <cell r="Z577">
            <v>2013</v>
          </cell>
        </row>
        <row r="578">
          <cell r="A578" t="str">
            <v>19768690131128</v>
          </cell>
          <cell r="B578" t="str">
            <v/>
          </cell>
          <cell r="C578" t="str">
            <v/>
          </cell>
          <cell r="D578">
            <v>46</v>
          </cell>
          <cell r="E578">
            <v>14127</v>
          </cell>
          <cell r="F578" t="str">
            <v>19</v>
          </cell>
          <cell r="G578" t="str">
            <v>76869</v>
          </cell>
          <cell r="H578" t="str">
            <v>Wiseburn Unified</v>
          </cell>
          <cell r="I578" t="str">
            <v>0131128</v>
          </cell>
          <cell r="J578" t="str">
            <v>1689</v>
          </cell>
          <cell r="K578" t="str">
            <v>Da Vinci Communications High</v>
          </cell>
          <cell r="L578" t="str">
            <v>D</v>
          </cell>
          <cell r="M578">
            <v>3</v>
          </cell>
          <cell r="N578" t="str">
            <v>UNIFIED</v>
          </cell>
          <cell r="R578">
            <v>1</v>
          </cell>
          <cell r="T578">
            <v>0</v>
          </cell>
          <cell r="U578">
            <v>0</v>
          </cell>
          <cell r="V578">
            <v>76869</v>
          </cell>
          <cell r="W578">
            <v>0</v>
          </cell>
          <cell r="X578">
            <v>0</v>
          </cell>
          <cell r="Y578">
            <v>0</v>
          </cell>
          <cell r="Z578">
            <v>2014</v>
          </cell>
        </row>
        <row r="579">
          <cell r="A579" t="str">
            <v>19768690135988</v>
          </cell>
          <cell r="B579" t="str">
            <v/>
          </cell>
          <cell r="C579" t="str">
            <v>Funding and Payment Type data added 8/9/17.  New school added to Apportionment 7/31/17.</v>
          </cell>
          <cell r="D579">
            <v>46</v>
          </cell>
          <cell r="E579">
            <v>14471</v>
          </cell>
          <cell r="F579" t="str">
            <v>19</v>
          </cell>
          <cell r="G579" t="str">
            <v>76869</v>
          </cell>
          <cell r="H579" t="str">
            <v>Wiseburn Unified</v>
          </cell>
          <cell r="I579" t="str">
            <v>0135988</v>
          </cell>
          <cell r="J579" t="str">
            <v>1865</v>
          </cell>
          <cell r="K579" t="str">
            <v>RISE High</v>
          </cell>
          <cell r="L579" t="str">
            <v>D</v>
          </cell>
          <cell r="M579">
            <v>3</v>
          </cell>
          <cell r="N579" t="str">
            <v>UNIFIED</v>
          </cell>
          <cell r="R579">
            <v>1</v>
          </cell>
          <cell r="T579">
            <v>0</v>
          </cell>
          <cell r="U579">
            <v>0</v>
          </cell>
          <cell r="V579">
            <v>76869</v>
          </cell>
          <cell r="W579">
            <v>0</v>
          </cell>
          <cell r="X579">
            <v>0</v>
          </cell>
          <cell r="Y579">
            <v>0</v>
          </cell>
          <cell r="Z579">
            <v>2017</v>
          </cell>
        </row>
        <row r="580">
          <cell r="A580" t="str">
            <v>19768850132928</v>
          </cell>
          <cell r="B580" t="str">
            <v/>
          </cell>
          <cell r="C580" t="str">
            <v/>
          </cell>
          <cell r="D580">
            <v>46</v>
          </cell>
          <cell r="E580">
            <v>11993</v>
          </cell>
          <cell r="F580" t="str">
            <v>19</v>
          </cell>
          <cell r="G580" t="str">
            <v>76885</v>
          </cell>
          <cell r="H580" t="str">
            <v>State Board of Education - Anahuacalmecac International University Preparatory of North America</v>
          </cell>
          <cell r="I580" t="str">
            <v>0132928</v>
          </cell>
          <cell r="J580" t="str">
            <v>1685</v>
          </cell>
          <cell r="K580" t="str">
            <v>Anahuacalmecac International University Preparatory of North America</v>
          </cell>
          <cell r="L580" t="str">
            <v>D</v>
          </cell>
          <cell r="M580">
            <v>4</v>
          </cell>
          <cell r="N580" t="str">
            <v>UNIFIED</v>
          </cell>
          <cell r="R580">
            <v>1</v>
          </cell>
          <cell r="T580">
            <v>0</v>
          </cell>
          <cell r="U580">
            <v>0</v>
          </cell>
          <cell r="V580">
            <v>64733</v>
          </cell>
          <cell r="W580">
            <v>0</v>
          </cell>
          <cell r="X580">
            <v>0</v>
          </cell>
          <cell r="Y580">
            <v>0</v>
          </cell>
        </row>
        <row r="581">
          <cell r="A581" t="str">
            <v>19769680109926</v>
          </cell>
          <cell r="B581" t="str">
            <v/>
          </cell>
          <cell r="C581" t="str">
            <v/>
          </cell>
          <cell r="D581">
            <v>46</v>
          </cell>
          <cell r="E581">
            <v>12338</v>
          </cell>
          <cell r="F581" t="str">
            <v>19</v>
          </cell>
          <cell r="G581" t="str">
            <v>76968</v>
          </cell>
          <cell r="H581" t="str">
            <v>State Board of Education - Academia Avance Charter</v>
          </cell>
          <cell r="I581" t="str">
            <v>0109926</v>
          </cell>
          <cell r="J581" t="str">
            <v>0738</v>
          </cell>
          <cell r="K581" t="str">
            <v>Academia Avance Charter</v>
          </cell>
          <cell r="L581" t="str">
            <v>D</v>
          </cell>
          <cell r="M581">
            <v>4</v>
          </cell>
          <cell r="N581" t="str">
            <v>UNIFIED</v>
          </cell>
          <cell r="R581">
            <v>1</v>
          </cell>
          <cell r="T581">
            <v>0</v>
          </cell>
          <cell r="U581">
            <v>0</v>
          </cell>
          <cell r="V581">
            <v>64733</v>
          </cell>
          <cell r="W581">
            <v>0</v>
          </cell>
          <cell r="X581">
            <v>0</v>
          </cell>
          <cell r="Y581">
            <v>0</v>
          </cell>
        </row>
        <row r="582">
          <cell r="A582" t="str">
            <v>19769920133900</v>
          </cell>
          <cell r="B582" t="str">
            <v/>
          </cell>
          <cell r="C582" t="str">
            <v/>
          </cell>
          <cell r="D582">
            <v>46</v>
          </cell>
          <cell r="E582">
            <v>14337</v>
          </cell>
          <cell r="F582" t="str">
            <v>19</v>
          </cell>
          <cell r="G582" t="str">
            <v>76992</v>
          </cell>
          <cell r="H582" t="str">
            <v>State Board of Education - Prepa Tec Los Angeles High</v>
          </cell>
          <cell r="I582" t="str">
            <v>0133900</v>
          </cell>
          <cell r="J582" t="str">
            <v>1789</v>
          </cell>
          <cell r="K582" t="str">
            <v>Prepa Tec Los Angeles High</v>
          </cell>
          <cell r="L582" t="str">
            <v>D</v>
          </cell>
          <cell r="M582">
            <v>4</v>
          </cell>
          <cell r="N582" t="str">
            <v>UNIFIED</v>
          </cell>
          <cell r="R582">
            <v>1</v>
          </cell>
          <cell r="T582">
            <v>0</v>
          </cell>
          <cell r="U582">
            <v>0</v>
          </cell>
          <cell r="V582">
            <v>64733</v>
          </cell>
          <cell r="W582">
            <v>0</v>
          </cell>
          <cell r="X582">
            <v>0</v>
          </cell>
          <cell r="Y582">
            <v>0</v>
          </cell>
          <cell r="Z582">
            <v>2016</v>
          </cell>
        </row>
        <row r="583">
          <cell r="A583" t="str">
            <v>19770730135947</v>
          </cell>
          <cell r="B583" t="str">
            <v/>
          </cell>
          <cell r="C583" t="str">
            <v>Funding and Payment Type data added 8/9/17.  New school added to Apportionment 7/31/17.</v>
          </cell>
          <cell r="D583">
            <v>46</v>
          </cell>
          <cell r="E583">
            <v>14467</v>
          </cell>
          <cell r="F583" t="str">
            <v>19</v>
          </cell>
          <cell r="G583" t="str">
            <v>77073</v>
          </cell>
          <cell r="H583" t="str">
            <v>State Board of Education - Celerity Rolas Charter School</v>
          </cell>
          <cell r="I583" t="str">
            <v>0135947</v>
          </cell>
          <cell r="J583" t="str">
            <v>1857</v>
          </cell>
          <cell r="K583" t="str">
            <v>Celerity Rolas Charter School</v>
          </cell>
          <cell r="L583" t="str">
            <v>D</v>
          </cell>
          <cell r="M583">
            <v>4</v>
          </cell>
          <cell r="N583" t="str">
            <v>UNIFIED</v>
          </cell>
          <cell r="R583">
            <v>1</v>
          </cell>
          <cell r="T583">
            <v>0</v>
          </cell>
          <cell r="U583">
            <v>0</v>
          </cell>
          <cell r="V583">
            <v>64733</v>
          </cell>
          <cell r="W583">
            <v>0</v>
          </cell>
          <cell r="X583">
            <v>0</v>
          </cell>
          <cell r="Y583">
            <v>0</v>
          </cell>
          <cell r="Z583">
            <v>2017</v>
          </cell>
        </row>
        <row r="584">
          <cell r="A584" t="str">
            <v>19770810135954</v>
          </cell>
          <cell r="B584" t="str">
            <v/>
          </cell>
          <cell r="C584" t="str">
            <v>Funding and Payment Type data added 8/9/17.  New school added to Apportionment 7/31/17.</v>
          </cell>
          <cell r="D584">
            <v>46</v>
          </cell>
          <cell r="E584">
            <v>14468</v>
          </cell>
          <cell r="F584" t="str">
            <v>19</v>
          </cell>
          <cell r="G584" t="str">
            <v>77081</v>
          </cell>
          <cell r="H584" t="str">
            <v>State Board of Education - Celerity Himalia Charter School</v>
          </cell>
          <cell r="I584" t="str">
            <v>0135954</v>
          </cell>
          <cell r="J584" t="str">
            <v>1858</v>
          </cell>
          <cell r="K584" t="str">
            <v>Celerity Himalia Charter School</v>
          </cell>
          <cell r="L584" t="str">
            <v>D</v>
          </cell>
          <cell r="M584">
            <v>4</v>
          </cell>
          <cell r="N584" t="str">
            <v>UNIFIED</v>
          </cell>
          <cell r="R584">
            <v>1</v>
          </cell>
          <cell r="T584">
            <v>0</v>
          </cell>
          <cell r="U584">
            <v>0</v>
          </cell>
          <cell r="V584">
            <v>64733</v>
          </cell>
          <cell r="W584">
            <v>0</v>
          </cell>
          <cell r="X584">
            <v>0</v>
          </cell>
          <cell r="Y584">
            <v>0</v>
          </cell>
          <cell r="Z584">
            <v>2017</v>
          </cell>
        </row>
        <row r="585">
          <cell r="A585" t="str">
            <v>20102070117184</v>
          </cell>
          <cell r="B585" t="str">
            <v/>
          </cell>
          <cell r="C585" t="str">
            <v/>
          </cell>
          <cell r="D585">
            <v>46</v>
          </cell>
          <cell r="E585">
            <v>11997</v>
          </cell>
          <cell r="F585" t="str">
            <v>20</v>
          </cell>
          <cell r="G585" t="str">
            <v>10207</v>
          </cell>
          <cell r="H585" t="str">
            <v>Madera County Superintendent of Schools</v>
          </cell>
          <cell r="I585" t="str">
            <v>0117184</v>
          </cell>
          <cell r="J585" t="str">
            <v>1001</v>
          </cell>
          <cell r="K585" t="str">
            <v>Madera County Independent Academy</v>
          </cell>
          <cell r="L585" t="str">
            <v>L</v>
          </cell>
          <cell r="M585">
            <v>1</v>
          </cell>
          <cell r="N585" t="str">
            <v>CO OFFICE</v>
          </cell>
          <cell r="Q585">
            <v>100</v>
          </cell>
          <cell r="R585">
            <v>1</v>
          </cell>
          <cell r="T585">
            <v>0</v>
          </cell>
          <cell r="U585">
            <v>-1</v>
          </cell>
          <cell r="V585">
            <v>10207</v>
          </cell>
          <cell r="W585">
            <v>0</v>
          </cell>
          <cell r="X585">
            <v>0</v>
          </cell>
          <cell r="Y585">
            <v>0</v>
          </cell>
        </row>
        <row r="586">
          <cell r="A586" t="str">
            <v>20102072030229</v>
          </cell>
          <cell r="B586" t="str">
            <v/>
          </cell>
          <cell r="C586" t="str">
            <v/>
          </cell>
          <cell r="D586">
            <v>46</v>
          </cell>
          <cell r="E586">
            <v>1057</v>
          </cell>
          <cell r="F586" t="str">
            <v>20</v>
          </cell>
          <cell r="G586" t="str">
            <v>10207</v>
          </cell>
          <cell r="H586" t="str">
            <v>Madera County Superintendent of Schools</v>
          </cell>
          <cell r="I586" t="str">
            <v>2030229</v>
          </cell>
          <cell r="J586" t="str">
            <v>0460</v>
          </cell>
          <cell r="K586" t="str">
            <v>Pioneer Technical Center</v>
          </cell>
          <cell r="L586" t="str">
            <v>L</v>
          </cell>
          <cell r="M586">
            <v>1</v>
          </cell>
          <cell r="N586" t="str">
            <v>CO OFFICE</v>
          </cell>
          <cell r="Q586">
            <v>100</v>
          </cell>
          <cell r="R586">
            <v>1</v>
          </cell>
          <cell r="T586">
            <v>0</v>
          </cell>
          <cell r="U586">
            <v>-1</v>
          </cell>
          <cell r="V586">
            <v>10207</v>
          </cell>
          <cell r="W586">
            <v>0</v>
          </cell>
          <cell r="X586">
            <v>0</v>
          </cell>
          <cell r="Y586">
            <v>0</v>
          </cell>
        </row>
        <row r="587">
          <cell r="A587" t="str">
            <v>20651850129015</v>
          </cell>
          <cell r="B587" t="str">
            <v/>
          </cell>
          <cell r="C587" t="str">
            <v/>
          </cell>
          <cell r="D587">
            <v>46</v>
          </cell>
          <cell r="E587">
            <v>14081</v>
          </cell>
          <cell r="F587" t="str">
            <v>20</v>
          </cell>
          <cell r="G587" t="str">
            <v>65185</v>
          </cell>
          <cell r="H587" t="str">
            <v>Bass Lake Joint Union Elementary</v>
          </cell>
          <cell r="I587" t="str">
            <v>0129015</v>
          </cell>
          <cell r="J587" t="str">
            <v>1610</v>
          </cell>
          <cell r="K587" t="str">
            <v>Yosemite-Wawona Elementary Charter</v>
          </cell>
          <cell r="L587" t="str">
            <v>D</v>
          </cell>
          <cell r="M587">
            <v>3</v>
          </cell>
          <cell r="N587" t="str">
            <v>ELEMENTARY</v>
          </cell>
          <cell r="Q587">
            <v>100</v>
          </cell>
          <cell r="R587">
            <v>1</v>
          </cell>
          <cell r="T587">
            <v>0</v>
          </cell>
          <cell r="U587">
            <v>-1</v>
          </cell>
          <cell r="V587">
            <v>65185</v>
          </cell>
          <cell r="W587">
            <v>0</v>
          </cell>
          <cell r="X587">
            <v>0</v>
          </cell>
          <cell r="Y587">
            <v>0</v>
          </cell>
          <cell r="Z587">
            <v>2014</v>
          </cell>
        </row>
        <row r="588">
          <cell r="A588" t="str">
            <v>20652430100016</v>
          </cell>
          <cell r="B588" t="str">
            <v/>
          </cell>
          <cell r="C588" t="str">
            <v/>
          </cell>
          <cell r="D588">
            <v>46</v>
          </cell>
          <cell r="E588">
            <v>9614</v>
          </cell>
          <cell r="F588" t="str">
            <v>20</v>
          </cell>
          <cell r="G588" t="str">
            <v>65243</v>
          </cell>
          <cell r="H588" t="str">
            <v>Madera Unified</v>
          </cell>
          <cell r="I588" t="str">
            <v>0100016</v>
          </cell>
          <cell r="J588" t="str">
            <v>0507</v>
          </cell>
          <cell r="K588" t="str">
            <v>Sherman Thomas Charter</v>
          </cell>
          <cell r="L588" t="str">
            <v>D</v>
          </cell>
          <cell r="M588">
            <v>3</v>
          </cell>
          <cell r="N588" t="str">
            <v>UNIFIED</v>
          </cell>
          <cell r="R588">
            <v>1</v>
          </cell>
          <cell r="T588">
            <v>0</v>
          </cell>
          <cell r="U588">
            <v>0</v>
          </cell>
          <cell r="V588">
            <v>65243</v>
          </cell>
          <cell r="W588">
            <v>0</v>
          </cell>
          <cell r="X588">
            <v>0</v>
          </cell>
          <cell r="Y588">
            <v>0</v>
          </cell>
        </row>
        <row r="589">
          <cell r="A589" t="str">
            <v>20652430107938</v>
          </cell>
          <cell r="B589" t="str">
            <v/>
          </cell>
          <cell r="C589" t="str">
            <v/>
          </cell>
          <cell r="D589">
            <v>46</v>
          </cell>
          <cell r="E589">
            <v>10159</v>
          </cell>
          <cell r="F589" t="str">
            <v>20</v>
          </cell>
          <cell r="G589" t="str">
            <v>65243</v>
          </cell>
          <cell r="H589" t="str">
            <v>Madera Unified</v>
          </cell>
          <cell r="I589" t="str">
            <v>0107938</v>
          </cell>
          <cell r="J589" t="str">
            <v>0676</v>
          </cell>
          <cell r="K589" t="str">
            <v>Ezequiel Tafoya Alvarado Academy</v>
          </cell>
          <cell r="L589" t="str">
            <v>D</v>
          </cell>
          <cell r="M589">
            <v>3</v>
          </cell>
          <cell r="N589" t="str">
            <v>UNIFIED</v>
          </cell>
          <cell r="R589">
            <v>1</v>
          </cell>
          <cell r="T589">
            <v>0</v>
          </cell>
          <cell r="U589">
            <v>0</v>
          </cell>
          <cell r="V589">
            <v>65243</v>
          </cell>
          <cell r="W589">
            <v>0</v>
          </cell>
          <cell r="X589">
            <v>0</v>
          </cell>
          <cell r="Y589">
            <v>0</v>
          </cell>
        </row>
        <row r="590">
          <cell r="A590" t="str">
            <v>20652430118950</v>
          </cell>
          <cell r="B590" t="str">
            <v/>
          </cell>
          <cell r="C590" t="str">
            <v/>
          </cell>
          <cell r="D590">
            <v>46</v>
          </cell>
          <cell r="E590">
            <v>12187</v>
          </cell>
          <cell r="F590" t="str">
            <v>20</v>
          </cell>
          <cell r="G590" t="str">
            <v>65243</v>
          </cell>
          <cell r="H590" t="str">
            <v>Madera Unified</v>
          </cell>
          <cell r="I590" t="str">
            <v>0118950</v>
          </cell>
          <cell r="J590" t="str">
            <v>1058</v>
          </cell>
          <cell r="K590" t="str">
            <v>Sherman Thomas Charter High</v>
          </cell>
          <cell r="L590" t="str">
            <v>D</v>
          </cell>
          <cell r="M590">
            <v>3</v>
          </cell>
          <cell r="N590" t="str">
            <v>UNIFIED</v>
          </cell>
          <cell r="Q590">
            <v>100</v>
          </cell>
          <cell r="R590">
            <v>1</v>
          </cell>
          <cell r="T590">
            <v>0</v>
          </cell>
          <cell r="U590">
            <v>-1</v>
          </cell>
          <cell r="V590">
            <v>65243</v>
          </cell>
          <cell r="W590">
            <v>0</v>
          </cell>
          <cell r="X590">
            <v>0</v>
          </cell>
          <cell r="Y590">
            <v>0</v>
          </cell>
        </row>
        <row r="591">
          <cell r="A591" t="str">
            <v>20652430134510</v>
          </cell>
          <cell r="B591" t="str">
            <v/>
          </cell>
          <cell r="C591" t="str">
            <v>Confirmed opening in 2017-18</v>
          </cell>
          <cell r="D591">
            <v>46</v>
          </cell>
          <cell r="E591">
            <v>14441</v>
          </cell>
          <cell r="F591" t="str">
            <v>20</v>
          </cell>
          <cell r="G591" t="str">
            <v>65243</v>
          </cell>
          <cell r="H591" t="str">
            <v>Madera Unified</v>
          </cell>
          <cell r="I591" t="str">
            <v>0134510</v>
          </cell>
          <cell r="J591" t="str">
            <v>1780</v>
          </cell>
          <cell r="K591" t="str">
            <v>Sherman Thomas STEM Academy</v>
          </cell>
          <cell r="L591" t="str">
            <v>D</v>
          </cell>
          <cell r="M591">
            <v>3</v>
          </cell>
          <cell r="N591" t="str">
            <v>UNIFIED</v>
          </cell>
          <cell r="R591">
            <v>1</v>
          </cell>
          <cell r="T591">
            <v>0</v>
          </cell>
          <cell r="U591">
            <v>0</v>
          </cell>
          <cell r="V591">
            <v>65243</v>
          </cell>
          <cell r="W591">
            <v>0</v>
          </cell>
          <cell r="X591">
            <v>0</v>
          </cell>
          <cell r="Y591">
            <v>0</v>
          </cell>
          <cell r="Z591">
            <v>2017</v>
          </cell>
        </row>
        <row r="592">
          <cell r="A592" t="str">
            <v>20756060125021</v>
          </cell>
          <cell r="B592" t="str">
            <v/>
          </cell>
          <cell r="C592" t="str">
            <v/>
          </cell>
          <cell r="D592">
            <v>46</v>
          </cell>
          <cell r="E592">
            <v>12625</v>
          </cell>
          <cell r="F592" t="str">
            <v>20</v>
          </cell>
          <cell r="G592" t="str">
            <v>75606</v>
          </cell>
          <cell r="H592" t="str">
            <v>Chawanakee Unified</v>
          </cell>
          <cell r="I592" t="str">
            <v>0125021</v>
          </cell>
          <cell r="J592" t="str">
            <v>1341</v>
          </cell>
          <cell r="K592" t="str">
            <v>Minarets Charter High</v>
          </cell>
          <cell r="L592" t="str">
            <v>L</v>
          </cell>
          <cell r="M592">
            <v>3</v>
          </cell>
          <cell r="N592" t="str">
            <v>UNIFIED</v>
          </cell>
          <cell r="R592">
            <v>2</v>
          </cell>
          <cell r="T592">
            <v>0</v>
          </cell>
          <cell r="U592">
            <v>0</v>
          </cell>
          <cell r="V592">
            <v>75606</v>
          </cell>
          <cell r="W592">
            <v>0</v>
          </cell>
          <cell r="X592">
            <v>0</v>
          </cell>
          <cell r="Y592">
            <v>0</v>
          </cell>
        </row>
        <row r="593">
          <cell r="A593" t="str">
            <v>20756060132936</v>
          </cell>
          <cell r="B593" t="str">
            <v/>
          </cell>
          <cell r="C593" t="str">
            <v/>
          </cell>
          <cell r="D593">
            <v>46</v>
          </cell>
          <cell r="E593">
            <v>14262</v>
          </cell>
          <cell r="F593" t="str">
            <v>20</v>
          </cell>
          <cell r="G593" t="str">
            <v>75606</v>
          </cell>
          <cell r="H593" t="str">
            <v>Chawanakee Unified</v>
          </cell>
          <cell r="I593" t="str">
            <v>0132936</v>
          </cell>
          <cell r="J593" t="str">
            <v>1763</v>
          </cell>
          <cell r="K593" t="str">
            <v>Chawanakee Academy Charter</v>
          </cell>
          <cell r="L593" t="str">
            <v>L</v>
          </cell>
          <cell r="M593">
            <v>3</v>
          </cell>
          <cell r="N593" t="str">
            <v>UNIFIED</v>
          </cell>
          <cell r="Q593">
            <v>100</v>
          </cell>
          <cell r="R593">
            <v>2</v>
          </cell>
          <cell r="T593">
            <v>0</v>
          </cell>
          <cell r="U593">
            <v>-1</v>
          </cell>
          <cell r="V593">
            <v>75606</v>
          </cell>
          <cell r="W593">
            <v>0</v>
          </cell>
          <cell r="X593">
            <v>0</v>
          </cell>
          <cell r="Y593">
            <v>0</v>
          </cell>
          <cell r="Z593">
            <v>2015</v>
          </cell>
        </row>
        <row r="594">
          <cell r="A594" t="str">
            <v>20764142030237</v>
          </cell>
          <cell r="B594" t="str">
            <v/>
          </cell>
          <cell r="C594" t="str">
            <v/>
          </cell>
          <cell r="D594">
            <v>46</v>
          </cell>
          <cell r="E594">
            <v>1216</v>
          </cell>
          <cell r="F594" t="str">
            <v>20</v>
          </cell>
          <cell r="G594" t="str">
            <v>76414</v>
          </cell>
          <cell r="H594" t="str">
            <v>Yosemite Unified</v>
          </cell>
          <cell r="I594" t="str">
            <v>2030237</v>
          </cell>
          <cell r="J594" t="str">
            <v>0479</v>
          </cell>
          <cell r="K594" t="str">
            <v>Glacier High School Charter</v>
          </cell>
          <cell r="L594" t="str">
            <v>D</v>
          </cell>
          <cell r="M594">
            <v>3</v>
          </cell>
          <cell r="N594" t="str">
            <v>UNIFIED</v>
          </cell>
          <cell r="Q594">
            <v>100</v>
          </cell>
          <cell r="R594">
            <v>1</v>
          </cell>
          <cell r="T594">
            <v>0</v>
          </cell>
          <cell r="U594">
            <v>-1</v>
          </cell>
          <cell r="V594">
            <v>76414</v>
          </cell>
          <cell r="W594">
            <v>0</v>
          </cell>
          <cell r="X594">
            <v>0</v>
          </cell>
          <cell r="Y594">
            <v>0</v>
          </cell>
        </row>
        <row r="595">
          <cell r="A595" t="str">
            <v>20764146110076</v>
          </cell>
          <cell r="B595" t="str">
            <v/>
          </cell>
          <cell r="C595" t="str">
            <v/>
          </cell>
          <cell r="D595">
            <v>46</v>
          </cell>
          <cell r="E595">
            <v>1215</v>
          </cell>
          <cell r="F595" t="str">
            <v>20</v>
          </cell>
          <cell r="G595" t="str">
            <v>76414</v>
          </cell>
          <cell r="H595" t="str">
            <v>Yosemite Unified</v>
          </cell>
          <cell r="I595" t="str">
            <v>6110076</v>
          </cell>
          <cell r="J595" t="str">
            <v>0063</v>
          </cell>
          <cell r="K595" t="str">
            <v>Mountain Home Charter (Alternative)</v>
          </cell>
          <cell r="L595" t="str">
            <v>D</v>
          </cell>
          <cell r="M595">
            <v>3</v>
          </cell>
          <cell r="N595" t="str">
            <v>UNIFIED</v>
          </cell>
          <cell r="Q595">
            <v>100</v>
          </cell>
          <cell r="R595">
            <v>1</v>
          </cell>
          <cell r="T595">
            <v>0</v>
          </cell>
          <cell r="U595">
            <v>-1</v>
          </cell>
          <cell r="V595">
            <v>76414</v>
          </cell>
          <cell r="W595">
            <v>0</v>
          </cell>
          <cell r="X595">
            <v>0</v>
          </cell>
          <cell r="Y595">
            <v>0</v>
          </cell>
        </row>
        <row r="596">
          <cell r="A596" t="str">
            <v>21102152130102</v>
          </cell>
          <cell r="B596" t="str">
            <v/>
          </cell>
          <cell r="C596" t="str">
            <v/>
          </cell>
          <cell r="D596">
            <v>46</v>
          </cell>
          <cell r="E596">
            <v>1058</v>
          </cell>
          <cell r="F596" t="str">
            <v>21</v>
          </cell>
          <cell r="G596" t="str">
            <v>10215</v>
          </cell>
          <cell r="H596" t="str">
            <v>Marin Co. Office of Education</v>
          </cell>
          <cell r="I596" t="str">
            <v>2130102</v>
          </cell>
          <cell r="J596" t="str">
            <v>0087</v>
          </cell>
          <cell r="K596" t="str">
            <v>Phoenix Academy</v>
          </cell>
          <cell r="L596" t="str">
            <v>L</v>
          </cell>
          <cell r="M596">
            <v>1</v>
          </cell>
          <cell r="N596" t="str">
            <v>CO OFFICE</v>
          </cell>
          <cell r="R596">
            <v>1</v>
          </cell>
          <cell r="T596">
            <v>0</v>
          </cell>
          <cell r="U596">
            <v>0</v>
          </cell>
          <cell r="V596">
            <v>10215</v>
          </cell>
          <cell r="W596">
            <v>0</v>
          </cell>
          <cell r="X596">
            <v>0</v>
          </cell>
          <cell r="Y596">
            <v>0</v>
          </cell>
        </row>
        <row r="597">
          <cell r="A597" t="str">
            <v>21654176113229</v>
          </cell>
          <cell r="B597" t="str">
            <v/>
          </cell>
          <cell r="C597" t="str">
            <v/>
          </cell>
          <cell r="D597">
            <v>46</v>
          </cell>
          <cell r="E597">
            <v>1217</v>
          </cell>
          <cell r="F597" t="str">
            <v>21</v>
          </cell>
          <cell r="G597" t="str">
            <v>65417</v>
          </cell>
          <cell r="H597" t="str">
            <v>Novato Unified</v>
          </cell>
          <cell r="I597" t="str">
            <v>6113229</v>
          </cell>
          <cell r="J597" t="str">
            <v>0089</v>
          </cell>
          <cell r="K597" t="str">
            <v>Novato Charter</v>
          </cell>
          <cell r="L597" t="str">
            <v>D</v>
          </cell>
          <cell r="M597">
            <v>3</v>
          </cell>
          <cell r="N597" t="str">
            <v>UNIFIED</v>
          </cell>
          <cell r="R597">
            <v>1</v>
          </cell>
          <cell r="T597">
            <v>0</v>
          </cell>
          <cell r="U597">
            <v>0</v>
          </cell>
          <cell r="V597">
            <v>65417</v>
          </cell>
          <cell r="W597">
            <v>0</v>
          </cell>
          <cell r="X597">
            <v>0</v>
          </cell>
          <cell r="Y597">
            <v>0</v>
          </cell>
        </row>
        <row r="598">
          <cell r="A598" t="str">
            <v>21654746118491</v>
          </cell>
          <cell r="B598" t="str">
            <v/>
          </cell>
          <cell r="C598" t="str">
            <v/>
          </cell>
          <cell r="D598">
            <v>46</v>
          </cell>
          <cell r="E598">
            <v>1218</v>
          </cell>
          <cell r="F598" t="str">
            <v>21</v>
          </cell>
          <cell r="G598" t="str">
            <v>65474</v>
          </cell>
          <cell r="H598" t="str">
            <v>Sausalito Marin City</v>
          </cell>
          <cell r="I598" t="str">
            <v>6118491</v>
          </cell>
          <cell r="J598" t="str">
            <v>0351</v>
          </cell>
          <cell r="K598" t="str">
            <v>Willow Creek Academy</v>
          </cell>
          <cell r="L598" t="str">
            <v>D</v>
          </cell>
          <cell r="M598">
            <v>3</v>
          </cell>
          <cell r="N598" t="str">
            <v>ELEMENTARY</v>
          </cell>
          <cell r="R598">
            <v>1</v>
          </cell>
          <cell r="T598">
            <v>0</v>
          </cell>
          <cell r="U598">
            <v>0</v>
          </cell>
          <cell r="V598">
            <v>65474</v>
          </cell>
          <cell r="W598">
            <v>0</v>
          </cell>
          <cell r="X598">
            <v>0</v>
          </cell>
          <cell r="Y598">
            <v>0</v>
          </cell>
        </row>
        <row r="599">
          <cell r="A599" t="str">
            <v>21770650135350</v>
          </cell>
          <cell r="B599" t="str">
            <v/>
          </cell>
          <cell r="C599" t="str">
            <v/>
          </cell>
          <cell r="D599">
            <v>46</v>
          </cell>
          <cell r="E599">
            <v>14442</v>
          </cell>
          <cell r="F599" t="str">
            <v>21</v>
          </cell>
          <cell r="G599" t="str">
            <v>77065</v>
          </cell>
          <cell r="H599" t="str">
            <v>State Board of Education - Ross Valley Charter</v>
          </cell>
          <cell r="I599" t="str">
            <v>0135350</v>
          </cell>
          <cell r="J599" t="str">
            <v>1790</v>
          </cell>
          <cell r="K599" t="str">
            <v>Ross Valley Charter</v>
          </cell>
          <cell r="L599" t="str">
            <v>D</v>
          </cell>
          <cell r="M599">
            <v>4</v>
          </cell>
          <cell r="N599" t="str">
            <v>ELEMENTARY</v>
          </cell>
          <cell r="R599">
            <v>1</v>
          </cell>
          <cell r="T599">
            <v>0</v>
          </cell>
          <cell r="U599">
            <v>0</v>
          </cell>
          <cell r="V599">
            <v>75002</v>
          </cell>
          <cell r="W599">
            <v>0</v>
          </cell>
          <cell r="X599">
            <v>0</v>
          </cell>
          <cell r="Y599">
            <v>0</v>
          </cell>
          <cell r="Z599">
            <v>2017</v>
          </cell>
        </row>
        <row r="600">
          <cell r="A600" t="str">
            <v>22655320125823</v>
          </cell>
          <cell r="B600" t="str">
            <v/>
          </cell>
          <cell r="C600" t="str">
            <v/>
          </cell>
          <cell r="D600">
            <v>46</v>
          </cell>
          <cell r="E600">
            <v>12723</v>
          </cell>
          <cell r="F600" t="str">
            <v>22</v>
          </cell>
          <cell r="G600" t="str">
            <v>65532</v>
          </cell>
          <cell r="H600" t="str">
            <v>Mariposa County Unified</v>
          </cell>
          <cell r="I600" t="str">
            <v>0125823</v>
          </cell>
          <cell r="J600" t="str">
            <v>1396</v>
          </cell>
          <cell r="K600" t="str">
            <v>Sierra Foothill Charter</v>
          </cell>
          <cell r="L600" t="str">
            <v>D</v>
          </cell>
          <cell r="M600">
            <v>3</v>
          </cell>
          <cell r="N600" t="str">
            <v>UNIFIED</v>
          </cell>
          <cell r="R600">
            <v>1</v>
          </cell>
          <cell r="T600">
            <v>0</v>
          </cell>
          <cell r="U600">
            <v>0</v>
          </cell>
          <cell r="V600">
            <v>65532</v>
          </cell>
          <cell r="W600">
            <v>0</v>
          </cell>
          <cell r="X600">
            <v>0</v>
          </cell>
          <cell r="Y600">
            <v>0</v>
          </cell>
          <cell r="Z600">
            <v>2012</v>
          </cell>
        </row>
        <row r="601">
          <cell r="A601" t="str">
            <v>23655576116669</v>
          </cell>
          <cell r="B601" t="str">
            <v/>
          </cell>
          <cell r="C601" t="str">
            <v/>
          </cell>
          <cell r="D601">
            <v>46</v>
          </cell>
          <cell r="E601">
            <v>1220</v>
          </cell>
          <cell r="F601" t="str">
            <v>23</v>
          </cell>
          <cell r="G601" t="str">
            <v>65557</v>
          </cell>
          <cell r="H601" t="str">
            <v>Arena Union Elementary</v>
          </cell>
          <cell r="I601" t="str">
            <v>6116669</v>
          </cell>
          <cell r="J601" t="str">
            <v>0192</v>
          </cell>
          <cell r="K601" t="str">
            <v>Pacific Community Charter</v>
          </cell>
          <cell r="L601" t="str">
            <v>D</v>
          </cell>
          <cell r="M601">
            <v>3</v>
          </cell>
          <cell r="N601" t="str">
            <v>ELEMENTARY</v>
          </cell>
          <cell r="R601">
            <v>1</v>
          </cell>
          <cell r="T601">
            <v>0</v>
          </cell>
          <cell r="U601">
            <v>0</v>
          </cell>
          <cell r="V601">
            <v>65557</v>
          </cell>
          <cell r="W601">
            <v>0</v>
          </cell>
          <cell r="X601">
            <v>0</v>
          </cell>
          <cell r="Y601">
            <v>0</v>
          </cell>
        </row>
        <row r="602">
          <cell r="A602" t="str">
            <v>23655650123737</v>
          </cell>
          <cell r="B602" t="str">
            <v/>
          </cell>
          <cell r="C602" t="str">
            <v/>
          </cell>
          <cell r="D602">
            <v>46</v>
          </cell>
          <cell r="E602">
            <v>12557</v>
          </cell>
          <cell r="F602" t="str">
            <v>23</v>
          </cell>
          <cell r="G602" t="str">
            <v>65565</v>
          </cell>
          <cell r="H602" t="str">
            <v>Fort Bragg Unified</v>
          </cell>
          <cell r="I602" t="str">
            <v>0123737</v>
          </cell>
          <cell r="J602" t="str">
            <v>1275</v>
          </cell>
          <cell r="K602" t="str">
            <v>Three Rivers Charter</v>
          </cell>
          <cell r="L602" t="str">
            <v>D</v>
          </cell>
          <cell r="M602">
            <v>3</v>
          </cell>
          <cell r="N602" t="str">
            <v>UNIFIED</v>
          </cell>
          <cell r="R602">
            <v>1</v>
          </cell>
          <cell r="T602">
            <v>0</v>
          </cell>
          <cell r="U602">
            <v>0</v>
          </cell>
          <cell r="V602">
            <v>65565</v>
          </cell>
          <cell r="W602">
            <v>0</v>
          </cell>
          <cell r="X602">
            <v>0</v>
          </cell>
          <cell r="Y602">
            <v>0</v>
          </cell>
        </row>
        <row r="603">
          <cell r="A603" t="str">
            <v>23656072330272</v>
          </cell>
          <cell r="B603" t="str">
            <v/>
          </cell>
          <cell r="C603" t="str">
            <v/>
          </cell>
          <cell r="D603">
            <v>46</v>
          </cell>
          <cell r="E603">
            <v>1221</v>
          </cell>
          <cell r="F603" t="str">
            <v>23</v>
          </cell>
          <cell r="G603" t="str">
            <v>65607</v>
          </cell>
          <cell r="H603" t="str">
            <v>Round Valley Unified</v>
          </cell>
          <cell r="I603" t="str">
            <v>2330272</v>
          </cell>
          <cell r="J603" t="str">
            <v>0032</v>
          </cell>
          <cell r="K603" t="str">
            <v>Eel River Charter</v>
          </cell>
          <cell r="L603" t="str">
            <v>D</v>
          </cell>
          <cell r="M603">
            <v>3</v>
          </cell>
          <cell r="N603" t="str">
            <v>UNIFIED</v>
          </cell>
          <cell r="R603">
            <v>1</v>
          </cell>
          <cell r="T603">
            <v>0</v>
          </cell>
          <cell r="U603">
            <v>0</v>
          </cell>
          <cell r="V603">
            <v>65607</v>
          </cell>
          <cell r="W603">
            <v>0</v>
          </cell>
          <cell r="X603">
            <v>0</v>
          </cell>
          <cell r="Y603">
            <v>0</v>
          </cell>
        </row>
        <row r="604">
          <cell r="A604" t="str">
            <v>23656150115055</v>
          </cell>
          <cell r="B604" t="str">
            <v/>
          </cell>
          <cell r="C604" t="str">
            <v/>
          </cell>
          <cell r="D604">
            <v>46</v>
          </cell>
          <cell r="E604">
            <v>11388</v>
          </cell>
          <cell r="F604" t="str">
            <v>23</v>
          </cell>
          <cell r="G604" t="str">
            <v>65615</v>
          </cell>
          <cell r="H604" t="str">
            <v>Ukiah Unified</v>
          </cell>
          <cell r="I604" t="str">
            <v>0115055</v>
          </cell>
          <cell r="J604" t="str">
            <v>0910</v>
          </cell>
          <cell r="K604" t="str">
            <v>River Oak Charter</v>
          </cell>
          <cell r="L604" t="str">
            <v>D</v>
          </cell>
          <cell r="M604">
            <v>3</v>
          </cell>
          <cell r="N604" t="str">
            <v>UNIFIED</v>
          </cell>
          <cell r="R604">
            <v>1</v>
          </cell>
          <cell r="T604">
            <v>0</v>
          </cell>
          <cell r="U604">
            <v>0</v>
          </cell>
          <cell r="V604">
            <v>65615</v>
          </cell>
          <cell r="W604">
            <v>0</v>
          </cell>
          <cell r="X604">
            <v>0</v>
          </cell>
          <cell r="Y604">
            <v>0</v>
          </cell>
        </row>
        <row r="605">
          <cell r="A605" t="str">
            <v>23656152330413</v>
          </cell>
          <cell r="B605" t="str">
            <v/>
          </cell>
          <cell r="C605" t="str">
            <v/>
          </cell>
          <cell r="D605">
            <v>46</v>
          </cell>
          <cell r="E605">
            <v>1222</v>
          </cell>
          <cell r="F605" t="str">
            <v>23</v>
          </cell>
          <cell r="G605" t="str">
            <v>65615</v>
          </cell>
          <cell r="H605" t="str">
            <v>Ukiah Unified</v>
          </cell>
          <cell r="I605" t="str">
            <v>2330413</v>
          </cell>
          <cell r="J605" t="str">
            <v>0271</v>
          </cell>
          <cell r="K605" t="str">
            <v>Redwood Academy of Ukiah</v>
          </cell>
          <cell r="L605" t="str">
            <v>D</v>
          </cell>
          <cell r="M605">
            <v>3</v>
          </cell>
          <cell r="N605" t="str">
            <v>UNIFIED</v>
          </cell>
          <cell r="R605">
            <v>1</v>
          </cell>
          <cell r="T605">
            <v>0</v>
          </cell>
          <cell r="U605">
            <v>0</v>
          </cell>
          <cell r="V605">
            <v>65615</v>
          </cell>
          <cell r="W605">
            <v>0</v>
          </cell>
          <cell r="X605">
            <v>0</v>
          </cell>
          <cell r="Y605">
            <v>0</v>
          </cell>
        </row>
        <row r="606">
          <cell r="A606" t="str">
            <v>23656152330454</v>
          </cell>
          <cell r="B606" t="str">
            <v/>
          </cell>
          <cell r="C606" t="str">
            <v/>
          </cell>
          <cell r="D606">
            <v>46</v>
          </cell>
          <cell r="E606">
            <v>1225</v>
          </cell>
          <cell r="F606" t="str">
            <v>23</v>
          </cell>
          <cell r="G606" t="str">
            <v>65615</v>
          </cell>
          <cell r="H606" t="str">
            <v>Ukiah Unified</v>
          </cell>
          <cell r="I606" t="str">
            <v>2330454</v>
          </cell>
          <cell r="J606" t="str">
            <v>0439</v>
          </cell>
          <cell r="K606" t="str">
            <v>Accelerated Achievement Academy</v>
          </cell>
          <cell r="L606" t="str">
            <v>D</v>
          </cell>
          <cell r="M606">
            <v>3</v>
          </cell>
          <cell r="N606" t="str">
            <v>UNIFIED</v>
          </cell>
          <cell r="R606">
            <v>1</v>
          </cell>
          <cell r="T606">
            <v>0</v>
          </cell>
          <cell r="U606">
            <v>0</v>
          </cell>
          <cell r="V606">
            <v>65615</v>
          </cell>
          <cell r="W606">
            <v>0</v>
          </cell>
          <cell r="X606">
            <v>0</v>
          </cell>
          <cell r="Y606">
            <v>0</v>
          </cell>
        </row>
        <row r="607">
          <cell r="A607" t="str">
            <v>23656156117386</v>
          </cell>
          <cell r="B607" t="str">
            <v/>
          </cell>
          <cell r="C607" t="str">
            <v/>
          </cell>
          <cell r="D607">
            <v>46</v>
          </cell>
          <cell r="E607">
            <v>1227</v>
          </cell>
          <cell r="F607" t="str">
            <v>23</v>
          </cell>
          <cell r="G607" t="str">
            <v>65615</v>
          </cell>
          <cell r="H607" t="str">
            <v>Ukiah Unified</v>
          </cell>
          <cell r="I607" t="str">
            <v>6117386</v>
          </cell>
          <cell r="J607" t="str">
            <v>0276</v>
          </cell>
          <cell r="K607" t="str">
            <v>Tree of Life Charter</v>
          </cell>
          <cell r="L607" t="str">
            <v>D</v>
          </cell>
          <cell r="M607">
            <v>3</v>
          </cell>
          <cell r="N607" t="str">
            <v>UNIFIED</v>
          </cell>
          <cell r="R607">
            <v>1</v>
          </cell>
          <cell r="T607">
            <v>0</v>
          </cell>
          <cell r="U607">
            <v>0</v>
          </cell>
          <cell r="V607">
            <v>65615</v>
          </cell>
          <cell r="W607">
            <v>0</v>
          </cell>
          <cell r="X607">
            <v>0</v>
          </cell>
          <cell r="Y607">
            <v>0</v>
          </cell>
        </row>
        <row r="608">
          <cell r="A608" t="str">
            <v>23656230112300</v>
          </cell>
          <cell r="B608" t="str">
            <v/>
          </cell>
          <cell r="C608" t="str">
            <v/>
          </cell>
          <cell r="D608">
            <v>46</v>
          </cell>
          <cell r="E608">
            <v>10268</v>
          </cell>
          <cell r="F608" t="str">
            <v>23</v>
          </cell>
          <cell r="G608" t="str">
            <v>65623</v>
          </cell>
          <cell r="H608" t="str">
            <v>Willits Unified</v>
          </cell>
          <cell r="I608" t="str">
            <v>0112300</v>
          </cell>
          <cell r="J608" t="str">
            <v>0822</v>
          </cell>
          <cell r="K608" t="str">
            <v>La Vida Charter</v>
          </cell>
          <cell r="L608" t="str">
            <v>D</v>
          </cell>
          <cell r="M608">
            <v>3</v>
          </cell>
          <cell r="N608" t="str">
            <v>UNIFIED</v>
          </cell>
          <cell r="Q608">
            <v>100</v>
          </cell>
          <cell r="R608">
            <v>1</v>
          </cell>
          <cell r="T608">
            <v>0</v>
          </cell>
          <cell r="U608">
            <v>-1</v>
          </cell>
          <cell r="V608">
            <v>65623</v>
          </cell>
          <cell r="W608">
            <v>0</v>
          </cell>
          <cell r="X608">
            <v>0</v>
          </cell>
          <cell r="Y608">
            <v>0</v>
          </cell>
        </row>
        <row r="609">
          <cell r="A609" t="str">
            <v>23656230125658</v>
          </cell>
          <cell r="B609" t="str">
            <v/>
          </cell>
          <cell r="C609" t="str">
            <v/>
          </cell>
          <cell r="D609">
            <v>46</v>
          </cell>
          <cell r="E609">
            <v>12724</v>
          </cell>
          <cell r="F609" t="str">
            <v>23</v>
          </cell>
          <cell r="G609" t="str">
            <v>65623</v>
          </cell>
          <cell r="H609" t="str">
            <v>Willits Unified</v>
          </cell>
          <cell r="I609" t="str">
            <v>0125658</v>
          </cell>
          <cell r="J609" t="str">
            <v>1373</v>
          </cell>
          <cell r="K609" t="str">
            <v>Willits Elementary Charter</v>
          </cell>
          <cell r="L609" t="str">
            <v>D</v>
          </cell>
          <cell r="M609">
            <v>3</v>
          </cell>
          <cell r="N609" t="str">
            <v>UNIFIED</v>
          </cell>
          <cell r="R609">
            <v>1</v>
          </cell>
          <cell r="T609">
            <v>0</v>
          </cell>
          <cell r="U609">
            <v>0</v>
          </cell>
          <cell r="V609">
            <v>65623</v>
          </cell>
          <cell r="W609">
            <v>0</v>
          </cell>
          <cell r="X609">
            <v>0</v>
          </cell>
          <cell r="Y609">
            <v>0</v>
          </cell>
          <cell r="Z609">
            <v>2012</v>
          </cell>
        </row>
        <row r="610">
          <cell r="A610" t="str">
            <v>23656232330363</v>
          </cell>
          <cell r="B610" t="str">
            <v/>
          </cell>
          <cell r="C610" t="str">
            <v/>
          </cell>
          <cell r="D610">
            <v>46</v>
          </cell>
          <cell r="E610">
            <v>1228</v>
          </cell>
          <cell r="F610" t="str">
            <v>23</v>
          </cell>
          <cell r="G610" t="str">
            <v>65623</v>
          </cell>
          <cell r="H610" t="str">
            <v>Willits Unified</v>
          </cell>
          <cell r="I610" t="str">
            <v>2330363</v>
          </cell>
          <cell r="J610" t="str">
            <v>0166</v>
          </cell>
          <cell r="K610" t="str">
            <v>Willits Charter</v>
          </cell>
          <cell r="L610" t="str">
            <v>D</v>
          </cell>
          <cell r="M610">
            <v>3</v>
          </cell>
          <cell r="N610" t="str">
            <v>UNIFIED</v>
          </cell>
          <cell r="R610">
            <v>1</v>
          </cell>
          <cell r="T610">
            <v>0</v>
          </cell>
          <cell r="U610">
            <v>0</v>
          </cell>
          <cell r="V610">
            <v>65623</v>
          </cell>
          <cell r="W610">
            <v>0</v>
          </cell>
          <cell r="X610">
            <v>0</v>
          </cell>
          <cell r="Y610">
            <v>0</v>
          </cell>
        </row>
        <row r="611">
          <cell r="A611" t="str">
            <v>24102490106518</v>
          </cell>
          <cell r="B611" t="str">
            <v/>
          </cell>
          <cell r="C611" t="str">
            <v/>
          </cell>
          <cell r="D611">
            <v>46</v>
          </cell>
          <cell r="E611">
            <v>9735</v>
          </cell>
          <cell r="F611" t="str">
            <v>24</v>
          </cell>
          <cell r="G611" t="str">
            <v>10249</v>
          </cell>
          <cell r="H611" t="str">
            <v>Merced Co. Office of Education</v>
          </cell>
          <cell r="I611" t="str">
            <v>0106518</v>
          </cell>
          <cell r="J611" t="str">
            <v>0631</v>
          </cell>
          <cell r="K611" t="str">
            <v>Merced Scholars Charter</v>
          </cell>
          <cell r="L611" t="str">
            <v>L</v>
          </cell>
          <cell r="M611">
            <v>7</v>
          </cell>
          <cell r="N611" t="str">
            <v>CO OFFICE</v>
          </cell>
          <cell r="Q611">
            <v>70</v>
          </cell>
          <cell r="R611">
            <v>1</v>
          </cell>
          <cell r="T611">
            <v>0</v>
          </cell>
          <cell r="U611">
            <v>-1</v>
          </cell>
          <cell r="V611">
            <v>10249</v>
          </cell>
          <cell r="W611">
            <v>0</v>
          </cell>
          <cell r="X611">
            <v>0</v>
          </cell>
          <cell r="Y611">
            <v>0</v>
          </cell>
        </row>
        <row r="612">
          <cell r="A612" t="str">
            <v>26102640124990</v>
          </cell>
          <cell r="B612" t="str">
            <v/>
          </cell>
          <cell r="C612" t="str">
            <v/>
          </cell>
          <cell r="D612">
            <v>46</v>
          </cell>
          <cell r="E612">
            <v>12623</v>
          </cell>
          <cell r="F612" t="str">
            <v>26</v>
          </cell>
          <cell r="G612" t="str">
            <v>10264</v>
          </cell>
          <cell r="H612" t="str">
            <v>Mono Co. Office of Education</v>
          </cell>
          <cell r="I612" t="str">
            <v>0124990</v>
          </cell>
          <cell r="J612" t="str">
            <v>1355</v>
          </cell>
          <cell r="K612" t="str">
            <v>Urban Corps of San Diego County Charter</v>
          </cell>
          <cell r="L612" t="str">
            <v>L</v>
          </cell>
          <cell r="M612">
            <v>7</v>
          </cell>
          <cell r="N612" t="str">
            <v>CO OFFICE</v>
          </cell>
          <cell r="R612">
            <v>1</v>
          </cell>
          <cell r="T612">
            <v>0</v>
          </cell>
          <cell r="U612">
            <v>0</v>
          </cell>
          <cell r="V612">
            <v>10264</v>
          </cell>
          <cell r="W612">
            <v>0</v>
          </cell>
          <cell r="X612">
            <v>0</v>
          </cell>
          <cell r="Y612">
            <v>0</v>
          </cell>
        </row>
        <row r="613">
          <cell r="A613" t="str">
            <v>27102720112177</v>
          </cell>
          <cell r="B613" t="str">
            <v/>
          </cell>
          <cell r="C613" t="str">
            <v/>
          </cell>
          <cell r="D613">
            <v>46</v>
          </cell>
          <cell r="E613">
            <v>10269</v>
          </cell>
          <cell r="F613" t="str">
            <v>27</v>
          </cell>
          <cell r="G613" t="str">
            <v>10272</v>
          </cell>
          <cell r="H613" t="str">
            <v>Monterey Co. Office of Education</v>
          </cell>
          <cell r="I613" t="str">
            <v>0112177</v>
          </cell>
          <cell r="J613" t="str">
            <v>0799</v>
          </cell>
          <cell r="K613" t="str">
            <v>Monterey Bay Charter</v>
          </cell>
          <cell r="L613" t="str">
            <v>D</v>
          </cell>
          <cell r="M613">
            <v>2</v>
          </cell>
          <cell r="N613" t="str">
            <v>UNIFIED</v>
          </cell>
          <cell r="R613">
            <v>1</v>
          </cell>
          <cell r="T613">
            <v>0</v>
          </cell>
          <cell r="U613">
            <v>0</v>
          </cell>
          <cell r="V613">
            <v>66092</v>
          </cell>
          <cell r="W613">
            <v>0</v>
          </cell>
          <cell r="X613">
            <v>0</v>
          </cell>
          <cell r="Y613">
            <v>0</v>
          </cell>
        </row>
        <row r="614">
          <cell r="A614" t="str">
            <v>27102720124297</v>
          </cell>
          <cell r="B614" t="str">
            <v/>
          </cell>
          <cell r="C614" t="str">
            <v/>
          </cell>
          <cell r="D614">
            <v>46</v>
          </cell>
          <cell r="E614">
            <v>12559</v>
          </cell>
          <cell r="F614" t="str">
            <v>27</v>
          </cell>
          <cell r="G614" t="str">
            <v>10272</v>
          </cell>
          <cell r="H614" t="str">
            <v>Monterey Co. Office of Education</v>
          </cell>
          <cell r="I614" t="str">
            <v>0124297</v>
          </cell>
          <cell r="J614" t="str">
            <v>1306</v>
          </cell>
          <cell r="K614" t="str">
            <v>Bay View Academy</v>
          </cell>
          <cell r="L614" t="str">
            <v>D</v>
          </cell>
          <cell r="M614">
            <v>2</v>
          </cell>
          <cell r="N614" t="str">
            <v>UNIFIED</v>
          </cell>
          <cell r="R614">
            <v>1</v>
          </cell>
          <cell r="T614">
            <v>0</v>
          </cell>
          <cell r="U614">
            <v>0</v>
          </cell>
          <cell r="V614">
            <v>66092</v>
          </cell>
          <cell r="W614">
            <v>0</v>
          </cell>
          <cell r="X614">
            <v>0</v>
          </cell>
          <cell r="Y614">
            <v>0</v>
          </cell>
        </row>
        <row r="615">
          <cell r="A615" t="str">
            <v>27102720125765</v>
          </cell>
          <cell r="B615" t="str">
            <v/>
          </cell>
          <cell r="C615" t="str">
            <v/>
          </cell>
          <cell r="D615">
            <v>46</v>
          </cell>
          <cell r="E615">
            <v>12896</v>
          </cell>
          <cell r="F615" t="str">
            <v>27</v>
          </cell>
          <cell r="G615" t="str">
            <v>10272</v>
          </cell>
          <cell r="H615" t="str">
            <v>Monterey Co. Office of Education</v>
          </cell>
          <cell r="I615" t="str">
            <v>0125765</v>
          </cell>
          <cell r="J615" t="str">
            <v>1392</v>
          </cell>
          <cell r="K615" t="str">
            <v>Millennium Charter High</v>
          </cell>
          <cell r="L615" t="str">
            <v>D</v>
          </cell>
          <cell r="M615">
            <v>7</v>
          </cell>
          <cell r="N615" t="str">
            <v>CO OFFICE</v>
          </cell>
          <cell r="R615">
            <v>1</v>
          </cell>
          <cell r="T615">
            <v>0</v>
          </cell>
          <cell r="U615">
            <v>0</v>
          </cell>
          <cell r="V615">
            <v>10272</v>
          </cell>
          <cell r="W615">
            <v>0</v>
          </cell>
          <cell r="X615">
            <v>0</v>
          </cell>
          <cell r="Y615">
            <v>0</v>
          </cell>
          <cell r="Z615">
            <v>2013</v>
          </cell>
        </row>
        <row r="616">
          <cell r="A616" t="str">
            <v>27102722730232</v>
          </cell>
          <cell r="B616" t="str">
            <v/>
          </cell>
          <cell r="C616" t="str">
            <v/>
          </cell>
          <cell r="D616">
            <v>46</v>
          </cell>
          <cell r="E616">
            <v>1060</v>
          </cell>
          <cell r="F616" t="str">
            <v>27</v>
          </cell>
          <cell r="G616" t="str">
            <v>10272</v>
          </cell>
          <cell r="H616" t="str">
            <v>Monterey Co. Office of Education</v>
          </cell>
          <cell r="I616" t="str">
            <v>2730232</v>
          </cell>
          <cell r="J616" t="str">
            <v>0327</v>
          </cell>
          <cell r="K616" t="str">
            <v>Monterey County Home Charter</v>
          </cell>
          <cell r="L616" t="str">
            <v>L</v>
          </cell>
          <cell r="M616">
            <v>7</v>
          </cell>
          <cell r="N616" t="str">
            <v>CO OFFICE</v>
          </cell>
          <cell r="Q616">
            <v>100</v>
          </cell>
          <cell r="R616">
            <v>1</v>
          </cell>
          <cell r="T616">
            <v>0</v>
          </cell>
          <cell r="U616">
            <v>-1</v>
          </cell>
          <cell r="V616">
            <v>10272</v>
          </cell>
          <cell r="W616">
            <v>0</v>
          </cell>
          <cell r="X616">
            <v>0</v>
          </cell>
          <cell r="Y616">
            <v>0</v>
          </cell>
        </row>
        <row r="617">
          <cell r="A617" t="str">
            <v>27659616119663</v>
          </cell>
          <cell r="B617" t="str">
            <v/>
          </cell>
          <cell r="C617" t="str">
            <v/>
          </cell>
          <cell r="D617">
            <v>46</v>
          </cell>
          <cell r="E617">
            <v>1232</v>
          </cell>
          <cell r="F617" t="str">
            <v>27</v>
          </cell>
          <cell r="G617" t="str">
            <v>65961</v>
          </cell>
          <cell r="H617" t="str">
            <v>Alisal Union</v>
          </cell>
          <cell r="I617" t="str">
            <v>6119663</v>
          </cell>
          <cell r="J617" t="str">
            <v>0412</v>
          </cell>
          <cell r="K617" t="str">
            <v>Oasis Charter Public</v>
          </cell>
          <cell r="L617" t="str">
            <v>D</v>
          </cell>
          <cell r="M617">
            <v>3</v>
          </cell>
          <cell r="N617" t="str">
            <v>ELEMENTARY</v>
          </cell>
          <cell r="R617">
            <v>1</v>
          </cell>
          <cell r="T617">
            <v>0</v>
          </cell>
          <cell r="U617">
            <v>0</v>
          </cell>
          <cell r="V617">
            <v>65961</v>
          </cell>
          <cell r="W617">
            <v>0</v>
          </cell>
          <cell r="X617">
            <v>0</v>
          </cell>
          <cell r="Y617">
            <v>0</v>
          </cell>
        </row>
        <row r="618">
          <cell r="A618" t="str">
            <v>27659790135111</v>
          </cell>
          <cell r="B618" t="str">
            <v/>
          </cell>
          <cell r="C618" t="str">
            <v/>
          </cell>
          <cell r="D618">
            <v>46</v>
          </cell>
          <cell r="E618">
            <v>14427</v>
          </cell>
          <cell r="F618" t="str">
            <v>27</v>
          </cell>
          <cell r="G618" t="str">
            <v>65979</v>
          </cell>
          <cell r="H618" t="str">
            <v>Bradley Union Elementary</v>
          </cell>
          <cell r="I618" t="str">
            <v>0135111</v>
          </cell>
          <cell r="J618" t="str">
            <v>1844</v>
          </cell>
          <cell r="K618" t="str">
            <v>Uplift Monterey</v>
          </cell>
          <cell r="L618" t="str">
            <v>D</v>
          </cell>
          <cell r="M618">
            <v>3</v>
          </cell>
          <cell r="N618" t="str">
            <v>ELEMENTARY</v>
          </cell>
          <cell r="Q618">
            <v>100</v>
          </cell>
          <cell r="R618">
            <v>1</v>
          </cell>
          <cell r="T618">
            <v>0</v>
          </cell>
          <cell r="U618">
            <v>-1</v>
          </cell>
          <cell r="V618">
            <v>65979</v>
          </cell>
          <cell r="W618">
            <v>0</v>
          </cell>
          <cell r="X618">
            <v>0</v>
          </cell>
          <cell r="Y618">
            <v>0</v>
          </cell>
          <cell r="Z618">
            <v>2016</v>
          </cell>
        </row>
        <row r="619">
          <cell r="A619" t="str">
            <v>27659790136010</v>
          </cell>
          <cell r="B619" t="str">
            <v/>
          </cell>
          <cell r="C619" t="str">
            <v>Funding and Payment Type data added 8/9/17.  New school added to Apportionment 7/28/17.</v>
          </cell>
          <cell r="D619">
            <v>46</v>
          </cell>
          <cell r="E619">
            <v>14457</v>
          </cell>
          <cell r="F619" t="str">
            <v>27</v>
          </cell>
          <cell r="G619" t="str">
            <v>65979</v>
          </cell>
          <cell r="H619" t="str">
            <v>Bradley Union Elementary</v>
          </cell>
          <cell r="I619" t="str">
            <v>0136010</v>
          </cell>
          <cell r="J619" t="str">
            <v>1875</v>
          </cell>
          <cell r="K619" t="str">
            <v>Uplift California South Charter School</v>
          </cell>
          <cell r="L619" t="str">
            <v>D</v>
          </cell>
          <cell r="M619">
            <v>3</v>
          </cell>
          <cell r="N619" t="str">
            <v>ELEMENTARY</v>
          </cell>
          <cell r="R619">
            <v>1</v>
          </cell>
          <cell r="T619">
            <v>0</v>
          </cell>
          <cell r="U619">
            <v>0</v>
          </cell>
          <cell r="V619">
            <v>65979</v>
          </cell>
          <cell r="W619">
            <v>0</v>
          </cell>
          <cell r="X619">
            <v>0</v>
          </cell>
          <cell r="Y619">
            <v>0</v>
          </cell>
          <cell r="Z619">
            <v>2017</v>
          </cell>
        </row>
        <row r="620">
          <cell r="A620" t="str">
            <v>27659790136218</v>
          </cell>
          <cell r="B620" t="str">
            <v/>
          </cell>
          <cell r="C620" t="str">
            <v>Funding and Payment Type data added 8/9/17.  New school added to Apportionment 7/28/17.</v>
          </cell>
          <cell r="D620">
            <v>46</v>
          </cell>
          <cell r="E620">
            <v>14465</v>
          </cell>
          <cell r="F620" t="str">
            <v>27</v>
          </cell>
          <cell r="G620" t="str">
            <v>65979</v>
          </cell>
          <cell r="H620" t="str">
            <v>Bradley Union Elementary</v>
          </cell>
          <cell r="I620" t="str">
            <v>0136218</v>
          </cell>
          <cell r="J620" t="str">
            <v>1876</v>
          </cell>
          <cell r="K620" t="str">
            <v>Uplift California North Charter</v>
          </cell>
          <cell r="L620" t="str">
            <v>D</v>
          </cell>
          <cell r="M620">
            <v>3</v>
          </cell>
          <cell r="N620" t="str">
            <v>ELEMENTARY</v>
          </cell>
          <cell r="R620">
            <v>1</v>
          </cell>
          <cell r="T620">
            <v>0</v>
          </cell>
          <cell r="U620">
            <v>0</v>
          </cell>
          <cell r="V620">
            <v>65979</v>
          </cell>
          <cell r="W620">
            <v>0</v>
          </cell>
          <cell r="X620">
            <v>0</v>
          </cell>
          <cell r="Y620">
            <v>0</v>
          </cell>
          <cell r="Z620">
            <v>2017</v>
          </cell>
        </row>
        <row r="621">
          <cell r="A621" t="str">
            <v>27660680134254</v>
          </cell>
          <cell r="B621" t="str">
            <v/>
          </cell>
          <cell r="C621" t="str">
            <v/>
          </cell>
          <cell r="D621">
            <v>46</v>
          </cell>
          <cell r="E621">
            <v>14360</v>
          </cell>
          <cell r="F621" t="str">
            <v>27</v>
          </cell>
          <cell r="G621" t="str">
            <v>66068</v>
          </cell>
          <cell r="H621" t="str">
            <v>South Monterey County Joint Union High</v>
          </cell>
          <cell r="I621" t="str">
            <v>0134254</v>
          </cell>
          <cell r="J621" t="str">
            <v>1821</v>
          </cell>
          <cell r="K621" t="str">
            <v>Pinnacle Academy Charter - Independent Study</v>
          </cell>
          <cell r="L621" t="str">
            <v>L</v>
          </cell>
          <cell r="M621">
            <v>3</v>
          </cell>
          <cell r="N621" t="str">
            <v>HIGH</v>
          </cell>
          <cell r="Q621">
            <v>100</v>
          </cell>
          <cell r="R621">
            <v>2</v>
          </cell>
          <cell r="T621">
            <v>0</v>
          </cell>
          <cell r="U621">
            <v>-1</v>
          </cell>
          <cell r="V621">
            <v>66068</v>
          </cell>
          <cell r="W621">
            <v>0</v>
          </cell>
          <cell r="X621">
            <v>0</v>
          </cell>
          <cell r="Y621">
            <v>0</v>
          </cell>
          <cell r="Z621">
            <v>2016</v>
          </cell>
        </row>
        <row r="622">
          <cell r="A622" t="str">
            <v>27660920129239</v>
          </cell>
          <cell r="B622" t="str">
            <v/>
          </cell>
          <cell r="C622" t="str">
            <v/>
          </cell>
          <cell r="D622">
            <v>46</v>
          </cell>
          <cell r="E622">
            <v>14082</v>
          </cell>
          <cell r="F622" t="str">
            <v>27</v>
          </cell>
          <cell r="G622" t="str">
            <v>66092</v>
          </cell>
          <cell r="H622" t="str">
            <v>Monterey Peninsula Unified</v>
          </cell>
          <cell r="I622" t="str">
            <v>0129239</v>
          </cell>
          <cell r="J622" t="str">
            <v>1621</v>
          </cell>
          <cell r="K622" t="str">
            <v>Dual Language Academy of the Monterey Peninsula</v>
          </cell>
          <cell r="L622" t="str">
            <v>L</v>
          </cell>
          <cell r="M622">
            <v>3</v>
          </cell>
          <cell r="N622" t="str">
            <v>UNIFIED</v>
          </cell>
          <cell r="R622">
            <v>1</v>
          </cell>
          <cell r="T622">
            <v>0</v>
          </cell>
          <cell r="U622">
            <v>0</v>
          </cell>
          <cell r="V622">
            <v>66092</v>
          </cell>
          <cell r="W622">
            <v>0</v>
          </cell>
          <cell r="X622">
            <v>0</v>
          </cell>
          <cell r="Y622">
            <v>0</v>
          </cell>
          <cell r="Z622">
            <v>2014</v>
          </cell>
        </row>
        <row r="623">
          <cell r="A623" t="str">
            <v>27660922730240</v>
          </cell>
          <cell r="B623" t="str">
            <v/>
          </cell>
          <cell r="C623" t="str">
            <v/>
          </cell>
          <cell r="D623">
            <v>46</v>
          </cell>
          <cell r="E623">
            <v>1233</v>
          </cell>
          <cell r="F623" t="str">
            <v>27</v>
          </cell>
          <cell r="G623" t="str">
            <v>66092</v>
          </cell>
          <cell r="H623" t="str">
            <v>Monterey Peninsula Unified</v>
          </cell>
          <cell r="I623" t="str">
            <v>2730240</v>
          </cell>
          <cell r="J623" t="str">
            <v>0362</v>
          </cell>
          <cell r="K623" t="str">
            <v>Learning for Life Charter</v>
          </cell>
          <cell r="L623" t="str">
            <v>D</v>
          </cell>
          <cell r="M623">
            <v>3</v>
          </cell>
          <cell r="N623" t="str">
            <v>UNIFIED</v>
          </cell>
          <cell r="Q623">
            <v>100</v>
          </cell>
          <cell r="R623">
            <v>1</v>
          </cell>
          <cell r="T623">
            <v>0</v>
          </cell>
          <cell r="U623">
            <v>-1</v>
          </cell>
          <cell r="V623">
            <v>66092</v>
          </cell>
          <cell r="W623">
            <v>0</v>
          </cell>
          <cell r="X623">
            <v>0</v>
          </cell>
          <cell r="Y623">
            <v>0</v>
          </cell>
        </row>
        <row r="624">
          <cell r="A624" t="str">
            <v>27660926118962</v>
          </cell>
          <cell r="B624" t="str">
            <v/>
          </cell>
          <cell r="C624" t="str">
            <v/>
          </cell>
          <cell r="D624">
            <v>46</v>
          </cell>
          <cell r="E624">
            <v>1235</v>
          </cell>
          <cell r="F624" t="str">
            <v>27</v>
          </cell>
          <cell r="G624" t="str">
            <v>66092</v>
          </cell>
          <cell r="H624" t="str">
            <v>Monterey Peninsula Unified</v>
          </cell>
          <cell r="I624" t="str">
            <v>6118962</v>
          </cell>
          <cell r="J624" t="str">
            <v>0429</v>
          </cell>
          <cell r="K624" t="str">
            <v>International School of Monterey</v>
          </cell>
          <cell r="L624" t="str">
            <v>D</v>
          </cell>
          <cell r="M624">
            <v>3</v>
          </cell>
          <cell r="N624" t="str">
            <v>UNIFIED</v>
          </cell>
          <cell r="R624">
            <v>1</v>
          </cell>
          <cell r="T624">
            <v>0</v>
          </cell>
          <cell r="U624">
            <v>0</v>
          </cell>
          <cell r="V624">
            <v>66092</v>
          </cell>
          <cell r="W624">
            <v>0</v>
          </cell>
          <cell r="X624">
            <v>0</v>
          </cell>
          <cell r="Y624">
            <v>0</v>
          </cell>
        </row>
        <row r="625">
          <cell r="A625" t="str">
            <v>27751500118349</v>
          </cell>
          <cell r="B625" t="str">
            <v/>
          </cell>
          <cell r="C625" t="str">
            <v/>
          </cell>
          <cell r="D625">
            <v>46</v>
          </cell>
          <cell r="E625">
            <v>11998</v>
          </cell>
          <cell r="F625" t="str">
            <v>27</v>
          </cell>
          <cell r="G625" t="str">
            <v>75150</v>
          </cell>
          <cell r="H625" t="str">
            <v>Big Sur Unified</v>
          </cell>
          <cell r="I625" t="str">
            <v>0118349</v>
          </cell>
          <cell r="J625" t="str">
            <v>1000</v>
          </cell>
          <cell r="K625" t="str">
            <v>Big Sur Charter</v>
          </cell>
          <cell r="L625" t="str">
            <v>D</v>
          </cell>
          <cell r="M625">
            <v>3</v>
          </cell>
          <cell r="N625" t="str">
            <v>UNIFIED</v>
          </cell>
          <cell r="Q625">
            <v>100</v>
          </cell>
          <cell r="R625">
            <v>1</v>
          </cell>
          <cell r="T625">
            <v>0</v>
          </cell>
          <cell r="U625">
            <v>-1</v>
          </cell>
          <cell r="V625">
            <v>75150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 t="str">
            <v>28662660108605</v>
          </cell>
          <cell r="B626" t="str">
            <v/>
          </cell>
          <cell r="C626" t="str">
            <v/>
          </cell>
          <cell r="D626">
            <v>46</v>
          </cell>
          <cell r="E626">
            <v>10164</v>
          </cell>
          <cell r="F626" t="str">
            <v>28</v>
          </cell>
          <cell r="G626" t="str">
            <v>66266</v>
          </cell>
          <cell r="H626" t="str">
            <v>Napa Valley Unified</v>
          </cell>
          <cell r="I626" t="str">
            <v>0108605</v>
          </cell>
          <cell r="J626" t="str">
            <v>0679</v>
          </cell>
          <cell r="K626" t="str">
            <v>Stone Bridge</v>
          </cell>
          <cell r="L626" t="str">
            <v>D</v>
          </cell>
          <cell r="M626">
            <v>3</v>
          </cell>
          <cell r="N626" t="str">
            <v>UNIFIED</v>
          </cell>
          <cell r="R626">
            <v>1</v>
          </cell>
          <cell r="T626">
            <v>0</v>
          </cell>
          <cell r="U626">
            <v>0</v>
          </cell>
          <cell r="V626">
            <v>66266</v>
          </cell>
          <cell r="W626">
            <v>0</v>
          </cell>
          <cell r="X626">
            <v>0</v>
          </cell>
          <cell r="Y626">
            <v>0</v>
          </cell>
        </row>
        <row r="627">
          <cell r="A627" t="str">
            <v>28662666026983</v>
          </cell>
          <cell r="B627" t="str">
            <v/>
          </cell>
          <cell r="C627" t="str">
            <v/>
          </cell>
          <cell r="D627">
            <v>46</v>
          </cell>
          <cell r="E627">
            <v>1239</v>
          </cell>
          <cell r="F627" t="str">
            <v>28</v>
          </cell>
          <cell r="G627" t="str">
            <v>66266</v>
          </cell>
          <cell r="H627" t="str">
            <v>Napa Valley Unified</v>
          </cell>
          <cell r="I627" t="str">
            <v>6026983</v>
          </cell>
          <cell r="J627" t="str">
            <v>0167</v>
          </cell>
          <cell r="K627" t="str">
            <v>Napa Valley Language Academy</v>
          </cell>
          <cell r="L627" t="str">
            <v>L</v>
          </cell>
          <cell r="M627">
            <v>3</v>
          </cell>
          <cell r="N627" t="str">
            <v>UNIFIED</v>
          </cell>
          <cell r="R627">
            <v>1</v>
          </cell>
          <cell r="T627">
            <v>0</v>
          </cell>
          <cell r="U627">
            <v>0</v>
          </cell>
          <cell r="V627">
            <v>66266</v>
          </cell>
          <cell r="W627">
            <v>0</v>
          </cell>
          <cell r="X627">
            <v>0</v>
          </cell>
          <cell r="Y627">
            <v>0</v>
          </cell>
        </row>
        <row r="628">
          <cell r="A628" t="str">
            <v>28662666113302</v>
          </cell>
          <cell r="B628" t="str">
            <v/>
          </cell>
          <cell r="C628" t="str">
            <v/>
          </cell>
          <cell r="D628">
            <v>46</v>
          </cell>
          <cell r="E628">
            <v>1240</v>
          </cell>
          <cell r="F628" t="str">
            <v>28</v>
          </cell>
          <cell r="G628" t="str">
            <v>66266</v>
          </cell>
          <cell r="H628" t="str">
            <v>Napa Valley Unified</v>
          </cell>
          <cell r="I628" t="str">
            <v>6113302</v>
          </cell>
          <cell r="J628" t="str">
            <v>0091</v>
          </cell>
          <cell r="K628" t="str">
            <v>River Charter</v>
          </cell>
          <cell r="L628" t="str">
            <v>L</v>
          </cell>
          <cell r="M628">
            <v>3</v>
          </cell>
          <cell r="N628" t="str">
            <v>UNIFIED</v>
          </cell>
          <cell r="R628">
            <v>1</v>
          </cell>
          <cell r="T628">
            <v>0</v>
          </cell>
          <cell r="U628">
            <v>0</v>
          </cell>
          <cell r="V628">
            <v>66266</v>
          </cell>
          <cell r="W628">
            <v>0</v>
          </cell>
          <cell r="X628">
            <v>0</v>
          </cell>
          <cell r="Y628">
            <v>0</v>
          </cell>
        </row>
        <row r="629">
          <cell r="A629" t="str">
            <v>29102980114314</v>
          </cell>
          <cell r="B629" t="str">
            <v/>
          </cell>
          <cell r="C629" t="str">
            <v/>
          </cell>
          <cell r="D629">
            <v>46</v>
          </cell>
          <cell r="E629">
            <v>11391</v>
          </cell>
          <cell r="F629" t="str">
            <v>29</v>
          </cell>
          <cell r="G629" t="str">
            <v>10298</v>
          </cell>
          <cell r="H629" t="str">
            <v>Nevada Co. Office of Education</v>
          </cell>
          <cell r="I629" t="str">
            <v>0114314</v>
          </cell>
          <cell r="J629" t="str">
            <v>0871</v>
          </cell>
          <cell r="K629" t="str">
            <v>Bitney College Preparatory High</v>
          </cell>
          <cell r="L629" t="str">
            <v>L</v>
          </cell>
          <cell r="M629">
            <v>7</v>
          </cell>
          <cell r="N629" t="str">
            <v>CO OFFICE</v>
          </cell>
          <cell r="R629">
            <v>1</v>
          </cell>
          <cell r="T629">
            <v>0</v>
          </cell>
          <cell r="U629">
            <v>0</v>
          </cell>
          <cell r="V629">
            <v>10298</v>
          </cell>
          <cell r="W629">
            <v>0</v>
          </cell>
          <cell r="X629">
            <v>0</v>
          </cell>
          <cell r="Y629">
            <v>0</v>
          </cell>
        </row>
        <row r="630">
          <cell r="A630" t="str">
            <v>29102980114322</v>
          </cell>
          <cell r="B630" t="str">
            <v/>
          </cell>
          <cell r="C630" t="str">
            <v/>
          </cell>
          <cell r="D630">
            <v>46</v>
          </cell>
          <cell r="E630">
            <v>11392</v>
          </cell>
          <cell r="F630" t="str">
            <v>29</v>
          </cell>
          <cell r="G630" t="str">
            <v>10298</v>
          </cell>
          <cell r="H630" t="str">
            <v>Nevada Co. Office of Education</v>
          </cell>
          <cell r="I630" t="str">
            <v>0114322</v>
          </cell>
          <cell r="J630" t="str">
            <v>0870</v>
          </cell>
          <cell r="K630" t="str">
            <v>Yuba River Charter</v>
          </cell>
          <cell r="L630" t="str">
            <v>L</v>
          </cell>
          <cell r="M630">
            <v>7</v>
          </cell>
          <cell r="N630" t="str">
            <v>CO OFFICE</v>
          </cell>
          <cell r="R630">
            <v>1</v>
          </cell>
          <cell r="T630">
            <v>0</v>
          </cell>
          <cell r="U630">
            <v>0</v>
          </cell>
          <cell r="V630">
            <v>10298</v>
          </cell>
          <cell r="W630">
            <v>0</v>
          </cell>
          <cell r="X630">
            <v>0</v>
          </cell>
          <cell r="Y630">
            <v>0</v>
          </cell>
        </row>
        <row r="631">
          <cell r="A631" t="str">
            <v>29102980114330</v>
          </cell>
          <cell r="B631" t="str">
            <v/>
          </cell>
          <cell r="C631" t="str">
            <v/>
          </cell>
          <cell r="D631">
            <v>46</v>
          </cell>
          <cell r="E631">
            <v>11393</v>
          </cell>
          <cell r="F631" t="str">
            <v>29</v>
          </cell>
          <cell r="G631" t="str">
            <v>10298</v>
          </cell>
          <cell r="H631" t="str">
            <v>Nevada Co. Office of Education</v>
          </cell>
          <cell r="I631" t="str">
            <v>0114330</v>
          </cell>
          <cell r="J631" t="str">
            <v>0869</v>
          </cell>
          <cell r="K631" t="str">
            <v>Nevada City School of the Arts</v>
          </cell>
          <cell r="L631" t="str">
            <v>D</v>
          </cell>
          <cell r="M631">
            <v>7</v>
          </cell>
          <cell r="N631" t="str">
            <v>CO OFFICE</v>
          </cell>
          <cell r="R631">
            <v>1</v>
          </cell>
          <cell r="T631">
            <v>0</v>
          </cell>
          <cell r="U631">
            <v>0</v>
          </cell>
          <cell r="V631">
            <v>10298</v>
          </cell>
          <cell r="W631">
            <v>0</v>
          </cell>
          <cell r="X631">
            <v>0</v>
          </cell>
          <cell r="Y631">
            <v>0</v>
          </cell>
        </row>
        <row r="632">
          <cell r="A632" t="str">
            <v>29102980114975</v>
          </cell>
          <cell r="B632" t="str">
            <v/>
          </cell>
          <cell r="C632" t="str">
            <v/>
          </cell>
          <cell r="D632">
            <v>46</v>
          </cell>
          <cell r="E632">
            <v>11394</v>
          </cell>
          <cell r="F632" t="str">
            <v>29</v>
          </cell>
          <cell r="G632" t="str">
            <v>10298</v>
          </cell>
          <cell r="H632" t="str">
            <v>Nevada Co. Office of Education</v>
          </cell>
          <cell r="I632" t="str">
            <v>0114975</v>
          </cell>
          <cell r="J632" t="str">
            <v>0947</v>
          </cell>
          <cell r="K632" t="str">
            <v>Sierra Montessori Academy</v>
          </cell>
          <cell r="L632" t="str">
            <v>D</v>
          </cell>
          <cell r="M632">
            <v>7</v>
          </cell>
          <cell r="N632" t="str">
            <v>CO OFFICE</v>
          </cell>
          <cell r="R632">
            <v>1</v>
          </cell>
          <cell r="T632">
            <v>0</v>
          </cell>
          <cell r="U632">
            <v>0</v>
          </cell>
          <cell r="V632">
            <v>10298</v>
          </cell>
          <cell r="W632">
            <v>0</v>
          </cell>
          <cell r="X632">
            <v>0</v>
          </cell>
          <cell r="Y632">
            <v>0</v>
          </cell>
        </row>
        <row r="633">
          <cell r="A633" t="str">
            <v>29102980126219</v>
          </cell>
          <cell r="B633" t="str">
            <v/>
          </cell>
          <cell r="C633" t="str">
            <v/>
          </cell>
          <cell r="D633">
            <v>46</v>
          </cell>
          <cell r="E633">
            <v>12727</v>
          </cell>
          <cell r="F633" t="str">
            <v>29</v>
          </cell>
          <cell r="G633" t="str">
            <v>10298</v>
          </cell>
          <cell r="H633" t="str">
            <v>Nevada Co. Office of Education</v>
          </cell>
          <cell r="I633" t="str">
            <v>0126219</v>
          </cell>
          <cell r="J633" t="str">
            <v>1427</v>
          </cell>
          <cell r="K633" t="str">
            <v>Forest Charter</v>
          </cell>
          <cell r="L633" t="str">
            <v>L</v>
          </cell>
          <cell r="M633">
            <v>2</v>
          </cell>
          <cell r="N633" t="str">
            <v>ELEMENTARY</v>
          </cell>
          <cell r="Q633">
            <v>100</v>
          </cell>
          <cell r="R633">
            <v>1</v>
          </cell>
          <cell r="T633">
            <v>0</v>
          </cell>
          <cell r="U633">
            <v>-1</v>
          </cell>
          <cell r="V633">
            <v>66316</v>
          </cell>
          <cell r="W633">
            <v>0</v>
          </cell>
          <cell r="X633">
            <v>0</v>
          </cell>
          <cell r="Y633">
            <v>0</v>
          </cell>
          <cell r="Z633">
            <v>2012</v>
          </cell>
        </row>
        <row r="634">
          <cell r="A634" t="str">
            <v>29102980126227</v>
          </cell>
          <cell r="B634" t="str">
            <v/>
          </cell>
          <cell r="C634" t="str">
            <v/>
          </cell>
          <cell r="D634">
            <v>46</v>
          </cell>
          <cell r="E634">
            <v>12728</v>
          </cell>
          <cell r="F634" t="str">
            <v>29</v>
          </cell>
          <cell r="G634" t="str">
            <v>10298</v>
          </cell>
          <cell r="H634" t="str">
            <v>Nevada Co. Office of Education</v>
          </cell>
          <cell r="I634" t="str">
            <v>0126227</v>
          </cell>
          <cell r="J634" t="str">
            <v>1428</v>
          </cell>
          <cell r="K634" t="str">
            <v>Twin Ridges Home Study Charter</v>
          </cell>
          <cell r="L634" t="str">
            <v>L</v>
          </cell>
          <cell r="M634">
            <v>2</v>
          </cell>
          <cell r="N634" t="str">
            <v>ELEMENTARY</v>
          </cell>
          <cell r="Q634">
            <v>100</v>
          </cell>
          <cell r="R634">
            <v>1</v>
          </cell>
          <cell r="T634">
            <v>0</v>
          </cell>
          <cell r="U634">
            <v>-1</v>
          </cell>
          <cell r="V634">
            <v>66316</v>
          </cell>
          <cell r="W634">
            <v>0</v>
          </cell>
          <cell r="X634">
            <v>0</v>
          </cell>
          <cell r="Y634">
            <v>0</v>
          </cell>
          <cell r="Z634">
            <v>2012</v>
          </cell>
        </row>
        <row r="635">
          <cell r="A635" t="str">
            <v>29102980130823</v>
          </cell>
          <cell r="B635" t="str">
            <v/>
          </cell>
          <cell r="C635" t="str">
            <v/>
          </cell>
          <cell r="D635">
            <v>46</v>
          </cell>
          <cell r="E635">
            <v>14114</v>
          </cell>
          <cell r="F635" t="str">
            <v>29</v>
          </cell>
          <cell r="G635" t="str">
            <v>10298</v>
          </cell>
          <cell r="H635" t="str">
            <v>Nevada Co. Office of Education</v>
          </cell>
          <cell r="I635" t="str">
            <v>0130823</v>
          </cell>
          <cell r="J635" t="str">
            <v>1680</v>
          </cell>
          <cell r="K635" t="str">
            <v>EPIC de Cesar Chavez</v>
          </cell>
          <cell r="L635" t="str">
            <v>D</v>
          </cell>
          <cell r="M635">
            <v>7</v>
          </cell>
          <cell r="N635" t="str">
            <v>CO OFFICE</v>
          </cell>
          <cell r="R635">
            <v>1</v>
          </cell>
          <cell r="T635">
            <v>0</v>
          </cell>
          <cell r="U635">
            <v>0</v>
          </cell>
          <cell r="V635">
            <v>10298</v>
          </cell>
          <cell r="W635">
            <v>0</v>
          </cell>
          <cell r="X635">
            <v>0</v>
          </cell>
          <cell r="Y635">
            <v>0</v>
          </cell>
          <cell r="Z635">
            <v>2014</v>
          </cell>
        </row>
        <row r="636">
          <cell r="A636" t="str">
            <v>29102982930147</v>
          </cell>
          <cell r="B636" t="str">
            <v/>
          </cell>
          <cell r="C636" t="str">
            <v/>
          </cell>
          <cell r="D636">
            <v>46</v>
          </cell>
          <cell r="E636">
            <v>1062</v>
          </cell>
          <cell r="F636" t="str">
            <v>29</v>
          </cell>
          <cell r="G636" t="str">
            <v>10298</v>
          </cell>
          <cell r="H636" t="str">
            <v>Nevada Co. Office of Education</v>
          </cell>
          <cell r="I636" t="str">
            <v>2930147</v>
          </cell>
          <cell r="J636" t="str">
            <v>0255</v>
          </cell>
          <cell r="K636" t="str">
            <v>John Muir Charter Schools</v>
          </cell>
          <cell r="L636" t="str">
            <v>D</v>
          </cell>
          <cell r="M636">
            <v>2</v>
          </cell>
          <cell r="N636" t="str">
            <v>HIGH</v>
          </cell>
          <cell r="Q636">
            <v>100</v>
          </cell>
          <cell r="R636">
            <v>1</v>
          </cell>
          <cell r="T636">
            <v>0</v>
          </cell>
          <cell r="U636">
            <v>0</v>
          </cell>
          <cell r="V636">
            <v>66357</v>
          </cell>
          <cell r="W636">
            <v>0</v>
          </cell>
          <cell r="X636">
            <v>0</v>
          </cell>
          <cell r="Y636">
            <v>0</v>
          </cell>
        </row>
        <row r="637">
          <cell r="A637" t="str">
            <v>29663160125013</v>
          </cell>
          <cell r="B637" t="str">
            <v/>
          </cell>
          <cell r="C637" t="str">
            <v/>
          </cell>
          <cell r="D637">
            <v>46</v>
          </cell>
          <cell r="E637">
            <v>12624</v>
          </cell>
          <cell r="F637" t="str">
            <v>29</v>
          </cell>
          <cell r="G637" t="str">
            <v>66316</v>
          </cell>
          <cell r="H637" t="str">
            <v>Chicago Park Elementary</v>
          </cell>
          <cell r="I637" t="str">
            <v>0125013</v>
          </cell>
          <cell r="J637" t="str">
            <v>1339</v>
          </cell>
          <cell r="K637" t="str">
            <v>Chicago Park Community Charter</v>
          </cell>
          <cell r="L637" t="str">
            <v>L</v>
          </cell>
          <cell r="M637">
            <v>3</v>
          </cell>
          <cell r="N637" t="str">
            <v>ELEMENTARY</v>
          </cell>
          <cell r="R637">
            <v>1</v>
          </cell>
          <cell r="T637">
            <v>0</v>
          </cell>
          <cell r="U637">
            <v>0</v>
          </cell>
          <cell r="V637">
            <v>66316</v>
          </cell>
          <cell r="W637">
            <v>0</v>
          </cell>
          <cell r="X637">
            <v>0</v>
          </cell>
          <cell r="Y637">
            <v>0</v>
          </cell>
        </row>
        <row r="638">
          <cell r="A638" t="str">
            <v>29663326111140</v>
          </cell>
          <cell r="B638" t="str">
            <v/>
          </cell>
          <cell r="C638" t="str">
            <v/>
          </cell>
          <cell r="D638">
            <v>46</v>
          </cell>
          <cell r="E638">
            <v>1241</v>
          </cell>
          <cell r="F638" t="str">
            <v>29</v>
          </cell>
          <cell r="G638" t="str">
            <v>66332</v>
          </cell>
          <cell r="H638" t="str">
            <v>Grass Valley Elementary</v>
          </cell>
          <cell r="I638" t="str">
            <v>6111140</v>
          </cell>
          <cell r="J638" t="str">
            <v>0022</v>
          </cell>
          <cell r="K638" t="str">
            <v>Grass Valley Charter</v>
          </cell>
          <cell r="L638" t="str">
            <v>L</v>
          </cell>
          <cell r="M638">
            <v>3</v>
          </cell>
          <cell r="N638" t="str">
            <v>ELEMENTARY</v>
          </cell>
          <cell r="Q638">
            <v>0</v>
          </cell>
          <cell r="R638">
            <v>2</v>
          </cell>
          <cell r="T638">
            <v>0</v>
          </cell>
          <cell r="U638">
            <v>0</v>
          </cell>
          <cell r="V638">
            <v>66332</v>
          </cell>
          <cell r="W638">
            <v>0</v>
          </cell>
          <cell r="X638">
            <v>0</v>
          </cell>
          <cell r="Y638">
            <v>0</v>
          </cell>
        </row>
        <row r="639">
          <cell r="A639" t="str">
            <v>29663406112593</v>
          </cell>
          <cell r="B639" t="str">
            <v/>
          </cell>
          <cell r="C639" t="str">
            <v/>
          </cell>
          <cell r="D639">
            <v>46</v>
          </cell>
          <cell r="E639">
            <v>1242</v>
          </cell>
          <cell r="F639" t="str">
            <v>29</v>
          </cell>
          <cell r="G639" t="str">
            <v>66340</v>
          </cell>
          <cell r="H639" t="str">
            <v>Nevada City Elementary</v>
          </cell>
          <cell r="I639" t="str">
            <v>6112593</v>
          </cell>
          <cell r="J639" t="str">
            <v>0069</v>
          </cell>
          <cell r="K639" t="str">
            <v>Nevada City Charter</v>
          </cell>
          <cell r="L639" t="str">
            <v>L</v>
          </cell>
          <cell r="M639">
            <v>3</v>
          </cell>
          <cell r="N639" t="str">
            <v>ELEMENTARY</v>
          </cell>
          <cell r="Q639">
            <v>100</v>
          </cell>
          <cell r="R639">
            <v>1</v>
          </cell>
          <cell r="T639">
            <v>0</v>
          </cell>
          <cell r="U639">
            <v>-1</v>
          </cell>
          <cell r="V639">
            <v>66340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 t="str">
            <v>29663570124834</v>
          </cell>
          <cell r="B640" t="str">
            <v/>
          </cell>
          <cell r="C640" t="str">
            <v/>
          </cell>
          <cell r="D640">
            <v>46</v>
          </cell>
          <cell r="E640">
            <v>12729</v>
          </cell>
          <cell r="F640" t="str">
            <v>29</v>
          </cell>
          <cell r="G640" t="str">
            <v>66357</v>
          </cell>
          <cell r="H640" t="str">
            <v>Nevada Joint Union High</v>
          </cell>
          <cell r="I640" t="str">
            <v>0124834</v>
          </cell>
          <cell r="J640" t="str">
            <v>1336</v>
          </cell>
          <cell r="K640" t="str">
            <v>Sierra Academy of Expeditionary Learning</v>
          </cell>
          <cell r="L640" t="str">
            <v>D</v>
          </cell>
          <cell r="M640">
            <v>3</v>
          </cell>
          <cell r="N640" t="str">
            <v>HIGH</v>
          </cell>
          <cell r="R640">
            <v>1</v>
          </cell>
          <cell r="T640">
            <v>0</v>
          </cell>
          <cell r="U640">
            <v>0</v>
          </cell>
          <cell r="V640">
            <v>66357</v>
          </cell>
          <cell r="W640">
            <v>0</v>
          </cell>
          <cell r="X640">
            <v>0</v>
          </cell>
          <cell r="Y640">
            <v>0</v>
          </cell>
          <cell r="Z640">
            <v>2013</v>
          </cell>
        </row>
        <row r="641">
          <cell r="A641" t="str">
            <v>29663730136424</v>
          </cell>
          <cell r="B641" t="str">
            <v/>
          </cell>
          <cell r="C641" t="str">
            <v>New school added to Apportionment 10/11/17</v>
          </cell>
          <cell r="D641">
            <v>46</v>
          </cell>
          <cell r="E641">
            <v>14484</v>
          </cell>
          <cell r="F641" t="str">
            <v>29</v>
          </cell>
          <cell r="G641" t="str">
            <v>66373</v>
          </cell>
          <cell r="H641" t="str">
            <v>Pleasant Ridge Union Elementary</v>
          </cell>
          <cell r="I641" t="str">
            <v>0136424</v>
          </cell>
          <cell r="J641" t="str">
            <v>1898</v>
          </cell>
          <cell r="K641" t="str">
            <v>Arete Charter Academy</v>
          </cell>
          <cell r="L641" t="str">
            <v>L</v>
          </cell>
          <cell r="M641">
            <v>3</v>
          </cell>
          <cell r="N641" t="str">
            <v>ELEMENTARY</v>
          </cell>
          <cell r="R641">
            <v>1</v>
          </cell>
          <cell r="T641">
            <v>0</v>
          </cell>
          <cell r="U641">
            <v>0</v>
          </cell>
          <cell r="V641">
            <v>66373</v>
          </cell>
          <cell r="W641">
            <v>0</v>
          </cell>
          <cell r="X641">
            <v>0</v>
          </cell>
          <cell r="Y641">
            <v>0</v>
          </cell>
          <cell r="Z641">
            <v>2017</v>
          </cell>
        </row>
        <row r="642">
          <cell r="A642" t="str">
            <v>29664076027197</v>
          </cell>
          <cell r="B642" t="str">
            <v/>
          </cell>
          <cell r="C642" t="str">
            <v/>
          </cell>
          <cell r="D642">
            <v>46</v>
          </cell>
          <cell r="E642">
            <v>5083</v>
          </cell>
          <cell r="F642" t="str">
            <v>29</v>
          </cell>
          <cell r="G642" t="str">
            <v>66407</v>
          </cell>
          <cell r="H642" t="str">
            <v>Union Hill Elementary</v>
          </cell>
          <cell r="I642" t="str">
            <v>6027197</v>
          </cell>
          <cell r="J642" t="str">
            <v>1576</v>
          </cell>
          <cell r="K642" t="str">
            <v>Union Hill Elementary</v>
          </cell>
          <cell r="L642" t="str">
            <v>L</v>
          </cell>
          <cell r="M642">
            <v>3</v>
          </cell>
          <cell r="N642" t="str">
            <v>ELEMENTARY</v>
          </cell>
          <cell r="R642">
            <v>1</v>
          </cell>
          <cell r="T642">
            <v>0</v>
          </cell>
          <cell r="U642">
            <v>0</v>
          </cell>
          <cell r="V642">
            <v>66407</v>
          </cell>
          <cell r="W642">
            <v>0</v>
          </cell>
          <cell r="X642">
            <v>0</v>
          </cell>
          <cell r="Y642">
            <v>0</v>
          </cell>
        </row>
        <row r="643">
          <cell r="A643" t="str">
            <v>29768776111371</v>
          </cell>
          <cell r="B643" t="str">
            <v/>
          </cell>
          <cell r="C643" t="str">
            <v/>
          </cell>
          <cell r="D643">
            <v>46</v>
          </cell>
          <cell r="E643">
            <v>1243</v>
          </cell>
          <cell r="F643" t="str">
            <v>29</v>
          </cell>
          <cell r="G643" t="str">
            <v>76877</v>
          </cell>
          <cell r="H643" t="str">
            <v>Penn Valley Union Elementary</v>
          </cell>
          <cell r="I643" t="str">
            <v>6111371</v>
          </cell>
          <cell r="J643" t="str">
            <v>0024</v>
          </cell>
          <cell r="K643" t="str">
            <v>Vantage Point Charter</v>
          </cell>
          <cell r="L643" t="str">
            <v>L</v>
          </cell>
          <cell r="M643">
            <v>3</v>
          </cell>
          <cell r="N643" t="str">
            <v>ELEMENTARY</v>
          </cell>
          <cell r="Q643">
            <v>100</v>
          </cell>
          <cell r="R643">
            <v>2</v>
          </cell>
          <cell r="T643">
            <v>0</v>
          </cell>
          <cell r="U643">
            <v>-1</v>
          </cell>
          <cell r="V643">
            <v>76877</v>
          </cell>
          <cell r="W643">
            <v>0</v>
          </cell>
          <cell r="X643">
            <v>0</v>
          </cell>
          <cell r="Y643">
            <v>0</v>
          </cell>
        </row>
        <row r="644">
          <cell r="A644" t="str">
            <v>30103060126037</v>
          </cell>
          <cell r="B644" t="str">
            <v/>
          </cell>
          <cell r="C644" t="str">
            <v/>
          </cell>
          <cell r="D644">
            <v>46</v>
          </cell>
          <cell r="E644">
            <v>12900</v>
          </cell>
          <cell r="F644" t="str">
            <v>30</v>
          </cell>
          <cell r="G644" t="str">
            <v>10306</v>
          </cell>
          <cell r="H644" t="str">
            <v>Orange Co. Office of Education</v>
          </cell>
          <cell r="I644" t="str">
            <v>0126037</v>
          </cell>
          <cell r="J644" t="str">
            <v>1419</v>
          </cell>
          <cell r="K644" t="str">
            <v>Samueli Academy</v>
          </cell>
          <cell r="L644" t="str">
            <v>D</v>
          </cell>
          <cell r="M644">
            <v>7</v>
          </cell>
          <cell r="N644" t="str">
            <v>CO OFFICE</v>
          </cell>
          <cell r="R644">
            <v>1</v>
          </cell>
          <cell r="T644">
            <v>0</v>
          </cell>
          <cell r="U644">
            <v>0</v>
          </cell>
          <cell r="V644">
            <v>10306</v>
          </cell>
          <cell r="W644">
            <v>0</v>
          </cell>
          <cell r="X644">
            <v>0</v>
          </cell>
          <cell r="Y644">
            <v>0</v>
          </cell>
          <cell r="Z644">
            <v>2013</v>
          </cell>
        </row>
        <row r="645">
          <cell r="A645" t="str">
            <v>30103060132613</v>
          </cell>
          <cell r="B645" t="str">
            <v/>
          </cell>
          <cell r="C645" t="str">
            <v/>
          </cell>
          <cell r="D645">
            <v>46</v>
          </cell>
          <cell r="E645">
            <v>14256</v>
          </cell>
          <cell r="F645" t="str">
            <v>30</v>
          </cell>
          <cell r="G645" t="str">
            <v>10306</v>
          </cell>
          <cell r="H645" t="str">
            <v>Orange Co. Office of Education</v>
          </cell>
          <cell r="I645" t="str">
            <v>0132613</v>
          </cell>
          <cell r="J645" t="str">
            <v>1752</v>
          </cell>
          <cell r="K645" t="str">
            <v>Vista Heritage Charter Middle</v>
          </cell>
          <cell r="L645" t="str">
            <v>D</v>
          </cell>
          <cell r="M645">
            <v>2</v>
          </cell>
          <cell r="N645" t="str">
            <v>UNIFIED</v>
          </cell>
          <cell r="R645">
            <v>1</v>
          </cell>
          <cell r="T645">
            <v>0</v>
          </cell>
          <cell r="U645">
            <v>0</v>
          </cell>
          <cell r="V645">
            <v>66670</v>
          </cell>
          <cell r="W645">
            <v>0</v>
          </cell>
          <cell r="X645">
            <v>0</v>
          </cell>
          <cell r="Y645">
            <v>0</v>
          </cell>
          <cell r="Z645">
            <v>2015</v>
          </cell>
        </row>
        <row r="646">
          <cell r="A646" t="str">
            <v>30103060132910</v>
          </cell>
          <cell r="B646" t="str">
            <v/>
          </cell>
          <cell r="C646" t="str">
            <v/>
          </cell>
          <cell r="D646">
            <v>46</v>
          </cell>
          <cell r="E646">
            <v>14267</v>
          </cell>
          <cell r="F646" t="str">
            <v>30</v>
          </cell>
          <cell r="G646" t="str">
            <v>10306</v>
          </cell>
          <cell r="H646" t="str">
            <v>Orange Co. Office of Education</v>
          </cell>
          <cell r="I646" t="str">
            <v>0132910</v>
          </cell>
          <cell r="J646" t="str">
            <v>1761</v>
          </cell>
          <cell r="K646" t="str">
            <v>College and Career Preparatory Academy</v>
          </cell>
          <cell r="L646" t="str">
            <v>L</v>
          </cell>
          <cell r="M646">
            <v>1</v>
          </cell>
          <cell r="N646" t="str">
            <v>CO OFFICE</v>
          </cell>
          <cell r="Q646">
            <v>100</v>
          </cell>
          <cell r="R646">
            <v>1</v>
          </cell>
          <cell r="T646">
            <v>0</v>
          </cell>
          <cell r="U646">
            <v>-1</v>
          </cell>
          <cell r="V646">
            <v>10306</v>
          </cell>
          <cell r="W646">
            <v>0</v>
          </cell>
          <cell r="X646">
            <v>0</v>
          </cell>
          <cell r="Y646">
            <v>0</v>
          </cell>
          <cell r="Z646">
            <v>2015</v>
          </cell>
        </row>
        <row r="647">
          <cell r="A647" t="str">
            <v>30103060133785</v>
          </cell>
          <cell r="B647" t="str">
            <v/>
          </cell>
          <cell r="C647" t="str">
            <v/>
          </cell>
          <cell r="D647">
            <v>46</v>
          </cell>
          <cell r="E647">
            <v>14338</v>
          </cell>
          <cell r="F647" t="str">
            <v>30</v>
          </cell>
          <cell r="G647" t="str">
            <v>10306</v>
          </cell>
          <cell r="H647" t="str">
            <v>Orange Co. Office of Education</v>
          </cell>
          <cell r="I647" t="str">
            <v>0133785</v>
          </cell>
          <cell r="J647" t="str">
            <v>1784</v>
          </cell>
          <cell r="K647" t="str">
            <v>Oxford Preparatory Academy - Saddleback Valley</v>
          </cell>
          <cell r="L647" t="str">
            <v>D</v>
          </cell>
          <cell r="M647">
            <v>2</v>
          </cell>
          <cell r="N647" t="str">
            <v>UNIFIED</v>
          </cell>
          <cell r="R647">
            <v>1</v>
          </cell>
          <cell r="T647">
            <v>0</v>
          </cell>
          <cell r="U647">
            <v>0</v>
          </cell>
          <cell r="V647">
            <v>73635</v>
          </cell>
          <cell r="W647">
            <v>0</v>
          </cell>
          <cell r="X647">
            <v>0</v>
          </cell>
          <cell r="Y647">
            <v>0</v>
          </cell>
          <cell r="Z647">
            <v>2016</v>
          </cell>
        </row>
        <row r="648">
          <cell r="A648" t="str">
            <v>30103060133959</v>
          </cell>
          <cell r="B648" t="str">
            <v/>
          </cell>
          <cell r="C648" t="str">
            <v>Confirmed opening in 2017-18</v>
          </cell>
          <cell r="D648">
            <v>46</v>
          </cell>
          <cell r="E648">
            <v>14339</v>
          </cell>
          <cell r="F648" t="str">
            <v>30</v>
          </cell>
          <cell r="G648" t="str">
            <v>10306</v>
          </cell>
          <cell r="H648" t="str">
            <v>Orange Co. Office of Education</v>
          </cell>
          <cell r="I648" t="str">
            <v>0133959</v>
          </cell>
          <cell r="J648" t="str">
            <v>1800</v>
          </cell>
          <cell r="K648" t="str">
            <v>Unity Middle College High</v>
          </cell>
          <cell r="L648" t="str">
            <v>D</v>
          </cell>
          <cell r="M648">
            <v>2</v>
          </cell>
          <cell r="N648" t="str">
            <v>UNIFIED</v>
          </cell>
          <cell r="R648">
            <v>1</v>
          </cell>
          <cell r="T648">
            <v>0</v>
          </cell>
          <cell r="U648">
            <v>0</v>
          </cell>
          <cell r="V648">
            <v>66621</v>
          </cell>
          <cell r="W648">
            <v>0</v>
          </cell>
          <cell r="X648">
            <v>0</v>
          </cell>
          <cell r="Y648">
            <v>0</v>
          </cell>
          <cell r="Z648">
            <v>2016</v>
          </cell>
        </row>
        <row r="649">
          <cell r="A649" t="str">
            <v>30103060133983</v>
          </cell>
          <cell r="B649" t="str">
            <v/>
          </cell>
          <cell r="C649" t="str">
            <v/>
          </cell>
          <cell r="D649">
            <v>46</v>
          </cell>
          <cell r="E649">
            <v>14340</v>
          </cell>
          <cell r="F649" t="str">
            <v>30</v>
          </cell>
          <cell r="G649" t="str">
            <v>10306</v>
          </cell>
          <cell r="H649" t="str">
            <v>Orange Co. Office of Education</v>
          </cell>
          <cell r="I649" t="str">
            <v>0133983</v>
          </cell>
          <cell r="J649" t="str">
            <v>1798</v>
          </cell>
          <cell r="K649" t="str">
            <v>USC College Prep Santa Ana Campus</v>
          </cell>
          <cell r="L649" t="str">
            <v>D</v>
          </cell>
          <cell r="M649">
            <v>2</v>
          </cell>
          <cell r="N649" t="str">
            <v>UNIFIED</v>
          </cell>
          <cell r="R649">
            <v>1</v>
          </cell>
          <cell r="T649">
            <v>0</v>
          </cell>
          <cell r="U649">
            <v>0</v>
          </cell>
          <cell r="V649">
            <v>66670</v>
          </cell>
          <cell r="W649">
            <v>0</v>
          </cell>
          <cell r="X649">
            <v>0</v>
          </cell>
          <cell r="Y649">
            <v>0</v>
          </cell>
          <cell r="Z649">
            <v>2016</v>
          </cell>
        </row>
        <row r="650">
          <cell r="A650" t="str">
            <v>30103060134056</v>
          </cell>
          <cell r="B650" t="str">
            <v/>
          </cell>
          <cell r="C650" t="str">
            <v/>
          </cell>
          <cell r="D650">
            <v>46</v>
          </cell>
          <cell r="E650">
            <v>14341</v>
          </cell>
          <cell r="F650" t="str">
            <v>30</v>
          </cell>
          <cell r="G650" t="str">
            <v>10306</v>
          </cell>
          <cell r="H650" t="str">
            <v>Orange Co. Office of Education</v>
          </cell>
          <cell r="I650" t="str">
            <v>0134056</v>
          </cell>
          <cell r="J650" t="str">
            <v>1799</v>
          </cell>
          <cell r="K650" t="str">
            <v>Orange County Academy of Sciences and Arts</v>
          </cell>
          <cell r="L650" t="str">
            <v>D</v>
          </cell>
          <cell r="M650">
            <v>2</v>
          </cell>
          <cell r="N650" t="str">
            <v>UNIFIED</v>
          </cell>
          <cell r="R650">
            <v>1</v>
          </cell>
          <cell r="T650">
            <v>0</v>
          </cell>
          <cell r="U650">
            <v>0</v>
          </cell>
          <cell r="V650">
            <v>66464</v>
          </cell>
          <cell r="W650">
            <v>0</v>
          </cell>
          <cell r="X650">
            <v>0</v>
          </cell>
          <cell r="Y650">
            <v>0</v>
          </cell>
          <cell r="Z650">
            <v>2016</v>
          </cell>
        </row>
        <row r="651">
          <cell r="A651" t="str">
            <v>30103060134239</v>
          </cell>
          <cell r="B651" t="str">
            <v/>
          </cell>
          <cell r="C651" t="str">
            <v/>
          </cell>
          <cell r="D651">
            <v>46</v>
          </cell>
          <cell r="E651">
            <v>14361</v>
          </cell>
          <cell r="F651" t="str">
            <v>30</v>
          </cell>
          <cell r="G651" t="str">
            <v>10306</v>
          </cell>
          <cell r="H651" t="str">
            <v>Orange Co. Office of Education</v>
          </cell>
          <cell r="I651" t="str">
            <v>0134239</v>
          </cell>
          <cell r="J651" t="str">
            <v>1807</v>
          </cell>
          <cell r="K651" t="str">
            <v>Excellence Performance Innovation Citizenship (EPIC) Charter</v>
          </cell>
          <cell r="L651" t="str">
            <v>D</v>
          </cell>
          <cell r="M651">
            <v>2</v>
          </cell>
          <cell r="N651" t="str">
            <v>ELEMENTARY</v>
          </cell>
          <cell r="Q651">
            <v>100</v>
          </cell>
          <cell r="R651">
            <v>1</v>
          </cell>
          <cell r="T651">
            <v>0</v>
          </cell>
          <cell r="U651">
            <v>-1</v>
          </cell>
          <cell r="V651">
            <v>66423</v>
          </cell>
          <cell r="W651">
            <v>0</v>
          </cell>
          <cell r="X651">
            <v>0</v>
          </cell>
          <cell r="Y651">
            <v>0</v>
          </cell>
          <cell r="Z651">
            <v>2016</v>
          </cell>
        </row>
        <row r="652">
          <cell r="A652" t="str">
            <v>30103060134288</v>
          </cell>
          <cell r="B652" t="str">
            <v/>
          </cell>
          <cell r="C652" t="str">
            <v/>
          </cell>
          <cell r="D652">
            <v>46</v>
          </cell>
          <cell r="E652">
            <v>14362</v>
          </cell>
          <cell r="F652" t="str">
            <v>30</v>
          </cell>
          <cell r="G652" t="str">
            <v>10306</v>
          </cell>
          <cell r="H652" t="str">
            <v>Orange Co. Office of Education</v>
          </cell>
          <cell r="I652" t="str">
            <v>0134288</v>
          </cell>
          <cell r="J652" t="str">
            <v>1808</v>
          </cell>
          <cell r="K652" t="str">
            <v>Scholarship Prep Charter</v>
          </cell>
          <cell r="L652" t="str">
            <v>D</v>
          </cell>
          <cell r="M652">
            <v>7</v>
          </cell>
          <cell r="N652" t="str">
            <v>CO OFFICE</v>
          </cell>
          <cell r="R652">
            <v>1</v>
          </cell>
          <cell r="T652">
            <v>0</v>
          </cell>
          <cell r="U652">
            <v>0</v>
          </cell>
          <cell r="V652">
            <v>10306</v>
          </cell>
          <cell r="W652">
            <v>0</v>
          </cell>
          <cell r="X652">
            <v>0</v>
          </cell>
          <cell r="Y652">
            <v>0</v>
          </cell>
          <cell r="Z652">
            <v>2016</v>
          </cell>
        </row>
        <row r="653">
          <cell r="A653" t="str">
            <v>30103060134841</v>
          </cell>
          <cell r="B653" t="str">
            <v/>
          </cell>
          <cell r="C653" t="str">
            <v/>
          </cell>
          <cell r="D653">
            <v>46</v>
          </cell>
          <cell r="E653">
            <v>14377</v>
          </cell>
          <cell r="F653" t="str">
            <v>30</v>
          </cell>
          <cell r="G653" t="str">
            <v>10306</v>
          </cell>
          <cell r="H653" t="str">
            <v>Orange Co. Office of Education</v>
          </cell>
          <cell r="I653" t="str">
            <v>0134841</v>
          </cell>
          <cell r="J653" t="str">
            <v>1833</v>
          </cell>
          <cell r="K653" t="str">
            <v>Orange County Workforce Innovation High</v>
          </cell>
          <cell r="L653" t="str">
            <v>D</v>
          </cell>
          <cell r="M653">
            <v>7</v>
          </cell>
          <cell r="N653" t="str">
            <v>CO OFFICE</v>
          </cell>
          <cell r="Q653">
            <v>100</v>
          </cell>
          <cell r="R653">
            <v>1</v>
          </cell>
          <cell r="T653">
            <v>0</v>
          </cell>
          <cell r="U653">
            <v>-1</v>
          </cell>
          <cell r="V653">
            <v>10306</v>
          </cell>
          <cell r="W653">
            <v>0</v>
          </cell>
          <cell r="X653">
            <v>0</v>
          </cell>
          <cell r="Y653">
            <v>0</v>
          </cell>
          <cell r="Z653">
            <v>2016</v>
          </cell>
        </row>
        <row r="654">
          <cell r="A654" t="str">
            <v>30103060134940</v>
          </cell>
          <cell r="B654" t="str">
            <v/>
          </cell>
          <cell r="C654" t="str">
            <v/>
          </cell>
          <cell r="D654">
            <v>46</v>
          </cell>
          <cell r="E654">
            <v>14382</v>
          </cell>
          <cell r="F654" t="str">
            <v>30</v>
          </cell>
          <cell r="G654" t="str">
            <v>10306</v>
          </cell>
          <cell r="H654" t="str">
            <v>Orange Co. Office of Education</v>
          </cell>
          <cell r="I654" t="str">
            <v>0134940</v>
          </cell>
          <cell r="J654" t="str">
            <v>1831</v>
          </cell>
          <cell r="K654" t="str">
            <v>Citrus Springs Charter</v>
          </cell>
          <cell r="L654" t="str">
            <v>D</v>
          </cell>
          <cell r="M654">
            <v>2</v>
          </cell>
          <cell r="N654" t="str">
            <v>CO OFFICE</v>
          </cell>
          <cell r="Q654">
            <v>100</v>
          </cell>
          <cell r="R654">
            <v>1</v>
          </cell>
          <cell r="T654">
            <v>0</v>
          </cell>
          <cell r="U654">
            <v>-1</v>
          </cell>
          <cell r="V654">
            <v>66670</v>
          </cell>
          <cell r="W654">
            <v>0</v>
          </cell>
          <cell r="X654">
            <v>0</v>
          </cell>
          <cell r="Y654">
            <v>0</v>
          </cell>
          <cell r="Z654">
            <v>2016</v>
          </cell>
        </row>
        <row r="655">
          <cell r="A655" t="str">
            <v>30664230131417</v>
          </cell>
          <cell r="B655" t="str">
            <v/>
          </cell>
          <cell r="C655" t="str">
            <v/>
          </cell>
          <cell r="D655">
            <v>46</v>
          </cell>
          <cell r="E655">
            <v>14221</v>
          </cell>
          <cell r="F655" t="str">
            <v>30</v>
          </cell>
          <cell r="G655" t="str">
            <v>66423</v>
          </cell>
          <cell r="H655" t="str">
            <v>Anaheim Elementary</v>
          </cell>
          <cell r="I655" t="str">
            <v>0131417</v>
          </cell>
          <cell r="J655" t="str">
            <v>1701</v>
          </cell>
          <cell r="K655" t="str">
            <v>GOALS Academy</v>
          </cell>
          <cell r="L655" t="str">
            <v>D</v>
          </cell>
          <cell r="M655">
            <v>3</v>
          </cell>
          <cell r="N655" t="str">
            <v>ELEMENTARY</v>
          </cell>
          <cell r="R655">
            <v>1</v>
          </cell>
          <cell r="T655">
            <v>0</v>
          </cell>
          <cell r="U655">
            <v>0</v>
          </cell>
          <cell r="V655">
            <v>66423</v>
          </cell>
          <cell r="W655">
            <v>0</v>
          </cell>
          <cell r="X655">
            <v>0</v>
          </cell>
          <cell r="Y655">
            <v>0</v>
          </cell>
          <cell r="Z655">
            <v>2015</v>
          </cell>
        </row>
        <row r="656">
          <cell r="A656" t="str">
            <v>30664640106765</v>
          </cell>
          <cell r="B656" t="str">
            <v/>
          </cell>
          <cell r="C656" t="str">
            <v/>
          </cell>
          <cell r="D656">
            <v>46</v>
          </cell>
          <cell r="E656">
            <v>9703</v>
          </cell>
          <cell r="F656" t="str">
            <v>30</v>
          </cell>
          <cell r="G656" t="str">
            <v>66464</v>
          </cell>
          <cell r="H656" t="str">
            <v>Capistrano Unified</v>
          </cell>
          <cell r="I656" t="str">
            <v>0106765</v>
          </cell>
          <cell r="J656" t="str">
            <v>0664</v>
          </cell>
          <cell r="K656" t="str">
            <v>Capistrano Connections Academy</v>
          </cell>
          <cell r="L656" t="str">
            <v>D</v>
          </cell>
          <cell r="M656">
            <v>3</v>
          </cell>
          <cell r="N656" t="str">
            <v>UNIFIED</v>
          </cell>
          <cell r="Q656">
            <v>100</v>
          </cell>
          <cell r="R656">
            <v>1</v>
          </cell>
          <cell r="T656">
            <v>0</v>
          </cell>
          <cell r="U656">
            <v>-1</v>
          </cell>
          <cell r="V656">
            <v>66464</v>
          </cell>
          <cell r="W656">
            <v>0</v>
          </cell>
          <cell r="X656">
            <v>0</v>
          </cell>
          <cell r="Y656">
            <v>0</v>
          </cell>
        </row>
        <row r="657">
          <cell r="A657" t="str">
            <v>30664640123729</v>
          </cell>
          <cell r="B657" t="str">
            <v/>
          </cell>
          <cell r="C657" t="str">
            <v/>
          </cell>
          <cell r="D657">
            <v>46</v>
          </cell>
          <cell r="E657">
            <v>12560</v>
          </cell>
          <cell r="F657" t="str">
            <v>30</v>
          </cell>
          <cell r="G657" t="str">
            <v>66464</v>
          </cell>
          <cell r="H657" t="str">
            <v>Capistrano Unified</v>
          </cell>
          <cell r="I657" t="str">
            <v>0123729</v>
          </cell>
          <cell r="J657" t="str">
            <v>1274</v>
          </cell>
          <cell r="K657" t="str">
            <v>Community Roots Academy</v>
          </cell>
          <cell r="L657" t="str">
            <v>D</v>
          </cell>
          <cell r="M657">
            <v>3</v>
          </cell>
          <cell r="N657" t="str">
            <v>UNIFIED</v>
          </cell>
          <cell r="R657">
            <v>1</v>
          </cell>
          <cell r="T657">
            <v>0</v>
          </cell>
          <cell r="U657">
            <v>0</v>
          </cell>
          <cell r="V657">
            <v>66464</v>
          </cell>
          <cell r="W657">
            <v>0</v>
          </cell>
          <cell r="X657">
            <v>0</v>
          </cell>
          <cell r="Y657">
            <v>0</v>
          </cell>
        </row>
        <row r="658">
          <cell r="A658" t="str">
            <v>30664640124743</v>
          </cell>
          <cell r="B658" t="str">
            <v/>
          </cell>
          <cell r="C658" t="str">
            <v/>
          </cell>
          <cell r="D658">
            <v>46</v>
          </cell>
          <cell r="E658">
            <v>12614</v>
          </cell>
          <cell r="F658" t="str">
            <v>30</v>
          </cell>
          <cell r="G658" t="str">
            <v>66464</v>
          </cell>
          <cell r="H658" t="str">
            <v>Capistrano Unified</v>
          </cell>
          <cell r="I658" t="str">
            <v>0124743</v>
          </cell>
          <cell r="J658" t="str">
            <v>1324</v>
          </cell>
          <cell r="K658" t="str">
            <v>Oxford Preparatory Academy - South Orange County</v>
          </cell>
          <cell r="L658" t="str">
            <v>D</v>
          </cell>
          <cell r="M658">
            <v>3</v>
          </cell>
          <cell r="N658" t="str">
            <v>UNIFIED</v>
          </cell>
          <cell r="R658">
            <v>1</v>
          </cell>
          <cell r="T658">
            <v>0</v>
          </cell>
          <cell r="U658">
            <v>0</v>
          </cell>
          <cell r="V658">
            <v>66464</v>
          </cell>
          <cell r="W658">
            <v>0</v>
          </cell>
          <cell r="X658">
            <v>0</v>
          </cell>
          <cell r="Y658">
            <v>0</v>
          </cell>
        </row>
        <row r="659">
          <cell r="A659" t="str">
            <v>30664646117758</v>
          </cell>
          <cell r="B659" t="str">
            <v/>
          </cell>
          <cell r="C659" t="str">
            <v/>
          </cell>
          <cell r="D659">
            <v>46</v>
          </cell>
          <cell r="E659">
            <v>1257</v>
          </cell>
          <cell r="F659" t="str">
            <v>30</v>
          </cell>
          <cell r="G659" t="str">
            <v>66464</v>
          </cell>
          <cell r="H659" t="str">
            <v>Capistrano Unified</v>
          </cell>
          <cell r="I659" t="str">
            <v>6117758</v>
          </cell>
          <cell r="J659" t="str">
            <v>0294</v>
          </cell>
          <cell r="K659" t="str">
            <v>Journey</v>
          </cell>
          <cell r="L659" t="str">
            <v>D</v>
          </cell>
          <cell r="M659">
            <v>3</v>
          </cell>
          <cell r="N659" t="str">
            <v>UNIFIED</v>
          </cell>
          <cell r="R659">
            <v>1</v>
          </cell>
          <cell r="T659">
            <v>0</v>
          </cell>
          <cell r="U659">
            <v>0</v>
          </cell>
          <cell r="V659">
            <v>66464</v>
          </cell>
          <cell r="W659">
            <v>0</v>
          </cell>
          <cell r="X659">
            <v>0</v>
          </cell>
          <cell r="Y659">
            <v>0</v>
          </cell>
        </row>
        <row r="660">
          <cell r="A660" t="str">
            <v>30664646120356</v>
          </cell>
          <cell r="B660" t="str">
            <v/>
          </cell>
          <cell r="C660" t="str">
            <v/>
          </cell>
          <cell r="D660">
            <v>46</v>
          </cell>
          <cell r="E660">
            <v>1258</v>
          </cell>
          <cell r="F660" t="str">
            <v>30</v>
          </cell>
          <cell r="G660" t="str">
            <v>66464</v>
          </cell>
          <cell r="H660" t="str">
            <v>Capistrano Unified</v>
          </cell>
          <cell r="I660" t="str">
            <v>6120356</v>
          </cell>
          <cell r="J660" t="str">
            <v>0463</v>
          </cell>
          <cell r="K660" t="str">
            <v>Opportunities for Learning - Capistrano</v>
          </cell>
          <cell r="L660" t="str">
            <v>D</v>
          </cell>
          <cell r="M660">
            <v>3</v>
          </cell>
          <cell r="N660" t="str">
            <v>UNIFIED</v>
          </cell>
          <cell r="Q660">
            <v>100</v>
          </cell>
          <cell r="R660">
            <v>1</v>
          </cell>
          <cell r="T660">
            <v>0</v>
          </cell>
          <cell r="U660">
            <v>-1</v>
          </cell>
          <cell r="V660">
            <v>66464</v>
          </cell>
          <cell r="W660">
            <v>0</v>
          </cell>
          <cell r="X660">
            <v>0</v>
          </cell>
          <cell r="Y660">
            <v>0</v>
          </cell>
        </row>
        <row r="661">
          <cell r="A661" t="str">
            <v>30665300134221</v>
          </cell>
          <cell r="B661" t="str">
            <v/>
          </cell>
          <cell r="C661" t="str">
            <v/>
          </cell>
          <cell r="D661">
            <v>46</v>
          </cell>
          <cell r="E661">
            <v>14363</v>
          </cell>
          <cell r="F661" t="str">
            <v>30</v>
          </cell>
          <cell r="G661" t="str">
            <v>66530</v>
          </cell>
          <cell r="H661" t="str">
            <v>Huntington Beach City Elementary</v>
          </cell>
          <cell r="I661" t="str">
            <v>0134221</v>
          </cell>
          <cell r="J661" t="str">
            <v>1812</v>
          </cell>
          <cell r="K661" t="str">
            <v>Kinetic Academy</v>
          </cell>
          <cell r="L661" t="str">
            <v>D</v>
          </cell>
          <cell r="M661">
            <v>3</v>
          </cell>
          <cell r="N661" t="str">
            <v>ELEMENTARY</v>
          </cell>
          <cell r="R661">
            <v>1</v>
          </cell>
          <cell r="T661">
            <v>0</v>
          </cell>
          <cell r="U661">
            <v>0</v>
          </cell>
          <cell r="V661">
            <v>66530</v>
          </cell>
          <cell r="W661">
            <v>0</v>
          </cell>
          <cell r="X661">
            <v>0</v>
          </cell>
          <cell r="Y661">
            <v>0</v>
          </cell>
          <cell r="Z661">
            <v>2016</v>
          </cell>
        </row>
        <row r="662">
          <cell r="A662" t="str">
            <v>30666216085328</v>
          </cell>
          <cell r="B662" t="str">
            <v/>
          </cell>
          <cell r="C662" t="str">
            <v/>
          </cell>
          <cell r="D662">
            <v>46</v>
          </cell>
          <cell r="E662">
            <v>1260</v>
          </cell>
          <cell r="F662" t="str">
            <v>30</v>
          </cell>
          <cell r="G662" t="str">
            <v>66621</v>
          </cell>
          <cell r="H662" t="str">
            <v>Orange Unified</v>
          </cell>
          <cell r="I662" t="str">
            <v>6085328</v>
          </cell>
          <cell r="J662" t="str">
            <v>0066</v>
          </cell>
          <cell r="K662" t="str">
            <v>Santiago Middle</v>
          </cell>
          <cell r="L662" t="str">
            <v>D</v>
          </cell>
          <cell r="M662">
            <v>3</v>
          </cell>
          <cell r="N662" t="str">
            <v>UNIFIED</v>
          </cell>
          <cell r="R662">
            <v>1</v>
          </cell>
          <cell r="T662">
            <v>0</v>
          </cell>
          <cell r="U662">
            <v>0</v>
          </cell>
          <cell r="V662">
            <v>66621</v>
          </cell>
          <cell r="W662">
            <v>0</v>
          </cell>
          <cell r="X662">
            <v>0</v>
          </cell>
          <cell r="Y662">
            <v>0</v>
          </cell>
        </row>
        <row r="663">
          <cell r="A663" t="str">
            <v>30666216094874</v>
          </cell>
          <cell r="B663" t="str">
            <v/>
          </cell>
          <cell r="C663" t="str">
            <v/>
          </cell>
          <cell r="D663">
            <v>46</v>
          </cell>
          <cell r="E663">
            <v>1261</v>
          </cell>
          <cell r="F663" t="str">
            <v>30</v>
          </cell>
          <cell r="G663" t="str">
            <v>66621</v>
          </cell>
          <cell r="H663" t="str">
            <v>Orange Unified</v>
          </cell>
          <cell r="I663" t="str">
            <v>6094874</v>
          </cell>
          <cell r="J663" t="str">
            <v>0445</v>
          </cell>
          <cell r="K663" t="str">
            <v>El Rancho Charter</v>
          </cell>
          <cell r="L663" t="str">
            <v>L</v>
          </cell>
          <cell r="M663">
            <v>3</v>
          </cell>
          <cell r="N663" t="str">
            <v>UNIFIED</v>
          </cell>
          <cell r="R663">
            <v>1</v>
          </cell>
          <cell r="T663">
            <v>0</v>
          </cell>
          <cell r="U663">
            <v>0</v>
          </cell>
          <cell r="V663">
            <v>66621</v>
          </cell>
          <cell r="W663">
            <v>0</v>
          </cell>
          <cell r="X663">
            <v>0</v>
          </cell>
          <cell r="Y663">
            <v>0</v>
          </cell>
        </row>
        <row r="664">
          <cell r="A664" t="str">
            <v>30666700101626</v>
          </cell>
          <cell r="B664" t="str">
            <v/>
          </cell>
          <cell r="C664" t="str">
            <v/>
          </cell>
          <cell r="D664">
            <v>46</v>
          </cell>
          <cell r="E664">
            <v>9617</v>
          </cell>
          <cell r="F664" t="str">
            <v>30</v>
          </cell>
          <cell r="G664" t="str">
            <v>66670</v>
          </cell>
          <cell r="H664" t="str">
            <v>Santa Ana Unified</v>
          </cell>
          <cell r="I664" t="str">
            <v>0101626</v>
          </cell>
          <cell r="J664" t="str">
            <v>0578</v>
          </cell>
          <cell r="K664" t="str">
            <v>Edward B. Cole Academy</v>
          </cell>
          <cell r="L664" t="str">
            <v>D</v>
          </cell>
          <cell r="M664">
            <v>3</v>
          </cell>
          <cell r="N664" t="str">
            <v>UNIFIED</v>
          </cell>
          <cell r="R664">
            <v>1</v>
          </cell>
          <cell r="T664">
            <v>0</v>
          </cell>
          <cell r="U664">
            <v>0</v>
          </cell>
          <cell r="V664">
            <v>66670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 t="str">
            <v>30666700106567</v>
          </cell>
          <cell r="B665" t="str">
            <v/>
          </cell>
          <cell r="C665" t="str">
            <v/>
          </cell>
          <cell r="D665">
            <v>46</v>
          </cell>
          <cell r="E665">
            <v>9694</v>
          </cell>
          <cell r="F665" t="str">
            <v>30</v>
          </cell>
          <cell r="G665" t="str">
            <v>66670</v>
          </cell>
          <cell r="H665" t="str">
            <v>Santa Ana Unified</v>
          </cell>
          <cell r="I665" t="str">
            <v>0106567</v>
          </cell>
          <cell r="J665" t="str">
            <v>0632</v>
          </cell>
          <cell r="K665" t="str">
            <v>Nova Academy</v>
          </cell>
          <cell r="L665" t="str">
            <v>D</v>
          </cell>
          <cell r="M665">
            <v>3</v>
          </cell>
          <cell r="N665" t="str">
            <v>UNIFIED</v>
          </cell>
          <cell r="R665">
            <v>1</v>
          </cell>
          <cell r="T665">
            <v>0</v>
          </cell>
          <cell r="U665">
            <v>0</v>
          </cell>
          <cell r="V665">
            <v>66670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 t="str">
            <v>30666700109066</v>
          </cell>
          <cell r="B666" t="str">
            <v/>
          </cell>
          <cell r="C666" t="str">
            <v/>
          </cell>
          <cell r="D666">
            <v>46</v>
          </cell>
          <cell r="E666">
            <v>10158</v>
          </cell>
          <cell r="F666" t="str">
            <v>30</v>
          </cell>
          <cell r="G666" t="str">
            <v>66670</v>
          </cell>
          <cell r="H666" t="str">
            <v>Santa Ana Unified</v>
          </cell>
          <cell r="I666" t="str">
            <v>0109066</v>
          </cell>
          <cell r="J666" t="str">
            <v>0701</v>
          </cell>
          <cell r="K666" t="str">
            <v>Orange County Educational Arts Academy</v>
          </cell>
          <cell r="L666" t="str">
            <v>D</v>
          </cell>
          <cell r="M666">
            <v>3</v>
          </cell>
          <cell r="N666" t="str">
            <v>UNIFIED</v>
          </cell>
          <cell r="R666">
            <v>1</v>
          </cell>
          <cell r="T666">
            <v>0</v>
          </cell>
          <cell r="U666">
            <v>0</v>
          </cell>
          <cell r="V666">
            <v>66670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 t="str">
            <v>30666700135897</v>
          </cell>
          <cell r="B667" t="str">
            <v/>
          </cell>
          <cell r="C667" t="str">
            <v/>
          </cell>
          <cell r="D667">
            <v>46</v>
          </cell>
          <cell r="E667">
            <v>14263</v>
          </cell>
          <cell r="F667" t="str">
            <v>30</v>
          </cell>
          <cell r="G667" t="str">
            <v>66670</v>
          </cell>
          <cell r="H667" t="str">
            <v>Santa Ana Unified</v>
          </cell>
          <cell r="I667" t="str">
            <v>0135897</v>
          </cell>
          <cell r="J667" t="str">
            <v>1765</v>
          </cell>
          <cell r="K667" t="str">
            <v>Advanced Learning Academy</v>
          </cell>
          <cell r="L667" t="str">
            <v>L</v>
          </cell>
          <cell r="M667">
            <v>3</v>
          </cell>
          <cell r="N667" t="str">
            <v>UNIFIED</v>
          </cell>
          <cell r="R667">
            <v>1</v>
          </cell>
          <cell r="T667">
            <v>0</v>
          </cell>
          <cell r="U667">
            <v>0</v>
          </cell>
          <cell r="V667">
            <v>66670</v>
          </cell>
          <cell r="W667">
            <v>0</v>
          </cell>
          <cell r="X667">
            <v>0</v>
          </cell>
          <cell r="Y667">
            <v>0</v>
          </cell>
          <cell r="Z667">
            <v>2015</v>
          </cell>
        </row>
        <row r="668">
          <cell r="A668" t="str">
            <v>30666703030723</v>
          </cell>
          <cell r="B668" t="str">
            <v/>
          </cell>
          <cell r="C668" t="str">
            <v/>
          </cell>
          <cell r="D668">
            <v>46</v>
          </cell>
          <cell r="E668">
            <v>1262</v>
          </cell>
          <cell r="F668" t="str">
            <v>30</v>
          </cell>
          <cell r="G668" t="str">
            <v>66670</v>
          </cell>
          <cell r="H668" t="str">
            <v>Santa Ana Unified</v>
          </cell>
          <cell r="I668" t="str">
            <v>3030723</v>
          </cell>
          <cell r="J668" t="str">
            <v>0290</v>
          </cell>
          <cell r="K668" t="str">
            <v>OCSA</v>
          </cell>
          <cell r="L668" t="str">
            <v>D</v>
          </cell>
          <cell r="M668">
            <v>3</v>
          </cell>
          <cell r="N668" t="str">
            <v>UNIFIED</v>
          </cell>
          <cell r="R668">
            <v>1</v>
          </cell>
          <cell r="T668">
            <v>0</v>
          </cell>
          <cell r="U668">
            <v>0</v>
          </cell>
          <cell r="V668">
            <v>66670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 t="str">
            <v>30666706119127</v>
          </cell>
          <cell r="B669" t="str">
            <v/>
          </cell>
          <cell r="C669" t="str">
            <v/>
          </cell>
          <cell r="D669">
            <v>46</v>
          </cell>
          <cell r="E669">
            <v>1264</v>
          </cell>
          <cell r="F669" t="str">
            <v>30</v>
          </cell>
          <cell r="G669" t="str">
            <v>66670</v>
          </cell>
          <cell r="H669" t="str">
            <v>Santa Ana Unified</v>
          </cell>
          <cell r="I669" t="str">
            <v>6119127</v>
          </cell>
          <cell r="J669" t="str">
            <v>0365</v>
          </cell>
          <cell r="K669" t="str">
            <v>El Sol Santa Ana Science and Arts Academy</v>
          </cell>
          <cell r="L669" t="str">
            <v>D</v>
          </cell>
          <cell r="M669">
            <v>3</v>
          </cell>
          <cell r="N669" t="str">
            <v>UNIFIED</v>
          </cell>
          <cell r="R669">
            <v>1</v>
          </cell>
          <cell r="T669">
            <v>0</v>
          </cell>
          <cell r="U669">
            <v>0</v>
          </cell>
          <cell r="V669">
            <v>66670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 t="str">
            <v>30736356030183</v>
          </cell>
          <cell r="B670" t="str">
            <v/>
          </cell>
          <cell r="C670" t="str">
            <v/>
          </cell>
          <cell r="D670">
            <v>46</v>
          </cell>
          <cell r="E670">
            <v>1265</v>
          </cell>
          <cell r="F670" t="str">
            <v>30</v>
          </cell>
          <cell r="G670" t="str">
            <v>73635</v>
          </cell>
          <cell r="H670" t="str">
            <v>Saddleback Valley Unified</v>
          </cell>
          <cell r="I670" t="str">
            <v>6030183</v>
          </cell>
          <cell r="J670" t="str">
            <v>0157</v>
          </cell>
          <cell r="K670" t="str">
            <v>Ralph A. Gates Elementary</v>
          </cell>
          <cell r="L670" t="str">
            <v>L</v>
          </cell>
          <cell r="M670">
            <v>3</v>
          </cell>
          <cell r="N670" t="str">
            <v>UNIFIED</v>
          </cell>
          <cell r="R670">
            <v>1</v>
          </cell>
          <cell r="T670">
            <v>0</v>
          </cell>
          <cell r="U670">
            <v>0</v>
          </cell>
          <cell r="V670">
            <v>73635</v>
          </cell>
          <cell r="W670">
            <v>0</v>
          </cell>
          <cell r="X670">
            <v>0</v>
          </cell>
          <cell r="Y670">
            <v>0</v>
          </cell>
        </row>
        <row r="671">
          <cell r="A671" t="str">
            <v>30768930130765</v>
          </cell>
          <cell r="B671" t="str">
            <v/>
          </cell>
          <cell r="C671" t="str">
            <v/>
          </cell>
          <cell r="D671">
            <v>46</v>
          </cell>
          <cell r="E671">
            <v>14112</v>
          </cell>
          <cell r="F671" t="str">
            <v>30</v>
          </cell>
          <cell r="G671" t="str">
            <v>76893</v>
          </cell>
          <cell r="H671" t="str">
            <v>State Board of Education - Magnolia Science Academy - Santa Ana</v>
          </cell>
          <cell r="I671" t="str">
            <v>0130765</v>
          </cell>
          <cell r="J671" t="str">
            <v>1686</v>
          </cell>
          <cell r="K671" t="str">
            <v>Magnolia Science Academy - Santa Ana</v>
          </cell>
          <cell r="L671" t="str">
            <v>D</v>
          </cell>
          <cell r="M671">
            <v>4</v>
          </cell>
          <cell r="N671" t="str">
            <v>UNIFIED</v>
          </cell>
          <cell r="R671">
            <v>1</v>
          </cell>
          <cell r="T671">
            <v>0</v>
          </cell>
          <cell r="U671">
            <v>0</v>
          </cell>
          <cell r="V671">
            <v>66670</v>
          </cell>
          <cell r="W671">
            <v>0</v>
          </cell>
          <cell r="X671">
            <v>0</v>
          </cell>
          <cell r="Y671">
            <v>0</v>
          </cell>
          <cell r="Z671">
            <v>2014</v>
          </cell>
        </row>
        <row r="672">
          <cell r="A672" t="str">
            <v>31103140119214</v>
          </cell>
          <cell r="B672" t="str">
            <v/>
          </cell>
          <cell r="C672" t="str">
            <v/>
          </cell>
          <cell r="D672">
            <v>46</v>
          </cell>
          <cell r="E672">
            <v>12190</v>
          </cell>
          <cell r="F672" t="str">
            <v>31</v>
          </cell>
          <cell r="G672" t="str">
            <v>10314</v>
          </cell>
          <cell r="H672" t="str">
            <v>Placer Co. Office of Education</v>
          </cell>
          <cell r="I672" t="str">
            <v>0119214</v>
          </cell>
          <cell r="J672" t="str">
            <v>1064</v>
          </cell>
          <cell r="K672" t="str">
            <v>CORE Placer Charter</v>
          </cell>
          <cell r="L672" t="str">
            <v>D</v>
          </cell>
          <cell r="M672">
            <v>2</v>
          </cell>
          <cell r="N672" t="str">
            <v>ELEMENTARY</v>
          </cell>
          <cell r="Q672">
            <v>100</v>
          </cell>
          <cell r="R672">
            <v>1</v>
          </cell>
          <cell r="T672">
            <v>0</v>
          </cell>
          <cell r="U672">
            <v>-1</v>
          </cell>
          <cell r="V672">
            <v>66795</v>
          </cell>
          <cell r="W672">
            <v>0</v>
          </cell>
          <cell r="X672">
            <v>0</v>
          </cell>
          <cell r="Y672">
            <v>0</v>
          </cell>
        </row>
        <row r="673">
          <cell r="A673" t="str">
            <v>31103140126904</v>
          </cell>
          <cell r="B673" t="str">
            <v/>
          </cell>
          <cell r="C673" t="str">
            <v/>
          </cell>
          <cell r="D673">
            <v>46</v>
          </cell>
          <cell r="E673">
            <v>12779</v>
          </cell>
          <cell r="F673" t="str">
            <v>31</v>
          </cell>
          <cell r="G673" t="str">
            <v>10314</v>
          </cell>
          <cell r="H673" t="str">
            <v>Placer Co. Office of Education</v>
          </cell>
          <cell r="I673" t="str">
            <v>0126904</v>
          </cell>
          <cell r="J673" t="str">
            <v>1432</v>
          </cell>
          <cell r="K673" t="str">
            <v>Placer County Pathways Charter</v>
          </cell>
          <cell r="L673" t="str">
            <v>L</v>
          </cell>
          <cell r="M673">
            <v>1</v>
          </cell>
          <cell r="N673" t="str">
            <v>CO OFFICE</v>
          </cell>
          <cell r="Q673">
            <v>100</v>
          </cell>
          <cell r="R673">
            <v>1</v>
          </cell>
          <cell r="T673">
            <v>0</v>
          </cell>
          <cell r="U673">
            <v>-1</v>
          </cell>
          <cell r="V673">
            <v>10314</v>
          </cell>
          <cell r="W673">
            <v>0</v>
          </cell>
          <cell r="X673">
            <v>0</v>
          </cell>
          <cell r="Y673">
            <v>0</v>
          </cell>
          <cell r="Z673">
            <v>2012</v>
          </cell>
        </row>
        <row r="674">
          <cell r="A674" t="str">
            <v>31667616031009</v>
          </cell>
          <cell r="B674" t="str">
            <v/>
          </cell>
          <cell r="C674" t="str">
            <v/>
          </cell>
          <cell r="D674">
            <v>46</v>
          </cell>
          <cell r="E674">
            <v>5640</v>
          </cell>
          <cell r="F674" t="str">
            <v>31</v>
          </cell>
          <cell r="G674" t="str">
            <v>66761</v>
          </cell>
          <cell r="H674" t="str">
            <v>Ackerman Charter</v>
          </cell>
          <cell r="I674" t="str">
            <v>6031009</v>
          </cell>
          <cell r="J674" t="str">
            <v>00D9</v>
          </cell>
          <cell r="K674" t="str">
            <v>Bowman Charter</v>
          </cell>
          <cell r="L674" t="str">
            <v>L</v>
          </cell>
          <cell r="M674">
            <v>6</v>
          </cell>
          <cell r="N674" t="str">
            <v>ELEMENTARY</v>
          </cell>
          <cell r="R674">
            <v>1</v>
          </cell>
          <cell r="T674">
            <v>-1</v>
          </cell>
          <cell r="U674">
            <v>0</v>
          </cell>
          <cell r="V674">
            <v>66761</v>
          </cell>
          <cell r="W674">
            <v>0</v>
          </cell>
          <cell r="X674">
            <v>8</v>
          </cell>
          <cell r="Y674">
            <v>0</v>
          </cell>
        </row>
        <row r="675">
          <cell r="A675" t="str">
            <v>31667870126664</v>
          </cell>
          <cell r="B675" t="str">
            <v/>
          </cell>
          <cell r="C675" t="str">
            <v/>
          </cell>
          <cell r="D675">
            <v>46</v>
          </cell>
          <cell r="E675">
            <v>12765</v>
          </cell>
          <cell r="F675" t="str">
            <v>31</v>
          </cell>
          <cell r="G675" t="str">
            <v>66787</v>
          </cell>
          <cell r="H675" t="str">
            <v>Auburn Union Elementary</v>
          </cell>
          <cell r="I675" t="str">
            <v>0126664</v>
          </cell>
          <cell r="J675" t="str">
            <v>1429</v>
          </cell>
          <cell r="K675" t="str">
            <v>Alta Vista Community Charter</v>
          </cell>
          <cell r="L675" t="str">
            <v>L</v>
          </cell>
          <cell r="M675">
            <v>3</v>
          </cell>
          <cell r="N675" t="str">
            <v>ELEMENTARY</v>
          </cell>
          <cell r="R675">
            <v>1</v>
          </cell>
          <cell r="T675">
            <v>0</v>
          </cell>
          <cell r="U675">
            <v>0</v>
          </cell>
          <cell r="V675">
            <v>66787</v>
          </cell>
          <cell r="W675">
            <v>0</v>
          </cell>
          <cell r="X675">
            <v>0</v>
          </cell>
          <cell r="Y675">
            <v>0</v>
          </cell>
          <cell r="Z675">
            <v>2012</v>
          </cell>
        </row>
        <row r="676">
          <cell r="A676" t="str">
            <v>31667876031033</v>
          </cell>
          <cell r="B676" t="str">
            <v/>
          </cell>
          <cell r="C676" t="str">
            <v/>
          </cell>
          <cell r="D676">
            <v>46</v>
          </cell>
          <cell r="E676">
            <v>5644</v>
          </cell>
          <cell r="F676" t="str">
            <v>31</v>
          </cell>
          <cell r="G676" t="str">
            <v>66787</v>
          </cell>
          <cell r="H676" t="str">
            <v>Auburn Union Elementary</v>
          </cell>
          <cell r="I676" t="str">
            <v>6031033</v>
          </cell>
          <cell r="J676" t="str">
            <v>1226</v>
          </cell>
          <cell r="K676" t="str">
            <v>EV Cain 21st Century STEM Charter</v>
          </cell>
          <cell r="L676" t="str">
            <v>L</v>
          </cell>
          <cell r="M676">
            <v>3</v>
          </cell>
          <cell r="N676" t="str">
            <v>ELEMENTARY</v>
          </cell>
          <cell r="R676">
            <v>1</v>
          </cell>
          <cell r="T676">
            <v>0</v>
          </cell>
          <cell r="U676">
            <v>0</v>
          </cell>
          <cell r="V676">
            <v>66787</v>
          </cell>
          <cell r="W676">
            <v>6</v>
          </cell>
          <cell r="X676">
            <v>8</v>
          </cell>
          <cell r="Y676">
            <v>0</v>
          </cell>
        </row>
        <row r="677">
          <cell r="A677" t="str">
            <v>31668450117150</v>
          </cell>
          <cell r="B677" t="str">
            <v/>
          </cell>
          <cell r="C677" t="str">
            <v/>
          </cell>
          <cell r="D677">
            <v>46</v>
          </cell>
          <cell r="E677">
            <v>11999</v>
          </cell>
          <cell r="F677" t="str">
            <v>31</v>
          </cell>
          <cell r="G677" t="str">
            <v>66845</v>
          </cell>
          <cell r="H677" t="str">
            <v>Loomis Union Elementary</v>
          </cell>
          <cell r="I677" t="str">
            <v>0117150</v>
          </cell>
          <cell r="J677" t="str">
            <v>0979</v>
          </cell>
          <cell r="K677" t="str">
            <v>Loomis Basin Charter</v>
          </cell>
          <cell r="L677" t="str">
            <v>L</v>
          </cell>
          <cell r="M677">
            <v>3</v>
          </cell>
          <cell r="N677" t="str">
            <v>ELEMENTARY</v>
          </cell>
          <cell r="R677">
            <v>1</v>
          </cell>
          <cell r="T677">
            <v>0</v>
          </cell>
          <cell r="U677">
            <v>0</v>
          </cell>
          <cell r="V677">
            <v>66845</v>
          </cell>
          <cell r="W677">
            <v>0</v>
          </cell>
          <cell r="X677">
            <v>0</v>
          </cell>
          <cell r="Y677">
            <v>0</v>
          </cell>
        </row>
        <row r="678">
          <cell r="A678" t="str">
            <v>31668450121418</v>
          </cell>
          <cell r="B678" t="str">
            <v/>
          </cell>
          <cell r="C678" t="str">
            <v/>
          </cell>
          <cell r="D678">
            <v>46</v>
          </cell>
          <cell r="E678">
            <v>12561</v>
          </cell>
          <cell r="F678" t="str">
            <v>31</v>
          </cell>
          <cell r="G678" t="str">
            <v>66845</v>
          </cell>
          <cell r="H678" t="str">
            <v>Loomis Union Elementary</v>
          </cell>
          <cell r="I678" t="str">
            <v>0121418</v>
          </cell>
          <cell r="J678" t="str">
            <v>1169</v>
          </cell>
          <cell r="K678" t="str">
            <v>John Adams Academy</v>
          </cell>
          <cell r="L678" t="str">
            <v>D</v>
          </cell>
          <cell r="M678">
            <v>3</v>
          </cell>
          <cell r="N678" t="str">
            <v>ELEMENTARY</v>
          </cell>
          <cell r="R678">
            <v>1</v>
          </cell>
          <cell r="T678">
            <v>0</v>
          </cell>
          <cell r="U678">
            <v>0</v>
          </cell>
          <cell r="V678">
            <v>66845</v>
          </cell>
          <cell r="W678">
            <v>0</v>
          </cell>
          <cell r="X678">
            <v>0</v>
          </cell>
          <cell r="Y678">
            <v>0</v>
          </cell>
        </row>
        <row r="679">
          <cell r="A679" t="str">
            <v>31668520109827</v>
          </cell>
          <cell r="B679" t="str">
            <v/>
          </cell>
          <cell r="C679" t="str">
            <v/>
          </cell>
          <cell r="D679">
            <v>46</v>
          </cell>
          <cell r="E679">
            <v>10153</v>
          </cell>
          <cell r="F679" t="str">
            <v>31</v>
          </cell>
          <cell r="G679" t="str">
            <v>66852</v>
          </cell>
          <cell r="H679" t="str">
            <v>Newcastle Elementary</v>
          </cell>
          <cell r="I679" t="str">
            <v>0109827</v>
          </cell>
          <cell r="J679" t="str">
            <v>0727</v>
          </cell>
          <cell r="K679" t="str">
            <v>Newcastle Charter</v>
          </cell>
          <cell r="L679" t="str">
            <v>L</v>
          </cell>
          <cell r="M679">
            <v>3</v>
          </cell>
          <cell r="N679" t="str">
            <v>ELEMENTARY</v>
          </cell>
          <cell r="R679">
            <v>1</v>
          </cell>
          <cell r="T679">
            <v>0</v>
          </cell>
          <cell r="U679">
            <v>0</v>
          </cell>
          <cell r="V679">
            <v>66852</v>
          </cell>
          <cell r="W679">
            <v>0</v>
          </cell>
          <cell r="X679">
            <v>0</v>
          </cell>
          <cell r="Y679">
            <v>0</v>
          </cell>
        </row>
        <row r="680">
          <cell r="A680" t="str">
            <v>31668520120105</v>
          </cell>
          <cell r="B680" t="str">
            <v/>
          </cell>
          <cell r="C680" t="str">
            <v/>
          </cell>
          <cell r="D680">
            <v>46</v>
          </cell>
          <cell r="E680">
            <v>12191</v>
          </cell>
          <cell r="F680" t="str">
            <v>31</v>
          </cell>
          <cell r="G680" t="str">
            <v>66852</v>
          </cell>
          <cell r="H680" t="str">
            <v>Newcastle Elementary</v>
          </cell>
          <cell r="I680" t="str">
            <v>0120105</v>
          </cell>
          <cell r="J680" t="str">
            <v>1102</v>
          </cell>
          <cell r="K680" t="str">
            <v>Creekside Charter</v>
          </cell>
          <cell r="L680" t="str">
            <v>D</v>
          </cell>
          <cell r="M680">
            <v>3</v>
          </cell>
          <cell r="N680" t="str">
            <v>ELEMENTARY</v>
          </cell>
          <cell r="Q680">
            <v>100</v>
          </cell>
          <cell r="R680">
            <v>1</v>
          </cell>
          <cell r="T680">
            <v>0</v>
          </cell>
          <cell r="U680">
            <v>-1</v>
          </cell>
          <cell r="V680">
            <v>66852</v>
          </cell>
          <cell r="W680">
            <v>0</v>
          </cell>
          <cell r="X680">
            <v>0</v>
          </cell>
          <cell r="Y680">
            <v>0</v>
          </cell>
        </row>
        <row r="681">
          <cell r="A681" t="str">
            <v>31668520121608</v>
          </cell>
          <cell r="B681" t="str">
            <v/>
          </cell>
          <cell r="C681" t="str">
            <v/>
          </cell>
          <cell r="D681">
            <v>46</v>
          </cell>
          <cell r="E681">
            <v>12369</v>
          </cell>
          <cell r="F681" t="str">
            <v>31</v>
          </cell>
          <cell r="G681" t="str">
            <v>66852</v>
          </cell>
          <cell r="H681" t="str">
            <v>Newcastle Elementary</v>
          </cell>
          <cell r="I681" t="str">
            <v>0121608</v>
          </cell>
          <cell r="J681" t="str">
            <v>1179</v>
          </cell>
          <cell r="K681" t="str">
            <v>Harvest Ridge Cooperative Charter/Placer Academy</v>
          </cell>
          <cell r="L681" t="str">
            <v>D</v>
          </cell>
          <cell r="M681">
            <v>3</v>
          </cell>
          <cell r="N681" t="str">
            <v>ELEMENTARY</v>
          </cell>
          <cell r="Q681">
            <v>100</v>
          </cell>
          <cell r="R681">
            <v>1</v>
          </cell>
          <cell r="T681">
            <v>0</v>
          </cell>
          <cell r="U681">
            <v>-1</v>
          </cell>
          <cell r="V681">
            <v>66852</v>
          </cell>
          <cell r="W681">
            <v>0</v>
          </cell>
          <cell r="X681">
            <v>0</v>
          </cell>
          <cell r="Y681">
            <v>0</v>
          </cell>
        </row>
        <row r="682">
          <cell r="A682" t="str">
            <v>31668520127902</v>
          </cell>
          <cell r="B682" t="str">
            <v/>
          </cell>
          <cell r="C682" t="str">
            <v/>
          </cell>
          <cell r="D682">
            <v>46</v>
          </cell>
          <cell r="E682">
            <v>12931</v>
          </cell>
          <cell r="F682" t="str">
            <v>31</v>
          </cell>
          <cell r="G682" t="str">
            <v>66852</v>
          </cell>
          <cell r="H682" t="str">
            <v>Newcastle Elementary</v>
          </cell>
          <cell r="I682" t="str">
            <v>0127902</v>
          </cell>
          <cell r="J682" t="str">
            <v>1529</v>
          </cell>
          <cell r="K682" t="str">
            <v>Squaw Valley Preparatory</v>
          </cell>
          <cell r="L682" t="str">
            <v>D</v>
          </cell>
          <cell r="M682">
            <v>3</v>
          </cell>
          <cell r="N682" t="str">
            <v>ELEMENTARY</v>
          </cell>
          <cell r="Q682">
            <v>100</v>
          </cell>
          <cell r="R682">
            <v>1</v>
          </cell>
          <cell r="T682">
            <v>0</v>
          </cell>
          <cell r="U682">
            <v>-1</v>
          </cell>
          <cell r="V682">
            <v>66852</v>
          </cell>
          <cell r="W682">
            <v>0</v>
          </cell>
          <cell r="X682">
            <v>0</v>
          </cell>
          <cell r="Y682">
            <v>0</v>
          </cell>
          <cell r="Z682">
            <v>2013</v>
          </cell>
        </row>
        <row r="683">
          <cell r="A683" t="str">
            <v>31668520127928</v>
          </cell>
          <cell r="B683" t="str">
            <v/>
          </cell>
          <cell r="C683" t="str">
            <v/>
          </cell>
          <cell r="D683">
            <v>46</v>
          </cell>
          <cell r="E683">
            <v>12930</v>
          </cell>
          <cell r="F683" t="str">
            <v>31</v>
          </cell>
          <cell r="G683" t="str">
            <v>66852</v>
          </cell>
          <cell r="H683" t="str">
            <v>Newcastle Elementary</v>
          </cell>
          <cell r="I683" t="str">
            <v>0127928</v>
          </cell>
          <cell r="J683" t="str">
            <v>1528</v>
          </cell>
          <cell r="K683" t="str">
            <v>Rocklin Academy Gateway</v>
          </cell>
          <cell r="L683" t="str">
            <v>D</v>
          </cell>
          <cell r="M683">
            <v>3</v>
          </cell>
          <cell r="N683" t="str">
            <v>ELEMENTARY</v>
          </cell>
          <cell r="R683">
            <v>1</v>
          </cell>
          <cell r="T683">
            <v>0</v>
          </cell>
          <cell r="U683">
            <v>0</v>
          </cell>
          <cell r="V683">
            <v>66852</v>
          </cell>
          <cell r="W683">
            <v>0</v>
          </cell>
          <cell r="X683">
            <v>0</v>
          </cell>
          <cell r="Y683">
            <v>0</v>
          </cell>
          <cell r="Z683">
            <v>2013</v>
          </cell>
        </row>
        <row r="684">
          <cell r="A684" t="str">
            <v>31669280135285</v>
          </cell>
          <cell r="B684" t="str">
            <v/>
          </cell>
          <cell r="C684" t="str">
            <v>Confirmed opening in 2017-18</v>
          </cell>
          <cell r="D684">
            <v>46</v>
          </cell>
          <cell r="E684">
            <v>14452</v>
          </cell>
          <cell r="F684" t="str">
            <v>31</v>
          </cell>
          <cell r="G684" t="str">
            <v>66928</v>
          </cell>
          <cell r="H684" t="str">
            <v>Roseville Joint Union High</v>
          </cell>
          <cell r="I684" t="str">
            <v>0135285</v>
          </cell>
          <cell r="J684" t="str">
            <v>1822</v>
          </cell>
          <cell r="K684" t="str">
            <v>Century High School An Integrated Global Studies Academy</v>
          </cell>
          <cell r="L684" t="str">
            <v>D</v>
          </cell>
          <cell r="M684">
            <v>3</v>
          </cell>
          <cell r="N684" t="str">
            <v>HIGH</v>
          </cell>
          <cell r="R684">
            <v>1</v>
          </cell>
          <cell r="T684">
            <v>0</v>
          </cell>
          <cell r="U684">
            <v>0</v>
          </cell>
          <cell r="V684">
            <v>66928</v>
          </cell>
          <cell r="W684">
            <v>0</v>
          </cell>
          <cell r="X684">
            <v>0</v>
          </cell>
          <cell r="Y684">
            <v>0</v>
          </cell>
          <cell r="Z684">
            <v>2017</v>
          </cell>
        </row>
        <row r="685">
          <cell r="A685" t="str">
            <v>31669440121624</v>
          </cell>
          <cell r="B685" t="str">
            <v/>
          </cell>
          <cell r="C685" t="str">
            <v/>
          </cell>
          <cell r="D685">
            <v>46</v>
          </cell>
          <cell r="E685">
            <v>12372</v>
          </cell>
          <cell r="F685" t="str">
            <v>31</v>
          </cell>
          <cell r="G685" t="str">
            <v>66944</v>
          </cell>
          <cell r="H685" t="str">
            <v>Tahoe-Truckee Unified</v>
          </cell>
          <cell r="I685" t="str">
            <v>0121624</v>
          </cell>
          <cell r="J685" t="str">
            <v>1180</v>
          </cell>
          <cell r="K685" t="str">
            <v>Sierra Expeditionary Learning</v>
          </cell>
          <cell r="L685" t="str">
            <v>D</v>
          </cell>
          <cell r="M685">
            <v>3</v>
          </cell>
          <cell r="N685" t="str">
            <v>UNIFIED</v>
          </cell>
          <cell r="R685">
            <v>1</v>
          </cell>
          <cell r="T685">
            <v>0</v>
          </cell>
          <cell r="U685">
            <v>0</v>
          </cell>
          <cell r="V685">
            <v>66944</v>
          </cell>
          <cell r="W685">
            <v>0</v>
          </cell>
          <cell r="X685">
            <v>0</v>
          </cell>
          <cell r="Y685">
            <v>0</v>
          </cell>
        </row>
        <row r="686">
          <cell r="A686" t="str">
            <v>31669510122507</v>
          </cell>
          <cell r="B686" t="str">
            <v/>
          </cell>
          <cell r="C686" t="str">
            <v/>
          </cell>
          <cell r="D686">
            <v>46</v>
          </cell>
          <cell r="E686">
            <v>12416</v>
          </cell>
          <cell r="F686" t="str">
            <v>31</v>
          </cell>
          <cell r="G686" t="str">
            <v>66951</v>
          </cell>
          <cell r="H686" t="str">
            <v>Western Placer Unified</v>
          </cell>
          <cell r="I686" t="str">
            <v>0122507</v>
          </cell>
          <cell r="J686" t="str">
            <v>1227</v>
          </cell>
          <cell r="K686" t="str">
            <v>Partnerships for Student-Centered Learning</v>
          </cell>
          <cell r="L686" t="str">
            <v>D</v>
          </cell>
          <cell r="M686">
            <v>3</v>
          </cell>
          <cell r="N686" t="str">
            <v>UNIFIED</v>
          </cell>
          <cell r="Q686">
            <v>100</v>
          </cell>
          <cell r="R686">
            <v>1</v>
          </cell>
          <cell r="T686">
            <v>0</v>
          </cell>
          <cell r="U686">
            <v>-1</v>
          </cell>
          <cell r="V686">
            <v>66951</v>
          </cell>
          <cell r="W686">
            <v>0</v>
          </cell>
          <cell r="X686">
            <v>0</v>
          </cell>
          <cell r="Y686">
            <v>0</v>
          </cell>
        </row>
        <row r="687">
          <cell r="A687" t="str">
            <v>31669510135871</v>
          </cell>
          <cell r="B687" t="str">
            <v/>
          </cell>
          <cell r="C687" t="str">
            <v>Confirmed opening in 2017-18</v>
          </cell>
          <cell r="D687">
            <v>46</v>
          </cell>
          <cell r="E687">
            <v>14451</v>
          </cell>
          <cell r="F687" t="str">
            <v>31</v>
          </cell>
          <cell r="G687" t="str">
            <v>66951</v>
          </cell>
          <cell r="H687" t="str">
            <v>Western Placer Unified</v>
          </cell>
          <cell r="I687" t="str">
            <v>0135871</v>
          </cell>
          <cell r="J687" t="str">
            <v>1715</v>
          </cell>
          <cell r="K687" t="str">
            <v>John Adams Academy - Lincoln</v>
          </cell>
          <cell r="L687" t="str">
            <v>D</v>
          </cell>
          <cell r="M687">
            <v>3</v>
          </cell>
          <cell r="N687" t="str">
            <v>UNIFIED</v>
          </cell>
          <cell r="R687">
            <v>1</v>
          </cell>
          <cell r="T687">
            <v>0</v>
          </cell>
          <cell r="U687">
            <v>0</v>
          </cell>
          <cell r="V687">
            <v>66951</v>
          </cell>
          <cell r="W687">
            <v>0</v>
          </cell>
          <cell r="X687">
            <v>0</v>
          </cell>
          <cell r="Y687">
            <v>0</v>
          </cell>
          <cell r="Z687">
            <v>2017</v>
          </cell>
        </row>
        <row r="688">
          <cell r="A688" t="str">
            <v>31669513130168</v>
          </cell>
          <cell r="B688" t="str">
            <v/>
          </cell>
          <cell r="C688" t="str">
            <v/>
          </cell>
          <cell r="D688">
            <v>46</v>
          </cell>
          <cell r="E688">
            <v>1267</v>
          </cell>
          <cell r="F688" t="str">
            <v>31</v>
          </cell>
          <cell r="G688" t="str">
            <v>66951</v>
          </cell>
          <cell r="H688" t="str">
            <v>Western Placer Unified</v>
          </cell>
          <cell r="I688" t="str">
            <v>3130168</v>
          </cell>
          <cell r="J688" t="str">
            <v>0015</v>
          </cell>
          <cell r="K688" t="str">
            <v>Horizon Charter</v>
          </cell>
          <cell r="L688" t="str">
            <v>D</v>
          </cell>
          <cell r="M688">
            <v>3</v>
          </cell>
          <cell r="N688" t="str">
            <v>UNIFIED</v>
          </cell>
          <cell r="Q688">
            <v>100</v>
          </cell>
          <cell r="R688">
            <v>1</v>
          </cell>
          <cell r="T688">
            <v>0</v>
          </cell>
          <cell r="U688">
            <v>-1</v>
          </cell>
          <cell r="V688">
            <v>66951</v>
          </cell>
          <cell r="W688">
            <v>0</v>
          </cell>
          <cell r="X688">
            <v>0</v>
          </cell>
          <cell r="Y688">
            <v>0</v>
          </cell>
        </row>
        <row r="689">
          <cell r="A689" t="str">
            <v>31750850114371</v>
          </cell>
          <cell r="B689" t="str">
            <v/>
          </cell>
          <cell r="C689" t="str">
            <v/>
          </cell>
          <cell r="D689">
            <v>46</v>
          </cell>
          <cell r="E689">
            <v>11395</v>
          </cell>
          <cell r="F689" t="str">
            <v>31</v>
          </cell>
          <cell r="G689" t="str">
            <v>75085</v>
          </cell>
          <cell r="H689" t="str">
            <v>Rocklin Unified</v>
          </cell>
          <cell r="I689" t="str">
            <v>0114371</v>
          </cell>
          <cell r="J689" t="str">
            <v>0900</v>
          </cell>
          <cell r="K689" t="str">
            <v>Rocklin Academy at Meyers Street</v>
          </cell>
          <cell r="L689" t="str">
            <v>D</v>
          </cell>
          <cell r="M689">
            <v>3</v>
          </cell>
          <cell r="N689" t="str">
            <v>UNIFIED</v>
          </cell>
          <cell r="R689">
            <v>1</v>
          </cell>
          <cell r="T689">
            <v>0</v>
          </cell>
          <cell r="U689">
            <v>0</v>
          </cell>
          <cell r="V689">
            <v>75085</v>
          </cell>
          <cell r="W689">
            <v>0</v>
          </cell>
          <cell r="X689">
            <v>0</v>
          </cell>
          <cell r="Y689">
            <v>0</v>
          </cell>
        </row>
        <row r="690">
          <cell r="A690" t="str">
            <v>31750850117879</v>
          </cell>
          <cell r="B690" t="str">
            <v/>
          </cell>
          <cell r="C690" t="str">
            <v/>
          </cell>
          <cell r="D690">
            <v>46</v>
          </cell>
          <cell r="E690">
            <v>12000</v>
          </cell>
          <cell r="F690" t="str">
            <v>31</v>
          </cell>
          <cell r="G690" t="str">
            <v>75085</v>
          </cell>
          <cell r="H690" t="str">
            <v>Rocklin Unified</v>
          </cell>
          <cell r="I690" t="str">
            <v>0117879</v>
          </cell>
          <cell r="J690" t="str">
            <v>1042</v>
          </cell>
          <cell r="K690" t="str">
            <v>Maria Montessori Charter Academy</v>
          </cell>
          <cell r="L690" t="str">
            <v>D</v>
          </cell>
          <cell r="M690">
            <v>3</v>
          </cell>
          <cell r="N690" t="str">
            <v>UNIFIED</v>
          </cell>
          <cell r="R690">
            <v>1</v>
          </cell>
          <cell r="T690">
            <v>0</v>
          </cell>
          <cell r="U690">
            <v>0</v>
          </cell>
          <cell r="V690">
            <v>75085</v>
          </cell>
          <cell r="W690">
            <v>0</v>
          </cell>
          <cell r="X690">
            <v>0</v>
          </cell>
          <cell r="Y690">
            <v>0</v>
          </cell>
        </row>
        <row r="691">
          <cell r="A691" t="str">
            <v>31750850119487</v>
          </cell>
          <cell r="B691" t="str">
            <v/>
          </cell>
          <cell r="C691" t="str">
            <v/>
          </cell>
          <cell r="D691">
            <v>46</v>
          </cell>
          <cell r="E691">
            <v>12192</v>
          </cell>
          <cell r="F691" t="str">
            <v>31</v>
          </cell>
          <cell r="G691" t="str">
            <v>75085</v>
          </cell>
          <cell r="H691" t="str">
            <v>Rocklin Unified</v>
          </cell>
          <cell r="I691" t="str">
            <v>0119487</v>
          </cell>
          <cell r="J691" t="str">
            <v>1071</v>
          </cell>
          <cell r="K691" t="str">
            <v>Western Sierra Collegiate Academy</v>
          </cell>
          <cell r="L691" t="str">
            <v>D</v>
          </cell>
          <cell r="M691">
            <v>3</v>
          </cell>
          <cell r="N691" t="str">
            <v>UNIFIED</v>
          </cell>
          <cell r="R691">
            <v>1</v>
          </cell>
          <cell r="T691">
            <v>0</v>
          </cell>
          <cell r="U691">
            <v>0</v>
          </cell>
          <cell r="V691">
            <v>75085</v>
          </cell>
          <cell r="W691">
            <v>0</v>
          </cell>
          <cell r="X691">
            <v>0</v>
          </cell>
          <cell r="Y691">
            <v>0</v>
          </cell>
        </row>
        <row r="692">
          <cell r="A692" t="str">
            <v>31750850128561</v>
          </cell>
          <cell r="B692" t="str">
            <v/>
          </cell>
          <cell r="C692" t="str">
            <v/>
          </cell>
          <cell r="D692">
            <v>46</v>
          </cell>
          <cell r="E692">
            <v>13967</v>
          </cell>
          <cell r="F692" t="str">
            <v>31</v>
          </cell>
          <cell r="G692" t="str">
            <v>75085</v>
          </cell>
          <cell r="H692" t="str">
            <v>Rocklin Unified</v>
          </cell>
          <cell r="I692" t="str">
            <v>0128561</v>
          </cell>
          <cell r="J692" t="str">
            <v>1573</v>
          </cell>
          <cell r="K692" t="str">
            <v>Rocklin Independent Charter Academy</v>
          </cell>
          <cell r="L692" t="str">
            <v>L</v>
          </cell>
          <cell r="M692">
            <v>3</v>
          </cell>
          <cell r="N692" t="str">
            <v>UNIFIED</v>
          </cell>
          <cell r="Q692">
            <v>100</v>
          </cell>
          <cell r="R692">
            <v>1</v>
          </cell>
          <cell r="T692">
            <v>0</v>
          </cell>
          <cell r="U692">
            <v>-1</v>
          </cell>
          <cell r="V692">
            <v>75085</v>
          </cell>
          <cell r="W692">
            <v>0</v>
          </cell>
          <cell r="X692">
            <v>0</v>
          </cell>
          <cell r="Y692">
            <v>0</v>
          </cell>
          <cell r="Z692">
            <v>2013</v>
          </cell>
        </row>
        <row r="693">
          <cell r="A693" t="str">
            <v>31750856118392</v>
          </cell>
          <cell r="B693" t="str">
            <v/>
          </cell>
          <cell r="C693" t="str">
            <v/>
          </cell>
          <cell r="D693">
            <v>46</v>
          </cell>
          <cell r="E693">
            <v>1272</v>
          </cell>
          <cell r="F693" t="str">
            <v>31</v>
          </cell>
          <cell r="G693" t="str">
            <v>75085</v>
          </cell>
          <cell r="H693" t="str">
            <v>Rocklin Unified</v>
          </cell>
          <cell r="I693" t="str">
            <v>6118392</v>
          </cell>
          <cell r="J693" t="str">
            <v>0308</v>
          </cell>
          <cell r="K693" t="str">
            <v>Rocklin Academy</v>
          </cell>
          <cell r="L693" t="str">
            <v>D</v>
          </cell>
          <cell r="M693">
            <v>3</v>
          </cell>
          <cell r="N693" t="str">
            <v>UNIFIED</v>
          </cell>
          <cell r="R693">
            <v>1</v>
          </cell>
          <cell r="T693">
            <v>0</v>
          </cell>
          <cell r="U693">
            <v>0</v>
          </cell>
          <cell r="V693">
            <v>75085</v>
          </cell>
          <cell r="W693">
            <v>0</v>
          </cell>
          <cell r="X693">
            <v>0</v>
          </cell>
          <cell r="Y693">
            <v>0</v>
          </cell>
        </row>
        <row r="694">
          <cell r="A694" t="str">
            <v>32669693230083</v>
          </cell>
          <cell r="B694" t="str">
            <v/>
          </cell>
          <cell r="C694" t="str">
            <v/>
          </cell>
          <cell r="D694">
            <v>46</v>
          </cell>
          <cell r="E694">
            <v>1273</v>
          </cell>
          <cell r="F694" t="str">
            <v>32</v>
          </cell>
          <cell r="G694" t="str">
            <v>66969</v>
          </cell>
          <cell r="H694" t="str">
            <v>Plumas Unified</v>
          </cell>
          <cell r="I694" t="str">
            <v>3230083</v>
          </cell>
          <cell r="J694" t="str">
            <v>0146</v>
          </cell>
          <cell r="K694" t="str">
            <v>Plumas Charter</v>
          </cell>
          <cell r="L694" t="str">
            <v>D</v>
          </cell>
          <cell r="M694">
            <v>3</v>
          </cell>
          <cell r="N694" t="str">
            <v>UNIFIED</v>
          </cell>
          <cell r="Q694">
            <v>100</v>
          </cell>
          <cell r="R694">
            <v>1</v>
          </cell>
          <cell r="T694">
            <v>0</v>
          </cell>
          <cell r="U694">
            <v>-1</v>
          </cell>
          <cell r="V694">
            <v>66969</v>
          </cell>
          <cell r="W694">
            <v>0</v>
          </cell>
          <cell r="X694">
            <v>0</v>
          </cell>
          <cell r="Y694">
            <v>0</v>
          </cell>
        </row>
        <row r="695">
          <cell r="A695" t="str">
            <v>33103300110833</v>
          </cell>
          <cell r="B695" t="str">
            <v/>
          </cell>
          <cell r="C695" t="str">
            <v/>
          </cell>
          <cell r="D695">
            <v>46</v>
          </cell>
          <cell r="E695">
            <v>10271</v>
          </cell>
          <cell r="F695" t="str">
            <v>33</v>
          </cell>
          <cell r="G695" t="str">
            <v>10330</v>
          </cell>
          <cell r="H695" t="str">
            <v>Riverside Co. Office of Education</v>
          </cell>
          <cell r="I695" t="str">
            <v>0110833</v>
          </cell>
          <cell r="J695" t="str">
            <v>0753</v>
          </cell>
          <cell r="K695" t="str">
            <v>River Springs Charter</v>
          </cell>
          <cell r="L695" t="str">
            <v>D</v>
          </cell>
          <cell r="M695">
            <v>7</v>
          </cell>
          <cell r="N695" t="str">
            <v>CO OFFICE</v>
          </cell>
          <cell r="Q695">
            <v>100</v>
          </cell>
          <cell r="R695">
            <v>1</v>
          </cell>
          <cell r="T695">
            <v>0</v>
          </cell>
          <cell r="U695">
            <v>-1</v>
          </cell>
          <cell r="V695">
            <v>10330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 t="str">
            <v>33103300125237</v>
          </cell>
          <cell r="B696" t="str">
            <v/>
          </cell>
          <cell r="C696" t="str">
            <v/>
          </cell>
          <cell r="D696">
            <v>46</v>
          </cell>
          <cell r="E696">
            <v>12630</v>
          </cell>
          <cell r="F696" t="str">
            <v>33</v>
          </cell>
          <cell r="G696" t="str">
            <v>10330</v>
          </cell>
          <cell r="H696" t="str">
            <v>Riverside Co. Office of Education</v>
          </cell>
          <cell r="I696" t="str">
            <v>0125237</v>
          </cell>
          <cell r="J696" t="str">
            <v>1366</v>
          </cell>
          <cell r="K696" t="str">
            <v>Riverside County Education Academy</v>
          </cell>
          <cell r="L696" t="str">
            <v>L</v>
          </cell>
          <cell r="M696">
            <v>1</v>
          </cell>
          <cell r="N696" t="str">
            <v>CO OFFICE</v>
          </cell>
          <cell r="R696">
            <v>1</v>
          </cell>
          <cell r="T696">
            <v>0</v>
          </cell>
          <cell r="U696">
            <v>0</v>
          </cell>
          <cell r="V696">
            <v>10330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 t="str">
            <v>33103300125385</v>
          </cell>
          <cell r="B697" t="str">
            <v/>
          </cell>
          <cell r="C697" t="str">
            <v/>
          </cell>
          <cell r="D697">
            <v>46</v>
          </cell>
          <cell r="E697">
            <v>12894</v>
          </cell>
          <cell r="F697" t="str">
            <v>33</v>
          </cell>
          <cell r="G697" t="str">
            <v>10330</v>
          </cell>
          <cell r="H697" t="str">
            <v>Riverside Co. Office of Education</v>
          </cell>
          <cell r="I697" t="str">
            <v>0125385</v>
          </cell>
          <cell r="J697" t="str">
            <v>1369</v>
          </cell>
          <cell r="K697" t="str">
            <v>Imagine Schools, Riverside County</v>
          </cell>
          <cell r="L697" t="str">
            <v>D</v>
          </cell>
          <cell r="M697">
            <v>7</v>
          </cell>
          <cell r="N697" t="str">
            <v>CO OFFICE</v>
          </cell>
          <cell r="R697">
            <v>1</v>
          </cell>
          <cell r="T697">
            <v>0</v>
          </cell>
          <cell r="U697">
            <v>0</v>
          </cell>
          <cell r="V697">
            <v>10330</v>
          </cell>
          <cell r="W697">
            <v>0</v>
          </cell>
          <cell r="X697">
            <v>0</v>
          </cell>
          <cell r="Y697">
            <v>0</v>
          </cell>
          <cell r="Z697">
            <v>2013</v>
          </cell>
        </row>
        <row r="698">
          <cell r="A698" t="str">
            <v>33103300128397</v>
          </cell>
          <cell r="B698" t="str">
            <v/>
          </cell>
          <cell r="C698" t="str">
            <v/>
          </cell>
          <cell r="D698">
            <v>46</v>
          </cell>
          <cell r="E698">
            <v>13956</v>
          </cell>
          <cell r="F698" t="str">
            <v>33</v>
          </cell>
          <cell r="G698" t="str">
            <v>10330</v>
          </cell>
          <cell r="H698" t="str">
            <v>Riverside Co. Office of Education</v>
          </cell>
          <cell r="I698" t="str">
            <v>0128397</v>
          </cell>
          <cell r="J698" t="str">
            <v>1568</v>
          </cell>
          <cell r="K698" t="str">
            <v>Come Back Kids</v>
          </cell>
          <cell r="L698" t="str">
            <v>L</v>
          </cell>
          <cell r="M698">
            <v>1</v>
          </cell>
          <cell r="N698" t="str">
            <v>CO OFFICE</v>
          </cell>
          <cell r="Q698">
            <v>100</v>
          </cell>
          <cell r="R698">
            <v>1</v>
          </cell>
          <cell r="T698">
            <v>0</v>
          </cell>
          <cell r="U698">
            <v>-1</v>
          </cell>
          <cell r="V698">
            <v>10330</v>
          </cell>
          <cell r="W698">
            <v>0</v>
          </cell>
          <cell r="X698">
            <v>0</v>
          </cell>
          <cell r="Y698">
            <v>0</v>
          </cell>
          <cell r="Z698">
            <v>2013</v>
          </cell>
        </row>
        <row r="699">
          <cell r="A699" t="str">
            <v>33103300128777</v>
          </cell>
          <cell r="B699" t="str">
            <v/>
          </cell>
          <cell r="C699" t="str">
            <v/>
          </cell>
          <cell r="D699">
            <v>46</v>
          </cell>
          <cell r="E699">
            <v>13982</v>
          </cell>
          <cell r="F699" t="str">
            <v>33</v>
          </cell>
          <cell r="G699" t="str">
            <v>10330</v>
          </cell>
          <cell r="H699" t="str">
            <v>Riverside Co. Office of Education</v>
          </cell>
          <cell r="I699" t="str">
            <v>0128777</v>
          </cell>
          <cell r="J699" t="str">
            <v>1602</v>
          </cell>
          <cell r="K699" t="str">
            <v>Gateway College and Career Academy</v>
          </cell>
          <cell r="L699" t="str">
            <v>D</v>
          </cell>
          <cell r="M699">
            <v>7</v>
          </cell>
          <cell r="N699" t="str">
            <v>CO OFFICE</v>
          </cell>
          <cell r="R699">
            <v>1</v>
          </cell>
          <cell r="T699">
            <v>0</v>
          </cell>
          <cell r="U699">
            <v>0</v>
          </cell>
          <cell r="V699">
            <v>10330</v>
          </cell>
          <cell r="W699">
            <v>0</v>
          </cell>
          <cell r="X699">
            <v>0</v>
          </cell>
          <cell r="Y699">
            <v>0</v>
          </cell>
          <cell r="Z699">
            <v>2013</v>
          </cell>
        </row>
        <row r="700">
          <cell r="A700" t="str">
            <v>33103300134320</v>
          </cell>
          <cell r="B700" t="str">
            <v/>
          </cell>
          <cell r="C700" t="str">
            <v/>
          </cell>
          <cell r="D700">
            <v>46</v>
          </cell>
          <cell r="E700">
            <v>14364</v>
          </cell>
          <cell r="F700" t="str">
            <v>33</v>
          </cell>
          <cell r="G700" t="str">
            <v>10330</v>
          </cell>
          <cell r="H700" t="str">
            <v>Riverside Co. Office of Education</v>
          </cell>
          <cell r="I700" t="str">
            <v>0134320</v>
          </cell>
          <cell r="J700" t="str">
            <v>1825</v>
          </cell>
          <cell r="K700" t="str">
            <v>Riverside County Education Academy - Indio</v>
          </cell>
          <cell r="L700" t="str">
            <v>L</v>
          </cell>
          <cell r="M700">
            <v>1</v>
          </cell>
          <cell r="N700" t="str">
            <v>CO OFFICE</v>
          </cell>
          <cell r="R700">
            <v>1</v>
          </cell>
          <cell r="T700">
            <v>0</v>
          </cell>
          <cell r="U700">
            <v>0</v>
          </cell>
          <cell r="V700">
            <v>10330</v>
          </cell>
          <cell r="W700">
            <v>0</v>
          </cell>
          <cell r="X700">
            <v>0</v>
          </cell>
          <cell r="Y700">
            <v>0</v>
          </cell>
          <cell r="Z700">
            <v>2016</v>
          </cell>
        </row>
        <row r="701">
          <cell r="A701" t="str">
            <v>33103300136168</v>
          </cell>
          <cell r="B701" t="str">
            <v/>
          </cell>
          <cell r="C701" t="str">
            <v>Funding and Payment Type data added 8/9/17.  New school added to Apportionment 7/28/17.</v>
          </cell>
          <cell r="D701">
            <v>46</v>
          </cell>
          <cell r="E701">
            <v>14464</v>
          </cell>
          <cell r="F701" t="str">
            <v>33</v>
          </cell>
          <cell r="G701" t="str">
            <v>10330</v>
          </cell>
          <cell r="H701" t="str">
            <v>Riverside Co. Office of Education</v>
          </cell>
          <cell r="I701" t="str">
            <v>0136168</v>
          </cell>
          <cell r="J701" t="str">
            <v>1873</v>
          </cell>
          <cell r="K701" t="str">
            <v>Temecula International Academy</v>
          </cell>
          <cell r="L701" t="str">
            <v>D</v>
          </cell>
          <cell r="M701">
            <v>2</v>
          </cell>
          <cell r="N701" t="str">
            <v>UNIFIED</v>
          </cell>
          <cell r="R701">
            <v>1</v>
          </cell>
          <cell r="T701">
            <v>0</v>
          </cell>
          <cell r="U701">
            <v>0</v>
          </cell>
          <cell r="V701">
            <v>75192</v>
          </cell>
          <cell r="W701">
            <v>0</v>
          </cell>
          <cell r="X701">
            <v>0</v>
          </cell>
          <cell r="Y701">
            <v>0</v>
          </cell>
          <cell r="Z701">
            <v>2017</v>
          </cell>
        </row>
        <row r="702">
          <cell r="A702" t="str">
            <v>33669930127142</v>
          </cell>
          <cell r="B702" t="str">
            <v/>
          </cell>
          <cell r="C702" t="str">
            <v/>
          </cell>
          <cell r="D702">
            <v>46</v>
          </cell>
          <cell r="E702">
            <v>12906</v>
          </cell>
          <cell r="F702" t="str">
            <v>33</v>
          </cell>
          <cell r="G702" t="str">
            <v>66993</v>
          </cell>
          <cell r="H702" t="str">
            <v>Beaumont Unified</v>
          </cell>
          <cell r="I702" t="str">
            <v>0127142</v>
          </cell>
          <cell r="J702" t="str">
            <v>1493</v>
          </cell>
          <cell r="K702" t="str">
            <v>Highland Academy</v>
          </cell>
          <cell r="L702" t="str">
            <v>D</v>
          </cell>
          <cell r="M702">
            <v>3</v>
          </cell>
          <cell r="N702" t="str">
            <v>UNIFIED</v>
          </cell>
          <cell r="R702">
            <v>1</v>
          </cell>
          <cell r="T702">
            <v>0</v>
          </cell>
          <cell r="U702">
            <v>0</v>
          </cell>
          <cell r="V702">
            <v>66993</v>
          </cell>
          <cell r="W702">
            <v>0</v>
          </cell>
          <cell r="X702">
            <v>0</v>
          </cell>
          <cell r="Y702">
            <v>0</v>
          </cell>
          <cell r="Z702">
            <v>2013</v>
          </cell>
        </row>
        <row r="703">
          <cell r="A703" t="str">
            <v>33670586031959</v>
          </cell>
          <cell r="B703" t="str">
            <v/>
          </cell>
          <cell r="C703" t="str">
            <v/>
          </cell>
          <cell r="D703">
            <v>46</v>
          </cell>
          <cell r="E703">
            <v>1274</v>
          </cell>
          <cell r="F703" t="str">
            <v>33</v>
          </cell>
          <cell r="G703" t="str">
            <v>67058</v>
          </cell>
          <cell r="H703" t="str">
            <v>Desert Sands Unified</v>
          </cell>
          <cell r="I703" t="str">
            <v>6031959</v>
          </cell>
          <cell r="J703" t="str">
            <v>0052</v>
          </cell>
          <cell r="K703" t="str">
            <v>George Washington Charter</v>
          </cell>
          <cell r="L703" t="str">
            <v>L</v>
          </cell>
          <cell r="M703">
            <v>3</v>
          </cell>
          <cell r="N703" t="str">
            <v>UNIFIED</v>
          </cell>
          <cell r="R703">
            <v>1</v>
          </cell>
          <cell r="T703">
            <v>0</v>
          </cell>
          <cell r="U703">
            <v>0</v>
          </cell>
          <cell r="V703">
            <v>67058</v>
          </cell>
          <cell r="W703">
            <v>0</v>
          </cell>
          <cell r="X703">
            <v>0</v>
          </cell>
          <cell r="Y703">
            <v>0</v>
          </cell>
        </row>
        <row r="704">
          <cell r="A704" t="str">
            <v>33670586031991</v>
          </cell>
          <cell r="B704" t="str">
            <v/>
          </cell>
          <cell r="C704" t="str">
            <v/>
          </cell>
          <cell r="D704">
            <v>46</v>
          </cell>
          <cell r="E704">
            <v>5828</v>
          </cell>
          <cell r="F704" t="str">
            <v>33</v>
          </cell>
          <cell r="G704" t="str">
            <v>67058</v>
          </cell>
          <cell r="H704" t="str">
            <v>Desert Sands Unified</v>
          </cell>
          <cell r="I704" t="str">
            <v>6031991</v>
          </cell>
          <cell r="J704" t="str">
            <v>0974</v>
          </cell>
          <cell r="K704" t="str">
            <v>Palm Desert Charter Middle</v>
          </cell>
          <cell r="L704" t="str">
            <v>L</v>
          </cell>
          <cell r="M704">
            <v>3</v>
          </cell>
          <cell r="N704" t="str">
            <v>UNIFIED</v>
          </cell>
          <cell r="R704">
            <v>1</v>
          </cell>
          <cell r="T704">
            <v>0</v>
          </cell>
          <cell r="U704">
            <v>0</v>
          </cell>
          <cell r="V704">
            <v>67058</v>
          </cell>
          <cell r="W704">
            <v>6</v>
          </cell>
          <cell r="X704">
            <v>8</v>
          </cell>
          <cell r="Y704">
            <v>0</v>
          </cell>
        </row>
        <row r="705">
          <cell r="A705" t="str">
            <v>33670820120675</v>
          </cell>
          <cell r="B705" t="str">
            <v/>
          </cell>
          <cell r="C705" t="str">
            <v/>
          </cell>
          <cell r="D705">
            <v>46</v>
          </cell>
          <cell r="E705">
            <v>12231</v>
          </cell>
          <cell r="F705" t="str">
            <v>33</v>
          </cell>
          <cell r="G705" t="str">
            <v>67082</v>
          </cell>
          <cell r="H705" t="str">
            <v>Hemet Unified</v>
          </cell>
          <cell r="I705" t="str">
            <v>0120675</v>
          </cell>
          <cell r="J705" t="str">
            <v>1144</v>
          </cell>
          <cell r="K705" t="str">
            <v>Western Center Academy</v>
          </cell>
          <cell r="L705" t="str">
            <v>L</v>
          </cell>
          <cell r="M705">
            <v>3</v>
          </cell>
          <cell r="N705" t="str">
            <v>UNIFIED</v>
          </cell>
          <cell r="R705">
            <v>1</v>
          </cell>
          <cell r="T705">
            <v>0</v>
          </cell>
          <cell r="U705">
            <v>0</v>
          </cell>
          <cell r="V705">
            <v>67082</v>
          </cell>
          <cell r="W705">
            <v>0</v>
          </cell>
          <cell r="X705">
            <v>0</v>
          </cell>
          <cell r="Y705">
            <v>0</v>
          </cell>
        </row>
        <row r="706">
          <cell r="A706" t="str">
            <v>33671160109843</v>
          </cell>
          <cell r="B706" t="str">
            <v/>
          </cell>
          <cell r="C706" t="str">
            <v/>
          </cell>
          <cell r="D706">
            <v>46</v>
          </cell>
          <cell r="E706">
            <v>10224</v>
          </cell>
          <cell r="F706" t="str">
            <v>33</v>
          </cell>
          <cell r="G706" t="str">
            <v>67116</v>
          </cell>
          <cell r="H706" t="str">
            <v>Menifee Union Elementary</v>
          </cell>
          <cell r="I706" t="str">
            <v>0109843</v>
          </cell>
          <cell r="J706" t="str">
            <v>0730</v>
          </cell>
          <cell r="K706" t="str">
            <v>Santa Rosa Academy</v>
          </cell>
          <cell r="L706" t="str">
            <v>D</v>
          </cell>
          <cell r="M706">
            <v>3</v>
          </cell>
          <cell r="N706" t="str">
            <v>ELEMENTARY</v>
          </cell>
          <cell r="Q706">
            <v>100</v>
          </cell>
          <cell r="R706">
            <v>1</v>
          </cell>
          <cell r="T706">
            <v>0</v>
          </cell>
          <cell r="U706">
            <v>-1</v>
          </cell>
          <cell r="V706">
            <v>67116</v>
          </cell>
          <cell r="W706">
            <v>0</v>
          </cell>
          <cell r="X706">
            <v>0</v>
          </cell>
          <cell r="Y706">
            <v>0</v>
          </cell>
        </row>
        <row r="707">
          <cell r="A707" t="str">
            <v>33671243330685</v>
          </cell>
          <cell r="B707" t="str">
            <v/>
          </cell>
          <cell r="C707" t="str">
            <v/>
          </cell>
          <cell r="D707">
            <v>46</v>
          </cell>
          <cell r="E707">
            <v>1275</v>
          </cell>
          <cell r="F707" t="str">
            <v>33</v>
          </cell>
          <cell r="G707" t="str">
            <v>67124</v>
          </cell>
          <cell r="H707" t="str">
            <v>Moreno Valley Unified</v>
          </cell>
          <cell r="I707" t="str">
            <v>3330685</v>
          </cell>
          <cell r="J707" t="str">
            <v>0055</v>
          </cell>
          <cell r="K707" t="str">
            <v>Moreno Valley Community Learning Center</v>
          </cell>
          <cell r="L707" t="str">
            <v>L</v>
          </cell>
          <cell r="M707">
            <v>3</v>
          </cell>
          <cell r="N707" t="str">
            <v>UNIFIED</v>
          </cell>
          <cell r="R707">
            <v>1</v>
          </cell>
          <cell r="T707">
            <v>0</v>
          </cell>
          <cell r="U707">
            <v>0</v>
          </cell>
          <cell r="V707">
            <v>67124</v>
          </cell>
          <cell r="W707">
            <v>0</v>
          </cell>
          <cell r="X707">
            <v>0</v>
          </cell>
          <cell r="Y707">
            <v>0</v>
          </cell>
        </row>
        <row r="708">
          <cell r="A708" t="str">
            <v>33671570125245</v>
          </cell>
          <cell r="B708" t="str">
            <v>x</v>
          </cell>
          <cell r="C708" t="str">
            <v>Charter officially closed per Sandi Ridge of the Charter Schools Division on 8/11/2017</v>
          </cell>
          <cell r="D708">
            <v>46</v>
          </cell>
          <cell r="E708">
            <v>14378</v>
          </cell>
          <cell r="F708" t="str">
            <v>33</v>
          </cell>
          <cell r="G708" t="str">
            <v>67157</v>
          </cell>
          <cell r="H708" t="str">
            <v>Nuview Union</v>
          </cell>
          <cell r="I708" t="str">
            <v>0125245</v>
          </cell>
          <cell r="J708" t="str">
            <v>1830</v>
          </cell>
          <cell r="K708" t="str">
            <v>Pivot Charter School Riverside II</v>
          </cell>
          <cell r="L708" t="str">
            <v>L</v>
          </cell>
          <cell r="M708">
            <v>3</v>
          </cell>
          <cell r="N708" t="str">
            <v>ELEMENTARY</v>
          </cell>
          <cell r="Q708">
            <v>100</v>
          </cell>
          <cell r="R708">
            <v>1</v>
          </cell>
          <cell r="T708">
            <v>0</v>
          </cell>
          <cell r="U708">
            <v>-1</v>
          </cell>
          <cell r="V708">
            <v>67157</v>
          </cell>
          <cell r="W708">
            <v>0</v>
          </cell>
          <cell r="X708">
            <v>0</v>
          </cell>
          <cell r="Y708">
            <v>0</v>
          </cell>
          <cell r="Z708">
            <v>2016</v>
          </cell>
        </row>
        <row r="709">
          <cell r="A709" t="str">
            <v>33671570125666</v>
          </cell>
          <cell r="B709" t="str">
            <v/>
          </cell>
          <cell r="C709" t="str">
            <v/>
          </cell>
          <cell r="D709">
            <v>46</v>
          </cell>
          <cell r="E709">
            <v>12731</v>
          </cell>
          <cell r="F709" t="str">
            <v>33</v>
          </cell>
          <cell r="G709" t="str">
            <v>67157</v>
          </cell>
          <cell r="H709" t="str">
            <v>Nuview Union</v>
          </cell>
          <cell r="I709" t="str">
            <v>0125666</v>
          </cell>
          <cell r="J709" t="str">
            <v>1380</v>
          </cell>
          <cell r="K709" t="str">
            <v>Excel Prep Charter - IE</v>
          </cell>
          <cell r="L709" t="str">
            <v>D</v>
          </cell>
          <cell r="M709">
            <v>3</v>
          </cell>
          <cell r="N709" t="str">
            <v>ELEMENTARY</v>
          </cell>
          <cell r="Q709">
            <v>100</v>
          </cell>
          <cell r="R709">
            <v>1</v>
          </cell>
          <cell r="T709">
            <v>0</v>
          </cell>
          <cell r="U709">
            <v>-1</v>
          </cell>
          <cell r="V709">
            <v>67157</v>
          </cell>
          <cell r="W709">
            <v>0</v>
          </cell>
          <cell r="X709">
            <v>0</v>
          </cell>
          <cell r="Y709">
            <v>0</v>
          </cell>
          <cell r="Z709">
            <v>2012</v>
          </cell>
        </row>
        <row r="710">
          <cell r="A710" t="str">
            <v>33671573331014</v>
          </cell>
          <cell r="B710" t="str">
            <v/>
          </cell>
          <cell r="C710" t="str">
            <v/>
          </cell>
          <cell r="D710">
            <v>46</v>
          </cell>
          <cell r="E710">
            <v>1276</v>
          </cell>
          <cell r="F710" t="str">
            <v>33</v>
          </cell>
          <cell r="G710" t="str">
            <v>67157</v>
          </cell>
          <cell r="H710" t="str">
            <v>Nuview Union</v>
          </cell>
          <cell r="I710" t="str">
            <v>3331014</v>
          </cell>
          <cell r="J710" t="str">
            <v>0368</v>
          </cell>
          <cell r="K710" t="str">
            <v>Nuview Bridge Early College High</v>
          </cell>
          <cell r="L710" t="str">
            <v>L</v>
          </cell>
          <cell r="M710">
            <v>3</v>
          </cell>
          <cell r="N710" t="str">
            <v>ELEMENTARY</v>
          </cell>
          <cell r="R710">
            <v>1</v>
          </cell>
          <cell r="T710">
            <v>0</v>
          </cell>
          <cell r="U710">
            <v>0</v>
          </cell>
          <cell r="V710">
            <v>67157</v>
          </cell>
          <cell r="W710">
            <v>0</v>
          </cell>
          <cell r="X710">
            <v>0</v>
          </cell>
          <cell r="Y710">
            <v>0</v>
          </cell>
        </row>
        <row r="711">
          <cell r="A711" t="str">
            <v>33671736032411</v>
          </cell>
          <cell r="B711" t="str">
            <v/>
          </cell>
          <cell r="C711" t="str">
            <v/>
          </cell>
          <cell r="D711">
            <v>46</v>
          </cell>
          <cell r="E711">
            <v>5929</v>
          </cell>
          <cell r="F711" t="str">
            <v>33</v>
          </cell>
          <cell r="G711" t="str">
            <v>67173</v>
          </cell>
          <cell r="H711" t="str">
            <v>Palm Springs Unified</v>
          </cell>
          <cell r="I711" t="str">
            <v>6032411</v>
          </cell>
          <cell r="J711" t="str">
            <v>1173</v>
          </cell>
          <cell r="K711" t="str">
            <v>Cielo Vista Charter</v>
          </cell>
          <cell r="L711" t="str">
            <v>L</v>
          </cell>
          <cell r="M711">
            <v>3</v>
          </cell>
          <cell r="N711" t="str">
            <v>UNIFIED</v>
          </cell>
          <cell r="R711">
            <v>1</v>
          </cell>
          <cell r="T711">
            <v>0</v>
          </cell>
          <cell r="U711">
            <v>0</v>
          </cell>
          <cell r="V711">
            <v>67173</v>
          </cell>
          <cell r="W711">
            <v>0</v>
          </cell>
          <cell r="X711">
            <v>5</v>
          </cell>
          <cell r="Y711">
            <v>0</v>
          </cell>
        </row>
        <row r="712">
          <cell r="A712" t="str">
            <v>33671996105571</v>
          </cell>
          <cell r="B712" t="str">
            <v/>
          </cell>
          <cell r="C712" t="str">
            <v/>
          </cell>
          <cell r="D712">
            <v>46</v>
          </cell>
          <cell r="E712">
            <v>5952</v>
          </cell>
          <cell r="F712" t="str">
            <v>33</v>
          </cell>
          <cell r="G712" t="str">
            <v>67199</v>
          </cell>
          <cell r="H712" t="str">
            <v>Perris Elementary</v>
          </cell>
          <cell r="I712" t="str">
            <v>6105571</v>
          </cell>
          <cell r="J712" t="str">
            <v>1294</v>
          </cell>
          <cell r="K712" t="str">
            <v>Innovative Horizons Charter</v>
          </cell>
          <cell r="L712" t="str">
            <v>L</v>
          </cell>
          <cell r="M712">
            <v>3</v>
          </cell>
          <cell r="N712" t="str">
            <v>ELEMENTARY</v>
          </cell>
          <cell r="R712">
            <v>1</v>
          </cell>
          <cell r="T712">
            <v>0</v>
          </cell>
          <cell r="U712">
            <v>0</v>
          </cell>
          <cell r="V712">
            <v>67199</v>
          </cell>
          <cell r="W712">
            <v>0</v>
          </cell>
          <cell r="X712">
            <v>8</v>
          </cell>
          <cell r="Y712">
            <v>0</v>
          </cell>
        </row>
        <row r="713">
          <cell r="A713" t="str">
            <v>33672070101170</v>
          </cell>
          <cell r="B713" t="str">
            <v/>
          </cell>
          <cell r="C713" t="str">
            <v/>
          </cell>
          <cell r="D713">
            <v>46</v>
          </cell>
          <cell r="E713">
            <v>9619</v>
          </cell>
          <cell r="F713" t="str">
            <v>33</v>
          </cell>
          <cell r="G713" t="str">
            <v>67207</v>
          </cell>
          <cell r="H713" t="str">
            <v>Perris Union High</v>
          </cell>
          <cell r="I713" t="str">
            <v>0101170</v>
          </cell>
          <cell r="J713" t="str">
            <v>0529</v>
          </cell>
          <cell r="K713" t="str">
            <v>California Military Institute</v>
          </cell>
          <cell r="L713" t="str">
            <v>L</v>
          </cell>
          <cell r="M713">
            <v>3</v>
          </cell>
          <cell r="N713" t="str">
            <v>HIGH</v>
          </cell>
          <cell r="R713">
            <v>2</v>
          </cell>
          <cell r="T713">
            <v>0</v>
          </cell>
          <cell r="U713">
            <v>0</v>
          </cell>
          <cell r="V713">
            <v>67207</v>
          </cell>
          <cell r="W713">
            <v>0</v>
          </cell>
          <cell r="X713">
            <v>0</v>
          </cell>
          <cell r="Y713">
            <v>0</v>
          </cell>
        </row>
        <row r="714">
          <cell r="A714" t="str">
            <v>33672150126128</v>
          </cell>
          <cell r="B714" t="str">
            <v/>
          </cell>
          <cell r="C714" t="str">
            <v/>
          </cell>
          <cell r="D714">
            <v>46</v>
          </cell>
          <cell r="E714">
            <v>12732</v>
          </cell>
          <cell r="F714" t="str">
            <v>33</v>
          </cell>
          <cell r="G714" t="str">
            <v>67215</v>
          </cell>
          <cell r="H714" t="str">
            <v>Riverside Unified</v>
          </cell>
          <cell r="I714" t="str">
            <v>0126128</v>
          </cell>
          <cell r="J714" t="str">
            <v>1409</v>
          </cell>
          <cell r="K714" t="str">
            <v>REACH Leadership STEAM Academy</v>
          </cell>
          <cell r="L714" t="str">
            <v>D</v>
          </cell>
          <cell r="M714">
            <v>3</v>
          </cell>
          <cell r="N714" t="str">
            <v>UNIFIED</v>
          </cell>
          <cell r="R714">
            <v>1</v>
          </cell>
          <cell r="T714">
            <v>0</v>
          </cell>
          <cell r="U714">
            <v>0</v>
          </cell>
          <cell r="V714">
            <v>67215</v>
          </cell>
          <cell r="W714">
            <v>0</v>
          </cell>
          <cell r="X714">
            <v>0</v>
          </cell>
          <cell r="Y714">
            <v>0</v>
          </cell>
          <cell r="Z714">
            <v>2012</v>
          </cell>
        </row>
        <row r="715">
          <cell r="A715" t="str">
            <v>33672150132498</v>
          </cell>
          <cell r="B715" t="str">
            <v/>
          </cell>
          <cell r="C715" t="str">
            <v/>
          </cell>
          <cell r="D715">
            <v>46</v>
          </cell>
          <cell r="E715">
            <v>14245</v>
          </cell>
          <cell r="F715" t="str">
            <v>33</v>
          </cell>
          <cell r="G715" t="str">
            <v>67215</v>
          </cell>
          <cell r="H715" t="str">
            <v>Riverside Unified</v>
          </cell>
          <cell r="I715" t="str">
            <v>0132498</v>
          </cell>
          <cell r="J715" t="str">
            <v>1747</v>
          </cell>
          <cell r="K715" t="str">
            <v>Encore High School for the Arts - Riverside</v>
          </cell>
          <cell r="L715" t="str">
            <v>D</v>
          </cell>
          <cell r="M715">
            <v>3</v>
          </cell>
          <cell r="N715" t="str">
            <v>UNIFIED</v>
          </cell>
          <cell r="R715">
            <v>1</v>
          </cell>
          <cell r="T715">
            <v>0</v>
          </cell>
          <cell r="U715">
            <v>0</v>
          </cell>
          <cell r="V715">
            <v>67215</v>
          </cell>
          <cell r="W715">
            <v>0</v>
          </cell>
          <cell r="X715">
            <v>0</v>
          </cell>
          <cell r="Y715">
            <v>0</v>
          </cell>
          <cell r="Z715">
            <v>2015</v>
          </cell>
        </row>
        <row r="716">
          <cell r="A716" t="str">
            <v>33672496114748</v>
          </cell>
          <cell r="B716" t="str">
            <v/>
          </cell>
          <cell r="C716" t="str">
            <v/>
          </cell>
          <cell r="D716">
            <v>46</v>
          </cell>
          <cell r="E716">
            <v>1279</v>
          </cell>
          <cell r="F716" t="str">
            <v>33</v>
          </cell>
          <cell r="G716" t="str">
            <v>67249</v>
          </cell>
          <cell r="H716" t="str">
            <v>San Jacinto Unified</v>
          </cell>
          <cell r="I716" t="str">
            <v>6114748</v>
          </cell>
          <cell r="J716" t="str">
            <v>0129</v>
          </cell>
          <cell r="K716" t="str">
            <v>San Jacinto Valley Academy</v>
          </cell>
          <cell r="L716" t="str">
            <v>D</v>
          </cell>
          <cell r="M716">
            <v>3</v>
          </cell>
          <cell r="N716" t="str">
            <v>UNIFIED</v>
          </cell>
          <cell r="R716">
            <v>1</v>
          </cell>
          <cell r="T716">
            <v>0</v>
          </cell>
          <cell r="U716">
            <v>0</v>
          </cell>
          <cell r="V716">
            <v>67249</v>
          </cell>
          <cell r="W716">
            <v>0</v>
          </cell>
          <cell r="X716">
            <v>0</v>
          </cell>
          <cell r="Y716">
            <v>0</v>
          </cell>
        </row>
        <row r="717">
          <cell r="A717" t="str">
            <v>33736760121673</v>
          </cell>
          <cell r="B717" t="str">
            <v/>
          </cell>
          <cell r="C717" t="str">
            <v/>
          </cell>
          <cell r="D717">
            <v>46</v>
          </cell>
          <cell r="E717">
            <v>12373</v>
          </cell>
          <cell r="F717" t="str">
            <v>33</v>
          </cell>
          <cell r="G717" t="str">
            <v>73676</v>
          </cell>
          <cell r="H717" t="str">
            <v>Coachella Valley Unified</v>
          </cell>
          <cell r="I717" t="str">
            <v>0121673</v>
          </cell>
          <cell r="J717" t="str">
            <v>1188</v>
          </cell>
          <cell r="K717" t="str">
            <v>NOVA Academy - Coachella</v>
          </cell>
          <cell r="L717" t="str">
            <v>D</v>
          </cell>
          <cell r="M717">
            <v>3</v>
          </cell>
          <cell r="N717" t="str">
            <v>UNIFIED</v>
          </cell>
          <cell r="R717">
            <v>1</v>
          </cell>
          <cell r="T717">
            <v>0</v>
          </cell>
          <cell r="U717">
            <v>0</v>
          </cell>
          <cell r="V717">
            <v>73676</v>
          </cell>
          <cell r="W717">
            <v>0</v>
          </cell>
          <cell r="X717">
            <v>0</v>
          </cell>
          <cell r="Y717">
            <v>0</v>
          </cell>
        </row>
        <row r="718">
          <cell r="A718" t="str">
            <v>33751760120204</v>
          </cell>
          <cell r="B718" t="str">
            <v/>
          </cell>
          <cell r="C718" t="str">
            <v/>
          </cell>
          <cell r="D718">
            <v>46</v>
          </cell>
          <cell r="E718">
            <v>12194</v>
          </cell>
          <cell r="F718" t="str">
            <v>33</v>
          </cell>
          <cell r="G718" t="str">
            <v>75176</v>
          </cell>
          <cell r="H718" t="str">
            <v>Lake Elsinore Unified</v>
          </cell>
          <cell r="I718" t="str">
            <v>0120204</v>
          </cell>
          <cell r="J718" t="str">
            <v>1118</v>
          </cell>
          <cell r="K718" t="str">
            <v>Sycamore Academy of Science and Cultural Arts</v>
          </cell>
          <cell r="L718" t="str">
            <v>D</v>
          </cell>
          <cell r="M718">
            <v>3</v>
          </cell>
          <cell r="N718" t="str">
            <v>UNIFIED</v>
          </cell>
          <cell r="R718">
            <v>1</v>
          </cell>
          <cell r="T718">
            <v>0</v>
          </cell>
          <cell r="U718">
            <v>0</v>
          </cell>
          <cell r="V718">
            <v>75176</v>
          </cell>
          <cell r="W718">
            <v>0</v>
          </cell>
          <cell r="X718">
            <v>0</v>
          </cell>
          <cell r="Y718">
            <v>0</v>
          </cell>
        </row>
        <row r="719">
          <cell r="A719" t="str">
            <v>33751923330917</v>
          </cell>
          <cell r="B719" t="str">
            <v/>
          </cell>
          <cell r="C719" t="str">
            <v/>
          </cell>
          <cell r="D719">
            <v>46</v>
          </cell>
          <cell r="E719">
            <v>1280</v>
          </cell>
          <cell r="F719" t="str">
            <v>33</v>
          </cell>
          <cell r="G719" t="str">
            <v>75192</v>
          </cell>
          <cell r="H719" t="str">
            <v>Temecula Valley Unified</v>
          </cell>
          <cell r="I719" t="str">
            <v>3330917</v>
          </cell>
          <cell r="J719" t="str">
            <v>0284</v>
          </cell>
          <cell r="K719" t="str">
            <v>Temecula Preparatory</v>
          </cell>
          <cell r="L719" t="str">
            <v>D</v>
          </cell>
          <cell r="M719">
            <v>3</v>
          </cell>
          <cell r="N719" t="str">
            <v>UNIFIED</v>
          </cell>
          <cell r="R719">
            <v>1</v>
          </cell>
          <cell r="T719">
            <v>0</v>
          </cell>
          <cell r="U719">
            <v>0</v>
          </cell>
          <cell r="V719">
            <v>75192</v>
          </cell>
          <cell r="W719">
            <v>0</v>
          </cell>
          <cell r="X719">
            <v>0</v>
          </cell>
          <cell r="Y719">
            <v>0</v>
          </cell>
        </row>
        <row r="720">
          <cell r="A720" t="str">
            <v>33751926112551</v>
          </cell>
          <cell r="B720" t="str">
            <v/>
          </cell>
          <cell r="C720" t="str">
            <v/>
          </cell>
          <cell r="D720">
            <v>46</v>
          </cell>
          <cell r="E720">
            <v>1281</v>
          </cell>
          <cell r="F720" t="str">
            <v>33</v>
          </cell>
          <cell r="G720" t="str">
            <v>75192</v>
          </cell>
          <cell r="H720" t="str">
            <v>Temecula Valley Unified</v>
          </cell>
          <cell r="I720" t="str">
            <v>6112551</v>
          </cell>
          <cell r="J720" t="str">
            <v>0065</v>
          </cell>
          <cell r="K720" t="str">
            <v>Temecula Valley Charter</v>
          </cell>
          <cell r="L720" t="str">
            <v>D</v>
          </cell>
          <cell r="M720">
            <v>3</v>
          </cell>
          <cell r="N720" t="str">
            <v>UNIFIED</v>
          </cell>
          <cell r="R720">
            <v>1</v>
          </cell>
          <cell r="T720">
            <v>0</v>
          </cell>
          <cell r="U720">
            <v>0</v>
          </cell>
          <cell r="V720">
            <v>75192</v>
          </cell>
          <cell r="W720">
            <v>0</v>
          </cell>
          <cell r="X720">
            <v>0</v>
          </cell>
          <cell r="Y720">
            <v>0</v>
          </cell>
        </row>
        <row r="721">
          <cell r="A721" t="str">
            <v>33769430132522</v>
          </cell>
          <cell r="B721" t="str">
            <v/>
          </cell>
          <cell r="C721" t="str">
            <v/>
          </cell>
          <cell r="D721">
            <v>46</v>
          </cell>
          <cell r="E721">
            <v>14248</v>
          </cell>
          <cell r="F721" t="str">
            <v>33</v>
          </cell>
          <cell r="G721" t="str">
            <v>76943</v>
          </cell>
          <cell r="H721" t="str">
            <v>State Board of Education - Baypoint Preparatory Academy</v>
          </cell>
          <cell r="I721" t="str">
            <v>0132522</v>
          </cell>
          <cell r="J721" t="str">
            <v>1759</v>
          </cell>
          <cell r="K721" t="str">
            <v>Baypoint Preparatory Academy</v>
          </cell>
          <cell r="L721" t="str">
            <v>D</v>
          </cell>
          <cell r="M721">
            <v>4</v>
          </cell>
          <cell r="N721" t="str">
            <v>UNIFIED</v>
          </cell>
          <cell r="R721">
            <v>1</v>
          </cell>
          <cell r="T721">
            <v>0</v>
          </cell>
          <cell r="U721">
            <v>0</v>
          </cell>
          <cell r="V721">
            <v>67082</v>
          </cell>
          <cell r="W721">
            <v>0</v>
          </cell>
          <cell r="X721">
            <v>0</v>
          </cell>
          <cell r="Y721">
            <v>0</v>
          </cell>
          <cell r="Z721">
            <v>2015</v>
          </cell>
        </row>
        <row r="722">
          <cell r="A722" t="str">
            <v>34103480136275</v>
          </cell>
          <cell r="B722" t="str">
            <v/>
          </cell>
          <cell r="C722" t="str">
            <v>Receieved new school code effective 8/7/17 due to changing grade level type from elementary to K-12.</v>
          </cell>
          <cell r="D722">
            <v>46</v>
          </cell>
          <cell r="E722">
            <v>12564</v>
          </cell>
          <cell r="F722" t="str">
            <v>34</v>
          </cell>
          <cell r="G722" t="str">
            <v>10348</v>
          </cell>
          <cell r="H722" t="str">
            <v>Sacramento Co. Office of Education</v>
          </cell>
          <cell r="I722" t="str">
            <v>0136275</v>
          </cell>
          <cell r="J722" t="str">
            <v>1313</v>
          </cell>
          <cell r="K722" t="str">
            <v>Fortune</v>
          </cell>
          <cell r="L722" t="str">
            <v>D</v>
          </cell>
          <cell r="M722">
            <v>7</v>
          </cell>
          <cell r="N722" t="str">
            <v>CO OFFICE</v>
          </cell>
          <cell r="R722">
            <v>1</v>
          </cell>
          <cell r="T722">
            <v>0</v>
          </cell>
          <cell r="U722">
            <v>0</v>
          </cell>
          <cell r="V722">
            <v>10348</v>
          </cell>
          <cell r="W722">
            <v>0</v>
          </cell>
          <cell r="X722">
            <v>0</v>
          </cell>
          <cell r="Y722">
            <v>0</v>
          </cell>
        </row>
        <row r="723">
          <cell r="A723" t="str">
            <v>34673140111732</v>
          </cell>
          <cell r="B723" t="str">
            <v/>
          </cell>
          <cell r="C723" t="str">
            <v/>
          </cell>
          <cell r="D723">
            <v>46</v>
          </cell>
          <cell r="E723">
            <v>10272</v>
          </cell>
          <cell r="F723" t="str">
            <v>34</v>
          </cell>
          <cell r="G723" t="str">
            <v>67314</v>
          </cell>
          <cell r="H723" t="str">
            <v>Elk Grove Unified</v>
          </cell>
          <cell r="I723" t="str">
            <v>0111732</v>
          </cell>
          <cell r="J723" t="str">
            <v>0777</v>
          </cell>
          <cell r="K723" t="str">
            <v>California Montessori Project - Elk Grove Campus</v>
          </cell>
          <cell r="L723" t="str">
            <v>D</v>
          </cell>
          <cell r="M723">
            <v>3</v>
          </cell>
          <cell r="N723" t="str">
            <v>UNIFIED</v>
          </cell>
          <cell r="R723">
            <v>1</v>
          </cell>
          <cell r="T723">
            <v>0</v>
          </cell>
          <cell r="U723">
            <v>0</v>
          </cell>
          <cell r="V723">
            <v>67314</v>
          </cell>
          <cell r="W723">
            <v>0</v>
          </cell>
          <cell r="X723">
            <v>0</v>
          </cell>
          <cell r="Y723">
            <v>0</v>
          </cell>
        </row>
        <row r="724">
          <cell r="A724" t="str">
            <v>34673146112254</v>
          </cell>
          <cell r="B724" t="str">
            <v/>
          </cell>
          <cell r="C724" t="str">
            <v/>
          </cell>
          <cell r="D724">
            <v>46</v>
          </cell>
          <cell r="E724">
            <v>1283</v>
          </cell>
          <cell r="F724" t="str">
            <v>34</v>
          </cell>
          <cell r="G724" t="str">
            <v>67314</v>
          </cell>
          <cell r="H724" t="str">
            <v>Elk Grove Unified</v>
          </cell>
          <cell r="I724" t="str">
            <v>6112254</v>
          </cell>
          <cell r="J724" t="str">
            <v>0027</v>
          </cell>
          <cell r="K724" t="str">
            <v>Elk Grove Charter</v>
          </cell>
          <cell r="L724" t="str">
            <v>L</v>
          </cell>
          <cell r="M724">
            <v>3</v>
          </cell>
          <cell r="N724" t="str">
            <v>UNIFIED</v>
          </cell>
          <cell r="Q724">
            <v>100</v>
          </cell>
          <cell r="R724">
            <v>1</v>
          </cell>
          <cell r="T724">
            <v>0</v>
          </cell>
          <cell r="U724">
            <v>-1</v>
          </cell>
          <cell r="V724">
            <v>67314</v>
          </cell>
          <cell r="W724">
            <v>0</v>
          </cell>
          <cell r="X724">
            <v>0</v>
          </cell>
          <cell r="Y724">
            <v>0</v>
          </cell>
        </row>
        <row r="725">
          <cell r="A725" t="str">
            <v>34673220127860</v>
          </cell>
          <cell r="B725" t="str">
            <v/>
          </cell>
          <cell r="C725" t="str">
            <v/>
          </cell>
          <cell r="D725">
            <v>46</v>
          </cell>
          <cell r="E725">
            <v>12929</v>
          </cell>
          <cell r="F725" t="str">
            <v>34</v>
          </cell>
          <cell r="G725" t="str">
            <v>67322</v>
          </cell>
          <cell r="H725" t="str">
            <v>Elverta Joint Elementary</v>
          </cell>
          <cell r="I725" t="str">
            <v>0127860</v>
          </cell>
          <cell r="J725" t="str">
            <v>1527</v>
          </cell>
          <cell r="K725" t="str">
            <v>Alpha Charter</v>
          </cell>
          <cell r="L725" t="str">
            <v>L</v>
          </cell>
          <cell r="M725">
            <v>3</v>
          </cell>
          <cell r="N725" t="str">
            <v>ELEMENTARY</v>
          </cell>
          <cell r="R725">
            <v>1</v>
          </cell>
          <cell r="T725">
            <v>0</v>
          </cell>
          <cell r="U725">
            <v>0</v>
          </cell>
          <cell r="V725">
            <v>67322</v>
          </cell>
          <cell r="W725">
            <v>0</v>
          </cell>
          <cell r="X725">
            <v>0</v>
          </cell>
          <cell r="Y725">
            <v>0</v>
          </cell>
          <cell r="Z725">
            <v>2013</v>
          </cell>
        </row>
        <row r="726">
          <cell r="A726" t="str">
            <v>34673300106757</v>
          </cell>
          <cell r="B726" t="str">
            <v/>
          </cell>
          <cell r="C726" t="str">
            <v/>
          </cell>
          <cell r="D726">
            <v>46</v>
          </cell>
          <cell r="E726">
            <v>9702</v>
          </cell>
          <cell r="F726" t="str">
            <v>34</v>
          </cell>
          <cell r="G726" t="str">
            <v>67330</v>
          </cell>
          <cell r="H726" t="str">
            <v>Folsom-Cordova Unified</v>
          </cell>
          <cell r="I726" t="str">
            <v>0106757</v>
          </cell>
          <cell r="J726" t="str">
            <v>0650</v>
          </cell>
          <cell r="K726" t="str">
            <v>Folsom Cordova K-8 Community Charter</v>
          </cell>
          <cell r="L726" t="str">
            <v>L</v>
          </cell>
          <cell r="M726">
            <v>3</v>
          </cell>
          <cell r="N726" t="str">
            <v>UNIFIED</v>
          </cell>
          <cell r="Q726">
            <v>100</v>
          </cell>
          <cell r="R726">
            <v>1</v>
          </cell>
          <cell r="T726">
            <v>0</v>
          </cell>
          <cell r="U726">
            <v>-1</v>
          </cell>
          <cell r="V726">
            <v>67330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 t="str">
            <v>34674130114660</v>
          </cell>
          <cell r="B727" t="str">
            <v/>
          </cell>
          <cell r="C727" t="str">
            <v/>
          </cell>
          <cell r="D727">
            <v>46</v>
          </cell>
          <cell r="E727">
            <v>11402</v>
          </cell>
          <cell r="F727" t="str">
            <v>34</v>
          </cell>
          <cell r="G727" t="str">
            <v>67413</v>
          </cell>
          <cell r="H727" t="str">
            <v>River Delta Joint Unified</v>
          </cell>
          <cell r="I727" t="str">
            <v>0114660</v>
          </cell>
          <cell r="J727" t="str">
            <v>0853</v>
          </cell>
          <cell r="K727" t="str">
            <v>Delta Elementary Charter</v>
          </cell>
          <cell r="L727" t="str">
            <v>D</v>
          </cell>
          <cell r="M727">
            <v>3</v>
          </cell>
          <cell r="N727" t="str">
            <v>UNIFIED</v>
          </cell>
          <cell r="R727">
            <v>1</v>
          </cell>
          <cell r="T727">
            <v>0</v>
          </cell>
          <cell r="U727">
            <v>0</v>
          </cell>
          <cell r="V727">
            <v>67413</v>
          </cell>
          <cell r="W727">
            <v>0</v>
          </cell>
          <cell r="X727">
            <v>0</v>
          </cell>
          <cell r="Y727">
            <v>0</v>
          </cell>
        </row>
        <row r="728">
          <cell r="A728" t="str">
            <v>34674210132019</v>
          </cell>
          <cell r="B728" t="str">
            <v/>
          </cell>
          <cell r="C728" t="str">
            <v/>
          </cell>
          <cell r="D728">
            <v>46</v>
          </cell>
          <cell r="E728">
            <v>14222</v>
          </cell>
          <cell r="F728" t="str">
            <v>34</v>
          </cell>
          <cell r="G728" t="str">
            <v>67421</v>
          </cell>
          <cell r="H728" t="str">
            <v>Robla Elementary</v>
          </cell>
          <cell r="I728" t="str">
            <v>0132019</v>
          </cell>
          <cell r="J728" t="str">
            <v>1727</v>
          </cell>
          <cell r="K728" t="str">
            <v>Paseo Grande Charter School</v>
          </cell>
          <cell r="L728" t="str">
            <v>D</v>
          </cell>
          <cell r="M728">
            <v>3</v>
          </cell>
          <cell r="N728" t="str">
            <v>ELEMENTARY</v>
          </cell>
          <cell r="Q728">
            <v>100</v>
          </cell>
          <cell r="R728">
            <v>1</v>
          </cell>
          <cell r="T728">
            <v>0</v>
          </cell>
          <cell r="U728">
            <v>-1</v>
          </cell>
          <cell r="V728">
            <v>67421</v>
          </cell>
          <cell r="W728">
            <v>0</v>
          </cell>
          <cell r="X728">
            <v>0</v>
          </cell>
          <cell r="Y728">
            <v>0</v>
          </cell>
          <cell r="Z728">
            <v>2015</v>
          </cell>
        </row>
        <row r="729">
          <cell r="A729" t="str">
            <v>34674390101048</v>
          </cell>
          <cell r="B729" t="str">
            <v/>
          </cell>
          <cell r="C729" t="str">
            <v/>
          </cell>
          <cell r="D729">
            <v>46</v>
          </cell>
          <cell r="E729">
            <v>9624</v>
          </cell>
          <cell r="F729" t="str">
            <v>34</v>
          </cell>
          <cell r="G729" t="str">
            <v>67439</v>
          </cell>
          <cell r="H729" t="str">
            <v>Sacramento City Unified</v>
          </cell>
          <cell r="I729" t="str">
            <v>0101048</v>
          </cell>
          <cell r="J729" t="str">
            <v>0491</v>
          </cell>
          <cell r="K729" t="str">
            <v>St. HOPE Public School 7</v>
          </cell>
          <cell r="L729" t="str">
            <v>D</v>
          </cell>
          <cell r="M729">
            <v>3</v>
          </cell>
          <cell r="N729" t="str">
            <v>UNIFIED</v>
          </cell>
          <cell r="R729">
            <v>1</v>
          </cell>
          <cell r="T729">
            <v>0</v>
          </cell>
          <cell r="U729">
            <v>0</v>
          </cell>
          <cell r="V729">
            <v>67439</v>
          </cell>
          <cell r="W729">
            <v>0</v>
          </cell>
          <cell r="X729">
            <v>0</v>
          </cell>
          <cell r="Y729">
            <v>0</v>
          </cell>
        </row>
        <row r="730">
          <cell r="A730" t="str">
            <v>34674390101295</v>
          </cell>
          <cell r="B730" t="str">
            <v/>
          </cell>
          <cell r="C730" t="str">
            <v/>
          </cell>
          <cell r="D730">
            <v>46</v>
          </cell>
          <cell r="E730">
            <v>9625</v>
          </cell>
          <cell r="F730" t="str">
            <v>34</v>
          </cell>
          <cell r="G730" t="str">
            <v>67439</v>
          </cell>
          <cell r="H730" t="str">
            <v>Sacramento City Unified</v>
          </cell>
          <cell r="I730" t="str">
            <v>0101295</v>
          </cell>
          <cell r="J730" t="str">
            <v>0552</v>
          </cell>
          <cell r="K730" t="str">
            <v>Sol Aureus College Preparatory</v>
          </cell>
          <cell r="L730" t="str">
            <v>D</v>
          </cell>
          <cell r="M730">
            <v>3</v>
          </cell>
          <cell r="N730" t="str">
            <v>UNIFIED</v>
          </cell>
          <cell r="R730">
            <v>1</v>
          </cell>
          <cell r="T730">
            <v>0</v>
          </cell>
          <cell r="U730">
            <v>0</v>
          </cell>
          <cell r="V730">
            <v>67439</v>
          </cell>
          <cell r="W730">
            <v>0</v>
          </cell>
          <cell r="X730">
            <v>0</v>
          </cell>
          <cell r="Y730">
            <v>0</v>
          </cell>
        </row>
        <row r="731">
          <cell r="A731" t="str">
            <v>34674390101881</v>
          </cell>
          <cell r="B731" t="str">
            <v/>
          </cell>
          <cell r="C731" t="str">
            <v/>
          </cell>
          <cell r="D731">
            <v>46</v>
          </cell>
          <cell r="E731">
            <v>9627</v>
          </cell>
          <cell r="F731" t="str">
            <v>34</v>
          </cell>
          <cell r="G731" t="str">
            <v>67439</v>
          </cell>
          <cell r="H731" t="str">
            <v>Sacramento City Unified</v>
          </cell>
          <cell r="I731" t="str">
            <v>0101881</v>
          </cell>
          <cell r="J731" t="str">
            <v>0585</v>
          </cell>
          <cell r="K731" t="str">
            <v>New Technology High</v>
          </cell>
          <cell r="L731" t="str">
            <v>L</v>
          </cell>
          <cell r="M731">
            <v>3</v>
          </cell>
          <cell r="N731" t="str">
            <v>UNIFIED</v>
          </cell>
          <cell r="R731">
            <v>1</v>
          </cell>
          <cell r="T731">
            <v>0</v>
          </cell>
          <cell r="U731">
            <v>0</v>
          </cell>
          <cell r="V731">
            <v>67439</v>
          </cell>
          <cell r="W731">
            <v>0</v>
          </cell>
          <cell r="X731">
            <v>0</v>
          </cell>
          <cell r="Y731">
            <v>0</v>
          </cell>
        </row>
        <row r="732">
          <cell r="A732" t="str">
            <v>34674390101899</v>
          </cell>
          <cell r="B732" t="str">
            <v/>
          </cell>
          <cell r="C732" t="str">
            <v/>
          </cell>
          <cell r="D732">
            <v>46</v>
          </cell>
          <cell r="E732">
            <v>9628</v>
          </cell>
          <cell r="F732" t="str">
            <v>34</v>
          </cell>
          <cell r="G732" t="str">
            <v>67439</v>
          </cell>
          <cell r="H732" t="str">
            <v>Sacramento City Unified</v>
          </cell>
          <cell r="I732" t="str">
            <v>0101899</v>
          </cell>
          <cell r="J732" t="str">
            <v>0588</v>
          </cell>
          <cell r="K732" t="str">
            <v>George Washington Carver School of Arts and Science</v>
          </cell>
          <cell r="L732" t="str">
            <v>L</v>
          </cell>
          <cell r="M732">
            <v>3</v>
          </cell>
          <cell r="N732" t="str">
            <v>UNIFIED</v>
          </cell>
          <cell r="R732">
            <v>1</v>
          </cell>
          <cell r="T732">
            <v>0</v>
          </cell>
          <cell r="U732">
            <v>0</v>
          </cell>
          <cell r="V732">
            <v>67439</v>
          </cell>
          <cell r="W732">
            <v>0</v>
          </cell>
          <cell r="X732">
            <v>0</v>
          </cell>
          <cell r="Y732">
            <v>0</v>
          </cell>
        </row>
        <row r="733">
          <cell r="A733" t="str">
            <v>34674390101907</v>
          </cell>
          <cell r="B733" t="str">
            <v/>
          </cell>
          <cell r="C733" t="str">
            <v/>
          </cell>
          <cell r="D733">
            <v>46</v>
          </cell>
          <cell r="E733">
            <v>9629</v>
          </cell>
          <cell r="F733" t="str">
            <v>34</v>
          </cell>
          <cell r="G733" t="str">
            <v>67439</v>
          </cell>
          <cell r="H733" t="str">
            <v>Sacramento City Unified</v>
          </cell>
          <cell r="I733" t="str">
            <v>0101907</v>
          </cell>
          <cell r="J733" t="str">
            <v>0586</v>
          </cell>
          <cell r="K733" t="str">
            <v>The MET</v>
          </cell>
          <cell r="L733" t="str">
            <v>L</v>
          </cell>
          <cell r="M733">
            <v>3</v>
          </cell>
          <cell r="N733" t="str">
            <v>UNIFIED</v>
          </cell>
          <cell r="Q733">
            <v>0</v>
          </cell>
          <cell r="R733">
            <v>1</v>
          </cell>
          <cell r="T733">
            <v>0</v>
          </cell>
          <cell r="U733">
            <v>-1</v>
          </cell>
          <cell r="V733">
            <v>67439</v>
          </cell>
          <cell r="W733">
            <v>0</v>
          </cell>
          <cell r="X733">
            <v>0</v>
          </cell>
          <cell r="Y733">
            <v>0</v>
          </cell>
        </row>
        <row r="734">
          <cell r="A734" t="str">
            <v>34674390102038</v>
          </cell>
          <cell r="B734" t="str">
            <v/>
          </cell>
          <cell r="C734" t="str">
            <v/>
          </cell>
          <cell r="D734">
            <v>46</v>
          </cell>
          <cell r="E734">
            <v>9631</v>
          </cell>
          <cell r="F734" t="str">
            <v>34</v>
          </cell>
          <cell r="G734" t="str">
            <v>67439</v>
          </cell>
          <cell r="H734" t="str">
            <v>Sacramento City Unified</v>
          </cell>
          <cell r="I734" t="str">
            <v>0102038</v>
          </cell>
          <cell r="J734" t="str">
            <v>0596</v>
          </cell>
          <cell r="K734" t="str">
            <v>Sacramento Charter High</v>
          </cell>
          <cell r="L734" t="str">
            <v>D</v>
          </cell>
          <cell r="M734">
            <v>3</v>
          </cell>
          <cell r="N734" t="str">
            <v>UNIFIED</v>
          </cell>
          <cell r="R734">
            <v>1</v>
          </cell>
          <cell r="T734">
            <v>0</v>
          </cell>
          <cell r="U734">
            <v>0</v>
          </cell>
          <cell r="V734">
            <v>67439</v>
          </cell>
          <cell r="W734">
            <v>0</v>
          </cell>
          <cell r="X734">
            <v>0</v>
          </cell>
          <cell r="Y734">
            <v>0</v>
          </cell>
        </row>
        <row r="735">
          <cell r="A735" t="str">
            <v>34674390102343</v>
          </cell>
          <cell r="B735" t="str">
            <v/>
          </cell>
          <cell r="C735" t="str">
            <v/>
          </cell>
          <cell r="D735">
            <v>46</v>
          </cell>
          <cell r="E735">
            <v>9632</v>
          </cell>
          <cell r="F735" t="str">
            <v>34</v>
          </cell>
          <cell r="G735" t="str">
            <v>67439</v>
          </cell>
          <cell r="H735" t="str">
            <v>Sacramento City Unified</v>
          </cell>
          <cell r="I735" t="str">
            <v>0102343</v>
          </cell>
          <cell r="J735" t="str">
            <v>0598</v>
          </cell>
          <cell r="K735" t="str">
            <v>Aspire Capitol Heights Academy</v>
          </cell>
          <cell r="L735" t="str">
            <v>D</v>
          </cell>
          <cell r="M735">
            <v>3</v>
          </cell>
          <cell r="N735" t="str">
            <v>UNIFIED</v>
          </cell>
          <cell r="R735">
            <v>1</v>
          </cell>
          <cell r="T735">
            <v>0</v>
          </cell>
          <cell r="U735">
            <v>0</v>
          </cell>
          <cell r="V735">
            <v>67439</v>
          </cell>
          <cell r="W735">
            <v>0</v>
          </cell>
          <cell r="X735">
            <v>0</v>
          </cell>
          <cell r="Y735">
            <v>0</v>
          </cell>
        </row>
        <row r="736">
          <cell r="A736" t="str">
            <v>34674390106898</v>
          </cell>
          <cell r="B736" t="str">
            <v/>
          </cell>
          <cell r="C736" t="str">
            <v/>
          </cell>
          <cell r="D736">
            <v>46</v>
          </cell>
          <cell r="E736">
            <v>9711</v>
          </cell>
          <cell r="F736" t="str">
            <v>34</v>
          </cell>
          <cell r="G736" t="str">
            <v>67439</v>
          </cell>
          <cell r="H736" t="str">
            <v>Sacramento City Unified</v>
          </cell>
          <cell r="I736" t="str">
            <v>0106898</v>
          </cell>
          <cell r="J736" t="str">
            <v>0640</v>
          </cell>
          <cell r="K736" t="str">
            <v>The Language Academy of Sacramento</v>
          </cell>
          <cell r="L736" t="str">
            <v>D</v>
          </cell>
          <cell r="M736">
            <v>3</v>
          </cell>
          <cell r="N736" t="str">
            <v>UNIFIED</v>
          </cell>
          <cell r="R736">
            <v>1</v>
          </cell>
          <cell r="T736">
            <v>0</v>
          </cell>
          <cell r="U736">
            <v>0</v>
          </cell>
          <cell r="V736">
            <v>67439</v>
          </cell>
          <cell r="W736">
            <v>0</v>
          </cell>
          <cell r="X736">
            <v>0</v>
          </cell>
          <cell r="Y736">
            <v>0</v>
          </cell>
        </row>
        <row r="737">
          <cell r="A737" t="str">
            <v>34674390111757</v>
          </cell>
          <cell r="B737" t="str">
            <v/>
          </cell>
          <cell r="C737" t="str">
            <v/>
          </cell>
          <cell r="D737">
            <v>46</v>
          </cell>
          <cell r="E737">
            <v>10273</v>
          </cell>
          <cell r="F737" t="str">
            <v>34</v>
          </cell>
          <cell r="G737" t="str">
            <v>67439</v>
          </cell>
          <cell r="H737" t="str">
            <v>Sacramento City Unified</v>
          </cell>
          <cell r="I737" t="str">
            <v>0111757</v>
          </cell>
          <cell r="J737" t="str">
            <v>0775</v>
          </cell>
          <cell r="K737" t="str">
            <v>California Montessori Project - Capitol Campus</v>
          </cell>
          <cell r="L737" t="str">
            <v>D</v>
          </cell>
          <cell r="M737">
            <v>3</v>
          </cell>
          <cell r="N737" t="str">
            <v>UNIFIED</v>
          </cell>
          <cell r="R737">
            <v>1</v>
          </cell>
          <cell r="T737">
            <v>0</v>
          </cell>
          <cell r="U737">
            <v>0</v>
          </cell>
          <cell r="V737">
            <v>67439</v>
          </cell>
          <cell r="W737">
            <v>0</v>
          </cell>
          <cell r="X737">
            <v>0</v>
          </cell>
          <cell r="Y737">
            <v>0</v>
          </cell>
        </row>
        <row r="738">
          <cell r="A738" t="str">
            <v>34674390121665</v>
          </cell>
          <cell r="B738" t="str">
            <v/>
          </cell>
          <cell r="C738" t="str">
            <v/>
          </cell>
          <cell r="D738">
            <v>46</v>
          </cell>
          <cell r="E738">
            <v>12375</v>
          </cell>
          <cell r="F738" t="str">
            <v>34</v>
          </cell>
          <cell r="G738" t="str">
            <v>67439</v>
          </cell>
          <cell r="H738" t="str">
            <v>Sacramento City Unified</v>
          </cell>
          <cell r="I738" t="str">
            <v>0121665</v>
          </cell>
          <cell r="J738" t="str">
            <v>1186</v>
          </cell>
          <cell r="K738" t="str">
            <v>Yav Pem Suab Academy - Preparing for the Future Charter</v>
          </cell>
          <cell r="L738" t="str">
            <v>D</v>
          </cell>
          <cell r="M738">
            <v>3</v>
          </cell>
          <cell r="N738" t="str">
            <v>UNIFIED</v>
          </cell>
          <cell r="R738">
            <v>1</v>
          </cell>
          <cell r="T738">
            <v>0</v>
          </cell>
          <cell r="U738">
            <v>0</v>
          </cell>
          <cell r="V738">
            <v>67439</v>
          </cell>
          <cell r="W738">
            <v>0</v>
          </cell>
          <cell r="X738">
            <v>0</v>
          </cell>
          <cell r="Y738">
            <v>0</v>
          </cell>
        </row>
        <row r="739">
          <cell r="A739" t="str">
            <v>34674390123901</v>
          </cell>
          <cell r="B739" t="str">
            <v/>
          </cell>
          <cell r="C739" t="str">
            <v/>
          </cell>
          <cell r="D739">
            <v>46</v>
          </cell>
          <cell r="E739">
            <v>12565</v>
          </cell>
          <cell r="F739" t="str">
            <v>34</v>
          </cell>
          <cell r="G739" t="str">
            <v>67439</v>
          </cell>
          <cell r="H739" t="str">
            <v>Sacramento City Unified</v>
          </cell>
          <cell r="I739" t="str">
            <v>0123901</v>
          </cell>
          <cell r="J739" t="str">
            <v>1273</v>
          </cell>
          <cell r="K739" t="str">
            <v>Capitol Collegiate Academy</v>
          </cell>
          <cell r="L739" t="str">
            <v>D</v>
          </cell>
          <cell r="M739">
            <v>3</v>
          </cell>
          <cell r="N739" t="str">
            <v>UNIFIED</v>
          </cell>
          <cell r="R739">
            <v>1</v>
          </cell>
          <cell r="T739">
            <v>0</v>
          </cell>
          <cell r="U739">
            <v>0</v>
          </cell>
          <cell r="V739">
            <v>67439</v>
          </cell>
          <cell r="W739">
            <v>0</v>
          </cell>
          <cell r="X739">
            <v>0</v>
          </cell>
          <cell r="Y739">
            <v>0</v>
          </cell>
        </row>
        <row r="740">
          <cell r="A740" t="str">
            <v>34674390125591</v>
          </cell>
          <cell r="B740" t="str">
            <v/>
          </cell>
          <cell r="C740" t="str">
            <v/>
          </cell>
          <cell r="D740">
            <v>46</v>
          </cell>
          <cell r="E740">
            <v>12733</v>
          </cell>
          <cell r="F740" t="str">
            <v>34</v>
          </cell>
          <cell r="G740" t="str">
            <v>67439</v>
          </cell>
          <cell r="H740" t="str">
            <v>Sacramento City Unified</v>
          </cell>
          <cell r="I740" t="str">
            <v>0125591</v>
          </cell>
          <cell r="J740" t="str">
            <v>1386</v>
          </cell>
          <cell r="K740" t="str">
            <v>Oak Park Preparatory Academy</v>
          </cell>
          <cell r="L740" t="str">
            <v>D</v>
          </cell>
          <cell r="M740">
            <v>3</v>
          </cell>
          <cell r="N740" t="str">
            <v>UNIFIED</v>
          </cell>
          <cell r="R740">
            <v>1</v>
          </cell>
          <cell r="T740">
            <v>0</v>
          </cell>
          <cell r="U740">
            <v>0</v>
          </cell>
          <cell r="V740">
            <v>67439</v>
          </cell>
          <cell r="W740">
            <v>0</v>
          </cell>
          <cell r="X740">
            <v>0</v>
          </cell>
          <cell r="Y740">
            <v>0</v>
          </cell>
          <cell r="Z740">
            <v>2012</v>
          </cell>
        </row>
        <row r="741">
          <cell r="A741" t="str">
            <v>34674390131136</v>
          </cell>
          <cell r="B741" t="str">
            <v/>
          </cell>
          <cell r="C741" t="str">
            <v/>
          </cell>
          <cell r="D741">
            <v>46</v>
          </cell>
          <cell r="E741">
            <v>14128</v>
          </cell>
          <cell r="F741" t="str">
            <v>34</v>
          </cell>
          <cell r="G741" t="str">
            <v>67439</v>
          </cell>
          <cell r="H741" t="str">
            <v>Sacramento City Unified</v>
          </cell>
          <cell r="I741" t="str">
            <v>0131136</v>
          </cell>
          <cell r="J741" t="str">
            <v>1690</v>
          </cell>
          <cell r="K741" t="str">
            <v>New Joseph Bonnheim (NJB) Community Charter</v>
          </cell>
          <cell r="L741" t="str">
            <v>L</v>
          </cell>
          <cell r="M741">
            <v>3</v>
          </cell>
          <cell r="N741" t="str">
            <v>UNIFIED</v>
          </cell>
          <cell r="R741">
            <v>1</v>
          </cell>
          <cell r="T741">
            <v>0</v>
          </cell>
          <cell r="U741">
            <v>0</v>
          </cell>
          <cell r="V741">
            <v>67439</v>
          </cell>
          <cell r="W741">
            <v>0</v>
          </cell>
          <cell r="X741">
            <v>0</v>
          </cell>
          <cell r="Y741">
            <v>0</v>
          </cell>
          <cell r="Z741">
            <v>2014</v>
          </cell>
        </row>
        <row r="742">
          <cell r="A742" t="str">
            <v>34674390135343</v>
          </cell>
          <cell r="B742" t="str">
            <v/>
          </cell>
          <cell r="C742" t="str">
            <v/>
          </cell>
          <cell r="D742">
            <v>46</v>
          </cell>
          <cell r="E742">
            <v>14443</v>
          </cell>
          <cell r="F742" t="str">
            <v>34</v>
          </cell>
          <cell r="G742" t="str">
            <v>67439</v>
          </cell>
          <cell r="H742" t="str">
            <v>Sacramento City Unified</v>
          </cell>
          <cell r="I742" t="str">
            <v>0135343</v>
          </cell>
          <cell r="J742" t="str">
            <v>1848</v>
          </cell>
          <cell r="K742" t="str">
            <v>Growth Public Schools</v>
          </cell>
          <cell r="L742" t="str">
            <v>D</v>
          </cell>
          <cell r="M742">
            <v>3</v>
          </cell>
          <cell r="N742" t="str">
            <v>UNIFIED</v>
          </cell>
          <cell r="R742">
            <v>1</v>
          </cell>
          <cell r="T742">
            <v>0</v>
          </cell>
          <cell r="U742">
            <v>0</v>
          </cell>
          <cell r="V742">
            <v>67439</v>
          </cell>
          <cell r="W742">
            <v>0</v>
          </cell>
          <cell r="X742">
            <v>0</v>
          </cell>
          <cell r="Y742">
            <v>0</v>
          </cell>
          <cell r="Z742">
            <v>2017</v>
          </cell>
        </row>
        <row r="743">
          <cell r="A743" t="str">
            <v>34674396033799</v>
          </cell>
          <cell r="B743" t="str">
            <v/>
          </cell>
          <cell r="C743" t="str">
            <v/>
          </cell>
          <cell r="D743">
            <v>46</v>
          </cell>
          <cell r="E743">
            <v>1285</v>
          </cell>
          <cell r="F743" t="str">
            <v>34</v>
          </cell>
          <cell r="G743" t="str">
            <v>67439</v>
          </cell>
          <cell r="H743" t="str">
            <v>Sacramento City Unified</v>
          </cell>
          <cell r="I743" t="str">
            <v>6033799</v>
          </cell>
          <cell r="J743" t="str">
            <v>0018</v>
          </cell>
          <cell r="K743" t="str">
            <v>Bowling Green Elementary</v>
          </cell>
          <cell r="L743" t="str">
            <v>L</v>
          </cell>
          <cell r="M743">
            <v>3</v>
          </cell>
          <cell r="N743" t="str">
            <v>UNIFIED</v>
          </cell>
          <cell r="R743">
            <v>1</v>
          </cell>
          <cell r="T743">
            <v>0</v>
          </cell>
          <cell r="U743">
            <v>0</v>
          </cell>
          <cell r="V743">
            <v>67439</v>
          </cell>
          <cell r="W743">
            <v>0</v>
          </cell>
          <cell r="X743">
            <v>0</v>
          </cell>
          <cell r="Y743">
            <v>0</v>
          </cell>
        </row>
        <row r="744">
          <cell r="A744" t="str">
            <v>34674470112169</v>
          </cell>
          <cell r="B744" t="str">
            <v/>
          </cell>
          <cell r="C744" t="str">
            <v/>
          </cell>
          <cell r="D744">
            <v>46</v>
          </cell>
          <cell r="E744">
            <v>10274</v>
          </cell>
          <cell r="F744" t="str">
            <v>34</v>
          </cell>
          <cell r="G744" t="str">
            <v>67447</v>
          </cell>
          <cell r="H744" t="str">
            <v>San Juan Unified</v>
          </cell>
          <cell r="I744" t="str">
            <v>0112169</v>
          </cell>
          <cell r="J744" t="str">
            <v>0776</v>
          </cell>
          <cell r="K744" t="str">
            <v>California Montessori Project-San Juan Campus</v>
          </cell>
          <cell r="L744" t="str">
            <v>D</v>
          </cell>
          <cell r="M744">
            <v>3</v>
          </cell>
          <cell r="N744" t="str">
            <v>UNIFIED</v>
          </cell>
          <cell r="R744">
            <v>1</v>
          </cell>
          <cell r="T744">
            <v>0</v>
          </cell>
          <cell r="U744">
            <v>0</v>
          </cell>
          <cell r="V744">
            <v>67447</v>
          </cell>
          <cell r="W744">
            <v>0</v>
          </cell>
          <cell r="X744">
            <v>0</v>
          </cell>
          <cell r="Y744">
            <v>0</v>
          </cell>
        </row>
        <row r="745">
          <cell r="A745" t="str">
            <v>34674470114983</v>
          </cell>
          <cell r="B745" t="str">
            <v/>
          </cell>
          <cell r="C745" t="str">
            <v/>
          </cell>
          <cell r="D745">
            <v>46</v>
          </cell>
          <cell r="E745">
            <v>11404</v>
          </cell>
          <cell r="F745" t="str">
            <v>34</v>
          </cell>
          <cell r="G745" t="str">
            <v>67447</v>
          </cell>
          <cell r="H745" t="str">
            <v>San Juan Unified</v>
          </cell>
          <cell r="I745" t="str">
            <v>0114983</v>
          </cell>
          <cell r="J745" t="str">
            <v>0946</v>
          </cell>
          <cell r="K745" t="str">
            <v>Golden Valley River</v>
          </cell>
          <cell r="L745" t="str">
            <v>D</v>
          </cell>
          <cell r="M745">
            <v>3</v>
          </cell>
          <cell r="N745" t="str">
            <v>UNIFIED</v>
          </cell>
          <cell r="R745">
            <v>1</v>
          </cell>
          <cell r="T745">
            <v>0</v>
          </cell>
          <cell r="U745">
            <v>0</v>
          </cell>
          <cell r="V745">
            <v>67447</v>
          </cell>
          <cell r="W745">
            <v>0</v>
          </cell>
          <cell r="X745">
            <v>0</v>
          </cell>
          <cell r="Y745">
            <v>0</v>
          </cell>
        </row>
        <row r="746">
          <cell r="A746" t="str">
            <v>34674470120469</v>
          </cell>
          <cell r="B746" t="str">
            <v/>
          </cell>
          <cell r="C746" t="str">
            <v/>
          </cell>
          <cell r="D746">
            <v>46</v>
          </cell>
          <cell r="E746">
            <v>12223</v>
          </cell>
          <cell r="F746" t="str">
            <v>34</v>
          </cell>
          <cell r="G746" t="str">
            <v>67447</v>
          </cell>
          <cell r="H746" t="str">
            <v>San Juan Unified</v>
          </cell>
          <cell r="I746" t="str">
            <v>0120469</v>
          </cell>
          <cell r="J746" t="str">
            <v>1554</v>
          </cell>
          <cell r="K746" t="str">
            <v>Aspire Alexander Twilight College Preparatory Academy</v>
          </cell>
          <cell r="L746" t="str">
            <v>D</v>
          </cell>
          <cell r="M746">
            <v>3</v>
          </cell>
          <cell r="N746" t="str">
            <v>UNIFIED</v>
          </cell>
          <cell r="R746">
            <v>1</v>
          </cell>
          <cell r="T746">
            <v>0</v>
          </cell>
          <cell r="U746">
            <v>0</v>
          </cell>
          <cell r="V746">
            <v>67447</v>
          </cell>
          <cell r="W746">
            <v>0</v>
          </cell>
          <cell r="X746">
            <v>0</v>
          </cell>
          <cell r="Y746">
            <v>0</v>
          </cell>
        </row>
        <row r="747">
          <cell r="A747" t="str">
            <v>34674470121467</v>
          </cell>
          <cell r="B747" t="str">
            <v/>
          </cell>
          <cell r="C747" t="str">
            <v/>
          </cell>
          <cell r="D747">
            <v>46</v>
          </cell>
          <cell r="E747">
            <v>12327</v>
          </cell>
          <cell r="F747" t="str">
            <v>34</v>
          </cell>
          <cell r="G747" t="str">
            <v>67447</v>
          </cell>
          <cell r="H747" t="str">
            <v>San Juan Unified</v>
          </cell>
          <cell r="I747" t="str">
            <v>0121467</v>
          </cell>
          <cell r="J747" t="str">
            <v>1555</v>
          </cell>
          <cell r="K747" t="str">
            <v>Aspire Alexander Twilight Secondary Academy</v>
          </cell>
          <cell r="L747" t="str">
            <v>D</v>
          </cell>
          <cell r="M747">
            <v>3</v>
          </cell>
          <cell r="N747" t="str">
            <v>UNIFIED</v>
          </cell>
          <cell r="R747">
            <v>1</v>
          </cell>
          <cell r="T747">
            <v>0</v>
          </cell>
          <cell r="U747">
            <v>0</v>
          </cell>
          <cell r="V747">
            <v>67447</v>
          </cell>
          <cell r="W747">
            <v>0</v>
          </cell>
          <cell r="X747">
            <v>0</v>
          </cell>
          <cell r="Y747">
            <v>0</v>
          </cell>
        </row>
        <row r="748">
          <cell r="A748" t="str">
            <v>34674470128124</v>
          </cell>
          <cell r="B748" t="str">
            <v/>
          </cell>
          <cell r="C748" t="str">
            <v/>
          </cell>
          <cell r="D748">
            <v>46</v>
          </cell>
          <cell r="E748">
            <v>12951</v>
          </cell>
          <cell r="F748" t="str">
            <v>34</v>
          </cell>
          <cell r="G748" t="str">
            <v>67447</v>
          </cell>
          <cell r="H748" t="str">
            <v>San Juan Unified</v>
          </cell>
          <cell r="I748" t="str">
            <v>0128124</v>
          </cell>
          <cell r="J748" t="str">
            <v>1563</v>
          </cell>
          <cell r="K748" t="str">
            <v>Gateway International</v>
          </cell>
          <cell r="L748" t="str">
            <v>D</v>
          </cell>
          <cell r="M748">
            <v>3</v>
          </cell>
          <cell r="N748" t="str">
            <v>UNIFIED</v>
          </cell>
          <cell r="R748">
            <v>1</v>
          </cell>
          <cell r="T748">
            <v>0</v>
          </cell>
          <cell r="U748">
            <v>0</v>
          </cell>
          <cell r="V748">
            <v>67447</v>
          </cell>
          <cell r="W748">
            <v>0</v>
          </cell>
          <cell r="X748">
            <v>0</v>
          </cell>
          <cell r="Y748">
            <v>0</v>
          </cell>
          <cell r="Z748">
            <v>2013</v>
          </cell>
        </row>
        <row r="749">
          <cell r="A749" t="str">
            <v>34674470132399</v>
          </cell>
          <cell r="B749" t="str">
            <v/>
          </cell>
          <cell r="C749" t="str">
            <v/>
          </cell>
          <cell r="D749">
            <v>46</v>
          </cell>
          <cell r="E749">
            <v>14242</v>
          </cell>
          <cell r="F749" t="str">
            <v>34</v>
          </cell>
          <cell r="G749" t="str">
            <v>67447</v>
          </cell>
          <cell r="H749" t="str">
            <v>San Juan Unified</v>
          </cell>
          <cell r="I749" t="str">
            <v>0132399</v>
          </cell>
          <cell r="J749" t="str">
            <v>1728</v>
          </cell>
          <cell r="K749" t="str">
            <v>Golden Valley Orchard</v>
          </cell>
          <cell r="L749" t="str">
            <v>D</v>
          </cell>
          <cell r="M749">
            <v>3</v>
          </cell>
          <cell r="N749" t="str">
            <v>UNIFIED</v>
          </cell>
          <cell r="R749">
            <v>1</v>
          </cell>
          <cell r="T749">
            <v>0</v>
          </cell>
          <cell r="U749">
            <v>0</v>
          </cell>
          <cell r="V749">
            <v>67447</v>
          </cell>
          <cell r="W749">
            <v>0</v>
          </cell>
          <cell r="X749">
            <v>0</v>
          </cell>
          <cell r="Y749">
            <v>0</v>
          </cell>
          <cell r="Z749">
            <v>2015</v>
          </cell>
        </row>
        <row r="750">
          <cell r="A750" t="str">
            <v>34674470133975</v>
          </cell>
          <cell r="B750" t="str">
            <v/>
          </cell>
          <cell r="C750" t="str">
            <v/>
          </cell>
          <cell r="D750">
            <v>46</v>
          </cell>
          <cell r="E750">
            <v>14342</v>
          </cell>
          <cell r="F750" t="str">
            <v>34</v>
          </cell>
          <cell r="G750" t="str">
            <v>67447</v>
          </cell>
          <cell r="H750" t="str">
            <v>San Juan Unified</v>
          </cell>
          <cell r="I750" t="str">
            <v>0133975</v>
          </cell>
          <cell r="J750" t="str">
            <v>1804</v>
          </cell>
          <cell r="K750" t="str">
            <v>Atkinson Academy Charter</v>
          </cell>
          <cell r="L750" t="str">
            <v>D</v>
          </cell>
          <cell r="M750">
            <v>3</v>
          </cell>
          <cell r="N750" t="str">
            <v>UNIFIED</v>
          </cell>
          <cell r="Q750">
            <v>100</v>
          </cell>
          <cell r="R750">
            <v>1</v>
          </cell>
          <cell r="T750">
            <v>0</v>
          </cell>
          <cell r="U750">
            <v>-1</v>
          </cell>
          <cell r="V750">
            <v>67447</v>
          </cell>
          <cell r="W750">
            <v>0</v>
          </cell>
          <cell r="X750">
            <v>0</v>
          </cell>
          <cell r="Y750">
            <v>0</v>
          </cell>
          <cell r="Z750">
            <v>2016</v>
          </cell>
        </row>
        <row r="751">
          <cell r="A751" t="str">
            <v>34674473430691</v>
          </cell>
          <cell r="B751" t="str">
            <v/>
          </cell>
          <cell r="C751" t="str">
            <v/>
          </cell>
          <cell r="D751">
            <v>46</v>
          </cell>
          <cell r="E751">
            <v>1286</v>
          </cell>
          <cell r="F751" t="str">
            <v>34</v>
          </cell>
          <cell r="G751" t="str">
            <v>67447</v>
          </cell>
          <cell r="H751" t="str">
            <v>San Juan Unified</v>
          </cell>
          <cell r="I751" t="str">
            <v>3430691</v>
          </cell>
          <cell r="J751" t="str">
            <v>0217</v>
          </cell>
          <cell r="K751" t="str">
            <v>Options for Youth-San Juan</v>
          </cell>
          <cell r="L751" t="str">
            <v>D</v>
          </cell>
          <cell r="M751">
            <v>3</v>
          </cell>
          <cell r="N751" t="str">
            <v>UNIFIED</v>
          </cell>
          <cell r="Q751">
            <v>100</v>
          </cell>
          <cell r="R751">
            <v>1</v>
          </cell>
          <cell r="T751">
            <v>0</v>
          </cell>
          <cell r="U751">
            <v>-1</v>
          </cell>
          <cell r="V751">
            <v>67447</v>
          </cell>
          <cell r="W751">
            <v>0</v>
          </cell>
          <cell r="X751">
            <v>0</v>
          </cell>
          <cell r="Y751">
            <v>0</v>
          </cell>
        </row>
        <row r="752">
          <cell r="A752" t="str">
            <v>34674473430717</v>
          </cell>
          <cell r="B752" t="str">
            <v/>
          </cell>
          <cell r="C752" t="str">
            <v/>
          </cell>
          <cell r="D752">
            <v>46</v>
          </cell>
          <cell r="E752">
            <v>1287</v>
          </cell>
          <cell r="F752" t="str">
            <v>34</v>
          </cell>
          <cell r="G752" t="str">
            <v>67447</v>
          </cell>
          <cell r="H752" t="str">
            <v>San Juan Unified</v>
          </cell>
          <cell r="I752" t="str">
            <v>3430717</v>
          </cell>
          <cell r="J752" t="str">
            <v>0248</v>
          </cell>
          <cell r="K752" t="str">
            <v>Visions In Education</v>
          </cell>
          <cell r="L752" t="str">
            <v>L</v>
          </cell>
          <cell r="M752">
            <v>3</v>
          </cell>
          <cell r="N752" t="str">
            <v>UNIFIED</v>
          </cell>
          <cell r="Q752">
            <v>100</v>
          </cell>
          <cell r="R752">
            <v>1</v>
          </cell>
          <cell r="T752">
            <v>0</v>
          </cell>
          <cell r="U752">
            <v>-1</v>
          </cell>
          <cell r="V752">
            <v>67447</v>
          </cell>
          <cell r="W752">
            <v>0</v>
          </cell>
          <cell r="X752">
            <v>0</v>
          </cell>
          <cell r="Y752">
            <v>0</v>
          </cell>
        </row>
        <row r="753">
          <cell r="A753" t="str">
            <v>34674473430758</v>
          </cell>
          <cell r="B753" t="str">
            <v/>
          </cell>
          <cell r="C753" t="str">
            <v/>
          </cell>
          <cell r="D753">
            <v>46</v>
          </cell>
          <cell r="E753">
            <v>1288</v>
          </cell>
          <cell r="F753" t="str">
            <v>34</v>
          </cell>
          <cell r="G753" t="str">
            <v>67447</v>
          </cell>
          <cell r="H753" t="str">
            <v>San Juan Unified</v>
          </cell>
          <cell r="I753" t="str">
            <v>3430758</v>
          </cell>
          <cell r="J753" t="str">
            <v>0275</v>
          </cell>
          <cell r="K753" t="str">
            <v>San Juan Choices Charter</v>
          </cell>
          <cell r="L753" t="str">
            <v>L</v>
          </cell>
          <cell r="M753">
            <v>3</v>
          </cell>
          <cell r="N753" t="str">
            <v>UNIFIED</v>
          </cell>
          <cell r="Q753">
            <v>100</v>
          </cell>
          <cell r="R753">
            <v>1</v>
          </cell>
          <cell r="T753">
            <v>0</v>
          </cell>
          <cell r="U753">
            <v>-1</v>
          </cell>
          <cell r="V753">
            <v>67447</v>
          </cell>
          <cell r="W753">
            <v>0</v>
          </cell>
          <cell r="X753">
            <v>0</v>
          </cell>
          <cell r="Y753">
            <v>0</v>
          </cell>
        </row>
        <row r="754">
          <cell r="A754" t="str">
            <v>34752830108860</v>
          </cell>
          <cell r="B754" t="str">
            <v/>
          </cell>
          <cell r="C754" t="str">
            <v/>
          </cell>
          <cell r="D754">
            <v>46</v>
          </cell>
          <cell r="E754">
            <v>10179</v>
          </cell>
          <cell r="F754" t="str">
            <v>34</v>
          </cell>
          <cell r="G754" t="str">
            <v>75283</v>
          </cell>
          <cell r="H754" t="str">
            <v>Natomas Unified</v>
          </cell>
          <cell r="I754" t="str">
            <v>0108860</v>
          </cell>
          <cell r="J754" t="str">
            <v>0711</v>
          </cell>
          <cell r="K754" t="str">
            <v>Westlake Charter</v>
          </cell>
          <cell r="L754" t="str">
            <v>L</v>
          </cell>
          <cell r="M754">
            <v>3</v>
          </cell>
          <cell r="N754" t="str">
            <v>UNIFIED</v>
          </cell>
          <cell r="R754">
            <v>1</v>
          </cell>
          <cell r="T754">
            <v>0</v>
          </cell>
          <cell r="U754">
            <v>0</v>
          </cell>
          <cell r="V754">
            <v>75283</v>
          </cell>
          <cell r="W754">
            <v>0</v>
          </cell>
          <cell r="X754">
            <v>0</v>
          </cell>
          <cell r="Y754">
            <v>0</v>
          </cell>
        </row>
        <row r="755">
          <cell r="A755" t="str">
            <v>34752830112425</v>
          </cell>
          <cell r="B755" t="str">
            <v/>
          </cell>
          <cell r="C755" t="str">
            <v/>
          </cell>
          <cell r="D755">
            <v>46</v>
          </cell>
          <cell r="E755">
            <v>10275</v>
          </cell>
          <cell r="F755" t="str">
            <v>34</v>
          </cell>
          <cell r="G755" t="str">
            <v>75283</v>
          </cell>
          <cell r="H755" t="str">
            <v>Natomas Unified</v>
          </cell>
          <cell r="I755" t="str">
            <v>0112425</v>
          </cell>
          <cell r="J755" t="str">
            <v>0823</v>
          </cell>
          <cell r="K755" t="str">
            <v>Natomas Pacific Pathways Prep</v>
          </cell>
          <cell r="L755" t="str">
            <v>L</v>
          </cell>
          <cell r="M755">
            <v>3</v>
          </cell>
          <cell r="N755" t="str">
            <v>UNIFIED</v>
          </cell>
          <cell r="R755">
            <v>1</v>
          </cell>
          <cell r="T755">
            <v>0</v>
          </cell>
          <cell r="U755">
            <v>0</v>
          </cell>
          <cell r="V755">
            <v>75283</v>
          </cell>
          <cell r="W755">
            <v>0</v>
          </cell>
          <cell r="X755">
            <v>0</v>
          </cell>
          <cell r="Y755">
            <v>0</v>
          </cell>
        </row>
        <row r="756">
          <cell r="A756" t="str">
            <v>34752830120113</v>
          </cell>
          <cell r="B756" t="str">
            <v/>
          </cell>
          <cell r="C756" t="str">
            <v/>
          </cell>
          <cell r="D756">
            <v>46</v>
          </cell>
          <cell r="E756">
            <v>12195</v>
          </cell>
          <cell r="F756" t="str">
            <v>34</v>
          </cell>
          <cell r="G756" t="str">
            <v>75283</v>
          </cell>
          <cell r="H756" t="str">
            <v>Natomas Unified</v>
          </cell>
          <cell r="I756" t="str">
            <v>0120113</v>
          </cell>
          <cell r="J756" t="str">
            <v>1106</v>
          </cell>
          <cell r="K756" t="str">
            <v>Natomas Pacific Pathways Prep Middle</v>
          </cell>
          <cell r="L756" t="str">
            <v>L</v>
          </cell>
          <cell r="M756">
            <v>3</v>
          </cell>
          <cell r="N756" t="str">
            <v>UNIFIED</v>
          </cell>
          <cell r="R756">
            <v>1</v>
          </cell>
          <cell r="T756">
            <v>0</v>
          </cell>
          <cell r="U756">
            <v>0</v>
          </cell>
          <cell r="V756">
            <v>75283</v>
          </cell>
          <cell r="W756">
            <v>0</v>
          </cell>
          <cell r="X756">
            <v>0</v>
          </cell>
          <cell r="Y756">
            <v>0</v>
          </cell>
        </row>
        <row r="757">
          <cell r="A757" t="str">
            <v>34752830126060</v>
          </cell>
          <cell r="B757" t="str">
            <v/>
          </cell>
          <cell r="C757" t="str">
            <v/>
          </cell>
          <cell r="D757">
            <v>46</v>
          </cell>
          <cell r="E757">
            <v>12734</v>
          </cell>
          <cell r="F757" t="str">
            <v>34</v>
          </cell>
          <cell r="G757" t="str">
            <v>75283</v>
          </cell>
          <cell r="H757" t="str">
            <v>Natomas Unified</v>
          </cell>
          <cell r="I757" t="str">
            <v>0126060</v>
          </cell>
          <cell r="J757" t="str">
            <v>1405</v>
          </cell>
          <cell r="K757" t="str">
            <v>Leroy Greene Academy</v>
          </cell>
          <cell r="L757" t="str">
            <v>L</v>
          </cell>
          <cell r="M757">
            <v>3</v>
          </cell>
          <cell r="N757" t="str">
            <v>UNIFIED</v>
          </cell>
          <cell r="R757">
            <v>1</v>
          </cell>
          <cell r="T757">
            <v>0</v>
          </cell>
          <cell r="U757">
            <v>0</v>
          </cell>
          <cell r="V757">
            <v>75283</v>
          </cell>
          <cell r="W757">
            <v>0</v>
          </cell>
          <cell r="X757">
            <v>0</v>
          </cell>
          <cell r="Y757">
            <v>0</v>
          </cell>
          <cell r="Z757">
            <v>2012</v>
          </cell>
        </row>
        <row r="758">
          <cell r="A758" t="str">
            <v>34752830134049</v>
          </cell>
          <cell r="B758" t="str">
            <v/>
          </cell>
          <cell r="C758" t="str">
            <v/>
          </cell>
          <cell r="D758">
            <v>46</v>
          </cell>
          <cell r="E758">
            <v>14343</v>
          </cell>
          <cell r="F758" t="str">
            <v>34</v>
          </cell>
          <cell r="G758" t="str">
            <v>75283</v>
          </cell>
          <cell r="H758" t="str">
            <v>Natomas Unified</v>
          </cell>
          <cell r="I758" t="str">
            <v>0134049</v>
          </cell>
          <cell r="J758" t="str">
            <v>1803</v>
          </cell>
          <cell r="K758" t="str">
            <v>Natomas Pacific Pathways Prep Elementary</v>
          </cell>
          <cell r="L758" t="str">
            <v>L</v>
          </cell>
          <cell r="M758">
            <v>3</v>
          </cell>
          <cell r="N758" t="str">
            <v>UNIFIED</v>
          </cell>
          <cell r="R758">
            <v>1</v>
          </cell>
          <cell r="T758">
            <v>0</v>
          </cell>
          <cell r="U758">
            <v>0</v>
          </cell>
          <cell r="V758">
            <v>75283</v>
          </cell>
          <cell r="W758">
            <v>0</v>
          </cell>
          <cell r="X758">
            <v>0</v>
          </cell>
          <cell r="Y758">
            <v>0</v>
          </cell>
          <cell r="Z758">
            <v>2016</v>
          </cell>
        </row>
        <row r="759">
          <cell r="A759" t="str">
            <v>34752833430659</v>
          </cell>
          <cell r="B759" t="str">
            <v/>
          </cell>
          <cell r="C759" t="str">
            <v/>
          </cell>
          <cell r="D759">
            <v>46</v>
          </cell>
          <cell r="E759">
            <v>1291</v>
          </cell>
          <cell r="F759" t="str">
            <v>34</v>
          </cell>
          <cell r="G759" t="str">
            <v>75283</v>
          </cell>
          <cell r="H759" t="str">
            <v>Natomas Unified</v>
          </cell>
          <cell r="I759" t="str">
            <v>3430659</v>
          </cell>
          <cell r="J759" t="str">
            <v>0019</v>
          </cell>
          <cell r="K759" t="str">
            <v>Natomas Charter</v>
          </cell>
          <cell r="L759" t="str">
            <v>D</v>
          </cell>
          <cell r="M759">
            <v>3</v>
          </cell>
          <cell r="N759" t="str">
            <v>UNIFIED</v>
          </cell>
          <cell r="Q759">
            <v>100</v>
          </cell>
          <cell r="R759">
            <v>1</v>
          </cell>
          <cell r="T759">
            <v>0</v>
          </cell>
          <cell r="U759">
            <v>-1</v>
          </cell>
          <cell r="V759">
            <v>75283</v>
          </cell>
          <cell r="W759">
            <v>0</v>
          </cell>
          <cell r="X759">
            <v>0</v>
          </cell>
          <cell r="Y759">
            <v>0</v>
          </cell>
        </row>
        <row r="760">
          <cell r="A760" t="str">
            <v>34765050101766</v>
          </cell>
          <cell r="B760" t="str">
            <v/>
          </cell>
          <cell r="C760" t="str">
            <v/>
          </cell>
          <cell r="D760">
            <v>46</v>
          </cell>
          <cell r="E760">
            <v>9620</v>
          </cell>
          <cell r="F760" t="str">
            <v>34</v>
          </cell>
          <cell r="G760" t="str">
            <v>76505</v>
          </cell>
          <cell r="H760" t="str">
            <v>Twin Rivers Unified</v>
          </cell>
          <cell r="I760" t="str">
            <v>0101766</v>
          </cell>
          <cell r="J760" t="str">
            <v>0561</v>
          </cell>
          <cell r="K760" t="str">
            <v>Community Outreach Academy</v>
          </cell>
          <cell r="L760" t="str">
            <v>D</v>
          </cell>
          <cell r="M760">
            <v>3</v>
          </cell>
          <cell r="N760" t="str">
            <v>UNIFIED</v>
          </cell>
          <cell r="R760">
            <v>1</v>
          </cell>
          <cell r="T760">
            <v>0</v>
          </cell>
          <cell r="U760">
            <v>0</v>
          </cell>
          <cell r="V760">
            <v>76505</v>
          </cell>
          <cell r="W760">
            <v>0</v>
          </cell>
          <cell r="X760">
            <v>0</v>
          </cell>
          <cell r="Y760">
            <v>0</v>
          </cell>
        </row>
        <row r="761">
          <cell r="A761" t="str">
            <v>34765050101832</v>
          </cell>
          <cell r="B761" t="str">
            <v/>
          </cell>
          <cell r="C761" t="str">
            <v/>
          </cell>
          <cell r="D761">
            <v>46</v>
          </cell>
          <cell r="E761">
            <v>9622</v>
          </cell>
          <cell r="F761" t="str">
            <v>34</v>
          </cell>
          <cell r="G761" t="str">
            <v>76505</v>
          </cell>
          <cell r="H761" t="str">
            <v>Twin Rivers Unified</v>
          </cell>
          <cell r="I761" t="str">
            <v>0101832</v>
          </cell>
          <cell r="J761" t="str">
            <v>0560</v>
          </cell>
          <cell r="K761" t="str">
            <v>Futures High</v>
          </cell>
          <cell r="L761" t="str">
            <v>D</v>
          </cell>
          <cell r="M761">
            <v>3</v>
          </cell>
          <cell r="N761" t="str">
            <v>UNIFIED</v>
          </cell>
          <cell r="R761">
            <v>1</v>
          </cell>
          <cell r="T761">
            <v>0</v>
          </cell>
          <cell r="U761">
            <v>0</v>
          </cell>
          <cell r="V761">
            <v>76505</v>
          </cell>
          <cell r="W761">
            <v>0</v>
          </cell>
          <cell r="X761">
            <v>0</v>
          </cell>
          <cell r="Y761">
            <v>0</v>
          </cell>
        </row>
        <row r="762">
          <cell r="A762" t="str">
            <v>34765050108415</v>
          </cell>
          <cell r="B762" t="str">
            <v/>
          </cell>
          <cell r="C762" t="str">
            <v/>
          </cell>
          <cell r="D762">
            <v>46</v>
          </cell>
          <cell r="E762">
            <v>10226</v>
          </cell>
          <cell r="F762" t="str">
            <v>34</v>
          </cell>
          <cell r="G762" t="str">
            <v>76505</v>
          </cell>
          <cell r="H762" t="str">
            <v>Twin Rivers Unified</v>
          </cell>
          <cell r="I762" t="str">
            <v>0108415</v>
          </cell>
          <cell r="J762" t="str">
            <v>0687</v>
          </cell>
          <cell r="K762" t="str">
            <v>Heritage Peak Charter</v>
          </cell>
          <cell r="L762" t="str">
            <v>D</v>
          </cell>
          <cell r="M762">
            <v>3</v>
          </cell>
          <cell r="N762" t="str">
            <v>UNIFIED</v>
          </cell>
          <cell r="Q762">
            <v>100</v>
          </cell>
          <cell r="R762">
            <v>1</v>
          </cell>
          <cell r="T762">
            <v>0</v>
          </cell>
          <cell r="U762">
            <v>-1</v>
          </cell>
          <cell r="V762">
            <v>76505</v>
          </cell>
          <cell r="W762">
            <v>0</v>
          </cell>
          <cell r="X762">
            <v>0</v>
          </cell>
          <cell r="Y762">
            <v>0</v>
          </cell>
        </row>
        <row r="763">
          <cell r="A763" t="str">
            <v>34765050108795</v>
          </cell>
          <cell r="B763" t="str">
            <v/>
          </cell>
          <cell r="C763" t="str">
            <v/>
          </cell>
          <cell r="D763">
            <v>46</v>
          </cell>
          <cell r="E763">
            <v>10157</v>
          </cell>
          <cell r="F763" t="str">
            <v>34</v>
          </cell>
          <cell r="G763" t="str">
            <v>76505</v>
          </cell>
          <cell r="H763" t="str">
            <v>Twin Rivers Unified</v>
          </cell>
          <cell r="I763" t="str">
            <v>0108795</v>
          </cell>
          <cell r="J763" t="str">
            <v>0686</v>
          </cell>
          <cell r="K763" t="str">
            <v>Creative Connections Arts Academy</v>
          </cell>
          <cell r="L763" t="str">
            <v>L</v>
          </cell>
          <cell r="M763">
            <v>3</v>
          </cell>
          <cell r="N763" t="str">
            <v>UNIFIED</v>
          </cell>
          <cell r="R763">
            <v>1</v>
          </cell>
          <cell r="T763">
            <v>0</v>
          </cell>
          <cell r="U763">
            <v>0</v>
          </cell>
          <cell r="V763">
            <v>76505</v>
          </cell>
          <cell r="W763">
            <v>0</v>
          </cell>
          <cell r="X763">
            <v>0</v>
          </cell>
          <cell r="Y763">
            <v>0</v>
          </cell>
        </row>
        <row r="764">
          <cell r="A764" t="str">
            <v>34765050108837</v>
          </cell>
          <cell r="B764" t="str">
            <v/>
          </cell>
          <cell r="C764" t="str">
            <v/>
          </cell>
          <cell r="D764">
            <v>46</v>
          </cell>
          <cell r="E764">
            <v>10218</v>
          </cell>
          <cell r="F764" t="str">
            <v>34</v>
          </cell>
          <cell r="G764" t="str">
            <v>76505</v>
          </cell>
          <cell r="H764" t="str">
            <v>Twin Rivers Unified</v>
          </cell>
          <cell r="I764" t="str">
            <v>0108837</v>
          </cell>
          <cell r="J764" t="str">
            <v>0699</v>
          </cell>
          <cell r="K764" t="str">
            <v>Community Collaborative Charter</v>
          </cell>
          <cell r="L764" t="str">
            <v>D</v>
          </cell>
          <cell r="M764">
            <v>3</v>
          </cell>
          <cell r="N764" t="str">
            <v>UNIFIED</v>
          </cell>
          <cell r="Q764">
            <v>100</v>
          </cell>
          <cell r="R764">
            <v>1</v>
          </cell>
          <cell r="T764">
            <v>0</v>
          </cell>
          <cell r="U764">
            <v>-1</v>
          </cell>
          <cell r="V764">
            <v>76505</v>
          </cell>
          <cell r="W764">
            <v>0</v>
          </cell>
          <cell r="X764">
            <v>0</v>
          </cell>
          <cell r="Y764">
            <v>0</v>
          </cell>
        </row>
        <row r="765">
          <cell r="A765" t="str">
            <v>34765050113878</v>
          </cell>
          <cell r="B765" t="str">
            <v/>
          </cell>
          <cell r="C765" t="str">
            <v/>
          </cell>
          <cell r="D765">
            <v>46</v>
          </cell>
          <cell r="E765">
            <v>11397</v>
          </cell>
          <cell r="F765" t="str">
            <v>34</v>
          </cell>
          <cell r="G765" t="str">
            <v>76505</v>
          </cell>
          <cell r="H765" t="str">
            <v>Twin Rivers Unified</v>
          </cell>
          <cell r="I765" t="str">
            <v>0113878</v>
          </cell>
          <cell r="J765" t="str">
            <v>0862</v>
          </cell>
          <cell r="K765" t="str">
            <v>Higher Learning Academy</v>
          </cell>
          <cell r="L765" t="str">
            <v>D</v>
          </cell>
          <cell r="M765">
            <v>3</v>
          </cell>
          <cell r="N765" t="str">
            <v>UNIFIED</v>
          </cell>
          <cell r="R765">
            <v>1</v>
          </cell>
          <cell r="T765">
            <v>0</v>
          </cell>
          <cell r="U765">
            <v>0</v>
          </cell>
          <cell r="V765">
            <v>76505</v>
          </cell>
          <cell r="W765">
            <v>0</v>
          </cell>
          <cell r="X765">
            <v>0</v>
          </cell>
          <cell r="Y765">
            <v>0</v>
          </cell>
        </row>
        <row r="766">
          <cell r="A766" t="str">
            <v>34765050114272</v>
          </cell>
          <cell r="B766" t="str">
            <v/>
          </cell>
          <cell r="C766" t="str">
            <v/>
          </cell>
          <cell r="D766">
            <v>46</v>
          </cell>
          <cell r="E766">
            <v>11399</v>
          </cell>
          <cell r="F766" t="str">
            <v>34</v>
          </cell>
          <cell r="G766" t="str">
            <v>76505</v>
          </cell>
          <cell r="H766" t="str">
            <v>Twin Rivers Unified</v>
          </cell>
          <cell r="I766" t="str">
            <v>0114272</v>
          </cell>
          <cell r="J766" t="str">
            <v>0878</v>
          </cell>
          <cell r="K766" t="str">
            <v>SAVA: Sacramento Academic and Vocational Academy</v>
          </cell>
          <cell r="L766" t="str">
            <v>D</v>
          </cell>
          <cell r="M766">
            <v>3</v>
          </cell>
          <cell r="N766" t="str">
            <v>UNIFIED</v>
          </cell>
          <cell r="Q766">
            <v>100</v>
          </cell>
          <cell r="R766">
            <v>1</v>
          </cell>
          <cell r="T766">
            <v>0</v>
          </cell>
          <cell r="U766">
            <v>-1</v>
          </cell>
          <cell r="V766">
            <v>76505</v>
          </cell>
          <cell r="W766">
            <v>0</v>
          </cell>
          <cell r="X766">
            <v>0</v>
          </cell>
          <cell r="Y766">
            <v>0</v>
          </cell>
        </row>
        <row r="767">
          <cell r="A767" t="str">
            <v>34765050130757</v>
          </cell>
          <cell r="B767" t="str">
            <v/>
          </cell>
          <cell r="C767" t="str">
            <v/>
          </cell>
          <cell r="D767">
            <v>46</v>
          </cell>
          <cell r="E767">
            <v>14109</v>
          </cell>
          <cell r="F767" t="str">
            <v>34</v>
          </cell>
          <cell r="G767" t="str">
            <v>76505</v>
          </cell>
          <cell r="H767" t="str">
            <v>Twin Rivers Unified</v>
          </cell>
          <cell r="I767" t="str">
            <v>0130757</v>
          </cell>
          <cell r="J767" t="str">
            <v>1674</v>
          </cell>
          <cell r="K767" t="str">
            <v>Highlands Community Charter</v>
          </cell>
          <cell r="L767" t="str">
            <v>D</v>
          </cell>
          <cell r="M767">
            <v>3</v>
          </cell>
          <cell r="N767" t="str">
            <v>UNIFIED</v>
          </cell>
          <cell r="R767">
            <v>1</v>
          </cell>
          <cell r="T767">
            <v>0</v>
          </cell>
          <cell r="U767">
            <v>0</v>
          </cell>
          <cell r="V767">
            <v>76505</v>
          </cell>
          <cell r="W767">
            <v>0</v>
          </cell>
          <cell r="X767">
            <v>0</v>
          </cell>
          <cell r="Y767">
            <v>0</v>
          </cell>
          <cell r="Z767">
            <v>2014</v>
          </cell>
        </row>
        <row r="768">
          <cell r="A768" t="str">
            <v>34765056033336</v>
          </cell>
          <cell r="B768" t="str">
            <v/>
          </cell>
          <cell r="C768" t="str">
            <v/>
          </cell>
          <cell r="D768">
            <v>46</v>
          </cell>
          <cell r="E768">
            <v>6189</v>
          </cell>
          <cell r="F768" t="str">
            <v>34</v>
          </cell>
          <cell r="G768" t="str">
            <v>76505</v>
          </cell>
          <cell r="H768" t="str">
            <v>Twin Rivers Unified</v>
          </cell>
          <cell r="I768" t="str">
            <v>6033336</v>
          </cell>
          <cell r="J768" t="str">
            <v>0796</v>
          </cell>
          <cell r="K768" t="str">
            <v>Smythe Academy of Arts and Sciences</v>
          </cell>
          <cell r="L768" t="str">
            <v>L</v>
          </cell>
          <cell r="M768">
            <v>3</v>
          </cell>
          <cell r="N768" t="str">
            <v>UNIFIED</v>
          </cell>
          <cell r="R768">
            <v>1</v>
          </cell>
          <cell r="T768">
            <v>0</v>
          </cell>
          <cell r="U768">
            <v>0</v>
          </cell>
          <cell r="V768">
            <v>76505</v>
          </cell>
          <cell r="W768">
            <v>0</v>
          </cell>
          <cell r="X768">
            <v>6</v>
          </cell>
          <cell r="Y768">
            <v>0</v>
          </cell>
        </row>
        <row r="769">
          <cell r="A769" t="str">
            <v>34765056112643</v>
          </cell>
          <cell r="B769" t="str">
            <v/>
          </cell>
          <cell r="C769" t="str">
            <v/>
          </cell>
          <cell r="D769">
            <v>46</v>
          </cell>
          <cell r="E769">
            <v>1284</v>
          </cell>
          <cell r="F769" t="str">
            <v>34</v>
          </cell>
          <cell r="G769" t="str">
            <v>76505</v>
          </cell>
          <cell r="H769" t="str">
            <v>Twin Rivers Unified</v>
          </cell>
          <cell r="I769" t="str">
            <v>6112643</v>
          </cell>
          <cell r="J769" t="str">
            <v>0073</v>
          </cell>
          <cell r="K769" t="str">
            <v>Westside Preparatory Charter</v>
          </cell>
          <cell r="L769" t="str">
            <v>L</v>
          </cell>
          <cell r="M769">
            <v>3</v>
          </cell>
          <cell r="N769" t="str">
            <v>UNIFIED</v>
          </cell>
          <cell r="R769">
            <v>1</v>
          </cell>
          <cell r="T769">
            <v>0</v>
          </cell>
          <cell r="U769">
            <v>0</v>
          </cell>
          <cell r="V769">
            <v>76505</v>
          </cell>
          <cell r="W769">
            <v>0</v>
          </cell>
          <cell r="X769">
            <v>0</v>
          </cell>
          <cell r="Y769">
            <v>0</v>
          </cell>
        </row>
        <row r="770">
          <cell r="A770" t="str">
            <v>34769350132480</v>
          </cell>
          <cell r="B770" t="str">
            <v/>
          </cell>
          <cell r="C770" t="str">
            <v/>
          </cell>
          <cell r="D770">
            <v>46</v>
          </cell>
          <cell r="E770">
            <v>14249</v>
          </cell>
          <cell r="F770" t="str">
            <v>34</v>
          </cell>
          <cell r="G770" t="str">
            <v>76935</v>
          </cell>
          <cell r="H770" t="str">
            <v>State Board of Education - Paramount Collegiate Academy</v>
          </cell>
          <cell r="I770" t="str">
            <v>0132480</v>
          </cell>
          <cell r="J770" t="str">
            <v>1760</v>
          </cell>
          <cell r="K770" t="str">
            <v>Paramount Collegiate Academy</v>
          </cell>
          <cell r="L770" t="str">
            <v>D</v>
          </cell>
          <cell r="M770">
            <v>4</v>
          </cell>
          <cell r="N770" t="str">
            <v>UNIFIED</v>
          </cell>
          <cell r="R770">
            <v>1</v>
          </cell>
          <cell r="T770">
            <v>0</v>
          </cell>
          <cell r="U770">
            <v>0</v>
          </cell>
          <cell r="V770">
            <v>67447</v>
          </cell>
          <cell r="W770">
            <v>0</v>
          </cell>
          <cell r="X770">
            <v>0</v>
          </cell>
          <cell r="Y770">
            <v>0</v>
          </cell>
          <cell r="Z770">
            <v>2015</v>
          </cell>
        </row>
        <row r="771">
          <cell r="A771" t="str">
            <v>35674700127688</v>
          </cell>
          <cell r="B771" t="str">
            <v/>
          </cell>
          <cell r="C771" t="str">
            <v/>
          </cell>
          <cell r="D771">
            <v>46</v>
          </cell>
          <cell r="E771">
            <v>12917</v>
          </cell>
          <cell r="F771" t="str">
            <v>35</v>
          </cell>
          <cell r="G771" t="str">
            <v>67470</v>
          </cell>
          <cell r="H771" t="str">
            <v>Hollister</v>
          </cell>
          <cell r="I771" t="str">
            <v>0127688</v>
          </cell>
          <cell r="J771" t="str">
            <v>1507</v>
          </cell>
          <cell r="K771" t="str">
            <v>Hollister Prep</v>
          </cell>
          <cell r="L771" t="str">
            <v>D</v>
          </cell>
          <cell r="M771">
            <v>3</v>
          </cell>
          <cell r="N771" t="str">
            <v>ELEMENTARY</v>
          </cell>
          <cell r="R771">
            <v>1</v>
          </cell>
          <cell r="T771">
            <v>0</v>
          </cell>
          <cell r="U771">
            <v>0</v>
          </cell>
          <cell r="V771">
            <v>67470</v>
          </cell>
          <cell r="W771">
            <v>0</v>
          </cell>
          <cell r="X771">
            <v>0</v>
          </cell>
          <cell r="Y771">
            <v>0</v>
          </cell>
          <cell r="Z771">
            <v>2013</v>
          </cell>
        </row>
        <row r="772">
          <cell r="A772" t="str">
            <v>36103630115808</v>
          </cell>
          <cell r="B772" t="str">
            <v/>
          </cell>
          <cell r="C772" t="str">
            <v/>
          </cell>
          <cell r="D772">
            <v>46</v>
          </cell>
          <cell r="E772">
            <v>12001</v>
          </cell>
          <cell r="F772" t="str">
            <v>36</v>
          </cell>
          <cell r="G772" t="str">
            <v>10363</v>
          </cell>
          <cell r="H772" t="str">
            <v>San Bernardino Co. Office of Education</v>
          </cell>
          <cell r="I772" t="str">
            <v>0115808</v>
          </cell>
          <cell r="J772" t="str">
            <v>0903</v>
          </cell>
          <cell r="K772" t="str">
            <v>Norton Space and Aeronautics Academy</v>
          </cell>
          <cell r="L772" t="str">
            <v>D</v>
          </cell>
          <cell r="M772">
            <v>7</v>
          </cell>
          <cell r="N772" t="str">
            <v>CO OFFICE</v>
          </cell>
          <cell r="R772">
            <v>1</v>
          </cell>
          <cell r="T772">
            <v>0</v>
          </cell>
          <cell r="U772">
            <v>0</v>
          </cell>
          <cell r="V772">
            <v>10363</v>
          </cell>
          <cell r="W772">
            <v>0</v>
          </cell>
          <cell r="X772">
            <v>0</v>
          </cell>
          <cell r="Y772">
            <v>0</v>
          </cell>
        </row>
        <row r="773">
          <cell r="A773" t="str">
            <v>36103636111918</v>
          </cell>
          <cell r="B773" t="str">
            <v/>
          </cell>
          <cell r="C773" t="str">
            <v/>
          </cell>
          <cell r="D773">
            <v>46</v>
          </cell>
          <cell r="E773">
            <v>6428</v>
          </cell>
          <cell r="F773" t="str">
            <v>36</v>
          </cell>
          <cell r="G773" t="str">
            <v>10363</v>
          </cell>
          <cell r="H773" t="str">
            <v>San Bernardino Co. Office of Education</v>
          </cell>
          <cell r="I773" t="str">
            <v>6111918</v>
          </cell>
          <cell r="J773" t="str">
            <v>1522</v>
          </cell>
          <cell r="K773" t="str">
            <v>Desert Trails Preparatory Academy</v>
          </cell>
          <cell r="L773" t="str">
            <v>D</v>
          </cell>
          <cell r="M773">
            <v>2</v>
          </cell>
          <cell r="N773" t="str">
            <v>ELEMENTARY</v>
          </cell>
          <cell r="R773">
            <v>1</v>
          </cell>
          <cell r="T773">
            <v>0</v>
          </cell>
          <cell r="U773">
            <v>0</v>
          </cell>
          <cell r="V773">
            <v>67587</v>
          </cell>
          <cell r="W773">
            <v>0</v>
          </cell>
          <cell r="X773">
            <v>5</v>
          </cell>
          <cell r="Y773">
            <v>0</v>
          </cell>
          <cell r="Z773">
            <v>2013</v>
          </cell>
        </row>
        <row r="774">
          <cell r="A774" t="str">
            <v>36675870128462</v>
          </cell>
          <cell r="B774" t="str">
            <v/>
          </cell>
          <cell r="C774" t="str">
            <v/>
          </cell>
          <cell r="D774">
            <v>46</v>
          </cell>
          <cell r="E774">
            <v>13968</v>
          </cell>
          <cell r="F774" t="str">
            <v>36</v>
          </cell>
          <cell r="G774" t="str">
            <v>67587</v>
          </cell>
          <cell r="H774" t="str">
            <v>Adelanto Elementary</v>
          </cell>
          <cell r="I774" t="str">
            <v>0128462</v>
          </cell>
          <cell r="J774" t="str">
            <v>1520</v>
          </cell>
          <cell r="K774" t="str">
            <v>Taylion High Desert Academy/Adelanto</v>
          </cell>
          <cell r="L774" t="str">
            <v>D</v>
          </cell>
          <cell r="M774">
            <v>3</v>
          </cell>
          <cell r="N774" t="str">
            <v>ELEMENTARY</v>
          </cell>
          <cell r="Q774">
            <v>100</v>
          </cell>
          <cell r="R774">
            <v>1</v>
          </cell>
          <cell r="T774">
            <v>0</v>
          </cell>
          <cell r="U774">
            <v>-1</v>
          </cell>
          <cell r="V774">
            <v>67587</v>
          </cell>
          <cell r="W774">
            <v>0</v>
          </cell>
          <cell r="X774">
            <v>0</v>
          </cell>
          <cell r="Y774">
            <v>0</v>
          </cell>
          <cell r="Z774">
            <v>2013</v>
          </cell>
        </row>
        <row r="775">
          <cell r="A775" t="str">
            <v>36676780121590</v>
          </cell>
          <cell r="B775" t="str">
            <v>x</v>
          </cell>
          <cell r="C775" t="str">
            <v>Charter officially closed per Sandi Ridge of the Charter Schools Division on 8/18/2017</v>
          </cell>
          <cell r="D775">
            <v>46</v>
          </cell>
          <cell r="E775">
            <v>12376</v>
          </cell>
          <cell r="F775" t="str">
            <v>36</v>
          </cell>
          <cell r="G775" t="str">
            <v>67678</v>
          </cell>
          <cell r="H775" t="str">
            <v>Chino Valley Unified</v>
          </cell>
          <cell r="I775" t="str">
            <v>0121590</v>
          </cell>
          <cell r="J775" t="str">
            <v>1178</v>
          </cell>
          <cell r="K775" t="str">
            <v>Oxford Preparatory Academy - Chino Valley</v>
          </cell>
          <cell r="L775" t="str">
            <v>D</v>
          </cell>
          <cell r="M775">
            <v>3</v>
          </cell>
          <cell r="N775" t="str">
            <v>UNIFIED</v>
          </cell>
          <cell r="R775">
            <v>1</v>
          </cell>
          <cell r="T775">
            <v>0</v>
          </cell>
          <cell r="U775">
            <v>0</v>
          </cell>
          <cell r="V775">
            <v>67678</v>
          </cell>
          <cell r="W775">
            <v>0</v>
          </cell>
          <cell r="X775">
            <v>0</v>
          </cell>
          <cell r="Y775">
            <v>0</v>
          </cell>
        </row>
        <row r="776">
          <cell r="A776" t="str">
            <v>36677360116723</v>
          </cell>
          <cell r="B776" t="str">
            <v/>
          </cell>
          <cell r="C776" t="str">
            <v/>
          </cell>
          <cell r="D776">
            <v>46</v>
          </cell>
          <cell r="E776">
            <v>12002</v>
          </cell>
          <cell r="F776" t="str">
            <v>36</v>
          </cell>
          <cell r="G776" t="str">
            <v>67736</v>
          </cell>
          <cell r="H776" t="str">
            <v>Helendale Elementary</v>
          </cell>
          <cell r="I776" t="str">
            <v>0116723</v>
          </cell>
          <cell r="J776" t="str">
            <v>0968</v>
          </cell>
          <cell r="K776" t="str">
            <v>Academy of Careers and Exploration</v>
          </cell>
          <cell r="L776" t="str">
            <v>L</v>
          </cell>
          <cell r="M776">
            <v>3</v>
          </cell>
          <cell r="N776" t="str">
            <v>ELEMENTARY</v>
          </cell>
          <cell r="R776">
            <v>2</v>
          </cell>
          <cell r="T776">
            <v>0</v>
          </cell>
          <cell r="U776">
            <v>0</v>
          </cell>
          <cell r="V776">
            <v>67736</v>
          </cell>
          <cell r="W776">
            <v>0</v>
          </cell>
          <cell r="X776">
            <v>0</v>
          </cell>
          <cell r="Y776">
            <v>0</v>
          </cell>
        </row>
        <row r="777">
          <cell r="A777" t="str">
            <v>36677360128439</v>
          </cell>
          <cell r="B777" t="str">
            <v/>
          </cell>
          <cell r="C777" t="str">
            <v/>
          </cell>
          <cell r="D777">
            <v>46</v>
          </cell>
          <cell r="E777">
            <v>13962</v>
          </cell>
          <cell r="F777" t="str">
            <v>36</v>
          </cell>
          <cell r="G777" t="str">
            <v>67736</v>
          </cell>
          <cell r="H777" t="str">
            <v>Helendale Elementary</v>
          </cell>
          <cell r="I777" t="str">
            <v>0128439</v>
          </cell>
          <cell r="J777" t="str">
            <v>1592</v>
          </cell>
          <cell r="K777" t="str">
            <v>Empire Springs Charter</v>
          </cell>
          <cell r="L777" t="str">
            <v>D</v>
          </cell>
          <cell r="M777">
            <v>3</v>
          </cell>
          <cell r="N777" t="str">
            <v>ELEMENTARY</v>
          </cell>
          <cell r="Q777">
            <v>100</v>
          </cell>
          <cell r="R777">
            <v>1</v>
          </cell>
          <cell r="T777">
            <v>0</v>
          </cell>
          <cell r="U777">
            <v>-1</v>
          </cell>
          <cell r="V777">
            <v>67736</v>
          </cell>
          <cell r="W777">
            <v>0</v>
          </cell>
          <cell r="X777">
            <v>0</v>
          </cell>
          <cell r="Y777">
            <v>0</v>
          </cell>
          <cell r="Z777">
            <v>2013</v>
          </cell>
        </row>
        <row r="778">
          <cell r="A778" t="str">
            <v>36677360130948</v>
          </cell>
          <cell r="B778" t="str">
            <v/>
          </cell>
          <cell r="C778" t="str">
            <v/>
          </cell>
          <cell r="D778">
            <v>46</v>
          </cell>
          <cell r="E778">
            <v>14123</v>
          </cell>
          <cell r="F778" t="str">
            <v>36</v>
          </cell>
          <cell r="G778" t="str">
            <v>67736</v>
          </cell>
          <cell r="H778" t="str">
            <v>Helendale Elementary</v>
          </cell>
          <cell r="I778" t="str">
            <v>0130948</v>
          </cell>
          <cell r="J778" t="str">
            <v>1679</v>
          </cell>
          <cell r="K778" t="str">
            <v>Independence Charter Academy</v>
          </cell>
          <cell r="L778" t="str">
            <v>L</v>
          </cell>
          <cell r="M778">
            <v>3</v>
          </cell>
          <cell r="N778" t="str">
            <v>ELEMENTARY</v>
          </cell>
          <cell r="Q778">
            <v>100</v>
          </cell>
          <cell r="R778">
            <v>2</v>
          </cell>
          <cell r="T778">
            <v>0</v>
          </cell>
          <cell r="U778">
            <v>-1</v>
          </cell>
          <cell r="V778">
            <v>67736</v>
          </cell>
          <cell r="W778">
            <v>0</v>
          </cell>
          <cell r="X778">
            <v>0</v>
          </cell>
          <cell r="Y778">
            <v>0</v>
          </cell>
          <cell r="Z778">
            <v>2014</v>
          </cell>
        </row>
        <row r="779">
          <cell r="A779" t="str">
            <v>36677360131151</v>
          </cell>
          <cell r="B779" t="str">
            <v/>
          </cell>
          <cell r="C779" t="str">
            <v/>
          </cell>
          <cell r="D779">
            <v>46</v>
          </cell>
          <cell r="E779">
            <v>14129</v>
          </cell>
          <cell r="F779" t="str">
            <v>36</v>
          </cell>
          <cell r="G779" t="str">
            <v>67736</v>
          </cell>
          <cell r="H779" t="str">
            <v>Helendale Elementary</v>
          </cell>
          <cell r="I779" t="str">
            <v>0131151</v>
          </cell>
          <cell r="J779" t="str">
            <v>1691</v>
          </cell>
          <cell r="K779" t="str">
            <v>Alta Vista South Public Charter</v>
          </cell>
          <cell r="L779" t="str">
            <v>D</v>
          </cell>
          <cell r="M779">
            <v>3</v>
          </cell>
          <cell r="N779" t="str">
            <v>ELEMENTARY</v>
          </cell>
          <cell r="Q779">
            <v>100</v>
          </cell>
          <cell r="R779">
            <v>1</v>
          </cell>
          <cell r="T779">
            <v>0</v>
          </cell>
          <cell r="U779">
            <v>-1</v>
          </cell>
          <cell r="V779">
            <v>67736</v>
          </cell>
          <cell r="W779">
            <v>0</v>
          </cell>
          <cell r="X779">
            <v>0</v>
          </cell>
          <cell r="Y779">
            <v>0</v>
          </cell>
          <cell r="Z779">
            <v>2014</v>
          </cell>
        </row>
        <row r="780">
          <cell r="A780" t="str">
            <v>36677360136069</v>
          </cell>
          <cell r="B780" t="str">
            <v/>
          </cell>
          <cell r="C780" t="str">
            <v>Funding and Payment Type data added 8/9/17.  New school added to Apportionment 7/28/17.</v>
          </cell>
          <cell r="D780">
            <v>46</v>
          </cell>
          <cell r="E780">
            <v>14458</v>
          </cell>
          <cell r="F780" t="str">
            <v>36</v>
          </cell>
          <cell r="G780" t="str">
            <v>67736</v>
          </cell>
          <cell r="H780" t="str">
            <v>Helendale Elementary</v>
          </cell>
          <cell r="I780" t="str">
            <v>0136069</v>
          </cell>
          <cell r="J780" t="str">
            <v>1885</v>
          </cell>
          <cell r="K780" t="str">
            <v>Community Collaborative Virtual School - Sage Oak Charter</v>
          </cell>
          <cell r="L780" t="str">
            <v>D</v>
          </cell>
          <cell r="M780">
            <v>3</v>
          </cell>
          <cell r="N780" t="str">
            <v>ELEMENTARY</v>
          </cell>
          <cell r="R780">
            <v>1</v>
          </cell>
          <cell r="T780">
            <v>0</v>
          </cell>
          <cell r="U780">
            <v>0</v>
          </cell>
          <cell r="V780">
            <v>67736</v>
          </cell>
          <cell r="W780">
            <v>0</v>
          </cell>
          <cell r="X780">
            <v>0</v>
          </cell>
          <cell r="Y780">
            <v>0</v>
          </cell>
          <cell r="Z780">
            <v>2017</v>
          </cell>
        </row>
        <row r="781">
          <cell r="A781" t="str">
            <v>36678270111807</v>
          </cell>
          <cell r="B781" t="str">
            <v/>
          </cell>
          <cell r="C781" t="str">
            <v/>
          </cell>
          <cell r="D781">
            <v>46</v>
          </cell>
          <cell r="E781">
            <v>10276</v>
          </cell>
          <cell r="F781" t="str">
            <v>36</v>
          </cell>
          <cell r="G781" t="str">
            <v>67827</v>
          </cell>
          <cell r="H781" t="str">
            <v>Oro Grande Elementary</v>
          </cell>
          <cell r="I781" t="str">
            <v>0111807</v>
          </cell>
          <cell r="J781" t="str">
            <v>0762</v>
          </cell>
          <cell r="K781" t="str">
            <v>Mojave River Academy</v>
          </cell>
          <cell r="L781" t="str">
            <v>D</v>
          </cell>
          <cell r="M781">
            <v>3</v>
          </cell>
          <cell r="N781" t="str">
            <v>ELEMENTARY</v>
          </cell>
          <cell r="Q781">
            <v>100</v>
          </cell>
          <cell r="R781">
            <v>1</v>
          </cell>
          <cell r="T781">
            <v>0</v>
          </cell>
          <cell r="U781">
            <v>-1</v>
          </cell>
          <cell r="V781">
            <v>67827</v>
          </cell>
          <cell r="W781">
            <v>0</v>
          </cell>
          <cell r="X781">
            <v>0</v>
          </cell>
          <cell r="Y781">
            <v>0</v>
          </cell>
        </row>
        <row r="782">
          <cell r="A782" t="str">
            <v>36678270113928</v>
          </cell>
          <cell r="B782" t="str">
            <v/>
          </cell>
          <cell r="C782" t="str">
            <v/>
          </cell>
          <cell r="D782">
            <v>46</v>
          </cell>
          <cell r="E782">
            <v>11406</v>
          </cell>
          <cell r="F782" t="str">
            <v>36</v>
          </cell>
          <cell r="G782" t="str">
            <v>67827</v>
          </cell>
          <cell r="H782" t="str">
            <v>Oro Grande Elementary</v>
          </cell>
          <cell r="I782" t="str">
            <v>0113928</v>
          </cell>
          <cell r="J782" t="str">
            <v>0855</v>
          </cell>
          <cell r="K782" t="str">
            <v>Riverside Preparatory</v>
          </cell>
          <cell r="L782" t="str">
            <v>L</v>
          </cell>
          <cell r="M782">
            <v>3</v>
          </cell>
          <cell r="N782" t="str">
            <v>ELEMENTARY</v>
          </cell>
          <cell r="R782">
            <v>2</v>
          </cell>
          <cell r="T782">
            <v>0</v>
          </cell>
          <cell r="U782">
            <v>0</v>
          </cell>
          <cell r="V782">
            <v>67827</v>
          </cell>
          <cell r="W782">
            <v>0</v>
          </cell>
          <cell r="X782">
            <v>0</v>
          </cell>
          <cell r="Y782">
            <v>0</v>
          </cell>
        </row>
        <row r="783">
          <cell r="A783" t="str">
            <v>36678433630928</v>
          </cell>
          <cell r="B783" t="str">
            <v/>
          </cell>
          <cell r="C783" t="str">
            <v/>
          </cell>
          <cell r="D783">
            <v>46</v>
          </cell>
          <cell r="E783">
            <v>1294</v>
          </cell>
          <cell r="F783" t="str">
            <v>36</v>
          </cell>
          <cell r="G783" t="str">
            <v>67843</v>
          </cell>
          <cell r="H783" t="str">
            <v>Redlands Unified</v>
          </cell>
          <cell r="I783" t="str">
            <v>3630928</v>
          </cell>
          <cell r="J783" t="str">
            <v>0180</v>
          </cell>
          <cell r="K783" t="str">
            <v>Grove</v>
          </cell>
          <cell r="L783" t="str">
            <v>D</v>
          </cell>
          <cell r="M783">
            <v>3</v>
          </cell>
          <cell r="N783" t="str">
            <v>UNIFIED</v>
          </cell>
          <cell r="R783">
            <v>1</v>
          </cell>
          <cell r="T783">
            <v>0</v>
          </cell>
          <cell r="U783">
            <v>0</v>
          </cell>
          <cell r="V783">
            <v>67843</v>
          </cell>
          <cell r="W783">
            <v>0</v>
          </cell>
          <cell r="X783">
            <v>0</v>
          </cell>
          <cell r="Y783">
            <v>0</v>
          </cell>
        </row>
        <row r="784">
          <cell r="A784" t="str">
            <v>36678760107730</v>
          </cell>
          <cell r="B784" t="str">
            <v/>
          </cell>
          <cell r="C784" t="str">
            <v/>
          </cell>
          <cell r="D784">
            <v>46</v>
          </cell>
          <cell r="E784">
            <v>9909</v>
          </cell>
          <cell r="F784" t="str">
            <v>36</v>
          </cell>
          <cell r="G784" t="str">
            <v>67876</v>
          </cell>
          <cell r="H784" t="str">
            <v>San Bernardino City Unified</v>
          </cell>
          <cell r="I784" t="str">
            <v>0107730</v>
          </cell>
          <cell r="J784" t="str">
            <v>0677</v>
          </cell>
          <cell r="K784" t="str">
            <v>ASA Charter</v>
          </cell>
          <cell r="L784" t="str">
            <v>D</v>
          </cell>
          <cell r="M784">
            <v>3</v>
          </cell>
          <cell r="N784" t="str">
            <v>UNIFIED</v>
          </cell>
          <cell r="Q784">
            <v>100</v>
          </cell>
          <cell r="R784">
            <v>1</v>
          </cell>
          <cell r="T784">
            <v>0</v>
          </cell>
          <cell r="U784">
            <v>0</v>
          </cell>
          <cell r="V784">
            <v>67876</v>
          </cell>
          <cell r="W784">
            <v>0</v>
          </cell>
          <cell r="X784">
            <v>12</v>
          </cell>
          <cell r="Y784">
            <v>0</v>
          </cell>
        </row>
        <row r="785">
          <cell r="A785" t="str">
            <v>36678760109850</v>
          </cell>
          <cell r="B785" t="str">
            <v/>
          </cell>
          <cell r="C785" t="str">
            <v/>
          </cell>
          <cell r="D785">
            <v>46</v>
          </cell>
          <cell r="E785">
            <v>10194</v>
          </cell>
          <cell r="F785" t="str">
            <v>36</v>
          </cell>
          <cell r="G785" t="str">
            <v>67876</v>
          </cell>
          <cell r="H785" t="str">
            <v>San Bernardino City Unified</v>
          </cell>
          <cell r="I785" t="str">
            <v>0109850</v>
          </cell>
          <cell r="J785" t="str">
            <v>0731</v>
          </cell>
          <cell r="K785" t="str">
            <v>Public Safety Academy</v>
          </cell>
          <cell r="L785" t="str">
            <v>D</v>
          </cell>
          <cell r="M785">
            <v>3</v>
          </cell>
          <cell r="N785" t="str">
            <v>UNIFIED</v>
          </cell>
          <cell r="R785">
            <v>1</v>
          </cell>
          <cell r="T785">
            <v>0</v>
          </cell>
          <cell r="U785">
            <v>0</v>
          </cell>
          <cell r="V785">
            <v>67876</v>
          </cell>
          <cell r="W785">
            <v>0</v>
          </cell>
          <cell r="X785">
            <v>0</v>
          </cell>
          <cell r="Y785">
            <v>0</v>
          </cell>
        </row>
        <row r="786">
          <cell r="A786" t="str">
            <v>36678760114405</v>
          </cell>
          <cell r="B786" t="str">
            <v/>
          </cell>
          <cell r="C786" t="str">
            <v/>
          </cell>
          <cell r="D786">
            <v>46</v>
          </cell>
          <cell r="E786">
            <v>11407</v>
          </cell>
          <cell r="F786" t="str">
            <v>36</v>
          </cell>
          <cell r="G786" t="str">
            <v>67876</v>
          </cell>
          <cell r="H786" t="str">
            <v>San Bernardino City Unified</v>
          </cell>
          <cell r="I786" t="str">
            <v>0114405</v>
          </cell>
          <cell r="J786" t="str">
            <v>0897</v>
          </cell>
          <cell r="K786" t="str">
            <v>Casa Ramona Academy for Technology, Community, and Education</v>
          </cell>
          <cell r="L786" t="str">
            <v>D</v>
          </cell>
          <cell r="M786">
            <v>3</v>
          </cell>
          <cell r="N786" t="str">
            <v>UNIFIED</v>
          </cell>
          <cell r="R786">
            <v>1</v>
          </cell>
          <cell r="T786">
            <v>0</v>
          </cell>
          <cell r="U786">
            <v>0</v>
          </cell>
          <cell r="V786">
            <v>67876</v>
          </cell>
          <cell r="W786">
            <v>0</v>
          </cell>
          <cell r="X786">
            <v>0</v>
          </cell>
          <cell r="Y786">
            <v>0</v>
          </cell>
        </row>
        <row r="787">
          <cell r="A787" t="str">
            <v>36678760117192</v>
          </cell>
          <cell r="B787" t="str">
            <v/>
          </cell>
          <cell r="C787" t="str">
            <v/>
          </cell>
          <cell r="D787">
            <v>46</v>
          </cell>
          <cell r="E787">
            <v>12003</v>
          </cell>
          <cell r="F787" t="str">
            <v>36</v>
          </cell>
          <cell r="G787" t="str">
            <v>67876</v>
          </cell>
          <cell r="H787" t="str">
            <v>San Bernardino City Unified</v>
          </cell>
          <cell r="I787" t="str">
            <v>0117192</v>
          </cell>
          <cell r="J787" t="str">
            <v>0982</v>
          </cell>
          <cell r="K787" t="str">
            <v>SOAR Charter Academy</v>
          </cell>
          <cell r="L787" t="str">
            <v>D</v>
          </cell>
          <cell r="M787">
            <v>3</v>
          </cell>
          <cell r="N787" t="str">
            <v>UNIFIED</v>
          </cell>
          <cell r="R787">
            <v>1</v>
          </cell>
          <cell r="T787">
            <v>0</v>
          </cell>
          <cell r="U787">
            <v>0</v>
          </cell>
          <cell r="V787">
            <v>67876</v>
          </cell>
          <cell r="W787">
            <v>0</v>
          </cell>
          <cell r="X787">
            <v>0</v>
          </cell>
          <cell r="Y787">
            <v>0</v>
          </cell>
        </row>
        <row r="788">
          <cell r="A788" t="str">
            <v>36678760120006</v>
          </cell>
          <cell r="B788" t="str">
            <v/>
          </cell>
          <cell r="C788" t="str">
            <v/>
          </cell>
          <cell r="D788">
            <v>46</v>
          </cell>
          <cell r="E788">
            <v>12196</v>
          </cell>
          <cell r="F788" t="str">
            <v>36</v>
          </cell>
          <cell r="G788" t="str">
            <v>67876</v>
          </cell>
          <cell r="H788" t="str">
            <v>San Bernardino City Unified</v>
          </cell>
          <cell r="I788" t="str">
            <v>0120006</v>
          </cell>
          <cell r="J788" t="str">
            <v>1089</v>
          </cell>
          <cell r="K788" t="str">
            <v>New Vision Middle</v>
          </cell>
          <cell r="L788" t="str">
            <v>D</v>
          </cell>
          <cell r="M788">
            <v>3</v>
          </cell>
          <cell r="N788" t="str">
            <v>UNIFIED</v>
          </cell>
          <cell r="R788">
            <v>1</v>
          </cell>
          <cell r="T788">
            <v>0</v>
          </cell>
          <cell r="U788">
            <v>0</v>
          </cell>
          <cell r="V788">
            <v>67876</v>
          </cell>
          <cell r="W788">
            <v>0</v>
          </cell>
          <cell r="X788">
            <v>0</v>
          </cell>
          <cell r="Y788">
            <v>0</v>
          </cell>
        </row>
        <row r="789">
          <cell r="A789" t="str">
            <v>36678760120568</v>
          </cell>
          <cell r="B789" t="str">
            <v/>
          </cell>
          <cell r="C789" t="str">
            <v/>
          </cell>
          <cell r="D789">
            <v>46</v>
          </cell>
          <cell r="E789">
            <v>12234</v>
          </cell>
          <cell r="F789" t="str">
            <v>36</v>
          </cell>
          <cell r="G789" t="str">
            <v>67876</v>
          </cell>
          <cell r="H789" t="str">
            <v>San Bernardino City Unified</v>
          </cell>
          <cell r="I789" t="str">
            <v>0120568</v>
          </cell>
          <cell r="J789" t="str">
            <v>1132</v>
          </cell>
          <cell r="K789" t="str">
            <v>Options for Youth-San Bernardino</v>
          </cell>
          <cell r="L789" t="str">
            <v>D</v>
          </cell>
          <cell r="M789">
            <v>3</v>
          </cell>
          <cell r="N789" t="str">
            <v>UNIFIED</v>
          </cell>
          <cell r="Q789">
            <v>100</v>
          </cell>
          <cell r="R789">
            <v>1</v>
          </cell>
          <cell r="T789">
            <v>0</v>
          </cell>
          <cell r="U789">
            <v>-1</v>
          </cell>
          <cell r="V789">
            <v>67876</v>
          </cell>
          <cell r="W789">
            <v>0</v>
          </cell>
          <cell r="X789">
            <v>0</v>
          </cell>
          <cell r="Y789">
            <v>0</v>
          </cell>
        </row>
        <row r="790">
          <cell r="A790" t="str">
            <v>36678760121343</v>
          </cell>
          <cell r="B790" t="str">
            <v/>
          </cell>
          <cell r="C790" t="str">
            <v/>
          </cell>
          <cell r="D790">
            <v>46</v>
          </cell>
          <cell r="E790">
            <v>12378</v>
          </cell>
          <cell r="F790" t="str">
            <v>36</v>
          </cell>
          <cell r="G790" t="str">
            <v>67876</v>
          </cell>
          <cell r="H790" t="str">
            <v>San Bernardino City Unified</v>
          </cell>
          <cell r="I790" t="str">
            <v>0121343</v>
          </cell>
          <cell r="J790" t="str">
            <v>1153</v>
          </cell>
          <cell r="K790" t="str">
            <v>Excel Prep Charter</v>
          </cell>
          <cell r="L790" t="str">
            <v>D</v>
          </cell>
          <cell r="M790">
            <v>3</v>
          </cell>
          <cell r="N790" t="str">
            <v>UNIFIED</v>
          </cell>
          <cell r="R790">
            <v>1</v>
          </cell>
          <cell r="T790">
            <v>0</v>
          </cell>
          <cell r="U790">
            <v>0</v>
          </cell>
          <cell r="V790">
            <v>67876</v>
          </cell>
          <cell r="W790">
            <v>0</v>
          </cell>
          <cell r="X790">
            <v>0</v>
          </cell>
          <cell r="Y790">
            <v>0</v>
          </cell>
        </row>
        <row r="791">
          <cell r="A791" t="str">
            <v>36678760122317</v>
          </cell>
          <cell r="B791" t="str">
            <v/>
          </cell>
          <cell r="C791" t="str">
            <v/>
          </cell>
          <cell r="D791">
            <v>46</v>
          </cell>
          <cell r="E791">
            <v>12379</v>
          </cell>
          <cell r="F791" t="str">
            <v>36</v>
          </cell>
          <cell r="G791" t="str">
            <v>67876</v>
          </cell>
          <cell r="H791" t="str">
            <v>San Bernardino City Unified</v>
          </cell>
          <cell r="I791" t="str">
            <v>0122317</v>
          </cell>
          <cell r="J791" t="str">
            <v>1155</v>
          </cell>
          <cell r="K791" t="str">
            <v>Hardy Brown College Prep</v>
          </cell>
          <cell r="L791" t="str">
            <v>D</v>
          </cell>
          <cell r="M791">
            <v>3</v>
          </cell>
          <cell r="N791" t="str">
            <v>UNIFIED</v>
          </cell>
          <cell r="R791">
            <v>1</v>
          </cell>
          <cell r="T791">
            <v>0</v>
          </cell>
          <cell r="U791">
            <v>0</v>
          </cell>
          <cell r="V791">
            <v>67876</v>
          </cell>
          <cell r="W791">
            <v>0</v>
          </cell>
          <cell r="X791">
            <v>0</v>
          </cell>
          <cell r="Y791">
            <v>0</v>
          </cell>
        </row>
        <row r="792">
          <cell r="A792" t="str">
            <v>36678760126706</v>
          </cell>
          <cell r="B792" t="str">
            <v/>
          </cell>
          <cell r="C792" t="str">
            <v/>
          </cell>
          <cell r="D792">
            <v>46</v>
          </cell>
          <cell r="E792">
            <v>12766</v>
          </cell>
          <cell r="F792" t="str">
            <v>36</v>
          </cell>
          <cell r="G792" t="str">
            <v>67876</v>
          </cell>
          <cell r="H792" t="str">
            <v>San Bernardino City Unified</v>
          </cell>
          <cell r="I792" t="str">
            <v>0126706</v>
          </cell>
          <cell r="J792" t="str">
            <v>1437</v>
          </cell>
          <cell r="K792" t="str">
            <v>Taft T. Newman Leadership Academy</v>
          </cell>
          <cell r="L792" t="str">
            <v>D</v>
          </cell>
          <cell r="M792">
            <v>3</v>
          </cell>
          <cell r="N792" t="str">
            <v>UNIFIED</v>
          </cell>
          <cell r="R792">
            <v>1</v>
          </cell>
          <cell r="T792">
            <v>0</v>
          </cell>
          <cell r="U792">
            <v>0</v>
          </cell>
          <cell r="V792">
            <v>67876</v>
          </cell>
          <cell r="W792">
            <v>0</v>
          </cell>
          <cell r="X792">
            <v>0</v>
          </cell>
          <cell r="Y792">
            <v>0</v>
          </cell>
          <cell r="Z792">
            <v>2012</v>
          </cell>
        </row>
        <row r="793">
          <cell r="A793" t="str">
            <v>36678760126714</v>
          </cell>
          <cell r="B793" t="str">
            <v/>
          </cell>
          <cell r="C793" t="str">
            <v/>
          </cell>
          <cell r="D793">
            <v>46</v>
          </cell>
          <cell r="E793">
            <v>12767</v>
          </cell>
          <cell r="F793" t="str">
            <v>36</v>
          </cell>
          <cell r="G793" t="str">
            <v>67876</v>
          </cell>
          <cell r="H793" t="str">
            <v>San Bernardino City Unified</v>
          </cell>
          <cell r="I793" t="str">
            <v>0126714</v>
          </cell>
          <cell r="J793" t="str">
            <v>1438</v>
          </cell>
          <cell r="K793" t="str">
            <v>Woodward Leadership Academy</v>
          </cell>
          <cell r="L793" t="str">
            <v>D</v>
          </cell>
          <cell r="M793">
            <v>3</v>
          </cell>
          <cell r="N793" t="str">
            <v>UNIFIED</v>
          </cell>
          <cell r="R793">
            <v>1</v>
          </cell>
          <cell r="T793">
            <v>0</v>
          </cell>
          <cell r="U793">
            <v>0</v>
          </cell>
          <cell r="V793">
            <v>67876</v>
          </cell>
          <cell r="W793">
            <v>0</v>
          </cell>
          <cell r="X793">
            <v>0</v>
          </cell>
          <cell r="Y793">
            <v>0</v>
          </cell>
          <cell r="Z793">
            <v>2012</v>
          </cell>
        </row>
        <row r="794">
          <cell r="A794" t="str">
            <v>36678760133892</v>
          </cell>
          <cell r="B794" t="str">
            <v/>
          </cell>
          <cell r="C794" t="str">
            <v/>
          </cell>
          <cell r="D794">
            <v>46</v>
          </cell>
          <cell r="E794">
            <v>14344</v>
          </cell>
          <cell r="F794" t="str">
            <v>36</v>
          </cell>
          <cell r="G794" t="str">
            <v>67876</v>
          </cell>
          <cell r="H794" t="str">
            <v>San Bernardino City Unified</v>
          </cell>
          <cell r="I794" t="str">
            <v>0133892</v>
          </cell>
          <cell r="J794" t="str">
            <v>1795</v>
          </cell>
          <cell r="K794" t="str">
            <v>Ballington Academy for the Arts and Sciences, San Bernardino</v>
          </cell>
          <cell r="L794" t="str">
            <v>D</v>
          </cell>
          <cell r="M794">
            <v>3</v>
          </cell>
          <cell r="N794" t="str">
            <v>UNIFIED</v>
          </cell>
          <cell r="R794">
            <v>1</v>
          </cell>
          <cell r="T794">
            <v>0</v>
          </cell>
          <cell r="U794">
            <v>0</v>
          </cell>
          <cell r="V794">
            <v>67876</v>
          </cell>
          <cell r="W794">
            <v>0</v>
          </cell>
          <cell r="X794">
            <v>0</v>
          </cell>
          <cell r="Y794">
            <v>0</v>
          </cell>
          <cell r="Z794">
            <v>2016</v>
          </cell>
        </row>
        <row r="795">
          <cell r="A795" t="str">
            <v>36678763630993</v>
          </cell>
          <cell r="B795" t="str">
            <v/>
          </cell>
          <cell r="C795" t="str">
            <v/>
          </cell>
          <cell r="D795">
            <v>46</v>
          </cell>
          <cell r="E795">
            <v>1296</v>
          </cell>
          <cell r="F795" t="str">
            <v>36</v>
          </cell>
          <cell r="G795" t="str">
            <v>67876</v>
          </cell>
          <cell r="H795" t="str">
            <v>San Bernardino City Unified</v>
          </cell>
          <cell r="I795" t="str">
            <v>3630993</v>
          </cell>
          <cell r="J795" t="str">
            <v>0335</v>
          </cell>
          <cell r="K795" t="str">
            <v>Provisional Accelerated Learning Academy</v>
          </cell>
          <cell r="L795" t="str">
            <v>D</v>
          </cell>
          <cell r="M795">
            <v>3</v>
          </cell>
          <cell r="N795" t="str">
            <v>UNIFIED</v>
          </cell>
          <cell r="Q795">
            <v>100</v>
          </cell>
          <cell r="R795">
            <v>1</v>
          </cell>
          <cell r="T795">
            <v>0</v>
          </cell>
          <cell r="U795">
            <v>-1</v>
          </cell>
          <cell r="V795">
            <v>67876</v>
          </cell>
          <cell r="W795">
            <v>0</v>
          </cell>
          <cell r="X795">
            <v>0</v>
          </cell>
          <cell r="Y795">
            <v>0</v>
          </cell>
        </row>
        <row r="796">
          <cell r="A796" t="str">
            <v>36678920134247</v>
          </cell>
          <cell r="B796" t="str">
            <v/>
          </cell>
          <cell r="C796" t="str">
            <v/>
          </cell>
          <cell r="D796">
            <v>46</v>
          </cell>
          <cell r="E796">
            <v>14365</v>
          </cell>
          <cell r="F796" t="str">
            <v>36</v>
          </cell>
          <cell r="G796" t="str">
            <v>67892</v>
          </cell>
          <cell r="H796" t="str">
            <v>Trona Joint Unified</v>
          </cell>
          <cell r="I796" t="str">
            <v>0134247</v>
          </cell>
          <cell r="J796" t="str">
            <v>1824</v>
          </cell>
          <cell r="K796" t="str">
            <v>California STEAM San Bernardino</v>
          </cell>
          <cell r="L796" t="str">
            <v>D</v>
          </cell>
          <cell r="M796">
            <v>3</v>
          </cell>
          <cell r="N796" t="str">
            <v>UNIFIED</v>
          </cell>
          <cell r="Q796">
            <v>100</v>
          </cell>
          <cell r="R796">
            <v>1</v>
          </cell>
          <cell r="T796">
            <v>0</v>
          </cell>
          <cell r="U796">
            <v>-1</v>
          </cell>
          <cell r="V796">
            <v>67892</v>
          </cell>
          <cell r="W796">
            <v>0</v>
          </cell>
          <cell r="X796">
            <v>0</v>
          </cell>
          <cell r="Y796">
            <v>0</v>
          </cell>
          <cell r="Z796">
            <v>2016</v>
          </cell>
        </row>
        <row r="797">
          <cell r="A797" t="str">
            <v>36679186101927</v>
          </cell>
          <cell r="B797" t="str">
            <v/>
          </cell>
          <cell r="C797" t="str">
            <v/>
          </cell>
          <cell r="D797">
            <v>46</v>
          </cell>
          <cell r="E797">
            <v>1297</v>
          </cell>
          <cell r="F797" t="str">
            <v>36</v>
          </cell>
          <cell r="G797" t="str">
            <v>67918</v>
          </cell>
          <cell r="H797" t="str">
            <v>Victor Elementary</v>
          </cell>
          <cell r="I797" t="str">
            <v>6101927</v>
          </cell>
          <cell r="J797" t="str">
            <v>0309</v>
          </cell>
          <cell r="K797" t="str">
            <v>Sixth Street Prep</v>
          </cell>
          <cell r="L797" t="str">
            <v>L</v>
          </cell>
          <cell r="M797">
            <v>3</v>
          </cell>
          <cell r="N797" t="str">
            <v>ELEMENTARY</v>
          </cell>
          <cell r="R797">
            <v>1</v>
          </cell>
          <cell r="T797">
            <v>0</v>
          </cell>
          <cell r="U797">
            <v>0</v>
          </cell>
          <cell r="V797">
            <v>67918</v>
          </cell>
          <cell r="W797">
            <v>0</v>
          </cell>
          <cell r="X797">
            <v>0</v>
          </cell>
          <cell r="Y797">
            <v>0</v>
          </cell>
        </row>
        <row r="798">
          <cell r="A798" t="str">
            <v>36679186118350</v>
          </cell>
          <cell r="B798" t="str">
            <v/>
          </cell>
          <cell r="C798" t="str">
            <v/>
          </cell>
          <cell r="D798">
            <v>46</v>
          </cell>
          <cell r="E798">
            <v>1299</v>
          </cell>
          <cell r="F798" t="str">
            <v>36</v>
          </cell>
          <cell r="G798" t="str">
            <v>67918</v>
          </cell>
          <cell r="H798" t="str">
            <v>Victor Elementary</v>
          </cell>
          <cell r="I798" t="str">
            <v>6118350</v>
          </cell>
          <cell r="J798" t="str">
            <v>0296</v>
          </cell>
          <cell r="K798" t="str">
            <v>Mountain View Montessori Charter</v>
          </cell>
          <cell r="L798" t="str">
            <v>L</v>
          </cell>
          <cell r="M798">
            <v>3</v>
          </cell>
          <cell r="N798" t="str">
            <v>ELEMENTARY</v>
          </cell>
          <cell r="R798">
            <v>1</v>
          </cell>
          <cell r="T798">
            <v>0</v>
          </cell>
          <cell r="U798">
            <v>0</v>
          </cell>
          <cell r="V798">
            <v>67918</v>
          </cell>
          <cell r="W798">
            <v>0</v>
          </cell>
          <cell r="X798">
            <v>0</v>
          </cell>
          <cell r="Y798">
            <v>0</v>
          </cell>
        </row>
        <row r="799">
          <cell r="A799" t="str">
            <v>36679343630670</v>
          </cell>
          <cell r="B799" t="str">
            <v/>
          </cell>
          <cell r="C799" t="str">
            <v/>
          </cell>
          <cell r="D799">
            <v>46</v>
          </cell>
          <cell r="E799">
            <v>1300</v>
          </cell>
          <cell r="F799" t="str">
            <v>36</v>
          </cell>
          <cell r="G799" t="str">
            <v>67934</v>
          </cell>
          <cell r="H799" t="str">
            <v>Victor Valley Union High</v>
          </cell>
          <cell r="I799" t="str">
            <v>3630670</v>
          </cell>
          <cell r="J799" t="str">
            <v>0013</v>
          </cell>
          <cell r="K799" t="str">
            <v>Options for Youth-Victorville Charter</v>
          </cell>
          <cell r="L799" t="str">
            <v>D</v>
          </cell>
          <cell r="M799">
            <v>3</v>
          </cell>
          <cell r="N799" t="str">
            <v>HIGH</v>
          </cell>
          <cell r="Q799">
            <v>100</v>
          </cell>
          <cell r="R799">
            <v>1</v>
          </cell>
          <cell r="T799">
            <v>0</v>
          </cell>
          <cell r="U799">
            <v>-1</v>
          </cell>
          <cell r="V799">
            <v>67934</v>
          </cell>
          <cell r="W799">
            <v>0</v>
          </cell>
          <cell r="X799">
            <v>0</v>
          </cell>
          <cell r="Y799">
            <v>0</v>
          </cell>
        </row>
        <row r="800">
          <cell r="A800" t="str">
            <v>36679343630761</v>
          </cell>
          <cell r="B800" t="str">
            <v/>
          </cell>
          <cell r="C800" t="str">
            <v/>
          </cell>
          <cell r="D800">
            <v>46</v>
          </cell>
          <cell r="E800">
            <v>1301</v>
          </cell>
          <cell r="F800" t="str">
            <v>36</v>
          </cell>
          <cell r="G800" t="str">
            <v>67934</v>
          </cell>
          <cell r="H800" t="str">
            <v>Victor Valley Union High</v>
          </cell>
          <cell r="I800" t="str">
            <v>3630761</v>
          </cell>
          <cell r="J800" t="str">
            <v>0074</v>
          </cell>
          <cell r="K800" t="str">
            <v>Excelsior Charter</v>
          </cell>
          <cell r="L800" t="str">
            <v>D</v>
          </cell>
          <cell r="M800">
            <v>3</v>
          </cell>
          <cell r="N800" t="str">
            <v>HIGH</v>
          </cell>
          <cell r="Q800">
            <v>100</v>
          </cell>
          <cell r="R800">
            <v>1</v>
          </cell>
          <cell r="T800">
            <v>0</v>
          </cell>
          <cell r="U800">
            <v>-1</v>
          </cell>
          <cell r="V800">
            <v>67934</v>
          </cell>
          <cell r="W800">
            <v>0</v>
          </cell>
          <cell r="X800">
            <v>0</v>
          </cell>
          <cell r="Y800">
            <v>0</v>
          </cell>
        </row>
        <row r="801">
          <cell r="A801" t="str">
            <v>36679590114256</v>
          </cell>
          <cell r="B801" t="str">
            <v/>
          </cell>
          <cell r="C801" t="str">
            <v/>
          </cell>
          <cell r="D801">
            <v>46</v>
          </cell>
          <cell r="E801">
            <v>11408</v>
          </cell>
          <cell r="F801" t="str">
            <v>36</v>
          </cell>
          <cell r="G801" t="str">
            <v>67959</v>
          </cell>
          <cell r="H801" t="str">
            <v>Yucaipa-Calimesa Joint Unified</v>
          </cell>
          <cell r="I801" t="str">
            <v>0114256</v>
          </cell>
          <cell r="J801" t="str">
            <v>0889</v>
          </cell>
          <cell r="K801" t="str">
            <v>Inland Leaders Charter</v>
          </cell>
          <cell r="L801" t="str">
            <v>D</v>
          </cell>
          <cell r="M801">
            <v>3</v>
          </cell>
          <cell r="N801" t="str">
            <v>UNIFIED</v>
          </cell>
          <cell r="R801">
            <v>1</v>
          </cell>
          <cell r="T801">
            <v>0</v>
          </cell>
          <cell r="U801">
            <v>0</v>
          </cell>
          <cell r="V801">
            <v>67959</v>
          </cell>
          <cell r="W801">
            <v>0</v>
          </cell>
          <cell r="X801">
            <v>0</v>
          </cell>
          <cell r="Y801">
            <v>0</v>
          </cell>
        </row>
        <row r="802">
          <cell r="A802" t="str">
            <v>36679590124032</v>
          </cell>
          <cell r="B802" t="str">
            <v/>
          </cell>
          <cell r="C802" t="str">
            <v/>
          </cell>
          <cell r="D802">
            <v>46</v>
          </cell>
          <cell r="E802">
            <v>12568</v>
          </cell>
          <cell r="F802" t="str">
            <v>36</v>
          </cell>
          <cell r="G802" t="str">
            <v>67959</v>
          </cell>
          <cell r="H802" t="str">
            <v>Yucaipa-Calimesa Joint Unified</v>
          </cell>
          <cell r="I802" t="str">
            <v>0124032</v>
          </cell>
          <cell r="J802" t="str">
            <v>1291</v>
          </cell>
          <cell r="K802" t="str">
            <v>Competitive Edge Charter Academy (CECA)</v>
          </cell>
          <cell r="L802" t="str">
            <v>L</v>
          </cell>
          <cell r="M802">
            <v>3</v>
          </cell>
          <cell r="N802" t="str">
            <v>UNIFIED</v>
          </cell>
          <cell r="R802">
            <v>1</v>
          </cell>
          <cell r="T802">
            <v>0</v>
          </cell>
          <cell r="U802">
            <v>0</v>
          </cell>
          <cell r="V802">
            <v>67959</v>
          </cell>
          <cell r="W802">
            <v>0</v>
          </cell>
          <cell r="X802">
            <v>0</v>
          </cell>
          <cell r="Y802">
            <v>0</v>
          </cell>
        </row>
        <row r="803">
          <cell r="A803" t="str">
            <v>36750440107516</v>
          </cell>
          <cell r="B803" t="str">
            <v/>
          </cell>
          <cell r="C803" t="str">
            <v/>
          </cell>
          <cell r="D803">
            <v>46</v>
          </cell>
          <cell r="E803">
            <v>9727</v>
          </cell>
          <cell r="F803" t="str">
            <v>36</v>
          </cell>
          <cell r="G803" t="str">
            <v>75044</v>
          </cell>
          <cell r="H803" t="str">
            <v>Hesperia Unified</v>
          </cell>
          <cell r="I803" t="str">
            <v>0107516</v>
          </cell>
          <cell r="J803" t="str">
            <v>0671</v>
          </cell>
          <cell r="K803" t="str">
            <v>Summit Leadership Academy-High Desert</v>
          </cell>
          <cell r="L803" t="str">
            <v>D</v>
          </cell>
          <cell r="M803">
            <v>3</v>
          </cell>
          <cell r="N803" t="str">
            <v>UNIFIED</v>
          </cell>
          <cell r="R803">
            <v>1</v>
          </cell>
          <cell r="T803">
            <v>0</v>
          </cell>
          <cell r="U803">
            <v>0</v>
          </cell>
          <cell r="V803">
            <v>75044</v>
          </cell>
          <cell r="W803">
            <v>0</v>
          </cell>
          <cell r="X803">
            <v>0</v>
          </cell>
          <cell r="Y803">
            <v>0</v>
          </cell>
        </row>
        <row r="804">
          <cell r="A804" t="str">
            <v>36750440112441</v>
          </cell>
          <cell r="B804" t="str">
            <v/>
          </cell>
          <cell r="C804" t="str">
            <v/>
          </cell>
          <cell r="D804">
            <v>46</v>
          </cell>
          <cell r="E804">
            <v>10277</v>
          </cell>
          <cell r="F804" t="str">
            <v>36</v>
          </cell>
          <cell r="G804" t="str">
            <v>75044</v>
          </cell>
          <cell r="H804" t="str">
            <v>Hesperia Unified</v>
          </cell>
          <cell r="I804" t="str">
            <v>0112441</v>
          </cell>
          <cell r="J804" t="str">
            <v>0801</v>
          </cell>
          <cell r="K804" t="str">
            <v>Pathways to College</v>
          </cell>
          <cell r="L804" t="str">
            <v>D</v>
          </cell>
          <cell r="M804">
            <v>3</v>
          </cell>
          <cell r="N804" t="str">
            <v>UNIFIED</v>
          </cell>
          <cell r="R804">
            <v>1</v>
          </cell>
          <cell r="T804">
            <v>0</v>
          </cell>
          <cell r="U804">
            <v>0</v>
          </cell>
          <cell r="V804">
            <v>75044</v>
          </cell>
          <cell r="W804">
            <v>0</v>
          </cell>
          <cell r="X804">
            <v>0</v>
          </cell>
          <cell r="Y804">
            <v>0</v>
          </cell>
        </row>
        <row r="805">
          <cell r="A805" t="str">
            <v>36750440114389</v>
          </cell>
          <cell r="B805" t="str">
            <v/>
          </cell>
          <cell r="C805" t="str">
            <v/>
          </cell>
          <cell r="D805">
            <v>46</v>
          </cell>
          <cell r="E805">
            <v>11409</v>
          </cell>
          <cell r="F805" t="str">
            <v>36</v>
          </cell>
          <cell r="G805" t="str">
            <v>75044</v>
          </cell>
          <cell r="H805" t="str">
            <v>Hesperia Unified</v>
          </cell>
          <cell r="I805" t="str">
            <v>0114389</v>
          </cell>
          <cell r="J805" t="str">
            <v>0885</v>
          </cell>
          <cell r="K805" t="str">
            <v>Mirus Secondary</v>
          </cell>
          <cell r="L805" t="str">
            <v>D</v>
          </cell>
          <cell r="M805">
            <v>3</v>
          </cell>
          <cell r="N805" t="str">
            <v>UNIFIED</v>
          </cell>
          <cell r="Q805">
            <v>100</v>
          </cell>
          <cell r="R805">
            <v>1</v>
          </cell>
          <cell r="T805">
            <v>0</v>
          </cell>
          <cell r="U805">
            <v>-1</v>
          </cell>
          <cell r="V805">
            <v>75044</v>
          </cell>
          <cell r="W805">
            <v>0</v>
          </cell>
          <cell r="X805">
            <v>0</v>
          </cell>
          <cell r="Y805">
            <v>0</v>
          </cell>
        </row>
        <row r="806">
          <cell r="A806" t="str">
            <v>36750440116707</v>
          </cell>
          <cell r="B806" t="str">
            <v/>
          </cell>
          <cell r="C806" t="str">
            <v/>
          </cell>
          <cell r="D806">
            <v>46</v>
          </cell>
          <cell r="E806">
            <v>12004</v>
          </cell>
          <cell r="F806" t="str">
            <v>36</v>
          </cell>
          <cell r="G806" t="str">
            <v>75044</v>
          </cell>
          <cell r="H806" t="str">
            <v>Hesperia Unified</v>
          </cell>
          <cell r="I806" t="str">
            <v>0116707</v>
          </cell>
          <cell r="J806" t="str">
            <v>0971</v>
          </cell>
          <cell r="K806" t="str">
            <v>Encore Jr./Sr. High School for the Performing and Visual Arts</v>
          </cell>
          <cell r="L806" t="str">
            <v>D</v>
          </cell>
          <cell r="M806">
            <v>3</v>
          </cell>
          <cell r="N806" t="str">
            <v>UNIFIED</v>
          </cell>
          <cell r="R806">
            <v>1</v>
          </cell>
          <cell r="T806">
            <v>0</v>
          </cell>
          <cell r="U806">
            <v>0</v>
          </cell>
          <cell r="V806">
            <v>75044</v>
          </cell>
          <cell r="W806">
            <v>0</v>
          </cell>
          <cell r="X806">
            <v>0</v>
          </cell>
          <cell r="Y806">
            <v>0</v>
          </cell>
        </row>
        <row r="807">
          <cell r="A807" t="str">
            <v>36750440118059</v>
          </cell>
          <cell r="B807" t="str">
            <v/>
          </cell>
          <cell r="C807" t="str">
            <v/>
          </cell>
          <cell r="D807">
            <v>46</v>
          </cell>
          <cell r="E807">
            <v>12005</v>
          </cell>
          <cell r="F807" t="str">
            <v>36</v>
          </cell>
          <cell r="G807" t="str">
            <v>75044</v>
          </cell>
          <cell r="H807" t="str">
            <v>Hesperia Unified</v>
          </cell>
          <cell r="I807" t="str">
            <v>0118059</v>
          </cell>
          <cell r="J807" t="str">
            <v>1034</v>
          </cell>
          <cell r="K807" t="str">
            <v>LaVerne Elementary Preparatory Academy</v>
          </cell>
          <cell r="L807" t="str">
            <v>D</v>
          </cell>
          <cell r="M807">
            <v>3</v>
          </cell>
          <cell r="N807" t="str">
            <v>UNIFIED</v>
          </cell>
          <cell r="R807">
            <v>1</v>
          </cell>
          <cell r="T807">
            <v>0</v>
          </cell>
          <cell r="U807">
            <v>0</v>
          </cell>
          <cell r="V807">
            <v>75044</v>
          </cell>
          <cell r="W807">
            <v>0</v>
          </cell>
          <cell r="X807">
            <v>0</v>
          </cell>
          <cell r="Y807">
            <v>0</v>
          </cell>
        </row>
        <row r="808">
          <cell r="A808" t="str">
            <v>36750510115089</v>
          </cell>
          <cell r="B808" t="str">
            <v/>
          </cell>
          <cell r="C808" t="str">
            <v/>
          </cell>
          <cell r="D808">
            <v>46</v>
          </cell>
          <cell r="E808">
            <v>11411</v>
          </cell>
          <cell r="F808" t="str">
            <v>36</v>
          </cell>
          <cell r="G808" t="str">
            <v>75051</v>
          </cell>
          <cell r="H808" t="str">
            <v>Lucerne Valley Unified</v>
          </cell>
          <cell r="I808" t="str">
            <v>0115089</v>
          </cell>
          <cell r="J808" t="str">
            <v>0905</v>
          </cell>
          <cell r="K808" t="str">
            <v>Sky Mountain Charter</v>
          </cell>
          <cell r="L808" t="str">
            <v>D</v>
          </cell>
          <cell r="M808">
            <v>3</v>
          </cell>
          <cell r="N808" t="str">
            <v>UNIFIED</v>
          </cell>
          <cell r="Q808">
            <v>100</v>
          </cell>
          <cell r="R808">
            <v>1</v>
          </cell>
          <cell r="T808">
            <v>0</v>
          </cell>
          <cell r="U808">
            <v>-1</v>
          </cell>
          <cell r="V808">
            <v>75051</v>
          </cell>
          <cell r="W808">
            <v>0</v>
          </cell>
          <cell r="X808">
            <v>0</v>
          </cell>
          <cell r="Y808">
            <v>0</v>
          </cell>
        </row>
        <row r="809">
          <cell r="A809" t="str">
            <v>36750510136432</v>
          </cell>
          <cell r="B809" t="str">
            <v/>
          </cell>
          <cell r="C809" t="str">
            <v>New school added to Apportionment 10/11/17</v>
          </cell>
          <cell r="D809">
            <v>46</v>
          </cell>
          <cell r="E809">
            <v>14485</v>
          </cell>
          <cell r="F809" t="str">
            <v>36</v>
          </cell>
          <cell r="G809" t="str">
            <v>75051</v>
          </cell>
          <cell r="H809" t="str">
            <v>Lucerne Valley Unified</v>
          </cell>
          <cell r="I809" t="str">
            <v>0136432</v>
          </cell>
          <cell r="J809" t="str">
            <v>1895</v>
          </cell>
          <cell r="K809" t="str">
            <v>Alta Vista Innovation High</v>
          </cell>
          <cell r="L809" t="str">
            <v>D</v>
          </cell>
          <cell r="M809">
            <v>3</v>
          </cell>
          <cell r="N809" t="str">
            <v>UNIFIED</v>
          </cell>
          <cell r="R809">
            <v>1</v>
          </cell>
          <cell r="T809">
            <v>0</v>
          </cell>
          <cell r="U809">
            <v>0</v>
          </cell>
          <cell r="V809">
            <v>75051</v>
          </cell>
          <cell r="W809">
            <v>0</v>
          </cell>
          <cell r="X809">
            <v>0</v>
          </cell>
          <cell r="Y809">
            <v>0</v>
          </cell>
          <cell r="Z809">
            <v>2017</v>
          </cell>
        </row>
        <row r="810">
          <cell r="A810" t="str">
            <v>36750773631207</v>
          </cell>
          <cell r="B810" t="str">
            <v/>
          </cell>
          <cell r="C810" t="str">
            <v/>
          </cell>
          <cell r="D810">
            <v>46</v>
          </cell>
          <cell r="E810">
            <v>1306</v>
          </cell>
          <cell r="F810" t="str">
            <v>36</v>
          </cell>
          <cell r="G810" t="str">
            <v>75077</v>
          </cell>
          <cell r="H810" t="str">
            <v>Apple Valley Unified</v>
          </cell>
          <cell r="I810" t="str">
            <v>3631207</v>
          </cell>
          <cell r="J810" t="str">
            <v>0127</v>
          </cell>
          <cell r="K810" t="str">
            <v>Academy for Academic Excellence</v>
          </cell>
          <cell r="L810" t="str">
            <v>D</v>
          </cell>
          <cell r="M810">
            <v>3</v>
          </cell>
          <cell r="N810" t="str">
            <v>UNIFIED</v>
          </cell>
          <cell r="R810">
            <v>1</v>
          </cell>
          <cell r="T810">
            <v>0</v>
          </cell>
          <cell r="U810">
            <v>0</v>
          </cell>
          <cell r="V810">
            <v>75077</v>
          </cell>
          <cell r="W810">
            <v>0</v>
          </cell>
          <cell r="X810">
            <v>0</v>
          </cell>
          <cell r="Y810">
            <v>0</v>
          </cell>
        </row>
        <row r="811">
          <cell r="A811" t="str">
            <v>37103710136085</v>
          </cell>
          <cell r="B811" t="str">
            <v/>
          </cell>
          <cell r="C811" t="str">
            <v>Funding and Payment Type data added 8/9/17.  New school added to Apportionment 7/28/17.</v>
          </cell>
          <cell r="D811">
            <v>46</v>
          </cell>
          <cell r="E811">
            <v>14459</v>
          </cell>
          <cell r="F811" t="str">
            <v>37</v>
          </cell>
          <cell r="G811" t="str">
            <v>10371</v>
          </cell>
          <cell r="H811" t="str">
            <v>San Diego Co. Office of Education</v>
          </cell>
          <cell r="I811" t="str">
            <v>0136085</v>
          </cell>
          <cell r="J811" t="str">
            <v>1883</v>
          </cell>
          <cell r="K811" t="str">
            <v>Scholarship Prep Charter School - Oceanside</v>
          </cell>
          <cell r="L811" t="str">
            <v>D</v>
          </cell>
          <cell r="M811">
            <v>2</v>
          </cell>
          <cell r="N811" t="str">
            <v>UNIFIED</v>
          </cell>
          <cell r="R811">
            <v>1</v>
          </cell>
          <cell r="T811">
            <v>0</v>
          </cell>
          <cell r="U811">
            <v>0</v>
          </cell>
          <cell r="V811">
            <v>73569</v>
          </cell>
          <cell r="W811">
            <v>0</v>
          </cell>
          <cell r="X811">
            <v>0</v>
          </cell>
          <cell r="Y811">
            <v>0</v>
          </cell>
          <cell r="Z811">
            <v>2017</v>
          </cell>
        </row>
        <row r="812">
          <cell r="A812" t="str">
            <v>37103710136192</v>
          </cell>
          <cell r="B812" t="str">
            <v/>
          </cell>
          <cell r="C812" t="str">
            <v>School name updated to what is in the CDS database 8/16/17.  Funding and Payment Type data added 8/9/17.  New school added to Apportionment 7/31/17.</v>
          </cell>
          <cell r="D812">
            <v>46</v>
          </cell>
          <cell r="E812">
            <v>14474</v>
          </cell>
          <cell r="F812" t="str">
            <v>37</v>
          </cell>
          <cell r="G812" t="str">
            <v>10371</v>
          </cell>
          <cell r="H812" t="str">
            <v>San Diego Co. Office of Education</v>
          </cell>
          <cell r="I812" t="str">
            <v>0136192</v>
          </cell>
          <cell r="J812" t="str">
            <v>1872</v>
          </cell>
          <cell r="K812" t="str">
            <v>School of Universal Learning (SOUL)</v>
          </cell>
          <cell r="L812" t="str">
            <v>D</v>
          </cell>
          <cell r="M812">
            <v>2</v>
          </cell>
          <cell r="N812" t="str">
            <v>HIGH</v>
          </cell>
          <cell r="R812">
            <v>1</v>
          </cell>
          <cell r="T812">
            <v>0</v>
          </cell>
          <cell r="U812">
            <v>0</v>
          </cell>
          <cell r="V812">
            <v>68346</v>
          </cell>
          <cell r="W812">
            <v>0</v>
          </cell>
          <cell r="X812">
            <v>0</v>
          </cell>
          <cell r="Y812">
            <v>0</v>
          </cell>
          <cell r="Z812">
            <v>2017</v>
          </cell>
        </row>
        <row r="813">
          <cell r="A813" t="str">
            <v>37103716119119</v>
          </cell>
          <cell r="B813" t="str">
            <v/>
          </cell>
          <cell r="C813" t="str">
            <v/>
          </cell>
          <cell r="D813">
            <v>46</v>
          </cell>
          <cell r="E813">
            <v>1065</v>
          </cell>
          <cell r="F813" t="str">
            <v>37</v>
          </cell>
          <cell r="G813" t="str">
            <v>10371</v>
          </cell>
          <cell r="H813" t="str">
            <v>San Diego Co. Office of Education</v>
          </cell>
          <cell r="I813" t="str">
            <v>6119119</v>
          </cell>
          <cell r="J813" t="str">
            <v>0405</v>
          </cell>
          <cell r="K813" t="str">
            <v>Literacy First Charter</v>
          </cell>
          <cell r="L813" t="str">
            <v>D</v>
          </cell>
          <cell r="M813">
            <v>2</v>
          </cell>
          <cell r="N813" t="str">
            <v>ELEMENTARY</v>
          </cell>
          <cell r="R813">
            <v>1</v>
          </cell>
          <cell r="T813">
            <v>0</v>
          </cell>
          <cell r="U813">
            <v>0</v>
          </cell>
          <cell r="V813">
            <v>67991</v>
          </cell>
          <cell r="W813">
            <v>0</v>
          </cell>
          <cell r="X813">
            <v>0</v>
          </cell>
          <cell r="Y813">
            <v>0</v>
          </cell>
        </row>
        <row r="814">
          <cell r="A814" t="str">
            <v>37679830131144</v>
          </cell>
          <cell r="B814" t="str">
            <v/>
          </cell>
          <cell r="C814" t="str">
            <v/>
          </cell>
          <cell r="D814">
            <v>46</v>
          </cell>
          <cell r="E814">
            <v>14130</v>
          </cell>
          <cell r="F814" t="str">
            <v>37</v>
          </cell>
          <cell r="G814" t="str">
            <v>67983</v>
          </cell>
          <cell r="H814" t="str">
            <v>Borrego Springs Unified</v>
          </cell>
          <cell r="I814" t="str">
            <v>0131144</v>
          </cell>
          <cell r="J814" t="str">
            <v>1692</v>
          </cell>
          <cell r="K814" t="str">
            <v>Diego Springs Academy</v>
          </cell>
          <cell r="L814" t="str">
            <v>D</v>
          </cell>
          <cell r="M814">
            <v>3</v>
          </cell>
          <cell r="N814" t="str">
            <v>UNIFIED</v>
          </cell>
          <cell r="Q814">
            <v>100</v>
          </cell>
          <cell r="R814">
            <v>1</v>
          </cell>
          <cell r="T814">
            <v>0</v>
          </cell>
          <cell r="U814">
            <v>-1</v>
          </cell>
          <cell r="V814">
            <v>67983</v>
          </cell>
          <cell r="W814">
            <v>0</v>
          </cell>
          <cell r="X814">
            <v>0</v>
          </cell>
          <cell r="Y814">
            <v>0</v>
          </cell>
          <cell r="Z814">
            <v>2014</v>
          </cell>
        </row>
        <row r="815">
          <cell r="A815" t="str">
            <v>37679830134890</v>
          </cell>
          <cell r="B815" t="str">
            <v/>
          </cell>
          <cell r="C815" t="str">
            <v/>
          </cell>
          <cell r="D815">
            <v>46</v>
          </cell>
          <cell r="E815">
            <v>14381</v>
          </cell>
          <cell r="F815" t="str">
            <v>37</v>
          </cell>
          <cell r="G815" t="str">
            <v>67983</v>
          </cell>
          <cell r="H815" t="str">
            <v>Borrego Springs Unified</v>
          </cell>
          <cell r="I815" t="str">
            <v>0134890</v>
          </cell>
          <cell r="J815" t="str">
            <v>1832</v>
          </cell>
          <cell r="K815" t="str">
            <v>San Diego Workforce Innovation High</v>
          </cell>
          <cell r="L815" t="str">
            <v>D</v>
          </cell>
          <cell r="M815">
            <v>3</v>
          </cell>
          <cell r="N815" t="str">
            <v>UNIFIED</v>
          </cell>
          <cell r="Q815">
            <v>100</v>
          </cell>
          <cell r="R815">
            <v>1</v>
          </cell>
          <cell r="T815">
            <v>0</v>
          </cell>
          <cell r="U815">
            <v>-1</v>
          </cell>
          <cell r="V815">
            <v>67983</v>
          </cell>
          <cell r="W815">
            <v>0</v>
          </cell>
          <cell r="X815">
            <v>0</v>
          </cell>
          <cell r="Y815">
            <v>0</v>
          </cell>
          <cell r="Z815">
            <v>2016</v>
          </cell>
        </row>
        <row r="816">
          <cell r="A816" t="str">
            <v>37679830136457</v>
          </cell>
          <cell r="B816" t="e">
            <v>#N/A</v>
          </cell>
          <cell r="C816" t="e">
            <v>#N/A</v>
          </cell>
          <cell r="D816">
            <v>46</v>
          </cell>
          <cell r="E816">
            <v>12006</v>
          </cell>
          <cell r="F816" t="str">
            <v>37</v>
          </cell>
          <cell r="G816" t="str">
            <v>67983</v>
          </cell>
          <cell r="H816" t="str">
            <v>Borrego Springs Unified</v>
          </cell>
          <cell r="I816" t="str">
            <v>0136457</v>
          </cell>
          <cell r="J816" t="str">
            <v>1021</v>
          </cell>
          <cell r="K816" t="str">
            <v>Juan Bautista de Anza</v>
          </cell>
          <cell r="L816" t="str">
            <v>D</v>
          </cell>
          <cell r="M816">
            <v>3</v>
          </cell>
          <cell r="N816" t="str">
            <v>UNIFIED</v>
          </cell>
          <cell r="Q816">
            <v>100</v>
          </cell>
          <cell r="R816">
            <v>1</v>
          </cell>
          <cell r="T816">
            <v>0</v>
          </cell>
          <cell r="U816">
            <v>-1</v>
          </cell>
          <cell r="V816">
            <v>67983</v>
          </cell>
          <cell r="W816">
            <v>0</v>
          </cell>
          <cell r="X816">
            <v>0</v>
          </cell>
          <cell r="Y816">
            <v>0</v>
          </cell>
        </row>
        <row r="817">
          <cell r="A817" t="str">
            <v>37679910108563</v>
          </cell>
          <cell r="B817" t="str">
            <v/>
          </cell>
          <cell r="C817" t="str">
            <v/>
          </cell>
          <cell r="D817">
            <v>46</v>
          </cell>
          <cell r="E817">
            <v>10150</v>
          </cell>
          <cell r="F817" t="str">
            <v>37</v>
          </cell>
          <cell r="G817" t="str">
            <v>67991</v>
          </cell>
          <cell r="H817" t="str">
            <v>Cajon Valley Union</v>
          </cell>
          <cell r="I817" t="str">
            <v>0108563</v>
          </cell>
          <cell r="J817" t="str">
            <v>0683</v>
          </cell>
          <cell r="K817" t="str">
            <v>EJE Elementary Academy Charter</v>
          </cell>
          <cell r="L817" t="str">
            <v>D</v>
          </cell>
          <cell r="M817">
            <v>3</v>
          </cell>
          <cell r="N817" t="str">
            <v>ELEMENTARY</v>
          </cell>
          <cell r="R817">
            <v>1</v>
          </cell>
          <cell r="T817">
            <v>0</v>
          </cell>
          <cell r="U817">
            <v>0</v>
          </cell>
          <cell r="V817">
            <v>67991</v>
          </cell>
          <cell r="W817">
            <v>0</v>
          </cell>
          <cell r="X817">
            <v>0</v>
          </cell>
          <cell r="Y817">
            <v>0</v>
          </cell>
        </row>
        <row r="818">
          <cell r="A818" t="str">
            <v>37679910119255</v>
          </cell>
          <cell r="B818" t="str">
            <v/>
          </cell>
          <cell r="C818" t="str">
            <v/>
          </cell>
          <cell r="D818">
            <v>46</v>
          </cell>
          <cell r="E818">
            <v>12197</v>
          </cell>
          <cell r="F818" t="str">
            <v>37</v>
          </cell>
          <cell r="G818" t="str">
            <v>67991</v>
          </cell>
          <cell r="H818" t="str">
            <v>Cajon Valley Union</v>
          </cell>
          <cell r="I818" t="str">
            <v>0119255</v>
          </cell>
          <cell r="J818" t="str">
            <v>1063</v>
          </cell>
          <cell r="K818" t="str">
            <v>EJE Middle Academy</v>
          </cell>
          <cell r="L818" t="str">
            <v>D</v>
          </cell>
          <cell r="M818">
            <v>3</v>
          </cell>
          <cell r="N818" t="str">
            <v>ELEMENTARY</v>
          </cell>
          <cell r="R818">
            <v>1</v>
          </cell>
          <cell r="T818">
            <v>0</v>
          </cell>
          <cell r="U818">
            <v>0</v>
          </cell>
          <cell r="V818">
            <v>67991</v>
          </cell>
          <cell r="W818">
            <v>0</v>
          </cell>
          <cell r="X818">
            <v>0</v>
          </cell>
          <cell r="Y818">
            <v>0</v>
          </cell>
        </row>
        <row r="819">
          <cell r="A819" t="str">
            <v>37680230119594</v>
          </cell>
          <cell r="B819" t="str">
            <v/>
          </cell>
          <cell r="C819" t="str">
            <v/>
          </cell>
          <cell r="D819">
            <v>46</v>
          </cell>
          <cell r="E819">
            <v>12198</v>
          </cell>
          <cell r="F819" t="str">
            <v>37</v>
          </cell>
          <cell r="G819" t="str">
            <v>68023</v>
          </cell>
          <cell r="H819" t="str">
            <v>Chula Vista Elementary</v>
          </cell>
          <cell r="I819" t="str">
            <v>0119594</v>
          </cell>
          <cell r="J819" t="str">
            <v>1082</v>
          </cell>
          <cell r="K819" t="str">
            <v>Leonardo da Vinci Health Sciences Charter</v>
          </cell>
          <cell r="L819" t="str">
            <v>D</v>
          </cell>
          <cell r="M819">
            <v>3</v>
          </cell>
          <cell r="N819" t="str">
            <v>ELEMENTARY</v>
          </cell>
          <cell r="R819">
            <v>1</v>
          </cell>
          <cell r="T819">
            <v>0</v>
          </cell>
          <cell r="U819">
            <v>0</v>
          </cell>
          <cell r="V819">
            <v>68023</v>
          </cell>
          <cell r="W819">
            <v>0</v>
          </cell>
          <cell r="X819">
            <v>0</v>
          </cell>
          <cell r="Y819">
            <v>0</v>
          </cell>
        </row>
        <row r="820">
          <cell r="A820" t="str">
            <v>37680230124321</v>
          </cell>
          <cell r="B820" t="str">
            <v/>
          </cell>
          <cell r="C820" t="str">
            <v/>
          </cell>
          <cell r="D820">
            <v>46</v>
          </cell>
          <cell r="E820">
            <v>12735</v>
          </cell>
          <cell r="F820" t="str">
            <v>37</v>
          </cell>
          <cell r="G820" t="str">
            <v>68023</v>
          </cell>
          <cell r="H820" t="str">
            <v>Chula Vista Elementary</v>
          </cell>
          <cell r="I820" t="str">
            <v>0124321</v>
          </cell>
          <cell r="J820" t="str">
            <v>1308</v>
          </cell>
          <cell r="K820" t="str">
            <v>Howard Gardner Community Charter</v>
          </cell>
          <cell r="L820" t="str">
            <v>D</v>
          </cell>
          <cell r="M820">
            <v>3</v>
          </cell>
          <cell r="N820" t="str">
            <v>ELEMENTARY</v>
          </cell>
          <cell r="R820">
            <v>1</v>
          </cell>
          <cell r="T820">
            <v>0</v>
          </cell>
          <cell r="U820">
            <v>0</v>
          </cell>
          <cell r="V820">
            <v>68023</v>
          </cell>
          <cell r="W820">
            <v>0</v>
          </cell>
          <cell r="X820">
            <v>0</v>
          </cell>
          <cell r="Y820">
            <v>0</v>
          </cell>
          <cell r="Z820">
            <v>2012</v>
          </cell>
        </row>
        <row r="821">
          <cell r="A821" t="str">
            <v>37680236037956</v>
          </cell>
          <cell r="B821" t="str">
            <v/>
          </cell>
          <cell r="C821" t="str">
            <v/>
          </cell>
          <cell r="D821">
            <v>46</v>
          </cell>
          <cell r="E821">
            <v>1310</v>
          </cell>
          <cell r="F821" t="str">
            <v>37</v>
          </cell>
          <cell r="G821" t="str">
            <v>68023</v>
          </cell>
          <cell r="H821" t="str">
            <v>Chula Vista Elementary</v>
          </cell>
          <cell r="I821" t="str">
            <v>6037956</v>
          </cell>
          <cell r="J821" t="str">
            <v>0121</v>
          </cell>
          <cell r="K821" t="str">
            <v>Feaster (Mae L.) Charter</v>
          </cell>
          <cell r="L821" t="str">
            <v>D</v>
          </cell>
          <cell r="M821">
            <v>3</v>
          </cell>
          <cell r="N821" t="str">
            <v>ELEMENTARY</v>
          </cell>
          <cell r="R821">
            <v>1</v>
          </cell>
          <cell r="T821">
            <v>0</v>
          </cell>
          <cell r="U821">
            <v>0</v>
          </cell>
          <cell r="V821">
            <v>68023</v>
          </cell>
          <cell r="W821">
            <v>0</v>
          </cell>
          <cell r="X821">
            <v>0</v>
          </cell>
          <cell r="Y821">
            <v>0</v>
          </cell>
        </row>
        <row r="822">
          <cell r="A822" t="str">
            <v>37680236037980</v>
          </cell>
          <cell r="B822" t="str">
            <v/>
          </cell>
          <cell r="C822" t="str">
            <v/>
          </cell>
          <cell r="D822">
            <v>46</v>
          </cell>
          <cell r="E822">
            <v>1311</v>
          </cell>
          <cell r="F822" t="str">
            <v>37</v>
          </cell>
          <cell r="G822" t="str">
            <v>68023</v>
          </cell>
          <cell r="H822" t="str">
            <v>Chula Vista Elementary</v>
          </cell>
          <cell r="I822" t="str">
            <v>6037980</v>
          </cell>
          <cell r="J822" t="str">
            <v>0064</v>
          </cell>
          <cell r="K822" t="str">
            <v>Mueller Charter (Robert L.)</v>
          </cell>
          <cell r="L822" t="str">
            <v>D</v>
          </cell>
          <cell r="M822">
            <v>3</v>
          </cell>
          <cell r="N822" t="str">
            <v>ELEMENTARY</v>
          </cell>
          <cell r="R822">
            <v>1</v>
          </cell>
          <cell r="T822">
            <v>0</v>
          </cell>
          <cell r="U822">
            <v>0</v>
          </cell>
          <cell r="V822">
            <v>68023</v>
          </cell>
          <cell r="W822">
            <v>0</v>
          </cell>
          <cell r="X822">
            <v>0</v>
          </cell>
          <cell r="Y822">
            <v>0</v>
          </cell>
        </row>
        <row r="823">
          <cell r="A823" t="str">
            <v>37680236111322</v>
          </cell>
          <cell r="B823" t="str">
            <v/>
          </cell>
          <cell r="C823" t="str">
            <v/>
          </cell>
          <cell r="D823">
            <v>46</v>
          </cell>
          <cell r="E823">
            <v>1313</v>
          </cell>
          <cell r="F823" t="str">
            <v>37</v>
          </cell>
          <cell r="G823" t="str">
            <v>68023</v>
          </cell>
          <cell r="H823" t="str">
            <v>Chula Vista Elementary</v>
          </cell>
          <cell r="I823" t="str">
            <v>6111322</v>
          </cell>
          <cell r="J823" t="str">
            <v>0054</v>
          </cell>
          <cell r="K823" t="str">
            <v>Discovery Charter</v>
          </cell>
          <cell r="L823" t="str">
            <v>D</v>
          </cell>
          <cell r="M823">
            <v>3</v>
          </cell>
          <cell r="N823" t="str">
            <v>ELEMENTARY</v>
          </cell>
          <cell r="R823">
            <v>1</v>
          </cell>
          <cell r="T823">
            <v>0</v>
          </cell>
          <cell r="U823">
            <v>0</v>
          </cell>
          <cell r="V823">
            <v>68023</v>
          </cell>
          <cell r="W823">
            <v>0</v>
          </cell>
          <cell r="X823">
            <v>0</v>
          </cell>
          <cell r="Y823">
            <v>0</v>
          </cell>
        </row>
        <row r="824">
          <cell r="A824" t="str">
            <v>37680236115778</v>
          </cell>
          <cell r="B824" t="str">
            <v/>
          </cell>
          <cell r="C824" t="str">
            <v/>
          </cell>
          <cell r="D824">
            <v>46</v>
          </cell>
          <cell r="E824">
            <v>1314</v>
          </cell>
          <cell r="F824" t="str">
            <v>37</v>
          </cell>
          <cell r="G824" t="str">
            <v>68023</v>
          </cell>
          <cell r="H824" t="str">
            <v>Chula Vista Elementary</v>
          </cell>
          <cell r="I824" t="str">
            <v>6115778</v>
          </cell>
          <cell r="J824" t="str">
            <v>0135</v>
          </cell>
          <cell r="K824" t="str">
            <v>Chula Vista Learning Community Charter</v>
          </cell>
          <cell r="L824" t="str">
            <v>D</v>
          </cell>
          <cell r="M824">
            <v>3</v>
          </cell>
          <cell r="N824" t="str">
            <v>ELEMENTARY</v>
          </cell>
          <cell r="R824">
            <v>1</v>
          </cell>
          <cell r="T824">
            <v>0</v>
          </cell>
          <cell r="U824">
            <v>0</v>
          </cell>
          <cell r="V824">
            <v>68023</v>
          </cell>
          <cell r="W824">
            <v>0</v>
          </cell>
          <cell r="X824">
            <v>0</v>
          </cell>
          <cell r="Y824">
            <v>0</v>
          </cell>
        </row>
        <row r="825">
          <cell r="A825" t="str">
            <v>37680236116859</v>
          </cell>
          <cell r="B825" t="str">
            <v/>
          </cell>
          <cell r="C825" t="str">
            <v/>
          </cell>
          <cell r="D825">
            <v>46</v>
          </cell>
          <cell r="E825">
            <v>1315</v>
          </cell>
          <cell r="F825" t="str">
            <v>37</v>
          </cell>
          <cell r="G825" t="str">
            <v>68023</v>
          </cell>
          <cell r="H825" t="str">
            <v>Chula Vista Elementary</v>
          </cell>
          <cell r="I825" t="str">
            <v>6116859</v>
          </cell>
          <cell r="J825" t="str">
            <v>0483</v>
          </cell>
          <cell r="K825" t="str">
            <v>Arroyo Vista Charter</v>
          </cell>
          <cell r="L825" t="str">
            <v>D</v>
          </cell>
          <cell r="M825">
            <v>3</v>
          </cell>
          <cell r="N825" t="str">
            <v>ELEMENTARY</v>
          </cell>
          <cell r="R825">
            <v>1</v>
          </cell>
          <cell r="T825">
            <v>0</v>
          </cell>
          <cell r="U825">
            <v>0</v>
          </cell>
          <cell r="V825">
            <v>68023</v>
          </cell>
          <cell r="W825">
            <v>0</v>
          </cell>
          <cell r="X825">
            <v>0</v>
          </cell>
          <cell r="Y825">
            <v>0</v>
          </cell>
        </row>
        <row r="826">
          <cell r="A826" t="str">
            <v>37680490119990</v>
          </cell>
          <cell r="B826" t="str">
            <v/>
          </cell>
          <cell r="C826" t="str">
            <v/>
          </cell>
          <cell r="D826">
            <v>46</v>
          </cell>
          <cell r="E826">
            <v>12200</v>
          </cell>
          <cell r="F826" t="str">
            <v>37</v>
          </cell>
          <cell r="G826" t="str">
            <v>68049</v>
          </cell>
          <cell r="H826" t="str">
            <v>Dehesa Elementary</v>
          </cell>
          <cell r="I826" t="str">
            <v>0119990</v>
          </cell>
          <cell r="J826" t="str">
            <v>1088</v>
          </cell>
          <cell r="K826" t="str">
            <v>Diego Hills Charter</v>
          </cell>
          <cell r="L826" t="str">
            <v>D</v>
          </cell>
          <cell r="M826">
            <v>3</v>
          </cell>
          <cell r="N826" t="str">
            <v>ELEMENTARY</v>
          </cell>
          <cell r="Q826">
            <v>100</v>
          </cell>
          <cell r="R826">
            <v>1</v>
          </cell>
          <cell r="T826">
            <v>0</v>
          </cell>
          <cell r="U826">
            <v>-1</v>
          </cell>
          <cell r="V826">
            <v>68049</v>
          </cell>
          <cell r="W826">
            <v>0</v>
          </cell>
          <cell r="X826">
            <v>0</v>
          </cell>
          <cell r="Y826">
            <v>0</v>
          </cell>
        </row>
        <row r="827">
          <cell r="A827" t="str">
            <v>37680490127118</v>
          </cell>
          <cell r="B827" t="str">
            <v/>
          </cell>
          <cell r="C827" t="str">
            <v/>
          </cell>
          <cell r="D827">
            <v>46</v>
          </cell>
          <cell r="E827">
            <v>12780</v>
          </cell>
          <cell r="F827" t="str">
            <v>37</v>
          </cell>
          <cell r="G827" t="str">
            <v>68049</v>
          </cell>
          <cell r="H827" t="str">
            <v>Dehesa Elementary</v>
          </cell>
          <cell r="I827" t="str">
            <v>0127118</v>
          </cell>
          <cell r="J827" t="str">
            <v>1488</v>
          </cell>
          <cell r="K827" t="str">
            <v>The Heights Charter</v>
          </cell>
          <cell r="L827" t="str">
            <v>D</v>
          </cell>
          <cell r="M827">
            <v>3</v>
          </cell>
          <cell r="N827" t="str">
            <v>ELEMENTARY</v>
          </cell>
          <cell r="Q827">
            <v>100</v>
          </cell>
          <cell r="R827">
            <v>1</v>
          </cell>
          <cell r="T827">
            <v>0</v>
          </cell>
          <cell r="U827">
            <v>-1</v>
          </cell>
          <cell r="V827">
            <v>68049</v>
          </cell>
          <cell r="W827">
            <v>0</v>
          </cell>
          <cell r="X827">
            <v>0</v>
          </cell>
          <cell r="Y827">
            <v>0</v>
          </cell>
          <cell r="Z827">
            <v>2012</v>
          </cell>
        </row>
        <row r="828">
          <cell r="A828" t="str">
            <v>37680490127167</v>
          </cell>
          <cell r="B828" t="str">
            <v/>
          </cell>
          <cell r="C828" t="str">
            <v/>
          </cell>
          <cell r="D828">
            <v>46</v>
          </cell>
          <cell r="E828">
            <v>12781</v>
          </cell>
          <cell r="F828" t="str">
            <v>37</v>
          </cell>
          <cell r="G828" t="str">
            <v>68049</v>
          </cell>
          <cell r="H828" t="str">
            <v>Dehesa Elementary</v>
          </cell>
          <cell r="I828" t="str">
            <v>0127167</v>
          </cell>
          <cell r="J828" t="str">
            <v>1494</v>
          </cell>
          <cell r="K828" t="str">
            <v>Community Montessori Charter</v>
          </cell>
          <cell r="L828" t="str">
            <v>D</v>
          </cell>
          <cell r="M828">
            <v>3</v>
          </cell>
          <cell r="N828" t="str">
            <v>ELEMENTARY</v>
          </cell>
          <cell r="Q828">
            <v>100</v>
          </cell>
          <cell r="R828">
            <v>1</v>
          </cell>
          <cell r="T828">
            <v>0</v>
          </cell>
          <cell r="U828">
            <v>-1</v>
          </cell>
          <cell r="V828">
            <v>68049</v>
          </cell>
          <cell r="W828">
            <v>0</v>
          </cell>
          <cell r="X828">
            <v>0</v>
          </cell>
          <cell r="Y828">
            <v>0</v>
          </cell>
          <cell r="Z828">
            <v>2013</v>
          </cell>
        </row>
        <row r="829">
          <cell r="A829" t="str">
            <v>37680490129221</v>
          </cell>
          <cell r="B829" t="str">
            <v/>
          </cell>
          <cell r="C829" t="str">
            <v/>
          </cell>
          <cell r="D829">
            <v>46</v>
          </cell>
          <cell r="E829">
            <v>14083</v>
          </cell>
          <cell r="F829" t="str">
            <v>37</v>
          </cell>
          <cell r="G829" t="str">
            <v>68049</v>
          </cell>
          <cell r="H829" t="str">
            <v>Dehesa Elementary</v>
          </cell>
          <cell r="I829" t="str">
            <v>0129221</v>
          </cell>
          <cell r="J829" t="str">
            <v>1617</v>
          </cell>
          <cell r="K829" t="str">
            <v>MethodSchools</v>
          </cell>
          <cell r="L829" t="str">
            <v>D</v>
          </cell>
          <cell r="M829">
            <v>3</v>
          </cell>
          <cell r="N829" t="str">
            <v>ELEMENTARY</v>
          </cell>
          <cell r="Q829">
            <v>100</v>
          </cell>
          <cell r="R829">
            <v>1</v>
          </cell>
          <cell r="T829">
            <v>0</v>
          </cell>
          <cell r="U829">
            <v>-1</v>
          </cell>
          <cell r="V829">
            <v>68049</v>
          </cell>
          <cell r="W829">
            <v>0</v>
          </cell>
          <cell r="X829">
            <v>0</v>
          </cell>
          <cell r="Y829">
            <v>0</v>
          </cell>
          <cell r="Z829">
            <v>2014</v>
          </cell>
        </row>
        <row r="830">
          <cell r="A830" t="str">
            <v>37680490131169</v>
          </cell>
          <cell r="B830" t="str">
            <v/>
          </cell>
          <cell r="C830" t="str">
            <v/>
          </cell>
          <cell r="D830">
            <v>46</v>
          </cell>
          <cell r="E830">
            <v>14134</v>
          </cell>
          <cell r="F830" t="str">
            <v>37</v>
          </cell>
          <cell r="G830" t="str">
            <v>68049</v>
          </cell>
          <cell r="H830" t="str">
            <v>Dehesa Elementary</v>
          </cell>
          <cell r="I830" t="str">
            <v>0131169</v>
          </cell>
          <cell r="J830" t="str">
            <v>1693</v>
          </cell>
          <cell r="K830" t="str">
            <v>Valiant Academy DESD</v>
          </cell>
          <cell r="L830" t="str">
            <v>D</v>
          </cell>
          <cell r="M830">
            <v>3</v>
          </cell>
          <cell r="N830" t="str">
            <v>ELEMENTARY</v>
          </cell>
          <cell r="Q830">
            <v>100</v>
          </cell>
          <cell r="R830">
            <v>1</v>
          </cell>
          <cell r="T830">
            <v>0</v>
          </cell>
          <cell r="U830">
            <v>-1</v>
          </cell>
          <cell r="V830">
            <v>68049</v>
          </cell>
          <cell r="W830">
            <v>0</v>
          </cell>
          <cell r="X830">
            <v>0</v>
          </cell>
          <cell r="Y830">
            <v>0</v>
          </cell>
          <cell r="Z830">
            <v>2014</v>
          </cell>
        </row>
        <row r="831">
          <cell r="A831" t="str">
            <v>37680490132506</v>
          </cell>
          <cell r="B831" t="str">
            <v/>
          </cell>
          <cell r="C831" t="str">
            <v/>
          </cell>
          <cell r="D831">
            <v>46</v>
          </cell>
          <cell r="E831">
            <v>14246</v>
          </cell>
          <cell r="F831" t="str">
            <v>37</v>
          </cell>
          <cell r="G831" t="str">
            <v>68049</v>
          </cell>
          <cell r="H831" t="str">
            <v>Dehesa Elementary</v>
          </cell>
          <cell r="I831" t="str">
            <v>0132506</v>
          </cell>
          <cell r="J831" t="str">
            <v>1748</v>
          </cell>
          <cell r="K831" t="str">
            <v>Inspire Charter School - South</v>
          </cell>
          <cell r="L831" t="str">
            <v>D</v>
          </cell>
          <cell r="M831">
            <v>3</v>
          </cell>
          <cell r="N831" t="str">
            <v>ELEMENTARY</v>
          </cell>
          <cell r="Q831">
            <v>100</v>
          </cell>
          <cell r="R831">
            <v>1</v>
          </cell>
          <cell r="T831">
            <v>0</v>
          </cell>
          <cell r="U831">
            <v>-1</v>
          </cell>
          <cell r="V831">
            <v>68049</v>
          </cell>
          <cell r="W831">
            <v>0</v>
          </cell>
          <cell r="X831">
            <v>0</v>
          </cell>
          <cell r="Y831">
            <v>0</v>
          </cell>
          <cell r="Z831">
            <v>2015</v>
          </cell>
        </row>
        <row r="832">
          <cell r="A832" t="str">
            <v>37680490136416</v>
          </cell>
          <cell r="B832" t="str">
            <v/>
          </cell>
          <cell r="C832" t="str">
            <v>New school added to Apportionment 10/11/17</v>
          </cell>
          <cell r="D832">
            <v>46</v>
          </cell>
          <cell r="E832">
            <v>14486</v>
          </cell>
          <cell r="F832" t="str">
            <v>37</v>
          </cell>
          <cell r="G832" t="str">
            <v>68049</v>
          </cell>
          <cell r="H832" t="str">
            <v>Dehesa Elementary</v>
          </cell>
          <cell r="I832" t="str">
            <v>0136416</v>
          </cell>
          <cell r="J832" t="str">
            <v>1892</v>
          </cell>
          <cell r="K832" t="str">
            <v>Learning Latitudes Charter</v>
          </cell>
          <cell r="L832" t="str">
            <v>D</v>
          </cell>
          <cell r="M832">
            <v>3</v>
          </cell>
          <cell r="N832" t="str">
            <v>ELEMENTARY</v>
          </cell>
          <cell r="R832">
            <v>1</v>
          </cell>
          <cell r="T832">
            <v>0</v>
          </cell>
          <cell r="U832">
            <v>0</v>
          </cell>
          <cell r="V832">
            <v>68049</v>
          </cell>
          <cell r="W832">
            <v>0</v>
          </cell>
          <cell r="X832">
            <v>0</v>
          </cell>
          <cell r="Y832">
            <v>0</v>
          </cell>
          <cell r="Z832">
            <v>2017</v>
          </cell>
        </row>
        <row r="833">
          <cell r="A833" t="str">
            <v>37680496119564</v>
          </cell>
          <cell r="B833" t="str">
            <v/>
          </cell>
          <cell r="C833" t="str">
            <v/>
          </cell>
          <cell r="D833">
            <v>46</v>
          </cell>
          <cell r="E833">
            <v>1316</v>
          </cell>
          <cell r="F833" t="str">
            <v>37</v>
          </cell>
          <cell r="G833" t="str">
            <v>68049</v>
          </cell>
          <cell r="H833" t="str">
            <v>Dehesa Elementary</v>
          </cell>
          <cell r="I833" t="str">
            <v>6119564</v>
          </cell>
          <cell r="J833" t="str">
            <v>0419</v>
          </cell>
          <cell r="K833" t="str">
            <v>Dehesa Charter</v>
          </cell>
          <cell r="L833" t="str">
            <v>D</v>
          </cell>
          <cell r="M833">
            <v>3</v>
          </cell>
          <cell r="N833" t="str">
            <v>ELEMENTARY</v>
          </cell>
          <cell r="Q833">
            <v>100</v>
          </cell>
          <cell r="R833">
            <v>1</v>
          </cell>
          <cell r="T833">
            <v>0</v>
          </cell>
          <cell r="U833">
            <v>-1</v>
          </cell>
          <cell r="V833">
            <v>68049</v>
          </cell>
          <cell r="W833">
            <v>0</v>
          </cell>
          <cell r="X833">
            <v>0</v>
          </cell>
          <cell r="Y833">
            <v>0</v>
          </cell>
        </row>
        <row r="834">
          <cell r="A834" t="str">
            <v>37680980101535</v>
          </cell>
          <cell r="B834" t="str">
            <v/>
          </cell>
          <cell r="C834" t="str">
            <v/>
          </cell>
          <cell r="D834">
            <v>46</v>
          </cell>
          <cell r="E834">
            <v>9635</v>
          </cell>
          <cell r="F834" t="str">
            <v>37</v>
          </cell>
          <cell r="G834" t="str">
            <v>68098</v>
          </cell>
          <cell r="H834" t="str">
            <v>Escondido Union</v>
          </cell>
          <cell r="I834" t="str">
            <v>0101535</v>
          </cell>
          <cell r="J834" t="str">
            <v>0556</v>
          </cell>
          <cell r="K834" t="str">
            <v>Heritage K-8 Charter</v>
          </cell>
          <cell r="L834" t="str">
            <v>D</v>
          </cell>
          <cell r="M834">
            <v>3</v>
          </cell>
          <cell r="N834" t="str">
            <v>ELEMENTARY</v>
          </cell>
          <cell r="R834">
            <v>1</v>
          </cell>
          <cell r="T834">
            <v>0</v>
          </cell>
          <cell r="U834">
            <v>0</v>
          </cell>
          <cell r="V834">
            <v>68098</v>
          </cell>
          <cell r="W834">
            <v>0</v>
          </cell>
          <cell r="X834">
            <v>0</v>
          </cell>
          <cell r="Y834">
            <v>0</v>
          </cell>
        </row>
        <row r="835">
          <cell r="A835" t="str">
            <v>37680980133991</v>
          </cell>
          <cell r="B835" t="str">
            <v/>
          </cell>
          <cell r="C835" t="str">
            <v/>
          </cell>
          <cell r="D835">
            <v>46</v>
          </cell>
          <cell r="E835">
            <v>14345</v>
          </cell>
          <cell r="F835" t="str">
            <v>37</v>
          </cell>
          <cell r="G835" t="str">
            <v>68098</v>
          </cell>
          <cell r="H835" t="str">
            <v>Escondido Union</v>
          </cell>
          <cell r="I835" t="str">
            <v>0133991</v>
          </cell>
          <cell r="J835" t="str">
            <v>1802</v>
          </cell>
          <cell r="K835" t="str">
            <v>Epiphany Prep Charter</v>
          </cell>
          <cell r="L835" t="str">
            <v>D</v>
          </cell>
          <cell r="M835">
            <v>3</v>
          </cell>
          <cell r="N835" t="str">
            <v>ELEMENTARY</v>
          </cell>
          <cell r="R835">
            <v>1</v>
          </cell>
          <cell r="T835">
            <v>0</v>
          </cell>
          <cell r="U835">
            <v>0</v>
          </cell>
          <cell r="V835">
            <v>68098</v>
          </cell>
          <cell r="W835">
            <v>0</v>
          </cell>
          <cell r="X835">
            <v>0</v>
          </cell>
          <cell r="Y835">
            <v>0</v>
          </cell>
          <cell r="Z835">
            <v>2016</v>
          </cell>
        </row>
        <row r="836">
          <cell r="A836" t="str">
            <v>37680986116776</v>
          </cell>
          <cell r="B836" t="str">
            <v/>
          </cell>
          <cell r="C836" t="str">
            <v/>
          </cell>
          <cell r="D836">
            <v>46</v>
          </cell>
          <cell r="E836">
            <v>1317</v>
          </cell>
          <cell r="F836" t="str">
            <v>37</v>
          </cell>
          <cell r="G836" t="str">
            <v>68098</v>
          </cell>
          <cell r="H836" t="str">
            <v>Escondido Union</v>
          </cell>
          <cell r="I836" t="str">
            <v>6116776</v>
          </cell>
          <cell r="J836" t="str">
            <v>0199</v>
          </cell>
          <cell r="K836" t="str">
            <v>Classical Academy</v>
          </cell>
          <cell r="L836" t="str">
            <v>D</v>
          </cell>
          <cell r="M836">
            <v>3</v>
          </cell>
          <cell r="N836" t="str">
            <v>ELEMENTARY</v>
          </cell>
          <cell r="Q836">
            <v>100</v>
          </cell>
          <cell r="R836">
            <v>1</v>
          </cell>
          <cell r="T836">
            <v>0</v>
          </cell>
          <cell r="U836">
            <v>-1</v>
          </cell>
          <cell r="V836">
            <v>68098</v>
          </cell>
          <cell r="W836">
            <v>0</v>
          </cell>
          <cell r="X836">
            <v>0</v>
          </cell>
          <cell r="Y836">
            <v>0</v>
          </cell>
        </row>
        <row r="837">
          <cell r="A837" t="str">
            <v>37681060111195</v>
          </cell>
          <cell r="B837" t="str">
            <v/>
          </cell>
          <cell r="C837" t="str">
            <v/>
          </cell>
          <cell r="D837">
            <v>46</v>
          </cell>
          <cell r="E837">
            <v>10279</v>
          </cell>
          <cell r="F837" t="str">
            <v>37</v>
          </cell>
          <cell r="G837" t="str">
            <v>68106</v>
          </cell>
          <cell r="H837" t="str">
            <v>Escondido Union High</v>
          </cell>
          <cell r="I837" t="str">
            <v>0111195</v>
          </cell>
          <cell r="J837" t="str">
            <v>0759</v>
          </cell>
          <cell r="K837" t="str">
            <v>Classical Academy High</v>
          </cell>
          <cell r="L837" t="str">
            <v>D</v>
          </cell>
          <cell r="M837">
            <v>3</v>
          </cell>
          <cell r="N837" t="str">
            <v>HIGH</v>
          </cell>
          <cell r="Q837">
            <v>100</v>
          </cell>
          <cell r="R837">
            <v>1</v>
          </cell>
          <cell r="T837">
            <v>0</v>
          </cell>
          <cell r="U837">
            <v>-1</v>
          </cell>
          <cell r="V837">
            <v>68106</v>
          </cell>
          <cell r="W837">
            <v>0</v>
          </cell>
          <cell r="X837">
            <v>0</v>
          </cell>
          <cell r="Y837">
            <v>0</v>
          </cell>
        </row>
        <row r="838">
          <cell r="A838" t="str">
            <v>37681063731023</v>
          </cell>
          <cell r="B838" t="str">
            <v/>
          </cell>
          <cell r="C838" t="str">
            <v/>
          </cell>
          <cell r="D838">
            <v>46</v>
          </cell>
          <cell r="E838">
            <v>1318</v>
          </cell>
          <cell r="F838" t="str">
            <v>37</v>
          </cell>
          <cell r="G838" t="str">
            <v>68106</v>
          </cell>
          <cell r="H838" t="str">
            <v>Escondido Union High</v>
          </cell>
          <cell r="I838" t="str">
            <v>3731023</v>
          </cell>
          <cell r="J838" t="str">
            <v>0109</v>
          </cell>
          <cell r="K838" t="str">
            <v>Escondido Charter High</v>
          </cell>
          <cell r="L838" t="str">
            <v>D</v>
          </cell>
          <cell r="M838">
            <v>3</v>
          </cell>
          <cell r="N838" t="str">
            <v>HIGH</v>
          </cell>
          <cell r="Q838">
            <v>100</v>
          </cell>
          <cell r="R838">
            <v>1</v>
          </cell>
          <cell r="T838">
            <v>0</v>
          </cell>
          <cell r="U838">
            <v>-1</v>
          </cell>
          <cell r="V838">
            <v>68106</v>
          </cell>
          <cell r="W838">
            <v>0</v>
          </cell>
          <cell r="X838">
            <v>0</v>
          </cell>
          <cell r="Y838">
            <v>0</v>
          </cell>
        </row>
        <row r="839">
          <cell r="A839" t="str">
            <v>37681303731262</v>
          </cell>
          <cell r="B839" t="str">
            <v/>
          </cell>
          <cell r="C839" t="str">
            <v/>
          </cell>
          <cell r="D839">
            <v>46</v>
          </cell>
          <cell r="E839">
            <v>6991</v>
          </cell>
          <cell r="F839" t="str">
            <v>37</v>
          </cell>
          <cell r="G839" t="str">
            <v>68130</v>
          </cell>
          <cell r="H839" t="str">
            <v>Grossmont Union High</v>
          </cell>
          <cell r="I839" t="str">
            <v>3731262</v>
          </cell>
          <cell r="J839" t="str">
            <v>0893</v>
          </cell>
          <cell r="K839" t="str">
            <v>Steele Canyon High</v>
          </cell>
          <cell r="L839" t="str">
            <v>D</v>
          </cell>
          <cell r="M839">
            <v>3</v>
          </cell>
          <cell r="N839" t="str">
            <v>HIGH</v>
          </cell>
          <cell r="R839">
            <v>1</v>
          </cell>
          <cell r="T839">
            <v>0</v>
          </cell>
          <cell r="U839">
            <v>0</v>
          </cell>
          <cell r="V839">
            <v>68130</v>
          </cell>
          <cell r="W839">
            <v>9</v>
          </cell>
          <cell r="X839">
            <v>12</v>
          </cell>
          <cell r="Y839">
            <v>0</v>
          </cell>
        </row>
        <row r="840">
          <cell r="A840" t="str">
            <v>37681303732732</v>
          </cell>
          <cell r="B840" t="str">
            <v/>
          </cell>
          <cell r="C840" t="str">
            <v/>
          </cell>
          <cell r="D840">
            <v>46</v>
          </cell>
          <cell r="E840">
            <v>1319</v>
          </cell>
          <cell r="F840" t="str">
            <v>37</v>
          </cell>
          <cell r="G840" t="str">
            <v>68130</v>
          </cell>
          <cell r="H840" t="str">
            <v>Grossmont Union High</v>
          </cell>
          <cell r="I840" t="str">
            <v>3732732</v>
          </cell>
          <cell r="J840" t="str">
            <v>0150</v>
          </cell>
          <cell r="K840" t="str">
            <v>Helix High</v>
          </cell>
          <cell r="L840" t="str">
            <v>D</v>
          </cell>
          <cell r="M840">
            <v>3</v>
          </cell>
          <cell r="N840" t="str">
            <v>HIGH</v>
          </cell>
          <cell r="R840">
            <v>1</v>
          </cell>
          <cell r="T840">
            <v>0</v>
          </cell>
          <cell r="U840">
            <v>0</v>
          </cell>
          <cell r="V840">
            <v>68130</v>
          </cell>
          <cell r="W840">
            <v>0</v>
          </cell>
          <cell r="X840">
            <v>0</v>
          </cell>
          <cell r="Y840">
            <v>0</v>
          </cell>
        </row>
        <row r="841">
          <cell r="A841" t="str">
            <v>37681556117303</v>
          </cell>
          <cell r="B841" t="str">
            <v/>
          </cell>
          <cell r="C841" t="str">
            <v/>
          </cell>
          <cell r="D841">
            <v>46</v>
          </cell>
          <cell r="E841">
            <v>1320</v>
          </cell>
          <cell r="F841" t="str">
            <v>37</v>
          </cell>
          <cell r="G841" t="str">
            <v>68155</v>
          </cell>
          <cell r="H841" t="str">
            <v>Jamul-Dulzura Union Elementary</v>
          </cell>
          <cell r="I841" t="str">
            <v>6117303</v>
          </cell>
          <cell r="J841" t="str">
            <v>0261</v>
          </cell>
          <cell r="K841" t="str">
            <v>Greater San Diego Academy</v>
          </cell>
          <cell r="L841" t="str">
            <v>D</v>
          </cell>
          <cell r="M841">
            <v>3</v>
          </cell>
          <cell r="N841" t="str">
            <v>ELEMENTARY</v>
          </cell>
          <cell r="Q841">
            <v>100</v>
          </cell>
          <cell r="R841">
            <v>1</v>
          </cell>
          <cell r="T841">
            <v>0</v>
          </cell>
          <cell r="U841">
            <v>-1</v>
          </cell>
          <cell r="V841">
            <v>68155</v>
          </cell>
          <cell r="W841">
            <v>0</v>
          </cell>
          <cell r="X841">
            <v>0</v>
          </cell>
          <cell r="Y841">
            <v>0</v>
          </cell>
        </row>
        <row r="842">
          <cell r="A842" t="str">
            <v>37681630124271</v>
          </cell>
          <cell r="B842" t="str">
            <v/>
          </cell>
          <cell r="C842" t="str">
            <v/>
          </cell>
          <cell r="D842">
            <v>46</v>
          </cell>
          <cell r="E842">
            <v>12569</v>
          </cell>
          <cell r="F842" t="str">
            <v>37</v>
          </cell>
          <cell r="G842" t="str">
            <v>68163</v>
          </cell>
          <cell r="H842" t="str">
            <v>Julian Union Elementary</v>
          </cell>
          <cell r="I842" t="str">
            <v>0124271</v>
          </cell>
          <cell r="J842" t="str">
            <v>1321</v>
          </cell>
          <cell r="K842" t="str">
            <v>Diego Valley Charter</v>
          </cell>
          <cell r="L842" t="str">
            <v>D</v>
          </cell>
          <cell r="M842">
            <v>3</v>
          </cell>
          <cell r="N842" t="str">
            <v>ELEMENTARY</v>
          </cell>
          <cell r="Q842">
            <v>100</v>
          </cell>
          <cell r="R842">
            <v>1</v>
          </cell>
          <cell r="T842">
            <v>0</v>
          </cell>
          <cell r="U842">
            <v>-1</v>
          </cell>
          <cell r="V842">
            <v>68163</v>
          </cell>
          <cell r="W842">
            <v>0</v>
          </cell>
          <cell r="X842">
            <v>0</v>
          </cell>
          <cell r="Y842">
            <v>0</v>
          </cell>
        </row>
        <row r="843">
          <cell r="A843" t="str">
            <v>37681630128421</v>
          </cell>
          <cell r="B843" t="str">
            <v/>
          </cell>
          <cell r="C843" t="str">
            <v/>
          </cell>
          <cell r="D843">
            <v>46</v>
          </cell>
          <cell r="E843">
            <v>13961</v>
          </cell>
          <cell r="F843" t="str">
            <v>37</v>
          </cell>
          <cell r="G843" t="str">
            <v>68163</v>
          </cell>
          <cell r="H843" t="str">
            <v>Julian Union Elementary</v>
          </cell>
          <cell r="I843" t="str">
            <v>0128421</v>
          </cell>
          <cell r="J843" t="str">
            <v>1589</v>
          </cell>
          <cell r="K843" t="str">
            <v>Harbor Springs Charter</v>
          </cell>
          <cell r="L843" t="str">
            <v>D</v>
          </cell>
          <cell r="M843">
            <v>3</v>
          </cell>
          <cell r="N843" t="str">
            <v>ELEMENTARY</v>
          </cell>
          <cell r="Q843">
            <v>100</v>
          </cell>
          <cell r="R843">
            <v>1</v>
          </cell>
          <cell r="T843">
            <v>0</v>
          </cell>
          <cell r="U843">
            <v>-1</v>
          </cell>
          <cell r="V843">
            <v>68163</v>
          </cell>
          <cell r="W843">
            <v>0</v>
          </cell>
          <cell r="X843">
            <v>0</v>
          </cell>
          <cell r="Y843">
            <v>0</v>
          </cell>
          <cell r="Z843">
            <v>2013</v>
          </cell>
        </row>
        <row r="844">
          <cell r="A844" t="str">
            <v>37681633731239</v>
          </cell>
          <cell r="B844" t="str">
            <v/>
          </cell>
          <cell r="C844" t="str">
            <v/>
          </cell>
          <cell r="D844">
            <v>46</v>
          </cell>
          <cell r="E844">
            <v>1321</v>
          </cell>
          <cell r="F844" t="str">
            <v>37</v>
          </cell>
          <cell r="G844" t="str">
            <v>68163</v>
          </cell>
          <cell r="H844" t="str">
            <v>Julian Union Elementary</v>
          </cell>
          <cell r="I844" t="str">
            <v>3731239</v>
          </cell>
          <cell r="J844" t="str">
            <v>0267</v>
          </cell>
          <cell r="K844" t="str">
            <v>Julian Charter</v>
          </cell>
          <cell r="L844" t="str">
            <v>D</v>
          </cell>
          <cell r="M844">
            <v>3</v>
          </cell>
          <cell r="N844" t="str">
            <v>ELEMENTARY</v>
          </cell>
          <cell r="Q844">
            <v>100</v>
          </cell>
          <cell r="R844">
            <v>1</v>
          </cell>
          <cell r="T844">
            <v>0</v>
          </cell>
          <cell r="U844">
            <v>-1</v>
          </cell>
          <cell r="V844">
            <v>68163</v>
          </cell>
          <cell r="W844">
            <v>0</v>
          </cell>
          <cell r="X844">
            <v>0</v>
          </cell>
          <cell r="Y844">
            <v>0</v>
          </cell>
        </row>
        <row r="845">
          <cell r="A845" t="str">
            <v>37681890118323</v>
          </cell>
          <cell r="B845" t="str">
            <v/>
          </cell>
          <cell r="C845" t="str">
            <v/>
          </cell>
          <cell r="D845">
            <v>46</v>
          </cell>
          <cell r="E845">
            <v>12008</v>
          </cell>
          <cell r="F845" t="str">
            <v>37</v>
          </cell>
          <cell r="G845" t="str">
            <v>68189</v>
          </cell>
          <cell r="H845" t="str">
            <v>Lakeside Union Elementary</v>
          </cell>
          <cell r="I845" t="str">
            <v>0118323</v>
          </cell>
          <cell r="J845" t="str">
            <v>0991</v>
          </cell>
          <cell r="K845" t="str">
            <v>National University Academy</v>
          </cell>
          <cell r="L845" t="str">
            <v>D</v>
          </cell>
          <cell r="M845">
            <v>3</v>
          </cell>
          <cell r="N845" t="str">
            <v>ELEMENTARY</v>
          </cell>
          <cell r="Q845">
            <v>100</v>
          </cell>
          <cell r="R845">
            <v>1</v>
          </cell>
          <cell r="T845">
            <v>0</v>
          </cell>
          <cell r="U845">
            <v>-1</v>
          </cell>
          <cell r="V845">
            <v>68189</v>
          </cell>
          <cell r="W845">
            <v>0</v>
          </cell>
          <cell r="X845">
            <v>0</v>
          </cell>
          <cell r="Y845">
            <v>0</v>
          </cell>
        </row>
        <row r="846">
          <cell r="A846" t="str">
            <v>37681893731072</v>
          </cell>
          <cell r="B846" t="str">
            <v/>
          </cell>
          <cell r="C846" t="str">
            <v/>
          </cell>
          <cell r="D846">
            <v>46</v>
          </cell>
          <cell r="E846">
            <v>1323</v>
          </cell>
          <cell r="F846" t="str">
            <v>37</v>
          </cell>
          <cell r="G846" t="str">
            <v>68189</v>
          </cell>
          <cell r="H846" t="str">
            <v>Lakeside Union Elementary</v>
          </cell>
          <cell r="I846" t="str">
            <v>3731072</v>
          </cell>
          <cell r="J846" t="str">
            <v>0120</v>
          </cell>
          <cell r="K846" t="str">
            <v>River Valley Charter</v>
          </cell>
          <cell r="L846" t="str">
            <v>D</v>
          </cell>
          <cell r="M846">
            <v>3</v>
          </cell>
          <cell r="N846" t="str">
            <v>ELEMENTARY</v>
          </cell>
          <cell r="Q846">
            <v>100</v>
          </cell>
          <cell r="R846">
            <v>1</v>
          </cell>
          <cell r="T846">
            <v>0</v>
          </cell>
          <cell r="U846">
            <v>-1</v>
          </cell>
          <cell r="V846">
            <v>68189</v>
          </cell>
          <cell r="W846">
            <v>0</v>
          </cell>
          <cell r="X846">
            <v>0</v>
          </cell>
          <cell r="Y846">
            <v>0</v>
          </cell>
        </row>
        <row r="847">
          <cell r="A847" t="str">
            <v>37681896120901</v>
          </cell>
          <cell r="B847" t="str">
            <v/>
          </cell>
          <cell r="C847" t="str">
            <v/>
          </cell>
          <cell r="D847">
            <v>46</v>
          </cell>
          <cell r="E847">
            <v>1324</v>
          </cell>
          <cell r="F847" t="str">
            <v>37</v>
          </cell>
          <cell r="G847" t="str">
            <v>68189</v>
          </cell>
          <cell r="H847" t="str">
            <v>Lakeside Union Elementary</v>
          </cell>
          <cell r="I847" t="str">
            <v>6120901</v>
          </cell>
          <cell r="J847" t="str">
            <v>0469</v>
          </cell>
          <cell r="K847" t="str">
            <v>Barona Indian Charter</v>
          </cell>
          <cell r="L847" t="str">
            <v>D</v>
          </cell>
          <cell r="M847">
            <v>3</v>
          </cell>
          <cell r="N847" t="str">
            <v>ELEMENTARY</v>
          </cell>
          <cell r="R847">
            <v>1</v>
          </cell>
          <cell r="T847">
            <v>0</v>
          </cell>
          <cell r="U847">
            <v>0</v>
          </cell>
          <cell r="V847">
            <v>68189</v>
          </cell>
          <cell r="W847">
            <v>0</v>
          </cell>
          <cell r="X847">
            <v>0</v>
          </cell>
          <cell r="Y847">
            <v>0</v>
          </cell>
        </row>
        <row r="848">
          <cell r="A848" t="str">
            <v>37681970136408</v>
          </cell>
          <cell r="B848" t="str">
            <v/>
          </cell>
          <cell r="C848" t="str">
            <v>New school added to Apportionment 10/11/17</v>
          </cell>
          <cell r="D848">
            <v>46</v>
          </cell>
          <cell r="E848">
            <v>14487</v>
          </cell>
          <cell r="F848" t="str">
            <v>37</v>
          </cell>
          <cell r="G848" t="str">
            <v>68197</v>
          </cell>
          <cell r="H848" t="str">
            <v>La Mesa-Spring Valley</v>
          </cell>
          <cell r="I848" t="str">
            <v>0136408</v>
          </cell>
          <cell r="J848" t="str">
            <v>1901</v>
          </cell>
          <cell r="K848" t="str">
            <v>National University Academy Sparrow</v>
          </cell>
          <cell r="L848" t="str">
            <v>D</v>
          </cell>
          <cell r="M848">
            <v>3</v>
          </cell>
          <cell r="N848" t="str">
            <v>ELEMENTARY</v>
          </cell>
          <cell r="R848">
            <v>1</v>
          </cell>
          <cell r="T848">
            <v>0</v>
          </cell>
          <cell r="U848">
            <v>0</v>
          </cell>
          <cell r="V848">
            <v>68197</v>
          </cell>
          <cell r="W848">
            <v>0</v>
          </cell>
          <cell r="X848">
            <v>0</v>
          </cell>
          <cell r="Y848">
            <v>0</v>
          </cell>
          <cell r="Z848">
            <v>2017</v>
          </cell>
        </row>
        <row r="849">
          <cell r="A849" t="str">
            <v>37682130119560</v>
          </cell>
          <cell r="B849" t="str">
            <v/>
          </cell>
          <cell r="C849" t="str">
            <v/>
          </cell>
          <cell r="D849">
            <v>46</v>
          </cell>
          <cell r="E849">
            <v>12203</v>
          </cell>
          <cell r="F849" t="str">
            <v>37</v>
          </cell>
          <cell r="G849" t="str">
            <v>68213</v>
          </cell>
          <cell r="H849" t="str">
            <v>Mountain Empire Unified</v>
          </cell>
          <cell r="I849" t="str">
            <v>0119560</v>
          </cell>
          <cell r="J849" t="str">
            <v>1077</v>
          </cell>
          <cell r="K849" t="str">
            <v>San Diego Neighborhood Homeschools</v>
          </cell>
          <cell r="L849" t="str">
            <v>D</v>
          </cell>
          <cell r="M849">
            <v>3</v>
          </cell>
          <cell r="N849" t="str">
            <v>UNIFIED</v>
          </cell>
          <cell r="Q849">
            <v>100</v>
          </cell>
          <cell r="R849">
            <v>1</v>
          </cell>
          <cell r="T849">
            <v>0</v>
          </cell>
          <cell r="U849">
            <v>-1</v>
          </cell>
          <cell r="V849">
            <v>68213</v>
          </cell>
          <cell r="W849">
            <v>0</v>
          </cell>
          <cell r="X849">
            <v>0</v>
          </cell>
          <cell r="Y849">
            <v>0</v>
          </cell>
        </row>
        <row r="850">
          <cell r="A850" t="str">
            <v>37682130121582</v>
          </cell>
          <cell r="B850" t="str">
            <v>x</v>
          </cell>
          <cell r="C850" t="str">
            <v>Notifed on 7/25/17 of closure by Sandi Ridge</v>
          </cell>
          <cell r="D850">
            <v>46</v>
          </cell>
          <cell r="E850">
            <v>12383</v>
          </cell>
          <cell r="F850" t="str">
            <v>37</v>
          </cell>
          <cell r="G850" t="str">
            <v>68213</v>
          </cell>
          <cell r="H850" t="str">
            <v>Mountain Empire Unified</v>
          </cell>
          <cell r="I850" t="str">
            <v>0121582</v>
          </cell>
          <cell r="J850" t="str">
            <v>1177</v>
          </cell>
          <cell r="K850" t="str">
            <v>College Preparatory Middle</v>
          </cell>
          <cell r="L850" t="str">
            <v>D</v>
          </cell>
          <cell r="M850">
            <v>3</v>
          </cell>
          <cell r="N850" t="str">
            <v>UNIFIED</v>
          </cell>
          <cell r="R850">
            <v>1</v>
          </cell>
          <cell r="T850">
            <v>0</v>
          </cell>
          <cell r="U850">
            <v>0</v>
          </cell>
          <cell r="V850">
            <v>68213</v>
          </cell>
          <cell r="W850">
            <v>0</v>
          </cell>
          <cell r="X850">
            <v>0</v>
          </cell>
          <cell r="Y850">
            <v>0</v>
          </cell>
        </row>
        <row r="851">
          <cell r="A851" t="str">
            <v>37682130121582</v>
          </cell>
          <cell r="B851" t="str">
            <v>x</v>
          </cell>
          <cell r="C851" t="str">
            <v>Notifed on 7/25/17 of closure by Sandi Ridge</v>
          </cell>
          <cell r="D851">
            <v>46</v>
          </cell>
          <cell r="E851">
            <v>14488</v>
          </cell>
          <cell r="F851" t="str">
            <v>37</v>
          </cell>
          <cell r="G851" t="str">
            <v>68213</v>
          </cell>
          <cell r="H851" t="str">
            <v>Mountain Empire Unified</v>
          </cell>
          <cell r="I851" t="str">
            <v>0121582</v>
          </cell>
          <cell r="J851" t="str">
            <v>1899</v>
          </cell>
          <cell r="K851" t="str">
            <v>College Preparatory Middle - East County</v>
          </cell>
          <cell r="L851" t="str">
            <v>D</v>
          </cell>
          <cell r="M851">
            <v>3</v>
          </cell>
          <cell r="N851" t="str">
            <v>UNIFIED</v>
          </cell>
          <cell r="R851">
            <v>1</v>
          </cell>
          <cell r="T851">
            <v>0</v>
          </cell>
          <cell r="U851">
            <v>0</v>
          </cell>
          <cell r="V851">
            <v>68213</v>
          </cell>
          <cell r="W851">
            <v>0</v>
          </cell>
          <cell r="X851">
            <v>0</v>
          </cell>
          <cell r="Y851">
            <v>0</v>
          </cell>
        </row>
        <row r="852">
          <cell r="A852" t="str">
            <v>37682130123224</v>
          </cell>
          <cell r="B852" t="str">
            <v/>
          </cell>
          <cell r="C852" t="str">
            <v/>
          </cell>
          <cell r="D852">
            <v>46</v>
          </cell>
          <cell r="E852">
            <v>12417</v>
          </cell>
          <cell r="F852" t="str">
            <v>37</v>
          </cell>
          <cell r="G852" t="str">
            <v>68213</v>
          </cell>
          <cell r="H852" t="str">
            <v>Mountain Empire Unified</v>
          </cell>
          <cell r="I852" t="str">
            <v>0123224</v>
          </cell>
          <cell r="J852" t="str">
            <v>1264</v>
          </cell>
          <cell r="K852" t="str">
            <v>San Diego Virtual</v>
          </cell>
          <cell r="L852" t="str">
            <v>D</v>
          </cell>
          <cell r="M852">
            <v>3</v>
          </cell>
          <cell r="N852" t="str">
            <v>UNIFIED</v>
          </cell>
          <cell r="Q852">
            <v>100</v>
          </cell>
          <cell r="R852">
            <v>1</v>
          </cell>
          <cell r="T852">
            <v>0</v>
          </cell>
          <cell r="U852">
            <v>-1</v>
          </cell>
          <cell r="V852">
            <v>68213</v>
          </cell>
          <cell r="W852">
            <v>0</v>
          </cell>
          <cell r="X852">
            <v>0</v>
          </cell>
          <cell r="Y852">
            <v>0</v>
          </cell>
        </row>
        <row r="853">
          <cell r="A853" t="str">
            <v>37682130123240</v>
          </cell>
          <cell r="B853" t="str">
            <v/>
          </cell>
          <cell r="C853" t="str">
            <v/>
          </cell>
          <cell r="D853">
            <v>46</v>
          </cell>
          <cell r="E853">
            <v>12418</v>
          </cell>
          <cell r="F853" t="str">
            <v>37</v>
          </cell>
          <cell r="G853" t="str">
            <v>68213</v>
          </cell>
          <cell r="H853" t="str">
            <v>Mountain Empire Unified</v>
          </cell>
          <cell r="I853" t="str">
            <v>0123240</v>
          </cell>
          <cell r="J853" t="str">
            <v>1266</v>
          </cell>
          <cell r="K853" t="str">
            <v>Pivot Charter School - San Diego</v>
          </cell>
          <cell r="L853" t="str">
            <v>D</v>
          </cell>
          <cell r="M853">
            <v>3</v>
          </cell>
          <cell r="N853" t="str">
            <v>UNIFIED</v>
          </cell>
          <cell r="Q853">
            <v>100</v>
          </cell>
          <cell r="R853">
            <v>1</v>
          </cell>
          <cell r="T853">
            <v>0</v>
          </cell>
          <cell r="U853">
            <v>-1</v>
          </cell>
          <cell r="V853">
            <v>68213</v>
          </cell>
          <cell r="W853">
            <v>0</v>
          </cell>
          <cell r="X853">
            <v>0</v>
          </cell>
          <cell r="Y853">
            <v>0</v>
          </cell>
        </row>
        <row r="854">
          <cell r="A854" t="str">
            <v>37682130127084</v>
          </cell>
          <cell r="B854" t="str">
            <v/>
          </cell>
          <cell r="C854" t="str">
            <v/>
          </cell>
          <cell r="D854">
            <v>46</v>
          </cell>
          <cell r="E854">
            <v>12785</v>
          </cell>
          <cell r="F854" t="str">
            <v>37</v>
          </cell>
          <cell r="G854" t="str">
            <v>68213</v>
          </cell>
          <cell r="H854" t="str">
            <v>Mountain Empire Unified</v>
          </cell>
          <cell r="I854" t="str">
            <v>0127084</v>
          </cell>
          <cell r="J854" t="str">
            <v>1454</v>
          </cell>
          <cell r="K854" t="str">
            <v>Compass Charter Schools of San Diego</v>
          </cell>
          <cell r="L854" t="str">
            <v>D</v>
          </cell>
          <cell r="M854">
            <v>3</v>
          </cell>
          <cell r="N854" t="str">
            <v>UNIFIED</v>
          </cell>
          <cell r="Q854">
            <v>0</v>
          </cell>
          <cell r="R854">
            <v>1</v>
          </cell>
          <cell r="T854">
            <v>0</v>
          </cell>
          <cell r="U854">
            <v>-1</v>
          </cell>
          <cell r="V854">
            <v>68213</v>
          </cell>
          <cell r="W854">
            <v>0</v>
          </cell>
          <cell r="X854">
            <v>0</v>
          </cell>
          <cell r="Y854">
            <v>0</v>
          </cell>
          <cell r="Z854">
            <v>2012</v>
          </cell>
        </row>
        <row r="855">
          <cell r="A855" t="str">
            <v>37682130129668</v>
          </cell>
          <cell r="B855" t="str">
            <v/>
          </cell>
          <cell r="C855" t="str">
            <v/>
          </cell>
          <cell r="D855">
            <v>46</v>
          </cell>
          <cell r="E855">
            <v>14084</v>
          </cell>
          <cell r="F855" t="str">
            <v>37</v>
          </cell>
          <cell r="G855" t="str">
            <v>68213</v>
          </cell>
          <cell r="H855" t="str">
            <v>Mountain Empire Unified</v>
          </cell>
          <cell r="I855" t="str">
            <v>0129668</v>
          </cell>
          <cell r="J855" t="str">
            <v>1628</v>
          </cell>
          <cell r="K855" t="str">
            <v>County Collaborative Charter</v>
          </cell>
          <cell r="L855" t="str">
            <v>D</v>
          </cell>
          <cell r="M855">
            <v>3</v>
          </cell>
          <cell r="N855" t="str">
            <v>UNIFIED</v>
          </cell>
          <cell r="Q855">
            <v>100</v>
          </cell>
          <cell r="R855">
            <v>1</v>
          </cell>
          <cell r="T855">
            <v>0</v>
          </cell>
          <cell r="U855">
            <v>-1</v>
          </cell>
          <cell r="V855">
            <v>68213</v>
          </cell>
          <cell r="W855">
            <v>0</v>
          </cell>
          <cell r="X855">
            <v>0</v>
          </cell>
          <cell r="Y855">
            <v>0</v>
          </cell>
          <cell r="Z855">
            <v>2014</v>
          </cell>
        </row>
        <row r="856">
          <cell r="A856" t="str">
            <v>37682210101360</v>
          </cell>
          <cell r="B856" t="str">
            <v/>
          </cell>
          <cell r="C856" t="str">
            <v/>
          </cell>
          <cell r="D856">
            <v>46</v>
          </cell>
          <cell r="E856">
            <v>9636</v>
          </cell>
          <cell r="F856" t="str">
            <v>37</v>
          </cell>
          <cell r="G856" t="str">
            <v>68221</v>
          </cell>
          <cell r="H856" t="str">
            <v>National Elementary</v>
          </cell>
          <cell r="I856" t="str">
            <v>0101360</v>
          </cell>
          <cell r="J856" t="str">
            <v>0553</v>
          </cell>
          <cell r="K856" t="str">
            <v>Integrity Charter</v>
          </cell>
          <cell r="L856" t="str">
            <v>D</v>
          </cell>
          <cell r="M856">
            <v>3</v>
          </cell>
          <cell r="N856" t="str">
            <v>ELEMENTARY</v>
          </cell>
          <cell r="R856">
            <v>1</v>
          </cell>
          <cell r="T856">
            <v>0</v>
          </cell>
          <cell r="U856">
            <v>0</v>
          </cell>
          <cell r="V856">
            <v>68221</v>
          </cell>
          <cell r="W856">
            <v>0</v>
          </cell>
          <cell r="X856">
            <v>0</v>
          </cell>
          <cell r="Y856">
            <v>0</v>
          </cell>
        </row>
        <row r="857">
          <cell r="A857" t="str">
            <v>37683380101204</v>
          </cell>
          <cell r="B857" t="str">
            <v/>
          </cell>
          <cell r="C857" t="str">
            <v/>
          </cell>
          <cell r="D857">
            <v>46</v>
          </cell>
          <cell r="E857">
            <v>9638</v>
          </cell>
          <cell r="F857" t="str">
            <v>37</v>
          </cell>
          <cell r="G857" t="str">
            <v>68338</v>
          </cell>
          <cell r="H857" t="str">
            <v>San Diego Unified</v>
          </cell>
          <cell r="I857" t="str">
            <v>0101204</v>
          </cell>
          <cell r="J857" t="str">
            <v>0546</v>
          </cell>
          <cell r="K857" t="str">
            <v>High Tech Middle</v>
          </cell>
          <cell r="L857" t="str">
            <v>D</v>
          </cell>
          <cell r="M857">
            <v>3</v>
          </cell>
          <cell r="N857" t="str">
            <v>UNIFIED</v>
          </cell>
          <cell r="R857">
            <v>1</v>
          </cell>
          <cell r="T857">
            <v>0</v>
          </cell>
          <cell r="U857">
            <v>0</v>
          </cell>
          <cell r="V857">
            <v>68338</v>
          </cell>
          <cell r="W857">
            <v>0</v>
          </cell>
          <cell r="X857">
            <v>0</v>
          </cell>
          <cell r="Y857">
            <v>0</v>
          </cell>
        </row>
        <row r="858">
          <cell r="A858" t="str">
            <v>37683380101345</v>
          </cell>
          <cell r="B858" t="str">
            <v/>
          </cell>
          <cell r="C858" t="str">
            <v/>
          </cell>
          <cell r="D858">
            <v>46</v>
          </cell>
          <cell r="E858">
            <v>9639</v>
          </cell>
          <cell r="F858" t="str">
            <v>37</v>
          </cell>
          <cell r="G858" t="str">
            <v>68338</v>
          </cell>
          <cell r="H858" t="str">
            <v>San Diego Unified</v>
          </cell>
          <cell r="I858" t="str">
            <v>0101345</v>
          </cell>
          <cell r="J858" t="str">
            <v>0550</v>
          </cell>
          <cell r="K858" t="str">
            <v>KIPP Adelante Preparatory Academy</v>
          </cell>
          <cell r="L858" t="str">
            <v>D</v>
          </cell>
          <cell r="M858">
            <v>3</v>
          </cell>
          <cell r="N858" t="str">
            <v>UNIFIED</v>
          </cell>
          <cell r="R858">
            <v>1</v>
          </cell>
          <cell r="T858">
            <v>0</v>
          </cell>
          <cell r="U858">
            <v>0</v>
          </cell>
          <cell r="V858">
            <v>68338</v>
          </cell>
          <cell r="W858">
            <v>0</v>
          </cell>
          <cell r="X858">
            <v>0</v>
          </cell>
          <cell r="Y858">
            <v>0</v>
          </cell>
        </row>
        <row r="859">
          <cell r="A859" t="str">
            <v>37683380106732</v>
          </cell>
          <cell r="B859" t="str">
            <v/>
          </cell>
          <cell r="C859" t="str">
            <v/>
          </cell>
          <cell r="D859">
            <v>46</v>
          </cell>
          <cell r="E859">
            <v>9700</v>
          </cell>
          <cell r="F859" t="str">
            <v>37</v>
          </cell>
          <cell r="G859" t="str">
            <v>68338</v>
          </cell>
          <cell r="H859" t="str">
            <v>San Diego Unified</v>
          </cell>
          <cell r="I859" t="str">
            <v>0106732</v>
          </cell>
          <cell r="J859" t="str">
            <v>0623</v>
          </cell>
          <cell r="K859" t="str">
            <v>High Tech High International</v>
          </cell>
          <cell r="L859" t="str">
            <v>D</v>
          </cell>
          <cell r="M859">
            <v>3</v>
          </cell>
          <cell r="N859" t="str">
            <v>UNIFIED</v>
          </cell>
          <cell r="R859">
            <v>1</v>
          </cell>
          <cell r="T859">
            <v>0</v>
          </cell>
          <cell r="U859">
            <v>0</v>
          </cell>
          <cell r="V859">
            <v>68338</v>
          </cell>
          <cell r="W859">
            <v>0</v>
          </cell>
          <cell r="X859">
            <v>0</v>
          </cell>
          <cell r="Y859">
            <v>0</v>
          </cell>
        </row>
        <row r="860">
          <cell r="A860" t="str">
            <v>37683380106799</v>
          </cell>
          <cell r="B860" t="str">
            <v/>
          </cell>
          <cell r="C860" t="str">
            <v/>
          </cell>
          <cell r="D860">
            <v>46</v>
          </cell>
          <cell r="E860">
            <v>9705</v>
          </cell>
          <cell r="F860" t="str">
            <v>37</v>
          </cell>
          <cell r="G860" t="str">
            <v>68338</v>
          </cell>
          <cell r="H860" t="str">
            <v>San Diego Unified</v>
          </cell>
          <cell r="I860" t="str">
            <v>0106799</v>
          </cell>
          <cell r="J860" t="str">
            <v>0659</v>
          </cell>
          <cell r="K860" t="str">
            <v>Learning Choice Academy</v>
          </cell>
          <cell r="L860" t="str">
            <v>D</v>
          </cell>
          <cell r="M860">
            <v>3</v>
          </cell>
          <cell r="N860" t="str">
            <v>UNIFIED</v>
          </cell>
          <cell r="Q860">
            <v>100</v>
          </cell>
          <cell r="R860">
            <v>1</v>
          </cell>
          <cell r="T860">
            <v>0</v>
          </cell>
          <cell r="U860">
            <v>-1</v>
          </cell>
          <cell r="V860">
            <v>68338</v>
          </cell>
          <cell r="W860">
            <v>0</v>
          </cell>
          <cell r="X860">
            <v>0</v>
          </cell>
          <cell r="Y860">
            <v>0</v>
          </cell>
        </row>
        <row r="861">
          <cell r="A861" t="str">
            <v>37683380107573</v>
          </cell>
          <cell r="B861" t="str">
            <v/>
          </cell>
          <cell r="C861" t="str">
            <v/>
          </cell>
          <cell r="D861">
            <v>46</v>
          </cell>
          <cell r="E861">
            <v>10214</v>
          </cell>
          <cell r="F861" t="str">
            <v>37</v>
          </cell>
          <cell r="G861" t="str">
            <v>68338</v>
          </cell>
          <cell r="H861" t="str">
            <v>San Diego Unified</v>
          </cell>
          <cell r="I861" t="str">
            <v>0107573</v>
          </cell>
          <cell r="J861" t="str">
            <v>0660</v>
          </cell>
          <cell r="K861" t="str">
            <v>High Tech Middle Media Arts</v>
          </cell>
          <cell r="L861" t="str">
            <v>D</v>
          </cell>
          <cell r="M861">
            <v>3</v>
          </cell>
          <cell r="N861" t="str">
            <v>UNIFIED</v>
          </cell>
          <cell r="R861">
            <v>1</v>
          </cell>
          <cell r="T861">
            <v>0</v>
          </cell>
          <cell r="U861">
            <v>0</v>
          </cell>
          <cell r="V861">
            <v>68338</v>
          </cell>
          <cell r="W861">
            <v>0</v>
          </cell>
          <cell r="X861">
            <v>0</v>
          </cell>
          <cell r="Y861">
            <v>0</v>
          </cell>
        </row>
        <row r="862">
          <cell r="A862" t="str">
            <v>37683380108548</v>
          </cell>
          <cell r="B862" t="str">
            <v/>
          </cell>
          <cell r="C862" t="str">
            <v/>
          </cell>
          <cell r="D862">
            <v>46</v>
          </cell>
          <cell r="E862">
            <v>10280</v>
          </cell>
          <cell r="F862" t="str">
            <v>37</v>
          </cell>
          <cell r="G862" t="str">
            <v>68338</v>
          </cell>
          <cell r="H862" t="str">
            <v>San Diego Unified</v>
          </cell>
          <cell r="I862" t="str">
            <v>0108548</v>
          </cell>
          <cell r="J862" t="str">
            <v>0680</v>
          </cell>
          <cell r="K862" t="str">
            <v>Iftin Charter</v>
          </cell>
          <cell r="L862" t="str">
            <v>D</v>
          </cell>
          <cell r="M862">
            <v>3</v>
          </cell>
          <cell r="N862" t="str">
            <v>UNIFIED</v>
          </cell>
          <cell r="R862">
            <v>1</v>
          </cell>
          <cell r="T862">
            <v>0</v>
          </cell>
          <cell r="U862">
            <v>0</v>
          </cell>
          <cell r="V862">
            <v>68338</v>
          </cell>
          <cell r="W862">
            <v>0</v>
          </cell>
          <cell r="X862">
            <v>0</v>
          </cell>
          <cell r="Y862">
            <v>0</v>
          </cell>
        </row>
        <row r="863">
          <cell r="A863" t="str">
            <v>37683380108787</v>
          </cell>
          <cell r="B863" t="str">
            <v/>
          </cell>
          <cell r="C863" t="str">
            <v/>
          </cell>
          <cell r="D863">
            <v>46</v>
          </cell>
          <cell r="E863">
            <v>10190</v>
          </cell>
          <cell r="F863" t="str">
            <v>37</v>
          </cell>
          <cell r="G863" t="str">
            <v>68338</v>
          </cell>
          <cell r="H863" t="str">
            <v>San Diego Unified</v>
          </cell>
          <cell r="I863" t="str">
            <v>0108787</v>
          </cell>
          <cell r="J863" t="str">
            <v>0622</v>
          </cell>
          <cell r="K863" t="str">
            <v>High Tech High Media Arts</v>
          </cell>
          <cell r="L863" t="str">
            <v>D</v>
          </cell>
          <cell r="M863">
            <v>3</v>
          </cell>
          <cell r="N863" t="str">
            <v>UNIFIED</v>
          </cell>
          <cell r="R863">
            <v>1</v>
          </cell>
          <cell r="T863">
            <v>0</v>
          </cell>
          <cell r="U863">
            <v>0</v>
          </cell>
          <cell r="V863">
            <v>68338</v>
          </cell>
          <cell r="W863">
            <v>0</v>
          </cell>
          <cell r="X863">
            <v>0</v>
          </cell>
          <cell r="Y863">
            <v>0</v>
          </cell>
        </row>
        <row r="864">
          <cell r="A864" t="str">
            <v>37683380109033</v>
          </cell>
          <cell r="B864" t="str">
            <v/>
          </cell>
          <cell r="C864" t="str">
            <v/>
          </cell>
          <cell r="D864">
            <v>46</v>
          </cell>
          <cell r="E864">
            <v>10173</v>
          </cell>
          <cell r="F864" t="str">
            <v>37</v>
          </cell>
          <cell r="G864" t="str">
            <v>68338</v>
          </cell>
          <cell r="H864" t="str">
            <v>San Diego Unified</v>
          </cell>
          <cell r="I864" t="str">
            <v>0109033</v>
          </cell>
          <cell r="J864" t="str">
            <v>0704</v>
          </cell>
          <cell r="K864" t="str">
            <v>King-Chavez Arts Academy</v>
          </cell>
          <cell r="L864" t="str">
            <v>D</v>
          </cell>
          <cell r="M864">
            <v>3</v>
          </cell>
          <cell r="N864" t="str">
            <v>UNIFIED</v>
          </cell>
          <cell r="R864">
            <v>1</v>
          </cell>
          <cell r="T864">
            <v>0</v>
          </cell>
          <cell r="U864">
            <v>0</v>
          </cell>
          <cell r="V864">
            <v>68338</v>
          </cell>
          <cell r="W864">
            <v>0</v>
          </cell>
          <cell r="X864">
            <v>0</v>
          </cell>
          <cell r="Y864">
            <v>0</v>
          </cell>
        </row>
        <row r="865">
          <cell r="A865" t="str">
            <v>37683380109041</v>
          </cell>
          <cell r="B865" t="str">
            <v/>
          </cell>
          <cell r="C865" t="str">
            <v/>
          </cell>
          <cell r="D865">
            <v>46</v>
          </cell>
          <cell r="E865">
            <v>10174</v>
          </cell>
          <cell r="F865" t="str">
            <v>37</v>
          </cell>
          <cell r="G865" t="str">
            <v>68338</v>
          </cell>
          <cell r="H865" t="str">
            <v>San Diego Unified</v>
          </cell>
          <cell r="I865" t="str">
            <v>0109041</v>
          </cell>
          <cell r="J865" t="str">
            <v>0706</v>
          </cell>
          <cell r="K865" t="str">
            <v>King-Chavez Athletics Academy</v>
          </cell>
          <cell r="L865" t="str">
            <v>D</v>
          </cell>
          <cell r="M865">
            <v>3</v>
          </cell>
          <cell r="N865" t="str">
            <v>UNIFIED</v>
          </cell>
          <cell r="R865">
            <v>1</v>
          </cell>
          <cell r="T865">
            <v>0</v>
          </cell>
          <cell r="U865">
            <v>0</v>
          </cell>
          <cell r="V865">
            <v>68338</v>
          </cell>
          <cell r="W865">
            <v>0</v>
          </cell>
          <cell r="X865">
            <v>0</v>
          </cell>
          <cell r="Y865">
            <v>0</v>
          </cell>
        </row>
        <row r="866">
          <cell r="A866" t="str">
            <v>37683380109157</v>
          </cell>
          <cell r="B866" t="str">
            <v/>
          </cell>
          <cell r="C866" t="str">
            <v/>
          </cell>
          <cell r="D866">
            <v>46</v>
          </cell>
          <cell r="E866">
            <v>10142</v>
          </cell>
          <cell r="F866" t="str">
            <v>37</v>
          </cell>
          <cell r="G866" t="str">
            <v>68338</v>
          </cell>
          <cell r="H866" t="str">
            <v>San Diego Unified</v>
          </cell>
          <cell r="I866" t="str">
            <v>0109157</v>
          </cell>
          <cell r="J866" t="str">
            <v>0698</v>
          </cell>
          <cell r="K866" t="str">
            <v>Magnolia Science Academy San Diego</v>
          </cell>
          <cell r="L866" t="str">
            <v>D</v>
          </cell>
          <cell r="M866">
            <v>3</v>
          </cell>
          <cell r="N866" t="str">
            <v>UNIFIED</v>
          </cell>
          <cell r="R866">
            <v>1</v>
          </cell>
          <cell r="T866">
            <v>0</v>
          </cell>
          <cell r="U866">
            <v>0</v>
          </cell>
          <cell r="V866">
            <v>68338</v>
          </cell>
          <cell r="W866">
            <v>0</v>
          </cell>
          <cell r="X866">
            <v>0</v>
          </cell>
          <cell r="Y866">
            <v>0</v>
          </cell>
        </row>
        <row r="867">
          <cell r="A867" t="str">
            <v>37683380111898</v>
          </cell>
          <cell r="B867" t="str">
            <v/>
          </cell>
          <cell r="C867" t="str">
            <v/>
          </cell>
          <cell r="D867">
            <v>46</v>
          </cell>
          <cell r="E867">
            <v>10282</v>
          </cell>
          <cell r="F867" t="str">
            <v>37</v>
          </cell>
          <cell r="G867" t="str">
            <v>68338</v>
          </cell>
          <cell r="H867" t="str">
            <v>San Diego Unified</v>
          </cell>
          <cell r="I867" t="str">
            <v>0111898</v>
          </cell>
          <cell r="J867" t="str">
            <v>0773</v>
          </cell>
          <cell r="K867" t="str">
            <v>Albert Einstein Academy Charter Middle</v>
          </cell>
          <cell r="L867" t="str">
            <v>D</v>
          </cell>
          <cell r="M867">
            <v>3</v>
          </cell>
          <cell r="N867" t="str">
            <v>UNIFIED</v>
          </cell>
          <cell r="R867">
            <v>1</v>
          </cell>
          <cell r="T867">
            <v>0</v>
          </cell>
          <cell r="U867">
            <v>0</v>
          </cell>
          <cell r="V867">
            <v>68338</v>
          </cell>
          <cell r="W867">
            <v>0</v>
          </cell>
          <cell r="X867">
            <v>0</v>
          </cell>
          <cell r="Y867">
            <v>0</v>
          </cell>
        </row>
        <row r="868">
          <cell r="A868" t="str">
            <v>37683380111906</v>
          </cell>
          <cell r="B868" t="str">
            <v/>
          </cell>
          <cell r="C868" t="str">
            <v/>
          </cell>
          <cell r="D868">
            <v>46</v>
          </cell>
          <cell r="E868">
            <v>10283</v>
          </cell>
          <cell r="F868" t="str">
            <v>37</v>
          </cell>
          <cell r="G868" t="str">
            <v>68338</v>
          </cell>
          <cell r="H868" t="str">
            <v>San Diego Unified</v>
          </cell>
          <cell r="I868" t="str">
            <v>0111906</v>
          </cell>
          <cell r="J868" t="str">
            <v>0772</v>
          </cell>
          <cell r="K868" t="str">
            <v>King-Chavez Preparatory Academy</v>
          </cell>
          <cell r="L868" t="str">
            <v>D</v>
          </cell>
          <cell r="M868">
            <v>3</v>
          </cell>
          <cell r="N868" t="str">
            <v>UNIFIED</v>
          </cell>
          <cell r="R868">
            <v>1</v>
          </cell>
          <cell r="T868">
            <v>0</v>
          </cell>
          <cell r="U868">
            <v>0</v>
          </cell>
          <cell r="V868">
            <v>68338</v>
          </cell>
          <cell r="W868">
            <v>0</v>
          </cell>
          <cell r="X868">
            <v>0</v>
          </cell>
          <cell r="Y868">
            <v>0</v>
          </cell>
        </row>
        <row r="869">
          <cell r="A869" t="str">
            <v>37683380114462</v>
          </cell>
          <cell r="B869" t="str">
            <v/>
          </cell>
          <cell r="C869" t="str">
            <v/>
          </cell>
          <cell r="D869">
            <v>46</v>
          </cell>
          <cell r="E869">
            <v>11412</v>
          </cell>
          <cell r="F869" t="str">
            <v>37</v>
          </cell>
          <cell r="G869" t="str">
            <v>68338</v>
          </cell>
          <cell r="H869" t="str">
            <v>San Diego Unified</v>
          </cell>
          <cell r="I869" t="str">
            <v>0114462</v>
          </cell>
          <cell r="J869" t="str">
            <v>0876</v>
          </cell>
          <cell r="K869" t="str">
            <v>Health Sciences High</v>
          </cell>
          <cell r="L869" t="str">
            <v>D</v>
          </cell>
          <cell r="M869">
            <v>3</v>
          </cell>
          <cell r="N869" t="str">
            <v>UNIFIED</v>
          </cell>
          <cell r="R869">
            <v>1</v>
          </cell>
          <cell r="T869">
            <v>0</v>
          </cell>
          <cell r="U869">
            <v>0</v>
          </cell>
          <cell r="V869">
            <v>68338</v>
          </cell>
          <cell r="W869">
            <v>0</v>
          </cell>
          <cell r="X869">
            <v>0</v>
          </cell>
          <cell r="Y869">
            <v>0</v>
          </cell>
        </row>
        <row r="870">
          <cell r="A870" t="str">
            <v>37683380118083</v>
          </cell>
          <cell r="B870" t="str">
            <v/>
          </cell>
          <cell r="C870" t="str">
            <v/>
          </cell>
          <cell r="D870">
            <v>46</v>
          </cell>
          <cell r="E870">
            <v>12010</v>
          </cell>
          <cell r="F870" t="str">
            <v>37</v>
          </cell>
          <cell r="G870" t="str">
            <v>68338</v>
          </cell>
          <cell r="H870" t="str">
            <v>San Diego Unified</v>
          </cell>
          <cell r="I870" t="str">
            <v>0118083</v>
          </cell>
          <cell r="J870" t="str">
            <v>1024</v>
          </cell>
          <cell r="K870" t="str">
            <v>Innovations Academy</v>
          </cell>
          <cell r="L870" t="str">
            <v>D</v>
          </cell>
          <cell r="M870">
            <v>3</v>
          </cell>
          <cell r="N870" t="str">
            <v>UNIFIED</v>
          </cell>
          <cell r="Q870">
            <v>0</v>
          </cell>
          <cell r="R870">
            <v>1</v>
          </cell>
          <cell r="T870">
            <v>0</v>
          </cell>
          <cell r="U870">
            <v>0</v>
          </cell>
          <cell r="V870">
            <v>68338</v>
          </cell>
          <cell r="W870">
            <v>0</v>
          </cell>
          <cell r="X870">
            <v>0</v>
          </cell>
          <cell r="Y870">
            <v>0</v>
          </cell>
        </row>
        <row r="871">
          <cell r="A871" t="str">
            <v>37683380118851</v>
          </cell>
          <cell r="B871" t="str">
            <v/>
          </cell>
          <cell r="C871" t="str">
            <v/>
          </cell>
          <cell r="D871">
            <v>46</v>
          </cell>
          <cell r="E871">
            <v>12205</v>
          </cell>
          <cell r="F871" t="str">
            <v>37</v>
          </cell>
          <cell r="G871" t="str">
            <v>68338</v>
          </cell>
          <cell r="H871" t="str">
            <v>San Diego Unified</v>
          </cell>
          <cell r="I871" t="str">
            <v>0118851</v>
          </cell>
          <cell r="J871" t="str">
            <v>1015</v>
          </cell>
          <cell r="K871" t="str">
            <v>King-Chavez Community High</v>
          </cell>
          <cell r="L871" t="str">
            <v>D</v>
          </cell>
          <cell r="M871">
            <v>3</v>
          </cell>
          <cell r="N871" t="str">
            <v>UNIFIED</v>
          </cell>
          <cell r="R871">
            <v>1</v>
          </cell>
          <cell r="T871">
            <v>0</v>
          </cell>
          <cell r="U871">
            <v>0</v>
          </cell>
          <cell r="V871">
            <v>68338</v>
          </cell>
          <cell r="W871">
            <v>0</v>
          </cell>
          <cell r="X871">
            <v>0</v>
          </cell>
          <cell r="Y871">
            <v>0</v>
          </cell>
        </row>
        <row r="872">
          <cell r="A872" t="str">
            <v>37683380119610</v>
          </cell>
          <cell r="B872" t="str">
            <v/>
          </cell>
          <cell r="C872" t="str">
            <v/>
          </cell>
          <cell r="D872">
            <v>46</v>
          </cell>
          <cell r="E872">
            <v>12206</v>
          </cell>
          <cell r="F872" t="str">
            <v>37</v>
          </cell>
          <cell r="G872" t="str">
            <v>68338</v>
          </cell>
          <cell r="H872" t="str">
            <v>San Diego Unified</v>
          </cell>
          <cell r="I872" t="str">
            <v>0119610</v>
          </cell>
          <cell r="J872" t="str">
            <v>1080</v>
          </cell>
          <cell r="K872" t="str">
            <v>Gompers Preparatory Academy</v>
          </cell>
          <cell r="L872" t="str">
            <v>D</v>
          </cell>
          <cell r="M872">
            <v>3</v>
          </cell>
          <cell r="N872" t="str">
            <v>UNIFIED</v>
          </cell>
          <cell r="R872">
            <v>1</v>
          </cell>
          <cell r="T872">
            <v>0</v>
          </cell>
          <cell r="U872">
            <v>0</v>
          </cell>
          <cell r="V872">
            <v>68338</v>
          </cell>
          <cell r="W872">
            <v>0</v>
          </cell>
          <cell r="X872">
            <v>0</v>
          </cell>
          <cell r="Y872">
            <v>0</v>
          </cell>
        </row>
        <row r="873">
          <cell r="A873" t="str">
            <v>37683380121681</v>
          </cell>
          <cell r="B873" t="str">
            <v/>
          </cell>
          <cell r="C873" t="str">
            <v/>
          </cell>
          <cell r="D873">
            <v>46</v>
          </cell>
          <cell r="E873">
            <v>12387</v>
          </cell>
          <cell r="F873" t="str">
            <v>37</v>
          </cell>
          <cell r="G873" t="str">
            <v>68338</v>
          </cell>
          <cell r="H873" t="str">
            <v>San Diego Unified</v>
          </cell>
          <cell r="I873" t="str">
            <v>0121681</v>
          </cell>
          <cell r="J873" t="str">
            <v>1190</v>
          </cell>
          <cell r="K873" t="str">
            <v>San Diego Global Vision Academy</v>
          </cell>
          <cell r="L873" t="str">
            <v>D</v>
          </cell>
          <cell r="M873">
            <v>3</v>
          </cell>
          <cell r="N873" t="str">
            <v>UNIFIED</v>
          </cell>
          <cell r="R873">
            <v>1</v>
          </cell>
          <cell r="T873">
            <v>0</v>
          </cell>
          <cell r="U873">
            <v>0</v>
          </cell>
          <cell r="V873">
            <v>68338</v>
          </cell>
          <cell r="W873">
            <v>0</v>
          </cell>
          <cell r="X873">
            <v>0</v>
          </cell>
          <cell r="Y873">
            <v>0</v>
          </cell>
        </row>
        <row r="874">
          <cell r="A874" t="str">
            <v>37683380122788</v>
          </cell>
          <cell r="B874" t="str">
            <v/>
          </cell>
          <cell r="C874" t="str">
            <v/>
          </cell>
          <cell r="D874">
            <v>46</v>
          </cell>
          <cell r="E874">
            <v>12388</v>
          </cell>
          <cell r="F874" t="str">
            <v>37</v>
          </cell>
          <cell r="G874" t="str">
            <v>68338</v>
          </cell>
          <cell r="H874" t="str">
            <v>San Diego Unified</v>
          </cell>
          <cell r="I874" t="str">
            <v>0122788</v>
          </cell>
          <cell r="J874" t="str">
            <v>1253</v>
          </cell>
          <cell r="K874" t="str">
            <v>School for Entrepreneurship and Technology</v>
          </cell>
          <cell r="L874" t="str">
            <v>D</v>
          </cell>
          <cell r="M874">
            <v>3</v>
          </cell>
          <cell r="N874" t="str">
            <v>UNIFIED</v>
          </cell>
          <cell r="R874">
            <v>1</v>
          </cell>
          <cell r="T874">
            <v>0</v>
          </cell>
          <cell r="U874">
            <v>0</v>
          </cell>
          <cell r="V874">
            <v>68338</v>
          </cell>
          <cell r="W874">
            <v>0</v>
          </cell>
          <cell r="X874">
            <v>0</v>
          </cell>
          <cell r="Y874">
            <v>0</v>
          </cell>
        </row>
        <row r="875">
          <cell r="A875" t="str">
            <v>37683380123778</v>
          </cell>
          <cell r="B875" t="str">
            <v/>
          </cell>
          <cell r="C875" t="str">
            <v/>
          </cell>
          <cell r="D875">
            <v>46</v>
          </cell>
          <cell r="E875">
            <v>12571</v>
          </cell>
          <cell r="F875" t="str">
            <v>37</v>
          </cell>
          <cell r="G875" t="str">
            <v>68338</v>
          </cell>
          <cell r="H875" t="str">
            <v>San Diego Unified</v>
          </cell>
          <cell r="I875" t="str">
            <v>0123778</v>
          </cell>
          <cell r="J875" t="str">
            <v>1279</v>
          </cell>
          <cell r="K875" t="str">
            <v>Old Town Academy K-8 Charter</v>
          </cell>
          <cell r="L875" t="str">
            <v>D</v>
          </cell>
          <cell r="M875">
            <v>3</v>
          </cell>
          <cell r="N875" t="str">
            <v>UNIFIED</v>
          </cell>
          <cell r="R875">
            <v>1</v>
          </cell>
          <cell r="T875">
            <v>0</v>
          </cell>
          <cell r="U875">
            <v>0</v>
          </cell>
          <cell r="V875">
            <v>68338</v>
          </cell>
          <cell r="W875">
            <v>0</v>
          </cell>
          <cell r="X875">
            <v>0</v>
          </cell>
          <cell r="Y875">
            <v>0</v>
          </cell>
        </row>
        <row r="876">
          <cell r="A876" t="str">
            <v>37683380124206</v>
          </cell>
          <cell r="B876" t="str">
            <v/>
          </cell>
          <cell r="C876" t="str">
            <v/>
          </cell>
          <cell r="D876">
            <v>46</v>
          </cell>
          <cell r="E876">
            <v>12572</v>
          </cell>
          <cell r="F876" t="str">
            <v>37</v>
          </cell>
          <cell r="G876" t="str">
            <v>68338</v>
          </cell>
          <cell r="H876" t="str">
            <v>San Diego Unified</v>
          </cell>
          <cell r="I876" t="str">
            <v>0124206</v>
          </cell>
          <cell r="J876" t="str">
            <v>1301</v>
          </cell>
          <cell r="K876" t="str">
            <v>America's Finest Charter</v>
          </cell>
          <cell r="L876" t="str">
            <v>D</v>
          </cell>
          <cell r="M876">
            <v>3</v>
          </cell>
          <cell r="N876" t="str">
            <v>UNIFIED</v>
          </cell>
          <cell r="R876">
            <v>1</v>
          </cell>
          <cell r="T876">
            <v>0</v>
          </cell>
          <cell r="U876">
            <v>0</v>
          </cell>
          <cell r="V876">
            <v>68338</v>
          </cell>
          <cell r="W876">
            <v>0</v>
          </cell>
          <cell r="X876">
            <v>0</v>
          </cell>
          <cell r="Y876">
            <v>0</v>
          </cell>
        </row>
        <row r="877">
          <cell r="A877" t="str">
            <v>37683380124347</v>
          </cell>
          <cell r="B877" t="str">
            <v/>
          </cell>
          <cell r="C877" t="str">
            <v/>
          </cell>
          <cell r="D877">
            <v>46</v>
          </cell>
          <cell r="E877">
            <v>12573</v>
          </cell>
          <cell r="F877" t="str">
            <v>37</v>
          </cell>
          <cell r="G877" t="str">
            <v>68338</v>
          </cell>
          <cell r="H877" t="str">
            <v>San Diego Unified</v>
          </cell>
          <cell r="I877" t="str">
            <v>0124347</v>
          </cell>
          <cell r="J877" t="str">
            <v>1312</v>
          </cell>
          <cell r="K877" t="str">
            <v>City Heights Preparatory Charter</v>
          </cell>
          <cell r="L877" t="str">
            <v>D</v>
          </cell>
          <cell r="M877">
            <v>3</v>
          </cell>
          <cell r="N877" t="str">
            <v>UNIFIED</v>
          </cell>
          <cell r="R877">
            <v>1</v>
          </cell>
          <cell r="T877">
            <v>0</v>
          </cell>
          <cell r="U877">
            <v>0</v>
          </cell>
          <cell r="V877">
            <v>68338</v>
          </cell>
          <cell r="W877">
            <v>0</v>
          </cell>
          <cell r="X877">
            <v>0</v>
          </cell>
          <cell r="Y877">
            <v>0</v>
          </cell>
          <cell r="Z877">
            <v>2012</v>
          </cell>
        </row>
        <row r="878">
          <cell r="A878" t="str">
            <v>37683380126151</v>
          </cell>
          <cell r="B878" t="str">
            <v/>
          </cell>
          <cell r="C878" t="str">
            <v/>
          </cell>
          <cell r="D878">
            <v>46</v>
          </cell>
          <cell r="E878">
            <v>12902</v>
          </cell>
          <cell r="F878" t="str">
            <v>37</v>
          </cell>
          <cell r="G878" t="str">
            <v>68338</v>
          </cell>
          <cell r="H878" t="str">
            <v>San Diego Unified</v>
          </cell>
          <cell r="I878" t="str">
            <v>0126151</v>
          </cell>
          <cell r="J878" t="str">
            <v>1426</v>
          </cell>
          <cell r="K878" t="str">
            <v>Epiphany Prep Charter</v>
          </cell>
          <cell r="L878" t="str">
            <v>D</v>
          </cell>
          <cell r="M878">
            <v>3</v>
          </cell>
          <cell r="N878" t="str">
            <v>UNIFIED</v>
          </cell>
          <cell r="R878">
            <v>1</v>
          </cell>
          <cell r="T878">
            <v>0</v>
          </cell>
          <cell r="U878">
            <v>0</v>
          </cell>
          <cell r="V878">
            <v>68338</v>
          </cell>
          <cell r="W878">
            <v>0</v>
          </cell>
          <cell r="X878">
            <v>0</v>
          </cell>
          <cell r="Y878">
            <v>0</v>
          </cell>
          <cell r="Z878">
            <v>2013</v>
          </cell>
        </row>
        <row r="879">
          <cell r="A879" t="str">
            <v>37683380126730</v>
          </cell>
          <cell r="B879" t="str">
            <v/>
          </cell>
          <cell r="C879" t="str">
            <v/>
          </cell>
          <cell r="D879">
            <v>46</v>
          </cell>
          <cell r="E879">
            <v>12768</v>
          </cell>
          <cell r="F879" t="str">
            <v>37</v>
          </cell>
          <cell r="G879" t="str">
            <v>68338</v>
          </cell>
          <cell r="H879" t="str">
            <v>San Diego Unified</v>
          </cell>
          <cell r="I879" t="str">
            <v>0126730</v>
          </cell>
          <cell r="J879" t="str">
            <v>1447</v>
          </cell>
          <cell r="K879" t="str">
            <v>Kavod Elementary Charter</v>
          </cell>
          <cell r="L879" t="str">
            <v>D</v>
          </cell>
          <cell r="M879">
            <v>3</v>
          </cell>
          <cell r="N879" t="str">
            <v>UNIFIED</v>
          </cell>
          <cell r="R879">
            <v>1</v>
          </cell>
          <cell r="T879">
            <v>0</v>
          </cell>
          <cell r="U879">
            <v>0</v>
          </cell>
          <cell r="V879">
            <v>68338</v>
          </cell>
          <cell r="W879">
            <v>0</v>
          </cell>
          <cell r="X879">
            <v>0</v>
          </cell>
          <cell r="Y879">
            <v>0</v>
          </cell>
          <cell r="Z879">
            <v>2013</v>
          </cell>
        </row>
        <row r="880">
          <cell r="A880" t="str">
            <v>37683380127647</v>
          </cell>
          <cell r="B880" t="str">
            <v/>
          </cell>
          <cell r="C880" t="str">
            <v/>
          </cell>
          <cell r="D880">
            <v>46</v>
          </cell>
          <cell r="E880">
            <v>12893</v>
          </cell>
          <cell r="F880" t="str">
            <v>37</v>
          </cell>
          <cell r="G880" t="str">
            <v>68338</v>
          </cell>
          <cell r="H880" t="str">
            <v>San Diego Unified</v>
          </cell>
          <cell r="I880" t="str">
            <v>0127647</v>
          </cell>
          <cell r="J880" t="str">
            <v>1302</v>
          </cell>
          <cell r="K880" t="str">
            <v>E3 Civic High</v>
          </cell>
          <cell r="L880" t="str">
            <v>D</v>
          </cell>
          <cell r="M880">
            <v>3</v>
          </cell>
          <cell r="N880" t="str">
            <v>UNIFIED</v>
          </cell>
          <cell r="R880">
            <v>1</v>
          </cell>
          <cell r="T880">
            <v>0</v>
          </cell>
          <cell r="U880">
            <v>0</v>
          </cell>
          <cell r="V880">
            <v>68338</v>
          </cell>
          <cell r="W880">
            <v>0</v>
          </cell>
          <cell r="X880">
            <v>0</v>
          </cell>
          <cell r="Y880">
            <v>0</v>
          </cell>
          <cell r="Z880">
            <v>2013</v>
          </cell>
        </row>
        <row r="881">
          <cell r="A881" t="str">
            <v>37683380127654</v>
          </cell>
          <cell r="B881" t="str">
            <v/>
          </cell>
          <cell r="C881" t="str">
            <v/>
          </cell>
          <cell r="D881">
            <v>46</v>
          </cell>
          <cell r="E881">
            <v>12920</v>
          </cell>
          <cell r="F881" t="str">
            <v>37</v>
          </cell>
          <cell r="G881" t="str">
            <v>68338</v>
          </cell>
          <cell r="H881" t="str">
            <v>San Diego Unified</v>
          </cell>
          <cell r="I881" t="str">
            <v>0127654</v>
          </cell>
          <cell r="J881" t="str">
            <v>1510</v>
          </cell>
          <cell r="K881" t="str">
            <v>San Diego Cooperative Charter School 2</v>
          </cell>
          <cell r="L881" t="str">
            <v>D</v>
          </cell>
          <cell r="M881">
            <v>3</v>
          </cell>
          <cell r="N881" t="str">
            <v>UNIFIED</v>
          </cell>
          <cell r="R881">
            <v>1</v>
          </cell>
          <cell r="T881">
            <v>0</v>
          </cell>
          <cell r="U881">
            <v>0</v>
          </cell>
          <cell r="V881">
            <v>68338</v>
          </cell>
          <cell r="W881">
            <v>0</v>
          </cell>
          <cell r="X881">
            <v>0</v>
          </cell>
          <cell r="Y881">
            <v>0</v>
          </cell>
          <cell r="Z881">
            <v>2013</v>
          </cell>
        </row>
        <row r="882">
          <cell r="A882" t="str">
            <v>37683380128066</v>
          </cell>
          <cell r="B882" t="str">
            <v/>
          </cell>
          <cell r="C882" t="str">
            <v/>
          </cell>
          <cell r="D882">
            <v>46</v>
          </cell>
          <cell r="E882">
            <v>12924</v>
          </cell>
          <cell r="F882" t="str">
            <v>37</v>
          </cell>
          <cell r="G882" t="str">
            <v>68338</v>
          </cell>
          <cell r="H882" t="str">
            <v>San Diego Unified</v>
          </cell>
          <cell r="I882" t="str">
            <v>0128066</v>
          </cell>
          <cell r="J882" t="str">
            <v>1517</v>
          </cell>
          <cell r="K882" t="str">
            <v>Health Sciences Middle</v>
          </cell>
          <cell r="L882" t="str">
            <v>D</v>
          </cell>
          <cell r="M882">
            <v>3</v>
          </cell>
          <cell r="N882" t="str">
            <v>UNIFIED</v>
          </cell>
          <cell r="R882">
            <v>1</v>
          </cell>
          <cell r="T882">
            <v>0</v>
          </cell>
          <cell r="U882">
            <v>0</v>
          </cell>
          <cell r="V882">
            <v>68338</v>
          </cell>
          <cell r="W882">
            <v>0</v>
          </cell>
          <cell r="X882">
            <v>0</v>
          </cell>
          <cell r="Y882">
            <v>0</v>
          </cell>
          <cell r="Z882">
            <v>2013</v>
          </cell>
        </row>
        <row r="883">
          <cell r="A883" t="str">
            <v>37683380128744</v>
          </cell>
          <cell r="B883" t="str">
            <v/>
          </cell>
          <cell r="C883" t="str">
            <v/>
          </cell>
          <cell r="D883">
            <v>46</v>
          </cell>
          <cell r="E883">
            <v>13984</v>
          </cell>
          <cell r="F883" t="str">
            <v>37</v>
          </cell>
          <cell r="G883" t="str">
            <v>68338</v>
          </cell>
          <cell r="H883" t="str">
            <v>San Diego Unified</v>
          </cell>
          <cell r="I883" t="str">
            <v>0128744</v>
          </cell>
          <cell r="J883" t="str">
            <v>1600</v>
          </cell>
          <cell r="K883" t="str">
            <v>Laurel Preparatory Academy</v>
          </cell>
          <cell r="L883" t="str">
            <v>D</v>
          </cell>
          <cell r="M883">
            <v>3</v>
          </cell>
          <cell r="N883" t="str">
            <v>UNIFIED</v>
          </cell>
          <cell r="Q883">
            <v>100</v>
          </cell>
          <cell r="R883">
            <v>1</v>
          </cell>
          <cell r="T883">
            <v>0</v>
          </cell>
          <cell r="U883">
            <v>-1</v>
          </cell>
          <cell r="V883">
            <v>68338</v>
          </cell>
          <cell r="W883">
            <v>0</v>
          </cell>
          <cell r="X883">
            <v>0</v>
          </cell>
          <cell r="Y883">
            <v>0</v>
          </cell>
          <cell r="Z883">
            <v>2013</v>
          </cell>
        </row>
        <row r="884">
          <cell r="A884" t="str">
            <v>37683380129387</v>
          </cell>
          <cell r="B884" t="str">
            <v/>
          </cell>
          <cell r="C884" t="str">
            <v/>
          </cell>
          <cell r="D884">
            <v>46</v>
          </cell>
          <cell r="E884">
            <v>14085</v>
          </cell>
          <cell r="F884" t="str">
            <v>37</v>
          </cell>
          <cell r="G884" t="str">
            <v>68338</v>
          </cell>
          <cell r="H884" t="str">
            <v>San Diego Unified</v>
          </cell>
          <cell r="I884" t="str">
            <v>0129387</v>
          </cell>
          <cell r="J884" t="str">
            <v>1634</v>
          </cell>
          <cell r="K884" t="str">
            <v>Empower Charter</v>
          </cell>
          <cell r="L884" t="str">
            <v>D</v>
          </cell>
          <cell r="M884">
            <v>3</v>
          </cell>
          <cell r="N884" t="str">
            <v>UNIFIED</v>
          </cell>
          <cell r="R884">
            <v>1</v>
          </cell>
          <cell r="T884">
            <v>0</v>
          </cell>
          <cell r="U884">
            <v>0</v>
          </cell>
          <cell r="V884">
            <v>68338</v>
          </cell>
          <cell r="W884">
            <v>0</v>
          </cell>
          <cell r="X884">
            <v>0</v>
          </cell>
          <cell r="Y884">
            <v>0</v>
          </cell>
          <cell r="Z884">
            <v>2014</v>
          </cell>
        </row>
        <row r="885">
          <cell r="A885" t="str">
            <v>37683380129395</v>
          </cell>
          <cell r="B885" t="str">
            <v/>
          </cell>
          <cell r="C885" t="str">
            <v/>
          </cell>
          <cell r="D885">
            <v>46</v>
          </cell>
          <cell r="E885">
            <v>14086</v>
          </cell>
          <cell r="F885" t="str">
            <v>37</v>
          </cell>
          <cell r="G885" t="str">
            <v>68338</v>
          </cell>
          <cell r="H885" t="str">
            <v>San Diego Unified</v>
          </cell>
          <cell r="I885" t="str">
            <v>0129395</v>
          </cell>
          <cell r="J885" t="str">
            <v>1633</v>
          </cell>
          <cell r="K885" t="str">
            <v>Elevate Elementary</v>
          </cell>
          <cell r="L885" t="str">
            <v>D</v>
          </cell>
          <cell r="M885">
            <v>3</v>
          </cell>
          <cell r="N885" t="str">
            <v>UNIFIED</v>
          </cell>
          <cell r="R885">
            <v>1</v>
          </cell>
          <cell r="T885">
            <v>0</v>
          </cell>
          <cell r="U885">
            <v>0</v>
          </cell>
          <cell r="V885">
            <v>68338</v>
          </cell>
          <cell r="W885">
            <v>0</v>
          </cell>
          <cell r="X885">
            <v>0</v>
          </cell>
          <cell r="Y885">
            <v>0</v>
          </cell>
          <cell r="Z885">
            <v>2014</v>
          </cell>
        </row>
        <row r="886">
          <cell r="A886" t="str">
            <v>37683380131565</v>
          </cell>
          <cell r="B886" t="str">
            <v/>
          </cell>
          <cell r="C886" t="str">
            <v/>
          </cell>
          <cell r="D886">
            <v>46</v>
          </cell>
          <cell r="E886">
            <v>14224</v>
          </cell>
          <cell r="F886" t="str">
            <v>37</v>
          </cell>
          <cell r="G886" t="str">
            <v>68338</v>
          </cell>
          <cell r="H886" t="str">
            <v>San Diego Unified</v>
          </cell>
          <cell r="I886" t="str">
            <v>0131565</v>
          </cell>
          <cell r="J886" t="str">
            <v>1709</v>
          </cell>
          <cell r="K886" t="str">
            <v>High Tech Elementary Point Loma</v>
          </cell>
          <cell r="L886" t="str">
            <v>D</v>
          </cell>
          <cell r="M886">
            <v>3</v>
          </cell>
          <cell r="N886" t="str">
            <v>UNIFIED</v>
          </cell>
          <cell r="R886">
            <v>1</v>
          </cell>
          <cell r="T886">
            <v>0</v>
          </cell>
          <cell r="U886">
            <v>0</v>
          </cell>
          <cell r="V886">
            <v>68338</v>
          </cell>
          <cell r="W886">
            <v>0</v>
          </cell>
          <cell r="X886">
            <v>0</v>
          </cell>
          <cell r="Y886">
            <v>0</v>
          </cell>
          <cell r="Z886">
            <v>2015</v>
          </cell>
        </row>
        <row r="887">
          <cell r="A887" t="str">
            <v>37683380131979</v>
          </cell>
          <cell r="B887" t="str">
            <v/>
          </cell>
          <cell r="C887" t="str">
            <v/>
          </cell>
          <cell r="D887">
            <v>46</v>
          </cell>
          <cell r="E887">
            <v>14225</v>
          </cell>
          <cell r="F887" t="str">
            <v>37</v>
          </cell>
          <cell r="G887" t="str">
            <v>68338</v>
          </cell>
          <cell r="H887" t="str">
            <v>San Diego Unified</v>
          </cell>
          <cell r="I887" t="str">
            <v>0131979</v>
          </cell>
          <cell r="J887" t="str">
            <v>1719</v>
          </cell>
          <cell r="K887" t="str">
            <v>Ingenuity Charter School</v>
          </cell>
          <cell r="L887" t="str">
            <v>D</v>
          </cell>
          <cell r="M887">
            <v>3</v>
          </cell>
          <cell r="N887" t="str">
            <v>UNIFIED</v>
          </cell>
          <cell r="Q887">
            <v>100</v>
          </cell>
          <cell r="R887">
            <v>1</v>
          </cell>
          <cell r="T887">
            <v>0</v>
          </cell>
          <cell r="U887">
            <v>-1</v>
          </cell>
          <cell r="V887">
            <v>68338</v>
          </cell>
          <cell r="W887">
            <v>0</v>
          </cell>
          <cell r="X887">
            <v>0</v>
          </cell>
          <cell r="Y887">
            <v>0</v>
          </cell>
          <cell r="Z887">
            <v>2015</v>
          </cell>
        </row>
        <row r="888">
          <cell r="A888" t="str">
            <v>37683380135913</v>
          </cell>
          <cell r="B888" t="str">
            <v/>
          </cell>
          <cell r="C888" t="str">
            <v/>
          </cell>
          <cell r="D888">
            <v>46</v>
          </cell>
          <cell r="E888">
            <v>12009</v>
          </cell>
          <cell r="F888" t="str">
            <v>37</v>
          </cell>
          <cell r="G888" t="str">
            <v>68338</v>
          </cell>
          <cell r="H888" t="str">
            <v>San Diego Unified</v>
          </cell>
          <cell r="I888" t="str">
            <v>0135913</v>
          </cell>
          <cell r="J888" t="str">
            <v>1008</v>
          </cell>
          <cell r="K888" t="str">
            <v>Urban Discovery Academy Charter</v>
          </cell>
          <cell r="L888" t="str">
            <v>D</v>
          </cell>
          <cell r="M888">
            <v>3</v>
          </cell>
          <cell r="N888" t="str">
            <v>UNIFIED</v>
          </cell>
          <cell r="R888">
            <v>1</v>
          </cell>
          <cell r="T888">
            <v>0</v>
          </cell>
          <cell r="U888">
            <v>0</v>
          </cell>
          <cell r="V888">
            <v>68338</v>
          </cell>
          <cell r="W888">
            <v>0</v>
          </cell>
          <cell r="X888">
            <v>0</v>
          </cell>
          <cell r="Y888">
            <v>0</v>
          </cell>
        </row>
        <row r="889">
          <cell r="A889" t="str">
            <v>37683383730959</v>
          </cell>
          <cell r="B889" t="str">
            <v/>
          </cell>
          <cell r="C889" t="str">
            <v/>
          </cell>
          <cell r="D889">
            <v>46</v>
          </cell>
          <cell r="E889">
            <v>1327</v>
          </cell>
          <cell r="F889" t="str">
            <v>37</v>
          </cell>
          <cell r="G889" t="str">
            <v>68338</v>
          </cell>
          <cell r="H889" t="str">
            <v>San Diego Unified</v>
          </cell>
          <cell r="I889" t="str">
            <v>3730959</v>
          </cell>
          <cell r="J889" t="str">
            <v>0028</v>
          </cell>
          <cell r="K889" t="str">
            <v>Charter School of San Diego</v>
          </cell>
          <cell r="L889" t="str">
            <v>D</v>
          </cell>
          <cell r="M889">
            <v>3</v>
          </cell>
          <cell r="N889" t="str">
            <v>UNIFIED</v>
          </cell>
          <cell r="Q889">
            <v>100</v>
          </cell>
          <cell r="R889">
            <v>1</v>
          </cell>
          <cell r="T889">
            <v>0</v>
          </cell>
          <cell r="U889">
            <v>-1</v>
          </cell>
          <cell r="V889">
            <v>68338</v>
          </cell>
          <cell r="W889">
            <v>0</v>
          </cell>
          <cell r="X889">
            <v>0</v>
          </cell>
          <cell r="Y889">
            <v>0</v>
          </cell>
        </row>
        <row r="890">
          <cell r="A890" t="str">
            <v>37683383731189</v>
          </cell>
          <cell r="B890" t="str">
            <v/>
          </cell>
          <cell r="C890" t="str">
            <v/>
          </cell>
          <cell r="D890">
            <v>46</v>
          </cell>
          <cell r="E890">
            <v>1328</v>
          </cell>
          <cell r="F890" t="str">
            <v>37</v>
          </cell>
          <cell r="G890" t="str">
            <v>68338</v>
          </cell>
          <cell r="H890" t="str">
            <v>San Diego Unified</v>
          </cell>
          <cell r="I890" t="str">
            <v>3731189</v>
          </cell>
          <cell r="J890" t="str">
            <v>0169</v>
          </cell>
          <cell r="K890" t="str">
            <v>Preuss School UCSD</v>
          </cell>
          <cell r="L890" t="str">
            <v>D</v>
          </cell>
          <cell r="M890">
            <v>3</v>
          </cell>
          <cell r="N890" t="str">
            <v>UNIFIED</v>
          </cell>
          <cell r="R890">
            <v>1</v>
          </cell>
          <cell r="T890">
            <v>0</v>
          </cell>
          <cell r="U890">
            <v>0</v>
          </cell>
          <cell r="V890">
            <v>68338</v>
          </cell>
          <cell r="W890">
            <v>0</v>
          </cell>
          <cell r="X890">
            <v>0</v>
          </cell>
          <cell r="Y890">
            <v>0</v>
          </cell>
        </row>
        <row r="891">
          <cell r="A891" t="str">
            <v>37683383731247</v>
          </cell>
          <cell r="B891" t="str">
            <v/>
          </cell>
          <cell r="C891" t="str">
            <v/>
          </cell>
          <cell r="D891">
            <v>46</v>
          </cell>
          <cell r="E891">
            <v>1329</v>
          </cell>
          <cell r="F891" t="str">
            <v>37</v>
          </cell>
          <cell r="G891" t="str">
            <v>68338</v>
          </cell>
          <cell r="H891" t="str">
            <v>San Diego Unified</v>
          </cell>
          <cell r="I891" t="str">
            <v>3731247</v>
          </cell>
          <cell r="J891" t="str">
            <v>0269</v>
          </cell>
          <cell r="K891" t="str">
            <v>High Tech High</v>
          </cell>
          <cell r="L891" t="str">
            <v>D</v>
          </cell>
          <cell r="M891">
            <v>3</v>
          </cell>
          <cell r="N891" t="str">
            <v>UNIFIED</v>
          </cell>
          <cell r="R891">
            <v>1</v>
          </cell>
          <cell r="T891">
            <v>0</v>
          </cell>
          <cell r="U891">
            <v>0</v>
          </cell>
          <cell r="V891">
            <v>68338</v>
          </cell>
          <cell r="W891">
            <v>0</v>
          </cell>
          <cell r="X891">
            <v>0</v>
          </cell>
          <cell r="Y891">
            <v>0</v>
          </cell>
        </row>
        <row r="892">
          <cell r="A892" t="str">
            <v>37683383731395</v>
          </cell>
          <cell r="B892" t="str">
            <v/>
          </cell>
          <cell r="C892" t="str">
            <v/>
          </cell>
          <cell r="D892">
            <v>46</v>
          </cell>
          <cell r="E892">
            <v>1331</v>
          </cell>
          <cell r="F892" t="str">
            <v>37</v>
          </cell>
          <cell r="G892" t="str">
            <v>68338</v>
          </cell>
          <cell r="H892" t="str">
            <v>San Diego Unified</v>
          </cell>
          <cell r="I892" t="str">
            <v>3731395</v>
          </cell>
          <cell r="J892" t="str">
            <v>0406</v>
          </cell>
          <cell r="K892" t="str">
            <v>Audeo Charter</v>
          </cell>
          <cell r="L892" t="str">
            <v>D</v>
          </cell>
          <cell r="M892">
            <v>3</v>
          </cell>
          <cell r="N892" t="str">
            <v>UNIFIED</v>
          </cell>
          <cell r="Q892">
            <v>100</v>
          </cell>
          <cell r="R892">
            <v>1</v>
          </cell>
          <cell r="T892">
            <v>0</v>
          </cell>
          <cell r="U892">
            <v>-1</v>
          </cell>
          <cell r="V892">
            <v>68338</v>
          </cell>
          <cell r="W892">
            <v>0</v>
          </cell>
          <cell r="X892">
            <v>0</v>
          </cell>
          <cell r="Y892">
            <v>0</v>
          </cell>
        </row>
        <row r="893">
          <cell r="A893" t="str">
            <v>37683386039457</v>
          </cell>
          <cell r="B893" t="str">
            <v/>
          </cell>
          <cell r="C893" t="str">
            <v/>
          </cell>
          <cell r="D893">
            <v>46</v>
          </cell>
          <cell r="E893">
            <v>1332</v>
          </cell>
          <cell r="F893" t="str">
            <v>37</v>
          </cell>
          <cell r="G893" t="str">
            <v>68338</v>
          </cell>
          <cell r="H893" t="str">
            <v>San Diego Unified</v>
          </cell>
          <cell r="I893" t="str">
            <v>6039457</v>
          </cell>
          <cell r="J893" t="str">
            <v>0033</v>
          </cell>
          <cell r="K893" t="str">
            <v>Darnall Charter</v>
          </cell>
          <cell r="L893" t="str">
            <v>D</v>
          </cell>
          <cell r="M893">
            <v>3</v>
          </cell>
          <cell r="N893" t="str">
            <v>UNIFIED</v>
          </cell>
          <cell r="R893">
            <v>1</v>
          </cell>
          <cell r="T893">
            <v>0</v>
          </cell>
          <cell r="U893">
            <v>0</v>
          </cell>
          <cell r="V893">
            <v>68338</v>
          </cell>
          <cell r="W893">
            <v>0</v>
          </cell>
          <cell r="X893">
            <v>0</v>
          </cell>
          <cell r="Y893">
            <v>0</v>
          </cell>
        </row>
        <row r="894">
          <cell r="A894" t="str">
            <v>37683386039812</v>
          </cell>
          <cell r="B894" t="str">
            <v/>
          </cell>
          <cell r="C894" t="str">
            <v/>
          </cell>
          <cell r="D894">
            <v>46</v>
          </cell>
          <cell r="E894">
            <v>7179</v>
          </cell>
          <cell r="F894" t="str">
            <v>37</v>
          </cell>
          <cell r="G894" t="str">
            <v>68338</v>
          </cell>
          <cell r="H894" t="str">
            <v>San Diego Unified</v>
          </cell>
          <cell r="I894" t="str">
            <v>6039812</v>
          </cell>
          <cell r="J894" t="str">
            <v>0695</v>
          </cell>
          <cell r="K894" t="str">
            <v>Keiller Leadership Academy</v>
          </cell>
          <cell r="L894" t="str">
            <v>D</v>
          </cell>
          <cell r="M894">
            <v>3</v>
          </cell>
          <cell r="N894" t="str">
            <v>UNIFIED</v>
          </cell>
          <cell r="R894">
            <v>1</v>
          </cell>
          <cell r="T894">
            <v>0</v>
          </cell>
          <cell r="U894">
            <v>0</v>
          </cell>
          <cell r="V894">
            <v>68338</v>
          </cell>
          <cell r="W894">
            <v>6</v>
          </cell>
          <cell r="X894">
            <v>8</v>
          </cell>
          <cell r="Y894">
            <v>0</v>
          </cell>
        </row>
        <row r="895">
          <cell r="A895" t="str">
            <v>37683386040018</v>
          </cell>
          <cell r="B895" t="str">
            <v/>
          </cell>
          <cell r="C895" t="str">
            <v/>
          </cell>
          <cell r="D895">
            <v>46</v>
          </cell>
          <cell r="E895">
            <v>1333</v>
          </cell>
          <cell r="F895" t="str">
            <v>37</v>
          </cell>
          <cell r="G895" t="str">
            <v>68338</v>
          </cell>
          <cell r="H895" t="str">
            <v>San Diego Unified</v>
          </cell>
          <cell r="I895" t="str">
            <v>6040018</v>
          </cell>
          <cell r="J895" t="str">
            <v>0046</v>
          </cell>
          <cell r="K895" t="str">
            <v>Harriet Tubman Village Charter</v>
          </cell>
          <cell r="L895" t="str">
            <v>D</v>
          </cell>
          <cell r="M895">
            <v>3</v>
          </cell>
          <cell r="N895" t="str">
            <v>UNIFIED</v>
          </cell>
          <cell r="R895">
            <v>1</v>
          </cell>
          <cell r="T895">
            <v>0</v>
          </cell>
          <cell r="U895">
            <v>0</v>
          </cell>
          <cell r="V895">
            <v>68338</v>
          </cell>
          <cell r="W895">
            <v>0</v>
          </cell>
          <cell r="X895">
            <v>0</v>
          </cell>
          <cell r="Y895">
            <v>0</v>
          </cell>
        </row>
        <row r="896">
          <cell r="A896" t="str">
            <v>37683386040190</v>
          </cell>
          <cell r="B896" t="str">
            <v/>
          </cell>
          <cell r="C896" t="str">
            <v/>
          </cell>
          <cell r="D896">
            <v>46</v>
          </cell>
          <cell r="E896">
            <v>7209</v>
          </cell>
          <cell r="F896" t="str">
            <v>37</v>
          </cell>
          <cell r="G896" t="str">
            <v>68338</v>
          </cell>
          <cell r="H896" t="str">
            <v>San Diego Unified</v>
          </cell>
          <cell r="I896" t="str">
            <v>6040190</v>
          </cell>
          <cell r="J896" t="str">
            <v>0705</v>
          </cell>
          <cell r="K896" t="str">
            <v>King-Chavez Primary Academy</v>
          </cell>
          <cell r="L896" t="str">
            <v>D</v>
          </cell>
          <cell r="M896">
            <v>3</v>
          </cell>
          <cell r="N896" t="str">
            <v>UNIFIED</v>
          </cell>
          <cell r="R896">
            <v>1</v>
          </cell>
          <cell r="T896">
            <v>0</v>
          </cell>
          <cell r="U896">
            <v>0</v>
          </cell>
          <cell r="V896">
            <v>68338</v>
          </cell>
          <cell r="W896">
            <v>0</v>
          </cell>
          <cell r="X896">
            <v>6</v>
          </cell>
          <cell r="Y896">
            <v>0</v>
          </cell>
        </row>
        <row r="897">
          <cell r="A897" t="str">
            <v>37683386061964</v>
          </cell>
          <cell r="B897" t="str">
            <v/>
          </cell>
          <cell r="C897" t="str">
            <v/>
          </cell>
          <cell r="D897">
            <v>46</v>
          </cell>
          <cell r="E897">
            <v>1335</v>
          </cell>
          <cell r="F897" t="str">
            <v>37</v>
          </cell>
          <cell r="G897" t="str">
            <v>68338</v>
          </cell>
          <cell r="H897" t="str">
            <v>San Diego Unified</v>
          </cell>
          <cell r="I897" t="str">
            <v>6061964</v>
          </cell>
          <cell r="J897" t="str">
            <v>0048</v>
          </cell>
          <cell r="K897" t="str">
            <v>The O'Farrell Charter</v>
          </cell>
          <cell r="L897" t="str">
            <v>D</v>
          </cell>
          <cell r="M897">
            <v>3</v>
          </cell>
          <cell r="N897" t="str">
            <v>UNIFIED</v>
          </cell>
          <cell r="R897">
            <v>1</v>
          </cell>
          <cell r="T897">
            <v>0</v>
          </cell>
          <cell r="U897">
            <v>0</v>
          </cell>
          <cell r="V897">
            <v>68338</v>
          </cell>
          <cell r="W897">
            <v>0</v>
          </cell>
          <cell r="X897">
            <v>0</v>
          </cell>
          <cell r="Y897">
            <v>0</v>
          </cell>
        </row>
        <row r="898">
          <cell r="A898" t="str">
            <v>37683386113211</v>
          </cell>
          <cell r="B898" t="str">
            <v/>
          </cell>
          <cell r="C898" t="str">
            <v/>
          </cell>
          <cell r="D898">
            <v>46</v>
          </cell>
          <cell r="E898">
            <v>1336</v>
          </cell>
          <cell r="F898" t="str">
            <v>37</v>
          </cell>
          <cell r="G898" t="str">
            <v>68338</v>
          </cell>
          <cell r="H898" t="str">
            <v>San Diego Unified</v>
          </cell>
          <cell r="I898" t="str">
            <v>6113211</v>
          </cell>
          <cell r="J898" t="str">
            <v>0095</v>
          </cell>
          <cell r="K898" t="str">
            <v>McGill School of Success</v>
          </cell>
          <cell r="L898" t="str">
            <v>D</v>
          </cell>
          <cell r="M898">
            <v>3</v>
          </cell>
          <cell r="N898" t="str">
            <v>UNIFIED</v>
          </cell>
          <cell r="R898">
            <v>1</v>
          </cell>
          <cell r="T898">
            <v>0</v>
          </cell>
          <cell r="U898">
            <v>0</v>
          </cell>
          <cell r="V898">
            <v>68338</v>
          </cell>
          <cell r="W898">
            <v>0</v>
          </cell>
          <cell r="X898">
            <v>0</v>
          </cell>
          <cell r="Y898">
            <v>0</v>
          </cell>
        </row>
        <row r="899">
          <cell r="A899" t="str">
            <v>37683386115570</v>
          </cell>
          <cell r="B899" t="str">
            <v/>
          </cell>
          <cell r="C899" t="str">
            <v/>
          </cell>
          <cell r="D899">
            <v>46</v>
          </cell>
          <cell r="E899">
            <v>1338</v>
          </cell>
          <cell r="F899" t="str">
            <v>37</v>
          </cell>
          <cell r="G899" t="str">
            <v>68338</v>
          </cell>
          <cell r="H899" t="str">
            <v>San Diego Unified</v>
          </cell>
          <cell r="I899" t="str">
            <v>6115570</v>
          </cell>
          <cell r="J899" t="str">
            <v>0081</v>
          </cell>
          <cell r="K899" t="str">
            <v>Museum</v>
          </cell>
          <cell r="L899" t="str">
            <v>D</v>
          </cell>
          <cell r="M899">
            <v>3</v>
          </cell>
          <cell r="N899" t="str">
            <v>UNIFIED</v>
          </cell>
          <cell r="R899">
            <v>1</v>
          </cell>
          <cell r="T899">
            <v>0</v>
          </cell>
          <cell r="U899">
            <v>0</v>
          </cell>
          <cell r="V899">
            <v>68338</v>
          </cell>
          <cell r="W899">
            <v>0</v>
          </cell>
          <cell r="X899">
            <v>0</v>
          </cell>
          <cell r="Y899">
            <v>0</v>
          </cell>
        </row>
        <row r="900">
          <cell r="A900" t="str">
            <v>37683386117279</v>
          </cell>
          <cell r="B900" t="str">
            <v/>
          </cell>
          <cell r="C900" t="str">
            <v/>
          </cell>
          <cell r="D900">
            <v>46</v>
          </cell>
          <cell r="E900">
            <v>1340</v>
          </cell>
          <cell r="F900" t="str">
            <v>37</v>
          </cell>
          <cell r="G900" t="str">
            <v>68338</v>
          </cell>
          <cell r="H900" t="str">
            <v>San Diego Unified</v>
          </cell>
          <cell r="I900" t="str">
            <v>6117279</v>
          </cell>
          <cell r="J900" t="str">
            <v>0264</v>
          </cell>
          <cell r="K900" t="str">
            <v>Holly Drive Leadership Academy</v>
          </cell>
          <cell r="L900" t="str">
            <v>D</v>
          </cell>
          <cell r="M900">
            <v>3</v>
          </cell>
          <cell r="N900" t="str">
            <v>UNIFIED</v>
          </cell>
          <cell r="R900">
            <v>1</v>
          </cell>
          <cell r="T900">
            <v>0</v>
          </cell>
          <cell r="U900">
            <v>0</v>
          </cell>
          <cell r="V900">
            <v>68338</v>
          </cell>
          <cell r="W900">
            <v>0</v>
          </cell>
          <cell r="X900">
            <v>0</v>
          </cell>
          <cell r="Y900">
            <v>0</v>
          </cell>
        </row>
        <row r="901">
          <cell r="A901" t="str">
            <v>37683386117683</v>
          </cell>
          <cell r="B901" t="str">
            <v/>
          </cell>
          <cell r="C901" t="str">
            <v/>
          </cell>
          <cell r="D901">
            <v>46</v>
          </cell>
          <cell r="E901">
            <v>1342</v>
          </cell>
          <cell r="F901" t="str">
            <v>37</v>
          </cell>
          <cell r="G901" t="str">
            <v>68338</v>
          </cell>
          <cell r="H901" t="str">
            <v>San Diego Unified</v>
          </cell>
          <cell r="I901" t="str">
            <v>6117683</v>
          </cell>
          <cell r="J901" t="str">
            <v>0278</v>
          </cell>
          <cell r="K901" t="str">
            <v>High Tech Elementary Explorer</v>
          </cell>
          <cell r="L901" t="str">
            <v>D</v>
          </cell>
          <cell r="M901">
            <v>3</v>
          </cell>
          <cell r="N901" t="str">
            <v>UNIFIED</v>
          </cell>
          <cell r="R901">
            <v>1</v>
          </cell>
          <cell r="T901">
            <v>0</v>
          </cell>
          <cell r="U901">
            <v>0</v>
          </cell>
          <cell r="V901">
            <v>68338</v>
          </cell>
          <cell r="W901">
            <v>0</v>
          </cell>
          <cell r="X901">
            <v>0</v>
          </cell>
          <cell r="Y901">
            <v>0</v>
          </cell>
        </row>
        <row r="902">
          <cell r="A902" t="str">
            <v>37683386119168</v>
          </cell>
          <cell r="B902" t="str">
            <v/>
          </cell>
          <cell r="C902" t="str">
            <v/>
          </cell>
          <cell r="D902">
            <v>46</v>
          </cell>
          <cell r="E902">
            <v>1343</v>
          </cell>
          <cell r="F902" t="str">
            <v>37</v>
          </cell>
          <cell r="G902" t="str">
            <v>68338</v>
          </cell>
          <cell r="H902" t="str">
            <v>San Diego Unified</v>
          </cell>
          <cell r="I902" t="str">
            <v>6119168</v>
          </cell>
          <cell r="J902" t="str">
            <v>0396</v>
          </cell>
          <cell r="K902" t="str">
            <v>San Diego Cooperative Charter</v>
          </cell>
          <cell r="L902" t="str">
            <v>D</v>
          </cell>
          <cell r="M902">
            <v>3</v>
          </cell>
          <cell r="N902" t="str">
            <v>UNIFIED</v>
          </cell>
          <cell r="R902">
            <v>1</v>
          </cell>
          <cell r="T902">
            <v>0</v>
          </cell>
          <cell r="U902">
            <v>0</v>
          </cell>
          <cell r="V902">
            <v>68338</v>
          </cell>
          <cell r="W902">
            <v>0</v>
          </cell>
          <cell r="X902">
            <v>0</v>
          </cell>
          <cell r="Y902">
            <v>0</v>
          </cell>
        </row>
        <row r="903">
          <cell r="A903" t="str">
            <v>37683386119598</v>
          </cell>
          <cell r="B903" t="str">
            <v/>
          </cell>
          <cell r="C903" t="str">
            <v/>
          </cell>
          <cell r="D903">
            <v>46</v>
          </cell>
          <cell r="E903">
            <v>1344</v>
          </cell>
          <cell r="F903" t="str">
            <v>37</v>
          </cell>
          <cell r="G903" t="str">
            <v>68338</v>
          </cell>
          <cell r="H903" t="str">
            <v>San Diego Unified</v>
          </cell>
          <cell r="I903" t="str">
            <v>6119598</v>
          </cell>
          <cell r="J903" t="str">
            <v>0420</v>
          </cell>
          <cell r="K903" t="str">
            <v>King-Chavez Academy of Excellence</v>
          </cell>
          <cell r="L903" t="str">
            <v>D</v>
          </cell>
          <cell r="M903">
            <v>3</v>
          </cell>
          <cell r="N903" t="str">
            <v>UNIFIED</v>
          </cell>
          <cell r="R903">
            <v>1</v>
          </cell>
          <cell r="T903">
            <v>0</v>
          </cell>
          <cell r="U903">
            <v>0</v>
          </cell>
          <cell r="V903">
            <v>68338</v>
          </cell>
          <cell r="W903">
            <v>0</v>
          </cell>
          <cell r="X903">
            <v>0</v>
          </cell>
          <cell r="Y903">
            <v>0</v>
          </cell>
        </row>
        <row r="904">
          <cell r="A904" t="str">
            <v>37683386120935</v>
          </cell>
          <cell r="B904" t="str">
            <v/>
          </cell>
          <cell r="C904" t="str">
            <v/>
          </cell>
          <cell r="D904">
            <v>46</v>
          </cell>
          <cell r="E904">
            <v>1345</v>
          </cell>
          <cell r="F904" t="str">
            <v>37</v>
          </cell>
          <cell r="G904" t="str">
            <v>68338</v>
          </cell>
          <cell r="H904" t="str">
            <v>San Diego Unified</v>
          </cell>
          <cell r="I904" t="str">
            <v>6120935</v>
          </cell>
          <cell r="J904" t="str">
            <v>0488</v>
          </cell>
          <cell r="K904" t="str">
            <v>Albert Einstein Academy Charter Elementary</v>
          </cell>
          <cell r="L904" t="str">
            <v>D</v>
          </cell>
          <cell r="M904">
            <v>3</v>
          </cell>
          <cell r="N904" t="str">
            <v>UNIFIED</v>
          </cell>
          <cell r="R904">
            <v>1</v>
          </cell>
          <cell r="T904">
            <v>0</v>
          </cell>
          <cell r="U904">
            <v>0</v>
          </cell>
          <cell r="V904">
            <v>68338</v>
          </cell>
          <cell r="W904">
            <v>0</v>
          </cell>
          <cell r="X904">
            <v>0</v>
          </cell>
          <cell r="Y904">
            <v>0</v>
          </cell>
        </row>
        <row r="905">
          <cell r="A905" t="str">
            <v>37683956040505</v>
          </cell>
          <cell r="B905" t="str">
            <v/>
          </cell>
          <cell r="C905" t="str">
            <v/>
          </cell>
          <cell r="D905">
            <v>46</v>
          </cell>
          <cell r="E905">
            <v>7299</v>
          </cell>
          <cell r="F905" t="str">
            <v>37</v>
          </cell>
          <cell r="G905" t="str">
            <v>68395</v>
          </cell>
          <cell r="H905" t="str">
            <v>South Bay Union</v>
          </cell>
          <cell r="I905" t="str">
            <v>6040505</v>
          </cell>
          <cell r="J905" t="str">
            <v>1418</v>
          </cell>
          <cell r="K905" t="str">
            <v>Imperial Beach Charter</v>
          </cell>
          <cell r="L905" t="str">
            <v>L</v>
          </cell>
          <cell r="M905">
            <v>3</v>
          </cell>
          <cell r="N905" t="str">
            <v>ELEMENTARY</v>
          </cell>
          <cell r="R905">
            <v>1</v>
          </cell>
          <cell r="T905">
            <v>0</v>
          </cell>
          <cell r="U905">
            <v>0</v>
          </cell>
          <cell r="V905">
            <v>68395</v>
          </cell>
          <cell r="W905">
            <v>0</v>
          </cell>
          <cell r="X905">
            <v>6</v>
          </cell>
          <cell r="Y905">
            <v>0</v>
          </cell>
          <cell r="Z905">
            <v>2012</v>
          </cell>
        </row>
        <row r="906">
          <cell r="A906" t="str">
            <v>37683956040513</v>
          </cell>
          <cell r="B906" t="str">
            <v/>
          </cell>
          <cell r="C906" t="str">
            <v/>
          </cell>
          <cell r="D906">
            <v>46</v>
          </cell>
          <cell r="E906">
            <v>7300</v>
          </cell>
          <cell r="F906" t="str">
            <v>37</v>
          </cell>
          <cell r="G906" t="str">
            <v>68395</v>
          </cell>
          <cell r="H906" t="str">
            <v>South Bay Union</v>
          </cell>
          <cell r="I906" t="str">
            <v>6040513</v>
          </cell>
          <cell r="J906" t="str">
            <v>1252</v>
          </cell>
          <cell r="K906" t="str">
            <v>Nestor Language Academy Charter</v>
          </cell>
          <cell r="L906" t="str">
            <v>L</v>
          </cell>
          <cell r="M906">
            <v>3</v>
          </cell>
          <cell r="N906" t="str">
            <v>ELEMENTARY</v>
          </cell>
          <cell r="R906">
            <v>1</v>
          </cell>
          <cell r="T906">
            <v>0</v>
          </cell>
          <cell r="U906">
            <v>0</v>
          </cell>
          <cell r="V906">
            <v>68395</v>
          </cell>
          <cell r="W906">
            <v>0</v>
          </cell>
          <cell r="X906">
            <v>6</v>
          </cell>
          <cell r="Y906">
            <v>0</v>
          </cell>
        </row>
        <row r="907">
          <cell r="A907" t="str">
            <v>37684030125401</v>
          </cell>
          <cell r="B907" t="str">
            <v/>
          </cell>
          <cell r="C907" t="str">
            <v/>
          </cell>
          <cell r="D907">
            <v>46</v>
          </cell>
          <cell r="E907">
            <v>12705</v>
          </cell>
          <cell r="F907" t="str">
            <v>37</v>
          </cell>
          <cell r="G907" t="str">
            <v>68403</v>
          </cell>
          <cell r="H907" t="str">
            <v>Spencer Valley Elementary</v>
          </cell>
          <cell r="I907" t="str">
            <v>0125401</v>
          </cell>
          <cell r="J907" t="str">
            <v>1371</v>
          </cell>
          <cell r="K907" t="str">
            <v>Insight @ San Diego</v>
          </cell>
          <cell r="L907" t="str">
            <v>D</v>
          </cell>
          <cell r="M907">
            <v>3</v>
          </cell>
          <cell r="N907" t="str">
            <v>ELEMENTARY</v>
          </cell>
          <cell r="Q907">
            <v>100</v>
          </cell>
          <cell r="R907">
            <v>1</v>
          </cell>
          <cell r="T907">
            <v>0</v>
          </cell>
          <cell r="U907">
            <v>-1</v>
          </cell>
          <cell r="V907">
            <v>68403</v>
          </cell>
          <cell r="W907">
            <v>0</v>
          </cell>
          <cell r="X907">
            <v>0</v>
          </cell>
          <cell r="Y907">
            <v>0</v>
          </cell>
        </row>
        <row r="908">
          <cell r="A908" t="str">
            <v>37684036120893</v>
          </cell>
          <cell r="B908" t="str">
            <v/>
          </cell>
          <cell r="C908" t="str">
            <v/>
          </cell>
          <cell r="D908">
            <v>46</v>
          </cell>
          <cell r="E908">
            <v>1348</v>
          </cell>
          <cell r="F908" t="str">
            <v>37</v>
          </cell>
          <cell r="G908" t="str">
            <v>68403</v>
          </cell>
          <cell r="H908" t="str">
            <v>Spencer Valley Elementary</v>
          </cell>
          <cell r="I908" t="str">
            <v>6120893</v>
          </cell>
          <cell r="J908" t="str">
            <v>0493</v>
          </cell>
          <cell r="K908" t="str">
            <v>California Virtual Academy @ San Diego</v>
          </cell>
          <cell r="L908" t="str">
            <v>D</v>
          </cell>
          <cell r="M908">
            <v>3</v>
          </cell>
          <cell r="N908" t="str">
            <v>ELEMENTARY</v>
          </cell>
          <cell r="Q908">
            <v>100</v>
          </cell>
          <cell r="R908">
            <v>1</v>
          </cell>
          <cell r="T908">
            <v>0</v>
          </cell>
          <cell r="U908">
            <v>-1</v>
          </cell>
          <cell r="V908">
            <v>68403</v>
          </cell>
          <cell r="W908">
            <v>0</v>
          </cell>
          <cell r="X908">
            <v>0</v>
          </cell>
          <cell r="Y908">
            <v>0</v>
          </cell>
        </row>
        <row r="909">
          <cell r="A909" t="str">
            <v>37684110126086</v>
          </cell>
          <cell r="B909" t="str">
            <v/>
          </cell>
          <cell r="C909" t="str">
            <v/>
          </cell>
          <cell r="D909">
            <v>46</v>
          </cell>
          <cell r="E909">
            <v>12738</v>
          </cell>
          <cell r="F909" t="str">
            <v>37</v>
          </cell>
          <cell r="G909" t="str">
            <v>68411</v>
          </cell>
          <cell r="H909" t="str">
            <v>Sweetwater Union High</v>
          </cell>
          <cell r="I909" t="str">
            <v>0126086</v>
          </cell>
          <cell r="J909" t="str">
            <v>1407</v>
          </cell>
          <cell r="K909" t="str">
            <v>Hawking S.T.E.A.M. Charter</v>
          </cell>
          <cell r="L909" t="str">
            <v>D</v>
          </cell>
          <cell r="M909">
            <v>3</v>
          </cell>
          <cell r="N909" t="str">
            <v>HIGH</v>
          </cell>
          <cell r="R909">
            <v>1</v>
          </cell>
          <cell r="T909">
            <v>0</v>
          </cell>
          <cell r="U909">
            <v>0</v>
          </cell>
          <cell r="V909">
            <v>68411</v>
          </cell>
          <cell r="W909">
            <v>0</v>
          </cell>
          <cell r="X909">
            <v>0</v>
          </cell>
          <cell r="Y909">
            <v>0</v>
          </cell>
          <cell r="Z909">
            <v>2012</v>
          </cell>
        </row>
        <row r="910">
          <cell r="A910" t="str">
            <v>37684110128082</v>
          </cell>
          <cell r="B910" t="str">
            <v/>
          </cell>
          <cell r="C910" t="str">
            <v/>
          </cell>
          <cell r="D910">
            <v>46</v>
          </cell>
          <cell r="E910">
            <v>12926</v>
          </cell>
          <cell r="F910" t="str">
            <v>37</v>
          </cell>
          <cell r="G910" t="str">
            <v>68411</v>
          </cell>
          <cell r="H910" t="str">
            <v>Sweetwater Union High</v>
          </cell>
          <cell r="I910" t="str">
            <v>0128082</v>
          </cell>
          <cell r="J910" t="str">
            <v>1524</v>
          </cell>
          <cell r="K910" t="str">
            <v>Hawking S.T.E.A.M. Charter School 2</v>
          </cell>
          <cell r="L910" t="str">
            <v>D</v>
          </cell>
          <cell r="M910">
            <v>3</v>
          </cell>
          <cell r="N910" t="str">
            <v>HIGH</v>
          </cell>
          <cell r="R910">
            <v>1</v>
          </cell>
          <cell r="T910">
            <v>0</v>
          </cell>
          <cell r="U910">
            <v>0</v>
          </cell>
          <cell r="V910">
            <v>68411</v>
          </cell>
          <cell r="W910">
            <v>0</v>
          </cell>
          <cell r="X910">
            <v>0</v>
          </cell>
          <cell r="Y910">
            <v>0</v>
          </cell>
          <cell r="Z910">
            <v>2013</v>
          </cell>
        </row>
        <row r="911">
          <cell r="A911" t="str">
            <v>37684113731304</v>
          </cell>
          <cell r="B911" t="str">
            <v/>
          </cell>
          <cell r="C911" t="str">
            <v/>
          </cell>
          <cell r="D911">
            <v>46</v>
          </cell>
          <cell r="E911">
            <v>1349</v>
          </cell>
          <cell r="F911" t="str">
            <v>37</v>
          </cell>
          <cell r="G911" t="str">
            <v>68411</v>
          </cell>
          <cell r="H911" t="str">
            <v>Sweetwater Union High</v>
          </cell>
          <cell r="I911" t="str">
            <v>3731304</v>
          </cell>
          <cell r="J911" t="str">
            <v>0303</v>
          </cell>
          <cell r="K911" t="str">
            <v>MAAC Community Charter</v>
          </cell>
          <cell r="L911" t="str">
            <v>D</v>
          </cell>
          <cell r="M911">
            <v>3</v>
          </cell>
          <cell r="N911" t="str">
            <v>HIGH</v>
          </cell>
          <cell r="R911">
            <v>1</v>
          </cell>
          <cell r="T911">
            <v>0</v>
          </cell>
          <cell r="U911">
            <v>0</v>
          </cell>
          <cell r="V911">
            <v>68411</v>
          </cell>
          <cell r="W911">
            <v>0</v>
          </cell>
          <cell r="X911">
            <v>0</v>
          </cell>
          <cell r="Y911">
            <v>0</v>
          </cell>
        </row>
        <row r="912">
          <cell r="A912" t="str">
            <v>37684370128470</v>
          </cell>
          <cell r="B912" t="str">
            <v/>
          </cell>
          <cell r="C912" t="str">
            <v/>
          </cell>
          <cell r="D912">
            <v>46</v>
          </cell>
          <cell r="E912">
            <v>13970</v>
          </cell>
          <cell r="F912" t="str">
            <v>37</v>
          </cell>
          <cell r="G912" t="str">
            <v>68437</v>
          </cell>
          <cell r="H912" t="str">
            <v>Vallecitos Elementary</v>
          </cell>
          <cell r="I912" t="str">
            <v>0128470</v>
          </cell>
          <cell r="J912" t="str">
            <v>1559</v>
          </cell>
          <cell r="K912" t="str">
            <v>Taylion San Diego Academy</v>
          </cell>
          <cell r="L912" t="str">
            <v>D</v>
          </cell>
          <cell r="M912">
            <v>3</v>
          </cell>
          <cell r="N912" t="str">
            <v>ELEMENTARY</v>
          </cell>
          <cell r="Q912">
            <v>100</v>
          </cell>
          <cell r="R912">
            <v>1</v>
          </cell>
          <cell r="T912">
            <v>0</v>
          </cell>
          <cell r="U912">
            <v>-1</v>
          </cell>
          <cell r="V912">
            <v>68437</v>
          </cell>
          <cell r="W912">
            <v>0</v>
          </cell>
          <cell r="X912">
            <v>0</v>
          </cell>
          <cell r="Y912">
            <v>0</v>
          </cell>
          <cell r="Z912">
            <v>2013</v>
          </cell>
        </row>
        <row r="913">
          <cell r="A913" t="str">
            <v>37684520106120</v>
          </cell>
          <cell r="B913" t="str">
            <v/>
          </cell>
          <cell r="C913" t="str">
            <v/>
          </cell>
          <cell r="D913">
            <v>46</v>
          </cell>
          <cell r="E913">
            <v>9684</v>
          </cell>
          <cell r="F913" t="str">
            <v>37</v>
          </cell>
          <cell r="G913" t="str">
            <v>68452</v>
          </cell>
          <cell r="H913" t="str">
            <v>Vista Unified</v>
          </cell>
          <cell r="I913" t="str">
            <v>0106120</v>
          </cell>
          <cell r="J913" t="str">
            <v>0627</v>
          </cell>
          <cell r="K913" t="str">
            <v>SIATech</v>
          </cell>
          <cell r="L913" t="str">
            <v>D</v>
          </cell>
          <cell r="M913">
            <v>3</v>
          </cell>
          <cell r="N913" t="str">
            <v>UNIFIED</v>
          </cell>
          <cell r="Q913">
            <v>100</v>
          </cell>
          <cell r="R913">
            <v>1</v>
          </cell>
          <cell r="T913">
            <v>0</v>
          </cell>
          <cell r="U913">
            <v>-1</v>
          </cell>
          <cell r="V913">
            <v>68452</v>
          </cell>
          <cell r="W913">
            <v>0</v>
          </cell>
          <cell r="X913">
            <v>0</v>
          </cell>
          <cell r="Y913">
            <v>0</v>
          </cell>
        </row>
        <row r="914">
          <cell r="A914" t="str">
            <v>37684520114264</v>
          </cell>
          <cell r="B914" t="str">
            <v/>
          </cell>
          <cell r="C914" t="str">
            <v/>
          </cell>
          <cell r="D914">
            <v>46</v>
          </cell>
          <cell r="E914">
            <v>12011</v>
          </cell>
          <cell r="F914" t="str">
            <v>37</v>
          </cell>
          <cell r="G914" t="str">
            <v>68452</v>
          </cell>
          <cell r="H914" t="str">
            <v>Vista Unified</v>
          </cell>
          <cell r="I914" t="str">
            <v>0114264</v>
          </cell>
          <cell r="J914" t="str">
            <v>0884</v>
          </cell>
          <cell r="K914" t="str">
            <v>North County Trade Tech High</v>
          </cell>
          <cell r="L914" t="str">
            <v>D</v>
          </cell>
          <cell r="M914">
            <v>3</v>
          </cell>
          <cell r="N914" t="str">
            <v>UNIFIED</v>
          </cell>
          <cell r="R914">
            <v>1</v>
          </cell>
          <cell r="T914">
            <v>0</v>
          </cell>
          <cell r="U914">
            <v>0</v>
          </cell>
          <cell r="V914">
            <v>68452</v>
          </cell>
          <cell r="W914">
            <v>0</v>
          </cell>
          <cell r="X914">
            <v>0</v>
          </cell>
          <cell r="Y914">
            <v>0</v>
          </cell>
        </row>
        <row r="915">
          <cell r="A915" t="str">
            <v>37684520124917</v>
          </cell>
          <cell r="B915" t="str">
            <v/>
          </cell>
          <cell r="C915" t="str">
            <v/>
          </cell>
          <cell r="D915">
            <v>46</v>
          </cell>
          <cell r="E915">
            <v>12617</v>
          </cell>
          <cell r="F915" t="str">
            <v>37</v>
          </cell>
          <cell r="G915" t="str">
            <v>68452</v>
          </cell>
          <cell r="H915" t="str">
            <v>Vista Unified</v>
          </cell>
          <cell r="I915" t="str">
            <v>0124917</v>
          </cell>
          <cell r="J915" t="str">
            <v>1351</v>
          </cell>
          <cell r="K915" t="str">
            <v>Guajome Learning Center</v>
          </cell>
          <cell r="L915" t="str">
            <v>D</v>
          </cell>
          <cell r="M915">
            <v>3</v>
          </cell>
          <cell r="N915" t="str">
            <v>UNIFIED</v>
          </cell>
          <cell r="Q915">
            <v>100</v>
          </cell>
          <cell r="R915">
            <v>1</v>
          </cell>
          <cell r="T915">
            <v>0</v>
          </cell>
          <cell r="U915">
            <v>-1</v>
          </cell>
          <cell r="V915">
            <v>68452</v>
          </cell>
          <cell r="W915">
            <v>0</v>
          </cell>
          <cell r="X915">
            <v>0</v>
          </cell>
          <cell r="Y915">
            <v>0</v>
          </cell>
        </row>
        <row r="916">
          <cell r="A916" t="str">
            <v>37684520128223</v>
          </cell>
          <cell r="B916" t="str">
            <v/>
          </cell>
          <cell r="C916" t="str">
            <v/>
          </cell>
          <cell r="D916">
            <v>46</v>
          </cell>
          <cell r="E916">
            <v>12952</v>
          </cell>
          <cell r="F916" t="str">
            <v>37</v>
          </cell>
          <cell r="G916" t="str">
            <v>68452</v>
          </cell>
          <cell r="H916" t="str">
            <v>Vista Unified</v>
          </cell>
          <cell r="I916" t="str">
            <v>0128223</v>
          </cell>
          <cell r="J916" t="str">
            <v>1515</v>
          </cell>
          <cell r="K916" t="str">
            <v>Bella Mente Montessori Academy</v>
          </cell>
          <cell r="L916" t="str">
            <v>D</v>
          </cell>
          <cell r="M916">
            <v>3</v>
          </cell>
          <cell r="N916" t="str">
            <v>UNIFIED</v>
          </cell>
          <cell r="R916">
            <v>1</v>
          </cell>
          <cell r="T916">
            <v>0</v>
          </cell>
          <cell r="U916">
            <v>0</v>
          </cell>
          <cell r="V916">
            <v>68452</v>
          </cell>
          <cell r="W916">
            <v>0</v>
          </cell>
          <cell r="X916">
            <v>0</v>
          </cell>
          <cell r="Y916">
            <v>0</v>
          </cell>
          <cell r="Z916">
            <v>2013</v>
          </cell>
        </row>
        <row r="917">
          <cell r="A917" t="str">
            <v>37684523730942</v>
          </cell>
          <cell r="B917" t="str">
            <v/>
          </cell>
          <cell r="C917" t="str">
            <v/>
          </cell>
          <cell r="D917">
            <v>46</v>
          </cell>
          <cell r="E917">
            <v>1350</v>
          </cell>
          <cell r="F917" t="str">
            <v>37</v>
          </cell>
          <cell r="G917" t="str">
            <v>68452</v>
          </cell>
          <cell r="H917" t="str">
            <v>Vista Unified</v>
          </cell>
          <cell r="I917" t="str">
            <v>3730942</v>
          </cell>
          <cell r="J917" t="str">
            <v>0050</v>
          </cell>
          <cell r="K917" t="str">
            <v>Guajome Park Academy Charter</v>
          </cell>
          <cell r="L917" t="str">
            <v>D</v>
          </cell>
          <cell r="M917">
            <v>3</v>
          </cell>
          <cell r="N917" t="str">
            <v>UNIFIED</v>
          </cell>
          <cell r="R917">
            <v>1</v>
          </cell>
          <cell r="T917">
            <v>0</v>
          </cell>
          <cell r="U917">
            <v>0</v>
          </cell>
          <cell r="V917">
            <v>68452</v>
          </cell>
          <cell r="W917">
            <v>0</v>
          </cell>
          <cell r="X917">
            <v>0</v>
          </cell>
          <cell r="Y917">
            <v>0</v>
          </cell>
        </row>
        <row r="918">
          <cell r="A918" t="str">
            <v>37735690136267</v>
          </cell>
          <cell r="B918" t="str">
            <v/>
          </cell>
          <cell r="C918" t="str">
            <v>Receieved new school code effective 8/7/17 due to changing grade level type from elementary to K-12.</v>
          </cell>
          <cell r="D918">
            <v>46</v>
          </cell>
          <cell r="E918">
            <v>9642</v>
          </cell>
          <cell r="F918" t="str">
            <v>37</v>
          </cell>
          <cell r="G918" t="str">
            <v>73569</v>
          </cell>
          <cell r="H918" t="str">
            <v>Oceanside Unified</v>
          </cell>
          <cell r="I918" t="str">
            <v>0136267</v>
          </cell>
          <cell r="J918" t="str">
            <v>0516</v>
          </cell>
          <cell r="K918" t="str">
            <v>Coastal Academy</v>
          </cell>
          <cell r="L918" t="str">
            <v>D</v>
          </cell>
          <cell r="M918">
            <v>3</v>
          </cell>
          <cell r="N918" t="str">
            <v>UNIFIED</v>
          </cell>
          <cell r="Q918">
            <v>100</v>
          </cell>
          <cell r="R918">
            <v>1</v>
          </cell>
          <cell r="T918">
            <v>0</v>
          </cell>
          <cell r="U918">
            <v>-1</v>
          </cell>
          <cell r="V918">
            <v>73569</v>
          </cell>
          <cell r="W918">
            <v>0</v>
          </cell>
          <cell r="X918">
            <v>0</v>
          </cell>
          <cell r="Y918">
            <v>0</v>
          </cell>
        </row>
        <row r="919">
          <cell r="A919" t="str">
            <v>37735693731221</v>
          </cell>
          <cell r="B919" t="str">
            <v/>
          </cell>
          <cell r="C919" t="str">
            <v/>
          </cell>
          <cell r="D919">
            <v>46</v>
          </cell>
          <cell r="E919">
            <v>1352</v>
          </cell>
          <cell r="F919" t="str">
            <v>37</v>
          </cell>
          <cell r="G919" t="str">
            <v>73569</v>
          </cell>
          <cell r="H919" t="str">
            <v>Oceanside Unified</v>
          </cell>
          <cell r="I919" t="str">
            <v>3731221</v>
          </cell>
          <cell r="J919" t="str">
            <v>0247</v>
          </cell>
          <cell r="K919" t="str">
            <v>Pacific View Charter</v>
          </cell>
          <cell r="L919" t="str">
            <v>D</v>
          </cell>
          <cell r="M919">
            <v>3</v>
          </cell>
          <cell r="N919" t="str">
            <v>UNIFIED</v>
          </cell>
          <cell r="Q919">
            <v>100</v>
          </cell>
          <cell r="R919">
            <v>1</v>
          </cell>
          <cell r="T919">
            <v>0</v>
          </cell>
          <cell r="U919">
            <v>-1</v>
          </cell>
          <cell r="V919">
            <v>73569</v>
          </cell>
          <cell r="W919">
            <v>0</v>
          </cell>
          <cell r="X919">
            <v>0</v>
          </cell>
          <cell r="Y919">
            <v>0</v>
          </cell>
        </row>
        <row r="920">
          <cell r="A920" t="str">
            <v>37737910109785</v>
          </cell>
          <cell r="B920" t="str">
            <v/>
          </cell>
          <cell r="C920" t="str">
            <v/>
          </cell>
          <cell r="D920">
            <v>46</v>
          </cell>
          <cell r="E920">
            <v>10223</v>
          </cell>
          <cell r="F920" t="str">
            <v>37</v>
          </cell>
          <cell r="G920" t="str">
            <v>73791</v>
          </cell>
          <cell r="H920" t="str">
            <v>San Marcos Unified</v>
          </cell>
          <cell r="I920" t="str">
            <v>0109785</v>
          </cell>
          <cell r="J920" t="str">
            <v>0723</v>
          </cell>
          <cell r="K920" t="str">
            <v>Bayshore Preparatory Charter</v>
          </cell>
          <cell r="L920" t="str">
            <v>D</v>
          </cell>
          <cell r="M920">
            <v>3</v>
          </cell>
          <cell r="N920" t="str">
            <v>UNIFIED</v>
          </cell>
          <cell r="Q920">
            <v>100</v>
          </cell>
          <cell r="R920">
            <v>1</v>
          </cell>
          <cell r="T920">
            <v>0</v>
          </cell>
          <cell r="U920">
            <v>-1</v>
          </cell>
          <cell r="V920">
            <v>73791</v>
          </cell>
          <cell r="W920">
            <v>0</v>
          </cell>
          <cell r="X920">
            <v>0</v>
          </cell>
          <cell r="Y920">
            <v>0</v>
          </cell>
        </row>
        <row r="921">
          <cell r="A921" t="str">
            <v>37754160122796</v>
          </cell>
          <cell r="B921" t="str">
            <v/>
          </cell>
          <cell r="C921" t="str">
            <v/>
          </cell>
          <cell r="D921">
            <v>46</v>
          </cell>
          <cell r="E921">
            <v>12389</v>
          </cell>
          <cell r="F921" t="str">
            <v>37</v>
          </cell>
          <cell r="G921" t="str">
            <v>75416</v>
          </cell>
          <cell r="H921" t="str">
            <v>Warner Unified</v>
          </cell>
          <cell r="I921" t="str">
            <v>0122796</v>
          </cell>
          <cell r="J921" t="str">
            <v>1262</v>
          </cell>
          <cell r="K921" t="str">
            <v>All Tribes Elementary Charter</v>
          </cell>
          <cell r="L921" t="str">
            <v>D</v>
          </cell>
          <cell r="M921">
            <v>3</v>
          </cell>
          <cell r="N921" t="str">
            <v>UNIFIED</v>
          </cell>
          <cell r="R921">
            <v>1</v>
          </cell>
          <cell r="T921">
            <v>0</v>
          </cell>
          <cell r="U921">
            <v>0</v>
          </cell>
          <cell r="V921">
            <v>75416</v>
          </cell>
          <cell r="W921">
            <v>0</v>
          </cell>
          <cell r="X921">
            <v>0</v>
          </cell>
          <cell r="Y921">
            <v>0</v>
          </cell>
        </row>
        <row r="922">
          <cell r="A922" t="str">
            <v>37754160132472</v>
          </cell>
          <cell r="B922" t="str">
            <v/>
          </cell>
          <cell r="C922" t="str">
            <v/>
          </cell>
          <cell r="D922">
            <v>46</v>
          </cell>
          <cell r="E922">
            <v>14247</v>
          </cell>
          <cell r="F922" t="str">
            <v>37</v>
          </cell>
          <cell r="G922" t="str">
            <v>75416</v>
          </cell>
          <cell r="H922" t="str">
            <v>Warner Unified</v>
          </cell>
          <cell r="I922" t="str">
            <v>0132472</v>
          </cell>
          <cell r="J922" t="str">
            <v>1758</v>
          </cell>
          <cell r="K922" t="str">
            <v>California Pacific Charter Schools - San Diego</v>
          </cell>
          <cell r="L922" t="str">
            <v>D</v>
          </cell>
          <cell r="M922">
            <v>3</v>
          </cell>
          <cell r="N922" t="str">
            <v>UNIFIED</v>
          </cell>
          <cell r="Q922">
            <v>100</v>
          </cell>
          <cell r="R922">
            <v>1</v>
          </cell>
          <cell r="T922">
            <v>0</v>
          </cell>
          <cell r="U922">
            <v>-1</v>
          </cell>
          <cell r="V922">
            <v>75416</v>
          </cell>
          <cell r="W922">
            <v>0</v>
          </cell>
          <cell r="X922">
            <v>0</v>
          </cell>
          <cell r="Y922">
            <v>0</v>
          </cell>
          <cell r="Z922">
            <v>2015</v>
          </cell>
        </row>
        <row r="923">
          <cell r="A923" t="str">
            <v>37754166119275</v>
          </cell>
          <cell r="B923" t="str">
            <v/>
          </cell>
          <cell r="C923" t="str">
            <v/>
          </cell>
          <cell r="D923">
            <v>46</v>
          </cell>
          <cell r="E923">
            <v>12047</v>
          </cell>
          <cell r="F923" t="str">
            <v>37</v>
          </cell>
          <cell r="G923" t="str">
            <v>75416</v>
          </cell>
          <cell r="H923" t="str">
            <v>Warner Unified</v>
          </cell>
          <cell r="I923" t="str">
            <v>6119275</v>
          </cell>
          <cell r="J923" t="str">
            <v>1057</v>
          </cell>
          <cell r="K923" t="str">
            <v>All Tribes Charter</v>
          </cell>
          <cell r="L923" t="str">
            <v>D</v>
          </cell>
          <cell r="M923">
            <v>3</v>
          </cell>
          <cell r="N923" t="str">
            <v>UNIFIED</v>
          </cell>
          <cell r="R923">
            <v>1</v>
          </cell>
          <cell r="T923">
            <v>0</v>
          </cell>
          <cell r="U923">
            <v>0</v>
          </cell>
          <cell r="V923">
            <v>75416</v>
          </cell>
          <cell r="W923">
            <v>0</v>
          </cell>
          <cell r="X923">
            <v>0</v>
          </cell>
          <cell r="Y923">
            <v>0</v>
          </cell>
        </row>
        <row r="924">
          <cell r="A924" t="str">
            <v>37764710114678</v>
          </cell>
          <cell r="B924" t="str">
            <v/>
          </cell>
          <cell r="C924" t="str">
            <v/>
          </cell>
          <cell r="D924">
            <v>46</v>
          </cell>
          <cell r="E924">
            <v>11414</v>
          </cell>
          <cell r="F924" t="str">
            <v>37</v>
          </cell>
          <cell r="G924" t="str">
            <v>76471</v>
          </cell>
          <cell r="H924" t="str">
            <v>SBC-High Tech High Learning</v>
          </cell>
          <cell r="I924" t="str">
            <v>0114678</v>
          </cell>
          <cell r="J924" t="str">
            <v>0756</v>
          </cell>
          <cell r="K924" t="str">
            <v>High Tech High Chula Vista</v>
          </cell>
          <cell r="L924" t="str">
            <v>D</v>
          </cell>
          <cell r="M924">
            <v>8</v>
          </cell>
          <cell r="N924" t="str">
            <v>STATEWIDE BENEFIT CHARTER</v>
          </cell>
          <cell r="R924">
            <v>1</v>
          </cell>
          <cell r="T924">
            <v>0</v>
          </cell>
          <cell r="U924">
            <v>0</v>
          </cell>
          <cell r="V924">
            <v>76471</v>
          </cell>
          <cell r="W924">
            <v>9</v>
          </cell>
          <cell r="X924">
            <v>12</v>
          </cell>
          <cell r="Y924">
            <v>0</v>
          </cell>
        </row>
        <row r="925">
          <cell r="A925" t="str">
            <v>37764710114694</v>
          </cell>
          <cell r="B925" t="str">
            <v/>
          </cell>
          <cell r="C925" t="str">
            <v/>
          </cell>
          <cell r="D925">
            <v>46</v>
          </cell>
          <cell r="E925">
            <v>11415</v>
          </cell>
          <cell r="F925" t="str">
            <v>37</v>
          </cell>
          <cell r="G925" t="str">
            <v>76471</v>
          </cell>
          <cell r="H925" t="str">
            <v>SBC-High Tech High Learning</v>
          </cell>
          <cell r="I925" t="str">
            <v>0114694</v>
          </cell>
          <cell r="J925" t="str">
            <v>0756</v>
          </cell>
          <cell r="K925" t="str">
            <v>High Tech High North County</v>
          </cell>
          <cell r="L925" t="str">
            <v>D</v>
          </cell>
          <cell r="M925">
            <v>8</v>
          </cell>
          <cell r="N925" t="str">
            <v>STATEWIDE BENEFIT CHARTER</v>
          </cell>
          <cell r="R925">
            <v>1</v>
          </cell>
          <cell r="T925">
            <v>0</v>
          </cell>
          <cell r="U925">
            <v>0</v>
          </cell>
          <cell r="V925">
            <v>76471</v>
          </cell>
          <cell r="W925">
            <v>9</v>
          </cell>
          <cell r="X925">
            <v>12</v>
          </cell>
          <cell r="Y925">
            <v>0</v>
          </cell>
        </row>
        <row r="926">
          <cell r="A926" t="str">
            <v>37764710119271</v>
          </cell>
          <cell r="B926" t="str">
            <v/>
          </cell>
          <cell r="C926" t="str">
            <v/>
          </cell>
          <cell r="D926">
            <v>46</v>
          </cell>
          <cell r="E926">
            <v>12207</v>
          </cell>
          <cell r="F926" t="str">
            <v>37</v>
          </cell>
          <cell r="G926" t="str">
            <v>76471</v>
          </cell>
          <cell r="H926" t="str">
            <v>SBC-High Tech High Learning</v>
          </cell>
          <cell r="I926" t="str">
            <v>0119271</v>
          </cell>
          <cell r="J926" t="str">
            <v>0756</v>
          </cell>
          <cell r="K926" t="str">
            <v>High Tech Middle North County</v>
          </cell>
          <cell r="L926" t="str">
            <v>D</v>
          </cell>
          <cell r="M926">
            <v>8</v>
          </cell>
          <cell r="N926" t="str">
            <v>STATEWIDE BENEFIT CHARTER</v>
          </cell>
          <cell r="R926">
            <v>1</v>
          </cell>
          <cell r="T926">
            <v>0</v>
          </cell>
          <cell r="U926">
            <v>0</v>
          </cell>
          <cell r="V926">
            <v>76471</v>
          </cell>
          <cell r="W926">
            <v>0</v>
          </cell>
          <cell r="X926">
            <v>0</v>
          </cell>
          <cell r="Y926">
            <v>0</v>
          </cell>
        </row>
        <row r="927">
          <cell r="A927" t="str">
            <v>37764710123042</v>
          </cell>
          <cell r="B927" t="str">
            <v/>
          </cell>
          <cell r="C927" t="str">
            <v/>
          </cell>
          <cell r="D927">
            <v>46</v>
          </cell>
          <cell r="E927">
            <v>12574</v>
          </cell>
          <cell r="F927" t="str">
            <v>37</v>
          </cell>
          <cell r="G927" t="str">
            <v>76471</v>
          </cell>
          <cell r="H927" t="str">
            <v>SBC-High Tech High Learning</v>
          </cell>
          <cell r="I927" t="str">
            <v>0123042</v>
          </cell>
          <cell r="J927" t="str">
            <v>0756</v>
          </cell>
          <cell r="K927" t="str">
            <v>High Tech Middle Chula Vista</v>
          </cell>
          <cell r="L927" t="str">
            <v>D</v>
          </cell>
          <cell r="M927">
            <v>8</v>
          </cell>
          <cell r="N927" t="str">
            <v>STATEWIDE BENEFIT CHARTER</v>
          </cell>
          <cell r="R927">
            <v>1</v>
          </cell>
          <cell r="T927">
            <v>0</v>
          </cell>
          <cell r="U927">
            <v>0</v>
          </cell>
          <cell r="V927">
            <v>76471</v>
          </cell>
          <cell r="W927">
            <v>0</v>
          </cell>
          <cell r="X927">
            <v>0</v>
          </cell>
          <cell r="Y927">
            <v>0</v>
          </cell>
        </row>
        <row r="928">
          <cell r="A928" t="str">
            <v>37764710123059</v>
          </cell>
          <cell r="B928" t="str">
            <v/>
          </cell>
          <cell r="C928" t="str">
            <v/>
          </cell>
          <cell r="D928">
            <v>46</v>
          </cell>
          <cell r="E928">
            <v>12575</v>
          </cell>
          <cell r="F928" t="str">
            <v>37</v>
          </cell>
          <cell r="G928" t="str">
            <v>76471</v>
          </cell>
          <cell r="H928" t="str">
            <v>SBC-High Tech High Learning</v>
          </cell>
          <cell r="I928" t="str">
            <v>0123059</v>
          </cell>
          <cell r="J928" t="str">
            <v>0756</v>
          </cell>
          <cell r="K928" t="str">
            <v>High Tech Elementary Chula Vista</v>
          </cell>
          <cell r="L928" t="str">
            <v>D</v>
          </cell>
          <cell r="M928">
            <v>8</v>
          </cell>
          <cell r="N928" t="str">
            <v>STATEWIDE BENEFIT CHARTER</v>
          </cell>
          <cell r="R928">
            <v>1</v>
          </cell>
          <cell r="T928">
            <v>0</v>
          </cell>
          <cell r="U928">
            <v>0</v>
          </cell>
          <cell r="V928">
            <v>76471</v>
          </cell>
          <cell r="W928">
            <v>0</v>
          </cell>
          <cell r="X928">
            <v>0</v>
          </cell>
          <cell r="Y928">
            <v>0</v>
          </cell>
        </row>
        <row r="929">
          <cell r="A929" t="str">
            <v>37764710127605</v>
          </cell>
          <cell r="B929" t="str">
            <v/>
          </cell>
          <cell r="C929" t="str">
            <v/>
          </cell>
          <cell r="D929">
            <v>46</v>
          </cell>
          <cell r="E929">
            <v>12891</v>
          </cell>
          <cell r="F929" t="str">
            <v>37</v>
          </cell>
          <cell r="G929" t="str">
            <v>76471</v>
          </cell>
          <cell r="H929" t="str">
            <v>SBC-High Tech High Learning</v>
          </cell>
          <cell r="I929" t="str">
            <v>0127605</v>
          </cell>
          <cell r="J929" t="str">
            <v>0756</v>
          </cell>
          <cell r="K929" t="str">
            <v>High Tech Elementary North County</v>
          </cell>
          <cell r="L929" t="str">
            <v>D</v>
          </cell>
          <cell r="M929">
            <v>8</v>
          </cell>
          <cell r="N929" t="str">
            <v>STATEWIDE BENEFIT CHARTER</v>
          </cell>
          <cell r="R929">
            <v>1</v>
          </cell>
          <cell r="T929">
            <v>0</v>
          </cell>
          <cell r="U929">
            <v>0</v>
          </cell>
          <cell r="V929">
            <v>76471</v>
          </cell>
          <cell r="W929">
            <v>0</v>
          </cell>
          <cell r="X929">
            <v>0</v>
          </cell>
          <cell r="Y929">
            <v>0</v>
          </cell>
          <cell r="Z929">
            <v>2013</v>
          </cell>
        </row>
        <row r="930">
          <cell r="A930" t="str">
            <v>37768510132886</v>
          </cell>
          <cell r="B930" t="str">
            <v/>
          </cell>
          <cell r="C930" t="str">
            <v/>
          </cell>
          <cell r="D930">
            <v>46</v>
          </cell>
          <cell r="E930">
            <v>14265</v>
          </cell>
          <cell r="F930" t="str">
            <v>37</v>
          </cell>
          <cell r="G930" t="str">
            <v>76851</v>
          </cell>
          <cell r="H930" t="str">
            <v>Bonsall Unified</v>
          </cell>
          <cell r="I930" t="str">
            <v>0132886</v>
          </cell>
          <cell r="J930" t="str">
            <v>1767</v>
          </cell>
          <cell r="K930" t="str">
            <v>Pathways Academy Charter School</v>
          </cell>
          <cell r="L930" t="str">
            <v>D</v>
          </cell>
          <cell r="M930">
            <v>3</v>
          </cell>
          <cell r="N930" t="str">
            <v>UNIFIED</v>
          </cell>
          <cell r="Q930">
            <v>100</v>
          </cell>
          <cell r="R930">
            <v>1</v>
          </cell>
          <cell r="T930">
            <v>0</v>
          </cell>
          <cell r="U930">
            <v>-1</v>
          </cell>
          <cell r="V930">
            <v>76851</v>
          </cell>
          <cell r="W930">
            <v>0</v>
          </cell>
          <cell r="X930">
            <v>0</v>
          </cell>
          <cell r="Y930">
            <v>0</v>
          </cell>
          <cell r="Z930">
            <v>2015</v>
          </cell>
        </row>
        <row r="931">
          <cell r="A931" t="str">
            <v>37768516113468</v>
          </cell>
          <cell r="B931" t="str">
            <v/>
          </cell>
          <cell r="C931" t="str">
            <v/>
          </cell>
          <cell r="D931">
            <v>46</v>
          </cell>
          <cell r="E931">
            <v>1309</v>
          </cell>
          <cell r="F931" t="str">
            <v>37</v>
          </cell>
          <cell r="G931" t="str">
            <v>76851</v>
          </cell>
          <cell r="H931" t="str">
            <v>Bonsall Unified</v>
          </cell>
          <cell r="I931" t="str">
            <v>6113468</v>
          </cell>
          <cell r="J931" t="str">
            <v>0104</v>
          </cell>
          <cell r="K931" t="str">
            <v>Vivian Banks Charter</v>
          </cell>
          <cell r="L931" t="str">
            <v>L</v>
          </cell>
          <cell r="M931">
            <v>3</v>
          </cell>
          <cell r="N931" t="str">
            <v>ELEMENTARY</v>
          </cell>
          <cell r="R931">
            <v>1</v>
          </cell>
          <cell r="T931">
            <v>0</v>
          </cell>
          <cell r="U931">
            <v>0</v>
          </cell>
          <cell r="V931">
            <v>76851</v>
          </cell>
          <cell r="W931">
            <v>0</v>
          </cell>
          <cell r="X931">
            <v>0</v>
          </cell>
          <cell r="Y931">
            <v>0</v>
          </cell>
        </row>
        <row r="932">
          <cell r="A932" t="str">
            <v>37769010134429</v>
          </cell>
          <cell r="B932" t="str">
            <v/>
          </cell>
          <cell r="C932" t="str">
            <v/>
          </cell>
          <cell r="D932">
            <v>46</v>
          </cell>
          <cell r="E932">
            <v>14133</v>
          </cell>
          <cell r="F932" t="str">
            <v>37</v>
          </cell>
          <cell r="G932" t="str">
            <v>76901</v>
          </cell>
          <cell r="H932" t="str">
            <v>State Board of Education - Thrive Public School</v>
          </cell>
          <cell r="I932" t="str">
            <v>0134429</v>
          </cell>
          <cell r="J932" t="str">
            <v>1696</v>
          </cell>
          <cell r="K932" t="str">
            <v>Thrive Public School</v>
          </cell>
          <cell r="L932" t="str">
            <v>D</v>
          </cell>
          <cell r="M932">
            <v>4</v>
          </cell>
          <cell r="N932" t="str">
            <v>UNIFIED</v>
          </cell>
          <cell r="R932">
            <v>1</v>
          </cell>
          <cell r="T932">
            <v>0</v>
          </cell>
          <cell r="U932">
            <v>0</v>
          </cell>
          <cell r="V932">
            <v>68338</v>
          </cell>
          <cell r="W932">
            <v>0</v>
          </cell>
          <cell r="X932">
            <v>0</v>
          </cell>
          <cell r="Y932">
            <v>0</v>
          </cell>
          <cell r="Z932">
            <v>2014</v>
          </cell>
        </row>
        <row r="933">
          <cell r="A933" t="str">
            <v>37770320134577</v>
          </cell>
          <cell r="B933" t="str">
            <v/>
          </cell>
          <cell r="C933" t="str">
            <v/>
          </cell>
          <cell r="D933">
            <v>46</v>
          </cell>
          <cell r="E933">
            <v>14380</v>
          </cell>
          <cell r="F933" t="str">
            <v>37</v>
          </cell>
          <cell r="G933" t="str">
            <v>77032</v>
          </cell>
          <cell r="H933" t="str">
            <v>State Board of Education - Audeo Charter II</v>
          </cell>
          <cell r="I933" t="str">
            <v>0134577</v>
          </cell>
          <cell r="J933" t="str">
            <v>1835</v>
          </cell>
          <cell r="K933" t="str">
            <v>Audeo Charter II</v>
          </cell>
          <cell r="L933" t="str">
            <v>D</v>
          </cell>
          <cell r="M933">
            <v>4</v>
          </cell>
          <cell r="N933" t="str">
            <v>UNIFIED</v>
          </cell>
          <cell r="Q933">
            <v>100</v>
          </cell>
          <cell r="R933">
            <v>1</v>
          </cell>
          <cell r="T933">
            <v>0</v>
          </cell>
          <cell r="U933">
            <v>-1</v>
          </cell>
          <cell r="V933">
            <v>73551</v>
          </cell>
          <cell r="W933">
            <v>0</v>
          </cell>
          <cell r="X933">
            <v>0</v>
          </cell>
          <cell r="Y933">
            <v>0</v>
          </cell>
          <cell r="Z933">
            <v>2016</v>
          </cell>
        </row>
        <row r="934">
          <cell r="A934" t="str">
            <v>37770990136077</v>
          </cell>
          <cell r="B934" t="str">
            <v/>
          </cell>
          <cell r="C934" t="str">
            <v>Funding and Payment Type data added 8/9/17.  New school added to Apportionment 7/28/17.</v>
          </cell>
          <cell r="D934">
            <v>46</v>
          </cell>
          <cell r="E934">
            <v>14460</v>
          </cell>
          <cell r="F934" t="str">
            <v>37</v>
          </cell>
          <cell r="G934" t="str">
            <v>77099</v>
          </cell>
          <cell r="H934" t="str">
            <v>State Board of Education - Grossmont Secondary School</v>
          </cell>
          <cell r="I934" t="str">
            <v>0136077</v>
          </cell>
          <cell r="J934" t="str">
            <v>1889</v>
          </cell>
          <cell r="K934" t="str">
            <v>Grossmont Secondary School</v>
          </cell>
          <cell r="L934" t="str">
            <v>D</v>
          </cell>
          <cell r="M934">
            <v>4</v>
          </cell>
          <cell r="N934" t="str">
            <v>HIGH</v>
          </cell>
          <cell r="R934">
            <v>1</v>
          </cell>
          <cell r="T934">
            <v>0</v>
          </cell>
          <cell r="U934">
            <v>0</v>
          </cell>
          <cell r="V934">
            <v>68130</v>
          </cell>
          <cell r="W934">
            <v>0</v>
          </cell>
          <cell r="X934">
            <v>0</v>
          </cell>
          <cell r="Y934">
            <v>0</v>
          </cell>
          <cell r="Z934">
            <v>2017</v>
          </cell>
        </row>
        <row r="935">
          <cell r="A935" t="str">
            <v>37771070136473</v>
          </cell>
          <cell r="B935" t="str">
            <v/>
          </cell>
          <cell r="C935" t="str">
            <v>New school added to Apportionment 10/11/17</v>
          </cell>
          <cell r="D935">
            <v>46</v>
          </cell>
          <cell r="E935">
            <v>14489</v>
          </cell>
          <cell r="F935" t="str">
            <v>37</v>
          </cell>
          <cell r="G935" t="str">
            <v>77107</v>
          </cell>
          <cell r="H935" t="str">
            <v>State Board of Education - Sweetwater Secondary</v>
          </cell>
          <cell r="I935" t="str">
            <v>0136473</v>
          </cell>
          <cell r="J935" t="str">
            <v>1903</v>
          </cell>
          <cell r="K935" t="str">
            <v>Sweetwater Secondary</v>
          </cell>
          <cell r="L935" t="str">
            <v>D</v>
          </cell>
          <cell r="M935">
            <v>4</v>
          </cell>
          <cell r="N935" t="str">
            <v>HIGH</v>
          </cell>
          <cell r="R935">
            <v>1</v>
          </cell>
          <cell r="T935">
            <v>0</v>
          </cell>
          <cell r="U935">
            <v>0</v>
          </cell>
          <cell r="V935">
            <v>68411</v>
          </cell>
          <cell r="W935">
            <v>0</v>
          </cell>
          <cell r="X935">
            <v>0</v>
          </cell>
          <cell r="Y935">
            <v>0</v>
          </cell>
        </row>
        <row r="936">
          <cell r="A936" t="str">
            <v>38684780101337</v>
          </cell>
          <cell r="B936" t="str">
            <v/>
          </cell>
          <cell r="C936" t="str">
            <v/>
          </cell>
          <cell r="D936">
            <v>46</v>
          </cell>
          <cell r="E936">
            <v>9645</v>
          </cell>
          <cell r="F936" t="str">
            <v>38</v>
          </cell>
          <cell r="G936" t="str">
            <v>68478</v>
          </cell>
          <cell r="H936" t="str">
            <v>San Francisco Unified</v>
          </cell>
          <cell r="I936" t="str">
            <v>0101337</v>
          </cell>
          <cell r="J936" t="str">
            <v>0549</v>
          </cell>
          <cell r="K936" t="str">
            <v>KIPP Bayview Academy</v>
          </cell>
          <cell r="L936" t="str">
            <v>D</v>
          </cell>
          <cell r="M936">
            <v>3</v>
          </cell>
          <cell r="N936" t="str">
            <v>UNIFIED</v>
          </cell>
          <cell r="R936">
            <v>1</v>
          </cell>
          <cell r="T936">
            <v>0</v>
          </cell>
          <cell r="U936">
            <v>0</v>
          </cell>
          <cell r="V936">
            <v>68478</v>
          </cell>
          <cell r="W936">
            <v>0</v>
          </cell>
          <cell r="X936">
            <v>0</v>
          </cell>
          <cell r="Y936">
            <v>0</v>
          </cell>
        </row>
        <row r="937">
          <cell r="A937" t="str">
            <v>38684780101352</v>
          </cell>
          <cell r="B937" t="str">
            <v/>
          </cell>
          <cell r="C937" t="str">
            <v/>
          </cell>
          <cell r="D937">
            <v>46</v>
          </cell>
          <cell r="E937">
            <v>9646</v>
          </cell>
          <cell r="F937" t="str">
            <v>38</v>
          </cell>
          <cell r="G937" t="str">
            <v>68478</v>
          </cell>
          <cell r="H937" t="str">
            <v>San Francisco Unified</v>
          </cell>
          <cell r="I937" t="str">
            <v>0101352</v>
          </cell>
          <cell r="J937" t="str">
            <v>0551</v>
          </cell>
          <cell r="K937" t="str">
            <v>KIPP San Francisco Bay Academy</v>
          </cell>
          <cell r="L937" t="str">
            <v>D</v>
          </cell>
          <cell r="M937">
            <v>3</v>
          </cell>
          <cell r="N937" t="str">
            <v>UNIFIED</v>
          </cell>
          <cell r="R937">
            <v>1</v>
          </cell>
          <cell r="T937">
            <v>0</v>
          </cell>
          <cell r="U937">
            <v>0</v>
          </cell>
          <cell r="V937">
            <v>68478</v>
          </cell>
          <cell r="W937">
            <v>0</v>
          </cell>
          <cell r="X937">
            <v>0</v>
          </cell>
          <cell r="Y937">
            <v>0</v>
          </cell>
        </row>
        <row r="938">
          <cell r="A938" t="str">
            <v>38684780101774</v>
          </cell>
          <cell r="B938" t="str">
            <v/>
          </cell>
          <cell r="C938" t="str">
            <v/>
          </cell>
          <cell r="D938">
            <v>46</v>
          </cell>
          <cell r="E938">
            <v>9647</v>
          </cell>
          <cell r="F938" t="str">
            <v>38</v>
          </cell>
          <cell r="G938" t="str">
            <v>68478</v>
          </cell>
          <cell r="H938" t="str">
            <v>San Francisco Unified</v>
          </cell>
          <cell r="I938" t="str">
            <v>0101774</v>
          </cell>
          <cell r="J938" t="str">
            <v>0567</v>
          </cell>
          <cell r="K938" t="str">
            <v>Five Keys Charter (SF Sheriff's)</v>
          </cell>
          <cell r="L938" t="str">
            <v>D</v>
          </cell>
          <cell r="M938">
            <v>3</v>
          </cell>
          <cell r="N938" t="str">
            <v>UNIFIED</v>
          </cell>
          <cell r="R938">
            <v>1</v>
          </cell>
          <cell r="T938">
            <v>0</v>
          </cell>
          <cell r="U938">
            <v>0</v>
          </cell>
          <cell r="V938">
            <v>68478</v>
          </cell>
          <cell r="W938">
            <v>0</v>
          </cell>
          <cell r="X938">
            <v>0</v>
          </cell>
          <cell r="Y938">
            <v>0</v>
          </cell>
        </row>
        <row r="939">
          <cell r="A939" t="str">
            <v>38684780107300</v>
          </cell>
          <cell r="B939" t="str">
            <v/>
          </cell>
          <cell r="C939" t="str">
            <v/>
          </cell>
          <cell r="D939">
            <v>46</v>
          </cell>
          <cell r="E939">
            <v>9722</v>
          </cell>
          <cell r="F939" t="str">
            <v>38</v>
          </cell>
          <cell r="G939" t="str">
            <v>68478</v>
          </cell>
          <cell r="H939" t="str">
            <v>San Francisco Unified</v>
          </cell>
          <cell r="I939" t="str">
            <v>0107300</v>
          </cell>
          <cell r="J939" t="str">
            <v>0599</v>
          </cell>
          <cell r="K939" t="str">
            <v>City Arts and Tech High</v>
          </cell>
          <cell r="L939" t="str">
            <v>D</v>
          </cell>
          <cell r="M939">
            <v>3</v>
          </cell>
          <cell r="N939" t="str">
            <v>UNIFIED</v>
          </cell>
          <cell r="R939">
            <v>1</v>
          </cell>
          <cell r="T939">
            <v>0</v>
          </cell>
          <cell r="U939">
            <v>0</v>
          </cell>
          <cell r="V939">
            <v>68478</v>
          </cell>
          <cell r="W939">
            <v>0</v>
          </cell>
          <cell r="X939">
            <v>0</v>
          </cell>
          <cell r="Y939">
            <v>0</v>
          </cell>
        </row>
        <row r="940">
          <cell r="A940" t="str">
            <v>38684780118133</v>
          </cell>
          <cell r="B940" t="str">
            <v/>
          </cell>
          <cell r="C940" t="str">
            <v/>
          </cell>
          <cell r="D940">
            <v>46</v>
          </cell>
          <cell r="E940">
            <v>12012</v>
          </cell>
          <cell r="F940" t="str">
            <v>38</v>
          </cell>
          <cell r="G940" t="str">
            <v>68478</v>
          </cell>
          <cell r="H940" t="str">
            <v>San Francisco Unified</v>
          </cell>
          <cell r="I940" t="str">
            <v>0118133</v>
          </cell>
          <cell r="J940" t="str">
            <v>1029</v>
          </cell>
          <cell r="K940" t="str">
            <v>Five Keys Adult School (SF Sheriff's)</v>
          </cell>
          <cell r="L940" t="str">
            <v>D</v>
          </cell>
          <cell r="M940">
            <v>3</v>
          </cell>
          <cell r="N940" t="str">
            <v>UNIFIED</v>
          </cell>
          <cell r="R940">
            <v>1</v>
          </cell>
          <cell r="T940">
            <v>0</v>
          </cell>
          <cell r="U940">
            <v>0</v>
          </cell>
          <cell r="V940">
            <v>68478</v>
          </cell>
          <cell r="W940">
            <v>0</v>
          </cell>
          <cell r="X940">
            <v>0</v>
          </cell>
          <cell r="Y940">
            <v>0</v>
          </cell>
        </row>
        <row r="941">
          <cell r="A941" t="str">
            <v>38684780118141</v>
          </cell>
          <cell r="B941" t="str">
            <v/>
          </cell>
          <cell r="C941" t="str">
            <v/>
          </cell>
          <cell r="D941">
            <v>46</v>
          </cell>
          <cell r="E941">
            <v>12013</v>
          </cell>
          <cell r="F941" t="str">
            <v>38</v>
          </cell>
          <cell r="G941" t="str">
            <v>68478</v>
          </cell>
          <cell r="H941" t="str">
            <v>San Francisco Unified</v>
          </cell>
          <cell r="I941" t="str">
            <v>0118141</v>
          </cell>
          <cell r="J941" t="str">
            <v>1028</v>
          </cell>
          <cell r="K941" t="str">
            <v>Five Keys Independence HS (SF Sheriff's)</v>
          </cell>
          <cell r="L941" t="str">
            <v>D</v>
          </cell>
          <cell r="M941">
            <v>3</v>
          </cell>
          <cell r="N941" t="str">
            <v>UNIFIED</v>
          </cell>
          <cell r="Q941">
            <v>100</v>
          </cell>
          <cell r="R941">
            <v>1</v>
          </cell>
          <cell r="T941">
            <v>0</v>
          </cell>
          <cell r="U941">
            <v>-1</v>
          </cell>
          <cell r="V941">
            <v>68478</v>
          </cell>
          <cell r="W941">
            <v>0</v>
          </cell>
          <cell r="X941">
            <v>0</v>
          </cell>
          <cell r="Y941">
            <v>0</v>
          </cell>
        </row>
        <row r="942">
          <cell r="A942" t="str">
            <v>38684780123265</v>
          </cell>
          <cell r="B942" t="str">
            <v/>
          </cell>
          <cell r="C942" t="str">
            <v/>
          </cell>
          <cell r="D942">
            <v>46</v>
          </cell>
          <cell r="E942">
            <v>12576</v>
          </cell>
          <cell r="F942" t="str">
            <v>38</v>
          </cell>
          <cell r="G942" t="str">
            <v>68478</v>
          </cell>
          <cell r="H942" t="str">
            <v>San Francisco Unified</v>
          </cell>
          <cell r="I942" t="str">
            <v>0123265</v>
          </cell>
          <cell r="J942" t="str">
            <v>1267</v>
          </cell>
          <cell r="K942" t="str">
            <v>Gateway Middle</v>
          </cell>
          <cell r="L942" t="str">
            <v>D</v>
          </cell>
          <cell r="M942">
            <v>3</v>
          </cell>
          <cell r="N942" t="str">
            <v>UNIFIED</v>
          </cell>
          <cell r="R942">
            <v>1</v>
          </cell>
          <cell r="T942">
            <v>0</v>
          </cell>
          <cell r="U942">
            <v>0</v>
          </cell>
          <cell r="V942">
            <v>68478</v>
          </cell>
          <cell r="W942">
            <v>0</v>
          </cell>
          <cell r="X942">
            <v>0</v>
          </cell>
          <cell r="Y942">
            <v>0</v>
          </cell>
        </row>
        <row r="943">
          <cell r="A943" t="str">
            <v>38684780123505</v>
          </cell>
          <cell r="B943" t="str">
            <v/>
          </cell>
          <cell r="C943" t="str">
            <v/>
          </cell>
          <cell r="D943">
            <v>46</v>
          </cell>
          <cell r="E943">
            <v>12577</v>
          </cell>
          <cell r="F943" t="str">
            <v>38</v>
          </cell>
          <cell r="G943" t="str">
            <v>68478</v>
          </cell>
          <cell r="H943" t="str">
            <v>San Francisco Unified</v>
          </cell>
          <cell r="I943" t="str">
            <v>0123505</v>
          </cell>
          <cell r="J943" t="str">
            <v>1270</v>
          </cell>
          <cell r="K943" t="str">
            <v>Mission Preparatory</v>
          </cell>
          <cell r="L943" t="str">
            <v>D</v>
          </cell>
          <cell r="M943">
            <v>3</v>
          </cell>
          <cell r="N943" t="str">
            <v>UNIFIED</v>
          </cell>
          <cell r="R943">
            <v>1</v>
          </cell>
          <cell r="T943">
            <v>0</v>
          </cell>
          <cell r="U943">
            <v>0</v>
          </cell>
          <cell r="V943">
            <v>68478</v>
          </cell>
          <cell r="W943">
            <v>0</v>
          </cell>
          <cell r="X943">
            <v>0</v>
          </cell>
          <cell r="Y943">
            <v>0</v>
          </cell>
        </row>
        <row r="944">
          <cell r="A944" t="str">
            <v>38684780127530</v>
          </cell>
          <cell r="B944" t="str">
            <v/>
          </cell>
          <cell r="C944" t="str">
            <v/>
          </cell>
          <cell r="D944">
            <v>46</v>
          </cell>
          <cell r="E944">
            <v>12913</v>
          </cell>
          <cell r="F944" t="str">
            <v>38</v>
          </cell>
          <cell r="G944" t="str">
            <v>68478</v>
          </cell>
          <cell r="H944" t="str">
            <v>San Francisco Unified</v>
          </cell>
          <cell r="I944" t="str">
            <v>0127530</v>
          </cell>
          <cell r="J944" t="str">
            <v>1502</v>
          </cell>
          <cell r="K944" t="str">
            <v>KIPP San Francisco College Preparatory</v>
          </cell>
          <cell r="L944" t="str">
            <v>D</v>
          </cell>
          <cell r="M944">
            <v>3</v>
          </cell>
          <cell r="N944" t="str">
            <v>UNIFIED</v>
          </cell>
          <cell r="R944">
            <v>1</v>
          </cell>
          <cell r="T944">
            <v>0</v>
          </cell>
          <cell r="U944">
            <v>0</v>
          </cell>
          <cell r="V944">
            <v>68478</v>
          </cell>
          <cell r="W944">
            <v>0</v>
          </cell>
          <cell r="X944">
            <v>0</v>
          </cell>
          <cell r="Y944">
            <v>0</v>
          </cell>
          <cell r="Z944">
            <v>2013</v>
          </cell>
        </row>
        <row r="945">
          <cell r="A945" t="str">
            <v>38684783830411</v>
          </cell>
          <cell r="B945" t="str">
            <v/>
          </cell>
          <cell r="C945" t="str">
            <v/>
          </cell>
          <cell r="D945">
            <v>46</v>
          </cell>
          <cell r="E945">
            <v>1354</v>
          </cell>
          <cell r="F945" t="str">
            <v>38</v>
          </cell>
          <cell r="G945" t="str">
            <v>68478</v>
          </cell>
          <cell r="H945" t="str">
            <v>San Francisco Unified</v>
          </cell>
          <cell r="I945" t="str">
            <v>3830411</v>
          </cell>
          <cell r="J945" t="str">
            <v>0122</v>
          </cell>
          <cell r="K945" t="str">
            <v>Leadership High</v>
          </cell>
          <cell r="L945" t="str">
            <v>D</v>
          </cell>
          <cell r="M945">
            <v>3</v>
          </cell>
          <cell r="N945" t="str">
            <v>UNIFIED</v>
          </cell>
          <cell r="R945">
            <v>1</v>
          </cell>
          <cell r="T945">
            <v>0</v>
          </cell>
          <cell r="U945">
            <v>0</v>
          </cell>
          <cell r="V945">
            <v>68478</v>
          </cell>
          <cell r="W945">
            <v>0</v>
          </cell>
          <cell r="X945">
            <v>0</v>
          </cell>
          <cell r="Y945">
            <v>0</v>
          </cell>
        </row>
        <row r="946">
          <cell r="A946" t="str">
            <v>38684783830429</v>
          </cell>
          <cell r="B946" t="str">
            <v/>
          </cell>
          <cell r="C946" t="str">
            <v/>
          </cell>
          <cell r="D946">
            <v>46</v>
          </cell>
          <cell r="E946">
            <v>1355</v>
          </cell>
          <cell r="F946" t="str">
            <v>38</v>
          </cell>
          <cell r="G946" t="str">
            <v>68478</v>
          </cell>
          <cell r="H946" t="str">
            <v>San Francisco Unified</v>
          </cell>
          <cell r="I946" t="str">
            <v>3830429</v>
          </cell>
          <cell r="J946" t="str">
            <v>0140</v>
          </cell>
          <cell r="K946" t="str">
            <v>Life Learning Academy Charter</v>
          </cell>
          <cell r="L946" t="str">
            <v>L</v>
          </cell>
          <cell r="M946">
            <v>3</v>
          </cell>
          <cell r="N946" t="str">
            <v>UNIFIED</v>
          </cell>
          <cell r="R946">
            <v>1</v>
          </cell>
          <cell r="T946">
            <v>0</v>
          </cell>
          <cell r="U946">
            <v>0</v>
          </cell>
          <cell r="V946">
            <v>68478</v>
          </cell>
          <cell r="W946">
            <v>0</v>
          </cell>
          <cell r="X946">
            <v>0</v>
          </cell>
          <cell r="Y946">
            <v>0</v>
          </cell>
        </row>
        <row r="947">
          <cell r="A947" t="str">
            <v>38684783830437</v>
          </cell>
          <cell r="B947" t="str">
            <v/>
          </cell>
          <cell r="C947" t="str">
            <v/>
          </cell>
          <cell r="D947">
            <v>46</v>
          </cell>
          <cell r="E947">
            <v>1356</v>
          </cell>
          <cell r="F947" t="str">
            <v>38</v>
          </cell>
          <cell r="G947" t="str">
            <v>68478</v>
          </cell>
          <cell r="H947" t="str">
            <v>San Francisco Unified</v>
          </cell>
          <cell r="I947" t="str">
            <v>3830437</v>
          </cell>
          <cell r="J947" t="str">
            <v>0141</v>
          </cell>
          <cell r="K947" t="str">
            <v>Gateway High</v>
          </cell>
          <cell r="L947" t="str">
            <v>D</v>
          </cell>
          <cell r="M947">
            <v>3</v>
          </cell>
          <cell r="N947" t="str">
            <v>UNIFIED</v>
          </cell>
          <cell r="R947">
            <v>1</v>
          </cell>
          <cell r="T947">
            <v>0</v>
          </cell>
          <cell r="U947">
            <v>0</v>
          </cell>
          <cell r="V947">
            <v>68478</v>
          </cell>
          <cell r="W947">
            <v>0</v>
          </cell>
          <cell r="X947">
            <v>0</v>
          </cell>
          <cell r="Y947">
            <v>0</v>
          </cell>
        </row>
        <row r="948">
          <cell r="A948" t="str">
            <v>38684786040935</v>
          </cell>
          <cell r="B948" t="str">
            <v/>
          </cell>
          <cell r="C948" t="str">
            <v/>
          </cell>
          <cell r="D948">
            <v>46</v>
          </cell>
          <cell r="E948">
            <v>12626</v>
          </cell>
          <cell r="F948" t="str">
            <v>38</v>
          </cell>
          <cell r="G948" t="str">
            <v>68478</v>
          </cell>
          <cell r="H948" t="str">
            <v>San Francisco Unified</v>
          </cell>
          <cell r="I948" t="str">
            <v>6040935</v>
          </cell>
          <cell r="J948" t="str">
            <v>0158</v>
          </cell>
          <cell r="K948" t="str">
            <v>Edison Charter Academy</v>
          </cell>
          <cell r="L948" t="str">
            <v>D</v>
          </cell>
          <cell r="M948">
            <v>3</v>
          </cell>
          <cell r="N948" t="str">
            <v>UNIFIED</v>
          </cell>
          <cell r="R948">
            <v>1</v>
          </cell>
          <cell r="T948">
            <v>0</v>
          </cell>
          <cell r="U948">
            <v>0</v>
          </cell>
          <cell r="V948">
            <v>68478</v>
          </cell>
          <cell r="W948">
            <v>0</v>
          </cell>
          <cell r="X948">
            <v>0</v>
          </cell>
          <cell r="Y948">
            <v>0</v>
          </cell>
        </row>
        <row r="949">
          <cell r="A949" t="str">
            <v>38684786112601</v>
          </cell>
          <cell r="B949" t="str">
            <v/>
          </cell>
          <cell r="C949" t="str">
            <v/>
          </cell>
          <cell r="D949">
            <v>46</v>
          </cell>
          <cell r="E949">
            <v>1358</v>
          </cell>
          <cell r="F949" t="str">
            <v>38</v>
          </cell>
          <cell r="G949" t="str">
            <v>68478</v>
          </cell>
          <cell r="H949" t="str">
            <v>San Francisco Unified</v>
          </cell>
          <cell r="I949" t="str">
            <v>6112601</v>
          </cell>
          <cell r="J949" t="str">
            <v>0040</v>
          </cell>
          <cell r="K949" t="str">
            <v>Creative Arts Charter</v>
          </cell>
          <cell r="L949" t="str">
            <v>D</v>
          </cell>
          <cell r="M949">
            <v>3</v>
          </cell>
          <cell r="N949" t="str">
            <v>UNIFIED</v>
          </cell>
          <cell r="R949">
            <v>1</v>
          </cell>
          <cell r="T949">
            <v>0</v>
          </cell>
          <cell r="U949">
            <v>0</v>
          </cell>
          <cell r="V949">
            <v>68478</v>
          </cell>
          <cell r="W949">
            <v>0</v>
          </cell>
          <cell r="X949">
            <v>0</v>
          </cell>
          <cell r="Y949">
            <v>0</v>
          </cell>
        </row>
        <row r="950">
          <cell r="A950" t="str">
            <v>38769190132159</v>
          </cell>
          <cell r="B950" t="str">
            <v/>
          </cell>
          <cell r="C950" t="str">
            <v/>
          </cell>
          <cell r="D950">
            <v>46</v>
          </cell>
          <cell r="E950">
            <v>14226</v>
          </cell>
          <cell r="F950" t="str">
            <v>38</v>
          </cell>
          <cell r="G950" t="str">
            <v>76919</v>
          </cell>
          <cell r="H950" t="str">
            <v>State Board of Education - OnePurpose School</v>
          </cell>
          <cell r="I950" t="str">
            <v>0132159</v>
          </cell>
          <cell r="J950" t="str">
            <v>1733</v>
          </cell>
          <cell r="K950" t="str">
            <v>OnePurpose School</v>
          </cell>
          <cell r="L950" t="str">
            <v>D</v>
          </cell>
          <cell r="M950">
            <v>4</v>
          </cell>
          <cell r="N950" t="str">
            <v>UNIFIED</v>
          </cell>
          <cell r="R950">
            <v>1</v>
          </cell>
          <cell r="T950">
            <v>0</v>
          </cell>
          <cell r="U950">
            <v>0</v>
          </cell>
          <cell r="V950">
            <v>68478</v>
          </cell>
          <cell r="W950">
            <v>0</v>
          </cell>
          <cell r="X950">
            <v>0</v>
          </cell>
          <cell r="Y950">
            <v>0</v>
          </cell>
          <cell r="Z950">
            <v>2015</v>
          </cell>
        </row>
        <row r="951">
          <cell r="A951" t="str">
            <v>38769270132183</v>
          </cell>
          <cell r="B951" t="str">
            <v/>
          </cell>
          <cell r="C951" t="str">
            <v/>
          </cell>
          <cell r="D951">
            <v>46</v>
          </cell>
          <cell r="E951">
            <v>14227</v>
          </cell>
          <cell r="F951" t="str">
            <v>38</v>
          </cell>
          <cell r="G951" t="str">
            <v>76927</v>
          </cell>
          <cell r="H951" t="str">
            <v>State Board of Education - The New School of San Francisco</v>
          </cell>
          <cell r="I951" t="str">
            <v>0132183</v>
          </cell>
          <cell r="J951" t="str">
            <v>1742</v>
          </cell>
          <cell r="K951" t="str">
            <v>The New School of San Francisco</v>
          </cell>
          <cell r="L951" t="str">
            <v>D</v>
          </cell>
          <cell r="M951">
            <v>4</v>
          </cell>
          <cell r="N951" t="str">
            <v>UNIFIED</v>
          </cell>
          <cell r="R951">
            <v>1</v>
          </cell>
          <cell r="T951">
            <v>0</v>
          </cell>
          <cell r="U951">
            <v>0</v>
          </cell>
          <cell r="V951">
            <v>68478</v>
          </cell>
          <cell r="W951">
            <v>0</v>
          </cell>
          <cell r="X951">
            <v>0</v>
          </cell>
          <cell r="Y951">
            <v>0</v>
          </cell>
          <cell r="Z951">
            <v>2015</v>
          </cell>
        </row>
        <row r="952">
          <cell r="A952" t="str">
            <v>39103970120717</v>
          </cell>
          <cell r="B952" t="str">
            <v/>
          </cell>
          <cell r="C952" t="str">
            <v/>
          </cell>
          <cell r="D952">
            <v>46</v>
          </cell>
          <cell r="E952">
            <v>12391</v>
          </cell>
          <cell r="F952" t="str">
            <v>39</v>
          </cell>
          <cell r="G952" t="str">
            <v>10397</v>
          </cell>
          <cell r="H952" t="str">
            <v>San Joaquin Co. Office of Education</v>
          </cell>
          <cell r="I952" t="str">
            <v>0120717</v>
          </cell>
          <cell r="J952" t="str">
            <v>1146</v>
          </cell>
          <cell r="K952" t="str">
            <v>one.Charter</v>
          </cell>
          <cell r="L952" t="str">
            <v>D</v>
          </cell>
          <cell r="M952">
            <v>1</v>
          </cell>
          <cell r="N952" t="str">
            <v>CO OFFICE</v>
          </cell>
          <cell r="Q952">
            <v>100</v>
          </cell>
          <cell r="R952">
            <v>1</v>
          </cell>
          <cell r="T952">
            <v>0</v>
          </cell>
          <cell r="U952">
            <v>-1</v>
          </cell>
          <cell r="V952">
            <v>10397</v>
          </cell>
          <cell r="W952">
            <v>0</v>
          </cell>
          <cell r="X952">
            <v>0</v>
          </cell>
          <cell r="Y952">
            <v>0</v>
          </cell>
        </row>
        <row r="953">
          <cell r="A953" t="str">
            <v>39103970121723</v>
          </cell>
          <cell r="B953" t="str">
            <v/>
          </cell>
          <cell r="C953" t="str">
            <v/>
          </cell>
          <cell r="D953">
            <v>46</v>
          </cell>
          <cell r="E953">
            <v>12392</v>
          </cell>
          <cell r="F953" t="str">
            <v>39</v>
          </cell>
          <cell r="G953" t="str">
            <v>10397</v>
          </cell>
          <cell r="H953" t="str">
            <v>San Joaquin Co. Office of Education</v>
          </cell>
          <cell r="I953" t="str">
            <v>0121723</v>
          </cell>
          <cell r="J953" t="str">
            <v>1198</v>
          </cell>
          <cell r="K953" t="str">
            <v>San Joaquin Building Futures Academy</v>
          </cell>
          <cell r="L953" t="str">
            <v>D</v>
          </cell>
          <cell r="M953">
            <v>1</v>
          </cell>
          <cell r="N953" t="str">
            <v>CO OFFICE</v>
          </cell>
          <cell r="R953">
            <v>1</v>
          </cell>
          <cell r="T953">
            <v>0</v>
          </cell>
          <cell r="U953">
            <v>0</v>
          </cell>
          <cell r="V953">
            <v>10397</v>
          </cell>
          <cell r="W953">
            <v>0</v>
          </cell>
          <cell r="X953">
            <v>0</v>
          </cell>
          <cell r="Y953">
            <v>0</v>
          </cell>
        </row>
        <row r="954">
          <cell r="A954" t="str">
            <v>39103970127134</v>
          </cell>
          <cell r="B954" t="str">
            <v/>
          </cell>
          <cell r="C954" t="str">
            <v/>
          </cell>
          <cell r="D954">
            <v>46</v>
          </cell>
          <cell r="E954">
            <v>14355</v>
          </cell>
          <cell r="F954" t="str">
            <v>39</v>
          </cell>
          <cell r="G954" t="str">
            <v>10397</v>
          </cell>
          <cell r="H954" t="str">
            <v>San Joaquin Co. Office of Education</v>
          </cell>
          <cell r="I954" t="str">
            <v>0127134</v>
          </cell>
          <cell r="J954" t="str">
            <v>1775</v>
          </cell>
          <cell r="K954" t="str">
            <v>River Islands Technology Academy #2</v>
          </cell>
          <cell r="L954" t="str">
            <v>D</v>
          </cell>
          <cell r="M954">
            <v>2</v>
          </cell>
          <cell r="N954" t="str">
            <v>CO OFFICE</v>
          </cell>
          <cell r="R954">
            <v>1</v>
          </cell>
          <cell r="T954">
            <v>0</v>
          </cell>
          <cell r="U954">
            <v>0</v>
          </cell>
          <cell r="V954">
            <v>68486</v>
          </cell>
          <cell r="W954">
            <v>0</v>
          </cell>
          <cell r="X954">
            <v>0</v>
          </cell>
          <cell r="Y954">
            <v>0</v>
          </cell>
          <cell r="Z954">
            <v>2016</v>
          </cell>
        </row>
        <row r="955">
          <cell r="A955" t="str">
            <v>39103973930476</v>
          </cell>
          <cell r="B955" t="str">
            <v/>
          </cell>
          <cell r="C955" t="str">
            <v/>
          </cell>
          <cell r="D955">
            <v>46</v>
          </cell>
          <cell r="E955">
            <v>1066</v>
          </cell>
          <cell r="F955" t="str">
            <v>39</v>
          </cell>
          <cell r="G955" t="str">
            <v>10397</v>
          </cell>
          <cell r="H955" t="str">
            <v>San Joaquin Co. Office of Education</v>
          </cell>
          <cell r="I955" t="str">
            <v>3930476</v>
          </cell>
          <cell r="J955" t="str">
            <v>0423</v>
          </cell>
          <cell r="K955" t="str">
            <v>Venture Academy</v>
          </cell>
          <cell r="L955" t="str">
            <v>D</v>
          </cell>
          <cell r="M955">
            <v>1</v>
          </cell>
          <cell r="N955" t="str">
            <v>CO OFFICE</v>
          </cell>
          <cell r="Q955">
            <v>100</v>
          </cell>
          <cell r="R955">
            <v>1</v>
          </cell>
          <cell r="T955">
            <v>0</v>
          </cell>
          <cell r="U955">
            <v>-1</v>
          </cell>
          <cell r="V955">
            <v>10397</v>
          </cell>
          <cell r="W955">
            <v>0</v>
          </cell>
          <cell r="X955">
            <v>0</v>
          </cell>
          <cell r="Y955">
            <v>0</v>
          </cell>
        </row>
        <row r="956">
          <cell r="A956" t="str">
            <v>39684860131789</v>
          </cell>
          <cell r="B956" t="str">
            <v/>
          </cell>
          <cell r="C956" t="str">
            <v/>
          </cell>
          <cell r="D956">
            <v>46</v>
          </cell>
          <cell r="E956">
            <v>14228</v>
          </cell>
          <cell r="F956" t="str">
            <v>39</v>
          </cell>
          <cell r="G956" t="str">
            <v>68486</v>
          </cell>
          <cell r="H956" t="str">
            <v>Banta Elementary</v>
          </cell>
          <cell r="I956" t="str">
            <v>0131789</v>
          </cell>
          <cell r="J956" t="str">
            <v>1725</v>
          </cell>
          <cell r="K956" t="str">
            <v>NextGeneration STEAM Academy</v>
          </cell>
          <cell r="L956" t="str">
            <v>L</v>
          </cell>
          <cell r="M956">
            <v>3</v>
          </cell>
          <cell r="N956" t="str">
            <v>ELEMENTARY</v>
          </cell>
          <cell r="R956">
            <v>1</v>
          </cell>
          <cell r="T956">
            <v>0</v>
          </cell>
          <cell r="U956">
            <v>0</v>
          </cell>
          <cell r="V956">
            <v>68486</v>
          </cell>
          <cell r="W956">
            <v>0</v>
          </cell>
          <cell r="X956">
            <v>0</v>
          </cell>
          <cell r="Y956">
            <v>0</v>
          </cell>
          <cell r="Z956">
            <v>2015</v>
          </cell>
        </row>
        <row r="957">
          <cell r="A957" t="str">
            <v>39685020126011</v>
          </cell>
          <cell r="B957" t="str">
            <v/>
          </cell>
          <cell r="C957" t="str">
            <v/>
          </cell>
          <cell r="D957">
            <v>46</v>
          </cell>
          <cell r="E957">
            <v>12740</v>
          </cell>
          <cell r="F957" t="str">
            <v>39</v>
          </cell>
          <cell r="G957" t="str">
            <v>68502</v>
          </cell>
          <cell r="H957" t="str">
            <v>Escalon Unified</v>
          </cell>
          <cell r="I957" t="str">
            <v>0126011</v>
          </cell>
          <cell r="J957" t="str">
            <v>1416</v>
          </cell>
          <cell r="K957" t="str">
            <v>Escalon Charter Academy</v>
          </cell>
          <cell r="L957" t="str">
            <v>D</v>
          </cell>
          <cell r="M957">
            <v>3</v>
          </cell>
          <cell r="N957" t="str">
            <v>UNIFIED</v>
          </cell>
          <cell r="Q957">
            <v>100</v>
          </cell>
          <cell r="R957">
            <v>1</v>
          </cell>
          <cell r="T957">
            <v>0</v>
          </cell>
          <cell r="U957">
            <v>-1</v>
          </cell>
          <cell r="V957">
            <v>68502</v>
          </cell>
          <cell r="W957">
            <v>0</v>
          </cell>
          <cell r="X957">
            <v>0</v>
          </cell>
          <cell r="Y957">
            <v>0</v>
          </cell>
          <cell r="Z957">
            <v>2012</v>
          </cell>
        </row>
        <row r="958">
          <cell r="A958" t="str">
            <v>39685690132415</v>
          </cell>
          <cell r="B958" t="str">
            <v/>
          </cell>
          <cell r="C958" t="str">
            <v/>
          </cell>
          <cell r="D958">
            <v>46</v>
          </cell>
          <cell r="E958">
            <v>14250</v>
          </cell>
          <cell r="F958" t="str">
            <v>39</v>
          </cell>
          <cell r="G958" t="str">
            <v>68569</v>
          </cell>
          <cell r="H958" t="str">
            <v>Lincoln Unified</v>
          </cell>
          <cell r="I958" t="str">
            <v>0132415</v>
          </cell>
          <cell r="J958" t="str">
            <v>1732</v>
          </cell>
          <cell r="K958" t="str">
            <v>John McCandless Charter</v>
          </cell>
          <cell r="L958" t="str">
            <v>L</v>
          </cell>
          <cell r="M958">
            <v>3</v>
          </cell>
          <cell r="N958" t="str">
            <v>UNIFIED</v>
          </cell>
          <cell r="R958">
            <v>1</v>
          </cell>
          <cell r="T958">
            <v>0</v>
          </cell>
          <cell r="U958">
            <v>0</v>
          </cell>
          <cell r="V958">
            <v>68569</v>
          </cell>
          <cell r="W958">
            <v>0</v>
          </cell>
          <cell r="X958">
            <v>0</v>
          </cell>
          <cell r="Y958">
            <v>0</v>
          </cell>
          <cell r="Z958">
            <v>2015</v>
          </cell>
        </row>
        <row r="959">
          <cell r="A959" t="str">
            <v>39685850101956</v>
          </cell>
          <cell r="B959" t="str">
            <v/>
          </cell>
          <cell r="C959" t="str">
            <v/>
          </cell>
          <cell r="D959">
            <v>46</v>
          </cell>
          <cell r="E959">
            <v>9648</v>
          </cell>
          <cell r="F959" t="str">
            <v>39</v>
          </cell>
          <cell r="G959" t="str">
            <v>68585</v>
          </cell>
          <cell r="H959" t="str">
            <v>Lodi Unified</v>
          </cell>
          <cell r="I959" t="str">
            <v>0101956</v>
          </cell>
          <cell r="J959" t="str">
            <v>0565</v>
          </cell>
          <cell r="K959" t="str">
            <v>Aspire Benjamin Holt College Preparatory Academy</v>
          </cell>
          <cell r="L959" t="str">
            <v>D</v>
          </cell>
          <cell r="M959">
            <v>3</v>
          </cell>
          <cell r="N959" t="str">
            <v>UNIFIED</v>
          </cell>
          <cell r="R959">
            <v>1</v>
          </cell>
          <cell r="T959">
            <v>0</v>
          </cell>
          <cell r="U959">
            <v>0</v>
          </cell>
          <cell r="V959">
            <v>68585</v>
          </cell>
          <cell r="W959">
            <v>0</v>
          </cell>
          <cell r="X959">
            <v>0</v>
          </cell>
          <cell r="Y959">
            <v>0</v>
          </cell>
        </row>
        <row r="960">
          <cell r="A960" t="str">
            <v>39685850122580</v>
          </cell>
          <cell r="B960" t="str">
            <v/>
          </cell>
          <cell r="C960" t="str">
            <v/>
          </cell>
          <cell r="D960">
            <v>46</v>
          </cell>
          <cell r="E960">
            <v>12393</v>
          </cell>
          <cell r="F960" t="str">
            <v>39</v>
          </cell>
          <cell r="G960" t="str">
            <v>68585</v>
          </cell>
          <cell r="H960" t="str">
            <v>Lodi Unified</v>
          </cell>
          <cell r="I960" t="str">
            <v>0122580</v>
          </cell>
          <cell r="J960" t="str">
            <v>1229</v>
          </cell>
          <cell r="K960" t="str">
            <v>Rio Valley Charter</v>
          </cell>
          <cell r="L960" t="str">
            <v>D</v>
          </cell>
          <cell r="M960">
            <v>3</v>
          </cell>
          <cell r="N960" t="str">
            <v>UNIFIED</v>
          </cell>
          <cell r="Q960">
            <v>100</v>
          </cell>
          <cell r="R960">
            <v>1</v>
          </cell>
          <cell r="T960">
            <v>0</v>
          </cell>
          <cell r="U960">
            <v>-1</v>
          </cell>
          <cell r="V960">
            <v>68585</v>
          </cell>
          <cell r="W960">
            <v>0</v>
          </cell>
          <cell r="X960">
            <v>0</v>
          </cell>
          <cell r="Y960">
            <v>0</v>
          </cell>
        </row>
        <row r="961">
          <cell r="A961" t="str">
            <v>39685850133678</v>
          </cell>
          <cell r="B961" t="str">
            <v/>
          </cell>
          <cell r="C961" t="str">
            <v/>
          </cell>
          <cell r="D961">
            <v>46</v>
          </cell>
          <cell r="E961">
            <v>14346</v>
          </cell>
          <cell r="F961" t="str">
            <v>39</v>
          </cell>
          <cell r="G961" t="str">
            <v>68585</v>
          </cell>
          <cell r="H961" t="str">
            <v>Lodi Unified</v>
          </cell>
          <cell r="I961" t="str">
            <v>0133678</v>
          </cell>
          <cell r="J961" t="str">
            <v>1782</v>
          </cell>
          <cell r="K961" t="str">
            <v>Aspire Benjamin Holt Middle</v>
          </cell>
          <cell r="L961" t="str">
            <v>D</v>
          </cell>
          <cell r="M961">
            <v>3</v>
          </cell>
          <cell r="N961" t="str">
            <v>UNIFIED</v>
          </cell>
          <cell r="R961">
            <v>1</v>
          </cell>
          <cell r="T961">
            <v>0</v>
          </cell>
          <cell r="U961">
            <v>0</v>
          </cell>
          <cell r="V961">
            <v>68585</v>
          </cell>
          <cell r="W961">
            <v>0</v>
          </cell>
          <cell r="X961">
            <v>0</v>
          </cell>
          <cell r="Y961">
            <v>0</v>
          </cell>
          <cell r="Z961">
            <v>2016</v>
          </cell>
        </row>
        <row r="962">
          <cell r="A962" t="str">
            <v>39685856116594</v>
          </cell>
          <cell r="B962" t="str">
            <v/>
          </cell>
          <cell r="C962" t="str">
            <v/>
          </cell>
          <cell r="D962">
            <v>46</v>
          </cell>
          <cell r="E962">
            <v>1361</v>
          </cell>
          <cell r="F962" t="str">
            <v>39</v>
          </cell>
          <cell r="G962" t="str">
            <v>68585</v>
          </cell>
          <cell r="H962" t="str">
            <v>Lodi Unified</v>
          </cell>
          <cell r="I962" t="str">
            <v>6116594</v>
          </cell>
          <cell r="J962" t="str">
            <v>0178</v>
          </cell>
          <cell r="K962" t="str">
            <v>Aspire Vincent Shalvey Academy</v>
          </cell>
          <cell r="L962" t="str">
            <v>D</v>
          </cell>
          <cell r="M962">
            <v>3</v>
          </cell>
          <cell r="N962" t="str">
            <v>UNIFIED</v>
          </cell>
          <cell r="R962">
            <v>1</v>
          </cell>
          <cell r="T962">
            <v>0</v>
          </cell>
          <cell r="U962">
            <v>0</v>
          </cell>
          <cell r="V962">
            <v>68585</v>
          </cell>
          <cell r="W962">
            <v>0</v>
          </cell>
          <cell r="X962">
            <v>0</v>
          </cell>
          <cell r="Y962">
            <v>0</v>
          </cell>
        </row>
        <row r="963">
          <cell r="A963" t="str">
            <v>39685856117675</v>
          </cell>
          <cell r="B963" t="str">
            <v/>
          </cell>
          <cell r="C963" t="str">
            <v/>
          </cell>
          <cell r="D963">
            <v>46</v>
          </cell>
          <cell r="E963">
            <v>1362</v>
          </cell>
          <cell r="F963" t="str">
            <v>39</v>
          </cell>
          <cell r="G963" t="str">
            <v>68585</v>
          </cell>
          <cell r="H963" t="str">
            <v>Lodi Unified</v>
          </cell>
          <cell r="I963" t="str">
            <v>6117675</v>
          </cell>
          <cell r="J963" t="str">
            <v>0288</v>
          </cell>
          <cell r="K963" t="str">
            <v>Joe Serna Jr. Charter</v>
          </cell>
          <cell r="L963" t="str">
            <v>L</v>
          </cell>
          <cell r="M963">
            <v>3</v>
          </cell>
          <cell r="N963" t="str">
            <v>UNIFIED</v>
          </cell>
          <cell r="R963">
            <v>1</v>
          </cell>
          <cell r="T963">
            <v>0</v>
          </cell>
          <cell r="U963">
            <v>0</v>
          </cell>
          <cell r="V963">
            <v>68585</v>
          </cell>
          <cell r="W963">
            <v>0</v>
          </cell>
          <cell r="X963">
            <v>0</v>
          </cell>
          <cell r="Y963">
            <v>0</v>
          </cell>
        </row>
        <row r="964">
          <cell r="A964" t="str">
            <v>39685856118921</v>
          </cell>
          <cell r="B964" t="str">
            <v/>
          </cell>
          <cell r="C964" t="str">
            <v/>
          </cell>
          <cell r="D964">
            <v>46</v>
          </cell>
          <cell r="E964">
            <v>1363</v>
          </cell>
          <cell r="F964" t="str">
            <v>39</v>
          </cell>
          <cell r="G964" t="str">
            <v>68585</v>
          </cell>
          <cell r="H964" t="str">
            <v>Lodi Unified</v>
          </cell>
          <cell r="I964" t="str">
            <v>6118921</v>
          </cell>
          <cell r="J964" t="str">
            <v>0364</v>
          </cell>
          <cell r="K964" t="str">
            <v>Aspire River Oaks Charter</v>
          </cell>
          <cell r="L964" t="str">
            <v>D</v>
          </cell>
          <cell r="M964">
            <v>3</v>
          </cell>
          <cell r="N964" t="str">
            <v>UNIFIED</v>
          </cell>
          <cell r="R964">
            <v>1</v>
          </cell>
          <cell r="T964">
            <v>0</v>
          </cell>
          <cell r="U964">
            <v>0</v>
          </cell>
          <cell r="V964">
            <v>68585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 t="str">
            <v>39685930126094</v>
          </cell>
          <cell r="B965" t="str">
            <v/>
          </cell>
          <cell r="C965" t="str">
            <v/>
          </cell>
          <cell r="D965">
            <v>46</v>
          </cell>
          <cell r="E965">
            <v>12741</v>
          </cell>
          <cell r="F965" t="str">
            <v>39</v>
          </cell>
          <cell r="G965" t="str">
            <v>68593</v>
          </cell>
          <cell r="H965" t="str">
            <v>Manteca Unified</v>
          </cell>
          <cell r="I965" t="str">
            <v>0126094</v>
          </cell>
          <cell r="J965" t="str">
            <v>1408</v>
          </cell>
          <cell r="K965" t="str">
            <v>be.tech</v>
          </cell>
          <cell r="L965" t="str">
            <v>L</v>
          </cell>
          <cell r="M965">
            <v>3</v>
          </cell>
          <cell r="N965" t="str">
            <v>UNIFIED</v>
          </cell>
          <cell r="Q965">
            <v>0</v>
          </cell>
          <cell r="R965">
            <v>1</v>
          </cell>
          <cell r="T965">
            <v>0</v>
          </cell>
          <cell r="U965">
            <v>0</v>
          </cell>
          <cell r="V965">
            <v>68593</v>
          </cell>
          <cell r="W965">
            <v>0</v>
          </cell>
          <cell r="X965">
            <v>0</v>
          </cell>
          <cell r="Y965">
            <v>0</v>
          </cell>
          <cell r="Z965">
            <v>2012</v>
          </cell>
        </row>
        <row r="966">
          <cell r="A966" t="str">
            <v>39686270117796</v>
          </cell>
          <cell r="B966" t="str">
            <v/>
          </cell>
          <cell r="C966" t="str">
            <v/>
          </cell>
          <cell r="D966">
            <v>46</v>
          </cell>
          <cell r="E966">
            <v>12048</v>
          </cell>
          <cell r="F966" t="str">
            <v>39</v>
          </cell>
          <cell r="G966" t="str">
            <v>68627</v>
          </cell>
          <cell r="H966" t="str">
            <v>New Jerusalem Elementary</v>
          </cell>
          <cell r="I966" t="str">
            <v>0117796</v>
          </cell>
          <cell r="J966" t="str">
            <v>1003</v>
          </cell>
          <cell r="K966" t="str">
            <v>New Jerusalem</v>
          </cell>
          <cell r="L966" t="str">
            <v>L</v>
          </cell>
          <cell r="M966">
            <v>3</v>
          </cell>
          <cell r="N966" t="str">
            <v>ELEMENTARY</v>
          </cell>
          <cell r="R966">
            <v>1</v>
          </cell>
          <cell r="T966">
            <v>0</v>
          </cell>
          <cell r="U966">
            <v>0</v>
          </cell>
          <cell r="V966">
            <v>68627</v>
          </cell>
          <cell r="W966">
            <v>0</v>
          </cell>
          <cell r="X966">
            <v>0</v>
          </cell>
          <cell r="Y966">
            <v>0</v>
          </cell>
        </row>
        <row r="967">
          <cell r="A967" t="str">
            <v>39686270126755</v>
          </cell>
          <cell r="B967" t="str">
            <v/>
          </cell>
          <cell r="C967" t="str">
            <v/>
          </cell>
          <cell r="D967">
            <v>46</v>
          </cell>
          <cell r="E967">
            <v>12770</v>
          </cell>
          <cell r="F967" t="str">
            <v>39</v>
          </cell>
          <cell r="G967" t="str">
            <v>68627</v>
          </cell>
          <cell r="H967" t="str">
            <v>New Jerusalem Elementary</v>
          </cell>
          <cell r="I967" t="str">
            <v>0126755</v>
          </cell>
          <cell r="J967" t="str">
            <v>1448</v>
          </cell>
          <cell r="K967" t="str">
            <v>Humphreys College Academy of Business, Law and Education</v>
          </cell>
          <cell r="L967" t="str">
            <v>D</v>
          </cell>
          <cell r="M967">
            <v>3</v>
          </cell>
          <cell r="N967" t="str">
            <v>ELEMENTARY</v>
          </cell>
          <cell r="R967">
            <v>1</v>
          </cell>
          <cell r="T967">
            <v>0</v>
          </cell>
          <cell r="U967">
            <v>0</v>
          </cell>
          <cell r="V967">
            <v>68627</v>
          </cell>
          <cell r="W967">
            <v>0</v>
          </cell>
          <cell r="X967">
            <v>0</v>
          </cell>
          <cell r="Y967">
            <v>0</v>
          </cell>
          <cell r="Z967">
            <v>2012</v>
          </cell>
        </row>
        <row r="968">
          <cell r="A968" t="str">
            <v>39686270127191</v>
          </cell>
          <cell r="B968" t="str">
            <v/>
          </cell>
          <cell r="C968" t="str">
            <v/>
          </cell>
          <cell r="D968">
            <v>46</v>
          </cell>
          <cell r="E968">
            <v>12786</v>
          </cell>
          <cell r="F968" t="str">
            <v>39</v>
          </cell>
          <cell r="G968" t="str">
            <v>68627</v>
          </cell>
          <cell r="H968" t="str">
            <v>New Jerusalem Elementary</v>
          </cell>
          <cell r="I968" t="str">
            <v>0127191</v>
          </cell>
          <cell r="J968" t="str">
            <v>1489</v>
          </cell>
          <cell r="K968" t="str">
            <v>California Virtual Academy @ San Joaquin</v>
          </cell>
          <cell r="L968" t="str">
            <v>D</v>
          </cell>
          <cell r="M968">
            <v>3</v>
          </cell>
          <cell r="N968" t="str">
            <v>ELEMENTARY</v>
          </cell>
          <cell r="Q968">
            <v>100</v>
          </cell>
          <cell r="R968">
            <v>1</v>
          </cell>
          <cell r="T968">
            <v>0</v>
          </cell>
          <cell r="U968">
            <v>-1</v>
          </cell>
          <cell r="V968">
            <v>68627</v>
          </cell>
          <cell r="W968">
            <v>0</v>
          </cell>
          <cell r="X968">
            <v>0</v>
          </cell>
          <cell r="Y968">
            <v>0</v>
          </cell>
          <cell r="Z968">
            <v>2012</v>
          </cell>
        </row>
        <row r="969">
          <cell r="A969" t="str">
            <v>39686270129890</v>
          </cell>
          <cell r="B969" t="str">
            <v/>
          </cell>
          <cell r="C969" t="str">
            <v/>
          </cell>
          <cell r="D969">
            <v>46</v>
          </cell>
          <cell r="E969">
            <v>14087</v>
          </cell>
          <cell r="F969" t="str">
            <v>39</v>
          </cell>
          <cell r="G969" t="str">
            <v>68627</v>
          </cell>
          <cell r="H969" t="str">
            <v>New Jerusalem Elementary</v>
          </cell>
          <cell r="I969" t="str">
            <v>0129890</v>
          </cell>
          <cell r="J969" t="str">
            <v>1646</v>
          </cell>
          <cell r="K969" t="str">
            <v>Delta Home Charter</v>
          </cell>
          <cell r="L969" t="str">
            <v>L</v>
          </cell>
          <cell r="M969">
            <v>3</v>
          </cell>
          <cell r="N969" t="str">
            <v>ELEMENTARY</v>
          </cell>
          <cell r="Q969">
            <v>100</v>
          </cell>
          <cell r="R969">
            <v>1</v>
          </cell>
          <cell r="T969">
            <v>0</v>
          </cell>
          <cell r="U969">
            <v>-1</v>
          </cell>
          <cell r="V969">
            <v>68627</v>
          </cell>
          <cell r="W969">
            <v>0</v>
          </cell>
          <cell r="X969">
            <v>0</v>
          </cell>
          <cell r="Y969">
            <v>0</v>
          </cell>
          <cell r="Z969">
            <v>2014</v>
          </cell>
        </row>
        <row r="970">
          <cell r="A970" t="str">
            <v>39686270129908</v>
          </cell>
          <cell r="B970" t="str">
            <v/>
          </cell>
          <cell r="C970" t="str">
            <v/>
          </cell>
          <cell r="D970">
            <v>46</v>
          </cell>
          <cell r="E970">
            <v>14088</v>
          </cell>
          <cell r="F970" t="str">
            <v>39</v>
          </cell>
          <cell r="G970" t="str">
            <v>68627</v>
          </cell>
          <cell r="H970" t="str">
            <v>New Jerusalem Elementary</v>
          </cell>
          <cell r="I970" t="str">
            <v>0129908</v>
          </cell>
          <cell r="J970" t="str">
            <v>1645</v>
          </cell>
          <cell r="K970" t="str">
            <v>Delta Keys Charter</v>
          </cell>
          <cell r="L970" t="str">
            <v>L</v>
          </cell>
          <cell r="M970">
            <v>3</v>
          </cell>
          <cell r="N970" t="str">
            <v>ELEMENTARY</v>
          </cell>
          <cell r="Q970">
            <v>100</v>
          </cell>
          <cell r="R970">
            <v>1</v>
          </cell>
          <cell r="T970">
            <v>0</v>
          </cell>
          <cell r="U970">
            <v>-1</v>
          </cell>
          <cell r="V970">
            <v>68627</v>
          </cell>
          <cell r="W970">
            <v>0</v>
          </cell>
          <cell r="X970">
            <v>0</v>
          </cell>
          <cell r="Y970">
            <v>0</v>
          </cell>
          <cell r="Z970">
            <v>2014</v>
          </cell>
        </row>
        <row r="971">
          <cell r="A971" t="str">
            <v>39686270129916</v>
          </cell>
          <cell r="B971" t="str">
            <v/>
          </cell>
          <cell r="C971" t="str">
            <v/>
          </cell>
          <cell r="D971">
            <v>46</v>
          </cell>
          <cell r="E971">
            <v>14089</v>
          </cell>
          <cell r="F971" t="str">
            <v>39</v>
          </cell>
          <cell r="G971" t="str">
            <v>68627</v>
          </cell>
          <cell r="H971" t="str">
            <v>New Jerusalem Elementary</v>
          </cell>
          <cell r="I971" t="str">
            <v>0129916</v>
          </cell>
          <cell r="J971" t="str">
            <v>1644</v>
          </cell>
          <cell r="K971" t="str">
            <v>Valley View Charter Prep</v>
          </cell>
          <cell r="L971" t="str">
            <v>D</v>
          </cell>
          <cell r="M971">
            <v>3</v>
          </cell>
          <cell r="N971" t="str">
            <v>ELEMENTARY</v>
          </cell>
          <cell r="Q971">
            <v>100</v>
          </cell>
          <cell r="R971">
            <v>1</v>
          </cell>
          <cell r="T971">
            <v>0</v>
          </cell>
          <cell r="U971">
            <v>-1</v>
          </cell>
          <cell r="V971">
            <v>68627</v>
          </cell>
          <cell r="W971">
            <v>0</v>
          </cell>
          <cell r="X971">
            <v>0</v>
          </cell>
          <cell r="Y971">
            <v>0</v>
          </cell>
          <cell r="Z971">
            <v>2014</v>
          </cell>
        </row>
        <row r="972">
          <cell r="A972" t="str">
            <v>39686270130864</v>
          </cell>
          <cell r="B972" t="str">
            <v/>
          </cell>
          <cell r="C972" t="str">
            <v/>
          </cell>
          <cell r="D972">
            <v>46</v>
          </cell>
          <cell r="E972">
            <v>14115</v>
          </cell>
          <cell r="F972" t="str">
            <v>39</v>
          </cell>
          <cell r="G972" t="str">
            <v>68627</v>
          </cell>
          <cell r="H972" t="str">
            <v>New Jerusalem Elementary</v>
          </cell>
          <cell r="I972" t="str">
            <v>0130864</v>
          </cell>
          <cell r="J972" t="str">
            <v>1654</v>
          </cell>
          <cell r="K972" t="str">
            <v>Delta Charter Online</v>
          </cell>
          <cell r="L972" t="str">
            <v>L</v>
          </cell>
          <cell r="M972">
            <v>3</v>
          </cell>
          <cell r="N972" t="str">
            <v>ELEMENTARY</v>
          </cell>
          <cell r="Q972">
            <v>100</v>
          </cell>
          <cell r="R972">
            <v>1</v>
          </cell>
          <cell r="T972">
            <v>0</v>
          </cell>
          <cell r="U972">
            <v>-1</v>
          </cell>
          <cell r="V972">
            <v>68627</v>
          </cell>
          <cell r="W972">
            <v>0</v>
          </cell>
          <cell r="X972">
            <v>0</v>
          </cell>
          <cell r="Y972">
            <v>0</v>
          </cell>
          <cell r="Z972">
            <v>2014</v>
          </cell>
        </row>
        <row r="973">
          <cell r="A973" t="str">
            <v>39686270132050</v>
          </cell>
          <cell r="B973" t="str">
            <v/>
          </cell>
          <cell r="C973" t="str">
            <v/>
          </cell>
          <cell r="D973">
            <v>46</v>
          </cell>
          <cell r="E973">
            <v>14230</v>
          </cell>
          <cell r="F973" t="str">
            <v>39</v>
          </cell>
          <cell r="G973" t="str">
            <v>68627</v>
          </cell>
          <cell r="H973" t="str">
            <v>New Jerusalem Elementary</v>
          </cell>
          <cell r="I973" t="str">
            <v>0132050</v>
          </cell>
          <cell r="J973" t="str">
            <v>1731</v>
          </cell>
          <cell r="K973" t="str">
            <v>Delta Bridges Charter School</v>
          </cell>
          <cell r="L973" t="str">
            <v>L</v>
          </cell>
          <cell r="M973">
            <v>3</v>
          </cell>
          <cell r="N973" t="str">
            <v>ELEMENTARY</v>
          </cell>
          <cell r="R973">
            <v>1</v>
          </cell>
          <cell r="T973">
            <v>0</v>
          </cell>
          <cell r="U973">
            <v>0</v>
          </cell>
          <cell r="V973">
            <v>68627</v>
          </cell>
          <cell r="W973">
            <v>0</v>
          </cell>
          <cell r="X973">
            <v>0</v>
          </cell>
          <cell r="Y973">
            <v>0</v>
          </cell>
          <cell r="Z973">
            <v>2015</v>
          </cell>
        </row>
        <row r="974">
          <cell r="A974" t="str">
            <v>39686270132365</v>
          </cell>
          <cell r="B974" t="str">
            <v/>
          </cell>
          <cell r="C974" t="str">
            <v/>
          </cell>
          <cell r="D974">
            <v>46</v>
          </cell>
          <cell r="E974">
            <v>14231</v>
          </cell>
          <cell r="F974" t="str">
            <v>39</v>
          </cell>
          <cell r="G974" t="str">
            <v>68627</v>
          </cell>
          <cell r="H974" t="str">
            <v>New Jerusalem Elementary</v>
          </cell>
          <cell r="I974" t="str">
            <v>0132365</v>
          </cell>
          <cell r="J974" t="str">
            <v>1729</v>
          </cell>
          <cell r="K974" t="str">
            <v>Delta Launch Charter</v>
          </cell>
          <cell r="L974" t="str">
            <v>L</v>
          </cell>
          <cell r="M974">
            <v>3</v>
          </cell>
          <cell r="N974" t="str">
            <v>ELEMENTARY</v>
          </cell>
          <cell r="Q974">
            <v>100</v>
          </cell>
          <cell r="R974">
            <v>1</v>
          </cell>
          <cell r="T974">
            <v>0</v>
          </cell>
          <cell r="U974">
            <v>-1</v>
          </cell>
          <cell r="V974">
            <v>68627</v>
          </cell>
          <cell r="W974">
            <v>0</v>
          </cell>
          <cell r="X974">
            <v>0</v>
          </cell>
          <cell r="Y974">
            <v>0</v>
          </cell>
          <cell r="Z974">
            <v>2015</v>
          </cell>
        </row>
        <row r="975">
          <cell r="A975" t="str">
            <v>39686270133116</v>
          </cell>
          <cell r="B975" t="str">
            <v/>
          </cell>
          <cell r="C975" t="str">
            <v/>
          </cell>
          <cell r="D975">
            <v>46</v>
          </cell>
          <cell r="E975">
            <v>14270</v>
          </cell>
          <cell r="F975" t="str">
            <v>39</v>
          </cell>
          <cell r="G975" t="str">
            <v>68627</v>
          </cell>
          <cell r="H975" t="str">
            <v>New Jerusalem Elementary</v>
          </cell>
          <cell r="I975" t="str">
            <v>0133116</v>
          </cell>
          <cell r="J975" t="str">
            <v>1762</v>
          </cell>
          <cell r="K975" t="str">
            <v>Insight @ San Joaquin</v>
          </cell>
          <cell r="L975" t="str">
            <v>D</v>
          </cell>
          <cell r="M975">
            <v>3</v>
          </cell>
          <cell r="N975" t="str">
            <v>ELEMENTARY</v>
          </cell>
          <cell r="Q975">
            <v>100</v>
          </cell>
          <cell r="R975">
            <v>1</v>
          </cell>
          <cell r="T975">
            <v>0</v>
          </cell>
          <cell r="U975">
            <v>-1</v>
          </cell>
          <cell r="V975">
            <v>68627</v>
          </cell>
          <cell r="W975">
            <v>0</v>
          </cell>
          <cell r="X975">
            <v>0</v>
          </cell>
          <cell r="Y975">
            <v>0</v>
          </cell>
          <cell r="Z975">
            <v>2015</v>
          </cell>
        </row>
        <row r="976">
          <cell r="A976" t="str">
            <v>39686270136028</v>
          </cell>
          <cell r="B976" t="str">
            <v/>
          </cell>
          <cell r="C976" t="str">
            <v>Funding and Payment Type data added 8/9/17.  New school added to Apportionment 7/28/17.</v>
          </cell>
          <cell r="D976">
            <v>46</v>
          </cell>
          <cell r="E976">
            <v>14461</v>
          </cell>
          <cell r="F976" t="str">
            <v>39</v>
          </cell>
          <cell r="G976" t="str">
            <v>68627</v>
          </cell>
          <cell r="H976" t="str">
            <v>New Jerusalem Elementary</v>
          </cell>
          <cell r="I976" t="str">
            <v>0136028</v>
          </cell>
          <cell r="J976" t="str">
            <v>1878</v>
          </cell>
          <cell r="K976" t="str">
            <v>Delta Keys Charter School No. 2</v>
          </cell>
          <cell r="L976" t="str">
            <v>L</v>
          </cell>
          <cell r="M976">
            <v>3</v>
          </cell>
          <cell r="N976" t="str">
            <v>ELEMENTARY</v>
          </cell>
          <cell r="R976">
            <v>1</v>
          </cell>
          <cell r="T976">
            <v>0</v>
          </cell>
          <cell r="U976">
            <v>0</v>
          </cell>
          <cell r="V976">
            <v>68627</v>
          </cell>
          <cell r="W976">
            <v>0</v>
          </cell>
          <cell r="X976">
            <v>0</v>
          </cell>
          <cell r="Y976">
            <v>0</v>
          </cell>
          <cell r="Z976">
            <v>2017</v>
          </cell>
        </row>
        <row r="977">
          <cell r="A977" t="str">
            <v>39686270136044</v>
          </cell>
          <cell r="B977" t="str">
            <v>x</v>
          </cell>
          <cell r="C977" t="str">
            <v>Learned school will not open until 2018.  New school added to Apportionment 7/28/17.</v>
          </cell>
          <cell r="D977">
            <v>46</v>
          </cell>
          <cell r="E977">
            <v>14462</v>
          </cell>
          <cell r="F977" t="str">
            <v>39</v>
          </cell>
          <cell r="G977" t="str">
            <v>68627</v>
          </cell>
          <cell r="H977" t="str">
            <v>New Jerusalem Elementary</v>
          </cell>
          <cell r="I977" t="str">
            <v>0136044</v>
          </cell>
          <cell r="J977" t="str">
            <v>1882</v>
          </cell>
          <cell r="K977" t="str">
            <v>Delta STEAM Charter School</v>
          </cell>
          <cell r="L977" t="str">
            <v>L</v>
          </cell>
          <cell r="M977">
            <v>3</v>
          </cell>
          <cell r="N977" t="str">
            <v>ELEMENTARY</v>
          </cell>
          <cell r="R977">
            <v>1</v>
          </cell>
          <cell r="T977">
            <v>0</v>
          </cell>
          <cell r="U977">
            <v>0</v>
          </cell>
          <cell r="V977">
            <v>68627</v>
          </cell>
          <cell r="W977">
            <v>0</v>
          </cell>
          <cell r="X977">
            <v>0</v>
          </cell>
          <cell r="Y977">
            <v>0</v>
          </cell>
          <cell r="Z977">
            <v>2017</v>
          </cell>
        </row>
        <row r="978">
          <cell r="A978" t="str">
            <v>39686270136135</v>
          </cell>
          <cell r="B978" t="str">
            <v/>
          </cell>
          <cell r="C978" t="str">
            <v>Funding and Payment Type data added 8/9/17.  New school added to Apportionment 7/28/17.</v>
          </cell>
          <cell r="D978">
            <v>46</v>
          </cell>
          <cell r="E978">
            <v>14463</v>
          </cell>
          <cell r="F978" t="str">
            <v>39</v>
          </cell>
          <cell r="G978" t="str">
            <v>68627</v>
          </cell>
          <cell r="H978" t="str">
            <v>New Jerusalem Elementary</v>
          </cell>
          <cell r="I978" t="str">
            <v>0136135</v>
          </cell>
          <cell r="J978" t="str">
            <v>1879</v>
          </cell>
          <cell r="K978" t="str">
            <v>Delta Charter Online No. 2</v>
          </cell>
          <cell r="L978" t="str">
            <v>L</v>
          </cell>
          <cell r="M978">
            <v>3</v>
          </cell>
          <cell r="N978" t="str">
            <v>ELEMENTARY</v>
          </cell>
          <cell r="R978">
            <v>1</v>
          </cell>
          <cell r="T978">
            <v>0</v>
          </cell>
          <cell r="U978">
            <v>0</v>
          </cell>
          <cell r="V978">
            <v>68627</v>
          </cell>
          <cell r="W978">
            <v>0</v>
          </cell>
          <cell r="X978">
            <v>0</v>
          </cell>
          <cell r="Y978">
            <v>0</v>
          </cell>
          <cell r="Z978">
            <v>2017</v>
          </cell>
        </row>
        <row r="979">
          <cell r="A979" t="str">
            <v>39686276119309</v>
          </cell>
          <cell r="B979" t="str">
            <v/>
          </cell>
          <cell r="C979" t="str">
            <v/>
          </cell>
          <cell r="D979">
            <v>46</v>
          </cell>
          <cell r="E979">
            <v>1365</v>
          </cell>
          <cell r="F979" t="str">
            <v>39</v>
          </cell>
          <cell r="G979" t="str">
            <v>68627</v>
          </cell>
          <cell r="H979" t="str">
            <v>New Jerusalem Elementary</v>
          </cell>
          <cell r="I979" t="str">
            <v>6119309</v>
          </cell>
          <cell r="J979" t="str">
            <v>0393</v>
          </cell>
          <cell r="K979" t="str">
            <v>Delta Charter</v>
          </cell>
          <cell r="L979" t="str">
            <v>L</v>
          </cell>
          <cell r="M979">
            <v>3</v>
          </cell>
          <cell r="N979" t="str">
            <v>ELEMENTARY</v>
          </cell>
          <cell r="Q979">
            <v>0</v>
          </cell>
          <cell r="R979">
            <v>1</v>
          </cell>
          <cell r="T979">
            <v>0</v>
          </cell>
          <cell r="U979">
            <v>0</v>
          </cell>
          <cell r="V979">
            <v>68627</v>
          </cell>
          <cell r="W979">
            <v>0</v>
          </cell>
          <cell r="X979">
            <v>0</v>
          </cell>
          <cell r="Y979">
            <v>0</v>
          </cell>
        </row>
        <row r="980">
          <cell r="A980" t="str">
            <v>39686500125849</v>
          </cell>
          <cell r="B980" t="str">
            <v/>
          </cell>
          <cell r="C980" t="str">
            <v/>
          </cell>
          <cell r="D980">
            <v>46</v>
          </cell>
          <cell r="E980">
            <v>12742</v>
          </cell>
          <cell r="F980" t="str">
            <v>39</v>
          </cell>
          <cell r="G980" t="str">
            <v>68650</v>
          </cell>
          <cell r="H980" t="str">
            <v>Ripon Unified</v>
          </cell>
          <cell r="I980" t="str">
            <v>0125849</v>
          </cell>
          <cell r="J980" t="str">
            <v>1398</v>
          </cell>
          <cell r="K980" t="str">
            <v>California Connections Academy @ Ripon</v>
          </cell>
          <cell r="L980" t="str">
            <v>D</v>
          </cell>
          <cell r="M980">
            <v>3</v>
          </cell>
          <cell r="N980" t="str">
            <v>UNIFIED</v>
          </cell>
          <cell r="Q980">
            <v>100</v>
          </cell>
          <cell r="R980">
            <v>1</v>
          </cell>
          <cell r="T980">
            <v>0</v>
          </cell>
          <cell r="U980">
            <v>-1</v>
          </cell>
          <cell r="V980">
            <v>68650</v>
          </cell>
          <cell r="W980">
            <v>0</v>
          </cell>
          <cell r="X980">
            <v>0</v>
          </cell>
          <cell r="Y980">
            <v>0</v>
          </cell>
          <cell r="Z980">
            <v>2012</v>
          </cell>
        </row>
        <row r="981">
          <cell r="A981" t="str">
            <v>39686760108647</v>
          </cell>
          <cell r="B981" t="str">
            <v/>
          </cell>
          <cell r="C981" t="str">
            <v/>
          </cell>
          <cell r="D981">
            <v>46</v>
          </cell>
          <cell r="E981">
            <v>10163</v>
          </cell>
          <cell r="F981" t="str">
            <v>39</v>
          </cell>
          <cell r="G981" t="str">
            <v>68676</v>
          </cell>
          <cell r="H981" t="str">
            <v>Stockton Unified</v>
          </cell>
          <cell r="I981" t="str">
            <v>0108647</v>
          </cell>
          <cell r="J981" t="str">
            <v>0554</v>
          </cell>
          <cell r="K981" t="str">
            <v>Aspire Rosa Parks Academy</v>
          </cell>
          <cell r="L981" t="str">
            <v>D</v>
          </cell>
          <cell r="M981">
            <v>3</v>
          </cell>
          <cell r="N981" t="str">
            <v>UNIFIED</v>
          </cell>
          <cell r="R981">
            <v>1</v>
          </cell>
          <cell r="T981">
            <v>0</v>
          </cell>
          <cell r="U981">
            <v>0</v>
          </cell>
          <cell r="V981">
            <v>68676</v>
          </cell>
          <cell r="W981">
            <v>0</v>
          </cell>
          <cell r="X981">
            <v>0</v>
          </cell>
          <cell r="Y981">
            <v>0</v>
          </cell>
        </row>
        <row r="982">
          <cell r="A982" t="str">
            <v>39686760111336</v>
          </cell>
          <cell r="B982" t="str">
            <v/>
          </cell>
          <cell r="C982" t="str">
            <v/>
          </cell>
          <cell r="D982">
            <v>46</v>
          </cell>
          <cell r="E982">
            <v>10893</v>
          </cell>
          <cell r="F982" t="str">
            <v>39</v>
          </cell>
          <cell r="G982" t="str">
            <v>68676</v>
          </cell>
          <cell r="H982" t="str">
            <v>Stockton Unified</v>
          </cell>
          <cell r="I982" t="str">
            <v>0111336</v>
          </cell>
          <cell r="J982" t="str">
            <v>1197</v>
          </cell>
          <cell r="K982" t="str">
            <v>Pittman Charter</v>
          </cell>
          <cell r="L982" t="str">
            <v>L</v>
          </cell>
          <cell r="M982">
            <v>3</v>
          </cell>
          <cell r="N982" t="str">
            <v>UNIFIED</v>
          </cell>
          <cell r="R982">
            <v>1</v>
          </cell>
          <cell r="T982">
            <v>0</v>
          </cell>
          <cell r="U982">
            <v>0</v>
          </cell>
          <cell r="V982">
            <v>68676</v>
          </cell>
          <cell r="W982">
            <v>0</v>
          </cell>
          <cell r="X982">
            <v>8</v>
          </cell>
          <cell r="Y982">
            <v>0</v>
          </cell>
        </row>
        <row r="983">
          <cell r="A983" t="str">
            <v>39686760114876</v>
          </cell>
          <cell r="B983" t="str">
            <v/>
          </cell>
          <cell r="C983" t="str">
            <v/>
          </cell>
          <cell r="D983">
            <v>46</v>
          </cell>
          <cell r="E983">
            <v>11351</v>
          </cell>
          <cell r="F983" t="str">
            <v>39</v>
          </cell>
          <cell r="G983" t="str">
            <v>68676</v>
          </cell>
          <cell r="H983" t="str">
            <v>Stockton Unified</v>
          </cell>
          <cell r="I983" t="str">
            <v>0114876</v>
          </cell>
          <cell r="J983" t="str">
            <v>1553</v>
          </cell>
          <cell r="K983" t="str">
            <v>Aspire Port City Academy</v>
          </cell>
          <cell r="L983" t="str">
            <v>D</v>
          </cell>
          <cell r="M983">
            <v>3</v>
          </cell>
          <cell r="N983" t="str">
            <v>UNIFIED</v>
          </cell>
          <cell r="R983">
            <v>1</v>
          </cell>
          <cell r="T983">
            <v>0</v>
          </cell>
          <cell r="U983">
            <v>0</v>
          </cell>
          <cell r="V983">
            <v>68676</v>
          </cell>
          <cell r="W983">
            <v>0</v>
          </cell>
          <cell r="X983">
            <v>5</v>
          </cell>
          <cell r="Y983">
            <v>0</v>
          </cell>
        </row>
        <row r="984">
          <cell r="A984" t="str">
            <v>39686760117853</v>
          </cell>
          <cell r="B984" t="str">
            <v/>
          </cell>
          <cell r="C984" t="str">
            <v/>
          </cell>
          <cell r="D984">
            <v>46</v>
          </cell>
          <cell r="E984">
            <v>12014</v>
          </cell>
          <cell r="F984" t="str">
            <v>39</v>
          </cell>
          <cell r="G984" t="str">
            <v>68676</v>
          </cell>
          <cell r="H984" t="str">
            <v>Stockton Unified</v>
          </cell>
          <cell r="I984" t="str">
            <v>0117853</v>
          </cell>
          <cell r="J984" t="str">
            <v>1027</v>
          </cell>
          <cell r="K984" t="str">
            <v>Dr. Lewis Dolphin Stallworth Sr. Charter</v>
          </cell>
          <cell r="L984" t="str">
            <v>D</v>
          </cell>
          <cell r="M984">
            <v>3</v>
          </cell>
          <cell r="N984" t="str">
            <v>UNIFIED</v>
          </cell>
          <cell r="R984">
            <v>1</v>
          </cell>
          <cell r="T984">
            <v>0</v>
          </cell>
          <cell r="U984">
            <v>0</v>
          </cell>
          <cell r="V984">
            <v>68676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 t="str">
            <v>39686760118497</v>
          </cell>
          <cell r="B985" t="str">
            <v/>
          </cell>
          <cell r="C985" t="str">
            <v/>
          </cell>
          <cell r="D985">
            <v>46</v>
          </cell>
          <cell r="E985">
            <v>12049</v>
          </cell>
          <cell r="F985" t="str">
            <v>39</v>
          </cell>
          <cell r="G985" t="str">
            <v>68676</v>
          </cell>
          <cell r="H985" t="str">
            <v>Stockton Unified</v>
          </cell>
          <cell r="I985" t="str">
            <v>0118497</v>
          </cell>
          <cell r="J985" t="str">
            <v>1048</v>
          </cell>
          <cell r="K985" t="str">
            <v>Aspire Langston Hughes Academy</v>
          </cell>
          <cell r="L985" t="str">
            <v>D</v>
          </cell>
          <cell r="M985">
            <v>3</v>
          </cell>
          <cell r="N985" t="str">
            <v>UNIFIED</v>
          </cell>
          <cell r="R985">
            <v>1</v>
          </cell>
          <cell r="T985">
            <v>0</v>
          </cell>
          <cell r="U985">
            <v>0</v>
          </cell>
          <cell r="V985">
            <v>68676</v>
          </cell>
          <cell r="W985">
            <v>0</v>
          </cell>
          <cell r="X985">
            <v>0</v>
          </cell>
          <cell r="Y985">
            <v>0</v>
          </cell>
        </row>
        <row r="986">
          <cell r="A986" t="str">
            <v>39686760119743</v>
          </cell>
          <cell r="B986" t="str">
            <v/>
          </cell>
          <cell r="C986" t="str">
            <v/>
          </cell>
          <cell r="D986">
            <v>46</v>
          </cell>
          <cell r="E986">
            <v>12208</v>
          </cell>
          <cell r="F986" t="str">
            <v>39</v>
          </cell>
          <cell r="G986" t="str">
            <v>68676</v>
          </cell>
          <cell r="H986" t="str">
            <v>Stockton Unified</v>
          </cell>
          <cell r="I986" t="str">
            <v>0119743</v>
          </cell>
          <cell r="J986" t="str">
            <v>1083</v>
          </cell>
          <cell r="K986" t="str">
            <v>Stockton Unified Early College Academy</v>
          </cell>
          <cell r="L986" t="str">
            <v>L</v>
          </cell>
          <cell r="M986">
            <v>3</v>
          </cell>
          <cell r="N986" t="str">
            <v>UNIFIED</v>
          </cell>
          <cell r="R986">
            <v>1</v>
          </cell>
          <cell r="T986">
            <v>0</v>
          </cell>
          <cell r="U986">
            <v>0</v>
          </cell>
          <cell r="V986">
            <v>68676</v>
          </cell>
          <cell r="W986">
            <v>0</v>
          </cell>
          <cell r="X986">
            <v>0</v>
          </cell>
          <cell r="Y986">
            <v>0</v>
          </cell>
        </row>
        <row r="987">
          <cell r="A987" t="str">
            <v>39686760120725</v>
          </cell>
          <cell r="B987" t="str">
            <v/>
          </cell>
          <cell r="C987" t="str">
            <v/>
          </cell>
          <cell r="D987">
            <v>46</v>
          </cell>
          <cell r="E987">
            <v>12394</v>
          </cell>
          <cell r="F987" t="str">
            <v>39</v>
          </cell>
          <cell r="G987" t="str">
            <v>68676</v>
          </cell>
          <cell r="H987" t="str">
            <v>Stockton Unified</v>
          </cell>
          <cell r="I987" t="str">
            <v>0120725</v>
          </cell>
          <cell r="J987" t="str">
            <v>1142</v>
          </cell>
          <cell r="K987" t="str">
            <v>Stockton Collegiate International Elementary</v>
          </cell>
          <cell r="L987" t="str">
            <v>D</v>
          </cell>
          <cell r="M987">
            <v>3</v>
          </cell>
          <cell r="N987" t="str">
            <v>UNIFIED</v>
          </cell>
          <cell r="R987">
            <v>1</v>
          </cell>
          <cell r="T987">
            <v>0</v>
          </cell>
          <cell r="U987">
            <v>0</v>
          </cell>
          <cell r="V987">
            <v>68676</v>
          </cell>
          <cell r="W987">
            <v>0</v>
          </cell>
          <cell r="X987">
            <v>0</v>
          </cell>
          <cell r="Y987">
            <v>0</v>
          </cell>
        </row>
        <row r="988">
          <cell r="A988" t="str">
            <v>39686760120733</v>
          </cell>
          <cell r="B988" t="str">
            <v/>
          </cell>
          <cell r="C988" t="str">
            <v/>
          </cell>
          <cell r="D988">
            <v>46</v>
          </cell>
          <cell r="E988">
            <v>12395</v>
          </cell>
          <cell r="F988" t="str">
            <v>39</v>
          </cell>
          <cell r="G988" t="str">
            <v>68676</v>
          </cell>
          <cell r="H988" t="str">
            <v>Stockton Unified</v>
          </cell>
          <cell r="I988" t="str">
            <v>0120733</v>
          </cell>
          <cell r="J988" t="str">
            <v>1143</v>
          </cell>
          <cell r="K988" t="str">
            <v>Stockton Collegiate International Secondary</v>
          </cell>
          <cell r="L988" t="str">
            <v>D</v>
          </cell>
          <cell r="M988">
            <v>3</v>
          </cell>
          <cell r="N988" t="str">
            <v>UNIFIED</v>
          </cell>
          <cell r="R988">
            <v>1</v>
          </cell>
          <cell r="T988">
            <v>0</v>
          </cell>
          <cell r="U988">
            <v>0</v>
          </cell>
          <cell r="V988">
            <v>68676</v>
          </cell>
          <cell r="W988">
            <v>0</v>
          </cell>
          <cell r="X988">
            <v>0</v>
          </cell>
          <cell r="Y988">
            <v>0</v>
          </cell>
        </row>
        <row r="989">
          <cell r="A989" t="str">
            <v>39686760121541</v>
          </cell>
          <cell r="B989" t="str">
            <v/>
          </cell>
          <cell r="C989" t="str">
            <v/>
          </cell>
          <cell r="D989">
            <v>46</v>
          </cell>
          <cell r="E989">
            <v>12328</v>
          </cell>
          <cell r="F989" t="str">
            <v>39</v>
          </cell>
          <cell r="G989" t="str">
            <v>68676</v>
          </cell>
          <cell r="H989" t="str">
            <v>Stockton Unified</v>
          </cell>
          <cell r="I989" t="str">
            <v>0121541</v>
          </cell>
          <cell r="J989" t="str">
            <v>1552</v>
          </cell>
          <cell r="K989" t="str">
            <v>Aspire APEX Academy</v>
          </cell>
          <cell r="L989" t="str">
            <v>D</v>
          </cell>
          <cell r="M989">
            <v>3</v>
          </cell>
          <cell r="N989" t="str">
            <v>UNIFIED</v>
          </cell>
          <cell r="R989">
            <v>1</v>
          </cell>
          <cell r="T989">
            <v>0</v>
          </cell>
          <cell r="U989">
            <v>0</v>
          </cell>
          <cell r="V989">
            <v>68676</v>
          </cell>
          <cell r="W989">
            <v>0</v>
          </cell>
          <cell r="X989">
            <v>0</v>
          </cell>
          <cell r="Y989">
            <v>0</v>
          </cell>
        </row>
        <row r="990">
          <cell r="A990" t="str">
            <v>39686760123802</v>
          </cell>
          <cell r="B990" t="str">
            <v/>
          </cell>
          <cell r="C990" t="str">
            <v/>
          </cell>
          <cell r="D990">
            <v>46</v>
          </cell>
          <cell r="E990">
            <v>12578</v>
          </cell>
          <cell r="F990" t="str">
            <v>39</v>
          </cell>
          <cell r="G990" t="str">
            <v>68676</v>
          </cell>
          <cell r="H990" t="str">
            <v>Stockton Unified</v>
          </cell>
          <cell r="I990" t="str">
            <v>0123802</v>
          </cell>
          <cell r="J990" t="str">
            <v>1283</v>
          </cell>
          <cell r="K990" t="str">
            <v>Health Careers Academy</v>
          </cell>
          <cell r="L990" t="str">
            <v>L</v>
          </cell>
          <cell r="M990">
            <v>3</v>
          </cell>
          <cell r="N990" t="str">
            <v>UNIFIED</v>
          </cell>
          <cell r="R990">
            <v>1</v>
          </cell>
          <cell r="T990">
            <v>0</v>
          </cell>
          <cell r="U990">
            <v>0</v>
          </cell>
          <cell r="V990">
            <v>68676</v>
          </cell>
          <cell r="W990">
            <v>0</v>
          </cell>
          <cell r="X990">
            <v>0</v>
          </cell>
          <cell r="Y990">
            <v>0</v>
          </cell>
        </row>
        <row r="991">
          <cell r="A991" t="str">
            <v>39686760124248</v>
          </cell>
          <cell r="B991" t="str">
            <v/>
          </cell>
          <cell r="C991" t="str">
            <v/>
          </cell>
          <cell r="D991">
            <v>46</v>
          </cell>
          <cell r="E991">
            <v>12579</v>
          </cell>
          <cell r="F991" t="str">
            <v>39</v>
          </cell>
          <cell r="G991" t="str">
            <v>68676</v>
          </cell>
          <cell r="H991" t="str">
            <v>Stockton Unified</v>
          </cell>
          <cell r="I991" t="str">
            <v>0124248</v>
          </cell>
          <cell r="J991" t="str">
            <v>1316</v>
          </cell>
          <cell r="K991" t="str">
            <v>Pacific Law Academy</v>
          </cell>
          <cell r="L991" t="str">
            <v>L</v>
          </cell>
          <cell r="M991">
            <v>3</v>
          </cell>
          <cell r="N991" t="str">
            <v>UNIFIED</v>
          </cell>
          <cell r="R991">
            <v>1</v>
          </cell>
          <cell r="T991">
            <v>0</v>
          </cell>
          <cell r="U991">
            <v>0</v>
          </cell>
          <cell r="V991">
            <v>68676</v>
          </cell>
          <cell r="W991">
            <v>0</v>
          </cell>
          <cell r="X991">
            <v>0</v>
          </cell>
          <cell r="Y991">
            <v>0</v>
          </cell>
        </row>
        <row r="992">
          <cell r="A992" t="str">
            <v>39686760124958</v>
          </cell>
          <cell r="B992" t="str">
            <v/>
          </cell>
          <cell r="C992" t="str">
            <v/>
          </cell>
          <cell r="D992">
            <v>46</v>
          </cell>
          <cell r="E992">
            <v>12619</v>
          </cell>
          <cell r="F992" t="str">
            <v>39</v>
          </cell>
          <cell r="G992" t="str">
            <v>68676</v>
          </cell>
          <cell r="H992" t="str">
            <v>Stockton Unified</v>
          </cell>
          <cell r="I992" t="str">
            <v>0124958</v>
          </cell>
          <cell r="J992" t="str">
            <v>1360</v>
          </cell>
          <cell r="K992" t="str">
            <v>TEAM Charter</v>
          </cell>
          <cell r="L992" t="str">
            <v>D</v>
          </cell>
          <cell r="M992">
            <v>3</v>
          </cell>
          <cell r="N992" t="str">
            <v>UNIFIED</v>
          </cell>
          <cell r="R992">
            <v>1</v>
          </cell>
          <cell r="T992">
            <v>0</v>
          </cell>
          <cell r="U992">
            <v>0</v>
          </cell>
          <cell r="V992">
            <v>68676</v>
          </cell>
          <cell r="W992">
            <v>0</v>
          </cell>
          <cell r="X992">
            <v>0</v>
          </cell>
          <cell r="Y992">
            <v>0</v>
          </cell>
        </row>
        <row r="993">
          <cell r="A993" t="str">
            <v>39686760136283</v>
          </cell>
          <cell r="B993" t="str">
            <v/>
          </cell>
          <cell r="C993" t="str">
            <v>New school added to Apportionment 8/9/2017</v>
          </cell>
          <cell r="D993">
            <v>46</v>
          </cell>
          <cell r="E993">
            <v>14479</v>
          </cell>
          <cell r="F993" t="str">
            <v>39</v>
          </cell>
          <cell r="G993" t="str">
            <v>68676</v>
          </cell>
          <cell r="H993" t="str">
            <v>Stockton Unified</v>
          </cell>
          <cell r="I993" t="str">
            <v>0136283</v>
          </cell>
          <cell r="J993" t="str">
            <v>1890</v>
          </cell>
          <cell r="K993" t="str">
            <v>Team Charter Academy</v>
          </cell>
          <cell r="L993" t="str">
            <v>D</v>
          </cell>
          <cell r="M993">
            <v>3</v>
          </cell>
          <cell r="N993" t="str">
            <v>UNIFIED</v>
          </cell>
          <cell r="R993">
            <v>1</v>
          </cell>
          <cell r="T993">
            <v>0</v>
          </cell>
          <cell r="U993">
            <v>0</v>
          </cell>
          <cell r="V993">
            <v>68676</v>
          </cell>
          <cell r="W993">
            <v>0</v>
          </cell>
          <cell r="X993">
            <v>0</v>
          </cell>
          <cell r="Y993">
            <v>0</v>
          </cell>
          <cell r="Z993">
            <v>2017</v>
          </cell>
        </row>
        <row r="994">
          <cell r="A994" t="str">
            <v>39686766042725</v>
          </cell>
          <cell r="B994" t="str">
            <v/>
          </cell>
          <cell r="C994" t="str">
            <v/>
          </cell>
          <cell r="D994">
            <v>46</v>
          </cell>
          <cell r="E994">
            <v>7642</v>
          </cell>
          <cell r="F994" t="str">
            <v>39</v>
          </cell>
          <cell r="G994" t="str">
            <v>68676</v>
          </cell>
          <cell r="H994" t="str">
            <v>Stockton Unified</v>
          </cell>
          <cell r="I994" t="str">
            <v>6042725</v>
          </cell>
          <cell r="J994" t="str">
            <v>1318</v>
          </cell>
          <cell r="K994" t="str">
            <v>Nightingale Charter</v>
          </cell>
          <cell r="L994" t="str">
            <v>L</v>
          </cell>
          <cell r="M994">
            <v>3</v>
          </cell>
          <cell r="N994" t="str">
            <v>UNIFIED</v>
          </cell>
          <cell r="R994">
            <v>1</v>
          </cell>
          <cell r="T994">
            <v>0</v>
          </cell>
          <cell r="U994">
            <v>0</v>
          </cell>
          <cell r="V994">
            <v>68676</v>
          </cell>
          <cell r="W994">
            <v>0</v>
          </cell>
          <cell r="X994">
            <v>6</v>
          </cell>
          <cell r="Y994">
            <v>0</v>
          </cell>
        </row>
        <row r="995">
          <cell r="A995" t="str">
            <v>39754990102384</v>
          </cell>
          <cell r="B995" t="str">
            <v/>
          </cell>
          <cell r="C995" t="str">
            <v/>
          </cell>
          <cell r="D995">
            <v>46</v>
          </cell>
          <cell r="E995">
            <v>9670</v>
          </cell>
          <cell r="F995" t="str">
            <v>39</v>
          </cell>
          <cell r="G995" t="str">
            <v>75499</v>
          </cell>
          <cell r="H995" t="str">
            <v>Tracy Joint Unified</v>
          </cell>
          <cell r="I995" t="str">
            <v>0102384</v>
          </cell>
          <cell r="J995" t="str">
            <v>0607</v>
          </cell>
          <cell r="K995" t="str">
            <v>Primary Charter</v>
          </cell>
          <cell r="L995" t="str">
            <v>D</v>
          </cell>
          <cell r="M995">
            <v>3</v>
          </cell>
          <cell r="N995" t="str">
            <v>UNIFIED</v>
          </cell>
          <cell r="R995">
            <v>1</v>
          </cell>
          <cell r="T995">
            <v>0</v>
          </cell>
          <cell r="U995">
            <v>0</v>
          </cell>
          <cell r="V995">
            <v>75499</v>
          </cell>
          <cell r="W995">
            <v>0</v>
          </cell>
          <cell r="X995">
            <v>0</v>
          </cell>
          <cell r="Y995">
            <v>0</v>
          </cell>
        </row>
        <row r="996">
          <cell r="A996" t="str">
            <v>39754990102392</v>
          </cell>
          <cell r="B996" t="str">
            <v/>
          </cell>
          <cell r="C996" t="str">
            <v/>
          </cell>
          <cell r="D996">
            <v>46</v>
          </cell>
          <cell r="E996">
            <v>9671</v>
          </cell>
          <cell r="F996" t="str">
            <v>39</v>
          </cell>
          <cell r="G996" t="str">
            <v>75499</v>
          </cell>
          <cell r="H996" t="str">
            <v>Tracy Joint Unified</v>
          </cell>
          <cell r="I996" t="str">
            <v>0102392</v>
          </cell>
          <cell r="J996" t="str">
            <v>0606</v>
          </cell>
          <cell r="K996" t="str">
            <v>Millennium Charter</v>
          </cell>
          <cell r="L996" t="str">
            <v>D</v>
          </cell>
          <cell r="M996">
            <v>3</v>
          </cell>
          <cell r="N996" t="str">
            <v>UNIFIED</v>
          </cell>
          <cell r="R996">
            <v>1</v>
          </cell>
          <cell r="T996">
            <v>0</v>
          </cell>
          <cell r="U996">
            <v>0</v>
          </cell>
          <cell r="V996">
            <v>75499</v>
          </cell>
          <cell r="W996">
            <v>0</v>
          </cell>
          <cell r="X996">
            <v>0</v>
          </cell>
          <cell r="Y996">
            <v>0</v>
          </cell>
        </row>
        <row r="997">
          <cell r="A997" t="str">
            <v>39754996118665</v>
          </cell>
          <cell r="B997" t="str">
            <v/>
          </cell>
          <cell r="C997" t="str">
            <v/>
          </cell>
          <cell r="D997">
            <v>46</v>
          </cell>
          <cell r="E997">
            <v>1367</v>
          </cell>
          <cell r="F997" t="str">
            <v>39</v>
          </cell>
          <cell r="G997" t="str">
            <v>75499</v>
          </cell>
          <cell r="H997" t="str">
            <v>Tracy Joint Unified</v>
          </cell>
          <cell r="I997" t="str">
            <v>6118665</v>
          </cell>
          <cell r="J997" t="str">
            <v>0355</v>
          </cell>
          <cell r="K997" t="str">
            <v>Discovery Charter</v>
          </cell>
          <cell r="L997" t="str">
            <v>D</v>
          </cell>
          <cell r="M997">
            <v>3</v>
          </cell>
          <cell r="N997" t="str">
            <v>UNIFIED</v>
          </cell>
          <cell r="R997">
            <v>1</v>
          </cell>
          <cell r="T997">
            <v>0</v>
          </cell>
          <cell r="U997">
            <v>0</v>
          </cell>
          <cell r="V997">
            <v>75499</v>
          </cell>
          <cell r="W997">
            <v>0</v>
          </cell>
          <cell r="X997">
            <v>0</v>
          </cell>
          <cell r="Y997">
            <v>0</v>
          </cell>
        </row>
        <row r="998">
          <cell r="A998" t="str">
            <v>40104050101725</v>
          </cell>
          <cell r="B998" t="str">
            <v/>
          </cell>
          <cell r="C998" t="str">
            <v/>
          </cell>
          <cell r="D998">
            <v>46</v>
          </cell>
          <cell r="E998">
            <v>9650</v>
          </cell>
          <cell r="F998" t="str">
            <v>40</v>
          </cell>
          <cell r="G998" t="str">
            <v>10405</v>
          </cell>
          <cell r="H998" t="str">
            <v>San Luis Obispo Co. Office of Education</v>
          </cell>
          <cell r="I998" t="str">
            <v>0101725</v>
          </cell>
          <cell r="J998" t="str">
            <v>0566</v>
          </cell>
          <cell r="K998" t="str">
            <v>Grizzly ChalleNGe Charter</v>
          </cell>
          <cell r="L998" t="str">
            <v>L</v>
          </cell>
          <cell r="M998">
            <v>7</v>
          </cell>
          <cell r="N998" t="str">
            <v>CO OFFICE</v>
          </cell>
          <cell r="R998">
            <v>1</v>
          </cell>
          <cell r="T998">
            <v>0</v>
          </cell>
          <cell r="U998">
            <v>0</v>
          </cell>
          <cell r="V998">
            <v>10405</v>
          </cell>
          <cell r="W998">
            <v>0</v>
          </cell>
          <cell r="X998">
            <v>0</v>
          </cell>
          <cell r="Y998">
            <v>0</v>
          </cell>
        </row>
        <row r="999">
          <cell r="A999" t="str">
            <v>40688096043194</v>
          </cell>
          <cell r="B999" t="str">
            <v/>
          </cell>
          <cell r="C999" t="str">
            <v/>
          </cell>
          <cell r="D999">
            <v>46</v>
          </cell>
          <cell r="E999">
            <v>1368</v>
          </cell>
          <cell r="F999" t="str">
            <v>40</v>
          </cell>
          <cell r="G999" t="str">
            <v>68809</v>
          </cell>
          <cell r="H999" t="str">
            <v>San Luis Coastal Unified</v>
          </cell>
          <cell r="I999" t="str">
            <v>6043194</v>
          </cell>
          <cell r="J999" t="str">
            <v>0093</v>
          </cell>
          <cell r="K999" t="str">
            <v>Bellevue-Santa Fe Charter</v>
          </cell>
          <cell r="L999" t="str">
            <v>D</v>
          </cell>
          <cell r="M999">
            <v>3</v>
          </cell>
          <cell r="N999" t="str">
            <v>UNIFIED</v>
          </cell>
          <cell r="R999">
            <v>1</v>
          </cell>
          <cell r="T999">
            <v>0</v>
          </cell>
          <cell r="U999">
            <v>0</v>
          </cell>
          <cell r="V999">
            <v>68809</v>
          </cell>
          <cell r="W999">
            <v>0</v>
          </cell>
          <cell r="X999">
            <v>0</v>
          </cell>
          <cell r="Y999">
            <v>0</v>
          </cell>
        </row>
        <row r="1000">
          <cell r="A1000" t="str">
            <v>40688250125807</v>
          </cell>
          <cell r="B1000" t="str">
            <v/>
          </cell>
          <cell r="C1000" t="str">
            <v/>
          </cell>
          <cell r="D1000">
            <v>46</v>
          </cell>
          <cell r="E1000">
            <v>12743</v>
          </cell>
          <cell r="F1000" t="str">
            <v>40</v>
          </cell>
          <cell r="G1000" t="str">
            <v>68825</v>
          </cell>
          <cell r="H1000" t="str">
            <v>San Miguel Joint Union</v>
          </cell>
          <cell r="I1000" t="str">
            <v>0125807</v>
          </cell>
          <cell r="J1000" t="str">
            <v>1395</v>
          </cell>
          <cell r="K1000" t="str">
            <v>Almond Acres Charter Academy</v>
          </cell>
          <cell r="L1000" t="str">
            <v>D</v>
          </cell>
          <cell r="M1000">
            <v>3</v>
          </cell>
          <cell r="N1000" t="str">
            <v>ELEMENTARY</v>
          </cell>
          <cell r="R1000">
            <v>1</v>
          </cell>
          <cell r="T1000">
            <v>0</v>
          </cell>
          <cell r="U1000">
            <v>0</v>
          </cell>
          <cell r="V1000">
            <v>68825</v>
          </cell>
          <cell r="W1000">
            <v>0</v>
          </cell>
          <cell r="X1000">
            <v>0</v>
          </cell>
          <cell r="Y1000">
            <v>0</v>
          </cell>
          <cell r="Z1000">
            <v>2012</v>
          </cell>
        </row>
        <row r="1001">
          <cell r="A1001" t="str">
            <v>41104130135269</v>
          </cell>
          <cell r="B1001" t="str">
            <v/>
          </cell>
          <cell r="C1001" t="str">
            <v>Updated denied by district and charter type.</v>
          </cell>
          <cell r="D1001">
            <v>46</v>
          </cell>
          <cell r="E1001">
            <v>14444</v>
          </cell>
          <cell r="F1001" t="str">
            <v>41</v>
          </cell>
          <cell r="G1001" t="str">
            <v>10413</v>
          </cell>
          <cell r="H1001" t="str">
            <v>San Mateo Co. Office of Education</v>
          </cell>
          <cell r="I1001" t="str">
            <v>0135269</v>
          </cell>
          <cell r="J1001" t="str">
            <v>1845</v>
          </cell>
          <cell r="K1001" t="str">
            <v>Oxford Day Academy</v>
          </cell>
          <cell r="L1001" t="str">
            <v>D</v>
          </cell>
          <cell r="M1001">
            <v>2</v>
          </cell>
          <cell r="N1001" t="str">
            <v>CO OFFICE</v>
          </cell>
          <cell r="R1001">
            <v>1</v>
          </cell>
          <cell r="T1001">
            <v>0</v>
          </cell>
          <cell r="U1001">
            <v>0</v>
          </cell>
          <cell r="V1001">
            <v>69062</v>
          </cell>
          <cell r="W1001">
            <v>0</v>
          </cell>
          <cell r="X1001">
            <v>0</v>
          </cell>
          <cell r="Y1001">
            <v>0</v>
          </cell>
          <cell r="Z1001">
            <v>2017</v>
          </cell>
        </row>
        <row r="1002">
          <cell r="A1002" t="str">
            <v>41689160112284</v>
          </cell>
          <cell r="B1002" t="str">
            <v/>
          </cell>
          <cell r="C1002" t="str">
            <v/>
          </cell>
          <cell r="D1002">
            <v>46</v>
          </cell>
          <cell r="E1002">
            <v>10284</v>
          </cell>
          <cell r="F1002" t="str">
            <v>41</v>
          </cell>
          <cell r="G1002" t="str">
            <v>68916</v>
          </cell>
          <cell r="H1002" t="str">
            <v>Jefferson Elementary</v>
          </cell>
          <cell r="I1002" t="str">
            <v>0112284</v>
          </cell>
          <cell r="J1002" t="str">
            <v>0802</v>
          </cell>
          <cell r="K1002" t="str">
            <v>California Virtual Academy @ San Mateo</v>
          </cell>
          <cell r="L1002" t="str">
            <v>D</v>
          </cell>
          <cell r="M1002">
            <v>3</v>
          </cell>
          <cell r="N1002" t="str">
            <v>ELEMENTARY</v>
          </cell>
          <cell r="Q1002">
            <v>100</v>
          </cell>
          <cell r="R1002">
            <v>1</v>
          </cell>
          <cell r="T1002">
            <v>0</v>
          </cell>
          <cell r="U1002">
            <v>-1</v>
          </cell>
          <cell r="V1002">
            <v>68916</v>
          </cell>
          <cell r="W1002">
            <v>0</v>
          </cell>
          <cell r="X1002">
            <v>0</v>
          </cell>
          <cell r="Y1002">
            <v>0</v>
          </cell>
        </row>
        <row r="1003">
          <cell r="A1003" t="str">
            <v>41689240127548</v>
          </cell>
          <cell r="B1003" t="str">
            <v/>
          </cell>
          <cell r="C1003" t="str">
            <v/>
          </cell>
          <cell r="D1003">
            <v>46</v>
          </cell>
          <cell r="E1003">
            <v>12911</v>
          </cell>
          <cell r="F1003" t="str">
            <v>41</v>
          </cell>
          <cell r="G1003" t="str">
            <v>68924</v>
          </cell>
          <cell r="H1003" t="str">
            <v>Jefferson Union High</v>
          </cell>
          <cell r="I1003" t="str">
            <v>0127548</v>
          </cell>
          <cell r="J1003" t="str">
            <v>1500</v>
          </cell>
          <cell r="K1003" t="str">
            <v>Summit Public School: Shasta</v>
          </cell>
          <cell r="L1003" t="str">
            <v>D</v>
          </cell>
          <cell r="M1003">
            <v>3</v>
          </cell>
          <cell r="N1003" t="str">
            <v>HIGH</v>
          </cell>
          <cell r="R1003">
            <v>1</v>
          </cell>
          <cell r="T1003">
            <v>0</v>
          </cell>
          <cell r="U1003">
            <v>0</v>
          </cell>
          <cell r="V1003">
            <v>68924</v>
          </cell>
          <cell r="W1003">
            <v>0</v>
          </cell>
          <cell r="X1003">
            <v>0</v>
          </cell>
          <cell r="Y1003">
            <v>0</v>
          </cell>
          <cell r="Z1003">
            <v>2013</v>
          </cell>
        </row>
        <row r="1004">
          <cell r="A1004" t="str">
            <v>41689990134197</v>
          </cell>
          <cell r="B1004" t="str">
            <v/>
          </cell>
          <cell r="C1004" t="str">
            <v/>
          </cell>
          <cell r="D1004">
            <v>46</v>
          </cell>
          <cell r="E1004">
            <v>1372</v>
          </cell>
          <cell r="F1004" t="str">
            <v>41</v>
          </cell>
          <cell r="G1004" t="str">
            <v>68999</v>
          </cell>
          <cell r="H1004" t="str">
            <v>Ravenswood City Elementary</v>
          </cell>
          <cell r="I1004" t="str">
            <v>0134197</v>
          </cell>
          <cell r="J1004" t="str">
            <v>0125</v>
          </cell>
          <cell r="K1004" t="str">
            <v>Aspire East Palo Alto Charter</v>
          </cell>
          <cell r="L1004" t="str">
            <v>D</v>
          </cell>
          <cell r="M1004">
            <v>3</v>
          </cell>
          <cell r="N1004" t="str">
            <v>ELEMENTARY</v>
          </cell>
          <cell r="R1004">
            <v>1</v>
          </cell>
          <cell r="T1004">
            <v>0</v>
          </cell>
          <cell r="U1004">
            <v>0</v>
          </cell>
          <cell r="V1004">
            <v>68999</v>
          </cell>
          <cell r="W1004">
            <v>0</v>
          </cell>
          <cell r="X1004">
            <v>0</v>
          </cell>
          <cell r="Y1004">
            <v>0</v>
          </cell>
        </row>
        <row r="1005">
          <cell r="A1005" t="str">
            <v>41689990135608</v>
          </cell>
          <cell r="B1005" t="str">
            <v/>
          </cell>
          <cell r="C1005" t="str">
            <v>School name updated to what is in the CDS database 8/16/17.  Funding and Payment Type data added 8/9/17.  New school added to Apportionment 7/31/17.</v>
          </cell>
          <cell r="D1005">
            <v>46</v>
          </cell>
          <cell r="E1005">
            <v>14472</v>
          </cell>
          <cell r="F1005" t="str">
            <v>41</v>
          </cell>
          <cell r="G1005" t="str">
            <v>68999</v>
          </cell>
          <cell r="H1005" t="str">
            <v>Ravenswood City Elementary</v>
          </cell>
          <cell r="I1005" t="str">
            <v>0135608</v>
          </cell>
          <cell r="J1005" t="str">
            <v>1868</v>
          </cell>
          <cell r="K1005" t="str">
            <v>KIPP Valiant Community Prep</v>
          </cell>
          <cell r="L1005" t="str">
            <v>D</v>
          </cell>
          <cell r="M1005">
            <v>3</v>
          </cell>
          <cell r="N1005" t="str">
            <v>ELEMENTARY</v>
          </cell>
          <cell r="R1005">
            <v>1</v>
          </cell>
          <cell r="T1005">
            <v>0</v>
          </cell>
          <cell r="U1005">
            <v>0</v>
          </cell>
          <cell r="V1005">
            <v>68999</v>
          </cell>
          <cell r="W1005">
            <v>0</v>
          </cell>
          <cell r="X1005">
            <v>0</v>
          </cell>
          <cell r="Y1005">
            <v>0</v>
          </cell>
          <cell r="Z1005">
            <v>2017</v>
          </cell>
        </row>
        <row r="1006">
          <cell r="A1006" t="str">
            <v>41690050127282</v>
          </cell>
          <cell r="B1006" t="str">
            <v/>
          </cell>
          <cell r="C1006" t="str">
            <v/>
          </cell>
          <cell r="D1006">
            <v>46</v>
          </cell>
          <cell r="E1006">
            <v>12910</v>
          </cell>
          <cell r="F1006" t="str">
            <v>41</v>
          </cell>
          <cell r="G1006" t="str">
            <v>69005</v>
          </cell>
          <cell r="H1006" t="str">
            <v>Redwood City Elementary</v>
          </cell>
          <cell r="I1006" t="str">
            <v>0127282</v>
          </cell>
          <cell r="J1006" t="str">
            <v>1498</v>
          </cell>
          <cell r="K1006" t="str">
            <v>Connect Community Charter</v>
          </cell>
          <cell r="L1006" t="str">
            <v>D</v>
          </cell>
          <cell r="M1006">
            <v>3</v>
          </cell>
          <cell r="N1006" t="str">
            <v>ELEMENTARY</v>
          </cell>
          <cell r="R1006">
            <v>1</v>
          </cell>
          <cell r="T1006">
            <v>0</v>
          </cell>
          <cell r="U1006">
            <v>0</v>
          </cell>
          <cell r="V1006">
            <v>69005</v>
          </cell>
          <cell r="W1006">
            <v>0</v>
          </cell>
          <cell r="X1006">
            <v>0</v>
          </cell>
          <cell r="Y1006">
            <v>0</v>
          </cell>
          <cell r="Z1006">
            <v>2013</v>
          </cell>
        </row>
        <row r="1007">
          <cell r="A1007" t="str">
            <v>41690050132068</v>
          </cell>
          <cell r="B1007" t="str">
            <v/>
          </cell>
          <cell r="C1007" t="str">
            <v/>
          </cell>
          <cell r="D1007">
            <v>46</v>
          </cell>
          <cell r="E1007">
            <v>14232</v>
          </cell>
          <cell r="F1007" t="str">
            <v>41</v>
          </cell>
          <cell r="G1007" t="str">
            <v>69005</v>
          </cell>
          <cell r="H1007" t="str">
            <v>Redwood City Elementary</v>
          </cell>
          <cell r="I1007" t="str">
            <v>0132068</v>
          </cell>
          <cell r="J1007" t="str">
            <v>1735</v>
          </cell>
          <cell r="K1007" t="str">
            <v>KIPP Excelencia Community Preparatory</v>
          </cell>
          <cell r="L1007" t="str">
            <v>D</v>
          </cell>
          <cell r="M1007">
            <v>3</v>
          </cell>
          <cell r="N1007" t="str">
            <v>ELEMENTARY</v>
          </cell>
          <cell r="R1007">
            <v>1</v>
          </cell>
          <cell r="T1007">
            <v>0</v>
          </cell>
          <cell r="U1007">
            <v>0</v>
          </cell>
          <cell r="V1007">
            <v>69005</v>
          </cell>
          <cell r="W1007">
            <v>0</v>
          </cell>
          <cell r="X1007">
            <v>0</v>
          </cell>
          <cell r="Y1007">
            <v>0</v>
          </cell>
          <cell r="Z1007">
            <v>2015</v>
          </cell>
        </row>
        <row r="1008">
          <cell r="A1008" t="str">
            <v>41690050132076</v>
          </cell>
          <cell r="B1008" t="str">
            <v/>
          </cell>
          <cell r="C1008" t="str">
            <v/>
          </cell>
          <cell r="D1008">
            <v>46</v>
          </cell>
          <cell r="E1008">
            <v>14233</v>
          </cell>
          <cell r="F1008" t="str">
            <v>41</v>
          </cell>
          <cell r="G1008" t="str">
            <v>69005</v>
          </cell>
          <cell r="H1008" t="str">
            <v>Redwood City Elementary</v>
          </cell>
          <cell r="I1008" t="str">
            <v>0132076</v>
          </cell>
          <cell r="J1008" t="str">
            <v>1736</v>
          </cell>
          <cell r="K1008" t="str">
            <v>Rocketship Redwood City</v>
          </cell>
          <cell r="L1008" t="str">
            <v>D</v>
          </cell>
          <cell r="M1008">
            <v>3</v>
          </cell>
          <cell r="N1008" t="str">
            <v>ELEMENTARY</v>
          </cell>
          <cell r="R1008">
            <v>1</v>
          </cell>
          <cell r="T1008">
            <v>0</v>
          </cell>
          <cell r="U1008">
            <v>0</v>
          </cell>
          <cell r="V1008">
            <v>69005</v>
          </cell>
          <cell r="W1008">
            <v>0</v>
          </cell>
          <cell r="X1008">
            <v>0</v>
          </cell>
          <cell r="Y1008">
            <v>0</v>
          </cell>
          <cell r="Z1008">
            <v>2015</v>
          </cell>
        </row>
        <row r="1009">
          <cell r="A1009" t="str">
            <v>41690216044721</v>
          </cell>
          <cell r="B1009" t="str">
            <v/>
          </cell>
          <cell r="C1009" t="str">
            <v/>
          </cell>
          <cell r="D1009">
            <v>46</v>
          </cell>
          <cell r="E1009">
            <v>1376</v>
          </cell>
          <cell r="F1009" t="str">
            <v>41</v>
          </cell>
          <cell r="G1009" t="str">
            <v>69021</v>
          </cell>
          <cell r="H1009" t="str">
            <v>San Carlos Elementary</v>
          </cell>
          <cell r="I1009" t="str">
            <v>6044721</v>
          </cell>
          <cell r="J1009" t="str">
            <v>0348</v>
          </cell>
          <cell r="K1009" t="str">
            <v>Arundel Elementary</v>
          </cell>
          <cell r="L1009" t="str">
            <v>L</v>
          </cell>
          <cell r="M1009">
            <v>3</v>
          </cell>
          <cell r="N1009" t="str">
            <v>ELEMENTARY</v>
          </cell>
          <cell r="R1009">
            <v>2</v>
          </cell>
          <cell r="T1009">
            <v>0</v>
          </cell>
          <cell r="U1009">
            <v>0</v>
          </cell>
          <cell r="V1009">
            <v>69021</v>
          </cell>
          <cell r="W1009">
            <v>0</v>
          </cell>
          <cell r="X1009">
            <v>0</v>
          </cell>
          <cell r="Y1009">
            <v>0</v>
          </cell>
        </row>
        <row r="1010">
          <cell r="A1010" t="str">
            <v>41690216044739</v>
          </cell>
          <cell r="B1010" t="str">
            <v/>
          </cell>
          <cell r="C1010" t="str">
            <v/>
          </cell>
          <cell r="D1010">
            <v>46</v>
          </cell>
          <cell r="E1010">
            <v>1377</v>
          </cell>
          <cell r="F1010" t="str">
            <v>41</v>
          </cell>
          <cell r="G1010" t="str">
            <v>69021</v>
          </cell>
          <cell r="H1010" t="str">
            <v>San Carlos Elementary</v>
          </cell>
          <cell r="I1010" t="str">
            <v>6044739</v>
          </cell>
          <cell r="J1010" t="str">
            <v>0260</v>
          </cell>
          <cell r="K1010" t="str">
            <v>Brittan Acres Elementary</v>
          </cell>
          <cell r="L1010" t="str">
            <v>L</v>
          </cell>
          <cell r="M1010">
            <v>3</v>
          </cell>
          <cell r="N1010" t="str">
            <v>ELEMENTARY</v>
          </cell>
          <cell r="R1010">
            <v>2</v>
          </cell>
          <cell r="T1010">
            <v>0</v>
          </cell>
          <cell r="U1010">
            <v>0</v>
          </cell>
          <cell r="V1010">
            <v>69021</v>
          </cell>
          <cell r="W1010">
            <v>0</v>
          </cell>
          <cell r="X1010">
            <v>0</v>
          </cell>
          <cell r="Y1010">
            <v>0</v>
          </cell>
        </row>
        <row r="1011">
          <cell r="A1011" t="str">
            <v>41690216044754</v>
          </cell>
          <cell r="B1011" t="str">
            <v/>
          </cell>
          <cell r="C1011" t="str">
            <v/>
          </cell>
          <cell r="D1011">
            <v>46</v>
          </cell>
          <cell r="E1011">
            <v>1378</v>
          </cell>
          <cell r="F1011" t="str">
            <v>41</v>
          </cell>
          <cell r="G1011" t="str">
            <v>69021</v>
          </cell>
          <cell r="H1011" t="str">
            <v>San Carlos Elementary</v>
          </cell>
          <cell r="I1011" t="str">
            <v>6044754</v>
          </cell>
          <cell r="J1011" t="str">
            <v>0259</v>
          </cell>
          <cell r="K1011" t="str">
            <v>Heather Elementary</v>
          </cell>
          <cell r="L1011" t="str">
            <v>L</v>
          </cell>
          <cell r="M1011">
            <v>3</v>
          </cell>
          <cell r="N1011" t="str">
            <v>ELEMENTARY</v>
          </cell>
          <cell r="R1011">
            <v>2</v>
          </cell>
          <cell r="T1011">
            <v>0</v>
          </cell>
          <cell r="U1011">
            <v>0</v>
          </cell>
          <cell r="V1011">
            <v>69021</v>
          </cell>
          <cell r="W1011">
            <v>0</v>
          </cell>
          <cell r="X1011">
            <v>0</v>
          </cell>
          <cell r="Y1011">
            <v>0</v>
          </cell>
        </row>
        <row r="1012">
          <cell r="A1012" t="str">
            <v>41690216044770</v>
          </cell>
          <cell r="B1012" t="str">
            <v/>
          </cell>
          <cell r="C1012" t="str">
            <v/>
          </cell>
          <cell r="D1012">
            <v>46</v>
          </cell>
          <cell r="E1012">
            <v>1379</v>
          </cell>
          <cell r="F1012" t="str">
            <v>41</v>
          </cell>
          <cell r="G1012" t="str">
            <v>69021</v>
          </cell>
          <cell r="H1012" t="str">
            <v>San Carlos Elementary</v>
          </cell>
          <cell r="I1012" t="str">
            <v>6044770</v>
          </cell>
          <cell r="J1012" t="str">
            <v>0329</v>
          </cell>
          <cell r="K1012" t="str">
            <v>Tierra Linda Middle</v>
          </cell>
          <cell r="L1012" t="str">
            <v>L</v>
          </cell>
          <cell r="M1012">
            <v>3</v>
          </cell>
          <cell r="N1012" t="str">
            <v>ELEMENTARY</v>
          </cell>
          <cell r="R1012">
            <v>2</v>
          </cell>
          <cell r="T1012">
            <v>0</v>
          </cell>
          <cell r="U1012">
            <v>0</v>
          </cell>
          <cell r="V1012">
            <v>69021</v>
          </cell>
          <cell r="W1012">
            <v>0</v>
          </cell>
          <cell r="X1012">
            <v>0</v>
          </cell>
          <cell r="Y1012">
            <v>0</v>
          </cell>
        </row>
        <row r="1013">
          <cell r="A1013" t="str">
            <v>41690216044788</v>
          </cell>
          <cell r="B1013" t="str">
            <v/>
          </cell>
          <cell r="C1013" t="str">
            <v/>
          </cell>
          <cell r="D1013">
            <v>46</v>
          </cell>
          <cell r="E1013">
            <v>1380</v>
          </cell>
          <cell r="F1013" t="str">
            <v>41</v>
          </cell>
          <cell r="G1013" t="str">
            <v>69021</v>
          </cell>
          <cell r="H1013" t="str">
            <v>San Carlos Elementary</v>
          </cell>
          <cell r="I1013" t="str">
            <v>6044788</v>
          </cell>
          <cell r="J1013" t="str">
            <v>0330</v>
          </cell>
          <cell r="K1013" t="str">
            <v>White Oaks Elementary</v>
          </cell>
          <cell r="L1013" t="str">
            <v>L</v>
          </cell>
          <cell r="M1013">
            <v>3</v>
          </cell>
          <cell r="N1013" t="str">
            <v>ELEMENTARY</v>
          </cell>
          <cell r="R1013">
            <v>2</v>
          </cell>
          <cell r="T1013">
            <v>0</v>
          </cell>
          <cell r="U1013">
            <v>0</v>
          </cell>
          <cell r="V1013">
            <v>69021</v>
          </cell>
          <cell r="W1013">
            <v>0</v>
          </cell>
          <cell r="X1013">
            <v>0</v>
          </cell>
          <cell r="Y1013">
            <v>0</v>
          </cell>
        </row>
        <row r="1014">
          <cell r="A1014" t="str">
            <v>41690216112213</v>
          </cell>
          <cell r="B1014" t="str">
            <v/>
          </cell>
          <cell r="C1014" t="str">
            <v/>
          </cell>
          <cell r="D1014">
            <v>46</v>
          </cell>
          <cell r="E1014">
            <v>1381</v>
          </cell>
          <cell r="F1014" t="str">
            <v>41</v>
          </cell>
          <cell r="G1014" t="str">
            <v>69021</v>
          </cell>
          <cell r="H1014" t="str">
            <v>San Carlos Elementary</v>
          </cell>
          <cell r="I1014" t="str">
            <v>6112213</v>
          </cell>
          <cell r="J1014" t="str">
            <v>0001</v>
          </cell>
          <cell r="K1014" t="str">
            <v>San Carlos Charter Learning Center</v>
          </cell>
          <cell r="L1014" t="str">
            <v>D</v>
          </cell>
          <cell r="M1014">
            <v>3</v>
          </cell>
          <cell r="N1014" t="str">
            <v>ELEMENTARY</v>
          </cell>
          <cell r="R1014">
            <v>1</v>
          </cell>
          <cell r="T1014">
            <v>0</v>
          </cell>
          <cell r="U1014">
            <v>0</v>
          </cell>
          <cell r="V1014">
            <v>69021</v>
          </cell>
          <cell r="W1014">
            <v>0</v>
          </cell>
          <cell r="X1014">
            <v>0</v>
          </cell>
          <cell r="Y1014">
            <v>0</v>
          </cell>
        </row>
        <row r="1015">
          <cell r="A1015" t="str">
            <v>41690470129759</v>
          </cell>
          <cell r="B1015" t="str">
            <v/>
          </cell>
          <cell r="C1015" t="str">
            <v/>
          </cell>
          <cell r="D1015">
            <v>46</v>
          </cell>
          <cell r="E1015">
            <v>14091</v>
          </cell>
          <cell r="F1015" t="str">
            <v>41</v>
          </cell>
          <cell r="G1015" t="str">
            <v>69047</v>
          </cell>
          <cell r="H1015" t="str">
            <v>San Mateo Union High</v>
          </cell>
          <cell r="I1015" t="str">
            <v>0129759</v>
          </cell>
          <cell r="J1015" t="str">
            <v>1647</v>
          </cell>
          <cell r="K1015" t="str">
            <v>Design Tech High School</v>
          </cell>
          <cell r="L1015" t="str">
            <v>D</v>
          </cell>
          <cell r="M1015">
            <v>3</v>
          </cell>
          <cell r="N1015" t="str">
            <v>HIGH</v>
          </cell>
          <cell r="R1015">
            <v>1</v>
          </cell>
          <cell r="T1015">
            <v>0</v>
          </cell>
          <cell r="U1015">
            <v>0</v>
          </cell>
          <cell r="V1015">
            <v>69047</v>
          </cell>
          <cell r="W1015">
            <v>0</v>
          </cell>
          <cell r="X1015">
            <v>0</v>
          </cell>
          <cell r="Y1015">
            <v>0</v>
          </cell>
          <cell r="Z1015">
            <v>2014</v>
          </cell>
        </row>
        <row r="1016">
          <cell r="A1016" t="str">
            <v>41690620112722</v>
          </cell>
          <cell r="B1016" t="str">
            <v/>
          </cell>
          <cell r="C1016" t="str">
            <v/>
          </cell>
          <cell r="D1016">
            <v>46</v>
          </cell>
          <cell r="E1016">
            <v>10299</v>
          </cell>
          <cell r="F1016" t="str">
            <v>41</v>
          </cell>
          <cell r="G1016" t="str">
            <v>69062</v>
          </cell>
          <cell r="H1016" t="str">
            <v>Sequoia Union High</v>
          </cell>
          <cell r="I1016" t="str">
            <v>0112722</v>
          </cell>
          <cell r="J1016" t="str">
            <v>0835</v>
          </cell>
          <cell r="K1016" t="str">
            <v>Summit Preparatory Charter High</v>
          </cell>
          <cell r="L1016" t="str">
            <v>D</v>
          </cell>
          <cell r="M1016">
            <v>3</v>
          </cell>
          <cell r="N1016" t="str">
            <v>HIGH</v>
          </cell>
          <cell r="R1016">
            <v>1</v>
          </cell>
          <cell r="T1016">
            <v>0</v>
          </cell>
          <cell r="U1016">
            <v>0</v>
          </cell>
          <cell r="V1016">
            <v>69062</v>
          </cell>
          <cell r="W1016">
            <v>0</v>
          </cell>
          <cell r="X1016">
            <v>0</v>
          </cell>
          <cell r="Y1016">
            <v>0</v>
          </cell>
        </row>
        <row r="1017">
          <cell r="A1017" t="str">
            <v>41690620119503</v>
          </cell>
          <cell r="B1017" t="str">
            <v/>
          </cell>
          <cell r="C1017" t="str">
            <v/>
          </cell>
          <cell r="D1017">
            <v>46</v>
          </cell>
          <cell r="E1017">
            <v>12211</v>
          </cell>
          <cell r="F1017" t="str">
            <v>41</v>
          </cell>
          <cell r="G1017" t="str">
            <v>69062</v>
          </cell>
          <cell r="H1017" t="str">
            <v>Sequoia Union High</v>
          </cell>
          <cell r="I1017" t="str">
            <v>0119503</v>
          </cell>
          <cell r="J1017" t="str">
            <v>1070</v>
          </cell>
          <cell r="K1017" t="str">
            <v>Everest Public High</v>
          </cell>
          <cell r="L1017" t="str">
            <v>D</v>
          </cell>
          <cell r="M1017">
            <v>3</v>
          </cell>
          <cell r="N1017" t="str">
            <v>HIGH</v>
          </cell>
          <cell r="R1017">
            <v>1</v>
          </cell>
          <cell r="T1017">
            <v>0</v>
          </cell>
          <cell r="U1017">
            <v>0</v>
          </cell>
          <cell r="V1017">
            <v>69062</v>
          </cell>
          <cell r="W1017">
            <v>0</v>
          </cell>
          <cell r="X1017">
            <v>0</v>
          </cell>
          <cell r="Y1017">
            <v>0</v>
          </cell>
        </row>
        <row r="1018">
          <cell r="A1018" t="str">
            <v>41690620126722</v>
          </cell>
          <cell r="B1018" t="str">
            <v/>
          </cell>
          <cell r="C1018" t="str">
            <v/>
          </cell>
          <cell r="D1018">
            <v>46</v>
          </cell>
          <cell r="E1018">
            <v>12773</v>
          </cell>
          <cell r="F1018" t="str">
            <v>41</v>
          </cell>
          <cell r="G1018" t="str">
            <v>69062</v>
          </cell>
          <cell r="H1018" t="str">
            <v>Sequoia Union High</v>
          </cell>
          <cell r="I1018" t="str">
            <v>0126722</v>
          </cell>
          <cell r="J1018" t="str">
            <v>1446</v>
          </cell>
          <cell r="K1018" t="str">
            <v>East Palo Alto Academy</v>
          </cell>
          <cell r="L1018" t="str">
            <v>D</v>
          </cell>
          <cell r="M1018">
            <v>3</v>
          </cell>
          <cell r="N1018" t="str">
            <v>HIGH</v>
          </cell>
          <cell r="R1018">
            <v>1</v>
          </cell>
          <cell r="T1018">
            <v>0</v>
          </cell>
          <cell r="U1018">
            <v>0</v>
          </cell>
          <cell r="V1018">
            <v>69062</v>
          </cell>
          <cell r="W1018">
            <v>0</v>
          </cell>
          <cell r="X1018">
            <v>0</v>
          </cell>
          <cell r="Y1018">
            <v>0</v>
          </cell>
          <cell r="Z1018">
            <v>2012</v>
          </cell>
        </row>
        <row r="1019">
          <cell r="A1019" t="str">
            <v>42691120111773</v>
          </cell>
          <cell r="B1019" t="str">
            <v/>
          </cell>
          <cell r="C1019" t="str">
            <v/>
          </cell>
          <cell r="D1019">
            <v>46</v>
          </cell>
          <cell r="E1019">
            <v>10285</v>
          </cell>
          <cell r="F1019" t="str">
            <v>42</v>
          </cell>
          <cell r="G1019" t="str">
            <v>69112</v>
          </cell>
          <cell r="H1019" t="str">
            <v>Blochman Union Elementary</v>
          </cell>
          <cell r="I1019" t="str">
            <v>0111773</v>
          </cell>
          <cell r="J1019" t="str">
            <v>0763</v>
          </cell>
          <cell r="K1019" t="str">
            <v>Family Partnership Home Study Charter</v>
          </cell>
          <cell r="L1019" t="str">
            <v>D</v>
          </cell>
          <cell r="M1019">
            <v>3</v>
          </cell>
          <cell r="N1019" t="str">
            <v>ELEMENTARY</v>
          </cell>
          <cell r="Q1019">
            <v>100</v>
          </cell>
          <cell r="R1019">
            <v>1</v>
          </cell>
          <cell r="T1019">
            <v>0</v>
          </cell>
          <cell r="U1019">
            <v>-1</v>
          </cell>
          <cell r="V1019">
            <v>69112</v>
          </cell>
          <cell r="W1019">
            <v>0</v>
          </cell>
          <cell r="X1019">
            <v>0</v>
          </cell>
          <cell r="Y1019">
            <v>0</v>
          </cell>
        </row>
        <row r="1020">
          <cell r="A1020" t="str">
            <v>42691120124255</v>
          </cell>
          <cell r="B1020" t="str">
            <v/>
          </cell>
          <cell r="C1020" t="str">
            <v/>
          </cell>
          <cell r="D1020">
            <v>46</v>
          </cell>
          <cell r="E1020">
            <v>12580</v>
          </cell>
          <cell r="F1020" t="str">
            <v>42</v>
          </cell>
          <cell r="G1020" t="str">
            <v>69112</v>
          </cell>
          <cell r="H1020" t="str">
            <v>Blochman Union Elementary</v>
          </cell>
          <cell r="I1020" t="str">
            <v>0124255</v>
          </cell>
          <cell r="J1020" t="str">
            <v>1319</v>
          </cell>
          <cell r="K1020" t="str">
            <v>Trivium Charter</v>
          </cell>
          <cell r="L1020" t="str">
            <v>D</v>
          </cell>
          <cell r="M1020">
            <v>3</v>
          </cell>
          <cell r="N1020" t="str">
            <v>ELEMENTARY</v>
          </cell>
          <cell r="Q1020">
            <v>100</v>
          </cell>
          <cell r="R1020">
            <v>1</v>
          </cell>
          <cell r="T1020">
            <v>0</v>
          </cell>
          <cell r="U1020">
            <v>-1</v>
          </cell>
          <cell r="V1020">
            <v>69112</v>
          </cell>
          <cell r="W1020">
            <v>0</v>
          </cell>
          <cell r="X1020">
            <v>0</v>
          </cell>
          <cell r="Y1020">
            <v>0</v>
          </cell>
        </row>
        <row r="1021">
          <cell r="A1021" t="str">
            <v>42691796118434</v>
          </cell>
          <cell r="B1021" t="str">
            <v/>
          </cell>
          <cell r="C1021" t="str">
            <v/>
          </cell>
          <cell r="D1021">
            <v>46</v>
          </cell>
          <cell r="E1021">
            <v>1382</v>
          </cell>
          <cell r="F1021" t="str">
            <v>42</v>
          </cell>
          <cell r="G1021" t="str">
            <v>69179</v>
          </cell>
          <cell r="H1021" t="str">
            <v>College Elementary</v>
          </cell>
          <cell r="I1021" t="str">
            <v>6118434</v>
          </cell>
          <cell r="J1021" t="str">
            <v>0337</v>
          </cell>
          <cell r="K1021" t="str">
            <v>Santa Ynez Valley Charter</v>
          </cell>
          <cell r="L1021" t="str">
            <v>D</v>
          </cell>
          <cell r="M1021">
            <v>3</v>
          </cell>
          <cell r="N1021" t="str">
            <v>ELEMENTARY</v>
          </cell>
          <cell r="R1021">
            <v>1</v>
          </cell>
          <cell r="T1021">
            <v>0</v>
          </cell>
          <cell r="U1021">
            <v>0</v>
          </cell>
          <cell r="V1021">
            <v>69179</v>
          </cell>
          <cell r="W1021">
            <v>0</v>
          </cell>
          <cell r="X1021">
            <v>0</v>
          </cell>
          <cell r="Y1021">
            <v>0</v>
          </cell>
        </row>
        <row r="1022">
          <cell r="A1022" t="str">
            <v>42692290116921</v>
          </cell>
          <cell r="B1022" t="str">
            <v/>
          </cell>
          <cell r="C1022" t="str">
            <v/>
          </cell>
          <cell r="D1022">
            <v>46</v>
          </cell>
          <cell r="E1022">
            <v>12016</v>
          </cell>
          <cell r="F1022" t="str">
            <v>42</v>
          </cell>
          <cell r="G1022" t="str">
            <v>69229</v>
          </cell>
          <cell r="H1022" t="str">
            <v>Lompoc Unified</v>
          </cell>
          <cell r="I1022" t="str">
            <v>0116921</v>
          </cell>
          <cell r="J1022" t="str">
            <v>0973</v>
          </cell>
          <cell r="K1022" t="str">
            <v>Manzanita Public Charter</v>
          </cell>
          <cell r="L1022" t="str">
            <v>D</v>
          </cell>
          <cell r="M1022">
            <v>3</v>
          </cell>
          <cell r="N1022" t="str">
            <v>UNIFIED</v>
          </cell>
          <cell r="R1022">
            <v>1</v>
          </cell>
          <cell r="T1022">
            <v>0</v>
          </cell>
          <cell r="U1022">
            <v>0</v>
          </cell>
          <cell r="V1022">
            <v>69229</v>
          </cell>
          <cell r="W1022">
            <v>0</v>
          </cell>
          <cell r="X1022">
            <v>0</v>
          </cell>
          <cell r="Y1022">
            <v>0</v>
          </cell>
        </row>
        <row r="1023">
          <cell r="A1023" t="str">
            <v>42692600116434</v>
          </cell>
          <cell r="B1023" t="str">
            <v/>
          </cell>
          <cell r="C1023" t="str">
            <v/>
          </cell>
          <cell r="D1023">
            <v>46</v>
          </cell>
          <cell r="E1023">
            <v>12017</v>
          </cell>
          <cell r="F1023" t="str">
            <v>42</v>
          </cell>
          <cell r="G1023" t="str">
            <v>69260</v>
          </cell>
          <cell r="H1023" t="str">
            <v>Orcutt Union Elementary</v>
          </cell>
          <cell r="I1023" t="str">
            <v>0116434</v>
          </cell>
          <cell r="J1023" t="str">
            <v>0967</v>
          </cell>
          <cell r="K1023" t="str">
            <v>Orcutt Academy Charter</v>
          </cell>
          <cell r="L1023" t="str">
            <v>L</v>
          </cell>
          <cell r="M1023">
            <v>3</v>
          </cell>
          <cell r="N1023" t="str">
            <v>ELEMENTARY</v>
          </cell>
          <cell r="R1023">
            <v>1</v>
          </cell>
          <cell r="T1023">
            <v>0</v>
          </cell>
          <cell r="U1023">
            <v>0</v>
          </cell>
          <cell r="V1023">
            <v>69260</v>
          </cell>
          <cell r="W1023">
            <v>0</v>
          </cell>
          <cell r="X1023">
            <v>0</v>
          </cell>
          <cell r="Y1023">
            <v>0</v>
          </cell>
        </row>
        <row r="1024">
          <cell r="A1024" t="str">
            <v>42750100134866</v>
          </cell>
          <cell r="B1024" t="str">
            <v/>
          </cell>
          <cell r="C1024" t="str">
            <v/>
          </cell>
          <cell r="D1024">
            <v>46</v>
          </cell>
          <cell r="E1024">
            <v>14379</v>
          </cell>
          <cell r="F1024" t="str">
            <v>42</v>
          </cell>
          <cell r="G1024" t="str">
            <v>75010</v>
          </cell>
          <cell r="H1024" t="str">
            <v>Cuyama Joint Unified</v>
          </cell>
          <cell r="I1024" t="str">
            <v>0134866</v>
          </cell>
          <cell r="J1024" t="str">
            <v>1837</v>
          </cell>
          <cell r="K1024" t="str">
            <v>California STEAM Santa Barbara</v>
          </cell>
          <cell r="L1024" t="str">
            <v>D</v>
          </cell>
          <cell r="M1024">
            <v>3</v>
          </cell>
          <cell r="N1024" t="str">
            <v>UNIFIED</v>
          </cell>
          <cell r="Q1024">
            <v>100</v>
          </cell>
          <cell r="R1024">
            <v>1</v>
          </cell>
          <cell r="T1024">
            <v>0</v>
          </cell>
          <cell r="U1024">
            <v>-1</v>
          </cell>
          <cell r="V1024">
            <v>75010</v>
          </cell>
          <cell r="W1024">
            <v>0</v>
          </cell>
          <cell r="X1024">
            <v>0</v>
          </cell>
          <cell r="Y1024">
            <v>0</v>
          </cell>
          <cell r="Z1024">
            <v>2016</v>
          </cell>
        </row>
        <row r="1025">
          <cell r="A1025" t="str">
            <v>42750100135590</v>
          </cell>
          <cell r="B1025" t="str">
            <v/>
          </cell>
          <cell r="C1025" t="str">
            <v/>
          </cell>
          <cell r="D1025">
            <v>46</v>
          </cell>
          <cell r="E1025">
            <v>14445</v>
          </cell>
          <cell r="F1025" t="str">
            <v>42</v>
          </cell>
          <cell r="G1025" t="str">
            <v>75010</v>
          </cell>
          <cell r="H1025" t="str">
            <v>Cuyama Joint Unified</v>
          </cell>
          <cell r="I1025" t="str">
            <v>0135590</v>
          </cell>
          <cell r="J1025" t="str">
            <v>1862</v>
          </cell>
          <cell r="K1025" t="str">
            <v>Uplift California Santa Barbara</v>
          </cell>
          <cell r="L1025" t="str">
            <v>D</v>
          </cell>
          <cell r="M1025">
            <v>3</v>
          </cell>
          <cell r="N1025" t="str">
            <v>UNIFIED</v>
          </cell>
          <cell r="R1025">
            <v>1</v>
          </cell>
          <cell r="T1025">
            <v>0</v>
          </cell>
          <cell r="U1025">
            <v>0</v>
          </cell>
          <cell r="V1025">
            <v>75010</v>
          </cell>
          <cell r="W1025">
            <v>0</v>
          </cell>
          <cell r="X1025">
            <v>0</v>
          </cell>
          <cell r="Y1025">
            <v>0</v>
          </cell>
          <cell r="Z1025">
            <v>2017</v>
          </cell>
        </row>
        <row r="1026">
          <cell r="A1026" t="str">
            <v>42767866045918</v>
          </cell>
          <cell r="B1026" t="str">
            <v/>
          </cell>
          <cell r="C1026" t="str">
            <v/>
          </cell>
          <cell r="D1026">
            <v>46</v>
          </cell>
          <cell r="E1026">
            <v>1384</v>
          </cell>
          <cell r="F1026" t="str">
            <v>42</v>
          </cell>
          <cell r="G1026" t="str">
            <v>76786</v>
          </cell>
          <cell r="H1026" t="str">
            <v>Santa Barbara Unified</v>
          </cell>
          <cell r="I1026" t="str">
            <v>6045918</v>
          </cell>
          <cell r="J1026" t="str">
            <v>0021</v>
          </cell>
          <cell r="K1026" t="str">
            <v>Peabody Charter</v>
          </cell>
          <cell r="L1026" t="str">
            <v>D</v>
          </cell>
          <cell r="M1026">
            <v>3</v>
          </cell>
          <cell r="N1026" t="str">
            <v>UNIFIED</v>
          </cell>
          <cell r="R1026">
            <v>1</v>
          </cell>
          <cell r="T1026">
            <v>0</v>
          </cell>
          <cell r="U1026">
            <v>0</v>
          </cell>
          <cell r="V1026">
            <v>76786</v>
          </cell>
          <cell r="W1026">
            <v>0</v>
          </cell>
          <cell r="X1026">
            <v>0</v>
          </cell>
          <cell r="Y1026">
            <v>0</v>
          </cell>
        </row>
        <row r="1027">
          <cell r="A1027" t="str">
            <v>42767866111603</v>
          </cell>
          <cell r="B1027" t="str">
            <v/>
          </cell>
          <cell r="C1027" t="str">
            <v/>
          </cell>
          <cell r="D1027">
            <v>46</v>
          </cell>
          <cell r="E1027">
            <v>1385</v>
          </cell>
          <cell r="F1027" t="str">
            <v>42</v>
          </cell>
          <cell r="G1027" t="str">
            <v>76786</v>
          </cell>
          <cell r="H1027" t="str">
            <v>Santa Barbara Unified</v>
          </cell>
          <cell r="I1027" t="str">
            <v>6111603</v>
          </cell>
          <cell r="J1027" t="str">
            <v>0020</v>
          </cell>
          <cell r="K1027" t="str">
            <v>Santa Barbara Charter</v>
          </cell>
          <cell r="L1027" t="str">
            <v>L</v>
          </cell>
          <cell r="M1027">
            <v>3</v>
          </cell>
          <cell r="N1027" t="str">
            <v>UNIFIED</v>
          </cell>
          <cell r="Q1027">
            <v>100</v>
          </cell>
          <cell r="R1027">
            <v>1</v>
          </cell>
          <cell r="T1027">
            <v>0</v>
          </cell>
          <cell r="U1027">
            <v>-1</v>
          </cell>
          <cell r="V1027">
            <v>76786</v>
          </cell>
          <cell r="W1027">
            <v>0</v>
          </cell>
          <cell r="X1027">
            <v>0</v>
          </cell>
          <cell r="Y1027">
            <v>0</v>
          </cell>
        </row>
        <row r="1028">
          <cell r="A1028" t="str">
            <v>42767866118202</v>
          </cell>
          <cell r="B1028" t="str">
            <v/>
          </cell>
          <cell r="C1028" t="str">
            <v/>
          </cell>
          <cell r="D1028">
            <v>46</v>
          </cell>
          <cell r="E1028">
            <v>1386</v>
          </cell>
          <cell r="F1028" t="str">
            <v>42</v>
          </cell>
          <cell r="G1028" t="str">
            <v>76786</v>
          </cell>
          <cell r="H1028" t="str">
            <v>Santa Barbara Unified</v>
          </cell>
          <cell r="I1028" t="str">
            <v>6118202</v>
          </cell>
          <cell r="J1028" t="str">
            <v>0326</v>
          </cell>
          <cell r="K1028" t="str">
            <v>Adelante Charter</v>
          </cell>
          <cell r="L1028" t="str">
            <v>D</v>
          </cell>
          <cell r="M1028">
            <v>3</v>
          </cell>
          <cell r="N1028" t="str">
            <v>UNIFIED</v>
          </cell>
          <cell r="R1028">
            <v>1</v>
          </cell>
          <cell r="T1028">
            <v>0</v>
          </cell>
          <cell r="U1028">
            <v>0</v>
          </cell>
          <cell r="V1028">
            <v>76786</v>
          </cell>
          <cell r="W1028">
            <v>0</v>
          </cell>
          <cell r="X1028">
            <v>0</v>
          </cell>
          <cell r="Y1028">
            <v>0</v>
          </cell>
        </row>
        <row r="1029">
          <cell r="A1029" t="str">
            <v>42769500132894</v>
          </cell>
          <cell r="B1029" t="str">
            <v/>
          </cell>
          <cell r="C1029" t="str">
            <v/>
          </cell>
          <cell r="D1029">
            <v>46</v>
          </cell>
          <cell r="E1029">
            <v>14261</v>
          </cell>
          <cell r="F1029" t="str">
            <v>42</v>
          </cell>
          <cell r="G1029" t="str">
            <v>76950</v>
          </cell>
          <cell r="H1029" t="str">
            <v>State Board of Education - Olive Grove Charter School</v>
          </cell>
          <cell r="I1029" t="str">
            <v>0132894</v>
          </cell>
          <cell r="J1029" t="str">
            <v>1768</v>
          </cell>
          <cell r="K1029" t="str">
            <v>Olive Grove Charter School</v>
          </cell>
          <cell r="L1029" t="str">
            <v>D</v>
          </cell>
          <cell r="M1029">
            <v>4</v>
          </cell>
          <cell r="N1029" t="str">
            <v>UNIFIED</v>
          </cell>
          <cell r="Q1029">
            <v>100</v>
          </cell>
          <cell r="R1029">
            <v>1</v>
          </cell>
          <cell r="T1029">
            <v>0</v>
          </cell>
          <cell r="U1029">
            <v>-1</v>
          </cell>
          <cell r="V1029">
            <v>75010</v>
          </cell>
          <cell r="W1029">
            <v>0</v>
          </cell>
          <cell r="X1029">
            <v>0</v>
          </cell>
          <cell r="Y1029">
            <v>0</v>
          </cell>
          <cell r="Z1029">
            <v>2015</v>
          </cell>
        </row>
        <row r="1030">
          <cell r="A1030" t="str">
            <v>43104390106534</v>
          </cell>
          <cell r="B1030" t="str">
            <v/>
          </cell>
          <cell r="C1030" t="str">
            <v/>
          </cell>
          <cell r="D1030">
            <v>46</v>
          </cell>
          <cell r="E1030">
            <v>9737</v>
          </cell>
          <cell r="F1030" t="str">
            <v>43</v>
          </cell>
          <cell r="G1030" t="str">
            <v>10439</v>
          </cell>
          <cell r="H1030" t="str">
            <v>Santa Clara Co. Office of Education</v>
          </cell>
          <cell r="I1030" t="str">
            <v>0106534</v>
          </cell>
          <cell r="J1030" t="str">
            <v>0615</v>
          </cell>
          <cell r="K1030" t="str">
            <v>Bullis Charter</v>
          </cell>
          <cell r="L1030" t="str">
            <v>D</v>
          </cell>
          <cell r="M1030">
            <v>2</v>
          </cell>
          <cell r="N1030" t="str">
            <v>ELEMENTARY</v>
          </cell>
          <cell r="R1030">
            <v>1</v>
          </cell>
          <cell r="T1030">
            <v>0</v>
          </cell>
          <cell r="U1030">
            <v>0</v>
          </cell>
          <cell r="V1030">
            <v>69518</v>
          </cell>
          <cell r="W1030">
            <v>0</v>
          </cell>
          <cell r="X1030">
            <v>0</v>
          </cell>
          <cell r="Y1030">
            <v>0</v>
          </cell>
        </row>
        <row r="1031">
          <cell r="A1031" t="str">
            <v>43104390111880</v>
          </cell>
          <cell r="B1031" t="str">
            <v/>
          </cell>
          <cell r="C1031" t="str">
            <v/>
          </cell>
          <cell r="D1031">
            <v>46</v>
          </cell>
          <cell r="E1031">
            <v>10287</v>
          </cell>
          <cell r="F1031" t="str">
            <v>43</v>
          </cell>
          <cell r="G1031" t="str">
            <v>10439</v>
          </cell>
          <cell r="H1031" t="str">
            <v>Santa Clara Co. Office of Education</v>
          </cell>
          <cell r="I1031" t="str">
            <v>0111880</v>
          </cell>
          <cell r="J1031" t="str">
            <v>0767</v>
          </cell>
          <cell r="K1031" t="str">
            <v>Discovery Charter</v>
          </cell>
          <cell r="L1031" t="str">
            <v>D</v>
          </cell>
          <cell r="M1031">
            <v>2</v>
          </cell>
          <cell r="N1031" t="str">
            <v>ELEMENTARY</v>
          </cell>
          <cell r="R1031">
            <v>1</v>
          </cell>
          <cell r="T1031">
            <v>0</v>
          </cell>
          <cell r="U1031">
            <v>0</v>
          </cell>
          <cell r="V1031">
            <v>69575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 t="str">
            <v>43104390113431</v>
          </cell>
          <cell r="B1032" t="str">
            <v/>
          </cell>
          <cell r="C1032" t="str">
            <v/>
          </cell>
          <cell r="D1032">
            <v>46</v>
          </cell>
          <cell r="E1032">
            <v>11420</v>
          </cell>
          <cell r="F1032" t="str">
            <v>43</v>
          </cell>
          <cell r="G1032" t="str">
            <v>10439</v>
          </cell>
          <cell r="H1032" t="str">
            <v>Santa Clara Co. Office of Education</v>
          </cell>
          <cell r="I1032" t="str">
            <v>0113431</v>
          </cell>
          <cell r="J1032" t="str">
            <v>0844</v>
          </cell>
          <cell r="K1032" t="str">
            <v>University Preparatory Academy Charter</v>
          </cell>
          <cell r="L1032" t="str">
            <v>D</v>
          </cell>
          <cell r="M1032">
            <v>7</v>
          </cell>
          <cell r="N1032" t="str">
            <v>CO OFFICE</v>
          </cell>
          <cell r="R1032">
            <v>1</v>
          </cell>
          <cell r="T1032">
            <v>0</v>
          </cell>
          <cell r="U1032">
            <v>0</v>
          </cell>
          <cell r="V1032">
            <v>10439</v>
          </cell>
          <cell r="W1032">
            <v>0</v>
          </cell>
          <cell r="X1032">
            <v>0</v>
          </cell>
          <cell r="Y1032">
            <v>0</v>
          </cell>
        </row>
        <row r="1033">
          <cell r="A1033" t="str">
            <v>43104390113704</v>
          </cell>
          <cell r="B1033" t="str">
            <v/>
          </cell>
          <cell r="C1033" t="str">
            <v/>
          </cell>
          <cell r="D1033">
            <v>46</v>
          </cell>
          <cell r="E1033">
            <v>11421</v>
          </cell>
          <cell r="F1033" t="str">
            <v>43</v>
          </cell>
          <cell r="G1033" t="str">
            <v>10439</v>
          </cell>
          <cell r="H1033" t="str">
            <v>Santa Clara Co. Office of Education</v>
          </cell>
          <cell r="I1033" t="str">
            <v>0113704</v>
          </cell>
          <cell r="J1033" t="str">
            <v>0850</v>
          </cell>
          <cell r="K1033" t="str">
            <v>Rocketship Mateo Sheedy Elementary</v>
          </cell>
          <cell r="L1033" t="str">
            <v>D</v>
          </cell>
          <cell r="M1033">
            <v>2</v>
          </cell>
          <cell r="N1033" t="str">
            <v>UNIFIED</v>
          </cell>
          <cell r="R1033">
            <v>1</v>
          </cell>
          <cell r="T1033">
            <v>0</v>
          </cell>
          <cell r="U1033">
            <v>0</v>
          </cell>
          <cell r="V1033">
            <v>69666</v>
          </cell>
          <cell r="W1033">
            <v>0</v>
          </cell>
          <cell r="X1033">
            <v>0</v>
          </cell>
          <cell r="Y1033">
            <v>0</v>
          </cell>
        </row>
        <row r="1034">
          <cell r="A1034" t="str">
            <v>43104390116814</v>
          </cell>
          <cell r="B1034" t="str">
            <v/>
          </cell>
          <cell r="C1034" t="str">
            <v/>
          </cell>
          <cell r="D1034">
            <v>46</v>
          </cell>
          <cell r="E1034">
            <v>12018</v>
          </cell>
          <cell r="F1034" t="str">
            <v>43</v>
          </cell>
          <cell r="G1034" t="str">
            <v>10439</v>
          </cell>
          <cell r="H1034" t="str">
            <v>Santa Clara Co. Office of Education</v>
          </cell>
          <cell r="I1034" t="str">
            <v>0116814</v>
          </cell>
          <cell r="J1034" t="str">
            <v>0972</v>
          </cell>
          <cell r="K1034" t="str">
            <v>ACE Empower Academy</v>
          </cell>
          <cell r="L1034" t="str">
            <v>D</v>
          </cell>
          <cell r="M1034">
            <v>2</v>
          </cell>
          <cell r="N1034" t="str">
            <v>ELEMENTARY</v>
          </cell>
          <cell r="R1034">
            <v>1</v>
          </cell>
          <cell r="T1034">
            <v>0</v>
          </cell>
          <cell r="U1034">
            <v>0</v>
          </cell>
          <cell r="V1034">
            <v>69369</v>
          </cell>
          <cell r="W1034">
            <v>0</v>
          </cell>
          <cell r="X1034">
            <v>0</v>
          </cell>
          <cell r="Y1034">
            <v>0</v>
          </cell>
        </row>
        <row r="1035">
          <cell r="A1035" t="str">
            <v>43104390119024</v>
          </cell>
          <cell r="B1035" t="str">
            <v/>
          </cell>
          <cell r="C1035" t="str">
            <v/>
          </cell>
          <cell r="D1035">
            <v>46</v>
          </cell>
          <cell r="E1035">
            <v>12213</v>
          </cell>
          <cell r="F1035" t="str">
            <v>43</v>
          </cell>
          <cell r="G1035" t="str">
            <v>10439</v>
          </cell>
          <cell r="H1035" t="str">
            <v>Santa Clara Co. Office of Education</v>
          </cell>
          <cell r="I1035" t="str">
            <v>0119024</v>
          </cell>
          <cell r="J1035" t="str">
            <v>1061</v>
          </cell>
          <cell r="K1035" t="str">
            <v>Rocketship Si Se Puede Academy</v>
          </cell>
          <cell r="L1035" t="str">
            <v>D</v>
          </cell>
          <cell r="M1035">
            <v>2</v>
          </cell>
          <cell r="N1035" t="str">
            <v>ELEMENTARY</v>
          </cell>
          <cell r="R1035">
            <v>1</v>
          </cell>
          <cell r="T1035">
            <v>0</v>
          </cell>
          <cell r="U1035">
            <v>0</v>
          </cell>
          <cell r="V1035">
            <v>69369</v>
          </cell>
          <cell r="W1035">
            <v>0</v>
          </cell>
          <cell r="X1035">
            <v>0</v>
          </cell>
          <cell r="Y1035">
            <v>0</v>
          </cell>
        </row>
        <row r="1036">
          <cell r="A1036" t="str">
            <v>43104390120642</v>
          </cell>
          <cell r="B1036" t="str">
            <v/>
          </cell>
          <cell r="C1036" t="str">
            <v/>
          </cell>
          <cell r="D1036">
            <v>46</v>
          </cell>
          <cell r="E1036">
            <v>12397</v>
          </cell>
          <cell r="F1036" t="str">
            <v>43</v>
          </cell>
          <cell r="G1036" t="str">
            <v>10439</v>
          </cell>
          <cell r="H1036" t="str">
            <v>Santa Clara Co. Office of Education</v>
          </cell>
          <cell r="I1036" t="str">
            <v>0120642</v>
          </cell>
          <cell r="J1036" t="str">
            <v>1127</v>
          </cell>
          <cell r="K1036" t="str">
            <v>Rocketship Los Suenos Academy</v>
          </cell>
          <cell r="L1036" t="str">
            <v>D</v>
          </cell>
          <cell r="M1036">
            <v>7</v>
          </cell>
          <cell r="N1036" t="str">
            <v>CO OFFICE</v>
          </cell>
          <cell r="R1036">
            <v>1</v>
          </cell>
          <cell r="T1036">
            <v>0</v>
          </cell>
          <cell r="U1036">
            <v>0</v>
          </cell>
          <cell r="V1036">
            <v>10439</v>
          </cell>
          <cell r="W1036">
            <v>0</v>
          </cell>
          <cell r="X1036">
            <v>0</v>
          </cell>
          <cell r="Y1036">
            <v>0</v>
          </cell>
        </row>
        <row r="1037">
          <cell r="A1037" t="str">
            <v>43104390123257</v>
          </cell>
          <cell r="B1037" t="str">
            <v/>
          </cell>
          <cell r="C1037" t="str">
            <v/>
          </cell>
          <cell r="D1037">
            <v>46</v>
          </cell>
          <cell r="E1037">
            <v>12583</v>
          </cell>
          <cell r="F1037" t="str">
            <v>43</v>
          </cell>
          <cell r="G1037" t="str">
            <v>10439</v>
          </cell>
          <cell r="H1037" t="str">
            <v>Santa Clara Co. Office of Education</v>
          </cell>
          <cell r="I1037" t="str">
            <v>0123257</v>
          </cell>
          <cell r="J1037" t="str">
            <v>1268</v>
          </cell>
          <cell r="K1037" t="str">
            <v>Downtown College Prep - Alum Rock</v>
          </cell>
          <cell r="L1037" t="str">
            <v>D</v>
          </cell>
          <cell r="M1037">
            <v>2</v>
          </cell>
          <cell r="N1037" t="str">
            <v>HIGH</v>
          </cell>
          <cell r="R1037">
            <v>1</v>
          </cell>
          <cell r="T1037">
            <v>0</v>
          </cell>
          <cell r="U1037">
            <v>0</v>
          </cell>
          <cell r="V1037">
            <v>69427</v>
          </cell>
          <cell r="W1037">
            <v>0</v>
          </cell>
          <cell r="X1037">
            <v>0</v>
          </cell>
          <cell r="Y1037">
            <v>0</v>
          </cell>
        </row>
        <row r="1038">
          <cell r="A1038" t="str">
            <v>43104390123281</v>
          </cell>
          <cell r="B1038" t="str">
            <v/>
          </cell>
          <cell r="C1038" t="str">
            <v/>
          </cell>
          <cell r="D1038">
            <v>46</v>
          </cell>
          <cell r="E1038">
            <v>12582</v>
          </cell>
          <cell r="F1038" t="str">
            <v>43</v>
          </cell>
          <cell r="G1038" t="str">
            <v>10439</v>
          </cell>
          <cell r="H1038" t="str">
            <v>Santa Clara Co. Office of Education</v>
          </cell>
          <cell r="I1038" t="str">
            <v>0123281</v>
          </cell>
          <cell r="J1038" t="str">
            <v>1193</v>
          </cell>
          <cell r="K1038" t="str">
            <v>Rocketship Discovery Prep</v>
          </cell>
          <cell r="L1038" t="str">
            <v>D</v>
          </cell>
          <cell r="M1038">
            <v>7</v>
          </cell>
          <cell r="N1038" t="str">
            <v>CO OFFICE</v>
          </cell>
          <cell r="R1038">
            <v>1</v>
          </cell>
          <cell r="T1038">
            <v>0</v>
          </cell>
          <cell r="U1038">
            <v>0</v>
          </cell>
          <cell r="V1038">
            <v>10439</v>
          </cell>
          <cell r="W1038">
            <v>0</v>
          </cell>
          <cell r="X1038">
            <v>0</v>
          </cell>
          <cell r="Y1038">
            <v>0</v>
          </cell>
        </row>
        <row r="1039">
          <cell r="A1039" t="str">
            <v>43104390123794</v>
          </cell>
          <cell r="B1039" t="str">
            <v/>
          </cell>
          <cell r="C1039" t="str">
            <v/>
          </cell>
          <cell r="D1039">
            <v>46</v>
          </cell>
          <cell r="E1039">
            <v>12585</v>
          </cell>
          <cell r="F1039" t="str">
            <v>43</v>
          </cell>
          <cell r="G1039" t="str">
            <v>10439</v>
          </cell>
          <cell r="H1039" t="str">
            <v>Santa Clara Co. Office of Education</v>
          </cell>
          <cell r="I1039" t="str">
            <v>0123794</v>
          </cell>
          <cell r="J1039" t="str">
            <v>1282</v>
          </cell>
          <cell r="K1039" t="str">
            <v>Summit Public School: Tahoma</v>
          </cell>
          <cell r="L1039" t="str">
            <v>D</v>
          </cell>
          <cell r="M1039">
            <v>2</v>
          </cell>
          <cell r="N1039" t="str">
            <v>HIGH</v>
          </cell>
          <cell r="R1039">
            <v>1</v>
          </cell>
          <cell r="T1039">
            <v>0</v>
          </cell>
          <cell r="U1039">
            <v>0</v>
          </cell>
          <cell r="V1039">
            <v>69427</v>
          </cell>
          <cell r="W1039">
            <v>0</v>
          </cell>
          <cell r="X1039">
            <v>0</v>
          </cell>
          <cell r="Y1039">
            <v>0</v>
          </cell>
        </row>
        <row r="1040">
          <cell r="A1040" t="str">
            <v>43104390124065</v>
          </cell>
          <cell r="B1040" t="str">
            <v/>
          </cell>
          <cell r="C1040" t="str">
            <v/>
          </cell>
          <cell r="D1040">
            <v>46</v>
          </cell>
          <cell r="E1040">
            <v>12588</v>
          </cell>
          <cell r="F1040" t="str">
            <v>43</v>
          </cell>
          <cell r="G1040" t="str">
            <v>10439</v>
          </cell>
          <cell r="H1040" t="str">
            <v>Santa Clara Co. Office of Education</v>
          </cell>
          <cell r="I1040" t="str">
            <v>0124065</v>
          </cell>
          <cell r="J1040" t="str">
            <v>1290</v>
          </cell>
          <cell r="K1040" t="str">
            <v>Sunrise Middle</v>
          </cell>
          <cell r="L1040" t="str">
            <v>D</v>
          </cell>
          <cell r="M1040">
            <v>2</v>
          </cell>
          <cell r="N1040" t="str">
            <v>UNIFIED</v>
          </cell>
          <cell r="R1040">
            <v>1</v>
          </cell>
          <cell r="T1040">
            <v>0</v>
          </cell>
          <cell r="U1040">
            <v>0</v>
          </cell>
          <cell r="V1040">
            <v>69666</v>
          </cell>
          <cell r="W1040">
            <v>0</v>
          </cell>
          <cell r="X1040">
            <v>0</v>
          </cell>
          <cell r="Y1040">
            <v>0</v>
          </cell>
        </row>
        <row r="1041">
          <cell r="A1041" t="str">
            <v>43104390125781</v>
          </cell>
          <cell r="B1041" t="str">
            <v/>
          </cell>
          <cell r="C1041" t="str">
            <v/>
          </cell>
          <cell r="D1041">
            <v>46</v>
          </cell>
          <cell r="E1041">
            <v>12745</v>
          </cell>
          <cell r="F1041" t="str">
            <v>43</v>
          </cell>
          <cell r="G1041" t="str">
            <v>10439</v>
          </cell>
          <cell r="H1041" t="str">
            <v>Santa Clara Co. Office of Education</v>
          </cell>
          <cell r="I1041" t="str">
            <v>0125781</v>
          </cell>
          <cell r="J1041" t="str">
            <v>1393</v>
          </cell>
          <cell r="K1041" t="str">
            <v>Rocketship Academy Brilliant Minds</v>
          </cell>
          <cell r="L1041" t="str">
            <v>D</v>
          </cell>
          <cell r="M1041">
            <v>7</v>
          </cell>
          <cell r="N1041" t="str">
            <v>CO OFFICE</v>
          </cell>
          <cell r="R1041">
            <v>1</v>
          </cell>
          <cell r="T1041">
            <v>0</v>
          </cell>
          <cell r="U1041">
            <v>0</v>
          </cell>
          <cell r="V1041">
            <v>10439</v>
          </cell>
          <cell r="W1041">
            <v>0</v>
          </cell>
          <cell r="X1041">
            <v>0</v>
          </cell>
          <cell r="Y1041">
            <v>0</v>
          </cell>
          <cell r="Z1041">
            <v>2012</v>
          </cell>
        </row>
        <row r="1042">
          <cell r="A1042" t="str">
            <v>43104390125799</v>
          </cell>
          <cell r="B1042" t="str">
            <v/>
          </cell>
          <cell r="C1042" t="str">
            <v/>
          </cell>
          <cell r="D1042">
            <v>46</v>
          </cell>
          <cell r="E1042">
            <v>12746</v>
          </cell>
          <cell r="F1042" t="str">
            <v>43</v>
          </cell>
          <cell r="G1042" t="str">
            <v>10439</v>
          </cell>
          <cell r="H1042" t="str">
            <v>Santa Clara Co. Office of Education</v>
          </cell>
          <cell r="I1042" t="str">
            <v>0125799</v>
          </cell>
          <cell r="J1042" t="str">
            <v>1394</v>
          </cell>
          <cell r="K1042" t="str">
            <v>Rocketship Alma Academy</v>
          </cell>
          <cell r="L1042" t="str">
            <v>D</v>
          </cell>
          <cell r="M1042">
            <v>7</v>
          </cell>
          <cell r="N1042" t="str">
            <v>CO OFFICE</v>
          </cell>
          <cell r="R1042">
            <v>1</v>
          </cell>
          <cell r="T1042">
            <v>0</v>
          </cell>
          <cell r="U1042">
            <v>0</v>
          </cell>
          <cell r="V1042">
            <v>10439</v>
          </cell>
          <cell r="W1042">
            <v>0</v>
          </cell>
          <cell r="X1042">
            <v>0</v>
          </cell>
          <cell r="Y1042">
            <v>0</v>
          </cell>
          <cell r="Z1042">
            <v>2012</v>
          </cell>
        </row>
        <row r="1043">
          <cell r="A1043" t="str">
            <v>43104390127969</v>
          </cell>
          <cell r="B1043" t="str">
            <v/>
          </cell>
          <cell r="C1043" t="str">
            <v/>
          </cell>
          <cell r="D1043">
            <v>46</v>
          </cell>
          <cell r="E1043">
            <v>12945</v>
          </cell>
          <cell r="F1043" t="str">
            <v>43</v>
          </cell>
          <cell r="G1043" t="str">
            <v>10439</v>
          </cell>
          <cell r="H1043" t="str">
            <v>Santa Clara Co. Office of Education</v>
          </cell>
          <cell r="I1043" t="str">
            <v>0127969</v>
          </cell>
          <cell r="J1043" t="str">
            <v>1547</v>
          </cell>
          <cell r="K1043" t="str">
            <v>Discovery Charter II</v>
          </cell>
          <cell r="L1043" t="str">
            <v>D</v>
          </cell>
          <cell r="M1043">
            <v>2</v>
          </cell>
          <cell r="N1043" t="str">
            <v>UNIFIED</v>
          </cell>
          <cell r="R1043">
            <v>1</v>
          </cell>
          <cell r="T1043">
            <v>0</v>
          </cell>
          <cell r="U1043">
            <v>0</v>
          </cell>
          <cell r="V1043">
            <v>69666</v>
          </cell>
          <cell r="W1043">
            <v>0</v>
          </cell>
          <cell r="X1043">
            <v>0</v>
          </cell>
          <cell r="Y1043">
            <v>0</v>
          </cell>
          <cell r="Z1043">
            <v>2013</v>
          </cell>
        </row>
        <row r="1044">
          <cell r="A1044" t="str">
            <v>43104390128090</v>
          </cell>
          <cell r="B1044" t="str">
            <v/>
          </cell>
          <cell r="C1044" t="str">
            <v/>
          </cell>
          <cell r="D1044">
            <v>46</v>
          </cell>
          <cell r="E1044">
            <v>12923</v>
          </cell>
          <cell r="F1044" t="str">
            <v>43</v>
          </cell>
          <cell r="G1044" t="str">
            <v>10439</v>
          </cell>
          <cell r="H1044" t="str">
            <v>Santa Clara Co. Office of Education</v>
          </cell>
          <cell r="I1044" t="str">
            <v>0128090</v>
          </cell>
          <cell r="J1044" t="str">
            <v>1516</v>
          </cell>
          <cell r="K1044" t="str">
            <v>Summit Public School: Denali</v>
          </cell>
          <cell r="L1044" t="str">
            <v>D</v>
          </cell>
          <cell r="M1044">
            <v>7</v>
          </cell>
          <cell r="N1044" t="str">
            <v>CO OFFICE</v>
          </cell>
          <cell r="R1044">
            <v>1</v>
          </cell>
          <cell r="T1044">
            <v>0</v>
          </cell>
          <cell r="U1044">
            <v>0</v>
          </cell>
          <cell r="V1044">
            <v>10439</v>
          </cell>
          <cell r="W1044">
            <v>0</v>
          </cell>
          <cell r="X1044">
            <v>0</v>
          </cell>
          <cell r="Y1044">
            <v>0</v>
          </cell>
          <cell r="Z1044">
            <v>2013</v>
          </cell>
        </row>
        <row r="1045">
          <cell r="A1045" t="str">
            <v>43104390129213</v>
          </cell>
          <cell r="B1045" t="str">
            <v/>
          </cell>
          <cell r="C1045" t="str">
            <v/>
          </cell>
          <cell r="D1045">
            <v>46</v>
          </cell>
          <cell r="E1045">
            <v>14092</v>
          </cell>
          <cell r="F1045" t="str">
            <v>43</v>
          </cell>
          <cell r="G1045" t="str">
            <v>10439</v>
          </cell>
          <cell r="H1045" t="str">
            <v>Santa Clara Co. Office of Education</v>
          </cell>
          <cell r="I1045" t="str">
            <v>0129213</v>
          </cell>
          <cell r="J1045" t="str">
            <v>1618</v>
          </cell>
          <cell r="K1045" t="str">
            <v>Alpha: Jose Hernandez Middle</v>
          </cell>
          <cell r="L1045" t="str">
            <v>D</v>
          </cell>
          <cell r="M1045">
            <v>2</v>
          </cell>
          <cell r="N1045" t="str">
            <v>ELEMENTARY</v>
          </cell>
          <cell r="R1045">
            <v>1</v>
          </cell>
          <cell r="T1045">
            <v>0</v>
          </cell>
          <cell r="U1045">
            <v>0</v>
          </cell>
          <cell r="V1045">
            <v>69369</v>
          </cell>
          <cell r="W1045">
            <v>0</v>
          </cell>
          <cell r="X1045">
            <v>0</v>
          </cell>
          <cell r="Y1045">
            <v>0</v>
          </cell>
          <cell r="Z1045">
            <v>2014</v>
          </cell>
        </row>
        <row r="1046">
          <cell r="A1046" t="str">
            <v>43104390131110</v>
          </cell>
          <cell r="B1046" t="str">
            <v/>
          </cell>
          <cell r="C1046" t="str">
            <v/>
          </cell>
          <cell r="D1046">
            <v>46</v>
          </cell>
          <cell r="E1046">
            <v>14126</v>
          </cell>
          <cell r="F1046" t="str">
            <v>43</v>
          </cell>
          <cell r="G1046" t="str">
            <v>10439</v>
          </cell>
          <cell r="H1046" t="str">
            <v>Santa Clara Co. Office of Education</v>
          </cell>
          <cell r="I1046" t="str">
            <v>0131110</v>
          </cell>
          <cell r="J1046" t="str">
            <v>1687</v>
          </cell>
          <cell r="K1046" t="str">
            <v>Rocketship Fuerza Community Prep</v>
          </cell>
          <cell r="L1046" t="str">
            <v>D</v>
          </cell>
          <cell r="M1046">
            <v>2</v>
          </cell>
          <cell r="N1046" t="str">
            <v>ELEMENTARY</v>
          </cell>
          <cell r="R1046">
            <v>1</v>
          </cell>
          <cell r="T1046">
            <v>0</v>
          </cell>
          <cell r="U1046">
            <v>0</v>
          </cell>
          <cell r="V1046">
            <v>69369</v>
          </cell>
          <cell r="W1046">
            <v>0</v>
          </cell>
          <cell r="X1046">
            <v>0</v>
          </cell>
          <cell r="Y1046">
            <v>0</v>
          </cell>
          <cell r="Z1046">
            <v>2014</v>
          </cell>
        </row>
        <row r="1047">
          <cell r="A1047" t="str">
            <v>43104390131748</v>
          </cell>
          <cell r="B1047" t="str">
            <v/>
          </cell>
          <cell r="C1047" t="str">
            <v/>
          </cell>
          <cell r="D1047">
            <v>46</v>
          </cell>
          <cell r="E1047">
            <v>14234</v>
          </cell>
          <cell r="F1047" t="str">
            <v>43</v>
          </cell>
          <cell r="G1047" t="str">
            <v>10439</v>
          </cell>
          <cell r="H1047" t="str">
            <v>Santa Clara Co. Office of Education</v>
          </cell>
          <cell r="I1047" t="str">
            <v>0131748</v>
          </cell>
          <cell r="J1047" t="str">
            <v>1716</v>
          </cell>
          <cell r="K1047" t="str">
            <v>Voices College-Bound Language Academy at Morgan Hill</v>
          </cell>
          <cell r="L1047" t="str">
            <v>D</v>
          </cell>
          <cell r="M1047">
            <v>2</v>
          </cell>
          <cell r="N1047" t="str">
            <v>UNIFIED</v>
          </cell>
          <cell r="R1047">
            <v>1</v>
          </cell>
          <cell r="T1047">
            <v>0</v>
          </cell>
          <cell r="U1047">
            <v>0</v>
          </cell>
          <cell r="V1047">
            <v>69583</v>
          </cell>
          <cell r="W1047">
            <v>0</v>
          </cell>
          <cell r="X1047">
            <v>0</v>
          </cell>
          <cell r="Y1047">
            <v>0</v>
          </cell>
          <cell r="Z1047">
            <v>2015</v>
          </cell>
        </row>
        <row r="1048">
          <cell r="A1048" t="str">
            <v>43104390132001</v>
          </cell>
          <cell r="B1048" t="str">
            <v/>
          </cell>
          <cell r="C1048" t="str">
            <v/>
          </cell>
          <cell r="D1048">
            <v>46</v>
          </cell>
          <cell r="E1048">
            <v>14235</v>
          </cell>
          <cell r="F1048" t="str">
            <v>43</v>
          </cell>
          <cell r="G1048" t="str">
            <v>10439</v>
          </cell>
          <cell r="H1048" t="str">
            <v>Santa Clara Co. Office of Education</v>
          </cell>
          <cell r="I1048" t="str">
            <v>0132001</v>
          </cell>
          <cell r="J1048" t="str">
            <v>1665</v>
          </cell>
          <cell r="K1048" t="str">
            <v>Spark Charter</v>
          </cell>
          <cell r="L1048" t="str">
            <v>D</v>
          </cell>
          <cell r="M1048">
            <v>2</v>
          </cell>
          <cell r="N1048" t="str">
            <v>ELEMENTARY</v>
          </cell>
          <cell r="R1048">
            <v>1</v>
          </cell>
          <cell r="T1048">
            <v>0</v>
          </cell>
          <cell r="U1048">
            <v>0</v>
          </cell>
          <cell r="V1048">
            <v>69690</v>
          </cell>
          <cell r="W1048">
            <v>0</v>
          </cell>
          <cell r="X1048">
            <v>0</v>
          </cell>
          <cell r="Y1048">
            <v>0</v>
          </cell>
          <cell r="Z1048">
            <v>2015</v>
          </cell>
        </row>
        <row r="1049">
          <cell r="A1049" t="str">
            <v>43104390132530</v>
          </cell>
          <cell r="B1049" t="str">
            <v/>
          </cell>
          <cell r="C1049" t="str">
            <v/>
          </cell>
          <cell r="D1049">
            <v>46</v>
          </cell>
          <cell r="E1049">
            <v>14251</v>
          </cell>
          <cell r="F1049" t="str">
            <v>43</v>
          </cell>
          <cell r="G1049" t="str">
            <v>10439</v>
          </cell>
          <cell r="H1049" t="str">
            <v>Santa Clara Co. Office of Education</v>
          </cell>
          <cell r="I1049" t="str">
            <v>0132530</v>
          </cell>
          <cell r="J1049" t="str">
            <v>1743</v>
          </cell>
          <cell r="K1049" t="str">
            <v>Voices College-Bound Language Academy at Mt. Pleasant</v>
          </cell>
          <cell r="L1049" t="str">
            <v>D</v>
          </cell>
          <cell r="M1049">
            <v>2</v>
          </cell>
          <cell r="N1049" t="str">
            <v>UNIFIED</v>
          </cell>
          <cell r="R1049">
            <v>1</v>
          </cell>
          <cell r="T1049">
            <v>0</v>
          </cell>
          <cell r="U1049">
            <v>0</v>
          </cell>
          <cell r="V1049">
            <v>69617</v>
          </cell>
          <cell r="W1049">
            <v>0</v>
          </cell>
          <cell r="X1049">
            <v>0</v>
          </cell>
          <cell r="Y1049">
            <v>0</v>
          </cell>
          <cell r="Z1049">
            <v>2015</v>
          </cell>
        </row>
        <row r="1050">
          <cell r="A1050" t="str">
            <v>43104390133496</v>
          </cell>
          <cell r="B1050" t="str">
            <v/>
          </cell>
          <cell r="C1050" t="str">
            <v/>
          </cell>
          <cell r="D1050">
            <v>46</v>
          </cell>
          <cell r="E1050">
            <v>14347</v>
          </cell>
          <cell r="F1050" t="str">
            <v>43</v>
          </cell>
          <cell r="G1050" t="str">
            <v>10439</v>
          </cell>
          <cell r="H1050" t="str">
            <v>Santa Clara Co. Office of Education</v>
          </cell>
          <cell r="I1050" t="str">
            <v>0133496</v>
          </cell>
          <cell r="J1050" t="str">
            <v>1778</v>
          </cell>
          <cell r="K1050" t="str">
            <v>Rocketship Rising Stars</v>
          </cell>
          <cell r="L1050" t="str">
            <v>D</v>
          </cell>
          <cell r="M1050">
            <v>2</v>
          </cell>
          <cell r="N1050" t="str">
            <v>ELEMENTARY</v>
          </cell>
          <cell r="R1050">
            <v>1</v>
          </cell>
          <cell r="T1050">
            <v>0</v>
          </cell>
          <cell r="U1050">
            <v>0</v>
          </cell>
          <cell r="V1050">
            <v>69450</v>
          </cell>
          <cell r="W1050">
            <v>0</v>
          </cell>
          <cell r="X1050">
            <v>0</v>
          </cell>
          <cell r="Y1050">
            <v>0</v>
          </cell>
          <cell r="Z1050">
            <v>2016</v>
          </cell>
        </row>
        <row r="1051">
          <cell r="A1051" t="str">
            <v>43104390135087</v>
          </cell>
          <cell r="B1051" t="str">
            <v/>
          </cell>
          <cell r="C1051" t="str">
            <v>School opened last year and is active.  Charter Schools Division has yet to change status from pending to active.</v>
          </cell>
          <cell r="D1051">
            <v>46</v>
          </cell>
          <cell r="E1051">
            <v>14425</v>
          </cell>
          <cell r="F1051" t="str">
            <v>43</v>
          </cell>
          <cell r="G1051" t="str">
            <v>10439</v>
          </cell>
          <cell r="H1051" t="str">
            <v>Santa Clara Co. Office of Education</v>
          </cell>
          <cell r="I1051" t="str">
            <v>0135087</v>
          </cell>
          <cell r="J1051" t="str">
            <v>1840</v>
          </cell>
          <cell r="K1051" t="str">
            <v>Opportunity Youth Academy</v>
          </cell>
          <cell r="L1051" t="str">
            <v>L</v>
          </cell>
          <cell r="M1051">
            <v>1</v>
          </cell>
          <cell r="N1051" t="str">
            <v>CO OFFICE</v>
          </cell>
          <cell r="Q1051">
            <v>100</v>
          </cell>
          <cell r="R1051">
            <v>1</v>
          </cell>
          <cell r="T1051">
            <v>0</v>
          </cell>
          <cell r="U1051">
            <v>-1</v>
          </cell>
          <cell r="V1051">
            <v>10439</v>
          </cell>
          <cell r="W1051">
            <v>0</v>
          </cell>
          <cell r="X1051">
            <v>0</v>
          </cell>
          <cell r="Y1051">
            <v>0</v>
          </cell>
          <cell r="Z1051">
            <v>2016</v>
          </cell>
        </row>
        <row r="1052">
          <cell r="A1052" t="str">
            <v>43693690106633</v>
          </cell>
          <cell r="B1052" t="str">
            <v/>
          </cell>
          <cell r="C1052" t="str">
            <v/>
          </cell>
          <cell r="D1052">
            <v>46</v>
          </cell>
          <cell r="E1052">
            <v>9697</v>
          </cell>
          <cell r="F1052" t="str">
            <v>43</v>
          </cell>
          <cell r="G1052" t="str">
            <v>69369</v>
          </cell>
          <cell r="H1052" t="str">
            <v>Alum Rock Union Elementary</v>
          </cell>
          <cell r="I1052" t="str">
            <v>0106633</v>
          </cell>
          <cell r="J1052" t="str">
            <v>0628</v>
          </cell>
          <cell r="K1052" t="str">
            <v>KIPP Heartwood Academy</v>
          </cell>
          <cell r="L1052" t="str">
            <v>D</v>
          </cell>
          <cell r="M1052">
            <v>3</v>
          </cell>
          <cell r="N1052" t="str">
            <v>ELEMENTARY</v>
          </cell>
          <cell r="R1052">
            <v>1</v>
          </cell>
          <cell r="T1052">
            <v>0</v>
          </cell>
          <cell r="U1052">
            <v>0</v>
          </cell>
          <cell r="V1052">
            <v>69369</v>
          </cell>
          <cell r="W1052">
            <v>0</v>
          </cell>
          <cell r="X1052">
            <v>0</v>
          </cell>
          <cell r="Y1052">
            <v>0</v>
          </cell>
        </row>
        <row r="1053">
          <cell r="A1053" t="str">
            <v>43693690125526</v>
          </cell>
          <cell r="B1053" t="str">
            <v/>
          </cell>
          <cell r="C1053" t="str">
            <v/>
          </cell>
          <cell r="D1053">
            <v>46</v>
          </cell>
          <cell r="E1053">
            <v>12747</v>
          </cell>
          <cell r="F1053" t="str">
            <v>43</v>
          </cell>
          <cell r="G1053" t="str">
            <v>69369</v>
          </cell>
          <cell r="H1053" t="str">
            <v>Alum Rock Union Elementary</v>
          </cell>
          <cell r="I1053" t="str">
            <v>0125526</v>
          </cell>
          <cell r="J1053" t="str">
            <v>1375</v>
          </cell>
          <cell r="K1053" t="str">
            <v>Alpha: Blanca Alvarado Middle</v>
          </cell>
          <cell r="L1053" t="str">
            <v>D</v>
          </cell>
          <cell r="M1053">
            <v>3</v>
          </cell>
          <cell r="N1053" t="str">
            <v>ELEMENTARY</v>
          </cell>
          <cell r="R1053">
            <v>1</v>
          </cell>
          <cell r="T1053">
            <v>0</v>
          </cell>
          <cell r="U1053">
            <v>0</v>
          </cell>
          <cell r="V1053">
            <v>69369</v>
          </cell>
          <cell r="W1053">
            <v>0</v>
          </cell>
          <cell r="X1053">
            <v>0</v>
          </cell>
          <cell r="Y1053">
            <v>0</v>
          </cell>
          <cell r="Z1053">
            <v>2012</v>
          </cell>
        </row>
        <row r="1054">
          <cell r="A1054" t="str">
            <v>43693690129924</v>
          </cell>
          <cell r="B1054" t="str">
            <v/>
          </cell>
          <cell r="C1054" t="str">
            <v/>
          </cell>
          <cell r="D1054">
            <v>46</v>
          </cell>
          <cell r="E1054">
            <v>14093</v>
          </cell>
          <cell r="F1054" t="str">
            <v>43</v>
          </cell>
          <cell r="G1054" t="str">
            <v>69369</v>
          </cell>
          <cell r="H1054" t="str">
            <v>Alum Rock Union Elementary</v>
          </cell>
          <cell r="I1054" t="str">
            <v>0129924</v>
          </cell>
          <cell r="J1054" t="str">
            <v>1609</v>
          </cell>
          <cell r="K1054" t="str">
            <v>KIPP Prize Preparatory Academy</v>
          </cell>
          <cell r="L1054" t="str">
            <v>D</v>
          </cell>
          <cell r="M1054">
            <v>3</v>
          </cell>
          <cell r="N1054" t="str">
            <v>ELEMENTARY</v>
          </cell>
          <cell r="R1054">
            <v>1</v>
          </cell>
          <cell r="T1054">
            <v>0</v>
          </cell>
          <cell r="U1054">
            <v>0</v>
          </cell>
          <cell r="V1054">
            <v>69369</v>
          </cell>
          <cell r="W1054">
            <v>0</v>
          </cell>
          <cell r="X1054">
            <v>0</v>
          </cell>
          <cell r="Y1054">
            <v>0</v>
          </cell>
          <cell r="Z1054">
            <v>2014</v>
          </cell>
        </row>
        <row r="1055">
          <cell r="A1055" t="str">
            <v>43693696046247</v>
          </cell>
          <cell r="B1055" t="str">
            <v/>
          </cell>
          <cell r="C1055" t="str">
            <v/>
          </cell>
          <cell r="D1055">
            <v>46</v>
          </cell>
          <cell r="E1055">
            <v>8026</v>
          </cell>
          <cell r="F1055" t="str">
            <v>43</v>
          </cell>
          <cell r="G1055" t="str">
            <v>69369</v>
          </cell>
          <cell r="H1055" t="str">
            <v>Alum Rock Union Elementary</v>
          </cell>
          <cell r="I1055" t="str">
            <v>6046247</v>
          </cell>
          <cell r="J1055" t="str">
            <v>1521</v>
          </cell>
          <cell r="K1055" t="str">
            <v>Aptitud Community Academy at Goss</v>
          </cell>
          <cell r="L1055" t="str">
            <v>L</v>
          </cell>
          <cell r="M1055">
            <v>3</v>
          </cell>
          <cell r="N1055" t="str">
            <v>ELEMENTARY</v>
          </cell>
          <cell r="R1055">
            <v>1</v>
          </cell>
          <cell r="T1055">
            <v>0</v>
          </cell>
          <cell r="U1055">
            <v>0</v>
          </cell>
          <cell r="V1055">
            <v>69369</v>
          </cell>
          <cell r="W1055">
            <v>0</v>
          </cell>
          <cell r="X1055">
            <v>5</v>
          </cell>
          <cell r="Y1055">
            <v>0</v>
          </cell>
          <cell r="Z1055">
            <v>2013</v>
          </cell>
        </row>
        <row r="1056">
          <cell r="A1056" t="str">
            <v>43693856046445</v>
          </cell>
          <cell r="B1056" t="str">
            <v/>
          </cell>
          <cell r="C1056" t="str">
            <v/>
          </cell>
          <cell r="D1056">
            <v>46</v>
          </cell>
          <cell r="E1056">
            <v>9731</v>
          </cell>
          <cell r="F1056" t="str">
            <v>43</v>
          </cell>
          <cell r="G1056" t="str">
            <v>69385</v>
          </cell>
          <cell r="H1056" t="str">
            <v>Cambrian</v>
          </cell>
          <cell r="I1056" t="str">
            <v>6046445</v>
          </cell>
          <cell r="J1056" t="str">
            <v>0638</v>
          </cell>
          <cell r="K1056" t="str">
            <v>Fammatre Elementary</v>
          </cell>
          <cell r="L1056" t="str">
            <v>L</v>
          </cell>
          <cell r="M1056">
            <v>3</v>
          </cell>
          <cell r="N1056" t="str">
            <v>ELEMENTARY</v>
          </cell>
          <cell r="R1056">
            <v>1</v>
          </cell>
          <cell r="T1056">
            <v>0</v>
          </cell>
          <cell r="U1056">
            <v>0</v>
          </cell>
          <cell r="V1056">
            <v>69385</v>
          </cell>
          <cell r="W1056">
            <v>0</v>
          </cell>
          <cell r="X1056">
            <v>5</v>
          </cell>
          <cell r="Y1056">
            <v>0</v>
          </cell>
        </row>
        <row r="1057">
          <cell r="A1057" t="str">
            <v>43693856046452</v>
          </cell>
          <cell r="B1057" t="str">
            <v/>
          </cell>
          <cell r="C1057" t="str">
            <v/>
          </cell>
          <cell r="D1057">
            <v>46</v>
          </cell>
          <cell r="E1057">
            <v>8053</v>
          </cell>
          <cell r="F1057" t="str">
            <v>43</v>
          </cell>
          <cell r="G1057" t="str">
            <v>69385</v>
          </cell>
          <cell r="H1057" t="str">
            <v>Cambrian</v>
          </cell>
          <cell r="I1057" t="str">
            <v>6046452</v>
          </cell>
          <cell r="J1057" t="str">
            <v>0574</v>
          </cell>
          <cell r="K1057" t="str">
            <v>Farnham Charter</v>
          </cell>
          <cell r="L1057" t="str">
            <v>L</v>
          </cell>
          <cell r="M1057">
            <v>3</v>
          </cell>
          <cell r="N1057" t="str">
            <v>ELEMENTARY</v>
          </cell>
          <cell r="R1057">
            <v>1</v>
          </cell>
          <cell r="T1057">
            <v>0</v>
          </cell>
          <cell r="U1057">
            <v>0</v>
          </cell>
          <cell r="V1057">
            <v>69385</v>
          </cell>
          <cell r="W1057">
            <v>0</v>
          </cell>
          <cell r="X1057">
            <v>5</v>
          </cell>
          <cell r="Y1057">
            <v>0</v>
          </cell>
        </row>
        <row r="1058">
          <cell r="A1058" t="str">
            <v>43693856046486</v>
          </cell>
          <cell r="B1058" t="str">
            <v/>
          </cell>
          <cell r="C1058" t="str">
            <v/>
          </cell>
          <cell r="D1058">
            <v>46</v>
          </cell>
          <cell r="E1058">
            <v>9663</v>
          </cell>
          <cell r="F1058" t="str">
            <v>43</v>
          </cell>
          <cell r="G1058" t="str">
            <v>69385</v>
          </cell>
          <cell r="H1058" t="str">
            <v>Cambrian</v>
          </cell>
          <cell r="I1058" t="str">
            <v>6046486</v>
          </cell>
          <cell r="J1058" t="str">
            <v>0575</v>
          </cell>
          <cell r="K1058" t="str">
            <v>Price Charter Middle</v>
          </cell>
          <cell r="L1058" t="str">
            <v>L</v>
          </cell>
          <cell r="M1058">
            <v>3</v>
          </cell>
          <cell r="N1058" t="str">
            <v>ELEMENTARY</v>
          </cell>
          <cell r="R1058">
            <v>1</v>
          </cell>
          <cell r="T1058">
            <v>0</v>
          </cell>
          <cell r="U1058">
            <v>0</v>
          </cell>
          <cell r="V1058">
            <v>69385</v>
          </cell>
          <cell r="W1058">
            <v>6</v>
          </cell>
          <cell r="X1058">
            <v>8</v>
          </cell>
          <cell r="Y1058">
            <v>0</v>
          </cell>
        </row>
        <row r="1059">
          <cell r="A1059" t="str">
            <v>43693856046494</v>
          </cell>
          <cell r="B1059" t="str">
            <v/>
          </cell>
          <cell r="C1059" t="str">
            <v/>
          </cell>
          <cell r="D1059">
            <v>46</v>
          </cell>
          <cell r="E1059">
            <v>1388</v>
          </cell>
          <cell r="F1059" t="str">
            <v>43</v>
          </cell>
          <cell r="G1059" t="str">
            <v>69385</v>
          </cell>
          <cell r="H1059" t="str">
            <v>Cambrian</v>
          </cell>
          <cell r="I1059" t="str">
            <v>6046494</v>
          </cell>
          <cell r="J1059" t="str">
            <v>0497</v>
          </cell>
          <cell r="K1059" t="str">
            <v>Sartorette Charter</v>
          </cell>
          <cell r="L1059" t="str">
            <v>L</v>
          </cell>
          <cell r="M1059">
            <v>3</v>
          </cell>
          <cell r="N1059" t="str">
            <v>ELEMENTARY</v>
          </cell>
          <cell r="R1059">
            <v>1</v>
          </cell>
          <cell r="T1059">
            <v>0</v>
          </cell>
          <cell r="U1059">
            <v>0</v>
          </cell>
          <cell r="V1059">
            <v>69385</v>
          </cell>
          <cell r="W1059">
            <v>0</v>
          </cell>
          <cell r="X1059">
            <v>0</v>
          </cell>
          <cell r="Y1059">
            <v>0</v>
          </cell>
        </row>
        <row r="1060">
          <cell r="A1060" t="str">
            <v>43693930106005</v>
          </cell>
          <cell r="B1060" t="str">
            <v/>
          </cell>
          <cell r="C1060" t="str">
            <v/>
          </cell>
          <cell r="D1060">
            <v>46</v>
          </cell>
          <cell r="E1060">
            <v>9966</v>
          </cell>
          <cell r="F1060" t="str">
            <v>43</v>
          </cell>
          <cell r="G1060" t="str">
            <v>69393</v>
          </cell>
          <cell r="H1060" t="str">
            <v>Campbell Union</v>
          </cell>
          <cell r="I1060" t="str">
            <v>0106005</v>
          </cell>
          <cell r="J1060" t="str">
            <v>0817</v>
          </cell>
          <cell r="K1060" t="str">
            <v>Village</v>
          </cell>
          <cell r="L1060" t="str">
            <v>L</v>
          </cell>
          <cell r="M1060">
            <v>3</v>
          </cell>
          <cell r="N1060" t="str">
            <v>ELEMENTARY</v>
          </cell>
          <cell r="R1060">
            <v>1</v>
          </cell>
          <cell r="T1060">
            <v>0</v>
          </cell>
          <cell r="U1060">
            <v>0</v>
          </cell>
          <cell r="V1060">
            <v>69393</v>
          </cell>
          <cell r="W1060">
            <v>0</v>
          </cell>
          <cell r="X1060">
            <v>5</v>
          </cell>
          <cell r="Y1060">
            <v>0</v>
          </cell>
        </row>
        <row r="1061">
          <cell r="A1061" t="str">
            <v>43693936046510</v>
          </cell>
          <cell r="B1061" t="str">
            <v/>
          </cell>
          <cell r="C1061" t="str">
            <v/>
          </cell>
          <cell r="D1061">
            <v>46</v>
          </cell>
          <cell r="E1061">
            <v>8055</v>
          </cell>
          <cell r="F1061" t="str">
            <v>43</v>
          </cell>
          <cell r="G1061" t="str">
            <v>69393</v>
          </cell>
          <cell r="H1061" t="str">
            <v>Campbell Union</v>
          </cell>
          <cell r="I1061" t="str">
            <v>6046510</v>
          </cell>
          <cell r="J1061" t="str">
            <v>0993</v>
          </cell>
          <cell r="K1061" t="str">
            <v>Blackford Elementary</v>
          </cell>
          <cell r="L1061" t="str">
            <v>L</v>
          </cell>
          <cell r="M1061">
            <v>3</v>
          </cell>
          <cell r="N1061" t="str">
            <v>ELEMENTARY</v>
          </cell>
          <cell r="R1061">
            <v>1</v>
          </cell>
          <cell r="T1061">
            <v>0</v>
          </cell>
          <cell r="U1061">
            <v>0</v>
          </cell>
          <cell r="V1061">
            <v>69393</v>
          </cell>
          <cell r="W1061">
            <v>0</v>
          </cell>
          <cell r="X1061">
            <v>4</v>
          </cell>
          <cell r="Y1061">
            <v>0</v>
          </cell>
        </row>
        <row r="1062">
          <cell r="A1062" t="str">
            <v>43693936046536</v>
          </cell>
          <cell r="B1062" t="str">
            <v/>
          </cell>
          <cell r="C1062" t="str">
            <v/>
          </cell>
          <cell r="D1062">
            <v>46</v>
          </cell>
          <cell r="E1062">
            <v>8057</v>
          </cell>
          <cell r="F1062" t="str">
            <v>43</v>
          </cell>
          <cell r="G1062" t="str">
            <v>69393</v>
          </cell>
          <cell r="H1062" t="str">
            <v>Campbell Union</v>
          </cell>
          <cell r="I1062" t="str">
            <v>6046536</v>
          </cell>
          <cell r="J1062" t="str">
            <v>0886</v>
          </cell>
          <cell r="K1062" t="str">
            <v>Capri Elementary</v>
          </cell>
          <cell r="L1062" t="str">
            <v>L</v>
          </cell>
          <cell r="M1062">
            <v>3</v>
          </cell>
          <cell r="N1062" t="str">
            <v>ELEMENTARY</v>
          </cell>
          <cell r="R1062">
            <v>1</v>
          </cell>
          <cell r="T1062">
            <v>0</v>
          </cell>
          <cell r="U1062">
            <v>0</v>
          </cell>
          <cell r="V1062">
            <v>69393</v>
          </cell>
          <cell r="W1062">
            <v>0</v>
          </cell>
          <cell r="X1062">
            <v>4</v>
          </cell>
          <cell r="Y1062">
            <v>0</v>
          </cell>
        </row>
        <row r="1063">
          <cell r="A1063" t="str">
            <v>43693936046544</v>
          </cell>
          <cell r="B1063" t="str">
            <v/>
          </cell>
          <cell r="C1063" t="str">
            <v/>
          </cell>
          <cell r="D1063">
            <v>46</v>
          </cell>
          <cell r="E1063">
            <v>8058</v>
          </cell>
          <cell r="F1063" t="str">
            <v>43</v>
          </cell>
          <cell r="G1063" t="str">
            <v>69393</v>
          </cell>
          <cell r="H1063" t="str">
            <v>Campbell Union</v>
          </cell>
          <cell r="I1063" t="str">
            <v>6046544</v>
          </cell>
          <cell r="J1063" t="str">
            <v>0866</v>
          </cell>
          <cell r="K1063" t="str">
            <v>Castlemont Elementary</v>
          </cell>
          <cell r="L1063" t="str">
            <v>L</v>
          </cell>
          <cell r="M1063">
            <v>3</v>
          </cell>
          <cell r="N1063" t="str">
            <v>ELEMENTARY</v>
          </cell>
          <cell r="R1063">
            <v>1</v>
          </cell>
          <cell r="T1063">
            <v>0</v>
          </cell>
          <cell r="U1063">
            <v>0</v>
          </cell>
          <cell r="V1063">
            <v>69393</v>
          </cell>
          <cell r="W1063">
            <v>0</v>
          </cell>
          <cell r="X1063">
            <v>5</v>
          </cell>
          <cell r="Y1063">
            <v>0</v>
          </cell>
        </row>
        <row r="1064">
          <cell r="A1064" t="str">
            <v>43693936046577</v>
          </cell>
          <cell r="B1064" t="str">
            <v/>
          </cell>
          <cell r="C1064" t="str">
            <v/>
          </cell>
          <cell r="D1064">
            <v>46</v>
          </cell>
          <cell r="E1064">
            <v>8059</v>
          </cell>
          <cell r="F1064" t="str">
            <v>43</v>
          </cell>
          <cell r="G1064" t="str">
            <v>69393</v>
          </cell>
          <cell r="H1064" t="str">
            <v>Campbell Union</v>
          </cell>
          <cell r="I1064" t="str">
            <v>6046577</v>
          </cell>
          <cell r="J1064" t="str">
            <v>0997</v>
          </cell>
          <cell r="K1064" t="str">
            <v>Forest Hill Elementary</v>
          </cell>
          <cell r="L1064" t="str">
            <v>L</v>
          </cell>
          <cell r="M1064">
            <v>3</v>
          </cell>
          <cell r="N1064" t="str">
            <v>ELEMENTARY</v>
          </cell>
          <cell r="R1064">
            <v>1</v>
          </cell>
          <cell r="T1064">
            <v>0</v>
          </cell>
          <cell r="U1064">
            <v>0</v>
          </cell>
          <cell r="V1064">
            <v>69393</v>
          </cell>
          <cell r="W1064">
            <v>0</v>
          </cell>
          <cell r="X1064">
            <v>5</v>
          </cell>
          <cell r="Y1064">
            <v>0</v>
          </cell>
        </row>
        <row r="1065">
          <cell r="A1065" t="str">
            <v>43693936046601</v>
          </cell>
          <cell r="B1065" t="str">
            <v/>
          </cell>
          <cell r="C1065" t="str">
            <v/>
          </cell>
          <cell r="D1065">
            <v>46</v>
          </cell>
          <cell r="E1065">
            <v>8061</v>
          </cell>
          <cell r="F1065" t="str">
            <v>43</v>
          </cell>
          <cell r="G1065" t="str">
            <v>69393</v>
          </cell>
          <cell r="H1065" t="str">
            <v>Campbell Union</v>
          </cell>
          <cell r="I1065" t="str">
            <v>6046601</v>
          </cell>
          <cell r="J1065" t="str">
            <v>0865</v>
          </cell>
          <cell r="K1065" t="str">
            <v>Lynhaven Elementary</v>
          </cell>
          <cell r="L1065" t="str">
            <v>L</v>
          </cell>
          <cell r="M1065">
            <v>3</v>
          </cell>
          <cell r="N1065" t="str">
            <v>ELEMENTARY</v>
          </cell>
          <cell r="R1065">
            <v>1</v>
          </cell>
          <cell r="T1065">
            <v>0</v>
          </cell>
          <cell r="U1065">
            <v>0</v>
          </cell>
          <cell r="V1065">
            <v>69393</v>
          </cell>
          <cell r="W1065">
            <v>0</v>
          </cell>
          <cell r="X1065">
            <v>5</v>
          </cell>
          <cell r="Y1065">
            <v>0</v>
          </cell>
        </row>
        <row r="1066">
          <cell r="A1066" t="str">
            <v>43693936046619</v>
          </cell>
          <cell r="B1066" t="str">
            <v/>
          </cell>
          <cell r="C1066" t="str">
            <v/>
          </cell>
          <cell r="D1066">
            <v>46</v>
          </cell>
          <cell r="E1066">
            <v>8062</v>
          </cell>
          <cell r="F1066" t="str">
            <v>43</v>
          </cell>
          <cell r="G1066" t="str">
            <v>69393</v>
          </cell>
          <cell r="H1066" t="str">
            <v>Campbell Union</v>
          </cell>
          <cell r="I1066" t="str">
            <v>6046619</v>
          </cell>
          <cell r="J1066" t="str">
            <v>0984</v>
          </cell>
          <cell r="K1066" t="str">
            <v>Marshall Lane Elementary</v>
          </cell>
          <cell r="L1066" t="str">
            <v>L</v>
          </cell>
          <cell r="M1066">
            <v>3</v>
          </cell>
          <cell r="N1066" t="str">
            <v>ELEMENTARY</v>
          </cell>
          <cell r="R1066">
            <v>1</v>
          </cell>
          <cell r="T1066">
            <v>0</v>
          </cell>
          <cell r="U1066">
            <v>0</v>
          </cell>
          <cell r="V1066">
            <v>69393</v>
          </cell>
          <cell r="W1066">
            <v>0</v>
          </cell>
          <cell r="X1066">
            <v>5</v>
          </cell>
          <cell r="Y1066">
            <v>0</v>
          </cell>
        </row>
        <row r="1067">
          <cell r="A1067" t="str">
            <v>43693936046627</v>
          </cell>
          <cell r="B1067" t="str">
            <v/>
          </cell>
          <cell r="C1067" t="str">
            <v/>
          </cell>
          <cell r="D1067">
            <v>46</v>
          </cell>
          <cell r="E1067">
            <v>8063</v>
          </cell>
          <cell r="F1067" t="str">
            <v>43</v>
          </cell>
          <cell r="G1067" t="str">
            <v>69393</v>
          </cell>
          <cell r="H1067" t="str">
            <v>Campbell Union</v>
          </cell>
          <cell r="I1067" t="str">
            <v>6046627</v>
          </cell>
          <cell r="J1067" t="str">
            <v>0899</v>
          </cell>
          <cell r="K1067" t="str">
            <v>Monroe Middle</v>
          </cell>
          <cell r="L1067" t="str">
            <v>L</v>
          </cell>
          <cell r="M1067">
            <v>3</v>
          </cell>
          <cell r="N1067" t="str">
            <v>ELEMENTARY</v>
          </cell>
          <cell r="R1067">
            <v>1</v>
          </cell>
          <cell r="T1067">
            <v>0</v>
          </cell>
          <cell r="U1067">
            <v>0</v>
          </cell>
          <cell r="V1067">
            <v>69393</v>
          </cell>
          <cell r="W1067">
            <v>5</v>
          </cell>
          <cell r="X1067">
            <v>8</v>
          </cell>
          <cell r="Y1067">
            <v>0</v>
          </cell>
        </row>
        <row r="1068">
          <cell r="A1068" t="str">
            <v>43693936046668</v>
          </cell>
          <cell r="B1068" t="str">
            <v/>
          </cell>
          <cell r="C1068" t="str">
            <v/>
          </cell>
          <cell r="D1068">
            <v>46</v>
          </cell>
          <cell r="E1068">
            <v>8064</v>
          </cell>
          <cell r="F1068" t="str">
            <v>43</v>
          </cell>
          <cell r="G1068" t="str">
            <v>69393</v>
          </cell>
          <cell r="H1068" t="str">
            <v>Campbell Union</v>
          </cell>
          <cell r="I1068" t="str">
            <v>6046668</v>
          </cell>
          <cell r="J1068" t="str">
            <v>0887</v>
          </cell>
          <cell r="K1068" t="str">
            <v>Rolling Hills Middle</v>
          </cell>
          <cell r="L1068" t="str">
            <v>L</v>
          </cell>
          <cell r="M1068">
            <v>3</v>
          </cell>
          <cell r="N1068" t="str">
            <v>ELEMENTARY</v>
          </cell>
          <cell r="R1068">
            <v>1</v>
          </cell>
          <cell r="T1068">
            <v>0</v>
          </cell>
          <cell r="U1068">
            <v>0</v>
          </cell>
          <cell r="V1068">
            <v>69393</v>
          </cell>
          <cell r="W1068">
            <v>5</v>
          </cell>
          <cell r="X1068">
            <v>8</v>
          </cell>
          <cell r="Y1068">
            <v>0</v>
          </cell>
        </row>
        <row r="1069">
          <cell r="A1069" t="str">
            <v>43693936046676</v>
          </cell>
          <cell r="B1069" t="str">
            <v/>
          </cell>
          <cell r="C1069" t="str">
            <v/>
          </cell>
          <cell r="D1069">
            <v>46</v>
          </cell>
          <cell r="E1069">
            <v>8065</v>
          </cell>
          <cell r="F1069" t="str">
            <v>43</v>
          </cell>
          <cell r="G1069" t="str">
            <v>69393</v>
          </cell>
          <cell r="H1069" t="str">
            <v>Campbell Union</v>
          </cell>
          <cell r="I1069" t="str">
            <v>6046676</v>
          </cell>
          <cell r="J1069" t="str">
            <v>0994</v>
          </cell>
          <cell r="K1069" t="str">
            <v>Rosemary Elementary</v>
          </cell>
          <cell r="L1069" t="str">
            <v>L</v>
          </cell>
          <cell r="M1069">
            <v>3</v>
          </cell>
          <cell r="N1069" t="str">
            <v>ELEMENTARY</v>
          </cell>
          <cell r="R1069">
            <v>1</v>
          </cell>
          <cell r="T1069">
            <v>0</v>
          </cell>
          <cell r="U1069">
            <v>0</v>
          </cell>
          <cell r="V1069">
            <v>69393</v>
          </cell>
          <cell r="W1069">
            <v>0</v>
          </cell>
          <cell r="X1069">
            <v>4</v>
          </cell>
          <cell r="Y1069">
            <v>0</v>
          </cell>
        </row>
        <row r="1070">
          <cell r="A1070" t="str">
            <v>43693936046692</v>
          </cell>
          <cell r="B1070" t="str">
            <v/>
          </cell>
          <cell r="C1070" t="str">
            <v/>
          </cell>
          <cell r="D1070">
            <v>46</v>
          </cell>
          <cell r="E1070">
            <v>1389</v>
          </cell>
          <cell r="F1070" t="str">
            <v>43</v>
          </cell>
          <cell r="G1070" t="str">
            <v>69393</v>
          </cell>
          <cell r="H1070" t="str">
            <v>Campbell Union</v>
          </cell>
          <cell r="I1070" t="str">
            <v>6046692</v>
          </cell>
          <cell r="J1070" t="str">
            <v>0304</v>
          </cell>
          <cell r="K1070" t="str">
            <v>Sherman Oaks Elementary</v>
          </cell>
          <cell r="L1070" t="str">
            <v>L</v>
          </cell>
          <cell r="M1070">
            <v>3</v>
          </cell>
          <cell r="N1070" t="str">
            <v>ELEMENTARY</v>
          </cell>
          <cell r="R1070">
            <v>1</v>
          </cell>
          <cell r="T1070">
            <v>0</v>
          </cell>
          <cell r="U1070">
            <v>0</v>
          </cell>
          <cell r="V1070">
            <v>69393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 t="str">
            <v>43694270107151</v>
          </cell>
          <cell r="B1071" t="str">
            <v/>
          </cell>
          <cell r="C1071" t="str">
            <v/>
          </cell>
          <cell r="D1071">
            <v>46</v>
          </cell>
          <cell r="E1071">
            <v>9717</v>
          </cell>
          <cell r="F1071" t="str">
            <v>43</v>
          </cell>
          <cell r="G1071" t="str">
            <v>69427</v>
          </cell>
          <cell r="H1071" t="str">
            <v>East Side Union High</v>
          </cell>
          <cell r="I1071" t="str">
            <v>0107151</v>
          </cell>
          <cell r="J1071" t="str">
            <v>0646</v>
          </cell>
          <cell r="K1071" t="str">
            <v>Escuela Popular/Center for Training and Careers, Family Learning</v>
          </cell>
          <cell r="L1071" t="str">
            <v>D</v>
          </cell>
          <cell r="M1071">
            <v>3</v>
          </cell>
          <cell r="N1071" t="str">
            <v>HIGH</v>
          </cell>
          <cell r="R1071">
            <v>1</v>
          </cell>
          <cell r="T1071">
            <v>0</v>
          </cell>
          <cell r="U1071">
            <v>0</v>
          </cell>
          <cell r="V1071">
            <v>69427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 t="str">
            <v>43694270116889</v>
          </cell>
          <cell r="B1072" t="str">
            <v/>
          </cell>
          <cell r="C1072" t="str">
            <v/>
          </cell>
          <cell r="D1072">
            <v>46</v>
          </cell>
          <cell r="E1072">
            <v>12019</v>
          </cell>
          <cell r="F1072" t="str">
            <v>43</v>
          </cell>
          <cell r="G1072" t="str">
            <v>69427</v>
          </cell>
          <cell r="H1072" t="str">
            <v>East Side Union High</v>
          </cell>
          <cell r="I1072" t="str">
            <v>0116889</v>
          </cell>
          <cell r="J1072" t="str">
            <v>0976</v>
          </cell>
          <cell r="K1072" t="str">
            <v>KIPP San Jose Collegiate</v>
          </cell>
          <cell r="L1072" t="str">
            <v>D</v>
          </cell>
          <cell r="M1072">
            <v>3</v>
          </cell>
          <cell r="N1072" t="str">
            <v>HIGH</v>
          </cell>
          <cell r="R1072">
            <v>1</v>
          </cell>
          <cell r="T1072">
            <v>0</v>
          </cell>
          <cell r="U1072">
            <v>0</v>
          </cell>
          <cell r="V1072">
            <v>69427</v>
          </cell>
          <cell r="W1072">
            <v>0</v>
          </cell>
          <cell r="X1072">
            <v>0</v>
          </cell>
          <cell r="Y1072">
            <v>0</v>
          </cell>
        </row>
        <row r="1073">
          <cell r="A1073" t="str">
            <v>43694270123745</v>
          </cell>
          <cell r="B1073" t="str">
            <v/>
          </cell>
          <cell r="C1073" t="str">
            <v/>
          </cell>
          <cell r="D1073">
            <v>46</v>
          </cell>
          <cell r="E1073">
            <v>12584</v>
          </cell>
          <cell r="F1073" t="str">
            <v>43</v>
          </cell>
          <cell r="G1073" t="str">
            <v>69427</v>
          </cell>
          <cell r="H1073" t="str">
            <v>East Side Union High</v>
          </cell>
          <cell r="I1073" t="str">
            <v>0123745</v>
          </cell>
          <cell r="J1073" t="str">
            <v>1276</v>
          </cell>
          <cell r="K1073" t="str">
            <v>Summit Public School: Rainier</v>
          </cell>
          <cell r="L1073" t="str">
            <v>D</v>
          </cell>
          <cell r="M1073">
            <v>3</v>
          </cell>
          <cell r="N1073" t="str">
            <v>HIGH</v>
          </cell>
          <cell r="R1073">
            <v>1</v>
          </cell>
          <cell r="T1073">
            <v>0</v>
          </cell>
          <cell r="U1073">
            <v>0</v>
          </cell>
          <cell r="V1073">
            <v>69427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 t="str">
            <v>43694270125617</v>
          </cell>
          <cell r="B1074" t="str">
            <v/>
          </cell>
          <cell r="C1074" t="str">
            <v/>
          </cell>
          <cell r="D1074">
            <v>46</v>
          </cell>
          <cell r="E1074">
            <v>12748</v>
          </cell>
          <cell r="F1074" t="str">
            <v>43</v>
          </cell>
          <cell r="G1074" t="str">
            <v>69427</v>
          </cell>
          <cell r="H1074" t="str">
            <v>East Side Union High</v>
          </cell>
          <cell r="I1074" t="str">
            <v>0125617</v>
          </cell>
          <cell r="J1074" t="str">
            <v>1387</v>
          </cell>
          <cell r="K1074" t="str">
            <v>ACE Charter High</v>
          </cell>
          <cell r="L1074" t="str">
            <v>D</v>
          </cell>
          <cell r="M1074">
            <v>3</v>
          </cell>
          <cell r="N1074" t="str">
            <v>HIGH</v>
          </cell>
          <cell r="R1074">
            <v>1</v>
          </cell>
          <cell r="T1074">
            <v>0</v>
          </cell>
          <cell r="U1074">
            <v>0</v>
          </cell>
          <cell r="V1074">
            <v>69427</v>
          </cell>
          <cell r="W1074">
            <v>0</v>
          </cell>
          <cell r="X1074">
            <v>0</v>
          </cell>
          <cell r="Y1074">
            <v>0</v>
          </cell>
          <cell r="Z1074">
            <v>2012</v>
          </cell>
        </row>
        <row r="1075">
          <cell r="A1075" t="str">
            <v>43694270130856</v>
          </cell>
          <cell r="B1075" t="str">
            <v/>
          </cell>
          <cell r="C1075" t="str">
            <v/>
          </cell>
          <cell r="D1075">
            <v>46</v>
          </cell>
          <cell r="E1075">
            <v>14116</v>
          </cell>
          <cell r="F1075" t="str">
            <v>43</v>
          </cell>
          <cell r="G1075" t="str">
            <v>69427</v>
          </cell>
          <cell r="H1075" t="str">
            <v>East Side Union High</v>
          </cell>
          <cell r="I1075" t="str">
            <v>0130856</v>
          </cell>
          <cell r="J1075" t="str">
            <v>1681</v>
          </cell>
          <cell r="K1075" t="str">
            <v>Luis Valdez Leadership Academy</v>
          </cell>
          <cell r="L1075" t="str">
            <v>D</v>
          </cell>
          <cell r="M1075">
            <v>3</v>
          </cell>
          <cell r="N1075" t="str">
            <v>HIGH</v>
          </cell>
          <cell r="R1075">
            <v>1</v>
          </cell>
          <cell r="T1075">
            <v>0</v>
          </cell>
          <cell r="U1075">
            <v>0</v>
          </cell>
          <cell r="V1075">
            <v>69427</v>
          </cell>
          <cell r="W1075">
            <v>0</v>
          </cell>
          <cell r="X1075">
            <v>0</v>
          </cell>
          <cell r="Y1075">
            <v>0</v>
          </cell>
          <cell r="Z1075">
            <v>2014</v>
          </cell>
        </row>
        <row r="1076">
          <cell r="A1076" t="str">
            <v>43694270131995</v>
          </cell>
          <cell r="B1076" t="str">
            <v/>
          </cell>
          <cell r="C1076" t="str">
            <v/>
          </cell>
          <cell r="D1076">
            <v>46</v>
          </cell>
          <cell r="E1076">
            <v>14236</v>
          </cell>
          <cell r="F1076" t="str">
            <v>43</v>
          </cell>
          <cell r="G1076" t="str">
            <v>69427</v>
          </cell>
          <cell r="H1076" t="str">
            <v>East Side Union High</v>
          </cell>
          <cell r="I1076" t="str">
            <v>0131995</v>
          </cell>
          <cell r="J1076" t="str">
            <v>1675</v>
          </cell>
          <cell r="K1076" t="str">
            <v>B. Roberto Cruz Leadership Academy</v>
          </cell>
          <cell r="L1076" t="str">
            <v>D</v>
          </cell>
          <cell r="M1076">
            <v>3</v>
          </cell>
          <cell r="N1076" t="str">
            <v>HIGH</v>
          </cell>
          <cell r="R1076">
            <v>1</v>
          </cell>
          <cell r="T1076">
            <v>0</v>
          </cell>
          <cell r="U1076">
            <v>0</v>
          </cell>
          <cell r="V1076">
            <v>69427</v>
          </cell>
          <cell r="W1076">
            <v>0</v>
          </cell>
          <cell r="X1076">
            <v>0</v>
          </cell>
          <cell r="Y1076">
            <v>0</v>
          </cell>
          <cell r="Z1076">
            <v>2015</v>
          </cell>
        </row>
        <row r="1077">
          <cell r="A1077" t="str">
            <v>43694270132274</v>
          </cell>
          <cell r="B1077" t="str">
            <v/>
          </cell>
          <cell r="C1077" t="str">
            <v/>
          </cell>
          <cell r="D1077">
            <v>46</v>
          </cell>
          <cell r="E1077">
            <v>14237</v>
          </cell>
          <cell r="F1077" t="str">
            <v>43</v>
          </cell>
          <cell r="G1077" t="str">
            <v>69427</v>
          </cell>
          <cell r="H1077" t="str">
            <v>East Side Union High</v>
          </cell>
          <cell r="I1077" t="str">
            <v>0132274</v>
          </cell>
          <cell r="J1077" t="str">
            <v>1737</v>
          </cell>
          <cell r="K1077" t="str">
            <v>Alpha: Cindy Avitia High School</v>
          </cell>
          <cell r="L1077" t="str">
            <v>D</v>
          </cell>
          <cell r="M1077">
            <v>3</v>
          </cell>
          <cell r="N1077" t="str">
            <v>HIGH</v>
          </cell>
          <cell r="R1077">
            <v>1</v>
          </cell>
          <cell r="T1077">
            <v>0</v>
          </cell>
          <cell r="U1077">
            <v>0</v>
          </cell>
          <cell r="V1077">
            <v>69427</v>
          </cell>
          <cell r="W1077">
            <v>0</v>
          </cell>
          <cell r="X1077">
            <v>0</v>
          </cell>
          <cell r="Y1077">
            <v>0</v>
          </cell>
          <cell r="Z1077">
            <v>2015</v>
          </cell>
        </row>
        <row r="1078">
          <cell r="A1078" t="str">
            <v>43694274330668</v>
          </cell>
          <cell r="B1078" t="str">
            <v/>
          </cell>
          <cell r="C1078" t="str">
            <v/>
          </cell>
          <cell r="D1078">
            <v>46</v>
          </cell>
          <cell r="E1078">
            <v>1391</v>
          </cell>
          <cell r="F1078" t="str">
            <v>43</v>
          </cell>
          <cell r="G1078" t="str">
            <v>69427</v>
          </cell>
          <cell r="H1078" t="str">
            <v>East Side Union High</v>
          </cell>
          <cell r="I1078" t="str">
            <v>4330668</v>
          </cell>
          <cell r="J1078" t="str">
            <v>0414</v>
          </cell>
          <cell r="K1078" t="str">
            <v>Latino College Preparatory Academy</v>
          </cell>
          <cell r="L1078" t="str">
            <v>D</v>
          </cell>
          <cell r="M1078">
            <v>3</v>
          </cell>
          <cell r="N1078" t="str">
            <v>HIGH</v>
          </cell>
          <cell r="R1078">
            <v>1</v>
          </cell>
          <cell r="T1078">
            <v>0</v>
          </cell>
          <cell r="U1078">
            <v>0</v>
          </cell>
          <cell r="V1078">
            <v>69427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 t="str">
            <v>43694274330676</v>
          </cell>
          <cell r="B1079" t="str">
            <v/>
          </cell>
          <cell r="C1079" t="str">
            <v/>
          </cell>
          <cell r="D1079">
            <v>46</v>
          </cell>
          <cell r="E1079">
            <v>1392</v>
          </cell>
          <cell r="F1079" t="str">
            <v>43</v>
          </cell>
          <cell r="G1079" t="str">
            <v>69427</v>
          </cell>
          <cell r="H1079" t="str">
            <v>East Side Union High</v>
          </cell>
          <cell r="I1079" t="str">
            <v>4330676</v>
          </cell>
          <cell r="J1079" t="str">
            <v>0425</v>
          </cell>
          <cell r="K1079" t="str">
            <v>San Jose Conservation Corps Charter</v>
          </cell>
          <cell r="L1079" t="str">
            <v>D</v>
          </cell>
          <cell r="M1079">
            <v>3</v>
          </cell>
          <cell r="N1079" t="str">
            <v>HIGH</v>
          </cell>
          <cell r="R1079">
            <v>1</v>
          </cell>
          <cell r="T1079">
            <v>0</v>
          </cell>
          <cell r="U1079">
            <v>-1</v>
          </cell>
          <cell r="V1079">
            <v>69427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 t="str">
            <v>43694274330726</v>
          </cell>
          <cell r="B1080" t="str">
            <v/>
          </cell>
          <cell r="C1080" t="str">
            <v/>
          </cell>
          <cell r="D1080">
            <v>46</v>
          </cell>
          <cell r="E1080">
            <v>1393</v>
          </cell>
          <cell r="F1080" t="str">
            <v>43</v>
          </cell>
          <cell r="G1080" t="str">
            <v>69427</v>
          </cell>
          <cell r="H1080" t="str">
            <v>East Side Union High</v>
          </cell>
          <cell r="I1080" t="str">
            <v>4330726</v>
          </cell>
          <cell r="J1080" t="str">
            <v>0502</v>
          </cell>
          <cell r="K1080" t="str">
            <v>Escuela Popular Accelerated Family Learning</v>
          </cell>
          <cell r="L1080" t="str">
            <v>D</v>
          </cell>
          <cell r="M1080">
            <v>3</v>
          </cell>
          <cell r="N1080" t="str">
            <v>HIGH</v>
          </cell>
          <cell r="R1080">
            <v>1</v>
          </cell>
          <cell r="T1080">
            <v>0</v>
          </cell>
          <cell r="U1080">
            <v>0</v>
          </cell>
          <cell r="V1080">
            <v>69427</v>
          </cell>
          <cell r="W1080">
            <v>0</v>
          </cell>
          <cell r="X1080">
            <v>0</v>
          </cell>
          <cell r="Y1080">
            <v>0</v>
          </cell>
        </row>
        <row r="1081">
          <cell r="A1081" t="str">
            <v>43694500113662</v>
          </cell>
          <cell r="B1081" t="str">
            <v/>
          </cell>
          <cell r="C1081" t="str">
            <v/>
          </cell>
          <cell r="D1081">
            <v>46</v>
          </cell>
          <cell r="E1081">
            <v>11422</v>
          </cell>
          <cell r="F1081" t="str">
            <v>43</v>
          </cell>
          <cell r="G1081" t="str">
            <v>69450</v>
          </cell>
          <cell r="H1081" t="str">
            <v>Franklin-McKinley Elementary</v>
          </cell>
          <cell r="I1081" t="str">
            <v>0113662</v>
          </cell>
          <cell r="J1081" t="str">
            <v>0846</v>
          </cell>
          <cell r="K1081" t="str">
            <v>Voices College-Bound Language Academy</v>
          </cell>
          <cell r="L1081" t="str">
            <v>D</v>
          </cell>
          <cell r="M1081">
            <v>3</v>
          </cell>
          <cell r="N1081" t="str">
            <v>ELEMENTARY</v>
          </cell>
          <cell r="R1081">
            <v>1</v>
          </cell>
          <cell r="T1081">
            <v>0</v>
          </cell>
          <cell r="U1081">
            <v>0</v>
          </cell>
          <cell r="V1081">
            <v>69450</v>
          </cell>
          <cell r="W1081">
            <v>0</v>
          </cell>
          <cell r="X1081">
            <v>0</v>
          </cell>
          <cell r="Y1081">
            <v>0</v>
          </cell>
        </row>
        <row r="1082">
          <cell r="A1082" t="str">
            <v>43694500121483</v>
          </cell>
          <cell r="B1082" t="str">
            <v/>
          </cell>
          <cell r="C1082" t="str">
            <v/>
          </cell>
          <cell r="D1082">
            <v>46</v>
          </cell>
          <cell r="E1082">
            <v>12398</v>
          </cell>
          <cell r="F1082" t="str">
            <v>43</v>
          </cell>
          <cell r="G1082" t="str">
            <v>69450</v>
          </cell>
          <cell r="H1082" t="str">
            <v>Franklin-McKinley Elementary</v>
          </cell>
          <cell r="I1082" t="str">
            <v>0121483</v>
          </cell>
          <cell r="J1082" t="str">
            <v>1167</v>
          </cell>
          <cell r="K1082" t="str">
            <v>Cornerstone Academy Preparatory</v>
          </cell>
          <cell r="L1082" t="str">
            <v>D</v>
          </cell>
          <cell r="M1082">
            <v>3</v>
          </cell>
          <cell r="N1082" t="str">
            <v>ELEMENTARY</v>
          </cell>
          <cell r="R1082">
            <v>1</v>
          </cell>
          <cell r="T1082">
            <v>0</v>
          </cell>
          <cell r="U1082">
            <v>0</v>
          </cell>
          <cell r="V1082">
            <v>69450</v>
          </cell>
          <cell r="W1082">
            <v>0</v>
          </cell>
          <cell r="X1082">
            <v>0</v>
          </cell>
          <cell r="Y1082">
            <v>0</v>
          </cell>
        </row>
        <row r="1083">
          <cell r="A1083" t="str">
            <v>43694500123299</v>
          </cell>
          <cell r="B1083" t="str">
            <v/>
          </cell>
          <cell r="C1083" t="str">
            <v/>
          </cell>
          <cell r="D1083">
            <v>46</v>
          </cell>
          <cell r="E1083">
            <v>12586</v>
          </cell>
          <cell r="F1083" t="str">
            <v>43</v>
          </cell>
          <cell r="G1083" t="str">
            <v>69450</v>
          </cell>
          <cell r="H1083" t="str">
            <v>Franklin-McKinley Elementary</v>
          </cell>
          <cell r="I1083" t="str">
            <v>0123299</v>
          </cell>
          <cell r="J1083" t="str">
            <v>1192</v>
          </cell>
          <cell r="K1083" t="str">
            <v>Rocketship Mosaic Elementary</v>
          </cell>
          <cell r="L1083" t="str">
            <v>D</v>
          </cell>
          <cell r="M1083">
            <v>3</v>
          </cell>
          <cell r="N1083" t="str">
            <v>ELEMENTARY</v>
          </cell>
          <cell r="R1083">
            <v>1</v>
          </cell>
          <cell r="T1083">
            <v>0</v>
          </cell>
          <cell r="U1083">
            <v>0</v>
          </cell>
          <cell r="V1083">
            <v>69450</v>
          </cell>
          <cell r="W1083">
            <v>0</v>
          </cell>
          <cell r="X1083">
            <v>0</v>
          </cell>
          <cell r="Y1083">
            <v>0</v>
          </cell>
        </row>
        <row r="1084">
          <cell r="A1084" t="str">
            <v>43694500128108</v>
          </cell>
          <cell r="B1084" t="str">
            <v/>
          </cell>
          <cell r="C1084" t="str">
            <v/>
          </cell>
          <cell r="D1084">
            <v>46</v>
          </cell>
          <cell r="E1084">
            <v>12928</v>
          </cell>
          <cell r="F1084" t="str">
            <v>43</v>
          </cell>
          <cell r="G1084" t="str">
            <v>69450</v>
          </cell>
          <cell r="H1084" t="str">
            <v>Franklin-McKinley Elementary</v>
          </cell>
          <cell r="I1084" t="str">
            <v>0128108</v>
          </cell>
          <cell r="J1084" t="str">
            <v>1526</v>
          </cell>
          <cell r="K1084" t="str">
            <v>Rocketship Spark Academy</v>
          </cell>
          <cell r="L1084" t="str">
            <v>D</v>
          </cell>
          <cell r="M1084">
            <v>3</v>
          </cell>
          <cell r="N1084" t="str">
            <v>ELEMENTARY</v>
          </cell>
          <cell r="R1084">
            <v>1</v>
          </cell>
          <cell r="T1084">
            <v>0</v>
          </cell>
          <cell r="U1084">
            <v>0</v>
          </cell>
          <cell r="V1084">
            <v>69450</v>
          </cell>
          <cell r="W1084">
            <v>0</v>
          </cell>
          <cell r="X1084">
            <v>0</v>
          </cell>
          <cell r="Y1084">
            <v>0</v>
          </cell>
          <cell r="Z1084">
            <v>2013</v>
          </cell>
        </row>
        <row r="1085">
          <cell r="A1085" t="str">
            <v>43694500129205</v>
          </cell>
          <cell r="B1085" t="str">
            <v/>
          </cell>
          <cell r="C1085" t="str">
            <v/>
          </cell>
          <cell r="D1085">
            <v>46</v>
          </cell>
          <cell r="E1085">
            <v>14095</v>
          </cell>
          <cell r="F1085" t="str">
            <v>43</v>
          </cell>
          <cell r="G1085" t="str">
            <v>69450</v>
          </cell>
          <cell r="H1085" t="str">
            <v>Franklin-McKinley Elementary</v>
          </cell>
          <cell r="I1085" t="str">
            <v>0129205</v>
          </cell>
          <cell r="J1085" t="str">
            <v>1608</v>
          </cell>
          <cell r="K1085" t="str">
            <v>KIPP Heritage Academy</v>
          </cell>
          <cell r="L1085" t="str">
            <v>D</v>
          </cell>
          <cell r="M1085">
            <v>3</v>
          </cell>
          <cell r="N1085" t="str">
            <v>ELEMENTARY</v>
          </cell>
          <cell r="R1085">
            <v>1</v>
          </cell>
          <cell r="T1085">
            <v>0</v>
          </cell>
          <cell r="U1085">
            <v>0</v>
          </cell>
          <cell r="V1085">
            <v>69450</v>
          </cell>
          <cell r="W1085">
            <v>0</v>
          </cell>
          <cell r="X1085">
            <v>0</v>
          </cell>
          <cell r="Y1085">
            <v>0</v>
          </cell>
          <cell r="Z1085">
            <v>2014</v>
          </cell>
        </row>
        <row r="1086">
          <cell r="A1086" t="str">
            <v>43694500129247</v>
          </cell>
          <cell r="B1086" t="str">
            <v/>
          </cell>
          <cell r="C1086" t="str">
            <v/>
          </cell>
          <cell r="D1086">
            <v>46</v>
          </cell>
          <cell r="E1086">
            <v>14096</v>
          </cell>
          <cell r="F1086" t="str">
            <v>43</v>
          </cell>
          <cell r="G1086" t="str">
            <v>69450</v>
          </cell>
          <cell r="H1086" t="str">
            <v>Franklin-McKinley Elementary</v>
          </cell>
          <cell r="I1086" t="str">
            <v>0129247</v>
          </cell>
          <cell r="J1086" t="str">
            <v>1545</v>
          </cell>
          <cell r="K1086" t="str">
            <v>ACE Franklin McKinley</v>
          </cell>
          <cell r="L1086" t="str">
            <v>D</v>
          </cell>
          <cell r="M1086">
            <v>3</v>
          </cell>
          <cell r="N1086" t="str">
            <v>ELEMENTARY</v>
          </cell>
          <cell r="R1086">
            <v>1</v>
          </cell>
          <cell r="T1086">
            <v>0</v>
          </cell>
          <cell r="U1086">
            <v>0</v>
          </cell>
          <cell r="V1086">
            <v>69450</v>
          </cell>
          <cell r="W1086">
            <v>0</v>
          </cell>
          <cell r="X1086">
            <v>0</v>
          </cell>
          <cell r="Y1086">
            <v>0</v>
          </cell>
          <cell r="Z1086">
            <v>2014</v>
          </cell>
        </row>
        <row r="1087">
          <cell r="A1087" t="str">
            <v>43694506047229</v>
          </cell>
          <cell r="B1087" t="str">
            <v/>
          </cell>
          <cell r="C1087" t="str">
            <v/>
          </cell>
          <cell r="D1087">
            <v>46</v>
          </cell>
          <cell r="E1087">
            <v>8132</v>
          </cell>
          <cell r="F1087" t="str">
            <v>43</v>
          </cell>
          <cell r="G1087" t="str">
            <v>69450</v>
          </cell>
          <cell r="H1087" t="str">
            <v>Franklin-McKinley Elementary</v>
          </cell>
          <cell r="I1087" t="str">
            <v>6047229</v>
          </cell>
          <cell r="J1087" t="str">
            <v>1220</v>
          </cell>
          <cell r="K1087" t="str">
            <v>Bridges Academy</v>
          </cell>
          <cell r="L1087" t="str">
            <v>L</v>
          </cell>
          <cell r="M1087">
            <v>3</v>
          </cell>
          <cell r="N1087" t="str">
            <v>ELEMENTARY</v>
          </cell>
          <cell r="R1087">
            <v>1</v>
          </cell>
          <cell r="T1087">
            <v>0</v>
          </cell>
          <cell r="U1087">
            <v>0</v>
          </cell>
          <cell r="V1087">
            <v>69450</v>
          </cell>
          <cell r="W1087">
            <v>6</v>
          </cell>
          <cell r="X1087">
            <v>8</v>
          </cell>
          <cell r="Y1087">
            <v>0</v>
          </cell>
        </row>
        <row r="1088">
          <cell r="A1088" t="str">
            <v>43694840123760</v>
          </cell>
          <cell r="B1088" t="str">
            <v/>
          </cell>
          <cell r="C1088" t="str">
            <v/>
          </cell>
          <cell r="D1088">
            <v>46</v>
          </cell>
          <cell r="E1088">
            <v>12587</v>
          </cell>
          <cell r="F1088" t="str">
            <v>43</v>
          </cell>
          <cell r="G1088" t="str">
            <v>69484</v>
          </cell>
          <cell r="H1088" t="str">
            <v>Gilroy Unified</v>
          </cell>
          <cell r="I1088" t="str">
            <v>0123760</v>
          </cell>
          <cell r="J1088" t="str">
            <v>1278</v>
          </cell>
          <cell r="K1088" t="str">
            <v>Gilroy Prep School (Navigators School)</v>
          </cell>
          <cell r="L1088" t="str">
            <v>D</v>
          </cell>
          <cell r="M1088">
            <v>3</v>
          </cell>
          <cell r="N1088" t="str">
            <v>UNIFIED</v>
          </cell>
          <cell r="R1088">
            <v>1</v>
          </cell>
          <cell r="T1088">
            <v>0</v>
          </cell>
          <cell r="U1088">
            <v>0</v>
          </cell>
          <cell r="V1088">
            <v>69484</v>
          </cell>
          <cell r="W1088">
            <v>0</v>
          </cell>
          <cell r="X1088">
            <v>0</v>
          </cell>
          <cell r="Y1088">
            <v>0</v>
          </cell>
        </row>
        <row r="1089">
          <cell r="A1089" t="str">
            <v>43695836118541</v>
          </cell>
          <cell r="B1089" t="str">
            <v/>
          </cell>
          <cell r="C1089" t="str">
            <v/>
          </cell>
          <cell r="D1089">
            <v>46</v>
          </cell>
          <cell r="E1089">
            <v>1395</v>
          </cell>
          <cell r="F1089" t="str">
            <v>43</v>
          </cell>
          <cell r="G1089" t="str">
            <v>69583</v>
          </cell>
          <cell r="H1089" t="str">
            <v>Morgan Hill Unified</v>
          </cell>
          <cell r="I1089" t="str">
            <v>6118541</v>
          </cell>
          <cell r="J1089" t="str">
            <v>0363</v>
          </cell>
          <cell r="K1089" t="str">
            <v>Charter School of Morgan Hill</v>
          </cell>
          <cell r="L1089" t="str">
            <v>D</v>
          </cell>
          <cell r="M1089">
            <v>3</v>
          </cell>
          <cell r="N1089" t="str">
            <v>UNIFIED</v>
          </cell>
          <cell r="R1089">
            <v>1</v>
          </cell>
          <cell r="T1089">
            <v>0</v>
          </cell>
          <cell r="U1089">
            <v>0</v>
          </cell>
          <cell r="V1089">
            <v>69583</v>
          </cell>
          <cell r="W1089">
            <v>0</v>
          </cell>
          <cell r="X1089">
            <v>0</v>
          </cell>
          <cell r="Y1089">
            <v>0</v>
          </cell>
        </row>
        <row r="1090">
          <cell r="A1090" t="str">
            <v>43696176048045</v>
          </cell>
          <cell r="B1090" t="str">
            <v/>
          </cell>
          <cell r="C1090" t="str">
            <v/>
          </cell>
          <cell r="D1090">
            <v>46</v>
          </cell>
          <cell r="E1090">
            <v>8217</v>
          </cell>
          <cell r="F1090" t="str">
            <v>43</v>
          </cell>
          <cell r="G1090" t="str">
            <v>69617</v>
          </cell>
          <cell r="H1090" t="str">
            <v>Mount Pleasant Elementary</v>
          </cell>
          <cell r="I1090" t="str">
            <v>6048045</v>
          </cell>
          <cell r="J1090" t="str">
            <v>1243</v>
          </cell>
          <cell r="K1090" t="str">
            <v>Ida Jew Academies</v>
          </cell>
          <cell r="L1090" t="str">
            <v>L</v>
          </cell>
          <cell r="M1090">
            <v>3</v>
          </cell>
          <cell r="N1090" t="str">
            <v>ELEMENTARY</v>
          </cell>
          <cell r="R1090">
            <v>1</v>
          </cell>
          <cell r="T1090">
            <v>0</v>
          </cell>
          <cell r="U1090">
            <v>0</v>
          </cell>
          <cell r="V1090">
            <v>69617</v>
          </cell>
          <cell r="W1090">
            <v>4</v>
          </cell>
          <cell r="X1090">
            <v>6</v>
          </cell>
          <cell r="Y1090">
            <v>0</v>
          </cell>
        </row>
        <row r="1091">
          <cell r="A1091" t="str">
            <v>43696660129718</v>
          </cell>
          <cell r="B1091" t="str">
            <v/>
          </cell>
          <cell r="C1091" t="str">
            <v/>
          </cell>
          <cell r="D1091">
            <v>46</v>
          </cell>
          <cell r="E1091">
            <v>14097</v>
          </cell>
          <cell r="F1091" t="str">
            <v>43</v>
          </cell>
          <cell r="G1091" t="str">
            <v>69666</v>
          </cell>
          <cell r="H1091" t="str">
            <v>San Jose Unified</v>
          </cell>
          <cell r="I1091" t="str">
            <v>0129718</v>
          </cell>
          <cell r="J1091" t="str">
            <v>1623</v>
          </cell>
          <cell r="K1091" t="str">
            <v>Downtown College Preparatory Middle</v>
          </cell>
          <cell r="L1091" t="str">
            <v>D</v>
          </cell>
          <cell r="M1091">
            <v>3</v>
          </cell>
          <cell r="N1091" t="str">
            <v>UNIFIED</v>
          </cell>
          <cell r="R1091">
            <v>1</v>
          </cell>
          <cell r="T1091">
            <v>0</v>
          </cell>
          <cell r="U1091">
            <v>0</v>
          </cell>
          <cell r="V1091">
            <v>69666</v>
          </cell>
          <cell r="W1091">
            <v>0</v>
          </cell>
          <cell r="X1091">
            <v>0</v>
          </cell>
          <cell r="Y1091">
            <v>0</v>
          </cell>
          <cell r="Z1091">
            <v>2014</v>
          </cell>
        </row>
        <row r="1092">
          <cell r="A1092" t="str">
            <v>43696660131656</v>
          </cell>
          <cell r="B1092" t="str">
            <v/>
          </cell>
          <cell r="C1092" t="str">
            <v/>
          </cell>
          <cell r="D1092">
            <v>46</v>
          </cell>
          <cell r="E1092">
            <v>14238</v>
          </cell>
          <cell r="F1092" t="str">
            <v>43</v>
          </cell>
          <cell r="G1092" t="str">
            <v>69666</v>
          </cell>
          <cell r="H1092" t="str">
            <v>San Jose Unified</v>
          </cell>
          <cell r="I1092" t="str">
            <v>0131656</v>
          </cell>
          <cell r="J1092" t="str">
            <v>1546</v>
          </cell>
          <cell r="K1092" t="str">
            <v>ACE Inspire Academy</v>
          </cell>
          <cell r="L1092" t="str">
            <v>D</v>
          </cell>
          <cell r="M1092">
            <v>3</v>
          </cell>
          <cell r="N1092" t="str">
            <v>UNIFIED</v>
          </cell>
          <cell r="R1092">
            <v>1</v>
          </cell>
          <cell r="T1092">
            <v>0</v>
          </cell>
          <cell r="U1092">
            <v>0</v>
          </cell>
          <cell r="V1092">
            <v>69666</v>
          </cell>
          <cell r="W1092">
            <v>0</v>
          </cell>
          <cell r="X1092">
            <v>0</v>
          </cell>
          <cell r="Y1092">
            <v>0</v>
          </cell>
          <cell r="Z1092">
            <v>2015</v>
          </cell>
        </row>
        <row r="1093">
          <cell r="A1093" t="str">
            <v>43696664330585</v>
          </cell>
          <cell r="B1093" t="str">
            <v/>
          </cell>
          <cell r="C1093" t="str">
            <v/>
          </cell>
          <cell r="D1093">
            <v>46</v>
          </cell>
          <cell r="E1093">
            <v>1396</v>
          </cell>
          <cell r="F1093" t="str">
            <v>43</v>
          </cell>
          <cell r="G1093" t="str">
            <v>69666</v>
          </cell>
          <cell r="H1093" t="str">
            <v>San Jose Unified</v>
          </cell>
          <cell r="I1093" t="str">
            <v>4330585</v>
          </cell>
          <cell r="J1093" t="str">
            <v>0287</v>
          </cell>
          <cell r="K1093" t="str">
            <v>Downtown College Preparatory</v>
          </cell>
          <cell r="L1093" t="str">
            <v>D</v>
          </cell>
          <cell r="M1093">
            <v>3</v>
          </cell>
          <cell r="N1093" t="str">
            <v>UNIFIED</v>
          </cell>
          <cell r="R1093">
            <v>1</v>
          </cell>
          <cell r="T1093">
            <v>0</v>
          </cell>
          <cell r="U1093">
            <v>0</v>
          </cell>
          <cell r="V1093">
            <v>69666</v>
          </cell>
          <cell r="W1093">
            <v>0</v>
          </cell>
          <cell r="X1093">
            <v>0</v>
          </cell>
          <cell r="Y1093">
            <v>0</v>
          </cell>
        </row>
        <row r="1094">
          <cell r="A1094" t="str">
            <v>43696666048730</v>
          </cell>
          <cell r="B1094" t="str">
            <v/>
          </cell>
          <cell r="C1094" t="str">
            <v/>
          </cell>
          <cell r="D1094">
            <v>46</v>
          </cell>
          <cell r="E1094">
            <v>8296</v>
          </cell>
          <cell r="F1094" t="str">
            <v>43</v>
          </cell>
          <cell r="G1094" t="str">
            <v>69666</v>
          </cell>
          <cell r="H1094" t="str">
            <v>San Jose Unified</v>
          </cell>
          <cell r="I1094" t="str">
            <v>6048730</v>
          </cell>
          <cell r="J1094" t="str">
            <v>0980</v>
          </cell>
          <cell r="K1094" t="str">
            <v>Bachrodt Charter Academy</v>
          </cell>
          <cell r="L1094" t="str">
            <v>L</v>
          </cell>
          <cell r="M1094">
            <v>3</v>
          </cell>
          <cell r="N1094" t="str">
            <v>UNIFIED</v>
          </cell>
          <cell r="R1094">
            <v>1</v>
          </cell>
          <cell r="T1094">
            <v>0</v>
          </cell>
          <cell r="U1094">
            <v>0</v>
          </cell>
          <cell r="V1094">
            <v>69666</v>
          </cell>
          <cell r="W1094">
            <v>0</v>
          </cell>
          <cell r="X1094">
            <v>5</v>
          </cell>
          <cell r="Y1094">
            <v>0</v>
          </cell>
        </row>
        <row r="1095">
          <cell r="A1095" t="str">
            <v>44104470136572</v>
          </cell>
          <cell r="B1095" t="e">
            <v>#N/A</v>
          </cell>
          <cell r="C1095" t="e">
            <v>#N/A</v>
          </cell>
          <cell r="D1095">
            <v>46</v>
          </cell>
          <cell r="E1095">
            <v>14493</v>
          </cell>
          <cell r="F1095" t="str">
            <v>44</v>
          </cell>
          <cell r="G1095" t="str">
            <v>10447</v>
          </cell>
          <cell r="H1095" t="str">
            <v>Santa Cruz Co. Office of Education</v>
          </cell>
          <cell r="I1095" t="str">
            <v>0136572</v>
          </cell>
          <cell r="J1095" t="str">
            <v>1904</v>
          </cell>
          <cell r="K1095" t="str">
            <v>Santa Cruz County Career Advancement Charter</v>
          </cell>
          <cell r="L1095" t="str">
            <v>D</v>
          </cell>
          <cell r="M1095">
            <v>7</v>
          </cell>
          <cell r="N1095" t="str">
            <v>CO OFFICE</v>
          </cell>
          <cell r="R1095">
            <v>1</v>
          </cell>
          <cell r="T1095">
            <v>0</v>
          </cell>
          <cell r="U1095">
            <v>0</v>
          </cell>
          <cell r="V1095">
            <v>10447</v>
          </cell>
          <cell r="W1095">
            <v>0</v>
          </cell>
          <cell r="X1095">
            <v>0</v>
          </cell>
          <cell r="Y1095">
            <v>0</v>
          </cell>
          <cell r="Z1095">
            <v>2017</v>
          </cell>
        </row>
        <row r="1096">
          <cell r="A1096" t="str">
            <v>44104474430252</v>
          </cell>
          <cell r="B1096" t="str">
            <v/>
          </cell>
          <cell r="C1096" t="str">
            <v/>
          </cell>
          <cell r="D1096">
            <v>46</v>
          </cell>
          <cell r="E1096">
            <v>1067</v>
          </cell>
          <cell r="F1096" t="str">
            <v>44</v>
          </cell>
          <cell r="G1096" t="str">
            <v>10447</v>
          </cell>
          <cell r="H1096" t="str">
            <v>Santa Cruz Co. Office of Education</v>
          </cell>
          <cell r="I1096" t="str">
            <v>4430252</v>
          </cell>
          <cell r="J1096" t="str">
            <v>0210</v>
          </cell>
          <cell r="K1096" t="str">
            <v>Pacific Collegiate Charter</v>
          </cell>
          <cell r="L1096" t="str">
            <v>L</v>
          </cell>
          <cell r="M1096">
            <v>2</v>
          </cell>
          <cell r="N1096" t="str">
            <v>HIGH</v>
          </cell>
          <cell r="R1096">
            <v>1</v>
          </cell>
          <cell r="T1096">
            <v>0</v>
          </cell>
          <cell r="U1096">
            <v>0</v>
          </cell>
          <cell r="V1096">
            <v>69823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 t="str">
            <v>44697650100305</v>
          </cell>
          <cell r="B1097" t="str">
            <v/>
          </cell>
          <cell r="C1097" t="str">
            <v/>
          </cell>
          <cell r="D1097">
            <v>46</v>
          </cell>
          <cell r="E1097">
            <v>9653</v>
          </cell>
          <cell r="F1097" t="str">
            <v>44</v>
          </cell>
          <cell r="G1097" t="str">
            <v>69765</v>
          </cell>
          <cell r="H1097" t="str">
            <v>Live Oak Elementary</v>
          </cell>
          <cell r="I1097" t="str">
            <v>0100305</v>
          </cell>
          <cell r="J1097" t="str">
            <v>0512</v>
          </cell>
          <cell r="K1097" t="str">
            <v>Cypress Charter High</v>
          </cell>
          <cell r="L1097" t="str">
            <v>L</v>
          </cell>
          <cell r="M1097">
            <v>3</v>
          </cell>
          <cell r="N1097" t="str">
            <v>ELEMENTARY</v>
          </cell>
          <cell r="R1097">
            <v>2</v>
          </cell>
          <cell r="T1097">
            <v>0</v>
          </cell>
          <cell r="U1097">
            <v>0</v>
          </cell>
          <cell r="V1097">
            <v>69765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 t="str">
            <v>44697650100388</v>
          </cell>
          <cell r="B1098" t="str">
            <v/>
          </cell>
          <cell r="C1098" t="str">
            <v/>
          </cell>
          <cell r="D1098">
            <v>46</v>
          </cell>
          <cell r="E1098">
            <v>9654</v>
          </cell>
          <cell r="F1098" t="str">
            <v>44</v>
          </cell>
          <cell r="G1098" t="str">
            <v>69765</v>
          </cell>
          <cell r="H1098" t="str">
            <v>Live Oak Elementary</v>
          </cell>
          <cell r="I1098" t="str">
            <v>0100388</v>
          </cell>
          <cell r="J1098" t="str">
            <v>0513</v>
          </cell>
          <cell r="K1098" t="str">
            <v>Tierra Pacifica Charter</v>
          </cell>
          <cell r="L1098" t="str">
            <v>L</v>
          </cell>
          <cell r="M1098">
            <v>3</v>
          </cell>
          <cell r="N1098" t="str">
            <v>ELEMENTARY</v>
          </cell>
          <cell r="R1098">
            <v>2</v>
          </cell>
          <cell r="T1098">
            <v>0</v>
          </cell>
          <cell r="U1098">
            <v>0</v>
          </cell>
          <cell r="V1098">
            <v>69765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 t="str">
            <v>44697990117804</v>
          </cell>
          <cell r="B1099" t="str">
            <v/>
          </cell>
          <cell r="C1099" t="str">
            <v/>
          </cell>
          <cell r="D1099">
            <v>46</v>
          </cell>
          <cell r="E1099">
            <v>12021</v>
          </cell>
          <cell r="F1099" t="str">
            <v>44</v>
          </cell>
          <cell r="G1099" t="str">
            <v>69799</v>
          </cell>
          <cell r="H1099" t="str">
            <v>Pajaro Valley Unified</v>
          </cell>
          <cell r="I1099" t="str">
            <v>0117804</v>
          </cell>
          <cell r="J1099" t="str">
            <v>1004</v>
          </cell>
          <cell r="K1099" t="str">
            <v>Ceiba College Preparatory Academy</v>
          </cell>
          <cell r="L1099" t="str">
            <v>D</v>
          </cell>
          <cell r="M1099">
            <v>3</v>
          </cell>
          <cell r="N1099" t="str">
            <v>UNIFIED</v>
          </cell>
          <cell r="R1099">
            <v>1</v>
          </cell>
          <cell r="T1099">
            <v>0</v>
          </cell>
          <cell r="U1099">
            <v>0</v>
          </cell>
          <cell r="V1099">
            <v>69799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 t="str">
            <v>44697994430229</v>
          </cell>
          <cell r="B1100" t="str">
            <v/>
          </cell>
          <cell r="C1100" t="str">
            <v/>
          </cell>
          <cell r="D1100">
            <v>46</v>
          </cell>
          <cell r="E1100">
            <v>1397</v>
          </cell>
          <cell r="F1100" t="str">
            <v>44</v>
          </cell>
          <cell r="G1100" t="str">
            <v>69799</v>
          </cell>
          <cell r="H1100" t="str">
            <v>Pajaro Valley Unified</v>
          </cell>
          <cell r="I1100" t="str">
            <v>4430229</v>
          </cell>
          <cell r="J1100" t="str">
            <v>0170</v>
          </cell>
          <cell r="K1100" t="str">
            <v>Pacific Coast Charter</v>
          </cell>
          <cell r="L1100" t="str">
            <v>L</v>
          </cell>
          <cell r="M1100">
            <v>3</v>
          </cell>
          <cell r="N1100" t="str">
            <v>UNIFIED</v>
          </cell>
          <cell r="Q1100">
            <v>100</v>
          </cell>
          <cell r="R1100">
            <v>1</v>
          </cell>
          <cell r="T1100">
            <v>0</v>
          </cell>
          <cell r="U1100">
            <v>-1</v>
          </cell>
          <cell r="V1100">
            <v>69799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 t="str">
            <v>44697994430245</v>
          </cell>
          <cell r="B1101" t="str">
            <v/>
          </cell>
          <cell r="C1101" t="str">
            <v/>
          </cell>
          <cell r="D1101">
            <v>46</v>
          </cell>
          <cell r="E1101">
            <v>1398</v>
          </cell>
          <cell r="F1101" t="str">
            <v>44</v>
          </cell>
          <cell r="G1101" t="str">
            <v>69799</v>
          </cell>
          <cell r="H1101" t="str">
            <v>Pajaro Valley Unified</v>
          </cell>
          <cell r="I1101" t="str">
            <v>4430245</v>
          </cell>
          <cell r="J1101" t="str">
            <v>0265</v>
          </cell>
          <cell r="K1101" t="str">
            <v>Diamond Technology Institute</v>
          </cell>
          <cell r="L1101" t="str">
            <v>L</v>
          </cell>
          <cell r="M1101">
            <v>3</v>
          </cell>
          <cell r="N1101" t="str">
            <v>UNIFIED</v>
          </cell>
          <cell r="R1101">
            <v>1</v>
          </cell>
          <cell r="T1101">
            <v>0</v>
          </cell>
          <cell r="U1101">
            <v>0</v>
          </cell>
          <cell r="V1101">
            <v>69799</v>
          </cell>
          <cell r="W1101">
            <v>0</v>
          </cell>
          <cell r="X1101">
            <v>0</v>
          </cell>
          <cell r="Y1101">
            <v>0</v>
          </cell>
        </row>
        <row r="1102">
          <cell r="A1102" t="str">
            <v>44697996049720</v>
          </cell>
          <cell r="B1102" t="str">
            <v/>
          </cell>
          <cell r="C1102" t="str">
            <v/>
          </cell>
          <cell r="D1102">
            <v>46</v>
          </cell>
          <cell r="E1102">
            <v>1399</v>
          </cell>
          <cell r="F1102" t="str">
            <v>44</v>
          </cell>
          <cell r="G1102" t="str">
            <v>69799</v>
          </cell>
          <cell r="H1102" t="str">
            <v>Pajaro Valley Unified</v>
          </cell>
          <cell r="I1102" t="str">
            <v>6049720</v>
          </cell>
          <cell r="J1102" t="str">
            <v>0041</v>
          </cell>
          <cell r="K1102" t="str">
            <v>Linscott Charter</v>
          </cell>
          <cell r="L1102" t="str">
            <v>L</v>
          </cell>
          <cell r="M1102">
            <v>3</v>
          </cell>
          <cell r="N1102" t="str">
            <v>UNIFIED</v>
          </cell>
          <cell r="R1102">
            <v>1</v>
          </cell>
          <cell r="T1102">
            <v>0</v>
          </cell>
          <cell r="U1102">
            <v>0</v>
          </cell>
          <cell r="V1102">
            <v>69799</v>
          </cell>
          <cell r="W1102">
            <v>0</v>
          </cell>
          <cell r="X1102">
            <v>0</v>
          </cell>
          <cell r="Y1102">
            <v>0</v>
          </cell>
        </row>
        <row r="1103">
          <cell r="A1103" t="str">
            <v>44697996049829</v>
          </cell>
          <cell r="B1103" t="str">
            <v/>
          </cell>
          <cell r="C1103" t="str">
            <v/>
          </cell>
          <cell r="D1103">
            <v>46</v>
          </cell>
          <cell r="E1103">
            <v>1400</v>
          </cell>
          <cell r="F1103" t="str">
            <v>44</v>
          </cell>
          <cell r="G1103" t="str">
            <v>69799</v>
          </cell>
          <cell r="H1103" t="str">
            <v>Pajaro Valley Unified</v>
          </cell>
          <cell r="I1103" t="str">
            <v>6049829</v>
          </cell>
          <cell r="J1103" t="str">
            <v>0164</v>
          </cell>
          <cell r="K1103" t="str">
            <v>Alianza Charter</v>
          </cell>
          <cell r="L1103" t="str">
            <v>L</v>
          </cell>
          <cell r="M1103">
            <v>3</v>
          </cell>
          <cell r="N1103" t="str">
            <v>UNIFIED</v>
          </cell>
          <cell r="R1103">
            <v>1</v>
          </cell>
          <cell r="T1103">
            <v>0</v>
          </cell>
          <cell r="U1103">
            <v>0</v>
          </cell>
          <cell r="V1103">
            <v>69799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 t="str">
            <v>44697996119077</v>
          </cell>
          <cell r="B1104" t="str">
            <v/>
          </cell>
          <cell r="C1104" t="str">
            <v/>
          </cell>
          <cell r="D1104">
            <v>46</v>
          </cell>
          <cell r="E1104">
            <v>1401</v>
          </cell>
          <cell r="F1104" t="str">
            <v>44</v>
          </cell>
          <cell r="G1104" t="str">
            <v>69799</v>
          </cell>
          <cell r="H1104" t="str">
            <v>Pajaro Valley Unified</v>
          </cell>
          <cell r="I1104" t="str">
            <v>6119077</v>
          </cell>
          <cell r="J1104" t="str">
            <v>0373</v>
          </cell>
          <cell r="K1104" t="str">
            <v>Watsonville Charter School of the Arts</v>
          </cell>
          <cell r="L1104" t="str">
            <v>L</v>
          </cell>
          <cell r="M1104">
            <v>3</v>
          </cell>
          <cell r="N1104" t="str">
            <v>UNIFIED</v>
          </cell>
          <cell r="R1104">
            <v>1</v>
          </cell>
          <cell r="T1104">
            <v>0</v>
          </cell>
          <cell r="U1104">
            <v>0</v>
          </cell>
          <cell r="V1104">
            <v>69799</v>
          </cell>
          <cell r="W1104">
            <v>0</v>
          </cell>
          <cell r="X1104">
            <v>0</v>
          </cell>
          <cell r="Y1104">
            <v>0</v>
          </cell>
        </row>
        <row r="1105">
          <cell r="A1105" t="str">
            <v>44698070110007</v>
          </cell>
          <cell r="B1105" t="str">
            <v/>
          </cell>
          <cell r="C1105" t="str">
            <v/>
          </cell>
          <cell r="D1105">
            <v>46</v>
          </cell>
          <cell r="E1105">
            <v>10219</v>
          </cell>
          <cell r="F1105" t="str">
            <v>44</v>
          </cell>
          <cell r="G1105" t="str">
            <v>69807</v>
          </cell>
          <cell r="H1105" t="str">
            <v>San Lorenzo Valley Unified</v>
          </cell>
          <cell r="I1105" t="str">
            <v>0110007</v>
          </cell>
          <cell r="J1105" t="str">
            <v>0747</v>
          </cell>
          <cell r="K1105" t="str">
            <v>Ocean Grove Charter</v>
          </cell>
          <cell r="L1105" t="str">
            <v>D</v>
          </cell>
          <cell r="M1105">
            <v>3</v>
          </cell>
          <cell r="N1105" t="str">
            <v>UNIFIED</v>
          </cell>
          <cell r="Q1105">
            <v>100</v>
          </cell>
          <cell r="R1105">
            <v>1</v>
          </cell>
          <cell r="T1105">
            <v>0</v>
          </cell>
          <cell r="U1105">
            <v>-1</v>
          </cell>
          <cell r="V1105">
            <v>69807</v>
          </cell>
          <cell r="W1105">
            <v>0</v>
          </cell>
          <cell r="X1105">
            <v>0</v>
          </cell>
          <cell r="Y1105">
            <v>0</v>
          </cell>
        </row>
        <row r="1106">
          <cell r="A1106" t="str">
            <v>44698074430179</v>
          </cell>
          <cell r="B1106" t="str">
            <v/>
          </cell>
          <cell r="C1106" t="str">
            <v/>
          </cell>
          <cell r="D1106">
            <v>46</v>
          </cell>
          <cell r="E1106">
            <v>1402</v>
          </cell>
          <cell r="F1106" t="str">
            <v>44</v>
          </cell>
          <cell r="G1106" t="str">
            <v>69807</v>
          </cell>
          <cell r="H1106" t="str">
            <v>San Lorenzo Valley Unified</v>
          </cell>
          <cell r="I1106" t="str">
            <v>4430179</v>
          </cell>
          <cell r="J1106" t="str">
            <v>0025</v>
          </cell>
          <cell r="K1106" t="str">
            <v>SLVUSD Charter</v>
          </cell>
          <cell r="L1106" t="str">
            <v>L</v>
          </cell>
          <cell r="M1106">
            <v>3</v>
          </cell>
          <cell r="N1106" t="str">
            <v>UNIFIED</v>
          </cell>
          <cell r="Q1106">
            <v>100</v>
          </cell>
          <cell r="R1106">
            <v>1</v>
          </cell>
          <cell r="T1106">
            <v>0</v>
          </cell>
          <cell r="U1106">
            <v>-1</v>
          </cell>
          <cell r="V1106">
            <v>69807</v>
          </cell>
          <cell r="W1106">
            <v>0</v>
          </cell>
          <cell r="X1106">
            <v>0</v>
          </cell>
          <cell r="Y1106">
            <v>0</v>
          </cell>
        </row>
        <row r="1107">
          <cell r="A1107" t="str">
            <v>44698234430187</v>
          </cell>
          <cell r="B1107" t="str">
            <v/>
          </cell>
          <cell r="C1107" t="str">
            <v/>
          </cell>
          <cell r="D1107">
            <v>46</v>
          </cell>
          <cell r="E1107">
            <v>1404</v>
          </cell>
          <cell r="F1107" t="str">
            <v>44</v>
          </cell>
          <cell r="G1107" t="str">
            <v>69823</v>
          </cell>
          <cell r="H1107" t="str">
            <v>Santa Cruz City High</v>
          </cell>
          <cell r="I1107" t="str">
            <v>4430187</v>
          </cell>
          <cell r="J1107" t="str">
            <v>0059</v>
          </cell>
          <cell r="K1107" t="str">
            <v>Delta Charter</v>
          </cell>
          <cell r="L1107" t="str">
            <v>L</v>
          </cell>
          <cell r="M1107">
            <v>3</v>
          </cell>
          <cell r="N1107" t="str">
            <v>HIGH</v>
          </cell>
          <cell r="R1107">
            <v>1</v>
          </cell>
          <cell r="T1107">
            <v>0</v>
          </cell>
          <cell r="U1107">
            <v>0</v>
          </cell>
          <cell r="V1107">
            <v>69823</v>
          </cell>
          <cell r="W1107">
            <v>0</v>
          </cell>
          <cell r="X1107">
            <v>0</v>
          </cell>
          <cell r="Y1107">
            <v>0</v>
          </cell>
        </row>
        <row r="1108">
          <cell r="A1108" t="str">
            <v>45104540111674</v>
          </cell>
          <cell r="B1108" t="str">
            <v/>
          </cell>
          <cell r="C1108" t="str">
            <v/>
          </cell>
          <cell r="D1108">
            <v>46</v>
          </cell>
          <cell r="E1108">
            <v>10288</v>
          </cell>
          <cell r="F1108" t="str">
            <v>45</v>
          </cell>
          <cell r="G1108" t="str">
            <v>10454</v>
          </cell>
          <cell r="H1108" t="str">
            <v>Shasta Co. Office of Education</v>
          </cell>
          <cell r="I1108" t="str">
            <v>0111674</v>
          </cell>
          <cell r="J1108" t="str">
            <v>0778</v>
          </cell>
          <cell r="K1108" t="str">
            <v>Chrysalis Charter</v>
          </cell>
          <cell r="L1108" t="str">
            <v>D</v>
          </cell>
          <cell r="M1108">
            <v>7</v>
          </cell>
          <cell r="N1108" t="str">
            <v>CO OFFICE</v>
          </cell>
          <cell r="Q1108">
            <v>100</v>
          </cell>
          <cell r="R1108">
            <v>1</v>
          </cell>
          <cell r="T1108">
            <v>0</v>
          </cell>
          <cell r="U1108">
            <v>-1</v>
          </cell>
          <cell r="V1108">
            <v>10454</v>
          </cell>
          <cell r="W1108">
            <v>0</v>
          </cell>
          <cell r="X1108">
            <v>0</v>
          </cell>
          <cell r="Y1108">
            <v>0</v>
          </cell>
        </row>
        <row r="1109">
          <cell r="A1109" t="str">
            <v>45104540132647</v>
          </cell>
          <cell r="B1109" t="str">
            <v/>
          </cell>
          <cell r="C1109" t="str">
            <v/>
          </cell>
          <cell r="D1109">
            <v>46</v>
          </cell>
          <cell r="E1109">
            <v>14260</v>
          </cell>
          <cell r="F1109" t="str">
            <v>45</v>
          </cell>
          <cell r="G1109" t="str">
            <v>10454</v>
          </cell>
          <cell r="H1109" t="str">
            <v>Shasta Co. Office of Education</v>
          </cell>
          <cell r="I1109" t="str">
            <v>0132647</v>
          </cell>
          <cell r="J1109" t="str">
            <v>1757</v>
          </cell>
          <cell r="K1109" t="str">
            <v>Shasta County Independent Study Charter</v>
          </cell>
          <cell r="L1109" t="str">
            <v>L</v>
          </cell>
          <cell r="M1109">
            <v>1</v>
          </cell>
          <cell r="N1109" t="str">
            <v>CO OFFICE</v>
          </cell>
          <cell r="Q1109">
            <v>100</v>
          </cell>
          <cell r="R1109">
            <v>1</v>
          </cell>
          <cell r="T1109">
            <v>0</v>
          </cell>
          <cell r="U1109">
            <v>-1</v>
          </cell>
          <cell r="V1109">
            <v>10454</v>
          </cell>
          <cell r="W1109">
            <v>0</v>
          </cell>
          <cell r="X1109">
            <v>0</v>
          </cell>
          <cell r="Y1109">
            <v>0</v>
          </cell>
          <cell r="Z1109">
            <v>2015</v>
          </cell>
        </row>
        <row r="1110">
          <cell r="A1110" t="str">
            <v>45104540132944</v>
          </cell>
          <cell r="B1110" t="str">
            <v/>
          </cell>
          <cell r="C1110" t="str">
            <v/>
          </cell>
          <cell r="D1110">
            <v>46</v>
          </cell>
          <cell r="E1110">
            <v>14266</v>
          </cell>
          <cell r="F1110" t="str">
            <v>45</v>
          </cell>
          <cell r="G1110" t="str">
            <v>10454</v>
          </cell>
          <cell r="H1110" t="str">
            <v>Shasta Co. Office of Education</v>
          </cell>
          <cell r="I1110" t="str">
            <v>0132944</v>
          </cell>
          <cell r="J1110" t="str">
            <v>1770</v>
          </cell>
          <cell r="K1110" t="str">
            <v>Redding STEM Academy</v>
          </cell>
          <cell r="L1110" t="str">
            <v>D</v>
          </cell>
          <cell r="M1110">
            <v>2</v>
          </cell>
          <cell r="N1110" t="str">
            <v>UNIFIED</v>
          </cell>
          <cell r="R1110">
            <v>1</v>
          </cell>
          <cell r="T1110">
            <v>0</v>
          </cell>
          <cell r="U1110">
            <v>0</v>
          </cell>
          <cell r="V1110">
            <v>75267</v>
          </cell>
          <cell r="W1110">
            <v>0</v>
          </cell>
          <cell r="X1110">
            <v>0</v>
          </cell>
          <cell r="Y1110">
            <v>0</v>
          </cell>
          <cell r="Z1110">
            <v>2015</v>
          </cell>
        </row>
        <row r="1111">
          <cell r="A1111" t="str">
            <v>45698564530333</v>
          </cell>
          <cell r="B1111" t="str">
            <v/>
          </cell>
          <cell r="C1111" t="str">
            <v/>
          </cell>
          <cell r="D1111">
            <v>46</v>
          </cell>
          <cell r="E1111">
            <v>1406</v>
          </cell>
          <cell r="F1111" t="str">
            <v>45</v>
          </cell>
          <cell r="G1111" t="str">
            <v>69856</v>
          </cell>
          <cell r="H1111" t="str">
            <v>Anderson Union High</v>
          </cell>
          <cell r="I1111" t="str">
            <v>4530333</v>
          </cell>
          <cell r="J1111" t="str">
            <v>0452</v>
          </cell>
          <cell r="K1111" t="str">
            <v>Anderson New Technology High</v>
          </cell>
          <cell r="L1111" t="str">
            <v>L</v>
          </cell>
          <cell r="M1111">
            <v>3</v>
          </cell>
          <cell r="N1111" t="str">
            <v>HIGH</v>
          </cell>
          <cell r="R1111">
            <v>1</v>
          </cell>
          <cell r="T1111">
            <v>0</v>
          </cell>
          <cell r="U1111">
            <v>0</v>
          </cell>
          <cell r="V1111">
            <v>69856</v>
          </cell>
          <cell r="W1111">
            <v>0</v>
          </cell>
          <cell r="X1111">
            <v>0</v>
          </cell>
          <cell r="Y1111">
            <v>0</v>
          </cell>
        </row>
        <row r="1112">
          <cell r="A1112" t="str">
            <v>45699140135624</v>
          </cell>
          <cell r="B1112" t="str">
            <v/>
          </cell>
          <cell r="C1112" t="str">
            <v/>
          </cell>
          <cell r="D1112">
            <v>46</v>
          </cell>
          <cell r="E1112">
            <v>14447</v>
          </cell>
          <cell r="F1112" t="str">
            <v>45</v>
          </cell>
          <cell r="G1112" t="str">
            <v>69914</v>
          </cell>
          <cell r="H1112" t="str">
            <v>Cascade Union Elementary</v>
          </cell>
          <cell r="I1112" t="str">
            <v>0135624</v>
          </cell>
          <cell r="J1112" t="str">
            <v>1869</v>
          </cell>
          <cell r="K1112" t="str">
            <v>Tree of Life International Charter School</v>
          </cell>
          <cell r="L1112" t="str">
            <v>D</v>
          </cell>
          <cell r="M1112">
            <v>3</v>
          </cell>
          <cell r="N1112" t="str">
            <v>ELEMENTARY</v>
          </cell>
          <cell r="R1112">
            <v>1</v>
          </cell>
          <cell r="T1112">
            <v>0</v>
          </cell>
          <cell r="U1112">
            <v>0</v>
          </cell>
          <cell r="V1112">
            <v>69914</v>
          </cell>
          <cell r="W1112">
            <v>0</v>
          </cell>
          <cell r="X1112">
            <v>0</v>
          </cell>
          <cell r="Y1112">
            <v>0</v>
          </cell>
          <cell r="Z1112">
            <v>2017</v>
          </cell>
        </row>
        <row r="1113">
          <cell r="A1113" t="str">
            <v>45699480134122</v>
          </cell>
          <cell r="B1113" t="str">
            <v/>
          </cell>
          <cell r="C1113" t="str">
            <v/>
          </cell>
          <cell r="D1113">
            <v>46</v>
          </cell>
          <cell r="E1113">
            <v>14354</v>
          </cell>
          <cell r="F1113" t="str">
            <v>45</v>
          </cell>
          <cell r="G1113" t="str">
            <v>69948</v>
          </cell>
          <cell r="H1113" t="str">
            <v>Columbia Elementary</v>
          </cell>
          <cell r="I1113" t="str">
            <v>0134122</v>
          </cell>
          <cell r="J1113" t="str">
            <v>1793</v>
          </cell>
          <cell r="K1113" t="str">
            <v>Redding School of the Arts</v>
          </cell>
          <cell r="L1113" t="str">
            <v>D</v>
          </cell>
          <cell r="M1113">
            <v>3</v>
          </cell>
          <cell r="N1113" t="str">
            <v>ELEMENTARY</v>
          </cell>
          <cell r="R1113">
            <v>1</v>
          </cell>
          <cell r="T1113">
            <v>0</v>
          </cell>
          <cell r="U1113">
            <v>0</v>
          </cell>
          <cell r="V1113">
            <v>69948</v>
          </cell>
          <cell r="W1113">
            <v>0</v>
          </cell>
          <cell r="X1113">
            <v>0</v>
          </cell>
          <cell r="Y1113">
            <v>0</v>
          </cell>
          <cell r="Z1113">
            <v>2016</v>
          </cell>
        </row>
        <row r="1114">
          <cell r="A1114" t="str">
            <v>45699550121640</v>
          </cell>
          <cell r="B1114" t="str">
            <v/>
          </cell>
          <cell r="C1114" t="str">
            <v/>
          </cell>
          <cell r="D1114">
            <v>46</v>
          </cell>
          <cell r="E1114">
            <v>12399</v>
          </cell>
          <cell r="F1114" t="str">
            <v>45</v>
          </cell>
          <cell r="G1114" t="str">
            <v>69955</v>
          </cell>
          <cell r="H1114" t="str">
            <v>Cottonwood Union Elementary</v>
          </cell>
          <cell r="I1114" t="str">
            <v>0121640</v>
          </cell>
          <cell r="J1114" t="str">
            <v>1183</v>
          </cell>
          <cell r="K1114" t="str">
            <v>Cottonwood Creek Charter</v>
          </cell>
          <cell r="L1114" t="str">
            <v>D</v>
          </cell>
          <cell r="M1114">
            <v>3</v>
          </cell>
          <cell r="N1114" t="str">
            <v>ELEMENTARY</v>
          </cell>
          <cell r="Q1114">
            <v>100</v>
          </cell>
          <cell r="R1114">
            <v>1</v>
          </cell>
          <cell r="T1114">
            <v>0</v>
          </cell>
          <cell r="U1114">
            <v>-1</v>
          </cell>
          <cell r="V1114">
            <v>69955</v>
          </cell>
          <cell r="W1114">
            <v>0</v>
          </cell>
          <cell r="X1114">
            <v>0</v>
          </cell>
          <cell r="Y1114">
            <v>0</v>
          </cell>
        </row>
        <row r="1115">
          <cell r="A1115" t="str">
            <v>45699710135830</v>
          </cell>
          <cell r="B1115" t="str">
            <v/>
          </cell>
          <cell r="C1115" t="str">
            <v>Funding and Payment Type data added 8/9/17.  New school added to Apportionment 7/31/17.</v>
          </cell>
          <cell r="D1115">
            <v>46</v>
          </cell>
          <cell r="E1115">
            <v>14469</v>
          </cell>
          <cell r="F1115" t="str">
            <v>45</v>
          </cell>
          <cell r="G1115" t="str">
            <v>69971</v>
          </cell>
          <cell r="H1115" t="str">
            <v>Enterprise Elementary</v>
          </cell>
          <cell r="I1115" t="str">
            <v>0135830</v>
          </cell>
          <cell r="J1115" t="str">
            <v>1861</v>
          </cell>
          <cell r="K1115" t="str">
            <v>PACE Academy</v>
          </cell>
          <cell r="L1115" t="str">
            <v>L</v>
          </cell>
          <cell r="M1115">
            <v>3</v>
          </cell>
          <cell r="N1115" t="str">
            <v>ELEMENTARY</v>
          </cell>
          <cell r="R1115">
            <v>1</v>
          </cell>
          <cell r="T1115">
            <v>0</v>
          </cell>
          <cell r="U1115">
            <v>0</v>
          </cell>
          <cell r="V1115">
            <v>69971</v>
          </cell>
          <cell r="W1115">
            <v>0</v>
          </cell>
          <cell r="X1115">
            <v>0</v>
          </cell>
          <cell r="Y1115">
            <v>0</v>
          </cell>
          <cell r="Z1115">
            <v>2017</v>
          </cell>
        </row>
        <row r="1116">
          <cell r="A1116" t="str">
            <v>45699710135848</v>
          </cell>
          <cell r="B1116" t="str">
            <v/>
          </cell>
          <cell r="C1116" t="str">
            <v>Funding and Payment Type data added 8/9/17.  New school added to Apportionment 7/31/17.</v>
          </cell>
          <cell r="D1116">
            <v>46</v>
          </cell>
          <cell r="E1116">
            <v>14470</v>
          </cell>
          <cell r="F1116" t="str">
            <v>45</v>
          </cell>
          <cell r="G1116" t="str">
            <v>69971</v>
          </cell>
          <cell r="H1116" t="str">
            <v>Enterprise Elementary</v>
          </cell>
          <cell r="I1116" t="str">
            <v>0135848</v>
          </cell>
          <cell r="J1116" t="str">
            <v>1864</v>
          </cell>
          <cell r="K1116" t="str">
            <v>Redding Collegiate Academy</v>
          </cell>
          <cell r="L1116" t="str">
            <v>L</v>
          </cell>
          <cell r="M1116">
            <v>3</v>
          </cell>
          <cell r="N1116" t="str">
            <v>ELEMENTARY</v>
          </cell>
          <cell r="R1116">
            <v>1</v>
          </cell>
          <cell r="T1116">
            <v>0</v>
          </cell>
          <cell r="U1116">
            <v>0</v>
          </cell>
          <cell r="V1116">
            <v>69971</v>
          </cell>
          <cell r="W1116">
            <v>0</v>
          </cell>
          <cell r="X1116">
            <v>0</v>
          </cell>
          <cell r="Y1116">
            <v>0</v>
          </cell>
          <cell r="Z1116">
            <v>2017</v>
          </cell>
        </row>
        <row r="1117">
          <cell r="A1117" t="str">
            <v>45701100135889</v>
          </cell>
          <cell r="B1117" t="str">
            <v/>
          </cell>
          <cell r="C1117" t="str">
            <v/>
          </cell>
          <cell r="D1117">
            <v>46</v>
          </cell>
          <cell r="E1117">
            <v>1410</v>
          </cell>
          <cell r="F1117" t="str">
            <v>45</v>
          </cell>
          <cell r="G1117" t="str">
            <v>70110</v>
          </cell>
          <cell r="H1117" t="str">
            <v>Redding Elementary</v>
          </cell>
          <cell r="I1117" t="str">
            <v>0135889</v>
          </cell>
          <cell r="J1117" t="str">
            <v>0490</v>
          </cell>
          <cell r="K1117" t="str">
            <v>Stellar Secondary Charter High</v>
          </cell>
          <cell r="L1117" t="str">
            <v>L</v>
          </cell>
          <cell r="M1117">
            <v>3</v>
          </cell>
          <cell r="N1117" t="str">
            <v>ELEMENTARY</v>
          </cell>
          <cell r="Q1117">
            <v>100</v>
          </cell>
          <cell r="R1117">
            <v>2</v>
          </cell>
          <cell r="T1117">
            <v>0</v>
          </cell>
          <cell r="U1117">
            <v>-1</v>
          </cell>
          <cell r="V1117">
            <v>70110</v>
          </cell>
          <cell r="W1117">
            <v>0</v>
          </cell>
          <cell r="X1117">
            <v>0</v>
          </cell>
          <cell r="Y1117">
            <v>0</v>
          </cell>
        </row>
        <row r="1118">
          <cell r="A1118" t="str">
            <v>45701106117931</v>
          </cell>
          <cell r="B1118" t="str">
            <v/>
          </cell>
          <cell r="C1118" t="str">
            <v/>
          </cell>
          <cell r="D1118">
            <v>46</v>
          </cell>
          <cell r="E1118">
            <v>1412</v>
          </cell>
          <cell r="F1118" t="str">
            <v>45</v>
          </cell>
          <cell r="G1118" t="str">
            <v>70110</v>
          </cell>
          <cell r="H1118" t="str">
            <v>Redding Elementary</v>
          </cell>
          <cell r="I1118" t="str">
            <v>6117931</v>
          </cell>
          <cell r="J1118" t="str">
            <v>0307</v>
          </cell>
          <cell r="K1118" t="str">
            <v>Monarch Learning Center</v>
          </cell>
          <cell r="L1118" t="str">
            <v>D</v>
          </cell>
          <cell r="M1118">
            <v>3</v>
          </cell>
          <cell r="N1118" t="str">
            <v>ELEMENTARY</v>
          </cell>
          <cell r="R1118">
            <v>1</v>
          </cell>
          <cell r="T1118">
            <v>0</v>
          </cell>
          <cell r="U1118">
            <v>0</v>
          </cell>
          <cell r="V1118">
            <v>70110</v>
          </cell>
          <cell r="W1118">
            <v>0</v>
          </cell>
          <cell r="X1118">
            <v>0</v>
          </cell>
          <cell r="Y1118">
            <v>0</v>
          </cell>
        </row>
        <row r="1119">
          <cell r="A1119" t="str">
            <v>45701360106013</v>
          </cell>
          <cell r="B1119" t="str">
            <v/>
          </cell>
          <cell r="C1119" t="str">
            <v/>
          </cell>
          <cell r="D1119">
            <v>46</v>
          </cell>
          <cell r="E1119">
            <v>9683</v>
          </cell>
          <cell r="F1119" t="str">
            <v>45</v>
          </cell>
          <cell r="G1119" t="str">
            <v>70136</v>
          </cell>
          <cell r="H1119" t="str">
            <v>Shasta Union High</v>
          </cell>
          <cell r="I1119" t="str">
            <v>0106013</v>
          </cell>
          <cell r="J1119" t="str">
            <v>0612</v>
          </cell>
          <cell r="K1119" t="str">
            <v>University Preparatory</v>
          </cell>
          <cell r="L1119" t="str">
            <v>D</v>
          </cell>
          <cell r="M1119">
            <v>3</v>
          </cell>
          <cell r="N1119" t="str">
            <v>HIGH</v>
          </cell>
          <cell r="R1119">
            <v>1</v>
          </cell>
          <cell r="T1119">
            <v>0</v>
          </cell>
          <cell r="U1119">
            <v>0</v>
          </cell>
          <cell r="V1119">
            <v>70136</v>
          </cell>
          <cell r="W1119">
            <v>0</v>
          </cell>
          <cell r="X1119">
            <v>0</v>
          </cell>
          <cell r="Y1119">
            <v>0</v>
          </cell>
        </row>
        <row r="1120">
          <cell r="A1120" t="str">
            <v>45701364530267</v>
          </cell>
          <cell r="B1120" t="str">
            <v/>
          </cell>
          <cell r="C1120" t="str">
            <v/>
          </cell>
          <cell r="D1120">
            <v>46</v>
          </cell>
          <cell r="E1120">
            <v>1415</v>
          </cell>
          <cell r="F1120" t="str">
            <v>45</v>
          </cell>
          <cell r="G1120" t="str">
            <v>70136</v>
          </cell>
          <cell r="H1120" t="str">
            <v>Shasta Union High</v>
          </cell>
          <cell r="I1120" t="str">
            <v>4530267</v>
          </cell>
          <cell r="J1120" t="str">
            <v>0256</v>
          </cell>
          <cell r="K1120" t="str">
            <v>Shasta Charter Academy</v>
          </cell>
          <cell r="L1120" t="str">
            <v>D</v>
          </cell>
          <cell r="M1120">
            <v>3</v>
          </cell>
          <cell r="N1120" t="str">
            <v>HIGH</v>
          </cell>
          <cell r="Q1120">
            <v>100</v>
          </cell>
          <cell r="R1120">
            <v>1</v>
          </cell>
          <cell r="T1120">
            <v>0</v>
          </cell>
          <cell r="U1120">
            <v>-1</v>
          </cell>
          <cell r="V1120">
            <v>70136</v>
          </cell>
          <cell r="W1120">
            <v>0</v>
          </cell>
          <cell r="X1120">
            <v>0</v>
          </cell>
          <cell r="Y1120">
            <v>0</v>
          </cell>
        </row>
        <row r="1121">
          <cell r="A1121" t="str">
            <v>45701690129957</v>
          </cell>
          <cell r="B1121" t="str">
            <v/>
          </cell>
          <cell r="C1121" t="str">
            <v/>
          </cell>
          <cell r="D1121">
            <v>46</v>
          </cell>
          <cell r="E1121">
            <v>14098</v>
          </cell>
          <cell r="F1121" t="str">
            <v>45</v>
          </cell>
          <cell r="G1121" t="str">
            <v>70169</v>
          </cell>
          <cell r="H1121" t="str">
            <v>Whitmore Union Elementary</v>
          </cell>
          <cell r="I1121" t="str">
            <v>0129957</v>
          </cell>
          <cell r="J1121" t="str">
            <v>1649</v>
          </cell>
          <cell r="K1121" t="str">
            <v>Northern Summit Academy</v>
          </cell>
          <cell r="L1121" t="str">
            <v>D</v>
          </cell>
          <cell r="M1121">
            <v>3</v>
          </cell>
          <cell r="N1121" t="str">
            <v>ELEMENTARY</v>
          </cell>
          <cell r="Q1121">
            <v>100</v>
          </cell>
          <cell r="R1121">
            <v>1</v>
          </cell>
          <cell r="T1121">
            <v>0</v>
          </cell>
          <cell r="U1121">
            <v>-1</v>
          </cell>
          <cell r="V1121">
            <v>70169</v>
          </cell>
          <cell r="W1121">
            <v>0</v>
          </cell>
          <cell r="X1121">
            <v>0</v>
          </cell>
          <cell r="Y1121">
            <v>0</v>
          </cell>
          <cell r="Z1121">
            <v>2014</v>
          </cell>
        </row>
        <row r="1122">
          <cell r="A1122" t="str">
            <v>45701690134031</v>
          </cell>
          <cell r="B1122" t="str">
            <v/>
          </cell>
          <cell r="C1122" t="str">
            <v/>
          </cell>
          <cell r="D1122">
            <v>46</v>
          </cell>
          <cell r="E1122">
            <v>14348</v>
          </cell>
          <cell r="F1122" t="str">
            <v>45</v>
          </cell>
          <cell r="G1122" t="str">
            <v>70169</v>
          </cell>
          <cell r="H1122" t="str">
            <v>Whitmore Union Elementary</v>
          </cell>
          <cell r="I1122" t="str">
            <v>0134031</v>
          </cell>
          <cell r="J1122" t="str">
            <v>1796</v>
          </cell>
          <cell r="K1122" t="str">
            <v>New Day Academy-Shasta</v>
          </cell>
          <cell r="L1122" t="str">
            <v>D</v>
          </cell>
          <cell r="M1122">
            <v>3</v>
          </cell>
          <cell r="N1122" t="str">
            <v>ELEMENTARY</v>
          </cell>
          <cell r="Q1122">
            <v>100</v>
          </cell>
          <cell r="R1122">
            <v>1</v>
          </cell>
          <cell r="T1122">
            <v>0</v>
          </cell>
          <cell r="U1122">
            <v>-1</v>
          </cell>
          <cell r="V1122">
            <v>70169</v>
          </cell>
          <cell r="W1122">
            <v>0</v>
          </cell>
          <cell r="X1122">
            <v>0</v>
          </cell>
          <cell r="Y1122">
            <v>0</v>
          </cell>
          <cell r="Z1122">
            <v>2016</v>
          </cell>
        </row>
        <row r="1123">
          <cell r="A1123" t="str">
            <v>45701690136440</v>
          </cell>
          <cell r="B1123" t="str">
            <v/>
          </cell>
          <cell r="C1123" t="str">
            <v>New school added to Apportionment 10/11/17</v>
          </cell>
          <cell r="D1123">
            <v>46</v>
          </cell>
          <cell r="E1123">
            <v>14490</v>
          </cell>
          <cell r="F1123" t="str">
            <v>45</v>
          </cell>
          <cell r="G1123" t="str">
            <v>70169</v>
          </cell>
          <cell r="H1123" t="str">
            <v>Whitmore Union Elementary</v>
          </cell>
          <cell r="I1123" t="str">
            <v>0136440</v>
          </cell>
          <cell r="J1123" t="str">
            <v>1900</v>
          </cell>
          <cell r="K1123" t="str">
            <v>Phoenix Charter Academy</v>
          </cell>
          <cell r="L1123" t="str">
            <v>D</v>
          </cell>
          <cell r="M1123">
            <v>3</v>
          </cell>
          <cell r="N1123" t="str">
            <v>ELEMENTARY</v>
          </cell>
          <cell r="R1123">
            <v>1</v>
          </cell>
          <cell r="T1123">
            <v>0</v>
          </cell>
          <cell r="U1123">
            <v>0</v>
          </cell>
          <cell r="V1123">
            <v>70169</v>
          </cell>
          <cell r="W1123">
            <v>0</v>
          </cell>
          <cell r="X1123">
            <v>0</v>
          </cell>
          <cell r="Y1123">
            <v>0</v>
          </cell>
        </row>
        <row r="1124">
          <cell r="A1124" t="str">
            <v>45752670113407</v>
          </cell>
          <cell r="B1124" t="str">
            <v/>
          </cell>
          <cell r="C1124" t="str">
            <v/>
          </cell>
          <cell r="D1124">
            <v>46</v>
          </cell>
          <cell r="E1124">
            <v>11424</v>
          </cell>
          <cell r="F1124" t="str">
            <v>45</v>
          </cell>
          <cell r="G1124" t="str">
            <v>75267</v>
          </cell>
          <cell r="H1124" t="str">
            <v>Gateway Unified</v>
          </cell>
          <cell r="I1124" t="str">
            <v>0113407</v>
          </cell>
          <cell r="J1124" t="str">
            <v>0849</v>
          </cell>
          <cell r="K1124" t="str">
            <v>Rocky Point Charter</v>
          </cell>
          <cell r="L1124" t="str">
            <v>D</v>
          </cell>
          <cell r="M1124">
            <v>3</v>
          </cell>
          <cell r="N1124" t="str">
            <v>UNIFIED</v>
          </cell>
          <cell r="R1124">
            <v>1</v>
          </cell>
          <cell r="T1124">
            <v>0</v>
          </cell>
          <cell r="U1124">
            <v>0</v>
          </cell>
          <cell r="V1124">
            <v>75267</v>
          </cell>
          <cell r="W1124">
            <v>0</v>
          </cell>
          <cell r="X1124">
            <v>0</v>
          </cell>
          <cell r="Y1124">
            <v>0</v>
          </cell>
        </row>
        <row r="1125">
          <cell r="A1125" t="str">
            <v>47104700117168</v>
          </cell>
          <cell r="B1125" t="str">
            <v/>
          </cell>
          <cell r="C1125" t="str">
            <v/>
          </cell>
          <cell r="D1125">
            <v>46</v>
          </cell>
          <cell r="E1125">
            <v>12022</v>
          </cell>
          <cell r="F1125" t="str">
            <v>47</v>
          </cell>
          <cell r="G1125" t="str">
            <v>10470</v>
          </cell>
          <cell r="H1125" t="str">
            <v>Siskiyou Co. Office of Education</v>
          </cell>
          <cell r="I1125" t="str">
            <v>0117168</v>
          </cell>
          <cell r="J1125" t="str">
            <v>0983</v>
          </cell>
          <cell r="K1125" t="str">
            <v>Golden Eagle Charter</v>
          </cell>
          <cell r="L1125" t="str">
            <v>D</v>
          </cell>
          <cell r="M1125">
            <v>7</v>
          </cell>
          <cell r="N1125" t="str">
            <v>CO OFFICE</v>
          </cell>
          <cell r="Q1125">
            <v>100</v>
          </cell>
          <cell r="R1125">
            <v>1</v>
          </cell>
          <cell r="T1125">
            <v>0</v>
          </cell>
          <cell r="U1125">
            <v>-1</v>
          </cell>
          <cell r="V1125">
            <v>10470</v>
          </cell>
          <cell r="W1125">
            <v>0</v>
          </cell>
          <cell r="X1125">
            <v>0</v>
          </cell>
          <cell r="Y1125">
            <v>0</v>
          </cell>
        </row>
        <row r="1126">
          <cell r="A1126" t="str">
            <v>47702270126052</v>
          </cell>
          <cell r="B1126" t="str">
            <v>x</v>
          </cell>
          <cell r="C1126" t="str">
            <v>School confirmed as closed by Sandi Ridge on 10/16/17, school did not open this year.</v>
          </cell>
          <cell r="D1126">
            <v>46</v>
          </cell>
          <cell r="E1126">
            <v>12750</v>
          </cell>
          <cell r="F1126" t="str">
            <v>47</v>
          </cell>
          <cell r="G1126" t="str">
            <v>70227</v>
          </cell>
          <cell r="H1126" t="str">
            <v>Delphic Elementary</v>
          </cell>
          <cell r="I1126" t="str">
            <v>0126052</v>
          </cell>
          <cell r="J1126" t="str">
            <v>1420</v>
          </cell>
          <cell r="K1126" t="str">
            <v>Siskiyou Charter</v>
          </cell>
          <cell r="L1126" t="str">
            <v>L</v>
          </cell>
          <cell r="M1126">
            <v>3</v>
          </cell>
          <cell r="N1126" t="str">
            <v>ELEMENTARY</v>
          </cell>
          <cell r="R1126">
            <v>1</v>
          </cell>
          <cell r="T1126">
            <v>0</v>
          </cell>
          <cell r="U1126">
            <v>0</v>
          </cell>
          <cell r="V1126">
            <v>70227</v>
          </cell>
          <cell r="W1126">
            <v>0</v>
          </cell>
          <cell r="X1126">
            <v>0</v>
          </cell>
          <cell r="Y1126">
            <v>0</v>
          </cell>
          <cell r="Z1126">
            <v>2012</v>
          </cell>
        </row>
        <row r="1127">
          <cell r="A1127" t="str">
            <v>48705320122267</v>
          </cell>
          <cell r="B1127" t="str">
            <v/>
          </cell>
          <cell r="C1127" t="str">
            <v/>
          </cell>
          <cell r="D1127">
            <v>46</v>
          </cell>
          <cell r="E1127">
            <v>12400</v>
          </cell>
          <cell r="F1127" t="str">
            <v>48</v>
          </cell>
          <cell r="G1127" t="str">
            <v>70532</v>
          </cell>
          <cell r="H1127" t="str">
            <v>Dixon Unified</v>
          </cell>
          <cell r="I1127" t="str">
            <v>0122267</v>
          </cell>
          <cell r="J1127" t="str">
            <v>1210</v>
          </cell>
          <cell r="K1127" t="str">
            <v>Dixon Montessori Charter</v>
          </cell>
          <cell r="L1127" t="str">
            <v>D</v>
          </cell>
          <cell r="M1127">
            <v>3</v>
          </cell>
          <cell r="N1127" t="str">
            <v>UNIFIED</v>
          </cell>
          <cell r="R1127">
            <v>1</v>
          </cell>
          <cell r="T1127">
            <v>0</v>
          </cell>
          <cell r="U1127">
            <v>0</v>
          </cell>
          <cell r="V1127">
            <v>70532</v>
          </cell>
          <cell r="W1127">
            <v>0</v>
          </cell>
          <cell r="X1127">
            <v>0</v>
          </cell>
          <cell r="Y1127">
            <v>0</v>
          </cell>
        </row>
        <row r="1128">
          <cell r="A1128" t="str">
            <v>48705730129494</v>
          </cell>
          <cell r="B1128" t="str">
            <v/>
          </cell>
          <cell r="C1128" t="str">
            <v/>
          </cell>
          <cell r="D1128">
            <v>46</v>
          </cell>
          <cell r="E1128">
            <v>14099</v>
          </cell>
          <cell r="F1128" t="str">
            <v>48</v>
          </cell>
          <cell r="G1128" t="str">
            <v>70573</v>
          </cell>
          <cell r="H1128" t="str">
            <v>Vacaville Unified</v>
          </cell>
          <cell r="I1128" t="str">
            <v>0129494</v>
          </cell>
          <cell r="J1128" t="str">
            <v>1635</v>
          </cell>
          <cell r="K1128" t="str">
            <v>Kairos Public School Vacaville Academy</v>
          </cell>
          <cell r="L1128" t="str">
            <v>D</v>
          </cell>
          <cell r="M1128">
            <v>3</v>
          </cell>
          <cell r="N1128" t="str">
            <v>UNIFIED</v>
          </cell>
          <cell r="R1128">
            <v>1</v>
          </cell>
          <cell r="T1128">
            <v>0</v>
          </cell>
          <cell r="U1128">
            <v>0</v>
          </cell>
          <cell r="V1128">
            <v>70573</v>
          </cell>
          <cell r="W1128">
            <v>0</v>
          </cell>
          <cell r="X1128">
            <v>0</v>
          </cell>
          <cell r="Y1128">
            <v>0</v>
          </cell>
          <cell r="Z1128">
            <v>2014</v>
          </cell>
        </row>
        <row r="1129">
          <cell r="A1129" t="str">
            <v>48705730135095</v>
          </cell>
          <cell r="B1129" t="str">
            <v/>
          </cell>
          <cell r="C1129" t="str">
            <v/>
          </cell>
          <cell r="D1129">
            <v>46</v>
          </cell>
          <cell r="E1129">
            <v>14424</v>
          </cell>
          <cell r="F1129" t="str">
            <v>48</v>
          </cell>
          <cell r="G1129" t="str">
            <v>70573</v>
          </cell>
          <cell r="H1129" t="str">
            <v>Vacaville Unified</v>
          </cell>
          <cell r="I1129" t="str">
            <v>0135095</v>
          </cell>
          <cell r="J1129" t="str">
            <v>1839</v>
          </cell>
          <cell r="K1129" t="str">
            <v>Ernest Kimme Charter Academy for Independent Learning</v>
          </cell>
          <cell r="L1129" t="str">
            <v>L</v>
          </cell>
          <cell r="M1129">
            <v>3</v>
          </cell>
          <cell r="N1129" t="str">
            <v>UNIFIED</v>
          </cell>
          <cell r="Q1129">
            <v>100</v>
          </cell>
          <cell r="R1129">
            <v>1</v>
          </cell>
          <cell r="T1129">
            <v>0</v>
          </cell>
          <cell r="U1129">
            <v>-1</v>
          </cell>
          <cell r="V1129">
            <v>70573</v>
          </cell>
          <cell r="W1129">
            <v>0</v>
          </cell>
          <cell r="X1129">
            <v>0</v>
          </cell>
          <cell r="Y1129">
            <v>0</v>
          </cell>
          <cell r="Z1129">
            <v>2016</v>
          </cell>
        </row>
        <row r="1130">
          <cell r="A1130" t="str">
            <v>48705734830113</v>
          </cell>
          <cell r="B1130" t="str">
            <v/>
          </cell>
          <cell r="C1130" t="str">
            <v/>
          </cell>
          <cell r="D1130">
            <v>46</v>
          </cell>
          <cell r="E1130">
            <v>1420</v>
          </cell>
          <cell r="F1130" t="str">
            <v>48</v>
          </cell>
          <cell r="G1130" t="str">
            <v>70573</v>
          </cell>
          <cell r="H1130" t="str">
            <v>Vacaville Unified</v>
          </cell>
          <cell r="I1130" t="str">
            <v>4830113</v>
          </cell>
          <cell r="J1130" t="str">
            <v>0056</v>
          </cell>
          <cell r="K1130" t="str">
            <v>Elise P. Buckingham Charter Magnet High</v>
          </cell>
          <cell r="L1130" t="str">
            <v>L</v>
          </cell>
          <cell r="M1130">
            <v>3</v>
          </cell>
          <cell r="N1130" t="str">
            <v>UNIFIED</v>
          </cell>
          <cell r="R1130">
            <v>1</v>
          </cell>
          <cell r="T1130">
            <v>0</v>
          </cell>
          <cell r="U1130">
            <v>0</v>
          </cell>
          <cell r="V1130">
            <v>70573</v>
          </cell>
          <cell r="W1130">
            <v>0</v>
          </cell>
          <cell r="X1130">
            <v>0</v>
          </cell>
          <cell r="Y1130">
            <v>0</v>
          </cell>
        </row>
        <row r="1131">
          <cell r="A1131" t="str">
            <v>48705736051338</v>
          </cell>
          <cell r="B1131" t="str">
            <v/>
          </cell>
          <cell r="C1131" t="str">
            <v/>
          </cell>
          <cell r="D1131">
            <v>46</v>
          </cell>
          <cell r="E1131">
            <v>8614</v>
          </cell>
          <cell r="F1131" t="str">
            <v>48</v>
          </cell>
          <cell r="G1131" t="str">
            <v>70573</v>
          </cell>
          <cell r="H1131" t="str">
            <v>Vacaville Unified</v>
          </cell>
          <cell r="I1131" t="str">
            <v>6051338</v>
          </cell>
          <cell r="J1131" t="str">
            <v>0913</v>
          </cell>
          <cell r="K1131" t="str">
            <v>Fairmont Charter Elementary</v>
          </cell>
          <cell r="L1131" t="str">
            <v>L</v>
          </cell>
          <cell r="M1131">
            <v>3</v>
          </cell>
          <cell r="N1131" t="str">
            <v>UNIFIED</v>
          </cell>
          <cell r="R1131">
            <v>1</v>
          </cell>
          <cell r="T1131">
            <v>0</v>
          </cell>
          <cell r="U1131">
            <v>0</v>
          </cell>
          <cell r="V1131">
            <v>70573</v>
          </cell>
          <cell r="W1131">
            <v>0</v>
          </cell>
          <cell r="X1131">
            <v>6</v>
          </cell>
          <cell r="Y1131">
            <v>0</v>
          </cell>
        </row>
        <row r="1132">
          <cell r="A1132" t="str">
            <v>48705810115469</v>
          </cell>
          <cell r="B1132" t="str">
            <v/>
          </cell>
          <cell r="C1132" t="str">
            <v/>
          </cell>
          <cell r="D1132">
            <v>46</v>
          </cell>
          <cell r="E1132">
            <v>11435</v>
          </cell>
          <cell r="F1132" t="str">
            <v>48</v>
          </cell>
          <cell r="G1132" t="str">
            <v>70581</v>
          </cell>
          <cell r="H1132" t="str">
            <v>Vallejo City Unified</v>
          </cell>
          <cell r="I1132" t="str">
            <v>0115469</v>
          </cell>
          <cell r="J1132" t="str">
            <v>0940</v>
          </cell>
          <cell r="K1132" t="str">
            <v>Vallejo Charter</v>
          </cell>
          <cell r="L1132" t="str">
            <v>L</v>
          </cell>
          <cell r="M1132">
            <v>3</v>
          </cell>
          <cell r="N1132" t="str">
            <v>UNIFIED</v>
          </cell>
          <cell r="R1132">
            <v>1</v>
          </cell>
          <cell r="T1132">
            <v>0</v>
          </cell>
          <cell r="U1132">
            <v>0</v>
          </cell>
          <cell r="V1132">
            <v>70581</v>
          </cell>
          <cell r="W1132">
            <v>0</v>
          </cell>
          <cell r="X1132">
            <v>0</v>
          </cell>
          <cell r="Y1132">
            <v>0</v>
          </cell>
        </row>
        <row r="1133">
          <cell r="A1133" t="str">
            <v>48705810134262</v>
          </cell>
          <cell r="B1133" t="str">
            <v/>
          </cell>
          <cell r="C1133" t="str">
            <v/>
          </cell>
          <cell r="D1133">
            <v>46</v>
          </cell>
          <cell r="E1133">
            <v>14366</v>
          </cell>
          <cell r="F1133" t="str">
            <v>48</v>
          </cell>
          <cell r="G1133" t="str">
            <v>70581</v>
          </cell>
          <cell r="H1133" t="str">
            <v>Vallejo City Unified</v>
          </cell>
          <cell r="I1133" t="str">
            <v>0134262</v>
          </cell>
          <cell r="J1133" t="str">
            <v>1779</v>
          </cell>
          <cell r="K1133" t="str">
            <v>Caliber: ChangeMakers Academy</v>
          </cell>
          <cell r="L1133" t="str">
            <v>D</v>
          </cell>
          <cell r="M1133">
            <v>3</v>
          </cell>
          <cell r="N1133" t="str">
            <v>UNIFIED</v>
          </cell>
          <cell r="R1133">
            <v>1</v>
          </cell>
          <cell r="T1133">
            <v>0</v>
          </cell>
          <cell r="U1133">
            <v>0</v>
          </cell>
          <cell r="V1133">
            <v>70581</v>
          </cell>
          <cell r="W1133">
            <v>0</v>
          </cell>
          <cell r="X1133">
            <v>0</v>
          </cell>
          <cell r="Y1133">
            <v>0</v>
          </cell>
          <cell r="Z1133">
            <v>2016</v>
          </cell>
        </row>
        <row r="1134">
          <cell r="A1134" t="str">
            <v>48705814830196</v>
          </cell>
          <cell r="B1134" t="str">
            <v/>
          </cell>
          <cell r="C1134" t="str">
            <v/>
          </cell>
          <cell r="D1134">
            <v>46</v>
          </cell>
          <cell r="E1134">
            <v>1421</v>
          </cell>
          <cell r="F1134" t="str">
            <v>48</v>
          </cell>
          <cell r="G1134" t="str">
            <v>70581</v>
          </cell>
          <cell r="H1134" t="str">
            <v>Vallejo City Unified</v>
          </cell>
          <cell r="I1134" t="str">
            <v>4830196</v>
          </cell>
          <cell r="J1134" t="str">
            <v>0372</v>
          </cell>
          <cell r="K1134" t="str">
            <v>MIT Academy</v>
          </cell>
          <cell r="L1134" t="str">
            <v>D</v>
          </cell>
          <cell r="M1134">
            <v>3</v>
          </cell>
          <cell r="N1134" t="str">
            <v>UNIFIED</v>
          </cell>
          <cell r="R1134">
            <v>1</v>
          </cell>
          <cell r="T1134">
            <v>0</v>
          </cell>
          <cell r="U1134">
            <v>0</v>
          </cell>
          <cell r="V1134">
            <v>70581</v>
          </cell>
          <cell r="W1134">
            <v>0</v>
          </cell>
          <cell r="X1134">
            <v>0</v>
          </cell>
          <cell r="Y1134">
            <v>0</v>
          </cell>
        </row>
        <row r="1135">
          <cell r="A1135" t="str">
            <v>48705816116255</v>
          </cell>
          <cell r="B1135" t="str">
            <v/>
          </cell>
          <cell r="C1135" t="str">
            <v/>
          </cell>
          <cell r="D1135">
            <v>46</v>
          </cell>
          <cell r="E1135">
            <v>1422</v>
          </cell>
          <cell r="F1135" t="str">
            <v>48</v>
          </cell>
          <cell r="G1135" t="str">
            <v>70581</v>
          </cell>
          <cell r="H1135" t="str">
            <v>Vallejo City Unified</v>
          </cell>
          <cell r="I1135" t="str">
            <v>6116255</v>
          </cell>
          <cell r="J1135" t="str">
            <v>0181</v>
          </cell>
          <cell r="K1135" t="str">
            <v>Mare Island Technology Academy</v>
          </cell>
          <cell r="L1135" t="str">
            <v>D</v>
          </cell>
          <cell r="M1135">
            <v>3</v>
          </cell>
          <cell r="N1135" t="str">
            <v>UNIFIED</v>
          </cell>
          <cell r="R1135">
            <v>1</v>
          </cell>
          <cell r="T1135">
            <v>0</v>
          </cell>
          <cell r="U1135">
            <v>0</v>
          </cell>
          <cell r="V1135">
            <v>70581</v>
          </cell>
          <cell r="W1135">
            <v>0</v>
          </cell>
          <cell r="X1135">
            <v>0</v>
          </cell>
          <cell r="Y1135">
            <v>0</v>
          </cell>
        </row>
        <row r="1136">
          <cell r="A1136" t="str">
            <v>49706070135327</v>
          </cell>
          <cell r="B1136" t="str">
            <v/>
          </cell>
          <cell r="C1136" t="str">
            <v/>
          </cell>
          <cell r="D1136">
            <v>46</v>
          </cell>
          <cell r="E1136">
            <v>14448</v>
          </cell>
          <cell r="F1136" t="str">
            <v>49</v>
          </cell>
          <cell r="G1136" t="str">
            <v>70607</v>
          </cell>
          <cell r="H1136" t="str">
            <v>West Sonoma County Union High</v>
          </cell>
          <cell r="I1136" t="str">
            <v>0135327</v>
          </cell>
          <cell r="J1136" t="str">
            <v>1849</v>
          </cell>
          <cell r="K1136" t="str">
            <v>West County Charter Middle School</v>
          </cell>
          <cell r="L1136" t="str">
            <v>L</v>
          </cell>
          <cell r="M1136">
            <v>3</v>
          </cell>
          <cell r="N1136" t="str">
            <v>HIGH</v>
          </cell>
          <cell r="R1136">
            <v>1</v>
          </cell>
          <cell r="T1136">
            <v>0</v>
          </cell>
          <cell r="U1136">
            <v>0</v>
          </cell>
          <cell r="V1136">
            <v>70607</v>
          </cell>
          <cell r="W1136">
            <v>0</v>
          </cell>
          <cell r="X1136">
            <v>0</v>
          </cell>
          <cell r="Y1136">
            <v>0</v>
          </cell>
          <cell r="Z1136">
            <v>2017</v>
          </cell>
        </row>
        <row r="1137">
          <cell r="A1137" t="str">
            <v>49706150127662</v>
          </cell>
          <cell r="B1137" t="str">
            <v/>
          </cell>
          <cell r="C1137" t="str">
            <v/>
          </cell>
          <cell r="D1137">
            <v>46</v>
          </cell>
          <cell r="E1137">
            <v>12921</v>
          </cell>
          <cell r="F1137" t="str">
            <v>49</v>
          </cell>
          <cell r="G1137" t="str">
            <v>70615</v>
          </cell>
          <cell r="H1137" t="str">
            <v>Bellevue Union</v>
          </cell>
          <cell r="I1137" t="str">
            <v>0127662</v>
          </cell>
          <cell r="J1137" t="str">
            <v>1511</v>
          </cell>
          <cell r="K1137" t="str">
            <v>Stony Point Academy</v>
          </cell>
          <cell r="L1137" t="str">
            <v>L</v>
          </cell>
          <cell r="M1137">
            <v>3</v>
          </cell>
          <cell r="N1137" t="str">
            <v>ELEMENTARY</v>
          </cell>
          <cell r="R1137">
            <v>1</v>
          </cell>
          <cell r="T1137">
            <v>0</v>
          </cell>
          <cell r="U1137">
            <v>0</v>
          </cell>
          <cell r="V1137">
            <v>70615</v>
          </cell>
          <cell r="W1137">
            <v>0</v>
          </cell>
          <cell r="X1137">
            <v>0</v>
          </cell>
          <cell r="Y1137">
            <v>0</v>
          </cell>
          <cell r="Z1137">
            <v>2013</v>
          </cell>
        </row>
        <row r="1138">
          <cell r="A1138" t="str">
            <v>49706496051635</v>
          </cell>
          <cell r="B1138" t="str">
            <v/>
          </cell>
          <cell r="C1138" t="str">
            <v/>
          </cell>
          <cell r="D1138">
            <v>46</v>
          </cell>
          <cell r="E1138">
            <v>8662</v>
          </cell>
          <cell r="F1138" t="str">
            <v>49</v>
          </cell>
          <cell r="G1138" t="str">
            <v>70649</v>
          </cell>
          <cell r="H1138" t="str">
            <v>Cinnabar Elementary</v>
          </cell>
          <cell r="I1138" t="str">
            <v>6051635</v>
          </cell>
          <cell r="J1138" t="str">
            <v>1310</v>
          </cell>
          <cell r="K1138" t="str">
            <v>Cinnabar Charter</v>
          </cell>
          <cell r="L1138" t="str">
            <v>L</v>
          </cell>
          <cell r="M1138">
            <v>3</v>
          </cell>
          <cell r="N1138" t="str">
            <v>ELEMENTARY</v>
          </cell>
          <cell r="R1138">
            <v>1</v>
          </cell>
          <cell r="T1138">
            <v>0</v>
          </cell>
          <cell r="U1138">
            <v>0</v>
          </cell>
          <cell r="V1138">
            <v>70649</v>
          </cell>
          <cell r="W1138">
            <v>0</v>
          </cell>
          <cell r="X1138">
            <v>6</v>
          </cell>
          <cell r="Y1138">
            <v>0</v>
          </cell>
        </row>
        <row r="1139">
          <cell r="A1139" t="str">
            <v>49706720122440</v>
          </cell>
          <cell r="B1139" t="str">
            <v/>
          </cell>
          <cell r="C1139" t="str">
            <v/>
          </cell>
          <cell r="D1139">
            <v>46</v>
          </cell>
          <cell r="E1139">
            <v>12420</v>
          </cell>
          <cell r="F1139" t="str">
            <v>49</v>
          </cell>
          <cell r="G1139" t="str">
            <v>70672</v>
          </cell>
          <cell r="H1139" t="str">
            <v>Dunham Elementary</v>
          </cell>
          <cell r="I1139" t="str">
            <v>0122440</v>
          </cell>
          <cell r="J1139" t="str">
            <v>1194</v>
          </cell>
          <cell r="K1139" t="str">
            <v>Dunham Charter</v>
          </cell>
          <cell r="L1139" t="str">
            <v>L</v>
          </cell>
          <cell r="M1139">
            <v>3</v>
          </cell>
          <cell r="N1139" t="str">
            <v>ELEMENTARY</v>
          </cell>
          <cell r="R1139">
            <v>1</v>
          </cell>
          <cell r="T1139">
            <v>0</v>
          </cell>
          <cell r="U1139">
            <v>0</v>
          </cell>
          <cell r="V1139">
            <v>70672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 t="str">
            <v>49706800112987</v>
          </cell>
          <cell r="B1140" t="str">
            <v/>
          </cell>
          <cell r="C1140" t="str">
            <v/>
          </cell>
          <cell r="D1140">
            <v>46</v>
          </cell>
          <cell r="E1140">
            <v>10304</v>
          </cell>
          <cell r="F1140" t="str">
            <v>49</v>
          </cell>
          <cell r="G1140" t="str">
            <v>70680</v>
          </cell>
          <cell r="H1140" t="str">
            <v>Forestville Union Elementary</v>
          </cell>
          <cell r="I1140" t="str">
            <v>0112987</v>
          </cell>
          <cell r="J1140" t="str">
            <v>0842</v>
          </cell>
          <cell r="K1140" t="str">
            <v>Forestville Academy</v>
          </cell>
          <cell r="L1140" t="str">
            <v>L</v>
          </cell>
          <cell r="M1140">
            <v>3</v>
          </cell>
          <cell r="N1140" t="str">
            <v>ELEMENTARY</v>
          </cell>
          <cell r="R1140">
            <v>1</v>
          </cell>
          <cell r="T1140">
            <v>0</v>
          </cell>
          <cell r="U1140">
            <v>0</v>
          </cell>
          <cell r="V1140">
            <v>70680</v>
          </cell>
          <cell r="W1140">
            <v>0</v>
          </cell>
          <cell r="X1140">
            <v>0</v>
          </cell>
          <cell r="Y1140">
            <v>0</v>
          </cell>
        </row>
        <row r="1141">
          <cell r="A1141" t="str">
            <v>49707146051742</v>
          </cell>
          <cell r="B1141" t="str">
            <v/>
          </cell>
          <cell r="C1141" t="str">
            <v/>
          </cell>
          <cell r="D1141">
            <v>46</v>
          </cell>
          <cell r="E1141">
            <v>8674</v>
          </cell>
          <cell r="F1141" t="str">
            <v>49</v>
          </cell>
          <cell r="G1141" t="str">
            <v>70714</v>
          </cell>
          <cell r="H1141" t="str">
            <v>Gravenstein Union Elementary</v>
          </cell>
          <cell r="I1141" t="str">
            <v>6051742</v>
          </cell>
          <cell r="J1141" t="str">
            <v>1445</v>
          </cell>
          <cell r="K1141" t="str">
            <v>Gravenstein Elementary</v>
          </cell>
          <cell r="L1141" t="str">
            <v>L</v>
          </cell>
          <cell r="M1141">
            <v>3</v>
          </cell>
          <cell r="N1141" t="str">
            <v>ELEMENTARY</v>
          </cell>
          <cell r="R1141">
            <v>1</v>
          </cell>
          <cell r="T1141">
            <v>0</v>
          </cell>
          <cell r="U1141">
            <v>0</v>
          </cell>
          <cell r="V1141">
            <v>70714</v>
          </cell>
          <cell r="W1141">
            <v>0</v>
          </cell>
          <cell r="X1141">
            <v>5</v>
          </cell>
          <cell r="Y1141">
            <v>0</v>
          </cell>
          <cell r="Z1141">
            <v>2012</v>
          </cell>
        </row>
        <row r="1142">
          <cell r="A1142" t="str">
            <v>49707146051759</v>
          </cell>
          <cell r="B1142" t="str">
            <v/>
          </cell>
          <cell r="C1142" t="str">
            <v/>
          </cell>
          <cell r="D1142">
            <v>46</v>
          </cell>
          <cell r="E1142">
            <v>8675</v>
          </cell>
          <cell r="F1142" t="str">
            <v>49</v>
          </cell>
          <cell r="G1142" t="str">
            <v>70714</v>
          </cell>
          <cell r="H1142" t="str">
            <v>Gravenstein Union Elementary</v>
          </cell>
          <cell r="I1142" t="str">
            <v>6051759</v>
          </cell>
          <cell r="J1142" t="str">
            <v>1444</v>
          </cell>
          <cell r="K1142" t="str">
            <v>Hillcrest Middle</v>
          </cell>
          <cell r="L1142" t="str">
            <v>L</v>
          </cell>
          <cell r="M1142">
            <v>3</v>
          </cell>
          <cell r="N1142" t="str">
            <v>ELEMENTARY</v>
          </cell>
          <cell r="R1142">
            <v>1</v>
          </cell>
          <cell r="T1142">
            <v>0</v>
          </cell>
          <cell r="U1142">
            <v>0</v>
          </cell>
          <cell r="V1142">
            <v>70714</v>
          </cell>
          <cell r="W1142">
            <v>6</v>
          </cell>
          <cell r="X1142">
            <v>8</v>
          </cell>
          <cell r="Y1142">
            <v>0</v>
          </cell>
          <cell r="Z1142">
            <v>2012</v>
          </cell>
        </row>
        <row r="1143">
          <cell r="A1143" t="str">
            <v>49707220136465</v>
          </cell>
          <cell r="B1143" t="str">
            <v/>
          </cell>
          <cell r="C1143" t="str">
            <v>New school added to Apportionment 10/11/17</v>
          </cell>
          <cell r="D1143">
            <v>46</v>
          </cell>
          <cell r="E1143">
            <v>14491</v>
          </cell>
          <cell r="F1143" t="str">
            <v>49</v>
          </cell>
          <cell r="G1143" t="str">
            <v>70722</v>
          </cell>
          <cell r="H1143" t="str">
            <v>Guerneville Elementary</v>
          </cell>
          <cell r="I1143" t="str">
            <v>0136465</v>
          </cell>
          <cell r="J1143" t="str">
            <v>1897</v>
          </cell>
          <cell r="K1143" t="str">
            <v>California STEAM Sonoma II</v>
          </cell>
          <cell r="L1143" t="str">
            <v>D</v>
          </cell>
          <cell r="M1143">
            <v>3</v>
          </cell>
          <cell r="N1143" t="str">
            <v>ELEMENTARY</v>
          </cell>
          <cell r="R1143">
            <v>1</v>
          </cell>
          <cell r="T1143">
            <v>0</v>
          </cell>
          <cell r="U1143">
            <v>0</v>
          </cell>
          <cell r="V1143">
            <v>70722</v>
          </cell>
          <cell r="W1143">
            <v>0</v>
          </cell>
          <cell r="X1143">
            <v>0</v>
          </cell>
          <cell r="Y1143">
            <v>0</v>
          </cell>
        </row>
        <row r="1144">
          <cell r="A1144" t="str">
            <v>49707306110639</v>
          </cell>
          <cell r="B1144" t="str">
            <v/>
          </cell>
          <cell r="C1144" t="str">
            <v/>
          </cell>
          <cell r="D1144">
            <v>46</v>
          </cell>
          <cell r="E1144">
            <v>8678</v>
          </cell>
          <cell r="F1144" t="str">
            <v>49</v>
          </cell>
          <cell r="G1144" t="str">
            <v>70730</v>
          </cell>
          <cell r="H1144" t="str">
            <v>Harmony Union Elementary</v>
          </cell>
          <cell r="I1144" t="str">
            <v>6110639</v>
          </cell>
          <cell r="J1144" t="str">
            <v>0941</v>
          </cell>
          <cell r="K1144" t="str">
            <v>Salmon Creek School - A Charter</v>
          </cell>
          <cell r="L1144" t="str">
            <v>L</v>
          </cell>
          <cell r="M1144">
            <v>3</v>
          </cell>
          <cell r="N1144" t="str">
            <v>ELEMENTARY</v>
          </cell>
          <cell r="R1144">
            <v>1</v>
          </cell>
          <cell r="T1144">
            <v>0</v>
          </cell>
          <cell r="U1144">
            <v>0</v>
          </cell>
          <cell r="V1144">
            <v>70730</v>
          </cell>
          <cell r="W1144">
            <v>5</v>
          </cell>
          <cell r="X1144">
            <v>8</v>
          </cell>
          <cell r="Y1144">
            <v>0</v>
          </cell>
        </row>
        <row r="1145">
          <cell r="A1145" t="str">
            <v>49707306120588</v>
          </cell>
          <cell r="B1145" t="str">
            <v/>
          </cell>
          <cell r="C1145" t="str">
            <v/>
          </cell>
          <cell r="D1145">
            <v>46</v>
          </cell>
          <cell r="E1145">
            <v>1424</v>
          </cell>
          <cell r="F1145" t="str">
            <v>49</v>
          </cell>
          <cell r="G1145" t="str">
            <v>70730</v>
          </cell>
          <cell r="H1145" t="str">
            <v>Harmony Union Elementary</v>
          </cell>
          <cell r="I1145" t="str">
            <v>6120588</v>
          </cell>
          <cell r="J1145" t="str">
            <v>0492</v>
          </cell>
          <cell r="K1145" t="str">
            <v>Pathways Charter</v>
          </cell>
          <cell r="L1145" t="str">
            <v>D</v>
          </cell>
          <cell r="M1145">
            <v>3</v>
          </cell>
          <cell r="N1145" t="str">
            <v>ELEMENTARY</v>
          </cell>
          <cell r="Q1145">
            <v>100</v>
          </cell>
          <cell r="R1145">
            <v>1</v>
          </cell>
          <cell r="T1145">
            <v>0</v>
          </cell>
          <cell r="U1145">
            <v>-1</v>
          </cell>
          <cell r="V1145">
            <v>70730</v>
          </cell>
          <cell r="W1145">
            <v>0</v>
          </cell>
          <cell r="X1145">
            <v>0</v>
          </cell>
          <cell r="Y1145">
            <v>0</v>
          </cell>
        </row>
        <row r="1146">
          <cell r="A1146" t="str">
            <v>49707970107284</v>
          </cell>
          <cell r="B1146" t="str">
            <v/>
          </cell>
          <cell r="C1146" t="str">
            <v/>
          </cell>
          <cell r="D1146">
            <v>46</v>
          </cell>
          <cell r="E1146">
            <v>9720</v>
          </cell>
          <cell r="F1146" t="str">
            <v>49</v>
          </cell>
          <cell r="G1146" t="str">
            <v>70797</v>
          </cell>
          <cell r="H1146" t="str">
            <v>Liberty Elementary</v>
          </cell>
          <cell r="I1146" t="str">
            <v>0107284</v>
          </cell>
          <cell r="J1146" t="str">
            <v>0653</v>
          </cell>
          <cell r="K1146" t="str">
            <v>California Virtual Academy @ Sonoma</v>
          </cell>
          <cell r="L1146" t="str">
            <v>D</v>
          </cell>
          <cell r="M1146">
            <v>3</v>
          </cell>
          <cell r="N1146" t="str">
            <v>ELEMENTARY</v>
          </cell>
          <cell r="Q1146">
            <v>100</v>
          </cell>
          <cell r="R1146">
            <v>1</v>
          </cell>
          <cell r="T1146">
            <v>0</v>
          </cell>
          <cell r="U1146">
            <v>-1</v>
          </cell>
          <cell r="V1146">
            <v>70797</v>
          </cell>
          <cell r="W1146">
            <v>0</v>
          </cell>
          <cell r="X1146">
            <v>0</v>
          </cell>
          <cell r="Y1146">
            <v>0</v>
          </cell>
        </row>
        <row r="1147">
          <cell r="A1147" t="str">
            <v>49707970134296</v>
          </cell>
          <cell r="B1147" t="str">
            <v/>
          </cell>
          <cell r="C1147" t="str">
            <v/>
          </cell>
          <cell r="D1147">
            <v>46</v>
          </cell>
          <cell r="E1147">
            <v>14367</v>
          </cell>
          <cell r="F1147" t="str">
            <v>49</v>
          </cell>
          <cell r="G1147" t="str">
            <v>70797</v>
          </cell>
          <cell r="H1147" t="str">
            <v>Liberty Elementary</v>
          </cell>
          <cell r="I1147" t="str">
            <v>0134296</v>
          </cell>
          <cell r="J1147" t="str">
            <v>1810</v>
          </cell>
          <cell r="K1147" t="str">
            <v>California STEAM Sonoma</v>
          </cell>
          <cell r="L1147" t="str">
            <v>D</v>
          </cell>
          <cell r="M1147">
            <v>3</v>
          </cell>
          <cell r="N1147" t="str">
            <v>ELEMENTARY</v>
          </cell>
          <cell r="Q1147">
            <v>100</v>
          </cell>
          <cell r="R1147">
            <v>1</v>
          </cell>
          <cell r="T1147">
            <v>0</v>
          </cell>
          <cell r="U1147">
            <v>-1</v>
          </cell>
          <cell r="V1147">
            <v>70797</v>
          </cell>
          <cell r="W1147">
            <v>0</v>
          </cell>
          <cell r="X1147">
            <v>0</v>
          </cell>
          <cell r="Y1147">
            <v>0</v>
          </cell>
          <cell r="Z1147">
            <v>2016</v>
          </cell>
        </row>
        <row r="1148">
          <cell r="A1148" t="str">
            <v>49707976051833</v>
          </cell>
          <cell r="B1148" t="str">
            <v/>
          </cell>
          <cell r="C1148" t="str">
            <v/>
          </cell>
          <cell r="D1148">
            <v>46</v>
          </cell>
          <cell r="E1148">
            <v>8681</v>
          </cell>
          <cell r="F1148" t="str">
            <v>49</v>
          </cell>
          <cell r="G1148" t="str">
            <v>70797</v>
          </cell>
          <cell r="H1148" t="str">
            <v>Liberty Elementary</v>
          </cell>
          <cell r="I1148" t="str">
            <v>6051833</v>
          </cell>
          <cell r="J1148" t="str">
            <v>1260</v>
          </cell>
          <cell r="K1148" t="str">
            <v>Liberty Elementary</v>
          </cell>
          <cell r="L1148" t="str">
            <v>L</v>
          </cell>
          <cell r="M1148">
            <v>3</v>
          </cell>
          <cell r="N1148" t="str">
            <v>ELEMENTARY</v>
          </cell>
          <cell r="R1148">
            <v>1</v>
          </cell>
          <cell r="T1148">
            <v>0</v>
          </cell>
          <cell r="U1148">
            <v>0</v>
          </cell>
          <cell r="V1148">
            <v>70797</v>
          </cell>
          <cell r="W1148">
            <v>0</v>
          </cell>
          <cell r="X1148">
            <v>6</v>
          </cell>
          <cell r="Y1148">
            <v>0</v>
          </cell>
        </row>
        <row r="1149">
          <cell r="A1149" t="str">
            <v>49708050105890</v>
          </cell>
          <cell r="B1149" t="str">
            <v/>
          </cell>
          <cell r="C1149" t="str">
            <v/>
          </cell>
          <cell r="D1149">
            <v>46</v>
          </cell>
          <cell r="E1149">
            <v>9682</v>
          </cell>
          <cell r="F1149" t="str">
            <v>49</v>
          </cell>
          <cell r="G1149" t="str">
            <v>70805</v>
          </cell>
          <cell r="H1149" t="str">
            <v>Mark West Union Elementary</v>
          </cell>
          <cell r="I1149" t="str">
            <v>0105890</v>
          </cell>
          <cell r="J1149" t="str">
            <v>0616</v>
          </cell>
          <cell r="K1149" t="str">
            <v>Mark West Charter</v>
          </cell>
          <cell r="L1149" t="str">
            <v>L</v>
          </cell>
          <cell r="M1149">
            <v>3</v>
          </cell>
          <cell r="N1149" t="str">
            <v>ELEMENTARY</v>
          </cell>
          <cell r="Q1149">
            <v>100</v>
          </cell>
          <cell r="R1149">
            <v>2</v>
          </cell>
          <cell r="T1149">
            <v>0</v>
          </cell>
          <cell r="U1149">
            <v>-1</v>
          </cell>
          <cell r="V1149">
            <v>70805</v>
          </cell>
          <cell r="W1149">
            <v>0</v>
          </cell>
          <cell r="X1149">
            <v>0</v>
          </cell>
          <cell r="Y1149">
            <v>0</v>
          </cell>
        </row>
        <row r="1150">
          <cell r="A1150" t="str">
            <v>49708056051858</v>
          </cell>
          <cell r="B1150" t="str">
            <v/>
          </cell>
          <cell r="C1150" t="str">
            <v/>
          </cell>
          <cell r="D1150">
            <v>46</v>
          </cell>
          <cell r="E1150">
            <v>8683</v>
          </cell>
          <cell r="F1150" t="str">
            <v>49</v>
          </cell>
          <cell r="G1150" t="str">
            <v>70805</v>
          </cell>
          <cell r="H1150" t="str">
            <v>Mark West Union Elementary</v>
          </cell>
          <cell r="I1150" t="str">
            <v>6051858</v>
          </cell>
          <cell r="J1150" t="str">
            <v>1417</v>
          </cell>
          <cell r="K1150" t="str">
            <v>San Miguel Elementary</v>
          </cell>
          <cell r="L1150" t="str">
            <v>L</v>
          </cell>
          <cell r="M1150">
            <v>3</v>
          </cell>
          <cell r="N1150" t="str">
            <v>ELEMENTARY</v>
          </cell>
          <cell r="R1150">
            <v>2</v>
          </cell>
          <cell r="T1150">
            <v>0</v>
          </cell>
          <cell r="U1150">
            <v>0</v>
          </cell>
          <cell r="V1150">
            <v>70805</v>
          </cell>
          <cell r="W1150">
            <v>0</v>
          </cell>
          <cell r="X1150">
            <v>6</v>
          </cell>
          <cell r="Y1150">
            <v>0</v>
          </cell>
          <cell r="Z1150">
            <v>2012</v>
          </cell>
        </row>
        <row r="1151">
          <cell r="A1151" t="str">
            <v>49708056111066</v>
          </cell>
          <cell r="B1151" t="str">
            <v/>
          </cell>
          <cell r="C1151" t="str">
            <v/>
          </cell>
          <cell r="D1151">
            <v>46</v>
          </cell>
          <cell r="E1151">
            <v>8684</v>
          </cell>
          <cell r="F1151" t="str">
            <v>49</v>
          </cell>
          <cell r="G1151" t="str">
            <v>70805</v>
          </cell>
          <cell r="H1151" t="str">
            <v>Mark West Union Elementary</v>
          </cell>
          <cell r="I1151" t="str">
            <v>6111066</v>
          </cell>
          <cell r="J1151" t="str">
            <v>1422</v>
          </cell>
          <cell r="K1151" t="str">
            <v>John B. Riebli Elementary</v>
          </cell>
          <cell r="L1151" t="str">
            <v>L</v>
          </cell>
          <cell r="M1151">
            <v>3</v>
          </cell>
          <cell r="N1151" t="str">
            <v>ELEMENTARY</v>
          </cell>
          <cell r="R1151">
            <v>2</v>
          </cell>
          <cell r="T1151">
            <v>0</v>
          </cell>
          <cell r="U1151">
            <v>0</v>
          </cell>
          <cell r="V1151">
            <v>70805</v>
          </cell>
          <cell r="W1151">
            <v>0</v>
          </cell>
          <cell r="X1151">
            <v>6</v>
          </cell>
          <cell r="Y1151">
            <v>0</v>
          </cell>
          <cell r="Z1151">
            <v>2012</v>
          </cell>
        </row>
        <row r="1152">
          <cell r="A1152" t="str">
            <v>49708390120584</v>
          </cell>
          <cell r="B1152" t="str">
            <v/>
          </cell>
          <cell r="C1152" t="str">
            <v/>
          </cell>
          <cell r="D1152">
            <v>46</v>
          </cell>
          <cell r="E1152">
            <v>12306</v>
          </cell>
          <cell r="F1152" t="str">
            <v>49</v>
          </cell>
          <cell r="G1152" t="str">
            <v>70839</v>
          </cell>
          <cell r="H1152" t="str">
            <v>Oak Grove Union Elementary</v>
          </cell>
          <cell r="I1152" t="str">
            <v>0120584</v>
          </cell>
          <cell r="J1152" t="str">
            <v>1139</v>
          </cell>
          <cell r="K1152" t="str">
            <v>Pivot Online Charter - North Bay</v>
          </cell>
          <cell r="L1152" t="str">
            <v>D</v>
          </cell>
          <cell r="M1152">
            <v>3</v>
          </cell>
          <cell r="N1152" t="str">
            <v>ELEMENTARY</v>
          </cell>
          <cell r="Q1152">
            <v>100</v>
          </cell>
          <cell r="R1152">
            <v>1</v>
          </cell>
          <cell r="T1152">
            <v>0</v>
          </cell>
          <cell r="U1152">
            <v>-1</v>
          </cell>
          <cell r="V1152">
            <v>70839</v>
          </cell>
          <cell r="W1152">
            <v>0</v>
          </cell>
          <cell r="X1152">
            <v>12</v>
          </cell>
          <cell r="Y1152">
            <v>0</v>
          </cell>
        </row>
        <row r="1153">
          <cell r="A1153" t="str">
            <v>49708396051890</v>
          </cell>
          <cell r="B1153" t="str">
            <v/>
          </cell>
          <cell r="C1153" t="str">
            <v/>
          </cell>
          <cell r="D1153">
            <v>46</v>
          </cell>
          <cell r="E1153">
            <v>9732</v>
          </cell>
          <cell r="F1153" t="str">
            <v>49</v>
          </cell>
          <cell r="G1153" t="str">
            <v>70839</v>
          </cell>
          <cell r="H1153" t="str">
            <v>Oak Grove Union Elementary</v>
          </cell>
          <cell r="I1153" t="str">
            <v>6051890</v>
          </cell>
          <cell r="J1153" t="str">
            <v>0655</v>
          </cell>
          <cell r="K1153" t="str">
            <v>Oak Grove Elementary/Willowside Middle</v>
          </cell>
          <cell r="L1153" t="str">
            <v>L</v>
          </cell>
          <cell r="M1153">
            <v>3</v>
          </cell>
          <cell r="N1153" t="str">
            <v>ELEMENTARY</v>
          </cell>
          <cell r="R1153">
            <v>1</v>
          </cell>
          <cell r="T1153">
            <v>0</v>
          </cell>
          <cell r="U1153">
            <v>0</v>
          </cell>
          <cell r="V1153">
            <v>70839</v>
          </cell>
          <cell r="W1153">
            <v>6</v>
          </cell>
          <cell r="X1153">
            <v>8</v>
          </cell>
          <cell r="Y1153">
            <v>0</v>
          </cell>
        </row>
        <row r="1154">
          <cell r="A1154" t="str">
            <v>49708470119750</v>
          </cell>
          <cell r="B1154" t="str">
            <v/>
          </cell>
          <cell r="C1154" t="str">
            <v/>
          </cell>
          <cell r="D1154">
            <v>46</v>
          </cell>
          <cell r="E1154">
            <v>12216</v>
          </cell>
          <cell r="F1154" t="str">
            <v>49</v>
          </cell>
          <cell r="G1154" t="str">
            <v>70847</v>
          </cell>
          <cell r="H1154" t="str">
            <v>Old Adobe Union</v>
          </cell>
          <cell r="I1154" t="str">
            <v>0119750</v>
          </cell>
          <cell r="J1154" t="str">
            <v>1086</v>
          </cell>
          <cell r="K1154" t="str">
            <v>River Montessori Elementary Charter</v>
          </cell>
          <cell r="L1154" t="str">
            <v>D</v>
          </cell>
          <cell r="M1154">
            <v>3</v>
          </cell>
          <cell r="N1154" t="str">
            <v>ELEMENTARY</v>
          </cell>
          <cell r="R1154">
            <v>1</v>
          </cell>
          <cell r="T1154">
            <v>0</v>
          </cell>
          <cell r="U1154">
            <v>0</v>
          </cell>
          <cell r="V1154">
            <v>70847</v>
          </cell>
          <cell r="W1154">
            <v>0</v>
          </cell>
          <cell r="X1154">
            <v>0</v>
          </cell>
          <cell r="Y1154">
            <v>0</v>
          </cell>
        </row>
        <row r="1155">
          <cell r="A1155" t="str">
            <v>49708470127555</v>
          </cell>
          <cell r="B1155" t="str">
            <v/>
          </cell>
          <cell r="C1155" t="str">
            <v/>
          </cell>
          <cell r="D1155">
            <v>46</v>
          </cell>
          <cell r="E1155">
            <v>13976</v>
          </cell>
          <cell r="F1155" t="str">
            <v>49</v>
          </cell>
          <cell r="G1155" t="str">
            <v>70847</v>
          </cell>
          <cell r="H1155" t="str">
            <v>Old Adobe Union</v>
          </cell>
          <cell r="I1155" t="str">
            <v>0127555</v>
          </cell>
          <cell r="J1155" t="str">
            <v>1579</v>
          </cell>
          <cell r="K1155" t="str">
            <v>Loma Vista Immersion Academy</v>
          </cell>
          <cell r="L1155" t="str">
            <v>L</v>
          </cell>
          <cell r="M1155">
            <v>3</v>
          </cell>
          <cell r="N1155" t="str">
            <v>ELEMENTARY</v>
          </cell>
          <cell r="R1155">
            <v>1</v>
          </cell>
          <cell r="T1155">
            <v>0</v>
          </cell>
          <cell r="U1155">
            <v>0</v>
          </cell>
          <cell r="V1155">
            <v>70847</v>
          </cell>
          <cell r="W1155">
            <v>0</v>
          </cell>
          <cell r="X1155">
            <v>0</v>
          </cell>
          <cell r="Y1155">
            <v>0</v>
          </cell>
          <cell r="Z1155">
            <v>2013</v>
          </cell>
        </row>
        <row r="1156">
          <cell r="A1156" t="str">
            <v>49708476051924</v>
          </cell>
          <cell r="B1156" t="str">
            <v/>
          </cell>
          <cell r="C1156" t="str">
            <v/>
          </cell>
          <cell r="D1156">
            <v>46</v>
          </cell>
          <cell r="E1156">
            <v>8691</v>
          </cell>
          <cell r="F1156" t="str">
            <v>49</v>
          </cell>
          <cell r="G1156" t="str">
            <v>70847</v>
          </cell>
          <cell r="H1156" t="str">
            <v>Old Adobe Union</v>
          </cell>
          <cell r="I1156" t="str">
            <v>6051924</v>
          </cell>
          <cell r="J1156" t="str">
            <v>1423</v>
          </cell>
          <cell r="K1156" t="str">
            <v>Old Adobe Elementary Charter</v>
          </cell>
          <cell r="L1156" t="str">
            <v>L</v>
          </cell>
          <cell r="M1156">
            <v>3</v>
          </cell>
          <cell r="N1156" t="str">
            <v>ELEMENTARY</v>
          </cell>
          <cell r="R1156">
            <v>1</v>
          </cell>
          <cell r="T1156">
            <v>0</v>
          </cell>
          <cell r="U1156">
            <v>0</v>
          </cell>
          <cell r="V1156">
            <v>70847</v>
          </cell>
          <cell r="W1156">
            <v>0</v>
          </cell>
          <cell r="X1156">
            <v>6</v>
          </cell>
          <cell r="Y1156">
            <v>0</v>
          </cell>
          <cell r="Z1156">
            <v>2012</v>
          </cell>
        </row>
        <row r="1157">
          <cell r="A1157" t="str">
            <v>49708476072136</v>
          </cell>
          <cell r="B1157" t="str">
            <v/>
          </cell>
          <cell r="C1157" t="str">
            <v/>
          </cell>
          <cell r="D1157">
            <v>46</v>
          </cell>
          <cell r="E1157">
            <v>8692</v>
          </cell>
          <cell r="F1157" t="str">
            <v>49</v>
          </cell>
          <cell r="G1157" t="str">
            <v>70847</v>
          </cell>
          <cell r="H1157" t="str">
            <v>Old Adobe Union</v>
          </cell>
          <cell r="I1157" t="str">
            <v>6072136</v>
          </cell>
          <cell r="J1157" t="str">
            <v>1424</v>
          </cell>
          <cell r="K1157" t="str">
            <v>Miwok Valley Language Academy Charter</v>
          </cell>
          <cell r="L1157" t="str">
            <v>L</v>
          </cell>
          <cell r="M1157">
            <v>3</v>
          </cell>
          <cell r="N1157" t="str">
            <v>ELEMENTARY</v>
          </cell>
          <cell r="R1157">
            <v>1</v>
          </cell>
          <cell r="T1157">
            <v>0</v>
          </cell>
          <cell r="U1157">
            <v>0</v>
          </cell>
          <cell r="V1157">
            <v>70847</v>
          </cell>
          <cell r="W1157">
            <v>0</v>
          </cell>
          <cell r="X1157">
            <v>6</v>
          </cell>
          <cell r="Y1157">
            <v>0</v>
          </cell>
          <cell r="Z1157">
            <v>2012</v>
          </cell>
        </row>
        <row r="1158">
          <cell r="A1158" t="str">
            <v>49708476114755</v>
          </cell>
          <cell r="B1158" t="str">
            <v/>
          </cell>
          <cell r="C1158" t="str">
            <v/>
          </cell>
          <cell r="D1158">
            <v>46</v>
          </cell>
          <cell r="E1158">
            <v>8693</v>
          </cell>
          <cell r="F1158" t="str">
            <v>49</v>
          </cell>
          <cell r="G1158" t="str">
            <v>70847</v>
          </cell>
          <cell r="H1158" t="str">
            <v>Old Adobe Union</v>
          </cell>
          <cell r="I1158" t="str">
            <v>6114755</v>
          </cell>
          <cell r="J1158" t="str">
            <v>1450</v>
          </cell>
          <cell r="K1158" t="str">
            <v>Sonoma Mountain Elementary</v>
          </cell>
          <cell r="L1158" t="str">
            <v>L</v>
          </cell>
          <cell r="M1158">
            <v>3</v>
          </cell>
          <cell r="N1158" t="str">
            <v>ELEMENTARY</v>
          </cell>
          <cell r="R1158">
            <v>1</v>
          </cell>
          <cell r="T1158">
            <v>0</v>
          </cell>
          <cell r="U1158">
            <v>0</v>
          </cell>
          <cell r="V1158">
            <v>70847</v>
          </cell>
          <cell r="W1158">
            <v>0</v>
          </cell>
          <cell r="X1158">
            <v>6</v>
          </cell>
          <cell r="Y1158">
            <v>0</v>
          </cell>
          <cell r="Z1158">
            <v>2012</v>
          </cell>
        </row>
        <row r="1159">
          <cell r="A1159" t="str">
            <v>49708540124339</v>
          </cell>
          <cell r="B1159" t="str">
            <v/>
          </cell>
          <cell r="C1159" t="str">
            <v/>
          </cell>
          <cell r="D1159">
            <v>46</v>
          </cell>
          <cell r="E1159">
            <v>12589</v>
          </cell>
          <cell r="F1159" t="str">
            <v>49</v>
          </cell>
          <cell r="G1159" t="str">
            <v>70854</v>
          </cell>
          <cell r="H1159" t="str">
            <v>Petaluma City Elementary</v>
          </cell>
          <cell r="I1159" t="str">
            <v>0124339</v>
          </cell>
          <cell r="J1159" t="str">
            <v>1297</v>
          </cell>
          <cell r="K1159" t="str">
            <v>Sixth Grade Charter Academy at Petaluma Jr. High</v>
          </cell>
          <cell r="L1159" t="str">
            <v>L</v>
          </cell>
          <cell r="M1159">
            <v>3</v>
          </cell>
          <cell r="N1159" t="str">
            <v>ELEMENTARY</v>
          </cell>
          <cell r="R1159">
            <v>1</v>
          </cell>
          <cell r="T1159">
            <v>0</v>
          </cell>
          <cell r="U1159">
            <v>0</v>
          </cell>
          <cell r="V1159">
            <v>70854</v>
          </cell>
          <cell r="W1159">
            <v>0</v>
          </cell>
          <cell r="X1159">
            <v>0</v>
          </cell>
          <cell r="Y1159">
            <v>0</v>
          </cell>
        </row>
        <row r="1160">
          <cell r="A1160" t="str">
            <v>49708546051981</v>
          </cell>
          <cell r="B1160" t="str">
            <v/>
          </cell>
          <cell r="C1160" t="str">
            <v/>
          </cell>
          <cell r="D1160">
            <v>46</v>
          </cell>
          <cell r="E1160">
            <v>8699</v>
          </cell>
          <cell r="F1160" t="str">
            <v>49</v>
          </cell>
          <cell r="G1160" t="str">
            <v>70854</v>
          </cell>
          <cell r="H1160" t="str">
            <v>Petaluma City Elementary</v>
          </cell>
          <cell r="I1160" t="str">
            <v>6051981</v>
          </cell>
          <cell r="J1160" t="str">
            <v>1512</v>
          </cell>
          <cell r="K1160" t="str">
            <v>Penngrove Elementary</v>
          </cell>
          <cell r="L1160" t="str">
            <v>L</v>
          </cell>
          <cell r="M1160">
            <v>3</v>
          </cell>
          <cell r="N1160" t="str">
            <v>ELEMENTARY</v>
          </cell>
          <cell r="R1160">
            <v>1</v>
          </cell>
          <cell r="T1160">
            <v>0</v>
          </cell>
          <cell r="U1160">
            <v>0</v>
          </cell>
          <cell r="V1160">
            <v>70854</v>
          </cell>
          <cell r="W1160">
            <v>0</v>
          </cell>
          <cell r="X1160">
            <v>6</v>
          </cell>
          <cell r="Y1160">
            <v>0</v>
          </cell>
          <cell r="Z1160">
            <v>2013</v>
          </cell>
        </row>
        <row r="1161">
          <cell r="A1161" t="str">
            <v>49708546119036</v>
          </cell>
          <cell r="B1161" t="str">
            <v/>
          </cell>
          <cell r="C1161" t="str">
            <v/>
          </cell>
          <cell r="D1161">
            <v>46</v>
          </cell>
          <cell r="E1161">
            <v>1425</v>
          </cell>
          <cell r="F1161" t="str">
            <v>49</v>
          </cell>
          <cell r="G1161" t="str">
            <v>70854</v>
          </cell>
          <cell r="H1161" t="str">
            <v>Petaluma City Elementary</v>
          </cell>
          <cell r="I1161" t="str">
            <v>6119036</v>
          </cell>
          <cell r="J1161" t="str">
            <v>0382</v>
          </cell>
          <cell r="K1161" t="str">
            <v>Live Oak Charter</v>
          </cell>
          <cell r="L1161" t="str">
            <v>D</v>
          </cell>
          <cell r="M1161">
            <v>3</v>
          </cell>
          <cell r="N1161" t="str">
            <v>ELEMENTARY</v>
          </cell>
          <cell r="R1161">
            <v>1</v>
          </cell>
          <cell r="T1161">
            <v>0</v>
          </cell>
          <cell r="U1161">
            <v>0</v>
          </cell>
          <cell r="V1161">
            <v>70854</v>
          </cell>
          <cell r="W1161">
            <v>0</v>
          </cell>
          <cell r="X1161">
            <v>0</v>
          </cell>
          <cell r="Y1161">
            <v>0</v>
          </cell>
        </row>
        <row r="1162">
          <cell r="A1162" t="str">
            <v>49708620128157</v>
          </cell>
          <cell r="B1162" t="str">
            <v/>
          </cell>
          <cell r="C1162" t="str">
            <v/>
          </cell>
          <cell r="D1162">
            <v>46</v>
          </cell>
          <cell r="E1162">
            <v>13973</v>
          </cell>
          <cell r="F1162" t="str">
            <v>49</v>
          </cell>
          <cell r="G1162" t="str">
            <v>70862</v>
          </cell>
          <cell r="H1162" t="str">
            <v>Petaluma Joint Union High</v>
          </cell>
          <cell r="I1162" t="str">
            <v>0128157</v>
          </cell>
          <cell r="J1162" t="str">
            <v>1541</v>
          </cell>
          <cell r="K1162" t="str">
            <v>Gateway to College Academy</v>
          </cell>
          <cell r="L1162" t="str">
            <v>L</v>
          </cell>
          <cell r="M1162">
            <v>3</v>
          </cell>
          <cell r="N1162" t="str">
            <v>HIGH</v>
          </cell>
          <cell r="R1162">
            <v>1</v>
          </cell>
          <cell r="T1162">
            <v>0</v>
          </cell>
          <cell r="U1162">
            <v>0</v>
          </cell>
          <cell r="V1162">
            <v>70862</v>
          </cell>
          <cell r="W1162">
            <v>0</v>
          </cell>
          <cell r="X1162">
            <v>0</v>
          </cell>
          <cell r="Y1162">
            <v>0</v>
          </cell>
          <cell r="Z1162">
            <v>2013</v>
          </cell>
        </row>
        <row r="1163">
          <cell r="A1163" t="str">
            <v>49708620131961</v>
          </cell>
          <cell r="B1163" t="str">
            <v/>
          </cell>
          <cell r="C1163" t="str">
            <v/>
          </cell>
          <cell r="D1163">
            <v>46</v>
          </cell>
          <cell r="E1163">
            <v>14239</v>
          </cell>
          <cell r="F1163" t="str">
            <v>49</v>
          </cell>
          <cell r="G1163" t="str">
            <v>70862</v>
          </cell>
          <cell r="H1163" t="str">
            <v>Petaluma Joint Union High</v>
          </cell>
          <cell r="I1163" t="str">
            <v>0131961</v>
          </cell>
          <cell r="J1163" t="str">
            <v>1726</v>
          </cell>
          <cell r="K1163" t="str">
            <v>Petaluma Accelerated Charter School</v>
          </cell>
          <cell r="L1163" t="str">
            <v>L</v>
          </cell>
          <cell r="M1163">
            <v>3</v>
          </cell>
          <cell r="N1163" t="str">
            <v>HIGH</v>
          </cell>
          <cell r="R1163">
            <v>1</v>
          </cell>
          <cell r="T1163">
            <v>0</v>
          </cell>
          <cell r="U1163">
            <v>0</v>
          </cell>
          <cell r="V1163">
            <v>70862</v>
          </cell>
          <cell r="W1163">
            <v>0</v>
          </cell>
          <cell r="X1163">
            <v>0</v>
          </cell>
          <cell r="Y1163">
            <v>0</v>
          </cell>
          <cell r="Z1163">
            <v>2015</v>
          </cell>
        </row>
        <row r="1164">
          <cell r="A1164" t="str">
            <v>49708626051932</v>
          </cell>
          <cell r="B1164" t="str">
            <v/>
          </cell>
          <cell r="C1164" t="str">
            <v/>
          </cell>
          <cell r="D1164">
            <v>46</v>
          </cell>
          <cell r="E1164">
            <v>1427</v>
          </cell>
          <cell r="F1164" t="str">
            <v>49</v>
          </cell>
          <cell r="G1164" t="str">
            <v>70862</v>
          </cell>
          <cell r="H1164" t="str">
            <v>Petaluma Joint Union High</v>
          </cell>
          <cell r="I1164" t="str">
            <v>6051932</v>
          </cell>
          <cell r="J1164" t="str">
            <v>0480</v>
          </cell>
          <cell r="K1164" t="str">
            <v>Mary Collins Charter School at Cherry Valley</v>
          </cell>
          <cell r="L1164" t="str">
            <v>L</v>
          </cell>
          <cell r="M1164">
            <v>3</v>
          </cell>
          <cell r="N1164" t="str">
            <v>HIGH</v>
          </cell>
          <cell r="R1164">
            <v>1</v>
          </cell>
          <cell r="T1164">
            <v>0</v>
          </cell>
          <cell r="U1164">
            <v>0</v>
          </cell>
          <cell r="V1164">
            <v>70862</v>
          </cell>
          <cell r="W1164">
            <v>0</v>
          </cell>
          <cell r="X1164">
            <v>0</v>
          </cell>
          <cell r="Y1164">
            <v>0</v>
          </cell>
        </row>
        <row r="1165">
          <cell r="A1165" t="str">
            <v>49708700106344</v>
          </cell>
          <cell r="B1165" t="str">
            <v/>
          </cell>
          <cell r="C1165" t="str">
            <v/>
          </cell>
          <cell r="D1165">
            <v>46</v>
          </cell>
          <cell r="E1165">
            <v>9685</v>
          </cell>
          <cell r="F1165" t="str">
            <v>49</v>
          </cell>
          <cell r="G1165" t="str">
            <v>70870</v>
          </cell>
          <cell r="H1165" t="str">
            <v>Piner-Olivet Union Elementary</v>
          </cell>
          <cell r="I1165" t="str">
            <v>0106344</v>
          </cell>
          <cell r="J1165" t="str">
            <v>0526</v>
          </cell>
          <cell r="K1165" t="str">
            <v>Northwest Prep Charter</v>
          </cell>
          <cell r="L1165" t="str">
            <v>D</v>
          </cell>
          <cell r="M1165">
            <v>3</v>
          </cell>
          <cell r="N1165" t="str">
            <v>ELEMENTARY</v>
          </cell>
          <cell r="Q1165">
            <v>100</v>
          </cell>
          <cell r="R1165">
            <v>1</v>
          </cell>
          <cell r="T1165">
            <v>0</v>
          </cell>
          <cell r="U1165">
            <v>-1</v>
          </cell>
          <cell r="V1165">
            <v>70870</v>
          </cell>
          <cell r="W1165">
            <v>0</v>
          </cell>
          <cell r="X1165">
            <v>0</v>
          </cell>
          <cell r="Y1165">
            <v>0</v>
          </cell>
        </row>
        <row r="1166">
          <cell r="A1166" t="str">
            <v>49708706066344</v>
          </cell>
          <cell r="B1166" t="str">
            <v/>
          </cell>
          <cell r="C1166" t="str">
            <v/>
          </cell>
          <cell r="D1166">
            <v>46</v>
          </cell>
          <cell r="E1166">
            <v>8709</v>
          </cell>
          <cell r="F1166" t="str">
            <v>49</v>
          </cell>
          <cell r="G1166" t="str">
            <v>70870</v>
          </cell>
          <cell r="H1166" t="str">
            <v>Piner-Olivet Union Elementary</v>
          </cell>
          <cell r="I1166" t="str">
            <v>6066344</v>
          </cell>
          <cell r="J1166" t="str">
            <v>1440</v>
          </cell>
          <cell r="K1166" t="str">
            <v>Olivet Elementary Charter</v>
          </cell>
          <cell r="L1166" t="str">
            <v>D</v>
          </cell>
          <cell r="M1166">
            <v>3</v>
          </cell>
          <cell r="N1166" t="str">
            <v>ELEMENTARY</v>
          </cell>
          <cell r="R1166">
            <v>1</v>
          </cell>
          <cell r="T1166">
            <v>0</v>
          </cell>
          <cell r="U1166">
            <v>0</v>
          </cell>
          <cell r="V1166">
            <v>70870</v>
          </cell>
          <cell r="W1166">
            <v>0</v>
          </cell>
          <cell r="X1166">
            <v>6</v>
          </cell>
          <cell r="Y1166">
            <v>0</v>
          </cell>
          <cell r="Z1166">
            <v>2012</v>
          </cell>
        </row>
        <row r="1167">
          <cell r="A1167" t="str">
            <v>49708706109144</v>
          </cell>
          <cell r="B1167" t="str">
            <v/>
          </cell>
          <cell r="C1167" t="str">
            <v/>
          </cell>
          <cell r="D1167">
            <v>46</v>
          </cell>
          <cell r="E1167">
            <v>8710</v>
          </cell>
          <cell r="F1167" t="str">
            <v>49</v>
          </cell>
          <cell r="G1167" t="str">
            <v>70870</v>
          </cell>
          <cell r="H1167" t="str">
            <v>Piner-Olivet Union Elementary</v>
          </cell>
          <cell r="I1167" t="str">
            <v>6109144</v>
          </cell>
          <cell r="J1167" t="str">
            <v>1439</v>
          </cell>
          <cell r="K1167" t="str">
            <v>Morrice Schaefer Charter</v>
          </cell>
          <cell r="L1167" t="str">
            <v>D</v>
          </cell>
          <cell r="M1167">
            <v>3</v>
          </cell>
          <cell r="N1167" t="str">
            <v>ELEMENTARY</v>
          </cell>
          <cell r="R1167">
            <v>1</v>
          </cell>
          <cell r="T1167">
            <v>0</v>
          </cell>
          <cell r="U1167">
            <v>0</v>
          </cell>
          <cell r="V1167">
            <v>70870</v>
          </cell>
          <cell r="W1167">
            <v>0</v>
          </cell>
          <cell r="X1167">
            <v>6</v>
          </cell>
          <cell r="Y1167">
            <v>0</v>
          </cell>
          <cell r="Z1167">
            <v>2012</v>
          </cell>
        </row>
        <row r="1168">
          <cell r="A1168" t="str">
            <v>49708706113492</v>
          </cell>
          <cell r="B1168" t="str">
            <v/>
          </cell>
          <cell r="C1168" t="str">
            <v/>
          </cell>
          <cell r="D1168">
            <v>46</v>
          </cell>
          <cell r="E1168">
            <v>1428</v>
          </cell>
          <cell r="F1168" t="str">
            <v>49</v>
          </cell>
          <cell r="G1168" t="str">
            <v>70870</v>
          </cell>
          <cell r="H1168" t="str">
            <v>Piner-Olivet Union Elementary</v>
          </cell>
          <cell r="I1168" t="str">
            <v>6113492</v>
          </cell>
          <cell r="J1168" t="str">
            <v>0098</v>
          </cell>
          <cell r="K1168" t="str">
            <v>Piner-Olivet Charter</v>
          </cell>
          <cell r="L1168" t="str">
            <v>D</v>
          </cell>
          <cell r="M1168">
            <v>3</v>
          </cell>
          <cell r="N1168" t="str">
            <v>ELEMENTARY</v>
          </cell>
          <cell r="R1168">
            <v>1</v>
          </cell>
          <cell r="T1168">
            <v>0</v>
          </cell>
          <cell r="U1168">
            <v>0</v>
          </cell>
          <cell r="V1168">
            <v>70870</v>
          </cell>
          <cell r="W1168">
            <v>0</v>
          </cell>
          <cell r="X1168">
            <v>0</v>
          </cell>
          <cell r="Y1168">
            <v>0</v>
          </cell>
        </row>
        <row r="1169">
          <cell r="A1169" t="str">
            <v>49708960102525</v>
          </cell>
          <cell r="B1169" t="str">
            <v/>
          </cell>
          <cell r="C1169" t="str">
            <v/>
          </cell>
          <cell r="D1169">
            <v>46</v>
          </cell>
          <cell r="E1169">
            <v>9676</v>
          </cell>
          <cell r="F1169" t="str">
            <v>49</v>
          </cell>
          <cell r="G1169" t="str">
            <v>70896</v>
          </cell>
          <cell r="H1169" t="str">
            <v>Rincon Valley Union Elementary</v>
          </cell>
          <cell r="I1169" t="str">
            <v>0102525</v>
          </cell>
          <cell r="J1169" t="str">
            <v>0525</v>
          </cell>
          <cell r="K1169" t="str">
            <v>Rincon Valley Charter</v>
          </cell>
          <cell r="L1169" t="str">
            <v>L</v>
          </cell>
          <cell r="M1169">
            <v>3</v>
          </cell>
          <cell r="N1169" t="str">
            <v>ELEMENTARY</v>
          </cell>
          <cell r="R1169">
            <v>1</v>
          </cell>
          <cell r="T1169">
            <v>0</v>
          </cell>
          <cell r="U1169">
            <v>0</v>
          </cell>
          <cell r="V1169">
            <v>70896</v>
          </cell>
          <cell r="W1169">
            <v>0</v>
          </cell>
          <cell r="X1169">
            <v>0</v>
          </cell>
          <cell r="Y1169">
            <v>0</v>
          </cell>
        </row>
        <row r="1170">
          <cell r="A1170" t="str">
            <v>49708966052039</v>
          </cell>
          <cell r="B1170" t="str">
            <v/>
          </cell>
          <cell r="C1170" t="str">
            <v/>
          </cell>
          <cell r="D1170">
            <v>46</v>
          </cell>
          <cell r="E1170">
            <v>8713</v>
          </cell>
          <cell r="F1170" t="str">
            <v>49</v>
          </cell>
          <cell r="G1170" t="str">
            <v>70896</v>
          </cell>
          <cell r="H1170" t="str">
            <v>Rincon Valley Union Elementary</v>
          </cell>
          <cell r="I1170" t="str">
            <v>6052039</v>
          </cell>
          <cell r="J1170" t="str">
            <v>1105</v>
          </cell>
          <cell r="K1170" t="str">
            <v>Spring Creek Matanzas Charter</v>
          </cell>
          <cell r="L1170" t="str">
            <v>L</v>
          </cell>
          <cell r="M1170">
            <v>3</v>
          </cell>
          <cell r="N1170" t="str">
            <v>ELEMENTARY</v>
          </cell>
          <cell r="R1170">
            <v>1</v>
          </cell>
          <cell r="T1170">
            <v>0</v>
          </cell>
          <cell r="U1170">
            <v>0</v>
          </cell>
          <cell r="V1170">
            <v>70896</v>
          </cell>
          <cell r="W1170">
            <v>0</v>
          </cell>
          <cell r="X1170">
            <v>6</v>
          </cell>
          <cell r="Y1170">
            <v>0</v>
          </cell>
        </row>
        <row r="1171">
          <cell r="A1171" t="str">
            <v>49708966052047</v>
          </cell>
          <cell r="B1171" t="str">
            <v/>
          </cell>
          <cell r="C1171" t="str">
            <v/>
          </cell>
          <cell r="D1171">
            <v>46</v>
          </cell>
          <cell r="E1171">
            <v>8714</v>
          </cell>
          <cell r="F1171" t="str">
            <v>49</v>
          </cell>
          <cell r="G1171" t="str">
            <v>70896</v>
          </cell>
          <cell r="H1171" t="str">
            <v>Rincon Valley Union Elementary</v>
          </cell>
          <cell r="I1171" t="str">
            <v>6052047</v>
          </cell>
          <cell r="J1171" t="str">
            <v>1259</v>
          </cell>
          <cell r="K1171" t="str">
            <v>Whited Elementary Charter</v>
          </cell>
          <cell r="L1171" t="str">
            <v>L</v>
          </cell>
          <cell r="M1171">
            <v>3</v>
          </cell>
          <cell r="N1171" t="str">
            <v>ELEMENTARY</v>
          </cell>
          <cell r="R1171">
            <v>1</v>
          </cell>
          <cell r="T1171">
            <v>0</v>
          </cell>
          <cell r="U1171">
            <v>0</v>
          </cell>
          <cell r="V1171">
            <v>70896</v>
          </cell>
          <cell r="W1171">
            <v>0</v>
          </cell>
          <cell r="X1171">
            <v>6</v>
          </cell>
          <cell r="Y1171">
            <v>0</v>
          </cell>
        </row>
        <row r="1172">
          <cell r="A1172" t="str">
            <v>49708966052070</v>
          </cell>
          <cell r="B1172" t="str">
            <v/>
          </cell>
          <cell r="C1172" t="str">
            <v/>
          </cell>
          <cell r="D1172">
            <v>46</v>
          </cell>
          <cell r="E1172">
            <v>8717</v>
          </cell>
          <cell r="F1172" t="str">
            <v>49</v>
          </cell>
          <cell r="G1172" t="str">
            <v>70896</v>
          </cell>
          <cell r="H1172" t="str">
            <v>Rincon Valley Union Elementary</v>
          </cell>
          <cell r="I1172" t="str">
            <v>6052070</v>
          </cell>
          <cell r="J1172" t="str">
            <v>1257</v>
          </cell>
          <cell r="K1172" t="str">
            <v>Village Elementary Charter</v>
          </cell>
          <cell r="L1172" t="str">
            <v>L</v>
          </cell>
          <cell r="M1172">
            <v>3</v>
          </cell>
          <cell r="N1172" t="str">
            <v>ELEMENTARY</v>
          </cell>
          <cell r="R1172">
            <v>1</v>
          </cell>
          <cell r="T1172">
            <v>0</v>
          </cell>
          <cell r="U1172">
            <v>0</v>
          </cell>
          <cell r="V1172">
            <v>70896</v>
          </cell>
          <cell r="W1172">
            <v>0</v>
          </cell>
          <cell r="X1172">
            <v>6</v>
          </cell>
          <cell r="Y1172">
            <v>0</v>
          </cell>
        </row>
        <row r="1173">
          <cell r="A1173" t="str">
            <v>49708966085229</v>
          </cell>
          <cell r="B1173" t="str">
            <v/>
          </cell>
          <cell r="C1173" t="str">
            <v/>
          </cell>
          <cell r="D1173">
            <v>46</v>
          </cell>
          <cell r="E1173">
            <v>8718</v>
          </cell>
          <cell r="F1173" t="str">
            <v>49</v>
          </cell>
          <cell r="G1173" t="str">
            <v>70896</v>
          </cell>
          <cell r="H1173" t="str">
            <v>Rincon Valley Union Elementary</v>
          </cell>
          <cell r="I1173" t="str">
            <v>6085229</v>
          </cell>
          <cell r="J1173" t="str">
            <v>1258</v>
          </cell>
          <cell r="K1173" t="str">
            <v>Binkley Elementary Charter</v>
          </cell>
          <cell r="L1173" t="str">
            <v>L</v>
          </cell>
          <cell r="M1173">
            <v>3</v>
          </cell>
          <cell r="N1173" t="str">
            <v>ELEMENTARY</v>
          </cell>
          <cell r="R1173">
            <v>1</v>
          </cell>
          <cell r="T1173">
            <v>0</v>
          </cell>
          <cell r="U1173">
            <v>0</v>
          </cell>
          <cell r="V1173">
            <v>70896</v>
          </cell>
          <cell r="W1173">
            <v>0</v>
          </cell>
          <cell r="X1173">
            <v>6</v>
          </cell>
          <cell r="Y1173">
            <v>0</v>
          </cell>
        </row>
        <row r="1174">
          <cell r="A1174" t="str">
            <v>49709040101923</v>
          </cell>
          <cell r="B1174" t="str">
            <v/>
          </cell>
          <cell r="C1174" t="str">
            <v/>
          </cell>
          <cell r="D1174">
            <v>46</v>
          </cell>
          <cell r="E1174">
            <v>9656</v>
          </cell>
          <cell r="F1174" t="str">
            <v>49</v>
          </cell>
          <cell r="G1174" t="str">
            <v>70904</v>
          </cell>
          <cell r="H1174" t="str">
            <v>Roseland</v>
          </cell>
          <cell r="I1174" t="str">
            <v>0101923</v>
          </cell>
          <cell r="J1174" t="str">
            <v>0558</v>
          </cell>
          <cell r="K1174" t="str">
            <v>Roseland Charter</v>
          </cell>
          <cell r="L1174" t="str">
            <v>D</v>
          </cell>
          <cell r="M1174">
            <v>3</v>
          </cell>
          <cell r="N1174" t="str">
            <v>ELEMENTARY</v>
          </cell>
          <cell r="R1174">
            <v>1</v>
          </cell>
          <cell r="T1174">
            <v>0</v>
          </cell>
          <cell r="U1174">
            <v>0</v>
          </cell>
          <cell r="V1174">
            <v>70904</v>
          </cell>
          <cell r="W1174">
            <v>0</v>
          </cell>
          <cell r="X1174">
            <v>0</v>
          </cell>
          <cell r="Y1174">
            <v>0</v>
          </cell>
        </row>
        <row r="1175">
          <cell r="A1175" t="str">
            <v>49709120113530</v>
          </cell>
          <cell r="B1175" t="str">
            <v/>
          </cell>
          <cell r="C1175" t="str">
            <v/>
          </cell>
          <cell r="D1175">
            <v>46</v>
          </cell>
          <cell r="E1175">
            <v>11426</v>
          </cell>
          <cell r="F1175" t="str">
            <v>49</v>
          </cell>
          <cell r="G1175" t="str">
            <v>70912</v>
          </cell>
          <cell r="H1175" t="str">
            <v>Santa Rosa Elementary</v>
          </cell>
          <cell r="I1175" t="str">
            <v>0113530</v>
          </cell>
          <cell r="J1175" t="str">
            <v>0845</v>
          </cell>
          <cell r="K1175" t="str">
            <v>Santa Rosa Charter School for the Arts</v>
          </cell>
          <cell r="L1175" t="str">
            <v>L</v>
          </cell>
          <cell r="M1175">
            <v>3</v>
          </cell>
          <cell r="N1175" t="str">
            <v>ELEMENTARY</v>
          </cell>
          <cell r="R1175">
            <v>1</v>
          </cell>
          <cell r="T1175">
            <v>0</v>
          </cell>
          <cell r="U1175">
            <v>0</v>
          </cell>
          <cell r="V1175">
            <v>70912</v>
          </cell>
          <cell r="W1175">
            <v>0</v>
          </cell>
          <cell r="X1175">
            <v>0</v>
          </cell>
          <cell r="Y1175">
            <v>0</v>
          </cell>
        </row>
        <row r="1176">
          <cell r="A1176" t="str">
            <v>49709120125831</v>
          </cell>
          <cell r="B1176" t="str">
            <v/>
          </cell>
          <cell r="C1176" t="str">
            <v/>
          </cell>
          <cell r="D1176">
            <v>46</v>
          </cell>
          <cell r="E1176">
            <v>12751</v>
          </cell>
          <cell r="F1176" t="str">
            <v>49</v>
          </cell>
          <cell r="G1176" t="str">
            <v>70912</v>
          </cell>
          <cell r="H1176" t="str">
            <v>Santa Rosa Elementary</v>
          </cell>
          <cell r="I1176" t="str">
            <v>0125831</v>
          </cell>
          <cell r="J1176" t="str">
            <v>1397</v>
          </cell>
          <cell r="K1176" t="str">
            <v>Santa Rosa French-American Charter (SRFACS)</v>
          </cell>
          <cell r="L1176" t="str">
            <v>L</v>
          </cell>
          <cell r="M1176">
            <v>3</v>
          </cell>
          <cell r="N1176" t="str">
            <v>ELEMENTARY</v>
          </cell>
          <cell r="R1176">
            <v>1</v>
          </cell>
          <cell r="T1176">
            <v>0</v>
          </cell>
          <cell r="U1176">
            <v>0</v>
          </cell>
          <cell r="V1176">
            <v>70912</v>
          </cell>
          <cell r="W1176">
            <v>0</v>
          </cell>
          <cell r="X1176">
            <v>0</v>
          </cell>
          <cell r="Y1176">
            <v>0</v>
          </cell>
          <cell r="Z1176">
            <v>2012</v>
          </cell>
        </row>
        <row r="1177">
          <cell r="A1177" t="str">
            <v>49709120128074</v>
          </cell>
          <cell r="B1177" t="str">
            <v/>
          </cell>
          <cell r="C1177" t="str">
            <v/>
          </cell>
          <cell r="D1177">
            <v>46</v>
          </cell>
          <cell r="E1177">
            <v>12925</v>
          </cell>
          <cell r="F1177" t="str">
            <v>49</v>
          </cell>
          <cell r="G1177" t="str">
            <v>70912</v>
          </cell>
          <cell r="H1177" t="str">
            <v>Santa Rosa Elementary</v>
          </cell>
          <cell r="I1177" t="str">
            <v>0128074</v>
          </cell>
          <cell r="J1177" t="str">
            <v>1523</v>
          </cell>
          <cell r="K1177" t="str">
            <v>Cesar Chavez Language Academy</v>
          </cell>
          <cell r="L1177" t="str">
            <v>L</v>
          </cell>
          <cell r="M1177">
            <v>3</v>
          </cell>
          <cell r="N1177" t="str">
            <v>ELEMENTARY</v>
          </cell>
          <cell r="R1177">
            <v>1</v>
          </cell>
          <cell r="T1177">
            <v>0</v>
          </cell>
          <cell r="U1177">
            <v>0</v>
          </cell>
          <cell r="V1177">
            <v>70912</v>
          </cell>
          <cell r="W1177">
            <v>0</v>
          </cell>
          <cell r="X1177">
            <v>0</v>
          </cell>
          <cell r="Y1177">
            <v>0</v>
          </cell>
          <cell r="Z1177">
            <v>2013</v>
          </cell>
        </row>
        <row r="1178">
          <cell r="A1178" t="str">
            <v>49709120134098</v>
          </cell>
          <cell r="B1178" t="str">
            <v>x</v>
          </cell>
          <cell r="C1178" t="str">
            <v>Notified by Sandi Ridge of school's inactivity on 7/25/2017</v>
          </cell>
          <cell r="D1178">
            <v>46</v>
          </cell>
          <cell r="E1178">
            <v>14349</v>
          </cell>
          <cell r="F1178" t="str">
            <v>49</v>
          </cell>
          <cell r="G1178" t="str">
            <v>70912</v>
          </cell>
          <cell r="H1178" t="str">
            <v>Santa Rosa Elementary</v>
          </cell>
          <cell r="I1178" t="str">
            <v>0134098</v>
          </cell>
          <cell r="J1178" t="str">
            <v>1753</v>
          </cell>
          <cell r="K1178" t="str">
            <v>Hope Academy</v>
          </cell>
          <cell r="L1178" t="str">
            <v>L</v>
          </cell>
          <cell r="M1178">
            <v>3</v>
          </cell>
          <cell r="N1178" t="str">
            <v>ELEMENTARY</v>
          </cell>
          <cell r="R1178">
            <v>1</v>
          </cell>
          <cell r="T1178">
            <v>0</v>
          </cell>
          <cell r="U1178">
            <v>0</v>
          </cell>
          <cell r="V1178">
            <v>70912</v>
          </cell>
          <cell r="W1178">
            <v>0</v>
          </cell>
          <cell r="X1178">
            <v>0</v>
          </cell>
          <cell r="Y1178">
            <v>0</v>
          </cell>
          <cell r="Z1178">
            <v>2016</v>
          </cell>
        </row>
        <row r="1179">
          <cell r="A1179" t="str">
            <v>49709126116958</v>
          </cell>
          <cell r="B1179" t="str">
            <v/>
          </cell>
          <cell r="C1179" t="str">
            <v/>
          </cell>
          <cell r="D1179">
            <v>46</v>
          </cell>
          <cell r="E1179">
            <v>1430</v>
          </cell>
          <cell r="F1179" t="str">
            <v>49</v>
          </cell>
          <cell r="G1179" t="str">
            <v>70912</v>
          </cell>
          <cell r="H1179" t="str">
            <v>Santa Rosa Elementary</v>
          </cell>
          <cell r="I1179" t="str">
            <v>6116958</v>
          </cell>
          <cell r="J1179" t="str">
            <v>0215</v>
          </cell>
          <cell r="K1179" t="str">
            <v>Kid Street Learning Center Charter</v>
          </cell>
          <cell r="L1179" t="str">
            <v>D</v>
          </cell>
          <cell r="M1179">
            <v>3</v>
          </cell>
          <cell r="N1179" t="str">
            <v>ELEMENTARY</v>
          </cell>
          <cell r="R1179">
            <v>1</v>
          </cell>
          <cell r="T1179">
            <v>0</v>
          </cell>
          <cell r="U1179">
            <v>0</v>
          </cell>
          <cell r="V1179">
            <v>70912</v>
          </cell>
          <cell r="W1179">
            <v>0</v>
          </cell>
          <cell r="X1179">
            <v>0</v>
          </cell>
          <cell r="Y1179">
            <v>0</v>
          </cell>
        </row>
        <row r="1180">
          <cell r="A1180" t="str">
            <v>49709200102533</v>
          </cell>
          <cell r="B1180" t="str">
            <v/>
          </cell>
          <cell r="C1180" t="str">
            <v/>
          </cell>
          <cell r="D1180">
            <v>46</v>
          </cell>
          <cell r="E1180">
            <v>9677</v>
          </cell>
          <cell r="F1180" t="str">
            <v>49</v>
          </cell>
          <cell r="G1180" t="str">
            <v>70920</v>
          </cell>
          <cell r="H1180" t="str">
            <v>Santa Rosa High</v>
          </cell>
          <cell r="I1180" t="str">
            <v>0102533</v>
          </cell>
          <cell r="J1180" t="str">
            <v>0522</v>
          </cell>
          <cell r="K1180" t="str">
            <v>Santa Rosa Accelerated Charter</v>
          </cell>
          <cell r="L1180" t="str">
            <v>L</v>
          </cell>
          <cell r="M1180">
            <v>3</v>
          </cell>
          <cell r="N1180" t="str">
            <v>HIGH</v>
          </cell>
          <cell r="R1180">
            <v>1</v>
          </cell>
          <cell r="T1180">
            <v>0</v>
          </cell>
          <cell r="U1180">
            <v>0</v>
          </cell>
          <cell r="V1180">
            <v>70920</v>
          </cell>
          <cell r="W1180">
            <v>0</v>
          </cell>
          <cell r="X1180">
            <v>0</v>
          </cell>
          <cell r="Y1180">
            <v>0</v>
          </cell>
        </row>
        <row r="1181">
          <cell r="A1181" t="str">
            <v>49709200108811</v>
          </cell>
          <cell r="B1181" t="str">
            <v>x</v>
          </cell>
          <cell r="C1181" t="str">
            <v>Notified by Sandi Ridge of school's inactivity on 7/25/2017</v>
          </cell>
          <cell r="D1181">
            <v>46</v>
          </cell>
          <cell r="E1181">
            <v>10198</v>
          </cell>
          <cell r="F1181" t="str">
            <v>49</v>
          </cell>
          <cell r="G1181" t="str">
            <v>70920</v>
          </cell>
          <cell r="H1181" t="str">
            <v>Santa Rosa High</v>
          </cell>
          <cell r="I1181" t="str">
            <v>0108811</v>
          </cell>
          <cell r="J1181" t="str">
            <v>0696</v>
          </cell>
          <cell r="K1181" t="str">
            <v>Abraxis Charter</v>
          </cell>
          <cell r="L1181" t="str">
            <v>D</v>
          </cell>
          <cell r="M1181">
            <v>3</v>
          </cell>
          <cell r="N1181" t="str">
            <v>HIGH</v>
          </cell>
          <cell r="R1181">
            <v>1</v>
          </cell>
          <cell r="T1181">
            <v>0</v>
          </cell>
          <cell r="U1181">
            <v>0</v>
          </cell>
          <cell r="V1181">
            <v>70920</v>
          </cell>
          <cell r="W1181">
            <v>0</v>
          </cell>
          <cell r="X1181">
            <v>0</v>
          </cell>
          <cell r="Y1181">
            <v>0</v>
          </cell>
        </row>
        <row r="1182">
          <cell r="A1182" t="str">
            <v>49709380120121</v>
          </cell>
          <cell r="B1182" t="str">
            <v/>
          </cell>
          <cell r="C1182" t="str">
            <v/>
          </cell>
          <cell r="D1182">
            <v>46</v>
          </cell>
          <cell r="E1182">
            <v>12215</v>
          </cell>
          <cell r="F1182" t="str">
            <v>49</v>
          </cell>
          <cell r="G1182" t="str">
            <v>70938</v>
          </cell>
          <cell r="H1182" t="str">
            <v>Sebastopol Union Elementary</v>
          </cell>
          <cell r="I1182" t="str">
            <v>0120121</v>
          </cell>
          <cell r="J1182" t="str">
            <v>1107</v>
          </cell>
          <cell r="K1182" t="str">
            <v>REACH</v>
          </cell>
          <cell r="L1182" t="str">
            <v>D</v>
          </cell>
          <cell r="M1182">
            <v>3</v>
          </cell>
          <cell r="N1182" t="str">
            <v>ELEMENTARY</v>
          </cell>
          <cell r="R1182">
            <v>1</v>
          </cell>
          <cell r="T1182">
            <v>0</v>
          </cell>
          <cell r="U1182">
            <v>0</v>
          </cell>
          <cell r="V1182">
            <v>70938</v>
          </cell>
          <cell r="W1182">
            <v>0</v>
          </cell>
          <cell r="X1182">
            <v>0</v>
          </cell>
          <cell r="Y1182">
            <v>0</v>
          </cell>
        </row>
        <row r="1183">
          <cell r="A1183" t="str">
            <v>49709386113039</v>
          </cell>
          <cell r="B1183" t="str">
            <v/>
          </cell>
          <cell r="C1183" t="str">
            <v/>
          </cell>
          <cell r="D1183">
            <v>46</v>
          </cell>
          <cell r="E1183">
            <v>1432</v>
          </cell>
          <cell r="F1183" t="str">
            <v>49</v>
          </cell>
          <cell r="G1183" t="str">
            <v>70938</v>
          </cell>
          <cell r="H1183" t="str">
            <v>Sebastopol Union Elementary</v>
          </cell>
          <cell r="I1183" t="str">
            <v>6113039</v>
          </cell>
          <cell r="J1183" t="str">
            <v>0078</v>
          </cell>
          <cell r="K1183" t="str">
            <v>Sebastopol Independent Charter</v>
          </cell>
          <cell r="L1183" t="str">
            <v>D</v>
          </cell>
          <cell r="M1183">
            <v>3</v>
          </cell>
          <cell r="N1183" t="str">
            <v>ELEMENTARY</v>
          </cell>
          <cell r="R1183">
            <v>1</v>
          </cell>
          <cell r="T1183">
            <v>0</v>
          </cell>
          <cell r="U1183">
            <v>0</v>
          </cell>
          <cell r="V1183">
            <v>70938</v>
          </cell>
          <cell r="W1183">
            <v>0</v>
          </cell>
          <cell r="X1183">
            <v>0</v>
          </cell>
          <cell r="Y1183">
            <v>0</v>
          </cell>
        </row>
        <row r="1184">
          <cell r="A1184" t="str">
            <v>49709530105866</v>
          </cell>
          <cell r="B1184" t="str">
            <v/>
          </cell>
          <cell r="C1184" t="str">
            <v/>
          </cell>
          <cell r="D1184">
            <v>46</v>
          </cell>
          <cell r="E1184">
            <v>9681</v>
          </cell>
          <cell r="F1184" t="str">
            <v>49</v>
          </cell>
          <cell r="G1184" t="str">
            <v>70953</v>
          </cell>
          <cell r="H1184" t="str">
            <v>Sonoma Valley Unified</v>
          </cell>
          <cell r="I1184" t="str">
            <v>0105866</v>
          </cell>
          <cell r="J1184" t="str">
            <v>0613</v>
          </cell>
          <cell r="K1184" t="str">
            <v>Woodland Star Charter</v>
          </cell>
          <cell r="L1184" t="str">
            <v>D</v>
          </cell>
          <cell r="M1184">
            <v>3</v>
          </cell>
          <cell r="N1184" t="str">
            <v>UNIFIED</v>
          </cell>
          <cell r="R1184">
            <v>1</v>
          </cell>
          <cell r="T1184">
            <v>0</v>
          </cell>
          <cell r="U1184">
            <v>0</v>
          </cell>
          <cell r="V1184">
            <v>70953</v>
          </cell>
          <cell r="W1184">
            <v>0</v>
          </cell>
          <cell r="X1184">
            <v>0</v>
          </cell>
          <cell r="Y1184">
            <v>0</v>
          </cell>
        </row>
        <row r="1185">
          <cell r="A1185" t="str">
            <v>49709536111678</v>
          </cell>
          <cell r="B1185" t="str">
            <v/>
          </cell>
          <cell r="C1185" t="str">
            <v/>
          </cell>
          <cell r="D1185">
            <v>46</v>
          </cell>
          <cell r="E1185">
            <v>1433</v>
          </cell>
          <cell r="F1185" t="str">
            <v>49</v>
          </cell>
          <cell r="G1185" t="str">
            <v>70953</v>
          </cell>
          <cell r="H1185" t="str">
            <v>Sonoma Valley Unified</v>
          </cell>
          <cell r="I1185" t="str">
            <v>6111678</v>
          </cell>
          <cell r="J1185" t="str">
            <v>0009</v>
          </cell>
          <cell r="K1185" t="str">
            <v>Sonoma Charter</v>
          </cell>
          <cell r="L1185" t="str">
            <v>D</v>
          </cell>
          <cell r="M1185">
            <v>3</v>
          </cell>
          <cell r="N1185" t="str">
            <v>UNIFIED</v>
          </cell>
          <cell r="R1185">
            <v>1</v>
          </cell>
          <cell r="T1185">
            <v>0</v>
          </cell>
          <cell r="U1185">
            <v>0</v>
          </cell>
          <cell r="V1185">
            <v>70953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 t="str">
            <v>49709614930319</v>
          </cell>
          <cell r="B1186" t="str">
            <v/>
          </cell>
          <cell r="C1186" t="str">
            <v/>
          </cell>
          <cell r="D1186">
            <v>46</v>
          </cell>
          <cell r="E1186">
            <v>1434</v>
          </cell>
          <cell r="F1186" t="str">
            <v>49</v>
          </cell>
          <cell r="G1186" t="str">
            <v>70961</v>
          </cell>
          <cell r="H1186" t="str">
            <v>Twin Hills Union Elementary</v>
          </cell>
          <cell r="I1186" t="str">
            <v>4930319</v>
          </cell>
          <cell r="J1186" t="str">
            <v>0310</v>
          </cell>
          <cell r="K1186" t="str">
            <v>Orchard View</v>
          </cell>
          <cell r="L1186" t="str">
            <v>L</v>
          </cell>
          <cell r="M1186">
            <v>3</v>
          </cell>
          <cell r="N1186" t="str">
            <v>ELEMENTARY</v>
          </cell>
          <cell r="Q1186">
            <v>100</v>
          </cell>
          <cell r="R1186">
            <v>1</v>
          </cell>
          <cell r="T1186">
            <v>0</v>
          </cell>
          <cell r="U1186">
            <v>-1</v>
          </cell>
          <cell r="V1186">
            <v>70961</v>
          </cell>
          <cell r="W1186">
            <v>0</v>
          </cell>
          <cell r="X1186">
            <v>0</v>
          </cell>
          <cell r="Y1186">
            <v>0</v>
          </cell>
        </row>
        <row r="1187">
          <cell r="A1187" t="str">
            <v>49709614930350</v>
          </cell>
          <cell r="B1187" t="str">
            <v/>
          </cell>
          <cell r="C1187" t="str">
            <v/>
          </cell>
          <cell r="D1187">
            <v>46</v>
          </cell>
          <cell r="E1187">
            <v>1435</v>
          </cell>
          <cell r="F1187" t="str">
            <v>49</v>
          </cell>
          <cell r="G1187" t="str">
            <v>70961</v>
          </cell>
          <cell r="H1187" t="str">
            <v>Twin Hills Union Elementary</v>
          </cell>
          <cell r="I1187" t="str">
            <v>4930350</v>
          </cell>
          <cell r="J1187" t="str">
            <v>0481</v>
          </cell>
          <cell r="K1187" t="str">
            <v>Sunridge Charter</v>
          </cell>
          <cell r="L1187" t="str">
            <v>L</v>
          </cell>
          <cell r="M1187">
            <v>3</v>
          </cell>
          <cell r="N1187" t="str">
            <v>ELEMENTARY</v>
          </cell>
          <cell r="R1187">
            <v>1</v>
          </cell>
          <cell r="T1187">
            <v>0</v>
          </cell>
          <cell r="U1187">
            <v>0</v>
          </cell>
          <cell r="V1187">
            <v>70961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 t="str">
            <v>49709616052302</v>
          </cell>
          <cell r="B1188" t="str">
            <v/>
          </cell>
          <cell r="C1188" t="str">
            <v/>
          </cell>
          <cell r="D1188">
            <v>46</v>
          </cell>
          <cell r="E1188">
            <v>8760</v>
          </cell>
          <cell r="F1188" t="str">
            <v>49</v>
          </cell>
          <cell r="G1188" t="str">
            <v>70961</v>
          </cell>
          <cell r="H1188" t="str">
            <v>Twin Hills Union Elementary</v>
          </cell>
          <cell r="I1188" t="str">
            <v>6052302</v>
          </cell>
          <cell r="J1188" t="str">
            <v>0904</v>
          </cell>
          <cell r="K1188" t="str">
            <v>Twin Hills Charter Middle</v>
          </cell>
          <cell r="L1188" t="str">
            <v>L</v>
          </cell>
          <cell r="M1188">
            <v>3</v>
          </cell>
          <cell r="N1188" t="str">
            <v>ELEMENTARY</v>
          </cell>
          <cell r="R1188">
            <v>1</v>
          </cell>
          <cell r="T1188">
            <v>0</v>
          </cell>
          <cell r="U1188">
            <v>0</v>
          </cell>
          <cell r="V1188">
            <v>70961</v>
          </cell>
          <cell r="W1188">
            <v>6</v>
          </cell>
          <cell r="X1188">
            <v>8</v>
          </cell>
          <cell r="Y1188">
            <v>0</v>
          </cell>
        </row>
        <row r="1189">
          <cell r="A1189" t="str">
            <v>49710356052377</v>
          </cell>
          <cell r="B1189" t="str">
            <v/>
          </cell>
          <cell r="C1189" t="str">
            <v/>
          </cell>
          <cell r="D1189">
            <v>46</v>
          </cell>
          <cell r="E1189">
            <v>8767</v>
          </cell>
          <cell r="F1189" t="str">
            <v>49</v>
          </cell>
          <cell r="G1189" t="str">
            <v>71035</v>
          </cell>
          <cell r="H1189" t="str">
            <v>Wright Elementary</v>
          </cell>
          <cell r="I1189" t="str">
            <v>6052377</v>
          </cell>
          <cell r="J1189" t="str">
            <v>1087</v>
          </cell>
          <cell r="K1189" t="str">
            <v>Wright Charter</v>
          </cell>
          <cell r="L1189" t="str">
            <v>L</v>
          </cell>
          <cell r="M1189">
            <v>3</v>
          </cell>
          <cell r="N1189" t="str">
            <v>ELEMENTARY</v>
          </cell>
          <cell r="R1189">
            <v>1</v>
          </cell>
          <cell r="T1189">
            <v>0</v>
          </cell>
          <cell r="U1189">
            <v>0</v>
          </cell>
          <cell r="V1189">
            <v>71035</v>
          </cell>
          <cell r="W1189">
            <v>0</v>
          </cell>
          <cell r="X1189">
            <v>6</v>
          </cell>
          <cell r="Y1189">
            <v>0</v>
          </cell>
        </row>
        <row r="1190">
          <cell r="A1190" t="str">
            <v>49738820123786</v>
          </cell>
          <cell r="B1190" t="str">
            <v/>
          </cell>
          <cell r="C1190" t="str">
            <v/>
          </cell>
          <cell r="D1190">
            <v>46</v>
          </cell>
          <cell r="E1190">
            <v>12590</v>
          </cell>
          <cell r="F1190" t="str">
            <v>49</v>
          </cell>
          <cell r="G1190" t="str">
            <v>73882</v>
          </cell>
          <cell r="H1190" t="str">
            <v>Cotati-Rohnert Park Unified</v>
          </cell>
          <cell r="I1190" t="str">
            <v>0123786</v>
          </cell>
          <cell r="J1190" t="str">
            <v>1281</v>
          </cell>
          <cell r="K1190" t="str">
            <v>Credo High</v>
          </cell>
          <cell r="L1190" t="str">
            <v>D</v>
          </cell>
          <cell r="M1190">
            <v>3</v>
          </cell>
          <cell r="N1190" t="str">
            <v>UNIFIED</v>
          </cell>
          <cell r="R1190">
            <v>1</v>
          </cell>
          <cell r="T1190">
            <v>0</v>
          </cell>
          <cell r="U1190">
            <v>0</v>
          </cell>
          <cell r="V1190">
            <v>73882</v>
          </cell>
          <cell r="W1190">
            <v>0</v>
          </cell>
          <cell r="X1190">
            <v>0</v>
          </cell>
          <cell r="Y1190">
            <v>0</v>
          </cell>
        </row>
        <row r="1191">
          <cell r="A1191" t="str">
            <v>49753580114934</v>
          </cell>
          <cell r="B1191" t="str">
            <v/>
          </cell>
          <cell r="C1191" t="str">
            <v/>
          </cell>
          <cell r="D1191">
            <v>46</v>
          </cell>
          <cell r="E1191">
            <v>11428</v>
          </cell>
          <cell r="F1191" t="str">
            <v>49</v>
          </cell>
          <cell r="G1191" t="str">
            <v>75358</v>
          </cell>
          <cell r="H1191" t="str">
            <v>Windsor Unified</v>
          </cell>
          <cell r="I1191" t="str">
            <v>0114934</v>
          </cell>
          <cell r="J1191" t="str">
            <v>0912</v>
          </cell>
          <cell r="K1191" t="str">
            <v>Village Charter</v>
          </cell>
          <cell r="L1191" t="str">
            <v>D</v>
          </cell>
          <cell r="M1191">
            <v>3</v>
          </cell>
          <cell r="N1191" t="str">
            <v>UNIFIED</v>
          </cell>
          <cell r="R1191">
            <v>1</v>
          </cell>
          <cell r="T1191">
            <v>0</v>
          </cell>
          <cell r="U1191">
            <v>0</v>
          </cell>
          <cell r="V1191">
            <v>75358</v>
          </cell>
          <cell r="W1191">
            <v>0</v>
          </cell>
          <cell r="X1191">
            <v>0</v>
          </cell>
          <cell r="Y1191">
            <v>0</v>
          </cell>
        </row>
        <row r="1192">
          <cell r="A1192" t="str">
            <v>49753580132340</v>
          </cell>
          <cell r="B1192" t="str">
            <v/>
          </cell>
          <cell r="C1192" t="str">
            <v>Charter School has start date of 8/19/17.  Need to monitor to see if they open.</v>
          </cell>
          <cell r="D1192">
            <v>46</v>
          </cell>
          <cell r="E1192">
            <v>14240</v>
          </cell>
          <cell r="F1192" t="str">
            <v>49</v>
          </cell>
          <cell r="G1192" t="str">
            <v>75358</v>
          </cell>
          <cell r="H1192" t="str">
            <v>Windsor Unified</v>
          </cell>
          <cell r="I1192" t="str">
            <v>0132340</v>
          </cell>
          <cell r="J1192" t="str">
            <v>1717</v>
          </cell>
          <cell r="K1192" t="str">
            <v>Manzanita Montessori Charter School</v>
          </cell>
          <cell r="L1192" t="str">
            <v>D</v>
          </cell>
          <cell r="M1192">
            <v>3</v>
          </cell>
          <cell r="N1192" t="str">
            <v>UNIFIED</v>
          </cell>
          <cell r="R1192">
            <v>1</v>
          </cell>
          <cell r="T1192">
            <v>0</v>
          </cell>
          <cell r="U1192">
            <v>0</v>
          </cell>
          <cell r="V1192">
            <v>75358</v>
          </cell>
          <cell r="W1192">
            <v>0</v>
          </cell>
          <cell r="X1192">
            <v>0</v>
          </cell>
          <cell r="Y1192">
            <v>0</v>
          </cell>
          <cell r="Z1192">
            <v>2015</v>
          </cell>
        </row>
        <row r="1193">
          <cell r="A1193" t="str">
            <v>49753586052369</v>
          </cell>
          <cell r="B1193" t="str">
            <v/>
          </cell>
          <cell r="C1193" t="str">
            <v/>
          </cell>
          <cell r="D1193">
            <v>46</v>
          </cell>
          <cell r="E1193">
            <v>1436</v>
          </cell>
          <cell r="F1193" t="str">
            <v>49</v>
          </cell>
          <cell r="G1193" t="str">
            <v>75358</v>
          </cell>
          <cell r="H1193" t="str">
            <v>Windsor Unified</v>
          </cell>
          <cell r="I1193" t="str">
            <v>6052369</v>
          </cell>
          <cell r="J1193" t="str">
            <v>0162</v>
          </cell>
          <cell r="K1193" t="str">
            <v>Cali Calmecac Language Academy</v>
          </cell>
          <cell r="L1193" t="str">
            <v>L</v>
          </cell>
          <cell r="M1193">
            <v>3</v>
          </cell>
          <cell r="N1193" t="str">
            <v>UNIFIED</v>
          </cell>
          <cell r="R1193">
            <v>1</v>
          </cell>
          <cell r="T1193">
            <v>0</v>
          </cell>
          <cell r="U1193">
            <v>0</v>
          </cell>
          <cell r="V1193">
            <v>75358</v>
          </cell>
          <cell r="W1193">
            <v>0</v>
          </cell>
          <cell r="X1193">
            <v>0</v>
          </cell>
          <cell r="Y1193">
            <v>0</v>
          </cell>
        </row>
        <row r="1194">
          <cell r="A1194" t="str">
            <v>49753900124230</v>
          </cell>
          <cell r="B1194" t="str">
            <v/>
          </cell>
          <cell r="C1194" t="str">
            <v/>
          </cell>
          <cell r="D1194">
            <v>46</v>
          </cell>
          <cell r="E1194">
            <v>12591</v>
          </cell>
          <cell r="F1194" t="str">
            <v>49</v>
          </cell>
          <cell r="G1194" t="str">
            <v>75390</v>
          </cell>
          <cell r="H1194" t="str">
            <v>Healdsburg Unified</v>
          </cell>
          <cell r="I1194" t="str">
            <v>0124230</v>
          </cell>
          <cell r="J1194" t="str">
            <v>1295</v>
          </cell>
          <cell r="K1194" t="str">
            <v>Healdsburg Charter</v>
          </cell>
          <cell r="L1194" t="str">
            <v>L</v>
          </cell>
          <cell r="M1194">
            <v>3</v>
          </cell>
          <cell r="N1194" t="str">
            <v>UNIFIED</v>
          </cell>
          <cell r="R1194">
            <v>2</v>
          </cell>
          <cell r="T1194">
            <v>0</v>
          </cell>
          <cell r="U1194">
            <v>0</v>
          </cell>
          <cell r="V1194">
            <v>75390</v>
          </cell>
          <cell r="W1194">
            <v>0</v>
          </cell>
          <cell r="X1194">
            <v>0</v>
          </cell>
          <cell r="Y1194">
            <v>0</v>
          </cell>
        </row>
        <row r="1195">
          <cell r="A1195" t="str">
            <v>50105040117457</v>
          </cell>
          <cell r="B1195" t="str">
            <v/>
          </cell>
          <cell r="C1195" t="str">
            <v/>
          </cell>
          <cell r="D1195">
            <v>46</v>
          </cell>
          <cell r="E1195">
            <v>12024</v>
          </cell>
          <cell r="F1195" t="str">
            <v>50</v>
          </cell>
          <cell r="G1195" t="str">
            <v>10504</v>
          </cell>
          <cell r="H1195" t="str">
            <v>Stanislaus Co. Office of Education</v>
          </cell>
          <cell r="I1195" t="str">
            <v>0117457</v>
          </cell>
          <cell r="J1195" t="str">
            <v>0985</v>
          </cell>
          <cell r="K1195" t="str">
            <v>Great Valley Academy</v>
          </cell>
          <cell r="L1195" t="str">
            <v>D</v>
          </cell>
          <cell r="M1195">
            <v>2</v>
          </cell>
          <cell r="N1195" t="str">
            <v>ELEMENTARY</v>
          </cell>
          <cell r="R1195">
            <v>1</v>
          </cell>
          <cell r="T1195">
            <v>0</v>
          </cell>
          <cell r="U1195">
            <v>0</v>
          </cell>
          <cell r="V1195">
            <v>71290</v>
          </cell>
          <cell r="W1195">
            <v>0</v>
          </cell>
          <cell r="X1195">
            <v>0</v>
          </cell>
          <cell r="Y1195">
            <v>0</v>
          </cell>
        </row>
        <row r="1196">
          <cell r="A1196" t="str">
            <v>50105040129023</v>
          </cell>
          <cell r="B1196" t="str">
            <v/>
          </cell>
          <cell r="C1196" t="str">
            <v/>
          </cell>
          <cell r="D1196">
            <v>46</v>
          </cell>
          <cell r="E1196">
            <v>14050</v>
          </cell>
          <cell r="F1196" t="str">
            <v>50</v>
          </cell>
          <cell r="G1196" t="str">
            <v>10504</v>
          </cell>
          <cell r="H1196" t="str">
            <v>Stanislaus Co. Office of Education</v>
          </cell>
          <cell r="I1196" t="str">
            <v>0129023</v>
          </cell>
          <cell r="J1196" t="str">
            <v>1607</v>
          </cell>
          <cell r="K1196" t="str">
            <v>Stanislaus Alternative Charter</v>
          </cell>
          <cell r="L1196" t="str">
            <v>L</v>
          </cell>
          <cell r="M1196">
            <v>1</v>
          </cell>
          <cell r="N1196" t="str">
            <v>CO OFFICE</v>
          </cell>
          <cell r="Q1196">
            <v>100</v>
          </cell>
          <cell r="R1196">
            <v>1</v>
          </cell>
          <cell r="T1196">
            <v>0</v>
          </cell>
          <cell r="U1196">
            <v>-1</v>
          </cell>
          <cell r="V1196">
            <v>10504</v>
          </cell>
          <cell r="W1196">
            <v>0</v>
          </cell>
          <cell r="X1196">
            <v>0</v>
          </cell>
          <cell r="Y1196">
            <v>0</v>
          </cell>
          <cell r="Z1196">
            <v>2013</v>
          </cell>
        </row>
        <row r="1197">
          <cell r="A1197" t="str">
            <v>50105045030234</v>
          </cell>
          <cell r="B1197" t="str">
            <v/>
          </cell>
          <cell r="C1197" t="str">
            <v/>
          </cell>
          <cell r="D1197">
            <v>46</v>
          </cell>
          <cell r="E1197">
            <v>1068</v>
          </cell>
          <cell r="F1197" t="str">
            <v>50</v>
          </cell>
          <cell r="G1197" t="str">
            <v>10504</v>
          </cell>
          <cell r="H1197" t="str">
            <v>Stanislaus Co. Office of Education</v>
          </cell>
          <cell r="I1197" t="str">
            <v>5030234</v>
          </cell>
          <cell r="J1197" t="str">
            <v>0172</v>
          </cell>
          <cell r="K1197" t="str">
            <v>Valley Charter High</v>
          </cell>
          <cell r="L1197" t="str">
            <v>D</v>
          </cell>
          <cell r="M1197">
            <v>1</v>
          </cell>
          <cell r="N1197" t="str">
            <v>CO OFFICE</v>
          </cell>
          <cell r="Q1197">
            <v>100</v>
          </cell>
          <cell r="R1197">
            <v>1</v>
          </cell>
          <cell r="T1197">
            <v>0</v>
          </cell>
          <cell r="U1197">
            <v>-1</v>
          </cell>
          <cell r="V1197">
            <v>10504</v>
          </cell>
          <cell r="W1197">
            <v>0</v>
          </cell>
          <cell r="X1197">
            <v>0</v>
          </cell>
          <cell r="Y1197">
            <v>0</v>
          </cell>
        </row>
        <row r="1198">
          <cell r="A1198" t="str">
            <v>50710430107128</v>
          </cell>
          <cell r="B1198" t="str">
            <v/>
          </cell>
          <cell r="C1198" t="str">
            <v/>
          </cell>
          <cell r="D1198">
            <v>46</v>
          </cell>
          <cell r="E1198">
            <v>9714</v>
          </cell>
          <cell r="F1198" t="str">
            <v>50</v>
          </cell>
          <cell r="G1198" t="str">
            <v>71043</v>
          </cell>
          <cell r="H1198" t="str">
            <v>Ceres Unified</v>
          </cell>
          <cell r="I1198" t="str">
            <v>0107128</v>
          </cell>
          <cell r="J1198" t="str">
            <v>0657</v>
          </cell>
          <cell r="K1198" t="str">
            <v>Whitmore Charter School of Art &amp; Technology</v>
          </cell>
          <cell r="L1198" t="str">
            <v>L</v>
          </cell>
          <cell r="M1198">
            <v>3</v>
          </cell>
          <cell r="N1198" t="str">
            <v>UNIFIED</v>
          </cell>
          <cell r="R1198">
            <v>1</v>
          </cell>
          <cell r="T1198">
            <v>0</v>
          </cell>
          <cell r="U1198">
            <v>0</v>
          </cell>
          <cell r="V1198">
            <v>71043</v>
          </cell>
          <cell r="W1198">
            <v>0</v>
          </cell>
          <cell r="X1198">
            <v>0</v>
          </cell>
          <cell r="Y1198">
            <v>0</v>
          </cell>
        </row>
        <row r="1199">
          <cell r="A1199" t="str">
            <v>50710430107136</v>
          </cell>
          <cell r="B1199" t="str">
            <v/>
          </cell>
          <cell r="C1199" t="str">
            <v/>
          </cell>
          <cell r="D1199">
            <v>46</v>
          </cell>
          <cell r="E1199">
            <v>9715</v>
          </cell>
          <cell r="F1199" t="str">
            <v>50</v>
          </cell>
          <cell r="G1199" t="str">
            <v>71043</v>
          </cell>
          <cell r="H1199" t="str">
            <v>Ceres Unified</v>
          </cell>
          <cell r="I1199" t="str">
            <v>0107136</v>
          </cell>
          <cell r="J1199" t="str">
            <v>0658</v>
          </cell>
          <cell r="K1199" t="str">
            <v>Whitmore Charter High</v>
          </cell>
          <cell r="L1199" t="str">
            <v>L</v>
          </cell>
          <cell r="M1199">
            <v>3</v>
          </cell>
          <cell r="N1199" t="str">
            <v>UNIFIED</v>
          </cell>
          <cell r="Q1199">
            <v>100</v>
          </cell>
          <cell r="R1199">
            <v>1</v>
          </cell>
          <cell r="T1199">
            <v>0</v>
          </cell>
          <cell r="U1199">
            <v>-1</v>
          </cell>
          <cell r="V1199">
            <v>71043</v>
          </cell>
          <cell r="W1199">
            <v>0</v>
          </cell>
          <cell r="X1199">
            <v>0</v>
          </cell>
          <cell r="Y1199">
            <v>0</v>
          </cell>
        </row>
        <row r="1200">
          <cell r="A1200" t="str">
            <v>50710430112292</v>
          </cell>
          <cell r="B1200" t="str">
            <v/>
          </cell>
          <cell r="C1200" t="str">
            <v/>
          </cell>
          <cell r="D1200">
            <v>46</v>
          </cell>
          <cell r="E1200">
            <v>10290</v>
          </cell>
          <cell r="F1200" t="str">
            <v>50</v>
          </cell>
          <cell r="G1200" t="str">
            <v>71043</v>
          </cell>
          <cell r="H1200" t="str">
            <v>Ceres Unified</v>
          </cell>
          <cell r="I1200" t="str">
            <v>0112292</v>
          </cell>
          <cell r="J1200" t="str">
            <v>0812</v>
          </cell>
          <cell r="K1200" t="str">
            <v>Aspire Summit Charter Academy</v>
          </cell>
          <cell r="L1200" t="str">
            <v>D</v>
          </cell>
          <cell r="M1200">
            <v>3</v>
          </cell>
          <cell r="N1200" t="str">
            <v>UNIFIED</v>
          </cell>
          <cell r="R1200">
            <v>1</v>
          </cell>
          <cell r="T1200">
            <v>0</v>
          </cell>
          <cell r="U1200">
            <v>0</v>
          </cell>
          <cell r="V1200">
            <v>71043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 t="str">
            <v>50710436120828</v>
          </cell>
          <cell r="B1201" t="str">
            <v/>
          </cell>
          <cell r="C1201" t="str">
            <v/>
          </cell>
          <cell r="D1201">
            <v>46</v>
          </cell>
          <cell r="E1201">
            <v>1437</v>
          </cell>
          <cell r="F1201" t="str">
            <v>50</v>
          </cell>
          <cell r="G1201" t="str">
            <v>71043</v>
          </cell>
          <cell r="H1201" t="str">
            <v>Ceres Unified</v>
          </cell>
          <cell r="I1201" t="str">
            <v>6120828</v>
          </cell>
          <cell r="J1201" t="str">
            <v>0504</v>
          </cell>
          <cell r="K1201" t="str">
            <v>Whitmore Charter School of Personalized Learning</v>
          </cell>
          <cell r="L1201" t="str">
            <v>L</v>
          </cell>
          <cell r="M1201">
            <v>3</v>
          </cell>
          <cell r="N1201" t="str">
            <v>UNIFIED</v>
          </cell>
          <cell r="Q1201">
            <v>100</v>
          </cell>
          <cell r="R1201">
            <v>1</v>
          </cell>
          <cell r="T1201">
            <v>0</v>
          </cell>
          <cell r="U1201">
            <v>-1</v>
          </cell>
          <cell r="V1201">
            <v>71043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 t="str">
            <v>50710680132662</v>
          </cell>
          <cell r="B1202" t="str">
            <v/>
          </cell>
          <cell r="C1202" t="str">
            <v/>
          </cell>
          <cell r="D1202">
            <v>46</v>
          </cell>
          <cell r="E1202">
            <v>14259</v>
          </cell>
          <cell r="F1202" t="str">
            <v>50</v>
          </cell>
          <cell r="G1202" t="str">
            <v>71068</v>
          </cell>
          <cell r="H1202" t="str">
            <v>Denair Unified</v>
          </cell>
          <cell r="I1202" t="str">
            <v>0132662</v>
          </cell>
          <cell r="J1202" t="str">
            <v>1750</v>
          </cell>
          <cell r="K1202" t="str">
            <v>Denair Elementary Charter Academy</v>
          </cell>
          <cell r="L1202" t="str">
            <v>L</v>
          </cell>
          <cell r="M1202">
            <v>3</v>
          </cell>
          <cell r="N1202" t="str">
            <v>UNIFIED</v>
          </cell>
          <cell r="R1202">
            <v>1</v>
          </cell>
          <cell r="T1202">
            <v>0</v>
          </cell>
          <cell r="U1202">
            <v>0</v>
          </cell>
          <cell r="V1202">
            <v>71068</v>
          </cell>
          <cell r="W1202">
            <v>0</v>
          </cell>
          <cell r="X1202">
            <v>0</v>
          </cell>
          <cell r="Y1202">
            <v>0</v>
          </cell>
          <cell r="Z1202">
            <v>2015</v>
          </cell>
        </row>
        <row r="1203">
          <cell r="A1203" t="str">
            <v>50710685030267</v>
          </cell>
          <cell r="B1203" t="str">
            <v/>
          </cell>
          <cell r="C1203" t="str">
            <v/>
          </cell>
          <cell r="D1203">
            <v>46</v>
          </cell>
          <cell r="E1203">
            <v>1438</v>
          </cell>
          <cell r="F1203" t="str">
            <v>50</v>
          </cell>
          <cell r="G1203" t="str">
            <v>71068</v>
          </cell>
          <cell r="H1203" t="str">
            <v>Denair Unified</v>
          </cell>
          <cell r="I1203" t="str">
            <v>5030267</v>
          </cell>
          <cell r="J1203" t="str">
            <v>0357</v>
          </cell>
          <cell r="K1203" t="str">
            <v>Denair Charter Academy</v>
          </cell>
          <cell r="L1203" t="str">
            <v>L</v>
          </cell>
          <cell r="M1203">
            <v>3</v>
          </cell>
          <cell r="N1203" t="str">
            <v>UNIFIED</v>
          </cell>
          <cell r="Q1203">
            <v>100</v>
          </cell>
          <cell r="R1203">
            <v>1</v>
          </cell>
          <cell r="T1203">
            <v>0</v>
          </cell>
          <cell r="U1203">
            <v>-1</v>
          </cell>
          <cell r="V1203">
            <v>71068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 t="str">
            <v>50710840120089</v>
          </cell>
          <cell r="B1204" t="str">
            <v/>
          </cell>
          <cell r="C1204" t="str">
            <v/>
          </cell>
          <cell r="D1204">
            <v>46</v>
          </cell>
          <cell r="E1204">
            <v>12307</v>
          </cell>
          <cell r="F1204" t="str">
            <v>50</v>
          </cell>
          <cell r="G1204" t="str">
            <v>71084</v>
          </cell>
          <cell r="H1204" t="str">
            <v>Gratton Elementary</v>
          </cell>
          <cell r="I1204" t="str">
            <v>0120089</v>
          </cell>
          <cell r="J1204" t="str">
            <v>1099</v>
          </cell>
          <cell r="K1204" t="str">
            <v>Gratton Charter</v>
          </cell>
          <cell r="L1204" t="str">
            <v>L</v>
          </cell>
          <cell r="M1204">
            <v>3</v>
          </cell>
          <cell r="N1204" t="str">
            <v>ELEMENTARY</v>
          </cell>
          <cell r="R1204">
            <v>1</v>
          </cell>
          <cell r="T1204">
            <v>0</v>
          </cell>
          <cell r="U1204">
            <v>0</v>
          </cell>
          <cell r="V1204">
            <v>71084</v>
          </cell>
          <cell r="W1204">
            <v>0</v>
          </cell>
          <cell r="X1204">
            <v>8</v>
          </cell>
          <cell r="Y1204">
            <v>0</v>
          </cell>
        </row>
        <row r="1205">
          <cell r="A1205" t="str">
            <v>50710926112965</v>
          </cell>
          <cell r="B1205" t="str">
            <v/>
          </cell>
          <cell r="C1205" t="str">
            <v/>
          </cell>
          <cell r="D1205">
            <v>46</v>
          </cell>
          <cell r="E1205">
            <v>1439</v>
          </cell>
          <cell r="F1205" t="str">
            <v>50</v>
          </cell>
          <cell r="G1205" t="str">
            <v>71092</v>
          </cell>
          <cell r="H1205" t="str">
            <v>Hart-Ransom Union Elementary</v>
          </cell>
          <cell r="I1205" t="str">
            <v>6112965</v>
          </cell>
          <cell r="J1205" t="str">
            <v>0080</v>
          </cell>
          <cell r="K1205" t="str">
            <v>Hart-Ransom Academic Charter</v>
          </cell>
          <cell r="L1205" t="str">
            <v>L</v>
          </cell>
          <cell r="M1205">
            <v>3</v>
          </cell>
          <cell r="N1205" t="str">
            <v>ELEMENTARY</v>
          </cell>
          <cell r="Q1205">
            <v>100</v>
          </cell>
          <cell r="R1205">
            <v>2</v>
          </cell>
          <cell r="T1205">
            <v>0</v>
          </cell>
          <cell r="U1205">
            <v>-1</v>
          </cell>
          <cell r="V1205">
            <v>71092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 t="str">
            <v>50711006052559</v>
          </cell>
          <cell r="B1206" t="str">
            <v/>
          </cell>
          <cell r="C1206" t="str">
            <v/>
          </cell>
          <cell r="D1206">
            <v>46</v>
          </cell>
          <cell r="E1206">
            <v>1440</v>
          </cell>
          <cell r="F1206" t="str">
            <v>50</v>
          </cell>
          <cell r="G1206" t="str">
            <v>71100</v>
          </cell>
          <cell r="H1206" t="str">
            <v>Hickman Community Charter</v>
          </cell>
          <cell r="I1206" t="str">
            <v>6052559</v>
          </cell>
          <cell r="J1206" t="str">
            <v>00D4</v>
          </cell>
          <cell r="K1206" t="str">
            <v>Hickman Elementary</v>
          </cell>
          <cell r="L1206" t="str">
            <v>L</v>
          </cell>
          <cell r="M1206">
            <v>6</v>
          </cell>
          <cell r="N1206" t="str">
            <v>ELEMENTARY</v>
          </cell>
          <cell r="Q1206">
            <v>100</v>
          </cell>
          <cell r="R1206">
            <v>1</v>
          </cell>
          <cell r="T1206">
            <v>-1</v>
          </cell>
          <cell r="U1206">
            <v>-1</v>
          </cell>
          <cell r="V1206">
            <v>71100</v>
          </cell>
          <cell r="W1206">
            <v>0</v>
          </cell>
          <cell r="X1206">
            <v>0</v>
          </cell>
          <cell r="Y1206">
            <v>0</v>
          </cell>
        </row>
        <row r="1207">
          <cell r="A1207" t="str">
            <v>50711006112627</v>
          </cell>
          <cell r="B1207" t="str">
            <v/>
          </cell>
          <cell r="C1207" t="str">
            <v/>
          </cell>
          <cell r="D1207">
            <v>46</v>
          </cell>
          <cell r="E1207">
            <v>1441</v>
          </cell>
          <cell r="F1207" t="str">
            <v>50</v>
          </cell>
          <cell r="G1207" t="str">
            <v>71100</v>
          </cell>
          <cell r="H1207" t="str">
            <v>Hickman Community Charter</v>
          </cell>
          <cell r="I1207" t="str">
            <v>6112627</v>
          </cell>
          <cell r="J1207" t="str">
            <v>00D4</v>
          </cell>
          <cell r="K1207" t="str">
            <v>Hickman Charter</v>
          </cell>
          <cell r="L1207" t="str">
            <v>L</v>
          </cell>
          <cell r="M1207">
            <v>6</v>
          </cell>
          <cell r="N1207" t="str">
            <v>ELEMENTARY</v>
          </cell>
          <cell r="Q1207">
            <v>100</v>
          </cell>
          <cell r="R1207">
            <v>1</v>
          </cell>
          <cell r="T1207">
            <v>-1</v>
          </cell>
          <cell r="U1207">
            <v>-1</v>
          </cell>
          <cell r="V1207">
            <v>71100</v>
          </cell>
          <cell r="W1207">
            <v>0</v>
          </cell>
          <cell r="X1207">
            <v>0</v>
          </cell>
          <cell r="Y1207">
            <v>0</v>
          </cell>
        </row>
        <row r="1208">
          <cell r="A1208" t="str">
            <v>50711006116388</v>
          </cell>
          <cell r="B1208" t="str">
            <v/>
          </cell>
          <cell r="C1208" t="str">
            <v/>
          </cell>
          <cell r="D1208">
            <v>46</v>
          </cell>
          <cell r="E1208">
            <v>1442</v>
          </cell>
          <cell r="F1208" t="str">
            <v>50</v>
          </cell>
          <cell r="G1208" t="str">
            <v>71100</v>
          </cell>
          <cell r="H1208" t="str">
            <v>Hickman Community Charter</v>
          </cell>
          <cell r="I1208" t="str">
            <v>6116388</v>
          </cell>
          <cell r="J1208" t="str">
            <v>00D4</v>
          </cell>
          <cell r="K1208" t="str">
            <v>Hickman Middle</v>
          </cell>
          <cell r="L1208" t="str">
            <v>L</v>
          </cell>
          <cell r="M1208">
            <v>6</v>
          </cell>
          <cell r="N1208" t="str">
            <v>ELEMENTARY</v>
          </cell>
          <cell r="Q1208">
            <v>100</v>
          </cell>
          <cell r="R1208">
            <v>1</v>
          </cell>
          <cell r="T1208">
            <v>-1</v>
          </cell>
          <cell r="U1208">
            <v>-1</v>
          </cell>
          <cell r="V1208">
            <v>71100</v>
          </cell>
          <cell r="W1208">
            <v>0</v>
          </cell>
          <cell r="X1208">
            <v>0</v>
          </cell>
          <cell r="Y1208">
            <v>0</v>
          </cell>
        </row>
        <row r="1209">
          <cell r="A1209" t="str">
            <v>50711346113286</v>
          </cell>
          <cell r="B1209" t="str">
            <v/>
          </cell>
          <cell r="C1209" t="str">
            <v/>
          </cell>
          <cell r="D1209">
            <v>46</v>
          </cell>
          <cell r="E1209">
            <v>1444</v>
          </cell>
          <cell r="F1209" t="str">
            <v>50</v>
          </cell>
          <cell r="G1209" t="str">
            <v>71134</v>
          </cell>
          <cell r="H1209" t="str">
            <v>Keyes Union</v>
          </cell>
          <cell r="I1209" t="str">
            <v>6113286</v>
          </cell>
          <cell r="J1209" t="str">
            <v>0085</v>
          </cell>
          <cell r="K1209" t="str">
            <v>Keyes to Learning Charter</v>
          </cell>
          <cell r="L1209" t="str">
            <v>L</v>
          </cell>
          <cell r="M1209">
            <v>3</v>
          </cell>
          <cell r="N1209" t="str">
            <v>ELEMENTARY</v>
          </cell>
          <cell r="Q1209">
            <v>100</v>
          </cell>
          <cell r="R1209">
            <v>1</v>
          </cell>
          <cell r="T1209">
            <v>0</v>
          </cell>
          <cell r="U1209">
            <v>-1</v>
          </cell>
          <cell r="V1209">
            <v>71134</v>
          </cell>
          <cell r="W1209">
            <v>0</v>
          </cell>
          <cell r="X1209">
            <v>0</v>
          </cell>
          <cell r="Y1209">
            <v>0</v>
          </cell>
        </row>
        <row r="1210">
          <cell r="A1210" t="str">
            <v>50711750120212</v>
          </cell>
          <cell r="B1210" t="str">
            <v/>
          </cell>
          <cell r="C1210" t="str">
            <v/>
          </cell>
          <cell r="D1210">
            <v>46</v>
          </cell>
          <cell r="E1210">
            <v>12218</v>
          </cell>
          <cell r="F1210" t="str">
            <v>50</v>
          </cell>
          <cell r="G1210" t="str">
            <v>71175</v>
          </cell>
          <cell r="H1210" t="str">
            <v>Modesto City High</v>
          </cell>
          <cell r="I1210" t="str">
            <v>0120212</v>
          </cell>
          <cell r="J1210" t="str">
            <v>1125</v>
          </cell>
          <cell r="K1210" t="str">
            <v>Aspire Vanguard College Preparatory Academy</v>
          </cell>
          <cell r="L1210" t="str">
            <v>D</v>
          </cell>
          <cell r="M1210">
            <v>3</v>
          </cell>
          <cell r="N1210" t="str">
            <v>HIGH</v>
          </cell>
          <cell r="R1210">
            <v>1</v>
          </cell>
          <cell r="T1210">
            <v>0</v>
          </cell>
          <cell r="U1210">
            <v>0</v>
          </cell>
          <cell r="V1210">
            <v>71175</v>
          </cell>
          <cell r="W1210">
            <v>0</v>
          </cell>
          <cell r="X1210">
            <v>0</v>
          </cell>
          <cell r="Y1210">
            <v>0</v>
          </cell>
        </row>
        <row r="1211">
          <cell r="A1211" t="str">
            <v>50712090112383</v>
          </cell>
          <cell r="B1211" t="str">
            <v/>
          </cell>
          <cell r="C1211" t="str">
            <v/>
          </cell>
          <cell r="D1211">
            <v>46</v>
          </cell>
          <cell r="E1211">
            <v>10292</v>
          </cell>
          <cell r="F1211" t="str">
            <v>50</v>
          </cell>
          <cell r="G1211" t="str">
            <v>71209</v>
          </cell>
          <cell r="H1211" t="str">
            <v>Paradise Elementary</v>
          </cell>
          <cell r="I1211" t="str">
            <v>0112383</v>
          </cell>
          <cell r="J1211" t="str">
            <v>0803</v>
          </cell>
          <cell r="K1211" t="str">
            <v>Paradise Charter</v>
          </cell>
          <cell r="L1211" t="str">
            <v>L</v>
          </cell>
          <cell r="M1211">
            <v>3</v>
          </cell>
          <cell r="N1211" t="str">
            <v>ELEMENTARY</v>
          </cell>
          <cell r="R1211">
            <v>1</v>
          </cell>
          <cell r="T1211">
            <v>0</v>
          </cell>
          <cell r="U1211">
            <v>0</v>
          </cell>
          <cell r="V1211">
            <v>71209</v>
          </cell>
          <cell r="W1211">
            <v>0</v>
          </cell>
          <cell r="X1211">
            <v>0</v>
          </cell>
          <cell r="Y1211">
            <v>0</v>
          </cell>
        </row>
        <row r="1212">
          <cell r="A1212" t="str">
            <v>50712330121525</v>
          </cell>
          <cell r="B1212" t="str">
            <v/>
          </cell>
          <cell r="C1212" t="str">
            <v/>
          </cell>
          <cell r="D1212">
            <v>46</v>
          </cell>
          <cell r="E1212">
            <v>12421</v>
          </cell>
          <cell r="F1212" t="str">
            <v>50</v>
          </cell>
          <cell r="G1212" t="str">
            <v>71233</v>
          </cell>
          <cell r="H1212" t="str">
            <v>Roberts Ferry Union Elementary</v>
          </cell>
          <cell r="I1212" t="str">
            <v>0121525</v>
          </cell>
          <cell r="J1212" t="str">
            <v>1171</v>
          </cell>
          <cell r="K1212" t="str">
            <v>Roberts Ferry Charter School Academy</v>
          </cell>
          <cell r="L1212" t="str">
            <v>L</v>
          </cell>
          <cell r="M1212">
            <v>3</v>
          </cell>
          <cell r="N1212" t="str">
            <v>ELEMENTARY</v>
          </cell>
          <cell r="R1212">
            <v>2</v>
          </cell>
          <cell r="T1212">
            <v>0</v>
          </cell>
          <cell r="U1212">
            <v>0</v>
          </cell>
          <cell r="V1212">
            <v>71233</v>
          </cell>
          <cell r="W1212">
            <v>0</v>
          </cell>
          <cell r="X1212">
            <v>0</v>
          </cell>
          <cell r="Y1212">
            <v>0</v>
          </cell>
        </row>
        <row r="1213">
          <cell r="A1213" t="str">
            <v>50712660120063</v>
          </cell>
          <cell r="B1213" t="str">
            <v/>
          </cell>
          <cell r="C1213" t="str">
            <v/>
          </cell>
          <cell r="D1213">
            <v>46</v>
          </cell>
          <cell r="E1213">
            <v>12217</v>
          </cell>
          <cell r="F1213" t="str">
            <v>50</v>
          </cell>
          <cell r="G1213" t="str">
            <v>71266</v>
          </cell>
          <cell r="H1213" t="str">
            <v>Salida Union Elementary</v>
          </cell>
          <cell r="I1213" t="str">
            <v>0120063</v>
          </cell>
          <cell r="J1213" t="str">
            <v>1098</v>
          </cell>
          <cell r="K1213" t="str">
            <v>Independence Charter</v>
          </cell>
          <cell r="L1213" t="str">
            <v>L</v>
          </cell>
          <cell r="M1213">
            <v>3</v>
          </cell>
          <cell r="N1213" t="str">
            <v>ELEMENTARY</v>
          </cell>
          <cell r="Q1213">
            <v>0</v>
          </cell>
          <cell r="R1213">
            <v>1</v>
          </cell>
          <cell r="T1213">
            <v>0</v>
          </cell>
          <cell r="U1213">
            <v>0</v>
          </cell>
          <cell r="V1213">
            <v>71266</v>
          </cell>
          <cell r="W1213">
            <v>0</v>
          </cell>
          <cell r="X1213">
            <v>0</v>
          </cell>
          <cell r="Y1213">
            <v>0</v>
          </cell>
        </row>
        <row r="1214">
          <cell r="A1214" t="str">
            <v>50712660124768</v>
          </cell>
          <cell r="B1214" t="str">
            <v/>
          </cell>
          <cell r="C1214" t="str">
            <v/>
          </cell>
          <cell r="D1214">
            <v>46</v>
          </cell>
          <cell r="E1214">
            <v>14370</v>
          </cell>
          <cell r="F1214" t="str">
            <v>50</v>
          </cell>
          <cell r="G1214" t="str">
            <v>71266</v>
          </cell>
          <cell r="H1214" t="str">
            <v>Salida Union Elementary</v>
          </cell>
          <cell r="I1214" t="str">
            <v>0124768</v>
          </cell>
          <cell r="J1214" t="str">
            <v>1819</v>
          </cell>
          <cell r="K1214" t="str">
            <v>Great Valley Academy - Salida</v>
          </cell>
          <cell r="L1214" t="str">
            <v>D</v>
          </cell>
          <cell r="M1214">
            <v>3</v>
          </cell>
          <cell r="N1214" t="str">
            <v>ELEMENTARY</v>
          </cell>
          <cell r="R1214">
            <v>1</v>
          </cell>
          <cell r="T1214">
            <v>0</v>
          </cell>
          <cell r="U1214">
            <v>0</v>
          </cell>
          <cell r="V1214">
            <v>71266</v>
          </cell>
          <cell r="W1214">
            <v>0</v>
          </cell>
          <cell r="X1214">
            <v>0</v>
          </cell>
          <cell r="Y1214">
            <v>0</v>
          </cell>
          <cell r="Z1214">
            <v>2016</v>
          </cell>
        </row>
        <row r="1215">
          <cell r="A1215" t="str">
            <v>50712740121558</v>
          </cell>
          <cell r="B1215" t="str">
            <v/>
          </cell>
          <cell r="C1215" t="str">
            <v/>
          </cell>
          <cell r="D1215">
            <v>46</v>
          </cell>
          <cell r="E1215">
            <v>12422</v>
          </cell>
          <cell r="F1215" t="str">
            <v>50</v>
          </cell>
          <cell r="G1215" t="str">
            <v>71274</v>
          </cell>
          <cell r="H1215" t="str">
            <v>Shiloh Elementary</v>
          </cell>
          <cell r="I1215" t="str">
            <v>0121558</v>
          </cell>
          <cell r="J1215" t="str">
            <v>1175</v>
          </cell>
          <cell r="K1215" t="str">
            <v>Shiloh Charter</v>
          </cell>
          <cell r="L1215" t="str">
            <v>L</v>
          </cell>
          <cell r="M1215">
            <v>3</v>
          </cell>
          <cell r="N1215" t="str">
            <v>ELEMENTARY</v>
          </cell>
          <cell r="R1215">
            <v>2</v>
          </cell>
          <cell r="T1215">
            <v>0</v>
          </cell>
          <cell r="U1215">
            <v>0</v>
          </cell>
          <cell r="V1215">
            <v>71274</v>
          </cell>
          <cell r="W1215">
            <v>0</v>
          </cell>
          <cell r="X1215">
            <v>0</v>
          </cell>
          <cell r="Y1215">
            <v>0</v>
          </cell>
        </row>
        <row r="1216">
          <cell r="A1216" t="str">
            <v>50712900118125</v>
          </cell>
          <cell r="B1216" t="str">
            <v/>
          </cell>
          <cell r="C1216" t="str">
            <v/>
          </cell>
          <cell r="D1216">
            <v>46</v>
          </cell>
          <cell r="E1216">
            <v>12025</v>
          </cell>
          <cell r="F1216" t="str">
            <v>50</v>
          </cell>
          <cell r="G1216" t="str">
            <v>71290</v>
          </cell>
          <cell r="H1216" t="str">
            <v>Sylvan Union Elementary</v>
          </cell>
          <cell r="I1216" t="str">
            <v>0118125</v>
          </cell>
          <cell r="J1216" t="str">
            <v>1026</v>
          </cell>
          <cell r="K1216" t="str">
            <v>Aspire University Charter</v>
          </cell>
          <cell r="L1216" t="str">
            <v>D</v>
          </cell>
          <cell r="M1216">
            <v>3</v>
          </cell>
          <cell r="N1216" t="str">
            <v>ELEMENTARY</v>
          </cell>
          <cell r="R1216">
            <v>1</v>
          </cell>
          <cell r="T1216">
            <v>0</v>
          </cell>
          <cell r="U1216">
            <v>0</v>
          </cell>
          <cell r="V1216">
            <v>71290</v>
          </cell>
          <cell r="W1216">
            <v>0</v>
          </cell>
          <cell r="X1216">
            <v>0</v>
          </cell>
          <cell r="Y1216">
            <v>0</v>
          </cell>
        </row>
        <row r="1217">
          <cell r="A1217" t="str">
            <v>50755560113852</v>
          </cell>
          <cell r="B1217" t="str">
            <v/>
          </cell>
          <cell r="C1217" t="str">
            <v/>
          </cell>
          <cell r="D1217">
            <v>46</v>
          </cell>
          <cell r="E1217">
            <v>11429</v>
          </cell>
          <cell r="F1217" t="str">
            <v>50</v>
          </cell>
          <cell r="G1217" t="str">
            <v>75556</v>
          </cell>
          <cell r="H1217" t="str">
            <v>Riverbank Unified</v>
          </cell>
          <cell r="I1217" t="str">
            <v>0113852</v>
          </cell>
          <cell r="J1217" t="str">
            <v>0856</v>
          </cell>
          <cell r="K1217" t="str">
            <v>Riverbank Language Academy</v>
          </cell>
          <cell r="L1217" t="str">
            <v>L</v>
          </cell>
          <cell r="M1217">
            <v>3</v>
          </cell>
          <cell r="N1217" t="str">
            <v>UNIFIED</v>
          </cell>
          <cell r="R1217">
            <v>1</v>
          </cell>
          <cell r="T1217">
            <v>0</v>
          </cell>
          <cell r="U1217">
            <v>0</v>
          </cell>
          <cell r="V1217">
            <v>75556</v>
          </cell>
          <cell r="W1217">
            <v>0</v>
          </cell>
          <cell r="X1217">
            <v>0</v>
          </cell>
          <cell r="Y1217">
            <v>0</v>
          </cell>
        </row>
        <row r="1218">
          <cell r="A1218" t="str">
            <v>50755645030176</v>
          </cell>
          <cell r="B1218" t="str">
            <v/>
          </cell>
          <cell r="C1218" t="str">
            <v/>
          </cell>
          <cell r="D1218">
            <v>46</v>
          </cell>
          <cell r="E1218">
            <v>1448</v>
          </cell>
          <cell r="F1218" t="str">
            <v>50</v>
          </cell>
          <cell r="G1218" t="str">
            <v>75564</v>
          </cell>
          <cell r="H1218" t="str">
            <v>Oakdale Joint Unified</v>
          </cell>
          <cell r="I1218" t="str">
            <v>5030176</v>
          </cell>
          <cell r="J1218" t="str">
            <v>0103</v>
          </cell>
          <cell r="K1218" t="str">
            <v>Oakdale Charter High</v>
          </cell>
          <cell r="L1218" t="str">
            <v>L</v>
          </cell>
          <cell r="M1218">
            <v>3</v>
          </cell>
          <cell r="N1218" t="str">
            <v>UNIFIED</v>
          </cell>
          <cell r="Q1218">
            <v>100</v>
          </cell>
          <cell r="R1218">
            <v>1</v>
          </cell>
          <cell r="T1218">
            <v>0</v>
          </cell>
          <cell r="U1218">
            <v>-1</v>
          </cell>
          <cell r="V1218">
            <v>75564</v>
          </cell>
          <cell r="W1218">
            <v>0</v>
          </cell>
          <cell r="X1218">
            <v>0</v>
          </cell>
          <cell r="Y1218">
            <v>0</v>
          </cell>
        </row>
        <row r="1219">
          <cell r="A1219" t="str">
            <v>50755725030317</v>
          </cell>
          <cell r="B1219" t="str">
            <v/>
          </cell>
          <cell r="C1219" t="str">
            <v/>
          </cell>
          <cell r="D1219">
            <v>46</v>
          </cell>
          <cell r="E1219">
            <v>1449</v>
          </cell>
          <cell r="F1219" t="str">
            <v>50</v>
          </cell>
          <cell r="G1219" t="str">
            <v>75572</v>
          </cell>
          <cell r="H1219" t="str">
            <v>Waterford Unified</v>
          </cell>
          <cell r="I1219" t="str">
            <v>5030317</v>
          </cell>
          <cell r="J1219" t="str">
            <v>0477</v>
          </cell>
          <cell r="K1219" t="str">
            <v>Connecting Waters Charter</v>
          </cell>
          <cell r="L1219" t="str">
            <v>D</v>
          </cell>
          <cell r="M1219">
            <v>3</v>
          </cell>
          <cell r="N1219" t="str">
            <v>UNIFIED</v>
          </cell>
          <cell r="Q1219">
            <v>100</v>
          </cell>
          <cell r="R1219">
            <v>1</v>
          </cell>
          <cell r="T1219">
            <v>0</v>
          </cell>
          <cell r="U1219">
            <v>-1</v>
          </cell>
          <cell r="V1219">
            <v>75572</v>
          </cell>
          <cell r="W1219">
            <v>0</v>
          </cell>
          <cell r="X1219">
            <v>0</v>
          </cell>
          <cell r="Y1219">
            <v>0</v>
          </cell>
        </row>
        <row r="1220">
          <cell r="A1220" t="str">
            <v>50757390124669</v>
          </cell>
          <cell r="B1220" t="str">
            <v/>
          </cell>
          <cell r="C1220" t="str">
            <v/>
          </cell>
          <cell r="D1220">
            <v>46</v>
          </cell>
          <cell r="E1220">
            <v>12601</v>
          </cell>
          <cell r="F1220" t="str">
            <v>50</v>
          </cell>
          <cell r="G1220" t="str">
            <v>75739</v>
          </cell>
          <cell r="H1220" t="str">
            <v>Turlock Unified</v>
          </cell>
          <cell r="I1220" t="str">
            <v>0124669</v>
          </cell>
          <cell r="J1220" t="str">
            <v>1309</v>
          </cell>
          <cell r="K1220" t="str">
            <v>eCademy Charter at Crane</v>
          </cell>
          <cell r="L1220" t="str">
            <v>D</v>
          </cell>
          <cell r="M1220">
            <v>3</v>
          </cell>
          <cell r="N1220" t="str">
            <v>UNIFIED</v>
          </cell>
          <cell r="Q1220">
            <v>100</v>
          </cell>
          <cell r="R1220">
            <v>1</v>
          </cell>
          <cell r="T1220">
            <v>0</v>
          </cell>
          <cell r="U1220">
            <v>-1</v>
          </cell>
          <cell r="V1220">
            <v>75739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 t="str">
            <v>50757390131185</v>
          </cell>
          <cell r="B1221" t="str">
            <v/>
          </cell>
          <cell r="C1221" t="str">
            <v/>
          </cell>
          <cell r="D1221">
            <v>46</v>
          </cell>
          <cell r="E1221">
            <v>14132</v>
          </cell>
          <cell r="F1221" t="str">
            <v>50</v>
          </cell>
          <cell r="G1221" t="str">
            <v>75739</v>
          </cell>
          <cell r="H1221" t="str">
            <v>Turlock Unified</v>
          </cell>
          <cell r="I1221" t="str">
            <v>0131185</v>
          </cell>
          <cell r="J1221" t="str">
            <v>1695</v>
          </cell>
          <cell r="K1221" t="str">
            <v>Fusion Charter</v>
          </cell>
          <cell r="L1221" t="str">
            <v>D</v>
          </cell>
          <cell r="M1221">
            <v>3</v>
          </cell>
          <cell r="N1221" t="str">
            <v>UNIFIED</v>
          </cell>
          <cell r="Q1221">
            <v>100</v>
          </cell>
          <cell r="R1221">
            <v>1</v>
          </cell>
          <cell r="T1221">
            <v>0</v>
          </cell>
          <cell r="U1221">
            <v>-1</v>
          </cell>
          <cell r="V1221">
            <v>75739</v>
          </cell>
          <cell r="W1221">
            <v>0</v>
          </cell>
          <cell r="X1221">
            <v>0</v>
          </cell>
          <cell r="Y1221">
            <v>0</v>
          </cell>
          <cell r="Z1221">
            <v>2014</v>
          </cell>
        </row>
        <row r="1222">
          <cell r="A1222" t="str">
            <v>51714070109793</v>
          </cell>
          <cell r="B1222" t="str">
            <v/>
          </cell>
          <cell r="C1222" t="str">
            <v/>
          </cell>
          <cell r="D1222">
            <v>46</v>
          </cell>
          <cell r="E1222">
            <v>10220</v>
          </cell>
          <cell r="F1222" t="str">
            <v>51</v>
          </cell>
          <cell r="G1222" t="str">
            <v>71407</v>
          </cell>
          <cell r="H1222" t="str">
            <v>Marcum-Illinois Union Elementary</v>
          </cell>
          <cell r="I1222" t="str">
            <v>0109793</v>
          </cell>
          <cell r="J1222" t="str">
            <v>0724</v>
          </cell>
          <cell r="K1222" t="str">
            <v>South Sutter Charter</v>
          </cell>
          <cell r="L1222" t="str">
            <v>D</v>
          </cell>
          <cell r="M1222">
            <v>3</v>
          </cell>
          <cell r="N1222" t="str">
            <v>ELEMENTARY</v>
          </cell>
          <cell r="Q1222">
            <v>100</v>
          </cell>
          <cell r="R1222">
            <v>1</v>
          </cell>
          <cell r="T1222">
            <v>0</v>
          </cell>
          <cell r="U1222">
            <v>-1</v>
          </cell>
          <cell r="V1222">
            <v>71407</v>
          </cell>
          <cell r="W1222">
            <v>0</v>
          </cell>
          <cell r="X1222">
            <v>0</v>
          </cell>
          <cell r="Y1222">
            <v>0</v>
          </cell>
        </row>
        <row r="1223">
          <cell r="A1223" t="str">
            <v>51714150129007</v>
          </cell>
          <cell r="B1223" t="str">
            <v/>
          </cell>
          <cell r="C1223" t="str">
            <v/>
          </cell>
          <cell r="D1223">
            <v>46</v>
          </cell>
          <cell r="E1223">
            <v>14049</v>
          </cell>
          <cell r="F1223" t="str">
            <v>51</v>
          </cell>
          <cell r="G1223" t="str">
            <v>71415</v>
          </cell>
          <cell r="H1223" t="str">
            <v>Meridian Elementary</v>
          </cell>
          <cell r="I1223" t="str">
            <v>0129007</v>
          </cell>
          <cell r="J1223" t="str">
            <v>1606</v>
          </cell>
          <cell r="K1223" t="str">
            <v>California Virtual Academy @ Sutter</v>
          </cell>
          <cell r="L1223" t="str">
            <v>D</v>
          </cell>
          <cell r="M1223">
            <v>3</v>
          </cell>
          <cell r="N1223" t="str">
            <v>ELEMENTARY</v>
          </cell>
          <cell r="Q1223">
            <v>100</v>
          </cell>
          <cell r="R1223">
            <v>1</v>
          </cell>
          <cell r="T1223">
            <v>0</v>
          </cell>
          <cell r="U1223">
            <v>-1</v>
          </cell>
          <cell r="V1223">
            <v>71415</v>
          </cell>
          <cell r="W1223">
            <v>0</v>
          </cell>
          <cell r="X1223">
            <v>0</v>
          </cell>
          <cell r="Y1223">
            <v>0</v>
          </cell>
          <cell r="Z1223">
            <v>2013</v>
          </cell>
        </row>
        <row r="1224">
          <cell r="A1224" t="str">
            <v>51714150132753</v>
          </cell>
          <cell r="B1224" t="str">
            <v/>
          </cell>
          <cell r="C1224" t="str">
            <v/>
          </cell>
          <cell r="D1224">
            <v>46</v>
          </cell>
          <cell r="E1224">
            <v>14324</v>
          </cell>
          <cell r="F1224" t="str">
            <v>51</v>
          </cell>
          <cell r="G1224" t="str">
            <v>71415</v>
          </cell>
          <cell r="H1224" t="str">
            <v>Meridian Elementary</v>
          </cell>
          <cell r="I1224" t="str">
            <v>0132753</v>
          </cell>
          <cell r="J1224" t="str">
            <v>1755</v>
          </cell>
          <cell r="K1224" t="str">
            <v>California Prep Sutter K-7</v>
          </cell>
          <cell r="L1224" t="str">
            <v>D</v>
          </cell>
          <cell r="M1224">
            <v>3</v>
          </cell>
          <cell r="N1224" t="str">
            <v>ELEMENTARY</v>
          </cell>
          <cell r="Q1224">
            <v>100</v>
          </cell>
          <cell r="R1224">
            <v>1</v>
          </cell>
          <cell r="T1224">
            <v>0</v>
          </cell>
          <cell r="U1224">
            <v>-1</v>
          </cell>
          <cell r="V1224">
            <v>71415</v>
          </cell>
          <cell r="W1224">
            <v>0</v>
          </cell>
          <cell r="X1224">
            <v>0</v>
          </cell>
          <cell r="Y1224">
            <v>0</v>
          </cell>
          <cell r="Z1224">
            <v>2015</v>
          </cell>
        </row>
        <row r="1225">
          <cell r="A1225" t="str">
            <v>51714150132761</v>
          </cell>
          <cell r="B1225" t="str">
            <v/>
          </cell>
          <cell r="C1225" t="str">
            <v/>
          </cell>
          <cell r="D1225">
            <v>46</v>
          </cell>
          <cell r="E1225">
            <v>14325</v>
          </cell>
          <cell r="F1225" t="str">
            <v>51</v>
          </cell>
          <cell r="G1225" t="str">
            <v>71415</v>
          </cell>
          <cell r="H1225" t="str">
            <v>Meridian Elementary</v>
          </cell>
          <cell r="I1225" t="str">
            <v>0132761</v>
          </cell>
          <cell r="J1225" t="str">
            <v>1756</v>
          </cell>
          <cell r="K1225" t="str">
            <v>California Prep Sutter 8-12</v>
          </cell>
          <cell r="L1225" t="str">
            <v>D</v>
          </cell>
          <cell r="M1225">
            <v>3</v>
          </cell>
          <cell r="N1225" t="str">
            <v>ELEMENTARY</v>
          </cell>
          <cell r="Q1225">
            <v>100</v>
          </cell>
          <cell r="R1225">
            <v>1</v>
          </cell>
          <cell r="T1225">
            <v>0</v>
          </cell>
          <cell r="U1225">
            <v>-1</v>
          </cell>
          <cell r="V1225">
            <v>71415</v>
          </cell>
          <cell r="W1225">
            <v>0</v>
          </cell>
          <cell r="X1225">
            <v>0</v>
          </cell>
          <cell r="Y1225">
            <v>0</v>
          </cell>
          <cell r="Z1225">
            <v>2015</v>
          </cell>
        </row>
        <row r="1226">
          <cell r="A1226" t="str">
            <v>51714230132977</v>
          </cell>
          <cell r="B1226" t="str">
            <v/>
          </cell>
          <cell r="C1226" t="str">
            <v/>
          </cell>
          <cell r="D1226">
            <v>46</v>
          </cell>
          <cell r="E1226">
            <v>14268</v>
          </cell>
          <cell r="F1226" t="str">
            <v>51</v>
          </cell>
          <cell r="G1226" t="str">
            <v>71423</v>
          </cell>
          <cell r="H1226" t="str">
            <v>Nuestro Elementary</v>
          </cell>
          <cell r="I1226" t="str">
            <v>0132977</v>
          </cell>
          <cell r="J1226" t="str">
            <v>1764</v>
          </cell>
          <cell r="K1226" t="str">
            <v>Sutter Peak Charter Academy</v>
          </cell>
          <cell r="L1226" t="str">
            <v>D</v>
          </cell>
          <cell r="M1226">
            <v>3</v>
          </cell>
          <cell r="N1226" t="str">
            <v>ELEMENTARY</v>
          </cell>
          <cell r="Q1226">
            <v>100</v>
          </cell>
          <cell r="R1226">
            <v>1</v>
          </cell>
          <cell r="T1226">
            <v>0</v>
          </cell>
          <cell r="U1226">
            <v>-1</v>
          </cell>
          <cell r="V1226">
            <v>71423</v>
          </cell>
          <cell r="W1226">
            <v>0</v>
          </cell>
          <cell r="X1226">
            <v>0</v>
          </cell>
          <cell r="Y1226">
            <v>0</v>
          </cell>
          <cell r="Z1226">
            <v>2015</v>
          </cell>
        </row>
        <row r="1227">
          <cell r="A1227" t="str">
            <v>51714560133934</v>
          </cell>
          <cell r="B1227" t="str">
            <v/>
          </cell>
          <cell r="C1227" t="str">
            <v/>
          </cell>
          <cell r="D1227">
            <v>46</v>
          </cell>
          <cell r="E1227">
            <v>14350</v>
          </cell>
          <cell r="F1227" t="str">
            <v>51</v>
          </cell>
          <cell r="G1227" t="str">
            <v>71456</v>
          </cell>
          <cell r="H1227" t="str">
            <v>Winship-Robbins</v>
          </cell>
          <cell r="I1227" t="str">
            <v>0133934</v>
          </cell>
          <cell r="J1227" t="str">
            <v>1801</v>
          </cell>
          <cell r="K1227" t="str">
            <v>Inspire Charter School - North</v>
          </cell>
          <cell r="L1227" t="str">
            <v>D</v>
          </cell>
          <cell r="M1227">
            <v>3</v>
          </cell>
          <cell r="N1227" t="str">
            <v>ELEMENTARY</v>
          </cell>
          <cell r="Q1227">
            <v>100</v>
          </cell>
          <cell r="R1227">
            <v>1</v>
          </cell>
          <cell r="T1227">
            <v>0</v>
          </cell>
          <cell r="U1227">
            <v>-1</v>
          </cell>
          <cell r="V1227">
            <v>71456</v>
          </cell>
          <cell r="W1227">
            <v>0</v>
          </cell>
          <cell r="X1227">
            <v>0</v>
          </cell>
          <cell r="Y1227">
            <v>0</v>
          </cell>
          <cell r="Z1227">
            <v>2016</v>
          </cell>
        </row>
        <row r="1228">
          <cell r="A1228" t="str">
            <v>51714566053334</v>
          </cell>
          <cell r="B1228" t="str">
            <v/>
          </cell>
          <cell r="C1228" t="str">
            <v/>
          </cell>
          <cell r="D1228">
            <v>46</v>
          </cell>
          <cell r="E1228">
            <v>8943</v>
          </cell>
          <cell r="F1228" t="str">
            <v>51</v>
          </cell>
          <cell r="G1228" t="str">
            <v>71456</v>
          </cell>
          <cell r="H1228" t="str">
            <v>Winship-Robbins</v>
          </cell>
          <cell r="I1228" t="str">
            <v>6053334</v>
          </cell>
          <cell r="J1228" t="str">
            <v>1826</v>
          </cell>
          <cell r="K1228" t="str">
            <v>Winship Community School</v>
          </cell>
          <cell r="L1228" t="str">
            <v>D</v>
          </cell>
          <cell r="M1228">
            <v>3</v>
          </cell>
          <cell r="N1228" t="str">
            <v>ELEMENTARY</v>
          </cell>
          <cell r="Q1228">
            <v>100</v>
          </cell>
          <cell r="R1228">
            <v>1</v>
          </cell>
          <cell r="T1228">
            <v>0</v>
          </cell>
          <cell r="U1228">
            <v>-1</v>
          </cell>
          <cell r="V1228">
            <v>71456</v>
          </cell>
          <cell r="W1228">
            <v>0</v>
          </cell>
          <cell r="X1228">
            <v>0</v>
          </cell>
          <cell r="Y1228">
            <v>0</v>
          </cell>
          <cell r="Z1228">
            <v>2016</v>
          </cell>
        </row>
        <row r="1229">
          <cell r="A1229" t="str">
            <v>51714640107318</v>
          </cell>
          <cell r="B1229" t="str">
            <v/>
          </cell>
          <cell r="C1229" t="str">
            <v/>
          </cell>
          <cell r="D1229">
            <v>46</v>
          </cell>
          <cell r="E1229">
            <v>9723</v>
          </cell>
          <cell r="F1229" t="str">
            <v>51</v>
          </cell>
          <cell r="G1229" t="str">
            <v>71464</v>
          </cell>
          <cell r="H1229" t="str">
            <v>Yuba City Unified</v>
          </cell>
          <cell r="I1229" t="str">
            <v>0107318</v>
          </cell>
          <cell r="J1229" t="str">
            <v>0639</v>
          </cell>
          <cell r="K1229" t="str">
            <v>Twin Rivers Charter</v>
          </cell>
          <cell r="L1229" t="str">
            <v>D</v>
          </cell>
          <cell r="M1229">
            <v>3</v>
          </cell>
          <cell r="N1229" t="str">
            <v>UNIFIED</v>
          </cell>
          <cell r="R1229">
            <v>1</v>
          </cell>
          <cell r="T1229">
            <v>0</v>
          </cell>
          <cell r="U1229">
            <v>0</v>
          </cell>
          <cell r="V1229">
            <v>71464</v>
          </cell>
          <cell r="W1229">
            <v>0</v>
          </cell>
          <cell r="X1229">
            <v>0</v>
          </cell>
          <cell r="Y1229">
            <v>0</v>
          </cell>
        </row>
        <row r="1230">
          <cell r="A1230" t="str">
            <v>51714645130125</v>
          </cell>
          <cell r="B1230" t="str">
            <v/>
          </cell>
          <cell r="C1230" t="str">
            <v/>
          </cell>
          <cell r="D1230">
            <v>46</v>
          </cell>
          <cell r="E1230">
            <v>1450</v>
          </cell>
          <cell r="F1230" t="str">
            <v>51</v>
          </cell>
          <cell r="G1230" t="str">
            <v>71464</v>
          </cell>
          <cell r="H1230" t="str">
            <v>Yuba City Unified</v>
          </cell>
          <cell r="I1230" t="str">
            <v>5130125</v>
          </cell>
          <cell r="J1230" t="str">
            <v>0289</v>
          </cell>
          <cell r="K1230" t="str">
            <v>Yuba City Charter</v>
          </cell>
          <cell r="L1230" t="str">
            <v>D</v>
          </cell>
          <cell r="M1230">
            <v>3</v>
          </cell>
          <cell r="N1230" t="str">
            <v>UNIFIED</v>
          </cell>
          <cell r="Q1230">
            <v>0</v>
          </cell>
          <cell r="R1230">
            <v>1</v>
          </cell>
          <cell r="T1230">
            <v>0</v>
          </cell>
          <cell r="U1230">
            <v>0</v>
          </cell>
          <cell r="V1230">
            <v>71464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 t="str">
            <v>52105206119606</v>
          </cell>
          <cell r="B1231" t="str">
            <v/>
          </cell>
          <cell r="C1231" t="str">
            <v/>
          </cell>
          <cell r="D1231">
            <v>46</v>
          </cell>
          <cell r="E1231">
            <v>14106</v>
          </cell>
          <cell r="F1231" t="str">
            <v>52</v>
          </cell>
          <cell r="G1231" t="str">
            <v>10520</v>
          </cell>
          <cell r="H1231" t="str">
            <v>Tehama Co. Office of Education</v>
          </cell>
          <cell r="I1231" t="str">
            <v>6119606</v>
          </cell>
          <cell r="J1231" t="str">
            <v>1667</v>
          </cell>
          <cell r="K1231" t="str">
            <v>Lincoln Street</v>
          </cell>
          <cell r="L1231" t="str">
            <v>L</v>
          </cell>
          <cell r="M1231">
            <v>1</v>
          </cell>
          <cell r="N1231" t="str">
            <v>CO OFFICE</v>
          </cell>
          <cell r="Q1231">
            <v>100</v>
          </cell>
          <cell r="R1231">
            <v>1</v>
          </cell>
          <cell r="T1231">
            <v>0</v>
          </cell>
          <cell r="U1231">
            <v>-1</v>
          </cell>
          <cell r="V1231">
            <v>10520</v>
          </cell>
          <cell r="W1231">
            <v>0</v>
          </cell>
          <cell r="X1231">
            <v>0</v>
          </cell>
          <cell r="Y1231">
            <v>0</v>
          </cell>
          <cell r="Z1231">
            <v>2014</v>
          </cell>
        </row>
        <row r="1232">
          <cell r="A1232" t="str">
            <v>52105206119671</v>
          </cell>
          <cell r="B1232" t="str">
            <v/>
          </cell>
          <cell r="C1232" t="str">
            <v/>
          </cell>
          <cell r="D1232">
            <v>46</v>
          </cell>
          <cell r="E1232">
            <v>1451</v>
          </cell>
          <cell r="F1232" t="str">
            <v>52</v>
          </cell>
          <cell r="G1232" t="str">
            <v>10520</v>
          </cell>
          <cell r="H1232" t="str">
            <v>Tehama Co. Office of Education</v>
          </cell>
          <cell r="I1232" t="str">
            <v>6119671</v>
          </cell>
          <cell r="J1232" t="str">
            <v>0430</v>
          </cell>
          <cell r="K1232" t="str">
            <v>Tehama eLearning Academy</v>
          </cell>
          <cell r="L1232" t="str">
            <v>L</v>
          </cell>
          <cell r="M1232">
            <v>2</v>
          </cell>
          <cell r="N1232" t="str">
            <v>ELEMENTARY</v>
          </cell>
          <cell r="Q1232">
            <v>100</v>
          </cell>
          <cell r="R1232">
            <v>1</v>
          </cell>
          <cell r="T1232">
            <v>0</v>
          </cell>
          <cell r="U1232">
            <v>-1</v>
          </cell>
          <cell r="V1232">
            <v>71472</v>
          </cell>
          <cell r="W1232">
            <v>0</v>
          </cell>
          <cell r="X1232">
            <v>0</v>
          </cell>
          <cell r="Y1232">
            <v>0</v>
          </cell>
        </row>
        <row r="1233">
          <cell r="A1233" t="str">
            <v>52714720134403</v>
          </cell>
          <cell r="B1233" t="str">
            <v/>
          </cell>
          <cell r="C1233" t="str">
            <v/>
          </cell>
          <cell r="D1233">
            <v>46</v>
          </cell>
          <cell r="E1233">
            <v>14372</v>
          </cell>
          <cell r="F1233" t="str">
            <v>52</v>
          </cell>
          <cell r="G1233" t="str">
            <v>71472</v>
          </cell>
          <cell r="H1233" t="str">
            <v>Antelope Elementary</v>
          </cell>
          <cell r="I1233" t="str">
            <v>0134403</v>
          </cell>
          <cell r="J1233" t="str">
            <v>1813</v>
          </cell>
          <cell r="K1233" t="str">
            <v>Lassen-Antelope Volcanic Academy (LAVA) Charter</v>
          </cell>
          <cell r="L1233" t="str">
            <v>L</v>
          </cell>
          <cell r="M1233">
            <v>3</v>
          </cell>
          <cell r="N1233" t="str">
            <v>ELEMENTARY</v>
          </cell>
          <cell r="Q1233">
            <v>100</v>
          </cell>
          <cell r="R1233">
            <v>1</v>
          </cell>
          <cell r="T1233">
            <v>0</v>
          </cell>
          <cell r="U1233">
            <v>-1</v>
          </cell>
          <cell r="V1233">
            <v>71472</v>
          </cell>
          <cell r="W1233">
            <v>0</v>
          </cell>
          <cell r="X1233">
            <v>0</v>
          </cell>
          <cell r="Y1233">
            <v>0</v>
          </cell>
          <cell r="Z1233">
            <v>2016</v>
          </cell>
        </row>
        <row r="1234">
          <cell r="A1234" t="str">
            <v>52715220132597</v>
          </cell>
          <cell r="B1234" t="str">
            <v/>
          </cell>
          <cell r="C1234" t="str">
            <v/>
          </cell>
          <cell r="D1234">
            <v>46</v>
          </cell>
          <cell r="E1234">
            <v>14254</v>
          </cell>
          <cell r="F1234" t="str">
            <v>52</v>
          </cell>
          <cell r="G1234" t="str">
            <v>71522</v>
          </cell>
          <cell r="H1234" t="str">
            <v>Evergreen Union</v>
          </cell>
          <cell r="I1234" t="str">
            <v>0132597</v>
          </cell>
          <cell r="J1234" t="str">
            <v>1754</v>
          </cell>
          <cell r="K1234" t="str">
            <v>Evergreen Institute of Excellence</v>
          </cell>
          <cell r="L1234" t="str">
            <v>L</v>
          </cell>
          <cell r="M1234">
            <v>3</v>
          </cell>
          <cell r="N1234" t="str">
            <v>ELEMENTARY</v>
          </cell>
          <cell r="Q1234">
            <v>100</v>
          </cell>
          <cell r="R1234">
            <v>1</v>
          </cell>
          <cell r="T1234">
            <v>0</v>
          </cell>
          <cell r="U1234">
            <v>-1</v>
          </cell>
          <cell r="V1234">
            <v>71522</v>
          </cell>
          <cell r="W1234">
            <v>0</v>
          </cell>
          <cell r="X1234">
            <v>0</v>
          </cell>
          <cell r="Y1234">
            <v>0</v>
          </cell>
          <cell r="Z1234">
            <v>2015</v>
          </cell>
        </row>
        <row r="1235">
          <cell r="A1235" t="str">
            <v>53105380125633</v>
          </cell>
          <cell r="B1235" t="str">
            <v/>
          </cell>
          <cell r="C1235" t="str">
            <v/>
          </cell>
          <cell r="D1235">
            <v>46</v>
          </cell>
          <cell r="E1235">
            <v>14373</v>
          </cell>
          <cell r="F1235" t="str">
            <v>53</v>
          </cell>
          <cell r="G1235" t="str">
            <v>10538</v>
          </cell>
          <cell r="H1235" t="str">
            <v>Trinity Co. Office of Education</v>
          </cell>
          <cell r="I1235" t="str">
            <v>0125633</v>
          </cell>
          <cell r="J1235" t="str">
            <v>1809</v>
          </cell>
          <cell r="K1235" t="str">
            <v>California Heritage Youthbuild Academy II</v>
          </cell>
          <cell r="L1235" t="str">
            <v>D</v>
          </cell>
          <cell r="M1235">
            <v>7</v>
          </cell>
          <cell r="N1235" t="str">
            <v>CO OFFICE</v>
          </cell>
          <cell r="R1235">
            <v>1</v>
          </cell>
          <cell r="T1235">
            <v>0</v>
          </cell>
          <cell r="U1235">
            <v>0</v>
          </cell>
          <cell r="V1235">
            <v>10538</v>
          </cell>
          <cell r="W1235">
            <v>0</v>
          </cell>
          <cell r="X1235">
            <v>0</v>
          </cell>
          <cell r="Y1235">
            <v>0</v>
          </cell>
          <cell r="Z1235">
            <v>2016</v>
          </cell>
        </row>
        <row r="1236">
          <cell r="A1236" t="str">
            <v>54105460119602</v>
          </cell>
          <cell r="B1236" t="str">
            <v/>
          </cell>
          <cell r="C1236" t="str">
            <v/>
          </cell>
          <cell r="D1236">
            <v>46</v>
          </cell>
          <cell r="E1236">
            <v>12219</v>
          </cell>
          <cell r="F1236" t="str">
            <v>54</v>
          </cell>
          <cell r="G1236" t="str">
            <v>10546</v>
          </cell>
          <cell r="H1236" t="str">
            <v>Tulare Co. Office of Education</v>
          </cell>
          <cell r="I1236" t="str">
            <v>0119602</v>
          </cell>
          <cell r="J1236" t="str">
            <v>1076</v>
          </cell>
          <cell r="K1236" t="str">
            <v>University Preparatory High</v>
          </cell>
          <cell r="L1236" t="str">
            <v>L</v>
          </cell>
          <cell r="M1236">
            <v>7</v>
          </cell>
          <cell r="N1236" t="str">
            <v>CO OFFICE</v>
          </cell>
          <cell r="R1236">
            <v>1</v>
          </cell>
          <cell r="T1236">
            <v>0</v>
          </cell>
          <cell r="U1236">
            <v>0</v>
          </cell>
          <cell r="V1236">
            <v>10546</v>
          </cell>
          <cell r="W1236">
            <v>0</v>
          </cell>
          <cell r="X1236">
            <v>0</v>
          </cell>
          <cell r="Y1236">
            <v>0</v>
          </cell>
        </row>
        <row r="1237">
          <cell r="A1237" t="str">
            <v>54105460124057</v>
          </cell>
          <cell r="B1237" t="str">
            <v/>
          </cell>
          <cell r="C1237" t="str">
            <v/>
          </cell>
          <cell r="D1237">
            <v>46</v>
          </cell>
          <cell r="E1237">
            <v>12592</v>
          </cell>
          <cell r="F1237" t="str">
            <v>54</v>
          </cell>
          <cell r="G1237" t="str">
            <v>10546</v>
          </cell>
          <cell r="H1237" t="str">
            <v>Tulare Co. Office of Education</v>
          </cell>
          <cell r="I1237" t="str">
            <v>0124057</v>
          </cell>
          <cell r="J1237" t="str">
            <v>1293</v>
          </cell>
          <cell r="K1237" t="str">
            <v>Valley Life Charter</v>
          </cell>
          <cell r="L1237" t="str">
            <v>D</v>
          </cell>
          <cell r="M1237">
            <v>2</v>
          </cell>
          <cell r="N1237" t="str">
            <v>UNIFIED</v>
          </cell>
          <cell r="R1237">
            <v>1</v>
          </cell>
          <cell r="T1237">
            <v>0</v>
          </cell>
          <cell r="U1237">
            <v>0</v>
          </cell>
          <cell r="V1237">
            <v>72256</v>
          </cell>
          <cell r="W1237">
            <v>0</v>
          </cell>
          <cell r="X1237">
            <v>0</v>
          </cell>
          <cell r="Y1237">
            <v>0</v>
          </cell>
        </row>
        <row r="1238">
          <cell r="A1238" t="str">
            <v>54105460125542</v>
          </cell>
          <cell r="B1238" t="str">
            <v/>
          </cell>
          <cell r="C1238" t="str">
            <v/>
          </cell>
          <cell r="D1238">
            <v>46</v>
          </cell>
          <cell r="E1238">
            <v>12754</v>
          </cell>
          <cell r="F1238" t="str">
            <v>54</v>
          </cell>
          <cell r="G1238" t="str">
            <v>10546</v>
          </cell>
          <cell r="H1238" t="str">
            <v>Tulare Co. Office of Education</v>
          </cell>
          <cell r="I1238" t="str">
            <v>0125542</v>
          </cell>
          <cell r="J1238" t="str">
            <v>1382</v>
          </cell>
          <cell r="K1238" t="str">
            <v>Sycamore Valley Academy</v>
          </cell>
          <cell r="L1238" t="str">
            <v>D</v>
          </cell>
          <cell r="M1238">
            <v>2</v>
          </cell>
          <cell r="N1238" t="str">
            <v>UNIFIED</v>
          </cell>
          <cell r="R1238">
            <v>1</v>
          </cell>
          <cell r="T1238">
            <v>0</v>
          </cell>
          <cell r="U1238">
            <v>0</v>
          </cell>
          <cell r="V1238">
            <v>72256</v>
          </cell>
          <cell r="W1238">
            <v>0</v>
          </cell>
          <cell r="X1238">
            <v>0</v>
          </cell>
          <cell r="Y1238">
            <v>0</v>
          </cell>
          <cell r="Z1238">
            <v>2012</v>
          </cell>
        </row>
        <row r="1239">
          <cell r="A1239" t="str">
            <v>54105460135459</v>
          </cell>
          <cell r="B1239" t="str">
            <v/>
          </cell>
          <cell r="C1239" t="str">
            <v/>
          </cell>
          <cell r="D1239">
            <v>46</v>
          </cell>
          <cell r="E1239">
            <v>14449</v>
          </cell>
          <cell r="F1239" t="str">
            <v>54</v>
          </cell>
          <cell r="G1239" t="str">
            <v>10546</v>
          </cell>
          <cell r="H1239" t="str">
            <v>Tulare Co. Office of Education</v>
          </cell>
          <cell r="I1239" t="str">
            <v>0135459</v>
          </cell>
          <cell r="J1239" t="str">
            <v>1860</v>
          </cell>
          <cell r="K1239" t="str">
            <v>Blue Oak Academy</v>
          </cell>
          <cell r="L1239" t="str">
            <v>D</v>
          </cell>
          <cell r="M1239">
            <v>2</v>
          </cell>
          <cell r="N1239" t="str">
            <v>UNIFIED</v>
          </cell>
          <cell r="R1239">
            <v>1</v>
          </cell>
          <cell r="T1239">
            <v>0</v>
          </cell>
          <cell r="U1239">
            <v>0</v>
          </cell>
          <cell r="V1239">
            <v>72256</v>
          </cell>
          <cell r="W1239">
            <v>0</v>
          </cell>
          <cell r="X1239">
            <v>0</v>
          </cell>
          <cell r="Y1239">
            <v>0</v>
          </cell>
          <cell r="Z1239">
            <v>2017</v>
          </cell>
        </row>
        <row r="1240">
          <cell r="A1240" t="str">
            <v>54105465430327</v>
          </cell>
          <cell r="B1240" t="str">
            <v/>
          </cell>
          <cell r="C1240" t="str">
            <v/>
          </cell>
          <cell r="D1240">
            <v>46</v>
          </cell>
          <cell r="E1240">
            <v>1070</v>
          </cell>
          <cell r="F1240" t="str">
            <v>54</v>
          </cell>
          <cell r="G1240" t="str">
            <v>10546</v>
          </cell>
          <cell r="H1240" t="str">
            <v>Tulare Co. Office of Education</v>
          </cell>
          <cell r="I1240" t="str">
            <v>5430327</v>
          </cell>
          <cell r="J1240" t="str">
            <v>0341</v>
          </cell>
          <cell r="K1240" t="str">
            <v>La Sierra High</v>
          </cell>
          <cell r="L1240" t="str">
            <v>L</v>
          </cell>
          <cell r="M1240">
            <v>7</v>
          </cell>
          <cell r="N1240" t="str">
            <v>CO OFFICE</v>
          </cell>
          <cell r="R1240">
            <v>1</v>
          </cell>
          <cell r="T1240">
            <v>0</v>
          </cell>
          <cell r="U1240">
            <v>0</v>
          </cell>
          <cell r="V1240">
            <v>10546</v>
          </cell>
          <cell r="W1240">
            <v>0</v>
          </cell>
          <cell r="X1240">
            <v>0</v>
          </cell>
          <cell r="Y1240">
            <v>0</v>
          </cell>
        </row>
        <row r="1241">
          <cell r="A1241" t="str">
            <v>54105466119291</v>
          </cell>
          <cell r="B1241" t="str">
            <v/>
          </cell>
          <cell r="C1241" t="str">
            <v/>
          </cell>
          <cell r="D1241">
            <v>46</v>
          </cell>
          <cell r="E1241">
            <v>1071</v>
          </cell>
          <cell r="F1241" t="str">
            <v>54</v>
          </cell>
          <cell r="G1241" t="str">
            <v>10546</v>
          </cell>
          <cell r="H1241" t="str">
            <v>Tulare Co. Office of Education</v>
          </cell>
          <cell r="I1241" t="str">
            <v>6119291</v>
          </cell>
          <cell r="J1241" t="str">
            <v>0395</v>
          </cell>
          <cell r="K1241" t="str">
            <v>Eleanor Roosevelt Community Learning Center</v>
          </cell>
          <cell r="L1241" t="str">
            <v>D</v>
          </cell>
          <cell r="M1241">
            <v>2</v>
          </cell>
          <cell r="N1241" t="str">
            <v>ELEMENTARY</v>
          </cell>
          <cell r="Q1241">
            <v>100</v>
          </cell>
          <cell r="R1241">
            <v>1</v>
          </cell>
          <cell r="T1241">
            <v>0</v>
          </cell>
          <cell r="U1241">
            <v>-1</v>
          </cell>
          <cell r="V1241">
            <v>76794</v>
          </cell>
          <cell r="W1241">
            <v>0</v>
          </cell>
          <cell r="X1241">
            <v>0</v>
          </cell>
          <cell r="Y1241">
            <v>0</v>
          </cell>
        </row>
        <row r="1242">
          <cell r="A1242" t="str">
            <v>54718030112458</v>
          </cell>
          <cell r="B1242" t="str">
            <v/>
          </cell>
          <cell r="C1242" t="str">
            <v/>
          </cell>
          <cell r="D1242">
            <v>46</v>
          </cell>
          <cell r="E1242">
            <v>10294</v>
          </cell>
          <cell r="F1242" t="str">
            <v>54</v>
          </cell>
          <cell r="G1242" t="str">
            <v>71803</v>
          </cell>
          <cell r="H1242" t="str">
            <v>Alpaugh Unified</v>
          </cell>
          <cell r="I1242" t="str">
            <v>0112458</v>
          </cell>
          <cell r="J1242" t="str">
            <v>0804</v>
          </cell>
          <cell r="K1242" t="str">
            <v>California Connections Academy@Central</v>
          </cell>
          <cell r="L1242" t="str">
            <v>D</v>
          </cell>
          <cell r="M1242">
            <v>3</v>
          </cell>
          <cell r="N1242" t="str">
            <v>UNIFIED</v>
          </cell>
          <cell r="Q1242">
            <v>100</v>
          </cell>
          <cell r="R1242">
            <v>1</v>
          </cell>
          <cell r="T1242">
            <v>0</v>
          </cell>
          <cell r="U1242">
            <v>-1</v>
          </cell>
          <cell r="V1242">
            <v>71803</v>
          </cell>
          <cell r="W1242">
            <v>0</v>
          </cell>
          <cell r="X1242">
            <v>0</v>
          </cell>
          <cell r="Y1242">
            <v>0</v>
          </cell>
        </row>
        <row r="1243">
          <cell r="A1243" t="str">
            <v>54718370109009</v>
          </cell>
          <cell r="B1243" t="str">
            <v/>
          </cell>
          <cell r="C1243" t="str">
            <v/>
          </cell>
          <cell r="D1243">
            <v>46</v>
          </cell>
          <cell r="E1243">
            <v>10216</v>
          </cell>
          <cell r="F1243" t="str">
            <v>54</v>
          </cell>
          <cell r="G1243" t="str">
            <v>71837</v>
          </cell>
          <cell r="H1243" t="str">
            <v>Burton Elementary</v>
          </cell>
          <cell r="I1243" t="str">
            <v>0109009</v>
          </cell>
          <cell r="J1243" t="str">
            <v>0690</v>
          </cell>
          <cell r="K1243" t="str">
            <v>Summit Charter Academy</v>
          </cell>
          <cell r="L1243" t="str">
            <v>L</v>
          </cell>
          <cell r="M1243">
            <v>3</v>
          </cell>
          <cell r="N1243" t="str">
            <v>ELEMENTARY</v>
          </cell>
          <cell r="R1243">
            <v>1</v>
          </cell>
          <cell r="T1243">
            <v>0</v>
          </cell>
          <cell r="U1243">
            <v>0</v>
          </cell>
          <cell r="V1243">
            <v>71837</v>
          </cell>
          <cell r="W1243">
            <v>0</v>
          </cell>
          <cell r="X1243">
            <v>0</v>
          </cell>
          <cell r="Y1243">
            <v>0</v>
          </cell>
        </row>
        <row r="1244">
          <cell r="A1244" t="str">
            <v>54718370122705</v>
          </cell>
          <cell r="B1244" t="str">
            <v/>
          </cell>
          <cell r="C1244" t="str">
            <v/>
          </cell>
          <cell r="D1244">
            <v>46</v>
          </cell>
          <cell r="E1244">
            <v>12403</v>
          </cell>
          <cell r="F1244" t="str">
            <v>54</v>
          </cell>
          <cell r="G1244" t="str">
            <v>71837</v>
          </cell>
          <cell r="H1244" t="str">
            <v>Burton Elementary</v>
          </cell>
          <cell r="I1244" t="str">
            <v>0122705</v>
          </cell>
          <cell r="J1244" t="str">
            <v>1228</v>
          </cell>
          <cell r="K1244" t="str">
            <v>Burton Horizon Academy</v>
          </cell>
          <cell r="L1244" t="str">
            <v>L</v>
          </cell>
          <cell r="M1244">
            <v>3</v>
          </cell>
          <cell r="N1244" t="str">
            <v>ELEMENTARY</v>
          </cell>
          <cell r="R1244">
            <v>1</v>
          </cell>
          <cell r="T1244">
            <v>0</v>
          </cell>
          <cell r="U1244">
            <v>0</v>
          </cell>
          <cell r="V1244">
            <v>71837</v>
          </cell>
          <cell r="W1244">
            <v>0</v>
          </cell>
          <cell r="X1244">
            <v>0</v>
          </cell>
          <cell r="Y1244">
            <v>0</v>
          </cell>
        </row>
        <row r="1245">
          <cell r="A1245" t="str">
            <v>54719930124776</v>
          </cell>
          <cell r="B1245" t="str">
            <v/>
          </cell>
          <cell r="C1245" t="str">
            <v/>
          </cell>
          <cell r="D1245">
            <v>46</v>
          </cell>
          <cell r="E1245">
            <v>12620</v>
          </cell>
          <cell r="F1245" t="str">
            <v>54</v>
          </cell>
          <cell r="G1245" t="str">
            <v>71993</v>
          </cell>
          <cell r="H1245" t="str">
            <v>Lindsay Unified</v>
          </cell>
          <cell r="I1245" t="str">
            <v>0124776</v>
          </cell>
          <cell r="J1245" t="str">
            <v>1329</v>
          </cell>
          <cell r="K1245" t="str">
            <v>Loma Vista Charter</v>
          </cell>
          <cell r="L1245" t="str">
            <v>L</v>
          </cell>
          <cell r="M1245">
            <v>3</v>
          </cell>
          <cell r="N1245" t="str">
            <v>UNIFIED</v>
          </cell>
          <cell r="Q1245">
            <v>100</v>
          </cell>
          <cell r="R1245">
            <v>1</v>
          </cell>
          <cell r="T1245">
            <v>0</v>
          </cell>
          <cell r="U1245">
            <v>-1</v>
          </cell>
          <cell r="V1245">
            <v>71993</v>
          </cell>
          <cell r="W1245">
            <v>0</v>
          </cell>
          <cell r="X1245">
            <v>0</v>
          </cell>
          <cell r="Y1245">
            <v>0</v>
          </cell>
        </row>
        <row r="1246">
          <cell r="A1246" t="str">
            <v>54721166054340</v>
          </cell>
          <cell r="B1246" t="str">
            <v/>
          </cell>
          <cell r="C1246" t="str">
            <v/>
          </cell>
          <cell r="D1246">
            <v>46</v>
          </cell>
          <cell r="E1246">
            <v>9062</v>
          </cell>
          <cell r="F1246" t="str">
            <v>54</v>
          </cell>
          <cell r="G1246" t="str">
            <v>72116</v>
          </cell>
          <cell r="H1246" t="str">
            <v>Sequoia Union Elementary</v>
          </cell>
          <cell r="I1246" t="str">
            <v>6054340</v>
          </cell>
          <cell r="J1246" t="str">
            <v>1829</v>
          </cell>
          <cell r="K1246" t="str">
            <v>Sequoia Union Elementary Charter</v>
          </cell>
          <cell r="L1246" t="str">
            <v>L</v>
          </cell>
          <cell r="M1246">
            <v>3</v>
          </cell>
          <cell r="N1246" t="str">
            <v>ELEMENTARY</v>
          </cell>
          <cell r="R1246">
            <v>1</v>
          </cell>
          <cell r="T1246">
            <v>0</v>
          </cell>
          <cell r="U1246">
            <v>0</v>
          </cell>
          <cell r="V1246">
            <v>72116</v>
          </cell>
          <cell r="W1246">
            <v>0</v>
          </cell>
          <cell r="X1246">
            <v>8</v>
          </cell>
          <cell r="Y1246">
            <v>0</v>
          </cell>
          <cell r="Z1246">
            <v>2016</v>
          </cell>
        </row>
        <row r="1247">
          <cell r="A1247" t="str">
            <v>54721400123273</v>
          </cell>
          <cell r="B1247" t="str">
            <v/>
          </cell>
          <cell r="C1247" t="str">
            <v/>
          </cell>
          <cell r="D1247">
            <v>46</v>
          </cell>
          <cell r="E1247">
            <v>12423</v>
          </cell>
          <cell r="F1247" t="str">
            <v>54</v>
          </cell>
          <cell r="G1247" t="str">
            <v>72140</v>
          </cell>
          <cell r="H1247" t="str">
            <v>Stone Corral Elementary</v>
          </cell>
          <cell r="I1247" t="str">
            <v>0123273</v>
          </cell>
          <cell r="J1247" t="str">
            <v>1269</v>
          </cell>
          <cell r="K1247" t="str">
            <v>Crescent Valley Public Charter</v>
          </cell>
          <cell r="L1247" t="str">
            <v>D</v>
          </cell>
          <cell r="M1247">
            <v>3</v>
          </cell>
          <cell r="N1247" t="str">
            <v>ELEMENTARY</v>
          </cell>
          <cell r="Q1247">
            <v>100</v>
          </cell>
          <cell r="R1247">
            <v>1</v>
          </cell>
          <cell r="T1247">
            <v>0</v>
          </cell>
          <cell r="U1247">
            <v>-1</v>
          </cell>
          <cell r="V1247">
            <v>72140</v>
          </cell>
          <cell r="W1247">
            <v>0</v>
          </cell>
          <cell r="X1247">
            <v>0</v>
          </cell>
          <cell r="Y1247">
            <v>0</v>
          </cell>
        </row>
        <row r="1248">
          <cell r="A1248" t="str">
            <v>54721400136507</v>
          </cell>
          <cell r="B1248" t="str">
            <v/>
          </cell>
          <cell r="C1248" t="str">
            <v>New school added to Apportionment 10/11/17</v>
          </cell>
          <cell r="D1248">
            <v>46</v>
          </cell>
          <cell r="E1248">
            <v>14492</v>
          </cell>
          <cell r="F1248" t="str">
            <v>54</v>
          </cell>
          <cell r="G1248" t="str">
            <v>72140</v>
          </cell>
          <cell r="H1248" t="str">
            <v>Stone Corral Elementary</v>
          </cell>
          <cell r="I1248" t="str">
            <v>0136507</v>
          </cell>
          <cell r="J1248" t="str">
            <v>1894</v>
          </cell>
          <cell r="K1248" t="str">
            <v>Crescent Valley Public Charter II</v>
          </cell>
          <cell r="L1248" t="str">
            <v>D</v>
          </cell>
          <cell r="M1248">
            <v>3</v>
          </cell>
          <cell r="N1248" t="str">
            <v>ELEMENTARY</v>
          </cell>
          <cell r="R1248">
            <v>1</v>
          </cell>
          <cell r="T1248">
            <v>0</v>
          </cell>
          <cell r="U1248">
            <v>0</v>
          </cell>
          <cell r="V1248">
            <v>72140</v>
          </cell>
          <cell r="W1248">
            <v>0</v>
          </cell>
          <cell r="X1248">
            <v>0</v>
          </cell>
          <cell r="Y1248">
            <v>0</v>
          </cell>
        </row>
        <row r="1249">
          <cell r="A1249" t="str">
            <v>54722490130708</v>
          </cell>
          <cell r="B1249" t="str">
            <v/>
          </cell>
          <cell r="C1249" t="str">
            <v/>
          </cell>
          <cell r="D1249">
            <v>46</v>
          </cell>
          <cell r="E1249">
            <v>14100</v>
          </cell>
          <cell r="F1249" t="str">
            <v>54</v>
          </cell>
          <cell r="G1249" t="str">
            <v>72249</v>
          </cell>
          <cell r="H1249" t="str">
            <v>Tulare Joint Union High</v>
          </cell>
          <cell r="I1249" t="str">
            <v>0130708</v>
          </cell>
          <cell r="J1249" t="str">
            <v>1664</v>
          </cell>
          <cell r="K1249" t="str">
            <v>Sierra Vista Charter high</v>
          </cell>
          <cell r="L1249" t="str">
            <v>L</v>
          </cell>
          <cell r="M1249">
            <v>3</v>
          </cell>
          <cell r="N1249" t="str">
            <v>HIGH</v>
          </cell>
          <cell r="Q1249">
            <v>0</v>
          </cell>
          <cell r="R1249">
            <v>1</v>
          </cell>
          <cell r="T1249">
            <v>0</v>
          </cell>
          <cell r="U1249">
            <v>-1</v>
          </cell>
          <cell r="V1249">
            <v>72249</v>
          </cell>
          <cell r="W1249">
            <v>0</v>
          </cell>
          <cell r="X1249">
            <v>0</v>
          </cell>
          <cell r="Y1249">
            <v>0</v>
          </cell>
          <cell r="Z1249">
            <v>2014</v>
          </cell>
        </row>
        <row r="1250">
          <cell r="A1250" t="str">
            <v>54722490133793</v>
          </cell>
          <cell r="B1250" t="str">
            <v/>
          </cell>
          <cell r="C1250" t="str">
            <v/>
          </cell>
          <cell r="D1250">
            <v>46</v>
          </cell>
          <cell r="E1250">
            <v>14351</v>
          </cell>
          <cell r="F1250" t="str">
            <v>54</v>
          </cell>
          <cell r="G1250" t="str">
            <v>72249</v>
          </cell>
          <cell r="H1250" t="str">
            <v>Tulare Joint Union High</v>
          </cell>
          <cell r="I1250" t="str">
            <v>0133793</v>
          </cell>
          <cell r="J1250" t="str">
            <v>1781</v>
          </cell>
          <cell r="K1250" t="str">
            <v>Accelerated Charter High</v>
          </cell>
          <cell r="L1250" t="str">
            <v>L</v>
          </cell>
          <cell r="M1250">
            <v>3</v>
          </cell>
          <cell r="N1250" t="str">
            <v>HIGH</v>
          </cell>
          <cell r="R1250">
            <v>1</v>
          </cell>
          <cell r="T1250">
            <v>0</v>
          </cell>
          <cell r="U1250">
            <v>0</v>
          </cell>
          <cell r="V1250">
            <v>72249</v>
          </cell>
          <cell r="W1250">
            <v>0</v>
          </cell>
          <cell r="X1250">
            <v>0</v>
          </cell>
          <cell r="Y1250">
            <v>0</v>
          </cell>
          <cell r="Z1250">
            <v>2016</v>
          </cell>
        </row>
        <row r="1251">
          <cell r="A1251" t="str">
            <v>54722560109751</v>
          </cell>
          <cell r="B1251" t="str">
            <v/>
          </cell>
          <cell r="C1251" t="str">
            <v/>
          </cell>
          <cell r="D1251">
            <v>46</v>
          </cell>
          <cell r="E1251">
            <v>10183</v>
          </cell>
          <cell r="F1251" t="str">
            <v>54</v>
          </cell>
          <cell r="G1251" t="str">
            <v>72256</v>
          </cell>
          <cell r="H1251" t="str">
            <v>Visalia Unified</v>
          </cell>
          <cell r="I1251" t="str">
            <v>0109751</v>
          </cell>
          <cell r="J1251" t="str">
            <v>0720</v>
          </cell>
          <cell r="K1251" t="str">
            <v>Visalia Charter Independent Study</v>
          </cell>
          <cell r="L1251" t="str">
            <v>L</v>
          </cell>
          <cell r="M1251">
            <v>3</v>
          </cell>
          <cell r="N1251" t="str">
            <v>UNIFIED</v>
          </cell>
          <cell r="Q1251">
            <v>100</v>
          </cell>
          <cell r="R1251">
            <v>1</v>
          </cell>
          <cell r="T1251">
            <v>0</v>
          </cell>
          <cell r="U1251">
            <v>-1</v>
          </cell>
          <cell r="V1251">
            <v>72256</v>
          </cell>
          <cell r="W1251">
            <v>0</v>
          </cell>
          <cell r="X1251">
            <v>0</v>
          </cell>
          <cell r="Y1251">
            <v>0</v>
          </cell>
        </row>
        <row r="1252">
          <cell r="A1252" t="str">
            <v>54722560120659</v>
          </cell>
          <cell r="B1252" t="str">
            <v/>
          </cell>
          <cell r="C1252" t="str">
            <v/>
          </cell>
          <cell r="D1252">
            <v>46</v>
          </cell>
          <cell r="E1252">
            <v>12424</v>
          </cell>
          <cell r="F1252" t="str">
            <v>54</v>
          </cell>
          <cell r="G1252" t="str">
            <v>72256</v>
          </cell>
          <cell r="H1252" t="str">
            <v>Visalia Unified</v>
          </cell>
          <cell r="I1252" t="str">
            <v>0120659</v>
          </cell>
          <cell r="J1252" t="str">
            <v>1128</v>
          </cell>
          <cell r="K1252" t="str">
            <v>Visalia Technical Early College</v>
          </cell>
          <cell r="L1252" t="str">
            <v>L</v>
          </cell>
          <cell r="M1252">
            <v>3</v>
          </cell>
          <cell r="N1252" t="str">
            <v>UNIFIED</v>
          </cell>
          <cell r="R1252">
            <v>1</v>
          </cell>
          <cell r="T1252">
            <v>0</v>
          </cell>
          <cell r="U1252">
            <v>0</v>
          </cell>
          <cell r="V1252">
            <v>72256</v>
          </cell>
          <cell r="W1252">
            <v>0</v>
          </cell>
          <cell r="X1252">
            <v>0</v>
          </cell>
          <cell r="Y1252">
            <v>0</v>
          </cell>
        </row>
        <row r="1253">
          <cell r="A1253" t="str">
            <v>54722560135863</v>
          </cell>
          <cell r="B1253" t="str">
            <v/>
          </cell>
          <cell r="C1253" t="str">
            <v>Funding and Payment Type data added 8/9/17.  New school added to Apportionment 7/31/17.</v>
          </cell>
          <cell r="D1253">
            <v>46</v>
          </cell>
          <cell r="E1253">
            <v>14473</v>
          </cell>
          <cell r="F1253" t="str">
            <v>54</v>
          </cell>
          <cell r="G1253" t="str">
            <v>72256</v>
          </cell>
          <cell r="H1253" t="str">
            <v>Visalia Unified</v>
          </cell>
          <cell r="I1253" t="str">
            <v>0135863</v>
          </cell>
          <cell r="J1253" t="str">
            <v>1870</v>
          </cell>
          <cell r="K1253" t="str">
            <v>Global Learning Charter School</v>
          </cell>
          <cell r="L1253" t="str">
            <v>L</v>
          </cell>
          <cell r="M1253">
            <v>3</v>
          </cell>
          <cell r="N1253" t="str">
            <v>UNIFIED</v>
          </cell>
          <cell r="R1253">
            <v>1</v>
          </cell>
          <cell r="T1253">
            <v>0</v>
          </cell>
          <cell r="U1253">
            <v>0</v>
          </cell>
          <cell r="V1253">
            <v>72256</v>
          </cell>
          <cell r="W1253">
            <v>0</v>
          </cell>
          <cell r="X1253">
            <v>0</v>
          </cell>
          <cell r="Y1253">
            <v>0</v>
          </cell>
          <cell r="Z1253">
            <v>2017</v>
          </cell>
        </row>
        <row r="1254">
          <cell r="A1254" t="str">
            <v>54722565430269</v>
          </cell>
          <cell r="B1254" t="str">
            <v/>
          </cell>
          <cell r="C1254" t="str">
            <v/>
          </cell>
          <cell r="D1254">
            <v>46</v>
          </cell>
          <cell r="E1254">
            <v>1454</v>
          </cell>
          <cell r="F1254" t="str">
            <v>54</v>
          </cell>
          <cell r="G1254" t="str">
            <v>72256</v>
          </cell>
          <cell r="H1254" t="str">
            <v>Visalia Unified</v>
          </cell>
          <cell r="I1254" t="str">
            <v>5430269</v>
          </cell>
          <cell r="J1254" t="str">
            <v>0251</v>
          </cell>
          <cell r="K1254" t="str">
            <v>Charter Alternatives Academy</v>
          </cell>
          <cell r="L1254" t="str">
            <v>L</v>
          </cell>
          <cell r="M1254">
            <v>3</v>
          </cell>
          <cell r="N1254" t="str">
            <v>UNIFIED</v>
          </cell>
          <cell r="R1254">
            <v>1</v>
          </cell>
          <cell r="T1254">
            <v>0</v>
          </cell>
          <cell r="U1254">
            <v>0</v>
          </cell>
          <cell r="V1254">
            <v>72256</v>
          </cell>
          <cell r="W1254">
            <v>0</v>
          </cell>
          <cell r="X1254">
            <v>0</v>
          </cell>
          <cell r="Y1254">
            <v>0</v>
          </cell>
        </row>
        <row r="1255">
          <cell r="A1255" t="str">
            <v>54722566116909</v>
          </cell>
          <cell r="B1255" t="str">
            <v/>
          </cell>
          <cell r="C1255" t="str">
            <v/>
          </cell>
          <cell r="D1255">
            <v>46</v>
          </cell>
          <cell r="E1255">
            <v>1455</v>
          </cell>
          <cell r="F1255" t="str">
            <v>54</v>
          </cell>
          <cell r="G1255" t="str">
            <v>72256</v>
          </cell>
          <cell r="H1255" t="str">
            <v>Visalia Unified</v>
          </cell>
          <cell r="I1255" t="str">
            <v>6116909</v>
          </cell>
          <cell r="J1255" t="str">
            <v>0250</v>
          </cell>
          <cell r="K1255" t="str">
            <v>Charter Home School Academy</v>
          </cell>
          <cell r="L1255" t="str">
            <v>L</v>
          </cell>
          <cell r="M1255">
            <v>3</v>
          </cell>
          <cell r="N1255" t="str">
            <v>UNIFIED</v>
          </cell>
          <cell r="Q1255">
            <v>100</v>
          </cell>
          <cell r="R1255">
            <v>1</v>
          </cell>
          <cell r="T1255">
            <v>0</v>
          </cell>
          <cell r="U1255">
            <v>-1</v>
          </cell>
          <cell r="V1255">
            <v>72256</v>
          </cell>
          <cell r="W1255">
            <v>0</v>
          </cell>
          <cell r="X1255">
            <v>0</v>
          </cell>
          <cell r="Y1255">
            <v>0</v>
          </cell>
        </row>
        <row r="1256">
          <cell r="A1256" t="str">
            <v>54755230114348</v>
          </cell>
          <cell r="B1256" t="str">
            <v/>
          </cell>
          <cell r="C1256" t="str">
            <v/>
          </cell>
          <cell r="D1256">
            <v>46</v>
          </cell>
          <cell r="E1256">
            <v>11430</v>
          </cell>
          <cell r="F1256" t="str">
            <v>54</v>
          </cell>
          <cell r="G1256" t="str">
            <v>75523</v>
          </cell>
          <cell r="H1256" t="str">
            <v>Porterville Unified</v>
          </cell>
          <cell r="I1256" t="str">
            <v>0114348</v>
          </cell>
          <cell r="J1256" t="str">
            <v>0867</v>
          </cell>
          <cell r="K1256" t="str">
            <v>Butterfield Charter High</v>
          </cell>
          <cell r="L1256" t="str">
            <v>L</v>
          </cell>
          <cell r="M1256">
            <v>3</v>
          </cell>
          <cell r="N1256" t="str">
            <v>UNIFIED</v>
          </cell>
          <cell r="Q1256">
            <v>100</v>
          </cell>
          <cell r="R1256">
            <v>1</v>
          </cell>
          <cell r="T1256">
            <v>0</v>
          </cell>
          <cell r="U1256">
            <v>-1</v>
          </cell>
          <cell r="V1256">
            <v>75523</v>
          </cell>
          <cell r="W1256">
            <v>0</v>
          </cell>
          <cell r="X1256">
            <v>0</v>
          </cell>
          <cell r="Y1256">
            <v>0</v>
          </cell>
        </row>
        <row r="1257">
          <cell r="A1257" t="str">
            <v>54755230116590</v>
          </cell>
          <cell r="B1257" t="str">
            <v/>
          </cell>
          <cell r="C1257" t="str">
            <v/>
          </cell>
          <cell r="D1257">
            <v>46</v>
          </cell>
          <cell r="E1257">
            <v>12027</v>
          </cell>
          <cell r="F1257" t="str">
            <v>54</v>
          </cell>
          <cell r="G1257" t="str">
            <v>75523</v>
          </cell>
          <cell r="H1257" t="str">
            <v>Porterville Unified</v>
          </cell>
          <cell r="I1257" t="str">
            <v>0116590</v>
          </cell>
          <cell r="J1257" t="str">
            <v>0970</v>
          </cell>
          <cell r="K1257" t="str">
            <v>Harmony Magnet Academy</v>
          </cell>
          <cell r="L1257" t="str">
            <v>L</v>
          </cell>
          <cell r="M1257">
            <v>3</v>
          </cell>
          <cell r="N1257" t="str">
            <v>UNIFIED</v>
          </cell>
          <cell r="R1257">
            <v>1</v>
          </cell>
          <cell r="T1257">
            <v>0</v>
          </cell>
          <cell r="U1257">
            <v>0</v>
          </cell>
          <cell r="V1257">
            <v>75523</v>
          </cell>
          <cell r="W1257">
            <v>0</v>
          </cell>
          <cell r="X1257">
            <v>0</v>
          </cell>
          <cell r="Y1257">
            <v>0</v>
          </cell>
        </row>
        <row r="1258">
          <cell r="A1258" t="str">
            <v>55105530129346</v>
          </cell>
          <cell r="B1258" t="str">
            <v/>
          </cell>
          <cell r="C1258" t="str">
            <v/>
          </cell>
          <cell r="D1258">
            <v>46</v>
          </cell>
          <cell r="E1258">
            <v>14101</v>
          </cell>
          <cell r="F1258" t="str">
            <v>55</v>
          </cell>
          <cell r="G1258" t="str">
            <v>10553</v>
          </cell>
          <cell r="H1258" t="str">
            <v>Tuolumne County Superintendent of Schools</v>
          </cell>
          <cell r="I1258" t="str">
            <v>0129346</v>
          </cell>
          <cell r="J1258" t="str">
            <v>1619</v>
          </cell>
          <cell r="K1258" t="str">
            <v>Foothill Leadership Academy</v>
          </cell>
          <cell r="L1258" t="str">
            <v>D</v>
          </cell>
          <cell r="M1258">
            <v>2</v>
          </cell>
          <cell r="N1258" t="str">
            <v>ELEMENTARY</v>
          </cell>
          <cell r="R1258">
            <v>1</v>
          </cell>
          <cell r="T1258">
            <v>0</v>
          </cell>
          <cell r="U1258">
            <v>0</v>
          </cell>
          <cell r="V1258">
            <v>72397</v>
          </cell>
          <cell r="W1258">
            <v>0</v>
          </cell>
          <cell r="X1258">
            <v>0</v>
          </cell>
          <cell r="Y1258">
            <v>0</v>
          </cell>
          <cell r="Z1258">
            <v>2014</v>
          </cell>
        </row>
        <row r="1259">
          <cell r="A1259" t="str">
            <v>55724130112276</v>
          </cell>
          <cell r="B1259" t="str">
            <v/>
          </cell>
          <cell r="C1259" t="str">
            <v/>
          </cell>
          <cell r="D1259">
            <v>46</v>
          </cell>
          <cell r="E1259">
            <v>10296</v>
          </cell>
          <cell r="F1259" t="str">
            <v>55</v>
          </cell>
          <cell r="G1259" t="str">
            <v>72413</v>
          </cell>
          <cell r="H1259" t="str">
            <v>Summerville Union High</v>
          </cell>
          <cell r="I1259" t="str">
            <v>0112276</v>
          </cell>
          <cell r="J1259" t="str">
            <v>0807</v>
          </cell>
          <cell r="K1259" t="str">
            <v>Gold Rush Charter</v>
          </cell>
          <cell r="L1259" t="str">
            <v>D</v>
          </cell>
          <cell r="M1259">
            <v>3</v>
          </cell>
          <cell r="N1259" t="str">
            <v>HIGH</v>
          </cell>
          <cell r="Q1259">
            <v>100</v>
          </cell>
          <cell r="R1259">
            <v>1</v>
          </cell>
          <cell r="T1259">
            <v>0</v>
          </cell>
          <cell r="U1259">
            <v>-1</v>
          </cell>
          <cell r="V1259">
            <v>72413</v>
          </cell>
          <cell r="W1259">
            <v>0</v>
          </cell>
          <cell r="X1259">
            <v>0</v>
          </cell>
          <cell r="Y1259">
            <v>0</v>
          </cell>
        </row>
        <row r="1260">
          <cell r="A1260" t="str">
            <v>55724135530191</v>
          </cell>
          <cell r="B1260" t="str">
            <v/>
          </cell>
          <cell r="C1260" t="str">
            <v/>
          </cell>
          <cell r="D1260">
            <v>46</v>
          </cell>
          <cell r="E1260">
            <v>1457</v>
          </cell>
          <cell r="F1260" t="str">
            <v>55</v>
          </cell>
          <cell r="G1260" t="str">
            <v>72413</v>
          </cell>
          <cell r="H1260" t="str">
            <v>Summerville Union High</v>
          </cell>
          <cell r="I1260" t="str">
            <v>5530191</v>
          </cell>
          <cell r="J1260" t="str">
            <v>0408</v>
          </cell>
          <cell r="K1260" t="str">
            <v>Connections Visual and Performing Arts Academy</v>
          </cell>
          <cell r="L1260" t="str">
            <v>L</v>
          </cell>
          <cell r="M1260">
            <v>3</v>
          </cell>
          <cell r="N1260" t="str">
            <v>HIGH</v>
          </cell>
          <cell r="R1260">
            <v>2</v>
          </cell>
          <cell r="T1260">
            <v>0</v>
          </cell>
          <cell r="U1260">
            <v>0</v>
          </cell>
          <cell r="V1260">
            <v>72413</v>
          </cell>
          <cell r="W1260">
            <v>0</v>
          </cell>
          <cell r="X1260">
            <v>0</v>
          </cell>
          <cell r="Y1260">
            <v>0</v>
          </cell>
        </row>
        <row r="1261">
          <cell r="A1261" t="str">
            <v>56105610109900</v>
          </cell>
          <cell r="B1261" t="str">
            <v/>
          </cell>
          <cell r="C1261" t="str">
            <v/>
          </cell>
          <cell r="D1261">
            <v>46</v>
          </cell>
          <cell r="E1261">
            <v>10207</v>
          </cell>
          <cell r="F1261" t="str">
            <v>56</v>
          </cell>
          <cell r="G1261" t="str">
            <v>10561</v>
          </cell>
          <cell r="H1261" t="str">
            <v>Ventura Co. Office of Education</v>
          </cell>
          <cell r="I1261" t="str">
            <v>0109900</v>
          </cell>
          <cell r="J1261" t="str">
            <v>0735</v>
          </cell>
          <cell r="K1261" t="str">
            <v>Vista Real Charter High</v>
          </cell>
          <cell r="L1261" t="str">
            <v>D</v>
          </cell>
          <cell r="M1261">
            <v>7</v>
          </cell>
          <cell r="N1261" t="str">
            <v>CO OFFICE</v>
          </cell>
          <cell r="Q1261">
            <v>100</v>
          </cell>
          <cell r="R1261">
            <v>1</v>
          </cell>
          <cell r="T1261">
            <v>0</v>
          </cell>
          <cell r="U1261">
            <v>-1</v>
          </cell>
          <cell r="V1261">
            <v>10561</v>
          </cell>
          <cell r="W1261">
            <v>0</v>
          </cell>
          <cell r="X1261">
            <v>0</v>
          </cell>
          <cell r="Y1261">
            <v>0</v>
          </cell>
        </row>
        <row r="1262">
          <cell r="A1262" t="str">
            <v>56105610112417</v>
          </cell>
          <cell r="B1262" t="str">
            <v/>
          </cell>
          <cell r="C1262" t="str">
            <v/>
          </cell>
          <cell r="D1262">
            <v>46</v>
          </cell>
          <cell r="E1262">
            <v>10297</v>
          </cell>
          <cell r="F1262" t="str">
            <v>56</v>
          </cell>
          <cell r="G1262" t="str">
            <v>10561</v>
          </cell>
          <cell r="H1262" t="str">
            <v>Ventura Co. Office of Education</v>
          </cell>
          <cell r="I1262" t="str">
            <v>0112417</v>
          </cell>
          <cell r="J1262" t="str">
            <v>0805</v>
          </cell>
          <cell r="K1262" t="str">
            <v>Ventura Charter School of Arts and Global Education</v>
          </cell>
          <cell r="L1262" t="str">
            <v>D</v>
          </cell>
          <cell r="M1262">
            <v>2</v>
          </cell>
          <cell r="N1262" t="str">
            <v>UNIFIED</v>
          </cell>
          <cell r="R1262">
            <v>1</v>
          </cell>
          <cell r="T1262">
            <v>0</v>
          </cell>
          <cell r="U1262">
            <v>0</v>
          </cell>
          <cell r="V1262">
            <v>72652</v>
          </cell>
          <cell r="W1262">
            <v>0</v>
          </cell>
          <cell r="X1262">
            <v>0</v>
          </cell>
          <cell r="Y1262">
            <v>0</v>
          </cell>
        </row>
        <row r="1263">
          <cell r="A1263" t="str">
            <v>56105610121756</v>
          </cell>
          <cell r="B1263" t="str">
            <v/>
          </cell>
          <cell r="C1263" t="str">
            <v/>
          </cell>
          <cell r="D1263">
            <v>46</v>
          </cell>
          <cell r="E1263">
            <v>12425</v>
          </cell>
          <cell r="F1263" t="str">
            <v>56</v>
          </cell>
          <cell r="G1263" t="str">
            <v>10561</v>
          </cell>
          <cell r="H1263" t="str">
            <v>Ventura Co. Office of Education</v>
          </cell>
          <cell r="I1263" t="str">
            <v>0121756</v>
          </cell>
          <cell r="J1263" t="str">
            <v>1203</v>
          </cell>
          <cell r="K1263" t="str">
            <v>BRIDGES Charter</v>
          </cell>
          <cell r="L1263" t="str">
            <v>D</v>
          </cell>
          <cell r="M1263">
            <v>2</v>
          </cell>
          <cell r="N1263" t="str">
            <v>UNIFIED</v>
          </cell>
          <cell r="R1263">
            <v>1</v>
          </cell>
          <cell r="T1263">
            <v>0</v>
          </cell>
          <cell r="U1263">
            <v>0</v>
          </cell>
          <cell r="V1263">
            <v>73759</v>
          </cell>
          <cell r="W1263">
            <v>0</v>
          </cell>
          <cell r="X1263">
            <v>0</v>
          </cell>
          <cell r="Y1263">
            <v>0</v>
          </cell>
        </row>
        <row r="1264">
          <cell r="A1264" t="str">
            <v>56105610122713</v>
          </cell>
          <cell r="B1264" t="str">
            <v/>
          </cell>
          <cell r="C1264" t="str">
            <v/>
          </cell>
          <cell r="D1264">
            <v>46</v>
          </cell>
          <cell r="E1264">
            <v>12404</v>
          </cell>
          <cell r="F1264" t="str">
            <v>56</v>
          </cell>
          <cell r="G1264" t="str">
            <v>10561</v>
          </cell>
          <cell r="H1264" t="str">
            <v>Ventura Co. Office of Education</v>
          </cell>
          <cell r="I1264" t="str">
            <v>0122713</v>
          </cell>
          <cell r="J1264" t="str">
            <v>1256</v>
          </cell>
          <cell r="K1264" t="str">
            <v>River Oaks Academy</v>
          </cell>
          <cell r="L1264" t="str">
            <v>D</v>
          </cell>
          <cell r="M1264">
            <v>7</v>
          </cell>
          <cell r="N1264" t="str">
            <v>CO OFFICE</v>
          </cell>
          <cell r="Q1264">
            <v>100</v>
          </cell>
          <cell r="R1264">
            <v>1</v>
          </cell>
          <cell r="T1264">
            <v>0</v>
          </cell>
          <cell r="U1264">
            <v>-1</v>
          </cell>
          <cell r="V1264">
            <v>10561</v>
          </cell>
          <cell r="W1264">
            <v>0</v>
          </cell>
          <cell r="X1264">
            <v>0</v>
          </cell>
          <cell r="Y1264">
            <v>0</v>
          </cell>
        </row>
        <row r="1265">
          <cell r="A1265" t="str">
            <v>56105616055974</v>
          </cell>
          <cell r="B1265" t="str">
            <v/>
          </cell>
          <cell r="C1265" t="str">
            <v/>
          </cell>
          <cell r="D1265">
            <v>46</v>
          </cell>
          <cell r="E1265">
            <v>9349</v>
          </cell>
          <cell r="F1265" t="str">
            <v>56</v>
          </cell>
          <cell r="G1265" t="str">
            <v>10561</v>
          </cell>
          <cell r="H1265" t="str">
            <v>Ventura Co. Office of Education</v>
          </cell>
          <cell r="I1265" t="str">
            <v>6055974</v>
          </cell>
          <cell r="J1265" t="str">
            <v>1072</v>
          </cell>
          <cell r="K1265" t="str">
            <v>Meadows Arts and Technology Elementary</v>
          </cell>
          <cell r="L1265" t="str">
            <v>D</v>
          </cell>
          <cell r="M1265">
            <v>2</v>
          </cell>
          <cell r="N1265" t="str">
            <v>UNIFIED</v>
          </cell>
          <cell r="R1265">
            <v>1</v>
          </cell>
          <cell r="T1265">
            <v>0</v>
          </cell>
          <cell r="U1265">
            <v>0</v>
          </cell>
          <cell r="V1265">
            <v>73759</v>
          </cell>
          <cell r="W1265">
            <v>0</v>
          </cell>
          <cell r="X1265">
            <v>5</v>
          </cell>
          <cell r="Y1265">
            <v>0</v>
          </cell>
        </row>
        <row r="1266">
          <cell r="A1266" t="str">
            <v>56724705630363</v>
          </cell>
          <cell r="B1266" t="str">
            <v/>
          </cell>
          <cell r="C1266" t="str">
            <v/>
          </cell>
          <cell r="D1266">
            <v>46</v>
          </cell>
          <cell r="E1266">
            <v>1458</v>
          </cell>
          <cell r="F1266" t="str">
            <v>56</v>
          </cell>
          <cell r="G1266" t="str">
            <v>72470</v>
          </cell>
          <cell r="H1266" t="str">
            <v>Mesa Union Elementary</v>
          </cell>
          <cell r="I1266" t="str">
            <v>5630363</v>
          </cell>
          <cell r="J1266" t="str">
            <v>0356</v>
          </cell>
          <cell r="K1266" t="str">
            <v>Golden Valley Charter</v>
          </cell>
          <cell r="L1266" t="str">
            <v>D</v>
          </cell>
          <cell r="M1266">
            <v>3</v>
          </cell>
          <cell r="N1266" t="str">
            <v>ELEMENTARY</v>
          </cell>
          <cell r="Q1266">
            <v>100</v>
          </cell>
          <cell r="R1266">
            <v>1</v>
          </cell>
          <cell r="T1266">
            <v>0</v>
          </cell>
          <cell r="U1266">
            <v>-1</v>
          </cell>
          <cell r="V1266">
            <v>72470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 t="str">
            <v>56725205630405</v>
          </cell>
          <cell r="B1267" t="str">
            <v/>
          </cell>
          <cell r="C1267" t="str">
            <v/>
          </cell>
          <cell r="D1267">
            <v>46</v>
          </cell>
          <cell r="E1267">
            <v>1459</v>
          </cell>
          <cell r="F1267" t="str">
            <v>56</v>
          </cell>
          <cell r="G1267" t="str">
            <v>72520</v>
          </cell>
          <cell r="H1267" t="str">
            <v>Ojai Unified</v>
          </cell>
          <cell r="I1267" t="str">
            <v>5630405</v>
          </cell>
          <cell r="J1267" t="str">
            <v>0501</v>
          </cell>
          <cell r="K1267" t="str">
            <v>Valley Oak Charter</v>
          </cell>
          <cell r="L1267" t="str">
            <v>D</v>
          </cell>
          <cell r="M1267">
            <v>3</v>
          </cell>
          <cell r="N1267" t="str">
            <v>UNIFIED</v>
          </cell>
          <cell r="Q1267">
            <v>100</v>
          </cell>
          <cell r="R1267">
            <v>1</v>
          </cell>
          <cell r="T1267">
            <v>0</v>
          </cell>
          <cell r="U1267">
            <v>-1</v>
          </cell>
          <cell r="V1267">
            <v>72520</v>
          </cell>
          <cell r="W1267">
            <v>0</v>
          </cell>
          <cell r="X1267">
            <v>0</v>
          </cell>
          <cell r="Y1267">
            <v>0</v>
          </cell>
        </row>
        <row r="1268">
          <cell r="A1268" t="str">
            <v>56725460115105</v>
          </cell>
          <cell r="B1268" t="str">
            <v/>
          </cell>
          <cell r="C1268" t="str">
            <v/>
          </cell>
          <cell r="D1268">
            <v>46</v>
          </cell>
          <cell r="E1268">
            <v>11431</v>
          </cell>
          <cell r="F1268" t="str">
            <v>56</v>
          </cell>
          <cell r="G1268" t="str">
            <v>72546</v>
          </cell>
          <cell r="H1268" t="str">
            <v>Oxnard Union High</v>
          </cell>
          <cell r="I1268" t="str">
            <v>0115105</v>
          </cell>
          <cell r="J1268" t="str">
            <v>0943</v>
          </cell>
          <cell r="K1268" t="str">
            <v>Camarillo Academy of Progressive Education</v>
          </cell>
          <cell r="L1268" t="str">
            <v>D</v>
          </cell>
          <cell r="M1268">
            <v>3</v>
          </cell>
          <cell r="N1268" t="str">
            <v>HIGH</v>
          </cell>
          <cell r="R1268">
            <v>1</v>
          </cell>
          <cell r="T1268">
            <v>0</v>
          </cell>
          <cell r="U1268">
            <v>0</v>
          </cell>
          <cell r="V1268">
            <v>72546</v>
          </cell>
          <cell r="W1268">
            <v>0</v>
          </cell>
          <cell r="X1268">
            <v>0</v>
          </cell>
          <cell r="Y1268">
            <v>0</v>
          </cell>
        </row>
        <row r="1269">
          <cell r="A1269" t="str">
            <v>56725460120634</v>
          </cell>
          <cell r="B1269" t="str">
            <v/>
          </cell>
          <cell r="C1269" t="str">
            <v/>
          </cell>
          <cell r="D1269">
            <v>46</v>
          </cell>
          <cell r="E1269">
            <v>12405</v>
          </cell>
          <cell r="F1269" t="str">
            <v>56</v>
          </cell>
          <cell r="G1269" t="str">
            <v>72546</v>
          </cell>
          <cell r="H1269" t="str">
            <v>Oxnard Union High</v>
          </cell>
          <cell r="I1269" t="str">
            <v>0120634</v>
          </cell>
          <cell r="J1269" t="str">
            <v>1126</v>
          </cell>
          <cell r="K1269" t="str">
            <v>Architecture, Construction &amp; Engineering Charter High (ACE)</v>
          </cell>
          <cell r="L1269" t="str">
            <v>D</v>
          </cell>
          <cell r="M1269">
            <v>3</v>
          </cell>
          <cell r="N1269" t="str">
            <v>HIGH</v>
          </cell>
          <cell r="R1269">
            <v>1</v>
          </cell>
          <cell r="T1269">
            <v>0</v>
          </cell>
          <cell r="U1269">
            <v>0</v>
          </cell>
          <cell r="V1269">
            <v>72546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 t="str">
            <v>56725536120620</v>
          </cell>
          <cell r="B1270" t="str">
            <v/>
          </cell>
          <cell r="C1270" t="str">
            <v/>
          </cell>
          <cell r="D1270">
            <v>46</v>
          </cell>
          <cell r="E1270">
            <v>1460</v>
          </cell>
          <cell r="F1270" t="str">
            <v>56</v>
          </cell>
          <cell r="G1270" t="str">
            <v>72553</v>
          </cell>
          <cell r="H1270" t="str">
            <v>Pleasant Valley</v>
          </cell>
          <cell r="I1270" t="str">
            <v>6120620</v>
          </cell>
          <cell r="J1270" t="str">
            <v>0464</v>
          </cell>
          <cell r="K1270" t="str">
            <v>University Preparation Charter School at CSU Channel Islands</v>
          </cell>
          <cell r="L1270" t="str">
            <v>D</v>
          </cell>
          <cell r="M1270">
            <v>3</v>
          </cell>
          <cell r="N1270" t="str">
            <v>ELEMENTARY</v>
          </cell>
          <cell r="R1270">
            <v>1</v>
          </cell>
          <cell r="T1270">
            <v>0</v>
          </cell>
          <cell r="U1270">
            <v>0</v>
          </cell>
          <cell r="V1270">
            <v>72553</v>
          </cell>
          <cell r="W1270">
            <v>0</v>
          </cell>
          <cell r="X1270">
            <v>0</v>
          </cell>
          <cell r="Y1270">
            <v>0</v>
          </cell>
        </row>
        <row r="1271">
          <cell r="A1271" t="str">
            <v>56739400121426</v>
          </cell>
          <cell r="B1271" t="str">
            <v/>
          </cell>
          <cell r="C1271" t="str">
            <v/>
          </cell>
          <cell r="D1271">
            <v>46</v>
          </cell>
          <cell r="E1271">
            <v>12406</v>
          </cell>
          <cell r="F1271" t="str">
            <v>56</v>
          </cell>
          <cell r="G1271" t="str">
            <v>73940</v>
          </cell>
          <cell r="H1271" t="str">
            <v>Moorpark Unified</v>
          </cell>
          <cell r="I1271" t="str">
            <v>0121426</v>
          </cell>
          <cell r="J1271" t="str">
            <v>1202</v>
          </cell>
          <cell r="K1271" t="str">
            <v>IvyTech Charter</v>
          </cell>
          <cell r="L1271" t="str">
            <v>D</v>
          </cell>
          <cell r="M1271">
            <v>3</v>
          </cell>
          <cell r="N1271" t="str">
            <v>UNIFIED</v>
          </cell>
          <cell r="Q1271">
            <v>100</v>
          </cell>
          <cell r="R1271">
            <v>1</v>
          </cell>
          <cell r="T1271">
            <v>0</v>
          </cell>
          <cell r="U1271">
            <v>-1</v>
          </cell>
          <cell r="V1271">
            <v>73940</v>
          </cell>
          <cell r="W1271">
            <v>0</v>
          </cell>
          <cell r="X1271">
            <v>0</v>
          </cell>
          <cell r="Y1271">
            <v>0</v>
          </cell>
        </row>
        <row r="1272">
          <cell r="A1272" t="str">
            <v>57105790132464</v>
          </cell>
          <cell r="B1272" t="str">
            <v/>
          </cell>
          <cell r="C1272" t="str">
            <v/>
          </cell>
          <cell r="D1272">
            <v>46</v>
          </cell>
          <cell r="E1272">
            <v>14244</v>
          </cell>
          <cell r="F1272" t="str">
            <v>57</v>
          </cell>
          <cell r="G1272" t="str">
            <v>10579</v>
          </cell>
          <cell r="H1272" t="str">
            <v>Yolo Co. Office of Education</v>
          </cell>
          <cell r="I1272" t="str">
            <v>0132464</v>
          </cell>
          <cell r="J1272" t="str">
            <v>1746</v>
          </cell>
          <cell r="K1272" t="str">
            <v>Empowering Possibilities International Charter</v>
          </cell>
          <cell r="L1272" t="str">
            <v>D</v>
          </cell>
          <cell r="M1272">
            <v>2</v>
          </cell>
          <cell r="N1272" t="str">
            <v>UNIFIED</v>
          </cell>
          <cell r="R1272">
            <v>1</v>
          </cell>
          <cell r="T1272">
            <v>0</v>
          </cell>
          <cell r="U1272">
            <v>0</v>
          </cell>
          <cell r="V1272">
            <v>72694</v>
          </cell>
          <cell r="W1272">
            <v>0</v>
          </cell>
          <cell r="X1272">
            <v>0</v>
          </cell>
          <cell r="Y1272">
            <v>0</v>
          </cell>
          <cell r="Z1272">
            <v>2015</v>
          </cell>
        </row>
        <row r="1273">
          <cell r="A1273" t="str">
            <v>57726780119578</v>
          </cell>
          <cell r="B1273" t="str">
            <v/>
          </cell>
          <cell r="C1273" t="str">
            <v/>
          </cell>
          <cell r="D1273">
            <v>46</v>
          </cell>
          <cell r="E1273">
            <v>12221</v>
          </cell>
          <cell r="F1273" t="str">
            <v>57</v>
          </cell>
          <cell r="G1273" t="str">
            <v>72678</v>
          </cell>
          <cell r="H1273" t="str">
            <v>Davis Joint Unified</v>
          </cell>
          <cell r="I1273" t="str">
            <v>0119578</v>
          </cell>
          <cell r="J1273" t="str">
            <v>1079</v>
          </cell>
          <cell r="K1273" t="str">
            <v>Da Vinci Charter Academy</v>
          </cell>
          <cell r="L1273" t="str">
            <v>L</v>
          </cell>
          <cell r="M1273">
            <v>3</v>
          </cell>
          <cell r="N1273" t="str">
            <v>UNIFIED</v>
          </cell>
          <cell r="R1273">
            <v>1</v>
          </cell>
          <cell r="T1273">
            <v>0</v>
          </cell>
          <cell r="U1273">
            <v>0</v>
          </cell>
          <cell r="V1273">
            <v>72678</v>
          </cell>
          <cell r="W1273">
            <v>0</v>
          </cell>
          <cell r="X1273">
            <v>0</v>
          </cell>
          <cell r="Y1273">
            <v>0</v>
          </cell>
        </row>
        <row r="1274">
          <cell r="A1274" t="str">
            <v>57726940124875</v>
          </cell>
          <cell r="B1274" t="str">
            <v/>
          </cell>
          <cell r="C1274" t="str">
            <v/>
          </cell>
          <cell r="D1274">
            <v>46</v>
          </cell>
          <cell r="E1274">
            <v>12621</v>
          </cell>
          <cell r="F1274" t="str">
            <v>57</v>
          </cell>
          <cell r="G1274" t="str">
            <v>72694</v>
          </cell>
          <cell r="H1274" t="str">
            <v>Washington Unified</v>
          </cell>
          <cell r="I1274" t="str">
            <v>0124875</v>
          </cell>
          <cell r="J1274" t="str">
            <v>1338</v>
          </cell>
          <cell r="K1274" t="str">
            <v>Sacramento Valley Charter</v>
          </cell>
          <cell r="L1274" t="str">
            <v>D</v>
          </cell>
          <cell r="M1274">
            <v>3</v>
          </cell>
          <cell r="N1274" t="str">
            <v>UNIFIED</v>
          </cell>
          <cell r="R1274">
            <v>1</v>
          </cell>
          <cell r="T1274">
            <v>0</v>
          </cell>
          <cell r="U1274">
            <v>0</v>
          </cell>
          <cell r="V1274">
            <v>72694</v>
          </cell>
          <cell r="W1274">
            <v>0</v>
          </cell>
          <cell r="X1274">
            <v>0</v>
          </cell>
          <cell r="Y1274">
            <v>0</v>
          </cell>
        </row>
        <row r="1275">
          <cell r="A1275" t="str">
            <v>57726940131706</v>
          </cell>
          <cell r="B1275" t="str">
            <v/>
          </cell>
          <cell r="C1275" t="str">
            <v/>
          </cell>
          <cell r="D1275">
            <v>46</v>
          </cell>
          <cell r="E1275">
            <v>14241</v>
          </cell>
          <cell r="F1275" t="str">
            <v>57</v>
          </cell>
          <cell r="G1275" t="str">
            <v>72694</v>
          </cell>
          <cell r="H1275" t="str">
            <v>Washington Unified</v>
          </cell>
          <cell r="I1275" t="str">
            <v>0131706</v>
          </cell>
          <cell r="J1275" t="str">
            <v>1659</v>
          </cell>
          <cell r="K1275" t="str">
            <v>River Charter Schools-Lighthouse Charter</v>
          </cell>
          <cell r="L1275" t="str">
            <v>D</v>
          </cell>
          <cell r="M1275">
            <v>3</v>
          </cell>
          <cell r="N1275" t="str">
            <v>UNIFIED</v>
          </cell>
          <cell r="R1275">
            <v>1</v>
          </cell>
          <cell r="T1275">
            <v>0</v>
          </cell>
          <cell r="U1275">
            <v>0</v>
          </cell>
          <cell r="V1275">
            <v>72694</v>
          </cell>
          <cell r="W1275">
            <v>0</v>
          </cell>
          <cell r="X1275">
            <v>0</v>
          </cell>
          <cell r="Y1275">
            <v>0</v>
          </cell>
          <cell r="Z1275">
            <v>2015</v>
          </cell>
        </row>
        <row r="1276">
          <cell r="A1276" t="str">
            <v>57726940135939</v>
          </cell>
          <cell r="B1276" t="str">
            <v/>
          </cell>
          <cell r="C1276" t="str">
            <v/>
          </cell>
          <cell r="D1276">
            <v>46</v>
          </cell>
          <cell r="E1276">
            <v>11432</v>
          </cell>
          <cell r="F1276" t="str">
            <v>57</v>
          </cell>
          <cell r="G1276" t="str">
            <v>72694</v>
          </cell>
          <cell r="H1276" t="str">
            <v>Washington Unified</v>
          </cell>
          <cell r="I1276" t="str">
            <v>0135939</v>
          </cell>
          <cell r="J1276" t="str">
            <v>0907</v>
          </cell>
          <cell r="K1276" t="str">
            <v>Washington Middle College High</v>
          </cell>
          <cell r="L1276" t="str">
            <v>L</v>
          </cell>
          <cell r="M1276">
            <v>3</v>
          </cell>
          <cell r="N1276" t="str">
            <v>UNIFIED</v>
          </cell>
          <cell r="R1276">
            <v>1</v>
          </cell>
          <cell r="T1276">
            <v>0</v>
          </cell>
          <cell r="U1276">
            <v>0</v>
          </cell>
          <cell r="V1276">
            <v>72694</v>
          </cell>
          <cell r="W1276">
            <v>0</v>
          </cell>
          <cell r="X1276">
            <v>0</v>
          </cell>
          <cell r="Y1276">
            <v>0</v>
          </cell>
        </row>
        <row r="1277">
          <cell r="A1277" t="str">
            <v>57727100121749</v>
          </cell>
          <cell r="B1277" t="str">
            <v/>
          </cell>
          <cell r="C1277" t="str">
            <v/>
          </cell>
          <cell r="D1277">
            <v>46</v>
          </cell>
          <cell r="E1277">
            <v>12407</v>
          </cell>
          <cell r="F1277" t="str">
            <v>57</v>
          </cell>
          <cell r="G1277" t="str">
            <v>72710</v>
          </cell>
          <cell r="H1277" t="str">
            <v>Woodland Joint Unified</v>
          </cell>
          <cell r="I1277" t="str">
            <v>0121749</v>
          </cell>
          <cell r="J1277" t="str">
            <v>1201</v>
          </cell>
          <cell r="K1277" t="str">
            <v>Science &amp; Technology Academy at Knights Landing</v>
          </cell>
          <cell r="L1277" t="str">
            <v>L</v>
          </cell>
          <cell r="M1277">
            <v>3</v>
          </cell>
          <cell r="N1277" t="str">
            <v>UNIFIED</v>
          </cell>
          <cell r="R1277">
            <v>1</v>
          </cell>
          <cell r="T1277">
            <v>0</v>
          </cell>
          <cell r="U1277">
            <v>0</v>
          </cell>
          <cell r="V1277">
            <v>72710</v>
          </cell>
          <cell r="W1277">
            <v>0</v>
          </cell>
          <cell r="X1277">
            <v>0</v>
          </cell>
          <cell r="Y1277">
            <v>0</v>
          </cell>
        </row>
        <row r="1278">
          <cell r="A1278" t="str">
            <v>58105870117242</v>
          </cell>
          <cell r="B1278" t="str">
            <v/>
          </cell>
          <cell r="C1278" t="str">
            <v/>
          </cell>
          <cell r="D1278">
            <v>46</v>
          </cell>
          <cell r="E1278">
            <v>12028</v>
          </cell>
          <cell r="F1278" t="str">
            <v>58</v>
          </cell>
          <cell r="G1278" t="str">
            <v>10587</v>
          </cell>
          <cell r="H1278" t="str">
            <v>Yuba Co. Office of Education</v>
          </cell>
          <cell r="I1278" t="str">
            <v>0117242</v>
          </cell>
          <cell r="J1278" t="str">
            <v>0990</v>
          </cell>
          <cell r="K1278" t="str">
            <v>Yuba Environmental Science Charter Academy</v>
          </cell>
          <cell r="L1278" t="str">
            <v>D</v>
          </cell>
          <cell r="M1278">
            <v>2</v>
          </cell>
          <cell r="N1278" t="str">
            <v>UNIFIED</v>
          </cell>
          <cell r="R1278">
            <v>1</v>
          </cell>
          <cell r="T1278">
            <v>0</v>
          </cell>
          <cell r="U1278">
            <v>0</v>
          </cell>
          <cell r="V1278">
            <v>72736</v>
          </cell>
          <cell r="W1278">
            <v>0</v>
          </cell>
          <cell r="X1278">
            <v>0</v>
          </cell>
          <cell r="Y1278">
            <v>0</v>
          </cell>
        </row>
        <row r="1279">
          <cell r="A1279" t="str">
            <v>58105875830112</v>
          </cell>
          <cell r="B1279" t="str">
            <v/>
          </cell>
          <cell r="C1279" t="str">
            <v/>
          </cell>
          <cell r="D1279">
            <v>46</v>
          </cell>
          <cell r="E1279">
            <v>1072</v>
          </cell>
          <cell r="F1279" t="str">
            <v>58</v>
          </cell>
          <cell r="G1279" t="str">
            <v>10587</v>
          </cell>
          <cell r="H1279" t="str">
            <v>Yuba Co. Office of Education</v>
          </cell>
          <cell r="I1279" t="str">
            <v>5830112</v>
          </cell>
          <cell r="J1279" t="str">
            <v>0092</v>
          </cell>
          <cell r="K1279" t="str">
            <v>Yuba County Career Preparatory Charter</v>
          </cell>
          <cell r="L1279" t="str">
            <v>L</v>
          </cell>
          <cell r="M1279">
            <v>7</v>
          </cell>
          <cell r="N1279" t="str">
            <v>CO OFFICE</v>
          </cell>
          <cell r="Q1279">
            <v>100</v>
          </cell>
          <cell r="R1279">
            <v>1</v>
          </cell>
          <cell r="T1279">
            <v>0</v>
          </cell>
          <cell r="U1279">
            <v>-1</v>
          </cell>
          <cell r="V1279">
            <v>10587</v>
          </cell>
          <cell r="W1279">
            <v>0</v>
          </cell>
          <cell r="X1279">
            <v>0</v>
          </cell>
          <cell r="Y1279">
            <v>0</v>
          </cell>
        </row>
        <row r="1280">
          <cell r="A1280" t="str">
            <v>58727286115935</v>
          </cell>
          <cell r="B1280" t="str">
            <v/>
          </cell>
          <cell r="C1280" t="str">
            <v/>
          </cell>
          <cell r="D1280">
            <v>46</v>
          </cell>
          <cell r="E1280">
            <v>1461</v>
          </cell>
          <cell r="F1280" t="str">
            <v>58</v>
          </cell>
          <cell r="G1280" t="str">
            <v>72728</v>
          </cell>
          <cell r="H1280" t="str">
            <v>Camptonville Elementary</v>
          </cell>
          <cell r="I1280" t="str">
            <v>6115935</v>
          </cell>
          <cell r="J1280" t="str">
            <v>0165</v>
          </cell>
          <cell r="K1280" t="str">
            <v>Camptonville Academy</v>
          </cell>
          <cell r="L1280" t="str">
            <v>D</v>
          </cell>
          <cell r="M1280">
            <v>3</v>
          </cell>
          <cell r="N1280" t="str">
            <v>ELEMENTARY</v>
          </cell>
          <cell r="Q1280">
            <v>100</v>
          </cell>
          <cell r="R1280">
            <v>1</v>
          </cell>
          <cell r="T1280">
            <v>0</v>
          </cell>
          <cell r="U1280">
            <v>-1</v>
          </cell>
          <cell r="V1280">
            <v>72728</v>
          </cell>
          <cell r="W1280">
            <v>0</v>
          </cell>
          <cell r="X1280">
            <v>0</v>
          </cell>
          <cell r="Y1280">
            <v>0</v>
          </cell>
        </row>
        <row r="1281">
          <cell r="A1281" t="str">
            <v>58727360121632</v>
          </cell>
          <cell r="B1281" t="str">
            <v/>
          </cell>
          <cell r="C1281" t="str">
            <v/>
          </cell>
          <cell r="D1281">
            <v>46</v>
          </cell>
          <cell r="E1281">
            <v>12595</v>
          </cell>
          <cell r="F1281" t="str">
            <v>58</v>
          </cell>
          <cell r="G1281" t="str">
            <v>72736</v>
          </cell>
          <cell r="H1281" t="str">
            <v>Marysville Joint Unified</v>
          </cell>
          <cell r="I1281" t="str">
            <v>0121632</v>
          </cell>
          <cell r="J1281" t="str">
            <v>1182</v>
          </cell>
          <cell r="K1281" t="str">
            <v>Paragon Collegiate Academy</v>
          </cell>
          <cell r="L1281" t="str">
            <v>D</v>
          </cell>
          <cell r="M1281">
            <v>3</v>
          </cell>
          <cell r="N1281" t="str">
            <v>UNIFIED</v>
          </cell>
          <cell r="R1281">
            <v>1</v>
          </cell>
          <cell r="T1281">
            <v>0</v>
          </cell>
          <cell r="U1281">
            <v>0</v>
          </cell>
          <cell r="V1281">
            <v>72736</v>
          </cell>
          <cell r="W1281">
            <v>0</v>
          </cell>
          <cell r="X1281">
            <v>0</v>
          </cell>
          <cell r="Y1281">
            <v>0</v>
          </cell>
        </row>
        <row r="1282">
          <cell r="A1282" t="str">
            <v>58727365830138</v>
          </cell>
          <cell r="B1282" t="str">
            <v/>
          </cell>
          <cell r="C1282" t="str">
            <v/>
          </cell>
          <cell r="D1282">
            <v>46</v>
          </cell>
          <cell r="E1282">
            <v>1462</v>
          </cell>
          <cell r="F1282" t="str">
            <v>58</v>
          </cell>
          <cell r="G1282" t="str">
            <v>72736</v>
          </cell>
          <cell r="H1282" t="str">
            <v>Marysville Joint Unified</v>
          </cell>
          <cell r="I1282" t="str">
            <v>5830138</v>
          </cell>
          <cell r="J1282" t="str">
            <v>0306</v>
          </cell>
          <cell r="K1282" t="str">
            <v>Marysville Charter Academy for the Arts</v>
          </cell>
          <cell r="L1282" t="str">
            <v>L</v>
          </cell>
          <cell r="M1282">
            <v>3</v>
          </cell>
          <cell r="N1282" t="str">
            <v>UNIFIED</v>
          </cell>
          <cell r="R1282">
            <v>1</v>
          </cell>
          <cell r="T1282">
            <v>0</v>
          </cell>
          <cell r="U1282">
            <v>0</v>
          </cell>
          <cell r="V1282">
            <v>72736</v>
          </cell>
          <cell r="W1282">
            <v>0</v>
          </cell>
          <cell r="X1282">
            <v>0</v>
          </cell>
          <cell r="Y1282">
            <v>0</v>
          </cell>
        </row>
        <row r="1283">
          <cell r="A1283" t="str">
            <v>58727516118806</v>
          </cell>
          <cell r="B1283" t="str">
            <v/>
          </cell>
          <cell r="C1283" t="str">
            <v/>
          </cell>
          <cell r="D1283">
            <v>46</v>
          </cell>
          <cell r="E1283">
            <v>1464</v>
          </cell>
          <cell r="F1283" t="str">
            <v>58</v>
          </cell>
          <cell r="G1283" t="str">
            <v>72751</v>
          </cell>
          <cell r="H1283" t="str">
            <v>Wheatland</v>
          </cell>
          <cell r="I1283" t="str">
            <v>6118806</v>
          </cell>
          <cell r="J1283" t="str">
            <v>0370</v>
          </cell>
          <cell r="K1283" t="str">
            <v>Wheatland Charter Academy</v>
          </cell>
          <cell r="L1283" t="str">
            <v>L</v>
          </cell>
          <cell r="M1283">
            <v>3</v>
          </cell>
          <cell r="N1283" t="str">
            <v>ELEMENTARY</v>
          </cell>
          <cell r="Q1283">
            <v>100</v>
          </cell>
          <cell r="R1283">
            <v>1</v>
          </cell>
          <cell r="T1283">
            <v>0</v>
          </cell>
          <cell r="U1283">
            <v>0</v>
          </cell>
          <cell r="V1283">
            <v>72751</v>
          </cell>
          <cell r="W1283">
            <v>0</v>
          </cell>
          <cell r="X1283">
            <v>0</v>
          </cell>
          <cell r="Y1283">
            <v>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tatewide Summary"/>
      <sheetName val="Expected LEA 1718P1"/>
      <sheetName val="Validation"/>
      <sheetName val="Draft"/>
      <sheetName val="For 1718P1 Apportionment"/>
      <sheetName val="1415P2 Apportionment"/>
      <sheetName val="1516P2 Apportionment"/>
      <sheetName val="1617P2 Apportionment"/>
      <sheetName val="1617P2 vs 1718P1"/>
      <sheetName val="Top Swing Analysis"/>
      <sheetName val="SFSD LEA-Level LCFF Data "/>
      <sheetName val="District-Funded Transfers"/>
      <sheetName val="COE-Funded Transfers"/>
      <sheetName val="LEA-LCFF Data Descriptions"/>
      <sheetName val="LEA-LCFF Technical Descriptions"/>
      <sheetName val="LEA-LCFF Data Aggregation Rules"/>
      <sheetName val="17-18 New Charters"/>
      <sheetName val="CALPADS-School 1.17 FRPM-EL-FY"/>
      <sheetName val="Compare To Expected"/>
    </sheetNames>
    <sheetDataSet>
      <sheetData sheetId="0" refreshError="1"/>
      <sheetData sheetId="1" refreshError="1"/>
      <sheetData sheetId="2">
        <row r="2">
          <cell r="A2" t="str">
            <v>01100170000000</v>
          </cell>
          <cell r="B2">
            <v>2</v>
          </cell>
          <cell r="C2" t="str">
            <v xml:space="preserve">01 10017  </v>
          </cell>
          <cell r="D2" t="str">
            <v>01</v>
          </cell>
          <cell r="E2" t="str">
            <v>10017</v>
          </cell>
          <cell r="F2" t="str">
            <v xml:space="preserve"> </v>
          </cell>
          <cell r="G2" t="str">
            <v xml:space="preserve"> </v>
          </cell>
          <cell r="H2" t="str">
            <v>Alameda Co. Office of Education</v>
          </cell>
        </row>
        <row r="3">
          <cell r="A3" t="str">
            <v>01100170112607</v>
          </cell>
          <cell r="B3">
            <v>10232</v>
          </cell>
          <cell r="C3" t="str">
            <v>01 10017 0112607</v>
          </cell>
          <cell r="D3" t="str">
            <v>01</v>
          </cell>
          <cell r="E3" t="str">
            <v>10017</v>
          </cell>
          <cell r="F3" t="str">
            <v>0112607</v>
          </cell>
          <cell r="G3" t="str">
            <v>0811</v>
          </cell>
          <cell r="H3" t="str">
            <v>Envision Academy for Arts &amp; Technology</v>
          </cell>
        </row>
        <row r="4">
          <cell r="A4" t="str">
            <v>01100170123968</v>
          </cell>
          <cell r="B4">
            <v>12534</v>
          </cell>
          <cell r="C4" t="str">
            <v>01 10017 0123968</v>
          </cell>
          <cell r="D4" t="str">
            <v>01</v>
          </cell>
          <cell r="E4" t="str">
            <v>10017</v>
          </cell>
          <cell r="F4" t="str">
            <v>0123968</v>
          </cell>
          <cell r="G4" t="str">
            <v>1284</v>
          </cell>
          <cell r="H4" t="str">
            <v>Community School for Creative Education</v>
          </cell>
        </row>
        <row r="5">
          <cell r="A5" t="str">
            <v>01100170124172</v>
          </cell>
          <cell r="B5">
            <v>12530</v>
          </cell>
          <cell r="C5" t="str">
            <v>01 10017 0124172</v>
          </cell>
          <cell r="D5" t="str">
            <v>01</v>
          </cell>
          <cell r="E5" t="str">
            <v>10017</v>
          </cell>
          <cell r="F5" t="str">
            <v>0124172</v>
          </cell>
          <cell r="G5" t="str">
            <v>1296</v>
          </cell>
          <cell r="H5" t="str">
            <v>Yu Ming Charter</v>
          </cell>
        </row>
        <row r="6">
          <cell r="A6" t="str">
            <v>01100170125567</v>
          </cell>
          <cell r="B6">
            <v>12706</v>
          </cell>
          <cell r="C6" t="str">
            <v>01 10017 0125567</v>
          </cell>
          <cell r="D6" t="str">
            <v>01</v>
          </cell>
          <cell r="E6" t="str">
            <v>10017</v>
          </cell>
          <cell r="F6" t="str">
            <v>0125567</v>
          </cell>
          <cell r="G6" t="str">
            <v>1383</v>
          </cell>
          <cell r="H6" t="str">
            <v>Urban Montessori Charter</v>
          </cell>
        </row>
        <row r="7">
          <cell r="A7" t="str">
            <v>01100170131581</v>
          </cell>
          <cell r="B7">
            <v>14193</v>
          </cell>
          <cell r="C7" t="str">
            <v>01 10017 0131581</v>
          </cell>
          <cell r="D7" t="str">
            <v>01</v>
          </cell>
          <cell r="E7" t="str">
            <v>10017</v>
          </cell>
          <cell r="F7" t="str">
            <v>0131581</v>
          </cell>
          <cell r="G7" t="str">
            <v>1707</v>
          </cell>
          <cell r="H7" t="str">
            <v>Oakland Unity Middle School</v>
          </cell>
        </row>
        <row r="8">
          <cell r="A8" t="str">
            <v>01100170136101</v>
          </cell>
          <cell r="B8">
            <v>14453</v>
          </cell>
          <cell r="C8" t="str">
            <v>01 10017 0136101</v>
          </cell>
          <cell r="D8" t="str">
            <v>01</v>
          </cell>
          <cell r="E8" t="str">
            <v>10017</v>
          </cell>
          <cell r="F8" t="str">
            <v>0136101</v>
          </cell>
          <cell r="G8" t="str">
            <v>1881</v>
          </cell>
          <cell r="H8" t="str">
            <v>Connecting Waters Charter School, East Bay</v>
          </cell>
        </row>
        <row r="9">
          <cell r="A9" t="str">
            <v>01100170136226</v>
          </cell>
          <cell r="B9">
            <v>14477</v>
          </cell>
          <cell r="C9" t="str">
            <v>01 10017 0136226</v>
          </cell>
          <cell r="D9" t="str">
            <v>01</v>
          </cell>
          <cell r="E9" t="str">
            <v>10017</v>
          </cell>
          <cell r="F9" t="str">
            <v>0136226</v>
          </cell>
          <cell r="G9" t="str">
            <v>1888</v>
          </cell>
          <cell r="H9" t="str">
            <v>Opportunity Charter</v>
          </cell>
        </row>
        <row r="10">
          <cell r="A10" t="str">
            <v>01100176001788</v>
          </cell>
          <cell r="B10">
            <v>12318</v>
          </cell>
          <cell r="C10" t="str">
            <v>01 10017 6001788</v>
          </cell>
          <cell r="D10" t="str">
            <v>01</v>
          </cell>
          <cell r="E10" t="str">
            <v>10017</v>
          </cell>
          <cell r="F10" t="str">
            <v>6001788</v>
          </cell>
          <cell r="G10" t="str">
            <v>0740</v>
          </cell>
          <cell r="H10" t="str">
            <v>Cox Academy</v>
          </cell>
        </row>
        <row r="11">
          <cell r="A11" t="str">
            <v>01100176002000</v>
          </cell>
          <cell r="B11">
            <v>1684</v>
          </cell>
          <cell r="C11" t="str">
            <v>01 10017 6002000</v>
          </cell>
          <cell r="D11" t="str">
            <v>01</v>
          </cell>
          <cell r="E11" t="str">
            <v>10017</v>
          </cell>
          <cell r="F11" t="str">
            <v>6002000</v>
          </cell>
          <cell r="G11" t="str">
            <v>1464</v>
          </cell>
          <cell r="H11" t="str">
            <v>Lazear Charter Academy</v>
          </cell>
        </row>
        <row r="12">
          <cell r="A12" t="str">
            <v>01611190000000</v>
          </cell>
          <cell r="B12">
            <v>60</v>
          </cell>
          <cell r="C12" t="str">
            <v xml:space="preserve">01 61119  </v>
          </cell>
          <cell r="D12" t="str">
            <v>01</v>
          </cell>
          <cell r="E12" t="str">
            <v>61119</v>
          </cell>
          <cell r="F12" t="str">
            <v xml:space="preserve"> </v>
          </cell>
          <cell r="G12" t="str">
            <v xml:space="preserve"> </v>
          </cell>
          <cell r="H12" t="str">
            <v>Alameda Unified</v>
          </cell>
        </row>
        <row r="13">
          <cell r="A13" t="str">
            <v>01611190119222</v>
          </cell>
          <cell r="B13">
            <v>12153</v>
          </cell>
          <cell r="C13" t="str">
            <v>01 61119 0119222</v>
          </cell>
          <cell r="D13" t="str">
            <v>01</v>
          </cell>
          <cell r="E13" t="str">
            <v>61119</v>
          </cell>
          <cell r="F13" t="str">
            <v>0119222</v>
          </cell>
          <cell r="G13" t="str">
            <v>1066</v>
          </cell>
          <cell r="H13" t="str">
            <v>Nea Community Learning Center</v>
          </cell>
        </row>
        <row r="14">
          <cell r="A14" t="str">
            <v>01611190122085</v>
          </cell>
          <cell r="B14">
            <v>12319</v>
          </cell>
          <cell r="C14" t="str">
            <v>01 61119 0122085</v>
          </cell>
          <cell r="D14" t="str">
            <v>01</v>
          </cell>
          <cell r="E14" t="str">
            <v>61119</v>
          </cell>
          <cell r="F14" t="str">
            <v>0122085</v>
          </cell>
          <cell r="G14" t="str">
            <v>1181</v>
          </cell>
          <cell r="H14" t="str">
            <v>The Academy of Alameda</v>
          </cell>
        </row>
        <row r="15">
          <cell r="A15" t="str">
            <v>01611190130609</v>
          </cell>
          <cell r="B15">
            <v>1073</v>
          </cell>
          <cell r="C15" t="str">
            <v>01 61119 0130609</v>
          </cell>
          <cell r="D15" t="str">
            <v>01</v>
          </cell>
          <cell r="E15" t="str">
            <v>61119</v>
          </cell>
          <cell r="F15" t="str">
            <v>0130609</v>
          </cell>
          <cell r="G15" t="str">
            <v>0352</v>
          </cell>
          <cell r="H15" t="str">
            <v>Alameda Community Learning Center</v>
          </cell>
        </row>
        <row r="16">
          <cell r="A16" t="str">
            <v>01611190130625</v>
          </cell>
          <cell r="B16">
            <v>1074</v>
          </cell>
          <cell r="C16" t="str">
            <v>01 61119 0130625</v>
          </cell>
          <cell r="D16" t="str">
            <v>01</v>
          </cell>
          <cell r="E16" t="str">
            <v>61119</v>
          </cell>
          <cell r="F16" t="str">
            <v>0130625</v>
          </cell>
          <cell r="G16" t="str">
            <v>0398</v>
          </cell>
          <cell r="H16" t="str">
            <v>Alternatives in Action</v>
          </cell>
        </row>
        <row r="17">
          <cell r="A17" t="str">
            <v>01611190131805</v>
          </cell>
          <cell r="B17">
            <v>14194</v>
          </cell>
          <cell r="C17" t="str">
            <v>01 61119 0131805</v>
          </cell>
          <cell r="D17" t="str">
            <v>01</v>
          </cell>
          <cell r="E17" t="str">
            <v>61119</v>
          </cell>
          <cell r="F17" t="str">
            <v>0131805</v>
          </cell>
          <cell r="G17" t="str">
            <v>1718</v>
          </cell>
          <cell r="H17" t="str">
            <v>The Academy of Alameda Elementary School</v>
          </cell>
        </row>
        <row r="18">
          <cell r="A18" t="str">
            <v>01611270000000</v>
          </cell>
          <cell r="B18">
            <v>61</v>
          </cell>
          <cell r="C18" t="str">
            <v xml:space="preserve">01 61127  </v>
          </cell>
          <cell r="D18" t="str">
            <v>01</v>
          </cell>
          <cell r="E18" t="str">
            <v>61127</v>
          </cell>
          <cell r="F18" t="str">
            <v xml:space="preserve"> </v>
          </cell>
          <cell r="G18" t="str">
            <v xml:space="preserve"> </v>
          </cell>
          <cell r="H18" t="str">
            <v>Albany City Unified</v>
          </cell>
        </row>
        <row r="19">
          <cell r="A19" t="str">
            <v>01611430000000</v>
          </cell>
          <cell r="B19">
            <v>62</v>
          </cell>
          <cell r="C19" t="str">
            <v xml:space="preserve">01 61143  </v>
          </cell>
          <cell r="D19" t="str">
            <v>01</v>
          </cell>
          <cell r="E19" t="str">
            <v>61143</v>
          </cell>
          <cell r="F19" t="str">
            <v xml:space="preserve"> </v>
          </cell>
          <cell r="G19" t="str">
            <v xml:space="preserve"> </v>
          </cell>
          <cell r="H19" t="str">
            <v>Berkeley Unified</v>
          </cell>
        </row>
        <row r="20">
          <cell r="A20" t="str">
            <v>01611430122689</v>
          </cell>
          <cell r="B20">
            <v>12531</v>
          </cell>
          <cell r="C20" t="str">
            <v>01 61143 0122689</v>
          </cell>
          <cell r="D20" t="str">
            <v>01</v>
          </cell>
          <cell r="E20" t="str">
            <v>61143</v>
          </cell>
          <cell r="F20" t="str">
            <v>0122689</v>
          </cell>
          <cell r="G20" t="str">
            <v>1254</v>
          </cell>
          <cell r="H20" t="str">
            <v>REALM Charter Middle</v>
          </cell>
        </row>
        <row r="21">
          <cell r="A21" t="str">
            <v>01611430122697</v>
          </cell>
          <cell r="B21">
            <v>12532</v>
          </cell>
          <cell r="C21" t="str">
            <v>01 61143 0122697</v>
          </cell>
          <cell r="D21" t="str">
            <v>01</v>
          </cell>
          <cell r="E21" t="str">
            <v>61143</v>
          </cell>
          <cell r="F21" t="str">
            <v>0122697</v>
          </cell>
          <cell r="G21" t="str">
            <v>1255</v>
          </cell>
          <cell r="H21" t="str">
            <v>REALM Charter High</v>
          </cell>
        </row>
        <row r="22">
          <cell r="A22" t="str">
            <v>01611500000000</v>
          </cell>
          <cell r="B22">
            <v>63</v>
          </cell>
          <cell r="C22" t="str">
            <v xml:space="preserve">01 61150  </v>
          </cell>
          <cell r="D22" t="str">
            <v>01</v>
          </cell>
          <cell r="E22" t="str">
            <v>61150</v>
          </cell>
          <cell r="F22" t="str">
            <v xml:space="preserve"> </v>
          </cell>
          <cell r="G22" t="str">
            <v xml:space="preserve"> </v>
          </cell>
          <cell r="H22" t="str">
            <v>Castro Valley Unified</v>
          </cell>
        </row>
        <row r="23">
          <cell r="A23" t="str">
            <v>01611680000000</v>
          </cell>
          <cell r="B23">
            <v>64</v>
          </cell>
          <cell r="C23" t="str">
            <v xml:space="preserve">01 61168  </v>
          </cell>
          <cell r="D23" t="str">
            <v>01</v>
          </cell>
          <cell r="E23" t="str">
            <v>61168</v>
          </cell>
          <cell r="F23" t="str">
            <v xml:space="preserve"> </v>
          </cell>
          <cell r="G23" t="str">
            <v xml:space="preserve"> </v>
          </cell>
          <cell r="H23" t="str">
            <v>Emery Unified</v>
          </cell>
        </row>
        <row r="24">
          <cell r="A24" t="str">
            <v>01611760000000</v>
          </cell>
          <cell r="B24">
            <v>65</v>
          </cell>
          <cell r="C24" t="str">
            <v xml:space="preserve">01 61176  </v>
          </cell>
          <cell r="D24" t="str">
            <v>01</v>
          </cell>
          <cell r="E24" t="str">
            <v>61176</v>
          </cell>
          <cell r="F24" t="str">
            <v xml:space="preserve"> </v>
          </cell>
          <cell r="G24" t="str">
            <v xml:space="preserve"> </v>
          </cell>
          <cell r="H24" t="str">
            <v>Fremont Unified</v>
          </cell>
        </row>
        <row r="25">
          <cell r="A25" t="str">
            <v>01611760130534</v>
          </cell>
          <cell r="B25">
            <v>1075</v>
          </cell>
          <cell r="C25" t="str">
            <v>01 61176 0130534</v>
          </cell>
          <cell r="D25" t="str">
            <v>01</v>
          </cell>
          <cell r="E25" t="str">
            <v>61176</v>
          </cell>
          <cell r="F25" t="str">
            <v>0130534</v>
          </cell>
          <cell r="G25" t="str">
            <v>0152</v>
          </cell>
          <cell r="H25" t="str">
            <v>Circle of Independent Learning</v>
          </cell>
        </row>
        <row r="26">
          <cell r="A26" t="str">
            <v>01611920000000</v>
          </cell>
          <cell r="B26">
            <v>66</v>
          </cell>
          <cell r="C26" t="str">
            <v xml:space="preserve">01 61192  </v>
          </cell>
          <cell r="D26" t="str">
            <v>01</v>
          </cell>
          <cell r="E26" t="str">
            <v>61192</v>
          </cell>
          <cell r="F26" t="str">
            <v xml:space="preserve"> </v>
          </cell>
          <cell r="G26" t="str">
            <v xml:space="preserve"> </v>
          </cell>
          <cell r="H26" t="str">
            <v>Hayward Unified</v>
          </cell>
        </row>
        <row r="27">
          <cell r="A27" t="str">
            <v>01611920108670</v>
          </cell>
          <cell r="B27">
            <v>10191</v>
          </cell>
          <cell r="C27" t="str">
            <v>01 61192 0108670</v>
          </cell>
          <cell r="D27" t="str">
            <v>01</v>
          </cell>
          <cell r="E27" t="str">
            <v>61192</v>
          </cell>
          <cell r="F27" t="str">
            <v>0108670</v>
          </cell>
          <cell r="G27" t="str">
            <v>0684</v>
          </cell>
          <cell r="H27" t="str">
            <v>Leadership Public Schools - Hayward</v>
          </cell>
        </row>
        <row r="28">
          <cell r="A28" t="str">
            <v>01611920113902</v>
          </cell>
          <cell r="B28">
            <v>11339</v>
          </cell>
          <cell r="C28" t="str">
            <v>01 61192 0113902</v>
          </cell>
          <cell r="D28" t="str">
            <v>01</v>
          </cell>
          <cell r="E28" t="str">
            <v>61192</v>
          </cell>
          <cell r="F28" t="str">
            <v>0113902</v>
          </cell>
          <cell r="G28" t="str">
            <v>0836</v>
          </cell>
          <cell r="H28" t="str">
            <v>Impact Academy of Arts &amp; Technology</v>
          </cell>
        </row>
        <row r="29">
          <cell r="A29" t="str">
            <v>01611920119248</v>
          </cell>
          <cell r="B29">
            <v>12154</v>
          </cell>
          <cell r="C29" t="str">
            <v>01 61192 0119248</v>
          </cell>
          <cell r="D29" t="str">
            <v>01</v>
          </cell>
          <cell r="E29" t="str">
            <v>61192</v>
          </cell>
          <cell r="F29" t="str">
            <v>0119248</v>
          </cell>
          <cell r="G29" t="str">
            <v>1067</v>
          </cell>
          <cell r="H29" t="str">
            <v>Golden Oak Montessori of Hayward</v>
          </cell>
        </row>
        <row r="30">
          <cell r="A30" t="str">
            <v>01611920127696</v>
          </cell>
          <cell r="B30">
            <v>12922</v>
          </cell>
          <cell r="C30" t="str">
            <v>01 61192 0127696</v>
          </cell>
          <cell r="D30" t="str">
            <v>01</v>
          </cell>
          <cell r="E30" t="str">
            <v>61192</v>
          </cell>
          <cell r="F30" t="str">
            <v>0127696</v>
          </cell>
          <cell r="G30" t="str">
            <v>1514</v>
          </cell>
          <cell r="H30" t="str">
            <v>Knowledge Enlightens You (KEY) Academy</v>
          </cell>
        </row>
        <row r="31">
          <cell r="A31" t="str">
            <v>01611920127944</v>
          </cell>
          <cell r="B31">
            <v>12944</v>
          </cell>
          <cell r="C31" t="str">
            <v>01 61192 0127944</v>
          </cell>
          <cell r="D31" t="str">
            <v>01</v>
          </cell>
          <cell r="E31" t="str">
            <v>61192</v>
          </cell>
          <cell r="F31" t="str">
            <v>0127944</v>
          </cell>
          <cell r="G31" t="str">
            <v>1543</v>
          </cell>
          <cell r="H31" t="str">
            <v>Silver Oak High Public Montessori Charter</v>
          </cell>
        </row>
        <row r="32">
          <cell r="A32" t="str">
            <v>01612000000000</v>
          </cell>
          <cell r="B32">
            <v>67</v>
          </cell>
          <cell r="C32" t="str">
            <v xml:space="preserve">01 61200  </v>
          </cell>
          <cell r="D32" t="str">
            <v>01</v>
          </cell>
          <cell r="E32" t="str">
            <v>61200</v>
          </cell>
          <cell r="F32" t="str">
            <v xml:space="preserve"> </v>
          </cell>
          <cell r="G32" t="str">
            <v xml:space="preserve"> </v>
          </cell>
          <cell r="H32" t="str">
            <v>Livermore Valley Joint Unified</v>
          </cell>
        </row>
        <row r="33">
          <cell r="A33" t="str">
            <v>01612180000000</v>
          </cell>
          <cell r="B33">
            <v>68</v>
          </cell>
          <cell r="C33" t="str">
            <v xml:space="preserve">01 61218  </v>
          </cell>
          <cell r="D33" t="str">
            <v>01</v>
          </cell>
          <cell r="E33" t="str">
            <v>61218</v>
          </cell>
          <cell r="F33" t="str">
            <v xml:space="preserve"> </v>
          </cell>
          <cell r="G33" t="str">
            <v xml:space="preserve"> </v>
          </cell>
          <cell r="H33" t="str">
            <v>Mountain House Elementary</v>
          </cell>
        </row>
        <row r="34">
          <cell r="A34" t="str">
            <v>01612340000000</v>
          </cell>
          <cell r="B34">
            <v>69</v>
          </cell>
          <cell r="C34" t="str">
            <v xml:space="preserve">01 61234  </v>
          </cell>
          <cell r="D34" t="str">
            <v>01</v>
          </cell>
          <cell r="E34" t="str">
            <v>61234</v>
          </cell>
          <cell r="F34" t="str">
            <v xml:space="preserve"> </v>
          </cell>
          <cell r="G34" t="str">
            <v xml:space="preserve"> </v>
          </cell>
          <cell r="H34" t="str">
            <v>Newark Unified</v>
          </cell>
        </row>
        <row r="35">
          <cell r="A35" t="str">
            <v>01612420000000</v>
          </cell>
          <cell r="B35">
            <v>70</v>
          </cell>
          <cell r="C35" t="str">
            <v xml:space="preserve">01 61242  </v>
          </cell>
          <cell r="D35" t="str">
            <v>01</v>
          </cell>
          <cell r="E35" t="str">
            <v>61242</v>
          </cell>
          <cell r="F35" t="str">
            <v xml:space="preserve"> </v>
          </cell>
          <cell r="G35" t="str">
            <v xml:space="preserve"> </v>
          </cell>
          <cell r="H35" t="str">
            <v>New Haven Unified</v>
          </cell>
        </row>
        <row r="36">
          <cell r="A36" t="str">
            <v>01612590000000</v>
          </cell>
          <cell r="B36">
            <v>71</v>
          </cell>
          <cell r="C36" t="str">
            <v xml:space="preserve">01 61259  </v>
          </cell>
          <cell r="D36" t="str">
            <v>01</v>
          </cell>
          <cell r="E36" t="str">
            <v>61259</v>
          </cell>
          <cell r="F36" t="str">
            <v xml:space="preserve"> </v>
          </cell>
          <cell r="G36" t="str">
            <v xml:space="preserve"> </v>
          </cell>
          <cell r="H36" t="str">
            <v>Oakland Unified</v>
          </cell>
        </row>
        <row r="37">
          <cell r="A37" t="str">
            <v>01612590100065</v>
          </cell>
          <cell r="B37">
            <v>9576</v>
          </cell>
          <cell r="C37" t="str">
            <v>01 61259 0100065</v>
          </cell>
          <cell r="D37" t="str">
            <v>01</v>
          </cell>
          <cell r="E37" t="str">
            <v>61259</v>
          </cell>
          <cell r="F37" t="str">
            <v>0100065</v>
          </cell>
          <cell r="G37" t="str">
            <v>0510</v>
          </cell>
          <cell r="H37" t="str">
            <v>Oakland Unity High</v>
          </cell>
        </row>
        <row r="38">
          <cell r="A38" t="str">
            <v>01612590100123</v>
          </cell>
          <cell r="B38">
            <v>9577</v>
          </cell>
          <cell r="C38" t="str">
            <v>01 61259 0100123</v>
          </cell>
          <cell r="D38" t="str">
            <v>01</v>
          </cell>
          <cell r="E38" t="str">
            <v>61259</v>
          </cell>
          <cell r="F38" t="str">
            <v>0100123</v>
          </cell>
          <cell r="G38" t="str">
            <v>0499</v>
          </cell>
          <cell r="H38" t="str">
            <v>East Oakland Leadership Academy</v>
          </cell>
        </row>
        <row r="39">
          <cell r="A39" t="str">
            <v>01612590106906</v>
          </cell>
          <cell r="B39">
            <v>9712</v>
          </cell>
          <cell r="C39" t="str">
            <v>01 61259 0106906</v>
          </cell>
          <cell r="D39" t="str">
            <v>01</v>
          </cell>
          <cell r="E39" t="str">
            <v>61259</v>
          </cell>
          <cell r="F39" t="str">
            <v>0106906</v>
          </cell>
          <cell r="G39" t="str">
            <v>0661</v>
          </cell>
          <cell r="H39" t="str">
            <v>Bay Area Technology</v>
          </cell>
        </row>
        <row r="40">
          <cell r="A40" t="str">
            <v>01612590108944</v>
          </cell>
          <cell r="B40">
            <v>10197</v>
          </cell>
          <cell r="C40" t="str">
            <v>01 61259 0108944</v>
          </cell>
          <cell r="D40" t="str">
            <v>01</v>
          </cell>
          <cell r="E40" t="str">
            <v>61259</v>
          </cell>
          <cell r="F40" t="str">
            <v>0108944</v>
          </cell>
          <cell r="G40" t="str">
            <v>0700</v>
          </cell>
          <cell r="H40" t="str">
            <v>Lighthouse Community Charter High</v>
          </cell>
        </row>
        <row r="41">
          <cell r="A41" t="str">
            <v>01612590109819</v>
          </cell>
          <cell r="B41">
            <v>10160</v>
          </cell>
          <cell r="C41" t="str">
            <v>01 61259 0109819</v>
          </cell>
          <cell r="D41" t="str">
            <v>01</v>
          </cell>
          <cell r="E41" t="str">
            <v>61259</v>
          </cell>
          <cell r="F41" t="str">
            <v>0109819</v>
          </cell>
          <cell r="G41" t="str">
            <v>0726</v>
          </cell>
          <cell r="H41" t="str">
            <v>Aspire Berkley Maynard Academy</v>
          </cell>
        </row>
        <row r="42">
          <cell r="A42" t="str">
            <v>01612590111476</v>
          </cell>
          <cell r="B42">
            <v>10233</v>
          </cell>
          <cell r="C42" t="str">
            <v>01 61259 0111476</v>
          </cell>
          <cell r="D42" t="str">
            <v>01</v>
          </cell>
          <cell r="E42" t="str">
            <v>61259</v>
          </cell>
          <cell r="F42" t="str">
            <v>0111476</v>
          </cell>
          <cell r="G42" t="str">
            <v>0780</v>
          </cell>
          <cell r="H42" t="str">
            <v>Achieve Academy</v>
          </cell>
        </row>
        <row r="43">
          <cell r="A43" t="str">
            <v>01612590111856</v>
          </cell>
          <cell r="B43">
            <v>10235</v>
          </cell>
          <cell r="C43" t="str">
            <v>01 61259 0111856</v>
          </cell>
          <cell r="D43" t="str">
            <v>01</v>
          </cell>
          <cell r="E43" t="str">
            <v>61259</v>
          </cell>
          <cell r="F43" t="str">
            <v>0111856</v>
          </cell>
          <cell r="G43" t="str">
            <v>0765</v>
          </cell>
          <cell r="H43" t="str">
            <v>American Indian Public High</v>
          </cell>
        </row>
        <row r="44">
          <cell r="A44" t="str">
            <v>01612590114363</v>
          </cell>
          <cell r="B44">
            <v>11446</v>
          </cell>
          <cell r="C44" t="str">
            <v>01 61259 0114363</v>
          </cell>
          <cell r="D44" t="str">
            <v>01</v>
          </cell>
          <cell r="E44" t="str">
            <v>61259</v>
          </cell>
          <cell r="F44" t="str">
            <v>0114363</v>
          </cell>
          <cell r="G44" t="str">
            <v>0882</v>
          </cell>
          <cell r="H44" t="str">
            <v>American Indian Public Charter School II</v>
          </cell>
        </row>
        <row r="45">
          <cell r="A45" t="str">
            <v>01612590114868</v>
          </cell>
          <cell r="B45">
            <v>11341</v>
          </cell>
          <cell r="C45" t="str">
            <v>01 61259 0114868</v>
          </cell>
          <cell r="D45" t="str">
            <v>01</v>
          </cell>
          <cell r="E45" t="str">
            <v>61259</v>
          </cell>
          <cell r="F45" t="str">
            <v>0114868</v>
          </cell>
          <cell r="G45" t="str">
            <v>0883</v>
          </cell>
          <cell r="H45" t="str">
            <v>Oakland Charter High</v>
          </cell>
        </row>
        <row r="46">
          <cell r="A46" t="str">
            <v>01612590115014</v>
          </cell>
          <cell r="B46">
            <v>11342</v>
          </cell>
          <cell r="C46" t="str">
            <v>01 61259 0115014</v>
          </cell>
          <cell r="D46" t="str">
            <v>01</v>
          </cell>
          <cell r="E46" t="str">
            <v>61259</v>
          </cell>
          <cell r="F46" t="str">
            <v>0115014</v>
          </cell>
          <cell r="G46" t="str">
            <v>0938</v>
          </cell>
          <cell r="H46" t="str">
            <v>KIPP Bridge Academy</v>
          </cell>
        </row>
        <row r="47">
          <cell r="A47" t="str">
            <v>01612590115238</v>
          </cell>
          <cell r="B47">
            <v>11343</v>
          </cell>
          <cell r="C47" t="str">
            <v>01 61259 0115238</v>
          </cell>
          <cell r="D47" t="str">
            <v>01</v>
          </cell>
          <cell r="E47" t="str">
            <v>61259</v>
          </cell>
          <cell r="F47" t="str">
            <v>0115238</v>
          </cell>
          <cell r="G47" t="str">
            <v>0837</v>
          </cell>
          <cell r="H47" t="str">
            <v>ARISE High</v>
          </cell>
        </row>
        <row r="48">
          <cell r="A48" t="str">
            <v>01612590115386</v>
          </cell>
          <cell r="B48">
            <v>11344</v>
          </cell>
          <cell r="C48" t="str">
            <v>01 61259 0115386</v>
          </cell>
          <cell r="D48" t="str">
            <v>01</v>
          </cell>
          <cell r="E48" t="str">
            <v>61259</v>
          </cell>
          <cell r="F48" t="str">
            <v>0115386</v>
          </cell>
          <cell r="G48" t="str">
            <v>0948</v>
          </cell>
          <cell r="H48" t="str">
            <v>Civicorps Corpsmember Academy</v>
          </cell>
        </row>
        <row r="49">
          <cell r="A49" t="str">
            <v>01612590115592</v>
          </cell>
          <cell r="B49">
            <v>11802</v>
          </cell>
          <cell r="C49" t="str">
            <v>01 61259 0115592</v>
          </cell>
          <cell r="D49" t="str">
            <v>01</v>
          </cell>
          <cell r="E49" t="str">
            <v>61259</v>
          </cell>
          <cell r="F49" t="str">
            <v>0115592</v>
          </cell>
          <cell r="G49" t="str">
            <v>1442</v>
          </cell>
          <cell r="H49" t="str">
            <v>Learning Without Limits</v>
          </cell>
        </row>
        <row r="50">
          <cell r="A50" t="str">
            <v>01612590118224</v>
          </cell>
          <cell r="B50">
            <v>11969</v>
          </cell>
          <cell r="C50" t="str">
            <v>01 61259 0118224</v>
          </cell>
          <cell r="D50" t="str">
            <v>01</v>
          </cell>
          <cell r="E50" t="str">
            <v>61259</v>
          </cell>
          <cell r="F50" t="str">
            <v>0118224</v>
          </cell>
          <cell r="G50" t="str">
            <v>1023</v>
          </cell>
          <cell r="H50" t="str">
            <v>Aspire Golden State College Preparatory Academy</v>
          </cell>
        </row>
        <row r="51">
          <cell r="A51" t="str">
            <v>01612590120188</v>
          </cell>
          <cell r="B51">
            <v>12155</v>
          </cell>
          <cell r="C51" t="str">
            <v>01 61259 0120188</v>
          </cell>
          <cell r="D51" t="str">
            <v>01</v>
          </cell>
          <cell r="E51" t="str">
            <v>61259</v>
          </cell>
          <cell r="F51" t="str">
            <v>0120188</v>
          </cell>
          <cell r="G51" t="str">
            <v>1115</v>
          </cell>
          <cell r="H51" t="str">
            <v>Aspire ERES Academy</v>
          </cell>
        </row>
        <row r="52">
          <cell r="A52" t="str">
            <v>01612590123711</v>
          </cell>
          <cell r="B52">
            <v>12533</v>
          </cell>
          <cell r="C52" t="str">
            <v>01 61259 0123711</v>
          </cell>
          <cell r="D52" t="str">
            <v>01</v>
          </cell>
          <cell r="E52" t="str">
            <v>61259</v>
          </cell>
          <cell r="F52" t="str">
            <v>0123711</v>
          </cell>
          <cell r="G52" t="str">
            <v>1271</v>
          </cell>
          <cell r="H52" t="str">
            <v>Vincent Academy</v>
          </cell>
        </row>
        <row r="53">
          <cell r="A53" t="str">
            <v>01612590126748</v>
          </cell>
          <cell r="B53">
            <v>12763</v>
          </cell>
          <cell r="C53" t="str">
            <v>01 61259 0126748</v>
          </cell>
          <cell r="D53" t="str">
            <v>01</v>
          </cell>
          <cell r="E53" t="str">
            <v>61259</v>
          </cell>
          <cell r="F53" t="str">
            <v>0126748</v>
          </cell>
          <cell r="G53" t="str">
            <v>1449</v>
          </cell>
          <cell r="H53" t="str">
            <v>LPS Oakland R &amp; D Campus</v>
          </cell>
        </row>
        <row r="54">
          <cell r="A54" t="str">
            <v>01612590128413</v>
          </cell>
          <cell r="B54">
            <v>13960</v>
          </cell>
          <cell r="C54" t="str">
            <v>01 61259 0128413</v>
          </cell>
          <cell r="D54" t="str">
            <v>01</v>
          </cell>
          <cell r="E54" t="str">
            <v>61259</v>
          </cell>
          <cell r="F54" t="str">
            <v>0128413</v>
          </cell>
          <cell r="G54" t="str">
            <v>1577</v>
          </cell>
          <cell r="H54" t="str">
            <v>Aspire College Academy</v>
          </cell>
        </row>
        <row r="55">
          <cell r="A55" t="str">
            <v>01612590129403</v>
          </cell>
          <cell r="B55">
            <v>14056</v>
          </cell>
          <cell r="C55" t="str">
            <v>01 61259 0129403</v>
          </cell>
          <cell r="D55" t="str">
            <v>01</v>
          </cell>
          <cell r="E55" t="str">
            <v>61259</v>
          </cell>
          <cell r="F55" t="str">
            <v>0129403</v>
          </cell>
          <cell r="G55" t="str">
            <v>1632</v>
          </cell>
          <cell r="H55" t="str">
            <v>Epic Charter</v>
          </cell>
        </row>
        <row r="56">
          <cell r="A56" t="str">
            <v>01612590129635</v>
          </cell>
          <cell r="B56">
            <v>14058</v>
          </cell>
          <cell r="C56" t="str">
            <v>01 61259 0129635</v>
          </cell>
          <cell r="D56" t="str">
            <v>01</v>
          </cell>
          <cell r="E56" t="str">
            <v>61259</v>
          </cell>
          <cell r="F56" t="str">
            <v>0129635</v>
          </cell>
          <cell r="G56" t="str">
            <v>1661</v>
          </cell>
          <cell r="H56" t="str">
            <v>Downtown Charter Academy</v>
          </cell>
        </row>
        <row r="57">
          <cell r="A57" t="str">
            <v>01612590129932</v>
          </cell>
          <cell r="B57">
            <v>14057</v>
          </cell>
          <cell r="C57" t="str">
            <v>01 61259 0129932</v>
          </cell>
          <cell r="D57" t="str">
            <v>01</v>
          </cell>
          <cell r="E57" t="str">
            <v>61259</v>
          </cell>
          <cell r="F57" t="str">
            <v>0129932</v>
          </cell>
          <cell r="G57" t="str">
            <v>1620</v>
          </cell>
          <cell r="H57" t="str">
            <v>East Bay Innovation Academy</v>
          </cell>
        </row>
        <row r="58">
          <cell r="A58" t="str">
            <v>01612590130617</v>
          </cell>
          <cell r="B58">
            <v>1042</v>
          </cell>
          <cell r="C58" t="str">
            <v>01 61259 0130617</v>
          </cell>
          <cell r="D58" t="str">
            <v>01</v>
          </cell>
          <cell r="E58" t="str">
            <v>61259</v>
          </cell>
          <cell r="F58" t="str">
            <v>0130617</v>
          </cell>
          <cell r="G58" t="str">
            <v>0349</v>
          </cell>
          <cell r="H58" t="str">
            <v>Oakland Military Institute, College Preparatory Academy</v>
          </cell>
        </row>
        <row r="59">
          <cell r="A59" t="str">
            <v>01612590130633</v>
          </cell>
          <cell r="B59">
            <v>1078</v>
          </cell>
          <cell r="C59" t="str">
            <v>01 61259 0130633</v>
          </cell>
          <cell r="D59" t="str">
            <v>01</v>
          </cell>
          <cell r="E59" t="str">
            <v>61259</v>
          </cell>
          <cell r="F59" t="str">
            <v>0130633</v>
          </cell>
          <cell r="G59" t="str">
            <v>0413</v>
          </cell>
          <cell r="H59" t="str">
            <v>Lighthouse Community Charter</v>
          </cell>
        </row>
        <row r="60">
          <cell r="A60" t="str">
            <v>01612590130666</v>
          </cell>
          <cell r="B60">
            <v>1079</v>
          </cell>
          <cell r="C60" t="str">
            <v>01 61259 0130666</v>
          </cell>
          <cell r="D60" t="str">
            <v>01</v>
          </cell>
          <cell r="E60" t="str">
            <v>61259</v>
          </cell>
          <cell r="F60" t="str">
            <v>0130666</v>
          </cell>
          <cell r="G60" t="str">
            <v>0465</v>
          </cell>
          <cell r="H60" t="str">
            <v>Aspire Lionel Wilson College Preparatory Academy</v>
          </cell>
        </row>
        <row r="61">
          <cell r="A61" t="str">
            <v>01612590130732</v>
          </cell>
          <cell r="B61">
            <v>14102</v>
          </cell>
          <cell r="C61" t="str">
            <v>01 61259 0130732</v>
          </cell>
          <cell r="D61" t="str">
            <v>01</v>
          </cell>
          <cell r="E61" t="str">
            <v>61259</v>
          </cell>
          <cell r="F61" t="str">
            <v>0130732</v>
          </cell>
          <cell r="G61" t="str">
            <v>1663</v>
          </cell>
          <cell r="H61" t="str">
            <v>Aspire Triumph Technology Academy</v>
          </cell>
        </row>
        <row r="62">
          <cell r="A62" t="str">
            <v>01612590131896</v>
          </cell>
          <cell r="B62">
            <v>14196</v>
          </cell>
          <cell r="C62" t="str">
            <v>01 61259 0131896</v>
          </cell>
          <cell r="D62" t="str">
            <v>01</v>
          </cell>
          <cell r="E62" t="str">
            <v>61259</v>
          </cell>
          <cell r="F62" t="str">
            <v>0131896</v>
          </cell>
          <cell r="G62" t="str">
            <v>1713</v>
          </cell>
          <cell r="H62" t="str">
            <v>Roses in Concrete Community School</v>
          </cell>
        </row>
        <row r="63">
          <cell r="A63" t="str">
            <v>01612590132514</v>
          </cell>
          <cell r="B63">
            <v>14243</v>
          </cell>
          <cell r="C63" t="str">
            <v>01 61259 0132514</v>
          </cell>
          <cell r="D63" t="str">
            <v>01</v>
          </cell>
          <cell r="E63" t="str">
            <v>61259</v>
          </cell>
          <cell r="F63" t="str">
            <v>0132514</v>
          </cell>
          <cell r="G63" t="str">
            <v>1708</v>
          </cell>
          <cell r="H63" t="str">
            <v>Francophone Charter School of Oakland</v>
          </cell>
        </row>
        <row r="64">
          <cell r="A64" t="str">
            <v>01612590132555</v>
          </cell>
          <cell r="B64">
            <v>14252</v>
          </cell>
          <cell r="C64" t="str">
            <v>01 61259 0132555</v>
          </cell>
          <cell r="D64" t="str">
            <v>01</v>
          </cell>
          <cell r="E64" t="str">
            <v>61259</v>
          </cell>
          <cell r="F64" t="str">
            <v>0132555</v>
          </cell>
          <cell r="G64" t="str">
            <v>1745</v>
          </cell>
          <cell r="H64" t="str">
            <v>Conservatory of Vocal/Instrumental Arts High School</v>
          </cell>
        </row>
        <row r="65">
          <cell r="A65" t="str">
            <v>01612590134015</v>
          </cell>
          <cell r="B65">
            <v>14327</v>
          </cell>
          <cell r="C65" t="str">
            <v>01 61259 0134015</v>
          </cell>
          <cell r="D65" t="str">
            <v>01</v>
          </cell>
          <cell r="E65" t="str">
            <v>61259</v>
          </cell>
          <cell r="F65" t="str">
            <v>0134015</v>
          </cell>
          <cell r="G65" t="str">
            <v>1783</v>
          </cell>
          <cell r="H65" t="str">
            <v>Lodestar: A Lighthouse Community Charter Public</v>
          </cell>
        </row>
        <row r="66">
          <cell r="A66" t="str">
            <v>01612593030772</v>
          </cell>
          <cell r="B66">
            <v>1080</v>
          </cell>
          <cell r="C66" t="str">
            <v>01 61259 3030772</v>
          </cell>
          <cell r="D66" t="str">
            <v>01</v>
          </cell>
          <cell r="E66" t="str">
            <v>61259</v>
          </cell>
          <cell r="F66" t="str">
            <v>3030772</v>
          </cell>
          <cell r="G66" t="str">
            <v>0340</v>
          </cell>
          <cell r="H66" t="str">
            <v>Oakland School for the Arts</v>
          </cell>
        </row>
        <row r="67">
          <cell r="A67" t="str">
            <v>01612596111660</v>
          </cell>
          <cell r="B67">
            <v>1081</v>
          </cell>
          <cell r="C67" t="str">
            <v>01 61259 6111660</v>
          </cell>
          <cell r="D67" t="str">
            <v>01</v>
          </cell>
          <cell r="E67" t="str">
            <v>61259</v>
          </cell>
          <cell r="F67" t="str">
            <v>6111660</v>
          </cell>
          <cell r="G67" t="str">
            <v>0014</v>
          </cell>
          <cell r="H67" t="str">
            <v>Oakland Charter Academy</v>
          </cell>
        </row>
        <row r="68">
          <cell r="A68" t="str">
            <v>01612596113807</v>
          </cell>
          <cell r="B68">
            <v>1082</v>
          </cell>
          <cell r="C68" t="str">
            <v>01 61259 6113807</v>
          </cell>
          <cell r="D68" t="str">
            <v>01</v>
          </cell>
          <cell r="E68" t="str">
            <v>61259</v>
          </cell>
          <cell r="F68" t="str">
            <v>6113807</v>
          </cell>
          <cell r="G68" t="str">
            <v>0106</v>
          </cell>
          <cell r="H68" t="str">
            <v>American Indian Public Charter</v>
          </cell>
        </row>
        <row r="69">
          <cell r="A69" t="str">
            <v>01612596117568</v>
          </cell>
          <cell r="B69">
            <v>1086</v>
          </cell>
          <cell r="C69" t="str">
            <v>01 61259 6117568</v>
          </cell>
          <cell r="D69" t="str">
            <v>01</v>
          </cell>
          <cell r="E69" t="str">
            <v>61259</v>
          </cell>
          <cell r="F69" t="str">
            <v>6117568</v>
          </cell>
          <cell r="G69" t="str">
            <v>0252</v>
          </cell>
          <cell r="H69" t="str">
            <v>Aspire Monarch Academy</v>
          </cell>
        </row>
        <row r="70">
          <cell r="A70" t="str">
            <v>01612596117972</v>
          </cell>
          <cell r="B70">
            <v>1087</v>
          </cell>
          <cell r="C70" t="str">
            <v>01 61259 6117972</v>
          </cell>
          <cell r="D70" t="str">
            <v>01</v>
          </cell>
          <cell r="E70" t="str">
            <v>61259</v>
          </cell>
          <cell r="F70" t="str">
            <v>6117972</v>
          </cell>
          <cell r="G70" t="str">
            <v>0302</v>
          </cell>
          <cell r="H70" t="str">
            <v>North Oakland Community Charter</v>
          </cell>
        </row>
        <row r="71">
          <cell r="A71" t="str">
            <v>01612596118608</v>
          </cell>
          <cell r="B71">
            <v>1727</v>
          </cell>
          <cell r="C71" t="str">
            <v>01 61259 6118608</v>
          </cell>
          <cell r="D71" t="str">
            <v>01</v>
          </cell>
          <cell r="E71" t="str">
            <v>61259</v>
          </cell>
          <cell r="F71" t="str">
            <v>6118608</v>
          </cell>
          <cell r="G71" t="str">
            <v>1443</v>
          </cell>
          <cell r="H71" t="str">
            <v>ASCEND</v>
          </cell>
        </row>
        <row r="72">
          <cell r="A72" t="str">
            <v>01612750000000</v>
          </cell>
          <cell r="B72">
            <v>72</v>
          </cell>
          <cell r="C72" t="str">
            <v xml:space="preserve">01 61275  </v>
          </cell>
          <cell r="D72" t="str">
            <v>01</v>
          </cell>
          <cell r="E72" t="str">
            <v>61275</v>
          </cell>
          <cell r="F72" t="str">
            <v xml:space="preserve"> </v>
          </cell>
          <cell r="G72" t="str">
            <v xml:space="preserve"> </v>
          </cell>
          <cell r="H72" t="str">
            <v>Piedmont City Unified</v>
          </cell>
        </row>
        <row r="73">
          <cell r="A73" t="str">
            <v>01612910000000</v>
          </cell>
          <cell r="B73">
            <v>73</v>
          </cell>
          <cell r="C73" t="str">
            <v xml:space="preserve">01 61291  </v>
          </cell>
          <cell r="D73" t="str">
            <v>01</v>
          </cell>
          <cell r="E73" t="str">
            <v>61291</v>
          </cell>
          <cell r="F73" t="str">
            <v xml:space="preserve"> </v>
          </cell>
          <cell r="G73" t="str">
            <v xml:space="preserve"> </v>
          </cell>
          <cell r="H73" t="str">
            <v>San Leandro Unified</v>
          </cell>
        </row>
        <row r="74">
          <cell r="A74" t="str">
            <v>01613090000000</v>
          </cell>
          <cell r="B74">
            <v>74</v>
          </cell>
          <cell r="C74" t="str">
            <v xml:space="preserve">01 61309  </v>
          </cell>
          <cell r="D74" t="str">
            <v>01</v>
          </cell>
          <cell r="E74" t="str">
            <v>61309</v>
          </cell>
          <cell r="F74" t="str">
            <v xml:space="preserve"> </v>
          </cell>
          <cell r="G74" t="str">
            <v xml:space="preserve"> </v>
          </cell>
          <cell r="H74" t="str">
            <v>San Lorenzo Unified</v>
          </cell>
        </row>
        <row r="75">
          <cell r="A75" t="str">
            <v>01613090101212</v>
          </cell>
          <cell r="B75">
            <v>9580</v>
          </cell>
          <cell r="C75" t="str">
            <v>01 61309 0101212</v>
          </cell>
          <cell r="D75" t="str">
            <v>01</v>
          </cell>
          <cell r="E75" t="str">
            <v>61309</v>
          </cell>
          <cell r="F75" t="str">
            <v>0101212</v>
          </cell>
          <cell r="G75" t="str">
            <v>0524</v>
          </cell>
          <cell r="H75" t="str">
            <v>KIPP Summit Academy</v>
          </cell>
        </row>
        <row r="76">
          <cell r="A76" t="str">
            <v>01613090114421</v>
          </cell>
          <cell r="B76">
            <v>11345</v>
          </cell>
          <cell r="C76" t="str">
            <v>01 61309 0114421</v>
          </cell>
          <cell r="D76" t="str">
            <v>01</v>
          </cell>
          <cell r="E76" t="str">
            <v>61309</v>
          </cell>
          <cell r="F76" t="str">
            <v>0114421</v>
          </cell>
          <cell r="G76" t="str">
            <v>0880</v>
          </cell>
          <cell r="H76" t="str">
            <v>KIPP King Collegiate High</v>
          </cell>
        </row>
        <row r="77">
          <cell r="A77" t="str">
            <v>01750930000000</v>
          </cell>
          <cell r="B77">
            <v>75</v>
          </cell>
          <cell r="C77" t="str">
            <v xml:space="preserve">01 75093  </v>
          </cell>
          <cell r="D77" t="str">
            <v>01</v>
          </cell>
          <cell r="E77" t="str">
            <v>75093</v>
          </cell>
          <cell r="F77" t="str">
            <v xml:space="preserve"> </v>
          </cell>
          <cell r="G77" t="str">
            <v xml:space="preserve"> </v>
          </cell>
          <cell r="H77" t="str">
            <v>Dublin Unified</v>
          </cell>
        </row>
        <row r="78">
          <cell r="A78" t="str">
            <v>01751010000000</v>
          </cell>
          <cell r="B78">
            <v>76</v>
          </cell>
          <cell r="C78" t="str">
            <v xml:space="preserve">01 75101  </v>
          </cell>
          <cell r="D78" t="str">
            <v>01</v>
          </cell>
          <cell r="E78" t="str">
            <v>75101</v>
          </cell>
          <cell r="F78" t="str">
            <v xml:space="preserve"> </v>
          </cell>
          <cell r="G78" t="str">
            <v xml:space="preserve"> </v>
          </cell>
          <cell r="H78" t="str">
            <v>Pleasanton Unified</v>
          </cell>
        </row>
        <row r="79">
          <cell r="A79" t="str">
            <v>01751190000000</v>
          </cell>
          <cell r="B79">
            <v>77</v>
          </cell>
          <cell r="C79" t="str">
            <v xml:space="preserve">01 75119  </v>
          </cell>
          <cell r="D79" t="str">
            <v>01</v>
          </cell>
          <cell r="E79" t="str">
            <v>75119</v>
          </cell>
          <cell r="F79" t="str">
            <v xml:space="preserve"> </v>
          </cell>
          <cell r="G79" t="str">
            <v xml:space="preserve"> </v>
          </cell>
          <cell r="H79" t="str">
            <v>Sunol Glen Unified</v>
          </cell>
        </row>
        <row r="80">
          <cell r="A80" t="str">
            <v>02100250000000</v>
          </cell>
          <cell r="B80">
            <v>3</v>
          </cell>
          <cell r="C80" t="str">
            <v xml:space="preserve">02 10025  </v>
          </cell>
          <cell r="D80" t="str">
            <v>02</v>
          </cell>
          <cell r="E80" t="str">
            <v>10025</v>
          </cell>
          <cell r="F80" t="str">
            <v xml:space="preserve"> </v>
          </cell>
          <cell r="G80" t="str">
            <v xml:space="preserve"> </v>
          </cell>
          <cell r="H80" t="str">
            <v>Alpine Co. Office of Education</v>
          </cell>
        </row>
        <row r="81">
          <cell r="A81" t="str">
            <v>02613330000000</v>
          </cell>
          <cell r="B81">
            <v>78</v>
          </cell>
          <cell r="C81" t="str">
            <v xml:space="preserve">02 61333  </v>
          </cell>
          <cell r="D81" t="str">
            <v>02</v>
          </cell>
          <cell r="E81" t="str">
            <v>61333</v>
          </cell>
          <cell r="F81" t="str">
            <v xml:space="preserve"> </v>
          </cell>
          <cell r="G81" t="str">
            <v xml:space="preserve"> </v>
          </cell>
          <cell r="H81" t="str">
            <v>Alpine County Unified</v>
          </cell>
        </row>
        <row r="82">
          <cell r="A82" t="str">
            <v>03100330000000</v>
          </cell>
          <cell r="B82">
            <v>4</v>
          </cell>
          <cell r="C82" t="str">
            <v xml:space="preserve">03 10033  </v>
          </cell>
          <cell r="D82" t="str">
            <v>03</v>
          </cell>
          <cell r="E82" t="str">
            <v>10033</v>
          </cell>
          <cell r="F82" t="str">
            <v xml:space="preserve"> </v>
          </cell>
          <cell r="G82" t="str">
            <v xml:space="preserve"> </v>
          </cell>
          <cell r="H82" t="str">
            <v>Amador Co. Office of Education</v>
          </cell>
        </row>
        <row r="83">
          <cell r="A83" t="str">
            <v>03100330129692</v>
          </cell>
          <cell r="B83">
            <v>14103</v>
          </cell>
          <cell r="C83" t="str">
            <v>03 10033 0129692</v>
          </cell>
          <cell r="D83" t="str">
            <v>03</v>
          </cell>
          <cell r="E83" t="str">
            <v>10033</v>
          </cell>
          <cell r="F83" t="str">
            <v>0129692</v>
          </cell>
          <cell r="G83" t="str">
            <v>1662</v>
          </cell>
          <cell r="H83" t="str">
            <v>Shenandoah Valley</v>
          </cell>
        </row>
        <row r="84">
          <cell r="A84" t="str">
            <v>03739810000000</v>
          </cell>
          <cell r="B84">
            <v>79</v>
          </cell>
          <cell r="C84" t="str">
            <v xml:space="preserve">03 73981  </v>
          </cell>
          <cell r="D84" t="str">
            <v>03</v>
          </cell>
          <cell r="E84" t="str">
            <v>73981</v>
          </cell>
          <cell r="F84" t="str">
            <v xml:space="preserve"> </v>
          </cell>
          <cell r="G84" t="str">
            <v xml:space="preserve"> </v>
          </cell>
          <cell r="H84" t="str">
            <v>Amador County Unified</v>
          </cell>
        </row>
        <row r="85">
          <cell r="A85" t="str">
            <v>04100410000000</v>
          </cell>
          <cell r="B85">
            <v>5</v>
          </cell>
          <cell r="C85" t="str">
            <v xml:space="preserve">04 10041  </v>
          </cell>
          <cell r="D85" t="str">
            <v>04</v>
          </cell>
          <cell r="E85" t="str">
            <v>10041</v>
          </cell>
          <cell r="F85" t="str">
            <v xml:space="preserve"> </v>
          </cell>
          <cell r="G85" t="str">
            <v xml:space="preserve"> </v>
          </cell>
          <cell r="H85" t="str">
            <v>Butte Co. Office of Education</v>
          </cell>
        </row>
        <row r="86">
          <cell r="A86" t="str">
            <v>04100410114991</v>
          </cell>
          <cell r="B86">
            <v>11346</v>
          </cell>
          <cell r="C86" t="str">
            <v>04 10041 0114991</v>
          </cell>
          <cell r="D86" t="str">
            <v>04</v>
          </cell>
          <cell r="E86" t="str">
            <v>10041</v>
          </cell>
          <cell r="F86" t="str">
            <v>0114991</v>
          </cell>
          <cell r="G86" t="str">
            <v>0945</v>
          </cell>
          <cell r="H86" t="str">
            <v>CORE Butte Charter</v>
          </cell>
        </row>
        <row r="87">
          <cell r="A87" t="str">
            <v>04100410134213</v>
          </cell>
          <cell r="B87">
            <v>14356</v>
          </cell>
          <cell r="C87" t="str">
            <v>04 10041 0134213</v>
          </cell>
          <cell r="D87" t="str">
            <v>04</v>
          </cell>
          <cell r="E87" t="str">
            <v>10041</v>
          </cell>
          <cell r="F87" t="str">
            <v>0134213</v>
          </cell>
          <cell r="G87" t="str">
            <v>1811</v>
          </cell>
          <cell r="H87" t="str">
            <v>Come Back Butte Charter</v>
          </cell>
        </row>
        <row r="88">
          <cell r="A88" t="str">
            <v>04100410430090</v>
          </cell>
          <cell r="B88">
            <v>1046</v>
          </cell>
          <cell r="C88" t="str">
            <v>04 10041 0430090</v>
          </cell>
          <cell r="D88" t="str">
            <v>04</v>
          </cell>
          <cell r="E88" t="str">
            <v>10041</v>
          </cell>
          <cell r="F88" t="str">
            <v>0430090</v>
          </cell>
          <cell r="G88" t="str">
            <v>0110</v>
          </cell>
          <cell r="H88" t="str">
            <v>Learning Community Charter</v>
          </cell>
        </row>
        <row r="89">
          <cell r="A89" t="str">
            <v>04613820000000</v>
          </cell>
          <cell r="B89">
            <v>80</v>
          </cell>
          <cell r="C89" t="str">
            <v xml:space="preserve">04 61382  </v>
          </cell>
          <cell r="D89" t="str">
            <v>04</v>
          </cell>
          <cell r="E89" t="str">
            <v>61382</v>
          </cell>
          <cell r="F89" t="str">
            <v xml:space="preserve"> </v>
          </cell>
          <cell r="G89" t="str">
            <v xml:space="preserve"> </v>
          </cell>
          <cell r="H89" t="str">
            <v>Bangor Union Elementary</v>
          </cell>
        </row>
        <row r="90">
          <cell r="A90" t="str">
            <v>04614080000000</v>
          </cell>
          <cell r="B90">
            <v>81</v>
          </cell>
          <cell r="C90" t="str">
            <v xml:space="preserve">04 61408  </v>
          </cell>
          <cell r="D90" t="str">
            <v>04</v>
          </cell>
          <cell r="E90" t="str">
            <v>61408</v>
          </cell>
          <cell r="F90" t="str">
            <v xml:space="preserve"> </v>
          </cell>
          <cell r="G90" t="str">
            <v xml:space="preserve"> </v>
          </cell>
          <cell r="H90" t="str">
            <v>Biggs Unified</v>
          </cell>
        </row>
        <row r="91">
          <cell r="A91" t="str">
            <v>04614240000000</v>
          </cell>
          <cell r="B91">
            <v>82</v>
          </cell>
          <cell r="C91" t="str">
            <v xml:space="preserve">04 61424  </v>
          </cell>
          <cell r="D91" t="str">
            <v>04</v>
          </cell>
          <cell r="E91" t="str">
            <v>61424</v>
          </cell>
          <cell r="F91" t="str">
            <v xml:space="preserve"> </v>
          </cell>
          <cell r="G91" t="str">
            <v xml:space="preserve"> </v>
          </cell>
          <cell r="H91" t="str">
            <v>Chico Unified</v>
          </cell>
        </row>
        <row r="92">
          <cell r="A92" t="str">
            <v>04614240110551</v>
          </cell>
          <cell r="B92">
            <v>10151</v>
          </cell>
          <cell r="C92" t="str">
            <v>04 61424 0110551</v>
          </cell>
          <cell r="D92" t="str">
            <v>04</v>
          </cell>
          <cell r="E92" t="str">
            <v>61424</v>
          </cell>
          <cell r="F92" t="str">
            <v>0110551</v>
          </cell>
          <cell r="G92" t="str">
            <v>0729</v>
          </cell>
          <cell r="H92" t="str">
            <v>Nord Country</v>
          </cell>
        </row>
        <row r="93">
          <cell r="A93" t="str">
            <v>04614240118042</v>
          </cell>
          <cell r="B93">
            <v>11970</v>
          </cell>
          <cell r="C93" t="str">
            <v>04 61424 0118042</v>
          </cell>
          <cell r="D93" t="str">
            <v>04</v>
          </cell>
          <cell r="E93" t="str">
            <v>61424</v>
          </cell>
          <cell r="F93" t="str">
            <v>0118042</v>
          </cell>
          <cell r="G93" t="str">
            <v>1019</v>
          </cell>
          <cell r="H93" t="str">
            <v>Forest Ranch Charter</v>
          </cell>
        </row>
        <row r="94">
          <cell r="A94" t="str">
            <v>04614240120394</v>
          </cell>
          <cell r="B94">
            <v>12321</v>
          </cell>
          <cell r="C94" t="str">
            <v>04 61424 0120394</v>
          </cell>
          <cell r="D94" t="str">
            <v>04</v>
          </cell>
          <cell r="E94" t="str">
            <v>61424</v>
          </cell>
          <cell r="F94" t="str">
            <v>0120394</v>
          </cell>
          <cell r="G94" t="str">
            <v>1114</v>
          </cell>
          <cell r="H94" t="str">
            <v>Inspire School of Arts and Sciences</v>
          </cell>
        </row>
        <row r="95">
          <cell r="A95" t="str">
            <v>04614240121475</v>
          </cell>
          <cell r="B95">
            <v>12324</v>
          </cell>
          <cell r="C95" t="str">
            <v>04 61424 0121475</v>
          </cell>
          <cell r="D95" t="str">
            <v>04</v>
          </cell>
          <cell r="E95" t="str">
            <v>61424</v>
          </cell>
          <cell r="F95" t="str">
            <v>0121475</v>
          </cell>
          <cell r="G95" t="str">
            <v>1166</v>
          </cell>
          <cell r="H95" t="str">
            <v>Sherwood Montessori</v>
          </cell>
        </row>
        <row r="96">
          <cell r="A96" t="str">
            <v>04614240123810</v>
          </cell>
          <cell r="B96">
            <v>12535</v>
          </cell>
          <cell r="C96" t="str">
            <v>04 61424 0123810</v>
          </cell>
          <cell r="D96" t="str">
            <v>04</v>
          </cell>
          <cell r="E96" t="str">
            <v>61424</v>
          </cell>
          <cell r="F96" t="str">
            <v>0123810</v>
          </cell>
          <cell r="G96" t="str">
            <v>1280</v>
          </cell>
          <cell r="H96" t="str">
            <v>Wildflower Open Classroom</v>
          </cell>
        </row>
        <row r="97">
          <cell r="A97" t="str">
            <v>04614246113773</v>
          </cell>
          <cell r="B97">
            <v>1091</v>
          </cell>
          <cell r="C97" t="str">
            <v>04 61424 6113773</v>
          </cell>
          <cell r="D97" t="str">
            <v>04</v>
          </cell>
          <cell r="E97" t="str">
            <v>61424</v>
          </cell>
          <cell r="F97" t="str">
            <v>6113773</v>
          </cell>
          <cell r="G97" t="str">
            <v>0112</v>
          </cell>
          <cell r="H97" t="str">
            <v>Chico Country Day</v>
          </cell>
        </row>
        <row r="98">
          <cell r="A98" t="str">
            <v>04614246119523</v>
          </cell>
          <cell r="B98">
            <v>12599</v>
          </cell>
          <cell r="C98" t="str">
            <v>04 61424 6119523</v>
          </cell>
          <cell r="D98" t="str">
            <v>04</v>
          </cell>
          <cell r="E98" t="str">
            <v>61424</v>
          </cell>
          <cell r="F98" t="str">
            <v>6119523</v>
          </cell>
          <cell r="G98" t="str">
            <v>0415</v>
          </cell>
          <cell r="H98" t="str">
            <v>Blue Oak Charter</v>
          </cell>
        </row>
        <row r="99">
          <cell r="A99" t="str">
            <v>04614320000000</v>
          </cell>
          <cell r="B99">
            <v>83</v>
          </cell>
          <cell r="C99" t="str">
            <v xml:space="preserve">04 61432  </v>
          </cell>
          <cell r="D99" t="str">
            <v>04</v>
          </cell>
          <cell r="E99" t="str">
            <v>61432</v>
          </cell>
          <cell r="F99" t="str">
            <v xml:space="preserve"> </v>
          </cell>
          <cell r="G99" t="str">
            <v xml:space="preserve"> </v>
          </cell>
          <cell r="H99" t="str">
            <v>Durham Unified</v>
          </cell>
        </row>
        <row r="100">
          <cell r="A100" t="str">
            <v>04614400000000</v>
          </cell>
          <cell r="B100">
            <v>84</v>
          </cell>
          <cell r="C100" t="str">
            <v xml:space="preserve">04 61440  </v>
          </cell>
          <cell r="D100" t="str">
            <v>04</v>
          </cell>
          <cell r="E100" t="str">
            <v>61440</v>
          </cell>
          <cell r="F100" t="str">
            <v xml:space="preserve"> </v>
          </cell>
          <cell r="G100" t="str">
            <v xml:space="preserve"> </v>
          </cell>
          <cell r="H100" t="str">
            <v>Feather Falls Union Elementary</v>
          </cell>
        </row>
        <row r="101">
          <cell r="A101" t="str">
            <v>04614400121509</v>
          </cell>
          <cell r="B101">
            <v>12325</v>
          </cell>
          <cell r="C101" t="str">
            <v>04 61440 0121509</v>
          </cell>
          <cell r="D101" t="str">
            <v>04</v>
          </cell>
          <cell r="E101" t="str">
            <v>61440</v>
          </cell>
          <cell r="F101" t="str">
            <v>0121509</v>
          </cell>
          <cell r="G101" t="str">
            <v>1170</v>
          </cell>
          <cell r="H101" t="str">
            <v>Ipakanni Early College Charter</v>
          </cell>
        </row>
        <row r="102">
          <cell r="A102" t="str">
            <v>04614570000000</v>
          </cell>
          <cell r="B102">
            <v>85</v>
          </cell>
          <cell r="C102" t="str">
            <v xml:space="preserve">04 61457  </v>
          </cell>
          <cell r="D102" t="str">
            <v>04</v>
          </cell>
          <cell r="E102" t="str">
            <v>61457</v>
          </cell>
          <cell r="F102" t="str">
            <v xml:space="preserve"> </v>
          </cell>
          <cell r="G102" t="str">
            <v xml:space="preserve"> </v>
          </cell>
          <cell r="H102" t="str">
            <v>Golden Feather Union Elementary</v>
          </cell>
        </row>
        <row r="103">
          <cell r="A103" t="str">
            <v>04614570125252</v>
          </cell>
          <cell r="B103">
            <v>12627</v>
          </cell>
          <cell r="C103" t="str">
            <v>04 61457 0125252</v>
          </cell>
          <cell r="D103" t="str">
            <v>04</v>
          </cell>
          <cell r="E103" t="str">
            <v>61457</v>
          </cell>
          <cell r="F103" t="str">
            <v>0125252</v>
          </cell>
          <cell r="G103" t="str">
            <v>1364</v>
          </cell>
          <cell r="H103" t="str">
            <v>Pivot Charter School North Valley</v>
          </cell>
        </row>
        <row r="104">
          <cell r="A104" t="str">
            <v>04614990000000</v>
          </cell>
          <cell r="B104">
            <v>86</v>
          </cell>
          <cell r="C104" t="str">
            <v xml:space="preserve">04 61499  </v>
          </cell>
          <cell r="D104" t="str">
            <v>04</v>
          </cell>
          <cell r="E104" t="str">
            <v>61499</v>
          </cell>
          <cell r="F104" t="str">
            <v xml:space="preserve"> </v>
          </cell>
          <cell r="G104" t="str">
            <v xml:space="preserve"> </v>
          </cell>
          <cell r="H104" t="str">
            <v>Manzanita Elementary</v>
          </cell>
        </row>
        <row r="105">
          <cell r="A105" t="str">
            <v>04615070000000</v>
          </cell>
          <cell r="B105">
            <v>87</v>
          </cell>
          <cell r="C105" t="str">
            <v xml:space="preserve">04 61507  </v>
          </cell>
          <cell r="D105" t="str">
            <v>04</v>
          </cell>
          <cell r="E105" t="str">
            <v>61507</v>
          </cell>
          <cell r="F105" t="str">
            <v xml:space="preserve"> </v>
          </cell>
          <cell r="G105" t="str">
            <v xml:space="preserve"> </v>
          </cell>
          <cell r="H105" t="str">
            <v>Oroville City Elementary</v>
          </cell>
        </row>
        <row r="106">
          <cell r="A106" t="str">
            <v>04615070129577</v>
          </cell>
          <cell r="B106">
            <v>14059</v>
          </cell>
          <cell r="C106" t="str">
            <v>04 61507 0129577</v>
          </cell>
          <cell r="D106" t="str">
            <v>04</v>
          </cell>
          <cell r="E106" t="str">
            <v>61507</v>
          </cell>
          <cell r="F106" t="str">
            <v>0129577</v>
          </cell>
          <cell r="G106" t="str">
            <v>1616</v>
          </cell>
          <cell r="H106" t="str">
            <v>Stream Charter</v>
          </cell>
        </row>
        <row r="107">
          <cell r="A107" t="str">
            <v>04615150000000</v>
          </cell>
          <cell r="B107">
            <v>88</v>
          </cell>
          <cell r="C107" t="str">
            <v xml:space="preserve">04 61515  </v>
          </cell>
          <cell r="D107" t="str">
            <v>04</v>
          </cell>
          <cell r="E107" t="str">
            <v>61515</v>
          </cell>
          <cell r="F107" t="str">
            <v xml:space="preserve"> </v>
          </cell>
          <cell r="G107" t="str">
            <v xml:space="preserve"> </v>
          </cell>
          <cell r="H107" t="str">
            <v>Oroville Union High</v>
          </cell>
        </row>
        <row r="108">
          <cell r="A108" t="str">
            <v>04615230000000</v>
          </cell>
          <cell r="B108">
            <v>89</v>
          </cell>
          <cell r="C108" t="str">
            <v xml:space="preserve">04 61523  </v>
          </cell>
          <cell r="D108" t="str">
            <v>04</v>
          </cell>
          <cell r="E108" t="str">
            <v>61523</v>
          </cell>
          <cell r="F108" t="str">
            <v xml:space="preserve"> </v>
          </cell>
          <cell r="G108" t="str">
            <v xml:space="preserve"> </v>
          </cell>
          <cell r="H108" t="str">
            <v>Palermo Union Elementary</v>
          </cell>
        </row>
        <row r="109">
          <cell r="A109" t="str">
            <v>04615310000000</v>
          </cell>
          <cell r="B109">
            <v>90</v>
          </cell>
          <cell r="C109" t="str">
            <v xml:space="preserve">04 61531  </v>
          </cell>
          <cell r="D109" t="str">
            <v>04</v>
          </cell>
          <cell r="E109" t="str">
            <v>61531</v>
          </cell>
          <cell r="F109" t="str">
            <v xml:space="preserve"> </v>
          </cell>
          <cell r="G109" t="str">
            <v xml:space="preserve"> </v>
          </cell>
          <cell r="H109" t="str">
            <v>Paradise Unified</v>
          </cell>
        </row>
        <row r="110">
          <cell r="A110" t="str">
            <v>04615310110338</v>
          </cell>
          <cell r="B110">
            <v>10178</v>
          </cell>
          <cell r="C110" t="str">
            <v>04 61531 0110338</v>
          </cell>
          <cell r="D110" t="str">
            <v>04</v>
          </cell>
          <cell r="E110" t="str">
            <v>61531</v>
          </cell>
          <cell r="F110" t="str">
            <v>0110338</v>
          </cell>
          <cell r="G110" t="str">
            <v>0751</v>
          </cell>
          <cell r="H110" t="str">
            <v>Achieve Charter School of Paradise Inc.</v>
          </cell>
        </row>
        <row r="111">
          <cell r="A111" t="str">
            <v>04615316112585</v>
          </cell>
          <cell r="B111">
            <v>1094</v>
          </cell>
          <cell r="C111" t="str">
            <v>04 61531 6112585</v>
          </cell>
          <cell r="D111" t="str">
            <v>04</v>
          </cell>
          <cell r="E111" t="str">
            <v>61531</v>
          </cell>
          <cell r="F111" t="str">
            <v>6112585</v>
          </cell>
          <cell r="G111" t="str">
            <v>0067</v>
          </cell>
          <cell r="H111" t="str">
            <v>Hometech Charter</v>
          </cell>
        </row>
        <row r="112">
          <cell r="A112" t="str">
            <v>04615316112999</v>
          </cell>
          <cell r="B112">
            <v>1095</v>
          </cell>
          <cell r="C112" t="str">
            <v>04 61531 6112999</v>
          </cell>
          <cell r="D112" t="str">
            <v>04</v>
          </cell>
          <cell r="E112" t="str">
            <v>61531</v>
          </cell>
          <cell r="F112" t="str">
            <v>6112999</v>
          </cell>
          <cell r="G112" t="str">
            <v>0079</v>
          </cell>
          <cell r="H112" t="str">
            <v>Paradise Charter Middle</v>
          </cell>
        </row>
        <row r="113">
          <cell r="A113" t="str">
            <v>04615316113765</v>
          </cell>
          <cell r="B113">
            <v>1096</v>
          </cell>
          <cell r="C113" t="str">
            <v>04 61531 6113765</v>
          </cell>
          <cell r="D113" t="str">
            <v>04</v>
          </cell>
          <cell r="E113" t="str">
            <v>61531</v>
          </cell>
          <cell r="F113" t="str">
            <v>6113765</v>
          </cell>
          <cell r="G113" t="str">
            <v>0094</v>
          </cell>
          <cell r="H113" t="str">
            <v>Children's Community Charter</v>
          </cell>
        </row>
        <row r="114">
          <cell r="A114" t="str">
            <v>04615490000000</v>
          </cell>
          <cell r="B114">
            <v>91</v>
          </cell>
          <cell r="C114" t="str">
            <v xml:space="preserve">04 61549  </v>
          </cell>
          <cell r="D114" t="str">
            <v>04</v>
          </cell>
          <cell r="E114" t="str">
            <v>61549</v>
          </cell>
          <cell r="F114" t="str">
            <v xml:space="preserve"> </v>
          </cell>
          <cell r="G114" t="str">
            <v xml:space="preserve"> </v>
          </cell>
          <cell r="H114" t="str">
            <v>Thermalito Union Elementary</v>
          </cell>
        </row>
        <row r="115">
          <cell r="A115" t="str">
            <v>04733790000000</v>
          </cell>
          <cell r="B115">
            <v>92</v>
          </cell>
          <cell r="C115" t="str">
            <v xml:space="preserve">04 73379  </v>
          </cell>
          <cell r="D115" t="str">
            <v>04</v>
          </cell>
          <cell r="E115" t="str">
            <v>73379</v>
          </cell>
          <cell r="F115" t="str">
            <v xml:space="preserve"> </v>
          </cell>
          <cell r="G115" t="str">
            <v xml:space="preserve"> </v>
          </cell>
          <cell r="H115" t="str">
            <v>Pioneer Union Elementary</v>
          </cell>
        </row>
        <row r="116">
          <cell r="A116" t="str">
            <v>04755070000000</v>
          </cell>
          <cell r="B116">
            <v>93</v>
          </cell>
          <cell r="C116" t="str">
            <v xml:space="preserve">04 75507  </v>
          </cell>
          <cell r="D116" t="str">
            <v>04</v>
          </cell>
          <cell r="E116" t="str">
            <v>75507</v>
          </cell>
          <cell r="F116" t="str">
            <v xml:space="preserve"> </v>
          </cell>
          <cell r="G116" t="str">
            <v xml:space="preserve"> </v>
          </cell>
          <cell r="H116" t="str">
            <v>Gridley Unified</v>
          </cell>
        </row>
        <row r="117">
          <cell r="A117" t="str">
            <v>05100580000000</v>
          </cell>
          <cell r="B117">
            <v>6</v>
          </cell>
          <cell r="C117" t="str">
            <v xml:space="preserve">05 10058  </v>
          </cell>
          <cell r="D117" t="str">
            <v>05</v>
          </cell>
          <cell r="E117" t="str">
            <v>10058</v>
          </cell>
          <cell r="F117" t="str">
            <v xml:space="preserve"> </v>
          </cell>
          <cell r="G117" t="str">
            <v xml:space="preserve"> </v>
          </cell>
          <cell r="H117" t="str">
            <v>Calaveras Co. Office of Education</v>
          </cell>
        </row>
        <row r="118">
          <cell r="A118" t="str">
            <v>05100580530154</v>
          </cell>
          <cell r="B118">
            <v>9581</v>
          </cell>
          <cell r="C118" t="str">
            <v>05 10058 0530154</v>
          </cell>
          <cell r="D118" t="str">
            <v>05</v>
          </cell>
          <cell r="E118" t="str">
            <v>10058</v>
          </cell>
          <cell r="F118" t="str">
            <v>0530154</v>
          </cell>
          <cell r="G118" t="str">
            <v>0527</v>
          </cell>
          <cell r="H118" t="str">
            <v>Mountain Oaks</v>
          </cell>
        </row>
        <row r="119">
          <cell r="A119" t="str">
            <v>05615560000000</v>
          </cell>
          <cell r="B119">
            <v>94</v>
          </cell>
          <cell r="C119" t="str">
            <v xml:space="preserve">05 61556  </v>
          </cell>
          <cell r="D119" t="str">
            <v>05</v>
          </cell>
          <cell r="E119" t="str">
            <v>61556</v>
          </cell>
          <cell r="F119" t="str">
            <v xml:space="preserve"> </v>
          </cell>
          <cell r="G119" t="str">
            <v xml:space="preserve"> </v>
          </cell>
          <cell r="H119" t="str">
            <v>Bret Harte Union High</v>
          </cell>
        </row>
        <row r="120">
          <cell r="A120" t="str">
            <v>05615640000000</v>
          </cell>
          <cell r="B120">
            <v>95</v>
          </cell>
          <cell r="C120" t="str">
            <v xml:space="preserve">05 61564  </v>
          </cell>
          <cell r="D120" t="str">
            <v>05</v>
          </cell>
          <cell r="E120" t="str">
            <v>61564</v>
          </cell>
          <cell r="F120" t="str">
            <v xml:space="preserve"> </v>
          </cell>
          <cell r="G120" t="str">
            <v xml:space="preserve"> </v>
          </cell>
          <cell r="H120" t="str">
            <v>Calaveras Unified</v>
          </cell>
        </row>
        <row r="121">
          <cell r="A121" t="str">
            <v>05615720000000</v>
          </cell>
          <cell r="B121">
            <v>96</v>
          </cell>
          <cell r="C121" t="str">
            <v xml:space="preserve">05 61572  </v>
          </cell>
          <cell r="D121" t="str">
            <v>05</v>
          </cell>
          <cell r="E121" t="str">
            <v>61572</v>
          </cell>
          <cell r="F121" t="str">
            <v xml:space="preserve"> </v>
          </cell>
          <cell r="G121" t="str">
            <v xml:space="preserve"> </v>
          </cell>
          <cell r="H121" t="str">
            <v>Mark Twain Union Elementary</v>
          </cell>
        </row>
        <row r="122">
          <cell r="A122" t="str">
            <v>05615800000000</v>
          </cell>
          <cell r="B122">
            <v>97</v>
          </cell>
          <cell r="C122" t="str">
            <v xml:space="preserve">05 61580  </v>
          </cell>
          <cell r="D122" t="str">
            <v>05</v>
          </cell>
          <cell r="E122" t="str">
            <v>61580</v>
          </cell>
          <cell r="F122" t="str">
            <v xml:space="preserve"> </v>
          </cell>
          <cell r="G122" t="str">
            <v xml:space="preserve"> </v>
          </cell>
          <cell r="H122" t="str">
            <v>Vallecito Union</v>
          </cell>
        </row>
        <row r="123">
          <cell r="A123" t="str">
            <v>06100660000000</v>
          </cell>
          <cell r="B123">
            <v>7</v>
          </cell>
          <cell r="C123" t="str">
            <v xml:space="preserve">06 10066  </v>
          </cell>
          <cell r="D123" t="str">
            <v>06</v>
          </cell>
          <cell r="E123" t="str">
            <v>10066</v>
          </cell>
          <cell r="F123" t="str">
            <v xml:space="preserve"> </v>
          </cell>
          <cell r="G123" t="str">
            <v xml:space="preserve"> </v>
          </cell>
          <cell r="H123" t="str">
            <v>Colusa Co. Office of Education</v>
          </cell>
        </row>
        <row r="124">
          <cell r="A124" t="str">
            <v>06615980000000</v>
          </cell>
          <cell r="B124">
            <v>98</v>
          </cell>
          <cell r="C124" t="str">
            <v xml:space="preserve">06 61598  </v>
          </cell>
          <cell r="D124" t="str">
            <v>06</v>
          </cell>
          <cell r="E124" t="str">
            <v>61598</v>
          </cell>
          <cell r="F124" t="str">
            <v xml:space="preserve"> </v>
          </cell>
          <cell r="G124" t="str">
            <v xml:space="preserve"> </v>
          </cell>
          <cell r="H124" t="str">
            <v>Colusa Unified</v>
          </cell>
        </row>
        <row r="125">
          <cell r="A125" t="str">
            <v>06616060000000</v>
          </cell>
          <cell r="B125">
            <v>99</v>
          </cell>
          <cell r="C125" t="str">
            <v xml:space="preserve">06 61606  </v>
          </cell>
          <cell r="D125" t="str">
            <v>06</v>
          </cell>
          <cell r="E125" t="str">
            <v>61606</v>
          </cell>
          <cell r="F125" t="str">
            <v xml:space="preserve"> </v>
          </cell>
          <cell r="G125" t="str">
            <v xml:space="preserve"> </v>
          </cell>
          <cell r="H125" t="str">
            <v>Maxwell Unified</v>
          </cell>
        </row>
        <row r="126">
          <cell r="A126" t="str">
            <v>06616140000000</v>
          </cell>
          <cell r="B126">
            <v>100</v>
          </cell>
          <cell r="C126" t="str">
            <v xml:space="preserve">06 61614  </v>
          </cell>
          <cell r="D126" t="str">
            <v>06</v>
          </cell>
          <cell r="E126" t="str">
            <v>61614</v>
          </cell>
          <cell r="F126" t="str">
            <v xml:space="preserve"> </v>
          </cell>
          <cell r="G126" t="str">
            <v xml:space="preserve"> </v>
          </cell>
          <cell r="H126" t="str">
            <v>Pierce Joint Unified</v>
          </cell>
        </row>
        <row r="127">
          <cell r="A127" t="str">
            <v>06616220000000</v>
          </cell>
          <cell r="B127">
            <v>101</v>
          </cell>
          <cell r="C127" t="str">
            <v xml:space="preserve">06 61622  </v>
          </cell>
          <cell r="D127" t="str">
            <v>06</v>
          </cell>
          <cell r="E127" t="str">
            <v>61622</v>
          </cell>
          <cell r="F127" t="str">
            <v xml:space="preserve"> </v>
          </cell>
          <cell r="G127" t="str">
            <v xml:space="preserve"> </v>
          </cell>
          <cell r="H127" t="str">
            <v>Williams Unified</v>
          </cell>
        </row>
        <row r="128">
          <cell r="A128" t="str">
            <v>07100740000000</v>
          </cell>
          <cell r="B128">
            <v>8</v>
          </cell>
          <cell r="C128" t="str">
            <v xml:space="preserve">07 10074  </v>
          </cell>
          <cell r="D128" t="str">
            <v>07</v>
          </cell>
          <cell r="E128" t="str">
            <v>10074</v>
          </cell>
          <cell r="F128" t="str">
            <v xml:space="preserve"> </v>
          </cell>
          <cell r="G128" t="str">
            <v xml:space="preserve"> </v>
          </cell>
          <cell r="H128" t="str">
            <v>Contra Costa Co. Office of Education</v>
          </cell>
        </row>
        <row r="129">
          <cell r="A129" t="str">
            <v>07100740114470</v>
          </cell>
          <cell r="B129">
            <v>11347</v>
          </cell>
          <cell r="C129" t="str">
            <v>07 10074 0114470</v>
          </cell>
          <cell r="D129" t="str">
            <v>07</v>
          </cell>
          <cell r="E129" t="str">
            <v>10074</v>
          </cell>
          <cell r="F129" t="str">
            <v>0114470</v>
          </cell>
          <cell r="G129" t="str">
            <v>0868</v>
          </cell>
          <cell r="H129" t="str">
            <v>Making Waves Academy</v>
          </cell>
        </row>
        <row r="130">
          <cell r="A130" t="str">
            <v>07100740129528</v>
          </cell>
          <cell r="B130">
            <v>14060</v>
          </cell>
          <cell r="C130" t="str">
            <v>07 10074 0129528</v>
          </cell>
          <cell r="D130" t="str">
            <v>07</v>
          </cell>
          <cell r="E130" t="str">
            <v>10074</v>
          </cell>
          <cell r="F130" t="str">
            <v>0129528</v>
          </cell>
          <cell r="G130" t="str">
            <v>1622</v>
          </cell>
          <cell r="H130" t="str">
            <v>Caliber: Beta Academy</v>
          </cell>
        </row>
        <row r="131">
          <cell r="A131" t="str">
            <v>07100740129684</v>
          </cell>
          <cell r="B131">
            <v>14061</v>
          </cell>
          <cell r="C131" t="str">
            <v>07 10074 0129684</v>
          </cell>
          <cell r="D131" t="str">
            <v>07</v>
          </cell>
          <cell r="E131" t="str">
            <v>10074</v>
          </cell>
          <cell r="F131" t="str">
            <v>0129684</v>
          </cell>
          <cell r="G131" t="str">
            <v>1650</v>
          </cell>
          <cell r="H131" t="str">
            <v>Summit Public School K2</v>
          </cell>
        </row>
        <row r="132">
          <cell r="A132" t="str">
            <v>07100740134114</v>
          </cell>
          <cell r="B132">
            <v>14353</v>
          </cell>
          <cell r="C132" t="str">
            <v>07 10074 0134114</v>
          </cell>
          <cell r="D132" t="str">
            <v>07</v>
          </cell>
          <cell r="E132" t="str">
            <v>10074</v>
          </cell>
          <cell r="F132" t="str">
            <v>0134114</v>
          </cell>
          <cell r="G132" t="str">
            <v>1773</v>
          </cell>
          <cell r="H132" t="str">
            <v>Contra Costa School of Performing Arts</v>
          </cell>
        </row>
        <row r="133">
          <cell r="A133" t="str">
            <v>07100740730614</v>
          </cell>
          <cell r="B133">
            <v>11083</v>
          </cell>
          <cell r="C133" t="str">
            <v>07 10074 0730614</v>
          </cell>
          <cell r="D133" t="str">
            <v>07</v>
          </cell>
          <cell r="E133" t="str">
            <v>10074</v>
          </cell>
          <cell r="F133" t="str">
            <v>0730614</v>
          </cell>
          <cell r="G133" t="str">
            <v>1887</v>
          </cell>
          <cell r="H133" t="str">
            <v>Golden Gate Community Charter</v>
          </cell>
        </row>
        <row r="134">
          <cell r="A134" t="str">
            <v>07100740731380</v>
          </cell>
          <cell r="B134">
            <v>1976</v>
          </cell>
          <cell r="C134" t="str">
            <v>07 10074 0731380</v>
          </cell>
          <cell r="D134" t="str">
            <v>07</v>
          </cell>
          <cell r="E134" t="str">
            <v>10074</v>
          </cell>
          <cell r="F134" t="str">
            <v>0731380</v>
          </cell>
          <cell r="G134" t="str">
            <v>1400</v>
          </cell>
          <cell r="H134" t="str">
            <v>Clayton Valley Charter High</v>
          </cell>
        </row>
        <row r="135">
          <cell r="A135" t="str">
            <v>07616300000000</v>
          </cell>
          <cell r="B135">
            <v>102</v>
          </cell>
          <cell r="C135" t="str">
            <v xml:space="preserve">07 61630  </v>
          </cell>
          <cell r="D135" t="str">
            <v>07</v>
          </cell>
          <cell r="E135" t="str">
            <v>61630</v>
          </cell>
          <cell r="F135" t="str">
            <v xml:space="preserve"> </v>
          </cell>
          <cell r="G135" t="str">
            <v xml:space="preserve"> </v>
          </cell>
          <cell r="H135" t="str">
            <v>Acalanes Union High</v>
          </cell>
        </row>
        <row r="136">
          <cell r="A136" t="str">
            <v>07616480000000</v>
          </cell>
          <cell r="B136">
            <v>103</v>
          </cell>
          <cell r="C136" t="str">
            <v xml:space="preserve">07 61648  </v>
          </cell>
          <cell r="D136" t="str">
            <v>07</v>
          </cell>
          <cell r="E136" t="str">
            <v>61648</v>
          </cell>
          <cell r="F136" t="str">
            <v xml:space="preserve"> </v>
          </cell>
          <cell r="G136" t="str">
            <v xml:space="preserve"> </v>
          </cell>
          <cell r="H136" t="str">
            <v>Antioch Unified</v>
          </cell>
        </row>
        <row r="137">
          <cell r="A137" t="str">
            <v>07616480115063</v>
          </cell>
          <cell r="B137">
            <v>11348</v>
          </cell>
          <cell r="C137" t="str">
            <v>07 61648 0115063</v>
          </cell>
          <cell r="D137" t="str">
            <v>07</v>
          </cell>
          <cell r="E137" t="str">
            <v>61648</v>
          </cell>
          <cell r="F137" t="str">
            <v>0115063</v>
          </cell>
          <cell r="G137" t="str">
            <v>0909</v>
          </cell>
          <cell r="H137" t="str">
            <v>Antioch Charter Academy II</v>
          </cell>
        </row>
        <row r="138">
          <cell r="A138" t="str">
            <v>07616486115703</v>
          </cell>
          <cell r="B138">
            <v>1097</v>
          </cell>
          <cell r="C138" t="str">
            <v>07 61648 6115703</v>
          </cell>
          <cell r="D138" t="str">
            <v>07</v>
          </cell>
          <cell r="E138" t="str">
            <v>61648</v>
          </cell>
          <cell r="F138" t="str">
            <v>6115703</v>
          </cell>
          <cell r="G138" t="str">
            <v>0143</v>
          </cell>
          <cell r="H138" t="str">
            <v>Antioch Charter Academy</v>
          </cell>
        </row>
        <row r="139">
          <cell r="A139" t="str">
            <v>07616550000000</v>
          </cell>
          <cell r="B139">
            <v>104</v>
          </cell>
          <cell r="C139" t="str">
            <v xml:space="preserve">07 61655  </v>
          </cell>
          <cell r="D139" t="str">
            <v>07</v>
          </cell>
          <cell r="E139" t="str">
            <v>61655</v>
          </cell>
          <cell r="F139" t="str">
            <v xml:space="preserve"> </v>
          </cell>
          <cell r="G139" t="str">
            <v xml:space="preserve"> </v>
          </cell>
          <cell r="H139" t="str">
            <v>Brentwood Union Elementary</v>
          </cell>
        </row>
        <row r="140">
          <cell r="A140" t="str">
            <v>07616630000000</v>
          </cell>
          <cell r="B140">
            <v>105</v>
          </cell>
          <cell r="C140" t="str">
            <v xml:space="preserve">07 61663  </v>
          </cell>
          <cell r="D140" t="str">
            <v>07</v>
          </cell>
          <cell r="E140" t="str">
            <v>61663</v>
          </cell>
          <cell r="F140" t="str">
            <v xml:space="preserve"> </v>
          </cell>
          <cell r="G140" t="str">
            <v xml:space="preserve"> </v>
          </cell>
          <cell r="H140" t="str">
            <v>Byron Union Elementary</v>
          </cell>
        </row>
        <row r="141">
          <cell r="A141" t="str">
            <v>07616630130930</v>
          </cell>
          <cell r="B141">
            <v>14117</v>
          </cell>
          <cell r="C141" t="str">
            <v>07 61663 0130930</v>
          </cell>
          <cell r="D141" t="str">
            <v>07</v>
          </cell>
          <cell r="E141" t="str">
            <v>61663</v>
          </cell>
          <cell r="F141" t="str">
            <v>0130930</v>
          </cell>
          <cell r="G141" t="str">
            <v>1684</v>
          </cell>
          <cell r="H141" t="str">
            <v>Vista Oaks Charter</v>
          </cell>
        </row>
        <row r="142">
          <cell r="A142" t="str">
            <v>07616710000000</v>
          </cell>
          <cell r="B142">
            <v>106</v>
          </cell>
          <cell r="C142" t="str">
            <v xml:space="preserve">07 61671  </v>
          </cell>
          <cell r="D142" t="str">
            <v>07</v>
          </cell>
          <cell r="E142" t="str">
            <v>61671</v>
          </cell>
          <cell r="F142" t="str">
            <v xml:space="preserve"> </v>
          </cell>
          <cell r="G142" t="str">
            <v xml:space="preserve"> </v>
          </cell>
          <cell r="H142" t="str">
            <v>Canyon Elementary</v>
          </cell>
        </row>
        <row r="143">
          <cell r="A143" t="str">
            <v>07616970000000</v>
          </cell>
          <cell r="B143">
            <v>107</v>
          </cell>
          <cell r="C143" t="str">
            <v xml:space="preserve">07 61697  </v>
          </cell>
          <cell r="D143" t="str">
            <v>07</v>
          </cell>
          <cell r="E143" t="str">
            <v>61697</v>
          </cell>
          <cell r="F143" t="str">
            <v xml:space="preserve"> </v>
          </cell>
          <cell r="G143" t="str">
            <v xml:space="preserve"> </v>
          </cell>
          <cell r="H143" t="str">
            <v>John Swett Unified</v>
          </cell>
        </row>
        <row r="144">
          <cell r="A144" t="str">
            <v>07617050000000</v>
          </cell>
          <cell r="B144">
            <v>108</v>
          </cell>
          <cell r="C144" t="str">
            <v xml:space="preserve">07 61705  </v>
          </cell>
          <cell r="D144" t="str">
            <v>07</v>
          </cell>
          <cell r="E144" t="str">
            <v>61705</v>
          </cell>
          <cell r="F144" t="str">
            <v xml:space="preserve"> </v>
          </cell>
          <cell r="G144" t="str">
            <v xml:space="preserve"> </v>
          </cell>
          <cell r="H144" t="str">
            <v>Knightsen Elementary</v>
          </cell>
        </row>
        <row r="145">
          <cell r="A145" t="str">
            <v>07617130000000</v>
          </cell>
          <cell r="B145">
            <v>109</v>
          </cell>
          <cell r="C145" t="str">
            <v xml:space="preserve">07 61713  </v>
          </cell>
          <cell r="D145" t="str">
            <v>07</v>
          </cell>
          <cell r="E145" t="str">
            <v>61713</v>
          </cell>
          <cell r="F145" t="str">
            <v xml:space="preserve"> </v>
          </cell>
          <cell r="G145" t="str">
            <v xml:space="preserve"> </v>
          </cell>
          <cell r="H145" t="str">
            <v>Lafayette Elementary</v>
          </cell>
        </row>
        <row r="146">
          <cell r="A146" t="str">
            <v>07617210000000</v>
          </cell>
          <cell r="B146">
            <v>110</v>
          </cell>
          <cell r="C146" t="str">
            <v xml:space="preserve">07 61721  </v>
          </cell>
          <cell r="D146" t="str">
            <v>07</v>
          </cell>
          <cell r="E146" t="str">
            <v>61721</v>
          </cell>
          <cell r="F146" t="str">
            <v xml:space="preserve"> </v>
          </cell>
          <cell r="G146" t="str">
            <v xml:space="preserve"> </v>
          </cell>
          <cell r="H146" t="str">
            <v>Liberty Union High</v>
          </cell>
        </row>
        <row r="147">
          <cell r="A147" t="str">
            <v>07617390000000</v>
          </cell>
          <cell r="B147">
            <v>111</v>
          </cell>
          <cell r="C147" t="str">
            <v xml:space="preserve">07 61739  </v>
          </cell>
          <cell r="D147" t="str">
            <v>07</v>
          </cell>
          <cell r="E147" t="str">
            <v>61739</v>
          </cell>
          <cell r="F147" t="str">
            <v xml:space="preserve"> </v>
          </cell>
          <cell r="G147" t="str">
            <v xml:space="preserve"> </v>
          </cell>
          <cell r="H147" t="str">
            <v>Martinez Unified</v>
          </cell>
        </row>
        <row r="148">
          <cell r="A148" t="str">
            <v>07617470000000</v>
          </cell>
          <cell r="B148">
            <v>112</v>
          </cell>
          <cell r="C148" t="str">
            <v xml:space="preserve">07 61747  </v>
          </cell>
          <cell r="D148" t="str">
            <v>07</v>
          </cell>
          <cell r="E148" t="str">
            <v>61747</v>
          </cell>
          <cell r="F148" t="str">
            <v xml:space="preserve"> </v>
          </cell>
          <cell r="G148" t="str">
            <v xml:space="preserve"> </v>
          </cell>
          <cell r="H148" t="str">
            <v>Moraga Elementary</v>
          </cell>
        </row>
        <row r="149">
          <cell r="A149" t="str">
            <v>07617540000000</v>
          </cell>
          <cell r="B149">
            <v>113</v>
          </cell>
          <cell r="C149" t="str">
            <v xml:space="preserve">07 61754  </v>
          </cell>
          <cell r="D149" t="str">
            <v>07</v>
          </cell>
          <cell r="E149" t="str">
            <v>61754</v>
          </cell>
          <cell r="F149" t="str">
            <v xml:space="preserve"> </v>
          </cell>
          <cell r="G149" t="str">
            <v xml:space="preserve"> </v>
          </cell>
          <cell r="H149" t="str">
            <v>Mt. Diablo Unified</v>
          </cell>
        </row>
        <row r="150">
          <cell r="A150" t="str">
            <v>07617546118087</v>
          </cell>
          <cell r="B150">
            <v>1099</v>
          </cell>
          <cell r="C150" t="str">
            <v>07 61754 6118087</v>
          </cell>
          <cell r="D150" t="str">
            <v>07</v>
          </cell>
          <cell r="E150" t="str">
            <v>61754</v>
          </cell>
          <cell r="F150" t="str">
            <v>6118087</v>
          </cell>
          <cell r="G150" t="str">
            <v>0305</v>
          </cell>
          <cell r="H150" t="str">
            <v>Eagle Peak Montessori</v>
          </cell>
        </row>
        <row r="151">
          <cell r="A151" t="str">
            <v>07617620000000</v>
          </cell>
          <cell r="B151">
            <v>114</v>
          </cell>
          <cell r="C151" t="str">
            <v xml:space="preserve">07 61762  </v>
          </cell>
          <cell r="D151" t="str">
            <v>07</v>
          </cell>
          <cell r="E151" t="str">
            <v>61762</v>
          </cell>
          <cell r="F151" t="str">
            <v xml:space="preserve"> </v>
          </cell>
          <cell r="G151" t="str">
            <v xml:space="preserve"> </v>
          </cell>
          <cell r="H151" t="str">
            <v>Oakley Union Elementary</v>
          </cell>
        </row>
        <row r="152">
          <cell r="A152" t="str">
            <v>07617700000000</v>
          </cell>
          <cell r="B152">
            <v>115</v>
          </cell>
          <cell r="C152" t="str">
            <v xml:space="preserve">07 61770  </v>
          </cell>
          <cell r="D152" t="str">
            <v>07</v>
          </cell>
          <cell r="E152" t="str">
            <v>61770</v>
          </cell>
          <cell r="F152" t="str">
            <v xml:space="preserve"> </v>
          </cell>
          <cell r="G152" t="str">
            <v xml:space="preserve"> </v>
          </cell>
          <cell r="H152" t="str">
            <v>Orinda Union Elementary</v>
          </cell>
        </row>
        <row r="153">
          <cell r="A153" t="str">
            <v>07617880000000</v>
          </cell>
          <cell r="B153">
            <v>116</v>
          </cell>
          <cell r="C153" t="str">
            <v xml:space="preserve">07 61788  </v>
          </cell>
          <cell r="D153" t="str">
            <v>07</v>
          </cell>
          <cell r="E153" t="str">
            <v>61788</v>
          </cell>
          <cell r="F153" t="str">
            <v xml:space="preserve"> </v>
          </cell>
          <cell r="G153" t="str">
            <v xml:space="preserve"> </v>
          </cell>
          <cell r="H153" t="str">
            <v>Pittsburg Unified</v>
          </cell>
        </row>
        <row r="154">
          <cell r="A154" t="str">
            <v>07617960000000</v>
          </cell>
          <cell r="B154">
            <v>117</v>
          </cell>
          <cell r="C154" t="str">
            <v xml:space="preserve">07 61796  </v>
          </cell>
          <cell r="D154" t="str">
            <v>07</v>
          </cell>
          <cell r="E154" t="str">
            <v>61796</v>
          </cell>
          <cell r="F154" t="str">
            <v xml:space="preserve"> </v>
          </cell>
          <cell r="G154" t="str">
            <v xml:space="preserve"> </v>
          </cell>
          <cell r="H154" t="str">
            <v>West Contra Costa Unified</v>
          </cell>
        </row>
        <row r="155">
          <cell r="A155" t="str">
            <v>07617960101477</v>
          </cell>
          <cell r="B155">
            <v>9582</v>
          </cell>
          <cell r="C155" t="str">
            <v>07 61796 0101477</v>
          </cell>
          <cell r="D155" t="str">
            <v>07</v>
          </cell>
          <cell r="E155" t="str">
            <v>61796</v>
          </cell>
          <cell r="F155" t="str">
            <v>0101477</v>
          </cell>
          <cell r="G155" t="str">
            <v>0557</v>
          </cell>
          <cell r="H155" t="str">
            <v>Leadership Public Schools: Richmond</v>
          </cell>
        </row>
        <row r="156">
          <cell r="A156" t="str">
            <v>07617960110973</v>
          </cell>
          <cell r="B156">
            <v>10238</v>
          </cell>
          <cell r="C156" t="str">
            <v>07 61796 0110973</v>
          </cell>
          <cell r="D156" t="str">
            <v>07</v>
          </cell>
          <cell r="E156" t="str">
            <v>61796</v>
          </cell>
          <cell r="F156" t="str">
            <v>0110973</v>
          </cell>
          <cell r="G156" t="str">
            <v>0755</v>
          </cell>
          <cell r="H156" t="str">
            <v>Richmond College Preparatory</v>
          </cell>
        </row>
        <row r="157">
          <cell r="A157" t="str">
            <v>07617960126805</v>
          </cell>
          <cell r="B157">
            <v>12772</v>
          </cell>
          <cell r="C157" t="str">
            <v>07 61796 0126805</v>
          </cell>
          <cell r="D157" t="str">
            <v>07</v>
          </cell>
          <cell r="E157" t="str">
            <v>61796</v>
          </cell>
          <cell r="F157" t="str">
            <v>0126805</v>
          </cell>
          <cell r="G157" t="str">
            <v>1441</v>
          </cell>
          <cell r="H157" t="str">
            <v>Richmond Charter Academy</v>
          </cell>
        </row>
        <row r="158">
          <cell r="A158" t="str">
            <v>07617960129643</v>
          </cell>
          <cell r="B158">
            <v>14062</v>
          </cell>
          <cell r="C158" t="str">
            <v>07 61796 0129643</v>
          </cell>
          <cell r="D158" t="str">
            <v>07</v>
          </cell>
          <cell r="E158" t="str">
            <v>61796</v>
          </cell>
          <cell r="F158" t="str">
            <v>0129643</v>
          </cell>
          <cell r="G158" t="str">
            <v>1660</v>
          </cell>
          <cell r="H158" t="str">
            <v>Richmond Charter Elementary-Benito Juarez</v>
          </cell>
        </row>
        <row r="159">
          <cell r="A159" t="str">
            <v>07617960132100</v>
          </cell>
          <cell r="B159">
            <v>14198</v>
          </cell>
          <cell r="C159" t="str">
            <v>07 61796 0132100</v>
          </cell>
          <cell r="D159" t="str">
            <v>07</v>
          </cell>
          <cell r="E159" t="str">
            <v>61796</v>
          </cell>
          <cell r="F159" t="str">
            <v>0132100</v>
          </cell>
          <cell r="G159" t="str">
            <v>1739</v>
          </cell>
          <cell r="H159" t="str">
            <v>Aspire Richmond California College Preparatory Academy</v>
          </cell>
        </row>
        <row r="160">
          <cell r="A160" t="str">
            <v>07617960132118</v>
          </cell>
          <cell r="B160">
            <v>14199</v>
          </cell>
          <cell r="C160" t="str">
            <v>07 61796 0132118</v>
          </cell>
          <cell r="D160" t="str">
            <v>07</v>
          </cell>
          <cell r="E160" t="str">
            <v>61796</v>
          </cell>
          <cell r="F160" t="str">
            <v>0132118</v>
          </cell>
          <cell r="G160" t="str">
            <v>1740</v>
          </cell>
          <cell r="H160" t="str">
            <v>Aspire Richmond Technology Academy</v>
          </cell>
        </row>
        <row r="161">
          <cell r="A161" t="str">
            <v>07617960132233</v>
          </cell>
          <cell r="B161">
            <v>14200</v>
          </cell>
          <cell r="C161" t="str">
            <v>07 61796 0132233</v>
          </cell>
          <cell r="D161" t="str">
            <v>07</v>
          </cell>
          <cell r="E161" t="str">
            <v>61796</v>
          </cell>
          <cell r="F161" t="str">
            <v>0132233</v>
          </cell>
          <cell r="G161" t="str">
            <v>1741</v>
          </cell>
          <cell r="H161" t="str">
            <v>John Henry High</v>
          </cell>
        </row>
        <row r="162">
          <cell r="A162" t="str">
            <v>07617960133637</v>
          </cell>
          <cell r="B162">
            <v>14328</v>
          </cell>
          <cell r="C162" t="str">
            <v>07 61796 0133637</v>
          </cell>
          <cell r="D162" t="str">
            <v>07</v>
          </cell>
          <cell r="E162" t="str">
            <v>61796</v>
          </cell>
          <cell r="F162" t="str">
            <v>0133637</v>
          </cell>
          <cell r="G162" t="str">
            <v>1774</v>
          </cell>
          <cell r="H162" t="str">
            <v>Summit Public School: Tamalpais</v>
          </cell>
        </row>
        <row r="163">
          <cell r="A163" t="str">
            <v>07617966118368</v>
          </cell>
          <cell r="B163">
            <v>1101</v>
          </cell>
          <cell r="C163" t="str">
            <v>07 61796 6118368</v>
          </cell>
          <cell r="D163" t="str">
            <v>07</v>
          </cell>
          <cell r="E163" t="str">
            <v>61796</v>
          </cell>
          <cell r="F163" t="str">
            <v>6118368</v>
          </cell>
          <cell r="G163" t="str">
            <v>0333</v>
          </cell>
          <cell r="H163" t="str">
            <v>Manzanita Middle</v>
          </cell>
        </row>
        <row r="164">
          <cell r="A164" t="str">
            <v>07618040000000</v>
          </cell>
          <cell r="B164">
            <v>118</v>
          </cell>
          <cell r="C164" t="str">
            <v xml:space="preserve">07 61804  </v>
          </cell>
          <cell r="D164" t="str">
            <v>07</v>
          </cell>
          <cell r="E164" t="str">
            <v>61804</v>
          </cell>
          <cell r="F164" t="str">
            <v xml:space="preserve"> </v>
          </cell>
          <cell r="G164" t="str">
            <v xml:space="preserve"> </v>
          </cell>
          <cell r="H164" t="str">
            <v>San Ramon Valley Unified</v>
          </cell>
        </row>
        <row r="165">
          <cell r="A165" t="str">
            <v>07618120000000</v>
          </cell>
          <cell r="B165">
            <v>119</v>
          </cell>
          <cell r="C165" t="str">
            <v xml:space="preserve">07 61812  </v>
          </cell>
          <cell r="D165" t="str">
            <v>07</v>
          </cell>
          <cell r="E165" t="str">
            <v>61812</v>
          </cell>
          <cell r="F165" t="str">
            <v xml:space="preserve"> </v>
          </cell>
          <cell r="G165" t="str">
            <v xml:space="preserve"> </v>
          </cell>
          <cell r="H165" t="str">
            <v>Walnut Creek Elementary</v>
          </cell>
        </row>
        <row r="166">
          <cell r="A166" t="str">
            <v>07770240134072</v>
          </cell>
          <cell r="B166">
            <v>14329</v>
          </cell>
          <cell r="C166" t="str">
            <v>07 77024 0134072</v>
          </cell>
          <cell r="D166" t="str">
            <v>07</v>
          </cell>
          <cell r="E166" t="str">
            <v>77024</v>
          </cell>
          <cell r="F166" t="str">
            <v>0134072</v>
          </cell>
          <cell r="G166" t="str">
            <v>1805</v>
          </cell>
          <cell r="H166" t="str">
            <v>Rocketship Futuro Academy</v>
          </cell>
        </row>
        <row r="167">
          <cell r="A167" t="str">
            <v>08100820000000</v>
          </cell>
          <cell r="B167">
            <v>9</v>
          </cell>
          <cell r="C167" t="str">
            <v xml:space="preserve">08 10082  </v>
          </cell>
          <cell r="D167" t="str">
            <v>08</v>
          </cell>
          <cell r="E167" t="str">
            <v>10082</v>
          </cell>
          <cell r="F167" t="str">
            <v xml:space="preserve"> </v>
          </cell>
          <cell r="G167" t="str">
            <v xml:space="preserve"> </v>
          </cell>
          <cell r="H167" t="str">
            <v>Del Norte Co. Office of Education</v>
          </cell>
        </row>
        <row r="168">
          <cell r="A168" t="str">
            <v>08100820114116</v>
          </cell>
          <cell r="B168">
            <v>11350</v>
          </cell>
          <cell r="C168" t="str">
            <v>08 10082 0114116</v>
          </cell>
          <cell r="D168" t="str">
            <v>08</v>
          </cell>
          <cell r="E168" t="str">
            <v>10082</v>
          </cell>
          <cell r="F168" t="str">
            <v>0114116</v>
          </cell>
          <cell r="G168" t="str">
            <v>0859</v>
          </cell>
          <cell r="H168" t="str">
            <v>Uncharted Shores Academy</v>
          </cell>
        </row>
        <row r="169">
          <cell r="A169" t="str">
            <v>08100820830059</v>
          </cell>
          <cell r="B169">
            <v>1048</v>
          </cell>
          <cell r="C169" t="str">
            <v>08 10082 0830059</v>
          </cell>
          <cell r="D169" t="str">
            <v>08</v>
          </cell>
          <cell r="E169" t="str">
            <v>10082</v>
          </cell>
          <cell r="F169" t="str">
            <v>0830059</v>
          </cell>
          <cell r="G169" t="str">
            <v>0358</v>
          </cell>
          <cell r="H169" t="str">
            <v>Castle Rock</v>
          </cell>
        </row>
        <row r="170">
          <cell r="A170" t="str">
            <v>08618200000000</v>
          </cell>
          <cell r="B170">
            <v>120</v>
          </cell>
          <cell r="C170" t="str">
            <v xml:space="preserve">08 61820  </v>
          </cell>
          <cell r="D170" t="str">
            <v>08</v>
          </cell>
          <cell r="E170" t="str">
            <v>61820</v>
          </cell>
          <cell r="F170" t="str">
            <v xml:space="preserve"> </v>
          </cell>
          <cell r="G170" t="str">
            <v xml:space="preserve"> </v>
          </cell>
          <cell r="H170" t="str">
            <v>Del Norte County Unified</v>
          </cell>
        </row>
        <row r="171">
          <cell r="A171" t="str">
            <v>09100900000000</v>
          </cell>
          <cell r="B171">
            <v>10</v>
          </cell>
          <cell r="C171" t="str">
            <v xml:space="preserve">09 10090  </v>
          </cell>
          <cell r="D171" t="str">
            <v>09</v>
          </cell>
          <cell r="E171" t="str">
            <v>10090</v>
          </cell>
          <cell r="F171" t="str">
            <v xml:space="preserve"> </v>
          </cell>
          <cell r="G171" t="str">
            <v xml:space="preserve"> </v>
          </cell>
          <cell r="H171" t="str">
            <v>El Dorado Co. Office of Education</v>
          </cell>
        </row>
        <row r="172">
          <cell r="A172" t="str">
            <v>09100900123521</v>
          </cell>
          <cell r="B172">
            <v>12528</v>
          </cell>
          <cell r="C172" t="str">
            <v>09 10090 0123521</v>
          </cell>
          <cell r="D172" t="str">
            <v>09</v>
          </cell>
          <cell r="E172" t="str">
            <v>10090</v>
          </cell>
          <cell r="F172" t="str">
            <v>0123521</v>
          </cell>
          <cell r="G172" t="str">
            <v>0360</v>
          </cell>
          <cell r="H172" t="str">
            <v>Charter Alternative Program (CAP)</v>
          </cell>
        </row>
        <row r="173">
          <cell r="A173" t="str">
            <v>09100900136036</v>
          </cell>
          <cell r="B173">
            <v>14454</v>
          </cell>
          <cell r="C173" t="str">
            <v>09 10090 0136036</v>
          </cell>
          <cell r="D173" t="str">
            <v>09</v>
          </cell>
          <cell r="E173" t="str">
            <v>10090</v>
          </cell>
          <cell r="F173" t="str">
            <v>0136036</v>
          </cell>
          <cell r="G173" t="str">
            <v>1880</v>
          </cell>
          <cell r="H173" t="str">
            <v>John Adams Academy - El Dorado Hills</v>
          </cell>
        </row>
        <row r="174">
          <cell r="A174" t="str">
            <v>09100900930123</v>
          </cell>
          <cell r="B174">
            <v>1049</v>
          </cell>
          <cell r="C174" t="str">
            <v>09 10090 0930123</v>
          </cell>
          <cell r="D174" t="str">
            <v>09</v>
          </cell>
          <cell r="E174" t="str">
            <v>10090</v>
          </cell>
          <cell r="F174" t="str">
            <v>0930123</v>
          </cell>
          <cell r="G174" t="str">
            <v>0005</v>
          </cell>
          <cell r="H174" t="str">
            <v>Charter Community School Home Study Academy</v>
          </cell>
        </row>
        <row r="175">
          <cell r="A175" t="str">
            <v>09100900930131</v>
          </cell>
          <cell r="B175">
            <v>1050</v>
          </cell>
          <cell r="C175" t="str">
            <v>09 10090 0930131</v>
          </cell>
          <cell r="D175" t="str">
            <v>09</v>
          </cell>
          <cell r="E175" t="str">
            <v>10090</v>
          </cell>
          <cell r="F175" t="str">
            <v>0930131</v>
          </cell>
          <cell r="G175" t="str">
            <v>0053</v>
          </cell>
          <cell r="H175" t="str">
            <v>Rite of Passage</v>
          </cell>
        </row>
        <row r="176">
          <cell r="A176" t="str">
            <v>09618380000000</v>
          </cell>
          <cell r="B176">
            <v>121</v>
          </cell>
          <cell r="C176" t="str">
            <v xml:space="preserve">09 61838  </v>
          </cell>
          <cell r="D176" t="str">
            <v>09</v>
          </cell>
          <cell r="E176" t="str">
            <v>61838</v>
          </cell>
          <cell r="F176" t="str">
            <v xml:space="preserve"> </v>
          </cell>
          <cell r="G176" t="str">
            <v xml:space="preserve"> </v>
          </cell>
          <cell r="H176" t="str">
            <v>Buckeye Union Elementary</v>
          </cell>
        </row>
        <row r="177">
          <cell r="A177" t="str">
            <v>09618380107227</v>
          </cell>
          <cell r="B177">
            <v>9719</v>
          </cell>
          <cell r="C177" t="str">
            <v>09 61838 0107227</v>
          </cell>
          <cell r="D177" t="str">
            <v>09</v>
          </cell>
          <cell r="E177" t="str">
            <v>61838</v>
          </cell>
          <cell r="F177" t="str">
            <v>0107227</v>
          </cell>
          <cell r="G177" t="str">
            <v>0665</v>
          </cell>
          <cell r="H177" t="str">
            <v>Charter Montessori Valley View Campus</v>
          </cell>
        </row>
        <row r="178">
          <cell r="A178" t="str">
            <v>09618380111724</v>
          </cell>
          <cell r="B178">
            <v>10239</v>
          </cell>
          <cell r="C178" t="str">
            <v>09 61838 0111724</v>
          </cell>
          <cell r="D178" t="str">
            <v>09</v>
          </cell>
          <cell r="E178" t="str">
            <v>61838</v>
          </cell>
          <cell r="F178" t="str">
            <v>0111724</v>
          </cell>
          <cell r="G178" t="str">
            <v>0774</v>
          </cell>
          <cell r="H178" t="str">
            <v>California Montessori Project-Shingle Springs Campus</v>
          </cell>
        </row>
        <row r="179">
          <cell r="A179" t="str">
            <v>09618380129965</v>
          </cell>
          <cell r="B179">
            <v>14063</v>
          </cell>
          <cell r="C179" t="str">
            <v>09 61838 0129965</v>
          </cell>
          <cell r="D179" t="str">
            <v>09</v>
          </cell>
          <cell r="E179" t="str">
            <v>61838</v>
          </cell>
          <cell r="F179" t="str">
            <v>0129965</v>
          </cell>
          <cell r="G179" t="str">
            <v>1655</v>
          </cell>
          <cell r="H179" t="str">
            <v>Rising Sun Montessori</v>
          </cell>
        </row>
        <row r="180">
          <cell r="A180" t="str">
            <v>09618380136200</v>
          </cell>
          <cell r="B180">
            <v>14475</v>
          </cell>
          <cell r="C180" t="str">
            <v>09 61838 0136200</v>
          </cell>
          <cell r="D180" t="str">
            <v>09</v>
          </cell>
          <cell r="E180" t="str">
            <v>61838</v>
          </cell>
          <cell r="F180" t="str">
            <v>0136200</v>
          </cell>
          <cell r="G180" t="str">
            <v>1891</v>
          </cell>
          <cell r="H180" t="str">
            <v>Clarksville Charter School</v>
          </cell>
        </row>
        <row r="181">
          <cell r="A181" t="str">
            <v>09618460000000</v>
          </cell>
          <cell r="B181">
            <v>122</v>
          </cell>
          <cell r="C181" t="str">
            <v xml:space="preserve">09 61846  </v>
          </cell>
          <cell r="D181" t="str">
            <v>09</v>
          </cell>
          <cell r="E181" t="str">
            <v>61846</v>
          </cell>
          <cell r="F181" t="str">
            <v xml:space="preserve"> </v>
          </cell>
          <cell r="G181" t="str">
            <v xml:space="preserve"> </v>
          </cell>
          <cell r="H181" t="str">
            <v>Camino Union Elementary</v>
          </cell>
        </row>
        <row r="182">
          <cell r="A182" t="str">
            <v>09618460123125</v>
          </cell>
          <cell r="B182">
            <v>12536</v>
          </cell>
          <cell r="C182" t="str">
            <v>09 61846 0123125</v>
          </cell>
          <cell r="D182" t="str">
            <v>09</v>
          </cell>
          <cell r="E182" t="str">
            <v>61846</v>
          </cell>
          <cell r="F182" t="str">
            <v>0123125</v>
          </cell>
          <cell r="G182" t="str">
            <v>1150</v>
          </cell>
          <cell r="H182" t="str">
            <v>Camino Science and Natural Resources Charter</v>
          </cell>
        </row>
        <row r="183">
          <cell r="A183" t="str">
            <v>09618530000000</v>
          </cell>
          <cell r="B183">
            <v>123</v>
          </cell>
          <cell r="C183" t="str">
            <v xml:space="preserve">09 61853  </v>
          </cell>
          <cell r="D183" t="str">
            <v>09</v>
          </cell>
          <cell r="E183" t="str">
            <v>61853</v>
          </cell>
          <cell r="F183" t="str">
            <v xml:space="preserve"> </v>
          </cell>
          <cell r="G183" t="str">
            <v xml:space="preserve"> </v>
          </cell>
          <cell r="H183" t="str">
            <v>El Dorado Union High</v>
          </cell>
        </row>
        <row r="184">
          <cell r="A184" t="str">
            <v>09618530930214</v>
          </cell>
          <cell r="B184">
            <v>1103</v>
          </cell>
          <cell r="C184" t="str">
            <v>09 61853 0930214</v>
          </cell>
          <cell r="D184" t="str">
            <v>09</v>
          </cell>
          <cell r="E184" t="str">
            <v>61853</v>
          </cell>
          <cell r="F184" t="str">
            <v>0930214</v>
          </cell>
          <cell r="G184" t="str">
            <v>0366</v>
          </cell>
          <cell r="H184" t="str">
            <v>EDUHSD Virtual Academy at Shenandoah</v>
          </cell>
        </row>
        <row r="185">
          <cell r="A185" t="str">
            <v>09618790000000</v>
          </cell>
          <cell r="B185">
            <v>124</v>
          </cell>
          <cell r="C185" t="str">
            <v xml:space="preserve">09 61879  </v>
          </cell>
          <cell r="D185" t="str">
            <v>09</v>
          </cell>
          <cell r="E185" t="str">
            <v>61879</v>
          </cell>
          <cell r="F185" t="str">
            <v xml:space="preserve"> </v>
          </cell>
          <cell r="G185" t="str">
            <v xml:space="preserve"> </v>
          </cell>
          <cell r="H185" t="str">
            <v>Gold Oak Union Elementary</v>
          </cell>
        </row>
        <row r="186">
          <cell r="A186" t="str">
            <v>09618870000000</v>
          </cell>
          <cell r="B186">
            <v>125</v>
          </cell>
          <cell r="C186" t="str">
            <v xml:space="preserve">09 61887  </v>
          </cell>
          <cell r="D186" t="str">
            <v>09</v>
          </cell>
          <cell r="E186" t="str">
            <v>61887</v>
          </cell>
          <cell r="F186" t="str">
            <v xml:space="preserve"> </v>
          </cell>
          <cell r="G186" t="str">
            <v xml:space="preserve"> </v>
          </cell>
          <cell r="H186" t="str">
            <v>Gold Trail Union Elementary</v>
          </cell>
        </row>
        <row r="187">
          <cell r="A187" t="str">
            <v>09618950000000</v>
          </cell>
          <cell r="B187">
            <v>126</v>
          </cell>
          <cell r="C187" t="str">
            <v xml:space="preserve">09 61895  </v>
          </cell>
          <cell r="D187" t="str">
            <v>09</v>
          </cell>
          <cell r="E187" t="str">
            <v>61895</v>
          </cell>
          <cell r="F187" t="str">
            <v xml:space="preserve"> </v>
          </cell>
          <cell r="G187" t="str">
            <v xml:space="preserve"> </v>
          </cell>
          <cell r="H187" t="str">
            <v>Indian Diggings Elementary</v>
          </cell>
        </row>
        <row r="188">
          <cell r="A188" t="str">
            <v>09619030000000</v>
          </cell>
          <cell r="B188">
            <v>127</v>
          </cell>
          <cell r="C188" t="str">
            <v xml:space="preserve">09 61903  </v>
          </cell>
          <cell r="D188" t="str">
            <v>09</v>
          </cell>
          <cell r="E188" t="str">
            <v>61903</v>
          </cell>
          <cell r="F188" t="str">
            <v xml:space="preserve"> </v>
          </cell>
          <cell r="G188" t="str">
            <v xml:space="preserve"> </v>
          </cell>
          <cell r="H188" t="str">
            <v>Lake Tahoe Unified</v>
          </cell>
        </row>
        <row r="189">
          <cell r="A189" t="str">
            <v>09619110000000</v>
          </cell>
          <cell r="B189">
            <v>128</v>
          </cell>
          <cell r="C189" t="str">
            <v xml:space="preserve">09 61911  </v>
          </cell>
          <cell r="D189" t="str">
            <v>09</v>
          </cell>
          <cell r="E189" t="str">
            <v>61911</v>
          </cell>
          <cell r="F189" t="str">
            <v xml:space="preserve"> </v>
          </cell>
          <cell r="G189" t="str">
            <v xml:space="preserve"> </v>
          </cell>
          <cell r="H189" t="str">
            <v>Latrobe</v>
          </cell>
        </row>
        <row r="190">
          <cell r="A190" t="str">
            <v>09619290000000</v>
          </cell>
          <cell r="B190">
            <v>129</v>
          </cell>
          <cell r="C190" t="str">
            <v xml:space="preserve">09 61929  </v>
          </cell>
          <cell r="D190" t="str">
            <v>09</v>
          </cell>
          <cell r="E190" t="str">
            <v>61929</v>
          </cell>
          <cell r="F190" t="str">
            <v xml:space="preserve"> </v>
          </cell>
          <cell r="G190" t="str">
            <v xml:space="preserve"> </v>
          </cell>
          <cell r="H190" t="str">
            <v>Mother Lode Union Elementary</v>
          </cell>
        </row>
        <row r="191">
          <cell r="A191" t="str">
            <v>09619450000000</v>
          </cell>
          <cell r="B191">
            <v>130</v>
          </cell>
          <cell r="C191" t="str">
            <v xml:space="preserve">09 61945  </v>
          </cell>
          <cell r="D191" t="str">
            <v>09</v>
          </cell>
          <cell r="E191" t="str">
            <v>61945</v>
          </cell>
          <cell r="F191" t="str">
            <v xml:space="preserve"> </v>
          </cell>
          <cell r="G191" t="str">
            <v xml:space="preserve"> </v>
          </cell>
          <cell r="H191" t="str">
            <v>Pioneer Union Elementary</v>
          </cell>
        </row>
        <row r="192">
          <cell r="A192" t="str">
            <v>09619520000000</v>
          </cell>
          <cell r="B192">
            <v>131</v>
          </cell>
          <cell r="C192" t="str">
            <v xml:space="preserve">09 61952  </v>
          </cell>
          <cell r="D192" t="str">
            <v>09</v>
          </cell>
          <cell r="E192" t="str">
            <v>61952</v>
          </cell>
          <cell r="F192" t="str">
            <v xml:space="preserve"> </v>
          </cell>
          <cell r="G192" t="str">
            <v xml:space="preserve"> </v>
          </cell>
          <cell r="H192" t="str">
            <v>Placerville Union Elementary</v>
          </cell>
        </row>
        <row r="193">
          <cell r="A193" t="str">
            <v>09619600000000</v>
          </cell>
          <cell r="B193">
            <v>132</v>
          </cell>
          <cell r="C193" t="str">
            <v xml:space="preserve">09 61960  </v>
          </cell>
          <cell r="D193" t="str">
            <v>09</v>
          </cell>
          <cell r="E193" t="str">
            <v>61960</v>
          </cell>
          <cell r="F193" t="str">
            <v xml:space="preserve"> </v>
          </cell>
          <cell r="G193" t="str">
            <v xml:space="preserve"> </v>
          </cell>
          <cell r="H193" t="str">
            <v>Pollock Pines Elementary</v>
          </cell>
        </row>
        <row r="194">
          <cell r="A194" t="str">
            <v>09619780000000</v>
          </cell>
          <cell r="B194">
            <v>133</v>
          </cell>
          <cell r="C194" t="str">
            <v xml:space="preserve">09 61978  </v>
          </cell>
          <cell r="D194" t="str">
            <v>09</v>
          </cell>
          <cell r="E194" t="str">
            <v>61978</v>
          </cell>
          <cell r="F194" t="str">
            <v xml:space="preserve"> </v>
          </cell>
          <cell r="G194" t="str">
            <v xml:space="preserve"> </v>
          </cell>
          <cell r="H194" t="str">
            <v>Rescue Union Elementary</v>
          </cell>
        </row>
        <row r="195">
          <cell r="A195" t="str">
            <v>09619860000000</v>
          </cell>
          <cell r="B195">
            <v>134</v>
          </cell>
          <cell r="C195" t="str">
            <v xml:space="preserve">09 61986  </v>
          </cell>
          <cell r="D195" t="str">
            <v>09</v>
          </cell>
          <cell r="E195" t="str">
            <v>61986</v>
          </cell>
          <cell r="F195" t="str">
            <v xml:space="preserve"> </v>
          </cell>
          <cell r="G195" t="str">
            <v xml:space="preserve"> </v>
          </cell>
          <cell r="H195" t="str">
            <v>Silver Fork Elementary</v>
          </cell>
        </row>
        <row r="196">
          <cell r="A196" t="str">
            <v>09737830000000</v>
          </cell>
          <cell r="B196">
            <v>135</v>
          </cell>
          <cell r="C196" t="str">
            <v xml:space="preserve">09 73783  </v>
          </cell>
          <cell r="D196" t="str">
            <v>09</v>
          </cell>
          <cell r="E196" t="str">
            <v>73783</v>
          </cell>
          <cell r="F196" t="str">
            <v xml:space="preserve"> </v>
          </cell>
          <cell r="G196" t="str">
            <v xml:space="preserve"> </v>
          </cell>
          <cell r="H196" t="str">
            <v>Black Oak Mine Unified</v>
          </cell>
        </row>
        <row r="197">
          <cell r="A197" t="str">
            <v>09737830121566</v>
          </cell>
          <cell r="B197">
            <v>12326</v>
          </cell>
          <cell r="C197" t="str">
            <v>09 73783 0121566</v>
          </cell>
          <cell r="D197" t="str">
            <v>09</v>
          </cell>
          <cell r="E197" t="str">
            <v>73783</v>
          </cell>
          <cell r="F197" t="str">
            <v>0121566</v>
          </cell>
          <cell r="G197" t="str">
            <v>1176</v>
          </cell>
          <cell r="H197" t="str">
            <v>American River Charter</v>
          </cell>
        </row>
        <row r="198">
          <cell r="A198" t="str">
            <v>10101080000000</v>
          </cell>
          <cell r="B198">
            <v>11</v>
          </cell>
          <cell r="C198" t="str">
            <v xml:space="preserve">10 10108  </v>
          </cell>
          <cell r="D198" t="str">
            <v>10</v>
          </cell>
          <cell r="E198" t="str">
            <v>10108</v>
          </cell>
          <cell r="F198" t="str">
            <v xml:space="preserve"> </v>
          </cell>
          <cell r="G198" t="str">
            <v xml:space="preserve"> </v>
          </cell>
          <cell r="H198" t="str">
            <v>Fresno Co. Office of Education</v>
          </cell>
        </row>
        <row r="199">
          <cell r="A199" t="str">
            <v>10101080109991</v>
          </cell>
          <cell r="B199">
            <v>12329</v>
          </cell>
          <cell r="C199" t="str">
            <v>10 10108 0109991</v>
          </cell>
          <cell r="D199" t="str">
            <v>10</v>
          </cell>
          <cell r="E199" t="str">
            <v>10108</v>
          </cell>
          <cell r="F199" t="str">
            <v>0109991</v>
          </cell>
          <cell r="G199" t="str">
            <v>0746</v>
          </cell>
          <cell r="H199" t="str">
            <v>Crescent View West Charter</v>
          </cell>
        </row>
        <row r="200">
          <cell r="A200" t="str">
            <v>10101080111682</v>
          </cell>
          <cell r="B200">
            <v>10241</v>
          </cell>
          <cell r="C200" t="str">
            <v>10 10108 0111682</v>
          </cell>
          <cell r="D200" t="str">
            <v>10</v>
          </cell>
          <cell r="E200" t="str">
            <v>10108</v>
          </cell>
          <cell r="F200" t="str">
            <v>0111682</v>
          </cell>
          <cell r="G200" t="str">
            <v>0787</v>
          </cell>
          <cell r="H200" t="str">
            <v>Hume Lake Charter</v>
          </cell>
        </row>
        <row r="201">
          <cell r="A201" t="str">
            <v>10101080119628</v>
          </cell>
          <cell r="B201">
            <v>12157</v>
          </cell>
          <cell r="C201" t="str">
            <v>10 10108 0119628</v>
          </cell>
          <cell r="D201" t="str">
            <v>10</v>
          </cell>
          <cell r="E201" t="str">
            <v>10108</v>
          </cell>
          <cell r="F201" t="str">
            <v>0119628</v>
          </cell>
          <cell r="G201" t="str">
            <v>1085</v>
          </cell>
          <cell r="H201" t="str">
            <v>Big Picture Educational Academy</v>
          </cell>
        </row>
        <row r="202">
          <cell r="A202" t="str">
            <v>10101086085112</v>
          </cell>
          <cell r="B202">
            <v>1053</v>
          </cell>
          <cell r="C202" t="str">
            <v>10 10108 6085112</v>
          </cell>
          <cell r="D202" t="str">
            <v>10</v>
          </cell>
          <cell r="E202" t="str">
            <v>10108</v>
          </cell>
          <cell r="F202" t="str">
            <v>6085112</v>
          </cell>
          <cell r="G202" t="str">
            <v>0195</v>
          </cell>
          <cell r="H202" t="str">
            <v>Edison-Bethune Charter Academy</v>
          </cell>
        </row>
        <row r="203">
          <cell r="A203" t="str">
            <v>10619940000000</v>
          </cell>
          <cell r="B203">
            <v>136</v>
          </cell>
          <cell r="C203" t="str">
            <v xml:space="preserve">10 61994  </v>
          </cell>
          <cell r="D203" t="str">
            <v>10</v>
          </cell>
          <cell r="E203" t="str">
            <v>61994</v>
          </cell>
          <cell r="F203" t="str">
            <v xml:space="preserve"> </v>
          </cell>
          <cell r="G203" t="str">
            <v xml:space="preserve"> </v>
          </cell>
          <cell r="H203" t="str">
            <v>Alvina Elementary</v>
          </cell>
        </row>
        <row r="204">
          <cell r="A204" t="str">
            <v>10620260000000</v>
          </cell>
          <cell r="B204">
            <v>138</v>
          </cell>
          <cell r="C204" t="str">
            <v xml:space="preserve">10 62026  </v>
          </cell>
          <cell r="D204" t="str">
            <v>10</v>
          </cell>
          <cell r="E204" t="str">
            <v>62026</v>
          </cell>
          <cell r="F204" t="str">
            <v xml:space="preserve"> </v>
          </cell>
          <cell r="G204" t="str">
            <v xml:space="preserve"> </v>
          </cell>
          <cell r="H204" t="str">
            <v>Big Creek Elementary</v>
          </cell>
        </row>
        <row r="205">
          <cell r="A205" t="str">
            <v>10620420000000</v>
          </cell>
          <cell r="B205">
            <v>139</v>
          </cell>
          <cell r="C205" t="str">
            <v xml:space="preserve">10 62042  </v>
          </cell>
          <cell r="D205" t="str">
            <v>10</v>
          </cell>
          <cell r="E205" t="str">
            <v>62042</v>
          </cell>
          <cell r="F205" t="str">
            <v xml:space="preserve"> </v>
          </cell>
          <cell r="G205" t="str">
            <v xml:space="preserve"> </v>
          </cell>
          <cell r="H205" t="str">
            <v>Burrel Union Elementary</v>
          </cell>
        </row>
        <row r="206">
          <cell r="A206" t="str">
            <v>10621090000000</v>
          </cell>
          <cell r="B206">
            <v>140</v>
          </cell>
          <cell r="C206" t="str">
            <v xml:space="preserve">10 62109  </v>
          </cell>
          <cell r="D206" t="str">
            <v>10</v>
          </cell>
          <cell r="E206" t="str">
            <v>62109</v>
          </cell>
          <cell r="F206" t="str">
            <v xml:space="preserve"> </v>
          </cell>
          <cell r="G206" t="str">
            <v xml:space="preserve"> </v>
          </cell>
          <cell r="H206" t="str">
            <v>Clay Joint Elementary</v>
          </cell>
        </row>
        <row r="207">
          <cell r="A207" t="str">
            <v>10621170000000</v>
          </cell>
          <cell r="B207">
            <v>141</v>
          </cell>
          <cell r="C207" t="str">
            <v xml:space="preserve">10 62117  </v>
          </cell>
          <cell r="D207" t="str">
            <v>10</v>
          </cell>
          <cell r="E207" t="str">
            <v>62117</v>
          </cell>
          <cell r="F207" t="str">
            <v xml:space="preserve"> </v>
          </cell>
          <cell r="G207" t="str">
            <v xml:space="preserve"> </v>
          </cell>
          <cell r="H207" t="str">
            <v>Clovis Unified</v>
          </cell>
        </row>
        <row r="208">
          <cell r="A208" t="str">
            <v>10621170118018</v>
          </cell>
          <cell r="B208">
            <v>12158</v>
          </cell>
          <cell r="C208" t="str">
            <v>10 62117 0118018</v>
          </cell>
          <cell r="D208" t="str">
            <v>10</v>
          </cell>
          <cell r="E208" t="str">
            <v>62117</v>
          </cell>
          <cell r="F208" t="str">
            <v>0118018</v>
          </cell>
          <cell r="G208" t="str">
            <v>1006</v>
          </cell>
          <cell r="H208" t="str">
            <v>Clovis Online Charter</v>
          </cell>
        </row>
        <row r="209">
          <cell r="A209" t="str">
            <v>10621250000000</v>
          </cell>
          <cell r="B209">
            <v>142</v>
          </cell>
          <cell r="C209" t="str">
            <v xml:space="preserve">10 62125  </v>
          </cell>
          <cell r="D209" t="str">
            <v>10</v>
          </cell>
          <cell r="E209" t="str">
            <v>62125</v>
          </cell>
          <cell r="F209" t="str">
            <v xml:space="preserve"> </v>
          </cell>
          <cell r="G209" t="str">
            <v xml:space="preserve"> </v>
          </cell>
          <cell r="H209" t="str">
            <v>Coalinga-Huron Unified</v>
          </cell>
        </row>
        <row r="210">
          <cell r="A210" t="str">
            <v>10621580000000</v>
          </cell>
          <cell r="B210">
            <v>143</v>
          </cell>
          <cell r="C210" t="str">
            <v xml:space="preserve">10 62158  </v>
          </cell>
          <cell r="D210" t="str">
            <v>10</v>
          </cell>
          <cell r="E210" t="str">
            <v>62158</v>
          </cell>
          <cell r="F210" t="str">
            <v xml:space="preserve"> </v>
          </cell>
          <cell r="G210" t="str">
            <v xml:space="preserve"> </v>
          </cell>
          <cell r="H210" t="str">
            <v>Fowler Unified</v>
          </cell>
        </row>
        <row r="211">
          <cell r="A211" t="str">
            <v>10621660000000</v>
          </cell>
          <cell r="B211">
            <v>144</v>
          </cell>
          <cell r="C211" t="str">
            <v xml:space="preserve">10 62166  </v>
          </cell>
          <cell r="D211" t="str">
            <v>10</v>
          </cell>
          <cell r="E211" t="str">
            <v>62166</v>
          </cell>
          <cell r="F211" t="str">
            <v xml:space="preserve"> </v>
          </cell>
          <cell r="G211" t="str">
            <v xml:space="preserve"> </v>
          </cell>
          <cell r="H211" t="str">
            <v>Fresno Unified</v>
          </cell>
        </row>
        <row r="212">
          <cell r="A212" t="str">
            <v>10621660106740</v>
          </cell>
          <cell r="B212">
            <v>9701</v>
          </cell>
          <cell r="C212" t="str">
            <v>10 62166 0106740</v>
          </cell>
          <cell r="D212" t="str">
            <v>10</v>
          </cell>
          <cell r="E212" t="str">
            <v>62166</v>
          </cell>
          <cell r="F212" t="str">
            <v>0106740</v>
          </cell>
          <cell r="G212" t="str">
            <v>0662</v>
          </cell>
          <cell r="H212" t="str">
            <v>Valley Preparatory Academy Charter</v>
          </cell>
        </row>
        <row r="213">
          <cell r="A213" t="str">
            <v>10621660114355</v>
          </cell>
          <cell r="B213">
            <v>11354</v>
          </cell>
          <cell r="C213" t="str">
            <v>10 62166 0114355</v>
          </cell>
          <cell r="D213" t="str">
            <v>10</v>
          </cell>
          <cell r="E213" t="str">
            <v>62166</v>
          </cell>
          <cell r="F213" t="str">
            <v>0114355</v>
          </cell>
          <cell r="G213" t="str">
            <v>0898</v>
          </cell>
          <cell r="H213" t="str">
            <v>Sierra Charter</v>
          </cell>
        </row>
        <row r="214">
          <cell r="A214" t="str">
            <v>10621660114553</v>
          </cell>
          <cell r="B214">
            <v>11355</v>
          </cell>
          <cell r="C214" t="str">
            <v>10 62166 0114553</v>
          </cell>
          <cell r="D214" t="str">
            <v>10</v>
          </cell>
          <cell r="E214" t="str">
            <v>62166</v>
          </cell>
          <cell r="F214" t="str">
            <v>0114553</v>
          </cell>
          <cell r="G214" t="str">
            <v>0890</v>
          </cell>
          <cell r="H214" t="str">
            <v>University High</v>
          </cell>
        </row>
        <row r="215">
          <cell r="A215" t="str">
            <v>10621660121533</v>
          </cell>
          <cell r="B215">
            <v>12330</v>
          </cell>
          <cell r="C215" t="str">
            <v>10 62166 0121533</v>
          </cell>
          <cell r="D215" t="str">
            <v>10</v>
          </cell>
          <cell r="E215" t="str">
            <v>62166</v>
          </cell>
          <cell r="F215" t="str">
            <v>0121533</v>
          </cell>
          <cell r="G215" t="str">
            <v>1172</v>
          </cell>
          <cell r="H215" t="str">
            <v>Morris E. Dailey Charter Elementary</v>
          </cell>
        </row>
        <row r="216">
          <cell r="A216" t="str">
            <v>10621660127514</v>
          </cell>
          <cell r="B216">
            <v>12914</v>
          </cell>
          <cell r="C216" t="str">
            <v>10 62166 0127514</v>
          </cell>
          <cell r="D216" t="str">
            <v>10</v>
          </cell>
          <cell r="E216" t="str">
            <v>62166</v>
          </cell>
          <cell r="F216" t="str">
            <v>0127514</v>
          </cell>
          <cell r="G216" t="str">
            <v>1503</v>
          </cell>
          <cell r="H216" t="str">
            <v>Kepler Neighborhood</v>
          </cell>
        </row>
        <row r="217">
          <cell r="A217" t="str">
            <v>10621660133942</v>
          </cell>
          <cell r="B217">
            <v>14330</v>
          </cell>
          <cell r="C217" t="str">
            <v>10 62166 0133942</v>
          </cell>
          <cell r="D217" t="str">
            <v>10</v>
          </cell>
          <cell r="E217" t="str">
            <v>62166</v>
          </cell>
          <cell r="F217" t="str">
            <v>0133942</v>
          </cell>
          <cell r="G217" t="str">
            <v>1792</v>
          </cell>
          <cell r="H217" t="str">
            <v>Aspen Public</v>
          </cell>
        </row>
        <row r="218">
          <cell r="A218" t="str">
            <v>10621661030642</v>
          </cell>
          <cell r="B218">
            <v>1106</v>
          </cell>
          <cell r="C218" t="str">
            <v>10 62166 1030642</v>
          </cell>
          <cell r="D218" t="str">
            <v>10</v>
          </cell>
          <cell r="E218" t="str">
            <v>62166</v>
          </cell>
          <cell r="F218" t="str">
            <v>1030642</v>
          </cell>
          <cell r="G218" t="str">
            <v>0149</v>
          </cell>
          <cell r="H218" t="str">
            <v>School of Unlimited Learning</v>
          </cell>
        </row>
        <row r="219">
          <cell r="A219" t="str">
            <v>10621661030840</v>
          </cell>
          <cell r="B219">
            <v>1110</v>
          </cell>
          <cell r="C219" t="str">
            <v>10 62166 1030840</v>
          </cell>
          <cell r="D219" t="str">
            <v>10</v>
          </cell>
          <cell r="E219" t="str">
            <v>62166</v>
          </cell>
          <cell r="F219" t="str">
            <v>1030840</v>
          </cell>
          <cell r="G219" t="str">
            <v>0378</v>
          </cell>
          <cell r="H219" t="str">
            <v>Carter G. Woodson Public Charter</v>
          </cell>
        </row>
        <row r="220">
          <cell r="A220" t="str">
            <v>10622400000000</v>
          </cell>
          <cell r="B220">
            <v>146</v>
          </cell>
          <cell r="C220" t="str">
            <v xml:space="preserve">10 62240  </v>
          </cell>
          <cell r="D220" t="str">
            <v>10</v>
          </cell>
          <cell r="E220" t="str">
            <v>62240</v>
          </cell>
          <cell r="F220" t="str">
            <v xml:space="preserve"> </v>
          </cell>
          <cell r="G220" t="str">
            <v xml:space="preserve"> </v>
          </cell>
          <cell r="H220" t="str">
            <v>Kingsburg Elementary Charter</v>
          </cell>
        </row>
        <row r="221">
          <cell r="A221" t="str">
            <v>10622570000000</v>
          </cell>
          <cell r="B221">
            <v>147</v>
          </cell>
          <cell r="C221" t="str">
            <v xml:space="preserve">10 62257  </v>
          </cell>
          <cell r="D221" t="str">
            <v>10</v>
          </cell>
          <cell r="E221" t="str">
            <v>62257</v>
          </cell>
          <cell r="F221" t="str">
            <v xml:space="preserve"> </v>
          </cell>
          <cell r="G221" t="str">
            <v xml:space="preserve"> </v>
          </cell>
          <cell r="H221" t="str">
            <v>Kingsburg Joint Union High</v>
          </cell>
        </row>
        <row r="222">
          <cell r="A222" t="str">
            <v>10622650000000</v>
          </cell>
          <cell r="B222">
            <v>148</v>
          </cell>
          <cell r="C222" t="str">
            <v xml:space="preserve">10 62265  </v>
          </cell>
          <cell r="D222" t="str">
            <v>10</v>
          </cell>
          <cell r="E222" t="str">
            <v>62265</v>
          </cell>
          <cell r="F222" t="str">
            <v xml:space="preserve"> </v>
          </cell>
          <cell r="G222" t="str">
            <v xml:space="preserve"> </v>
          </cell>
          <cell r="H222" t="str">
            <v>Kings Canyon Joint Unified</v>
          </cell>
        </row>
        <row r="223">
          <cell r="A223" t="str">
            <v>10622650116640</v>
          </cell>
          <cell r="B223">
            <v>12106</v>
          </cell>
          <cell r="C223" t="str">
            <v>10 62265 0116640</v>
          </cell>
          <cell r="D223" t="str">
            <v>10</v>
          </cell>
          <cell r="E223" t="str">
            <v>62265</v>
          </cell>
          <cell r="F223" t="str">
            <v>0116640</v>
          </cell>
          <cell r="G223" t="str">
            <v>1074</v>
          </cell>
          <cell r="H223" t="str">
            <v>Dunlap Leadership Academy</v>
          </cell>
        </row>
        <row r="224">
          <cell r="A224" t="str">
            <v>10622650126292</v>
          </cell>
          <cell r="B224">
            <v>12816</v>
          </cell>
          <cell r="C224" t="str">
            <v>10 62265 0126292</v>
          </cell>
          <cell r="D224" t="str">
            <v>10</v>
          </cell>
          <cell r="E224" t="str">
            <v>62265</v>
          </cell>
          <cell r="F224" t="str">
            <v>0126292</v>
          </cell>
          <cell r="G224" t="str">
            <v>1513</v>
          </cell>
          <cell r="H224" t="str">
            <v>Reedley Middle College High</v>
          </cell>
        </row>
        <row r="225">
          <cell r="A225" t="str">
            <v>10622810000000</v>
          </cell>
          <cell r="B225">
            <v>149</v>
          </cell>
          <cell r="C225" t="str">
            <v xml:space="preserve">10 62281  </v>
          </cell>
          <cell r="D225" t="str">
            <v>10</v>
          </cell>
          <cell r="E225" t="str">
            <v>62281</v>
          </cell>
          <cell r="F225" t="str">
            <v xml:space="preserve"> </v>
          </cell>
          <cell r="G225" t="str">
            <v xml:space="preserve"> </v>
          </cell>
          <cell r="H225" t="str">
            <v>Laton Joint Unified</v>
          </cell>
        </row>
        <row r="226">
          <cell r="A226" t="str">
            <v>10623230000000</v>
          </cell>
          <cell r="B226">
            <v>150</v>
          </cell>
          <cell r="C226" t="str">
            <v xml:space="preserve">10 62323  </v>
          </cell>
          <cell r="D226" t="str">
            <v>10</v>
          </cell>
          <cell r="E226" t="str">
            <v>62323</v>
          </cell>
          <cell r="F226" t="str">
            <v xml:space="preserve"> </v>
          </cell>
          <cell r="G226" t="str">
            <v xml:space="preserve"> </v>
          </cell>
          <cell r="H226" t="str">
            <v>Monroe Elementary</v>
          </cell>
        </row>
        <row r="227">
          <cell r="A227" t="str">
            <v>10623310000000</v>
          </cell>
          <cell r="B227">
            <v>151</v>
          </cell>
          <cell r="C227" t="str">
            <v xml:space="preserve">10 62331  </v>
          </cell>
          <cell r="D227" t="str">
            <v>10</v>
          </cell>
          <cell r="E227" t="str">
            <v>62331</v>
          </cell>
          <cell r="F227" t="str">
            <v xml:space="preserve"> </v>
          </cell>
          <cell r="G227" t="str">
            <v xml:space="preserve"> </v>
          </cell>
          <cell r="H227" t="str">
            <v>Orange Center</v>
          </cell>
        </row>
        <row r="228">
          <cell r="A228" t="str">
            <v>10623310127175</v>
          </cell>
          <cell r="B228">
            <v>12774</v>
          </cell>
          <cell r="C228" t="str">
            <v>10 62331 0127175</v>
          </cell>
          <cell r="D228" t="str">
            <v>10</v>
          </cell>
          <cell r="E228" t="str">
            <v>62331</v>
          </cell>
          <cell r="F228" t="str">
            <v>0127175</v>
          </cell>
          <cell r="G228" t="str">
            <v>1492</v>
          </cell>
          <cell r="H228" t="str">
            <v>California Virtual Academy @ Fresno</v>
          </cell>
        </row>
        <row r="229">
          <cell r="A229" t="str">
            <v>10623310130880</v>
          </cell>
          <cell r="B229">
            <v>14118</v>
          </cell>
          <cell r="C229" t="str">
            <v>10 62331 0130880</v>
          </cell>
          <cell r="D229" t="str">
            <v>10</v>
          </cell>
          <cell r="E229" t="str">
            <v>62331</v>
          </cell>
          <cell r="F229" t="str">
            <v>0130880</v>
          </cell>
          <cell r="G229" t="str">
            <v>1631</v>
          </cell>
          <cell r="H229" t="str">
            <v>Compass Charter Schools of Fresno</v>
          </cell>
        </row>
        <row r="230">
          <cell r="A230" t="str">
            <v>10623560000000</v>
          </cell>
          <cell r="B230">
            <v>152</v>
          </cell>
          <cell r="C230" t="str">
            <v xml:space="preserve">10 62356  </v>
          </cell>
          <cell r="D230" t="str">
            <v>10</v>
          </cell>
          <cell r="E230" t="str">
            <v>62356</v>
          </cell>
          <cell r="F230" t="str">
            <v xml:space="preserve"> </v>
          </cell>
          <cell r="G230" t="str">
            <v xml:space="preserve"> </v>
          </cell>
          <cell r="H230" t="str">
            <v>Pacific Union Elementary</v>
          </cell>
        </row>
        <row r="231">
          <cell r="A231" t="str">
            <v>10623640000000</v>
          </cell>
          <cell r="B231">
            <v>153</v>
          </cell>
          <cell r="C231" t="str">
            <v xml:space="preserve">10 62364  </v>
          </cell>
          <cell r="D231" t="str">
            <v>10</v>
          </cell>
          <cell r="E231" t="str">
            <v>62364</v>
          </cell>
          <cell r="F231" t="str">
            <v xml:space="preserve"> </v>
          </cell>
          <cell r="G231" t="str">
            <v xml:space="preserve"> </v>
          </cell>
          <cell r="H231" t="str">
            <v>Parlier Unified</v>
          </cell>
        </row>
        <row r="232">
          <cell r="A232" t="str">
            <v>10623720000000</v>
          </cell>
          <cell r="B232">
            <v>154</v>
          </cell>
          <cell r="C232" t="str">
            <v xml:space="preserve">10 62372  </v>
          </cell>
          <cell r="D232" t="str">
            <v>10</v>
          </cell>
          <cell r="E232" t="str">
            <v>62372</v>
          </cell>
          <cell r="F232" t="str">
            <v xml:space="preserve"> </v>
          </cell>
          <cell r="G232" t="str">
            <v xml:space="preserve"> </v>
          </cell>
          <cell r="H232" t="str">
            <v>Pine Ridge Elementary</v>
          </cell>
        </row>
        <row r="233">
          <cell r="A233" t="str">
            <v>10623800000000</v>
          </cell>
          <cell r="B233">
            <v>155</v>
          </cell>
          <cell r="C233" t="str">
            <v xml:space="preserve">10 62380  </v>
          </cell>
          <cell r="D233" t="str">
            <v>10</v>
          </cell>
          <cell r="E233" t="str">
            <v>62380</v>
          </cell>
          <cell r="F233" t="str">
            <v xml:space="preserve"> </v>
          </cell>
          <cell r="G233" t="str">
            <v xml:space="preserve"> </v>
          </cell>
          <cell r="H233" t="str">
            <v>Raisin City Elementary</v>
          </cell>
        </row>
        <row r="234">
          <cell r="A234" t="str">
            <v>10623800124982</v>
          </cell>
          <cell r="B234">
            <v>12622</v>
          </cell>
          <cell r="C234" t="str">
            <v>10 62380 0124982</v>
          </cell>
          <cell r="D234" t="str">
            <v>10</v>
          </cell>
          <cell r="E234" t="str">
            <v>62380</v>
          </cell>
          <cell r="F234" t="str">
            <v>0124982</v>
          </cell>
          <cell r="G234" t="str">
            <v>1335</v>
          </cell>
          <cell r="H234" t="str">
            <v>Ambassador Phillip V. Sanchez Public Charter</v>
          </cell>
        </row>
        <row r="235">
          <cell r="A235" t="str">
            <v>10623800136499</v>
          </cell>
          <cell r="B235">
            <v>14480</v>
          </cell>
          <cell r="C235" t="str">
            <v>10 62380 0136499</v>
          </cell>
          <cell r="D235" t="str">
            <v>10</v>
          </cell>
          <cell r="E235" t="str">
            <v>62380</v>
          </cell>
          <cell r="F235" t="str">
            <v>0136499</v>
          </cell>
          <cell r="G235" t="str">
            <v>1905</v>
          </cell>
          <cell r="H235" t="str">
            <v>Ambassador Phillip V. Sanchez II Public Charter</v>
          </cell>
        </row>
        <row r="236">
          <cell r="A236" t="str">
            <v>10624140000000</v>
          </cell>
          <cell r="B236">
            <v>156</v>
          </cell>
          <cell r="C236" t="str">
            <v xml:space="preserve">10 62414  </v>
          </cell>
          <cell r="D236" t="str">
            <v>10</v>
          </cell>
          <cell r="E236" t="str">
            <v>62414</v>
          </cell>
          <cell r="F236" t="str">
            <v xml:space="preserve"> </v>
          </cell>
          <cell r="G236" t="str">
            <v xml:space="preserve"> </v>
          </cell>
          <cell r="H236" t="str">
            <v>Sanger Unified</v>
          </cell>
        </row>
        <row r="237">
          <cell r="A237" t="str">
            <v>10624141030766</v>
          </cell>
          <cell r="B237">
            <v>1122</v>
          </cell>
          <cell r="C237" t="str">
            <v>10 62414 1030766</v>
          </cell>
          <cell r="D237" t="str">
            <v>10</v>
          </cell>
          <cell r="E237" t="str">
            <v>62414</v>
          </cell>
          <cell r="F237" t="str">
            <v>1030766</v>
          </cell>
          <cell r="G237" t="str">
            <v>0257</v>
          </cell>
          <cell r="H237" t="str">
            <v>Hallmark Charter</v>
          </cell>
        </row>
        <row r="238">
          <cell r="A238" t="str">
            <v>10624146117865</v>
          </cell>
          <cell r="B238">
            <v>1123</v>
          </cell>
          <cell r="C238" t="str">
            <v>10 62414 6117865</v>
          </cell>
          <cell r="D238" t="str">
            <v>10</v>
          </cell>
          <cell r="E238" t="str">
            <v>62414</v>
          </cell>
          <cell r="F238" t="str">
            <v>6117865</v>
          </cell>
          <cell r="G238" t="str">
            <v>0258</v>
          </cell>
          <cell r="H238" t="str">
            <v>Quail Lake Environmental Charter</v>
          </cell>
        </row>
        <row r="239">
          <cell r="A239" t="str">
            <v>10624146117873</v>
          </cell>
          <cell r="B239">
            <v>1124</v>
          </cell>
          <cell r="C239" t="str">
            <v>10 62414 6117873</v>
          </cell>
          <cell r="D239" t="str">
            <v>10</v>
          </cell>
          <cell r="E239" t="str">
            <v>62414</v>
          </cell>
          <cell r="F239" t="str">
            <v>6117873</v>
          </cell>
          <cell r="G239" t="str">
            <v>0283</v>
          </cell>
          <cell r="H239" t="str">
            <v>Sanger Academy Charter</v>
          </cell>
        </row>
        <row r="240">
          <cell r="A240" t="str">
            <v>10624300000000</v>
          </cell>
          <cell r="B240">
            <v>157</v>
          </cell>
          <cell r="C240" t="str">
            <v xml:space="preserve">10 62430  </v>
          </cell>
          <cell r="D240" t="str">
            <v>10</v>
          </cell>
          <cell r="E240" t="str">
            <v>62430</v>
          </cell>
          <cell r="F240" t="str">
            <v xml:space="preserve"> </v>
          </cell>
          <cell r="G240" t="str">
            <v xml:space="preserve"> </v>
          </cell>
          <cell r="H240" t="str">
            <v>Selma Unified</v>
          </cell>
        </row>
        <row r="241">
          <cell r="A241" t="str">
            <v>10625130000000</v>
          </cell>
          <cell r="B241">
            <v>158</v>
          </cell>
          <cell r="C241" t="str">
            <v xml:space="preserve">10 62513  </v>
          </cell>
          <cell r="D241" t="str">
            <v>10</v>
          </cell>
          <cell r="E241" t="str">
            <v>62513</v>
          </cell>
          <cell r="F241" t="str">
            <v xml:space="preserve"> </v>
          </cell>
          <cell r="G241" t="str">
            <v xml:space="preserve"> </v>
          </cell>
          <cell r="H241" t="str">
            <v>Washington Colony Elementary</v>
          </cell>
        </row>
        <row r="242">
          <cell r="A242" t="str">
            <v>10625390000000</v>
          </cell>
          <cell r="B242">
            <v>160</v>
          </cell>
          <cell r="C242" t="str">
            <v xml:space="preserve">10 62539  </v>
          </cell>
          <cell r="D242" t="str">
            <v>10</v>
          </cell>
          <cell r="E242" t="str">
            <v>62539</v>
          </cell>
          <cell r="F242" t="str">
            <v xml:space="preserve"> </v>
          </cell>
          <cell r="G242" t="str">
            <v xml:space="preserve"> </v>
          </cell>
          <cell r="H242" t="str">
            <v>West Park Elementary</v>
          </cell>
        </row>
        <row r="243">
          <cell r="A243" t="str">
            <v>10625396112387</v>
          </cell>
          <cell r="B243">
            <v>1126</v>
          </cell>
          <cell r="C243" t="str">
            <v>10 62539 6112387</v>
          </cell>
          <cell r="D243" t="str">
            <v>10</v>
          </cell>
          <cell r="E243" t="str">
            <v>62539</v>
          </cell>
          <cell r="F243" t="str">
            <v>6112387</v>
          </cell>
          <cell r="G243" t="str">
            <v>0044</v>
          </cell>
          <cell r="H243" t="str">
            <v>West Park Charter Academy</v>
          </cell>
        </row>
        <row r="244">
          <cell r="A244" t="str">
            <v>10625470000000</v>
          </cell>
          <cell r="B244">
            <v>161</v>
          </cell>
          <cell r="C244" t="str">
            <v xml:space="preserve">10 62547  </v>
          </cell>
          <cell r="D244" t="str">
            <v>10</v>
          </cell>
          <cell r="E244" t="str">
            <v>62547</v>
          </cell>
          <cell r="F244" t="str">
            <v xml:space="preserve"> </v>
          </cell>
          <cell r="G244" t="str">
            <v xml:space="preserve"> </v>
          </cell>
          <cell r="H244" t="str">
            <v>Westside Elementary</v>
          </cell>
        </row>
        <row r="245">
          <cell r="A245" t="str">
            <v>10625470120535</v>
          </cell>
          <cell r="B245">
            <v>12227</v>
          </cell>
          <cell r="C245" t="str">
            <v>10 62547 0120535</v>
          </cell>
          <cell r="D245" t="str">
            <v>10</v>
          </cell>
          <cell r="E245" t="str">
            <v>62547</v>
          </cell>
          <cell r="F245" t="str">
            <v>0120535</v>
          </cell>
          <cell r="G245" t="str">
            <v>1138</v>
          </cell>
          <cell r="H245" t="str">
            <v>Crescent View South Charter</v>
          </cell>
        </row>
        <row r="246">
          <cell r="A246" t="str">
            <v>10625470135103</v>
          </cell>
          <cell r="B246">
            <v>14426</v>
          </cell>
          <cell r="C246" t="str">
            <v>10 62547 0135103</v>
          </cell>
          <cell r="D246" t="str">
            <v>10</v>
          </cell>
          <cell r="E246" t="str">
            <v>62547</v>
          </cell>
          <cell r="F246" t="str">
            <v>0135103</v>
          </cell>
          <cell r="G246" t="str">
            <v>1841</v>
          </cell>
          <cell r="H246" t="str">
            <v>Inspire Charter School - Central</v>
          </cell>
        </row>
        <row r="247">
          <cell r="A247" t="str">
            <v>10625470136523</v>
          </cell>
          <cell r="B247">
            <v>14481</v>
          </cell>
          <cell r="C247" t="str">
            <v>10 62547 0136523</v>
          </cell>
          <cell r="D247" t="str">
            <v>10</v>
          </cell>
          <cell r="E247" t="str">
            <v>62547</v>
          </cell>
          <cell r="F247" t="str">
            <v>0136523</v>
          </cell>
          <cell r="G247" t="str">
            <v>1893</v>
          </cell>
          <cell r="H247" t="str">
            <v>Crescent View South II</v>
          </cell>
        </row>
        <row r="248">
          <cell r="A248" t="str">
            <v>10738090000000</v>
          </cell>
          <cell r="B248">
            <v>162</v>
          </cell>
          <cell r="C248" t="str">
            <v xml:space="preserve">10 73809  </v>
          </cell>
          <cell r="D248" t="str">
            <v>10</v>
          </cell>
          <cell r="E248" t="str">
            <v>73809</v>
          </cell>
          <cell r="F248" t="str">
            <v xml:space="preserve"> </v>
          </cell>
          <cell r="G248" t="str">
            <v xml:space="preserve"> </v>
          </cell>
          <cell r="H248" t="str">
            <v>Firebaugh-Las Deltas Unified</v>
          </cell>
        </row>
        <row r="249">
          <cell r="A249" t="str">
            <v>10739650000000</v>
          </cell>
          <cell r="B249">
            <v>163</v>
          </cell>
          <cell r="C249" t="str">
            <v xml:space="preserve">10 73965  </v>
          </cell>
          <cell r="D249" t="str">
            <v>10</v>
          </cell>
          <cell r="E249" t="str">
            <v>73965</v>
          </cell>
          <cell r="F249" t="str">
            <v xml:space="preserve"> </v>
          </cell>
          <cell r="G249" t="str">
            <v xml:space="preserve"> </v>
          </cell>
          <cell r="H249" t="str">
            <v>Central Unified</v>
          </cell>
        </row>
        <row r="250">
          <cell r="A250" t="str">
            <v>10739990000000</v>
          </cell>
          <cell r="B250">
            <v>164</v>
          </cell>
          <cell r="C250" t="str">
            <v xml:space="preserve">10 73999  </v>
          </cell>
          <cell r="D250" t="str">
            <v>10</v>
          </cell>
          <cell r="E250" t="str">
            <v>73999</v>
          </cell>
          <cell r="F250" t="str">
            <v xml:space="preserve"> </v>
          </cell>
          <cell r="G250" t="str">
            <v xml:space="preserve"> </v>
          </cell>
          <cell r="H250" t="str">
            <v>Kerman Unified</v>
          </cell>
        </row>
        <row r="251">
          <cell r="A251" t="str">
            <v>10751270000000</v>
          </cell>
          <cell r="B251">
            <v>165</v>
          </cell>
          <cell r="C251" t="str">
            <v xml:space="preserve">10 75127  </v>
          </cell>
          <cell r="D251" t="str">
            <v>10</v>
          </cell>
          <cell r="E251" t="str">
            <v>75127</v>
          </cell>
          <cell r="F251" t="str">
            <v xml:space="preserve"> </v>
          </cell>
          <cell r="G251" t="str">
            <v xml:space="preserve"> </v>
          </cell>
          <cell r="H251" t="str">
            <v>Mendota Unified</v>
          </cell>
        </row>
        <row r="252">
          <cell r="A252" t="str">
            <v>10752340000000</v>
          </cell>
          <cell r="B252">
            <v>166</v>
          </cell>
          <cell r="C252" t="str">
            <v xml:space="preserve">10 75234  </v>
          </cell>
          <cell r="D252" t="str">
            <v>10</v>
          </cell>
          <cell r="E252" t="str">
            <v>75234</v>
          </cell>
          <cell r="F252" t="str">
            <v xml:space="preserve"> </v>
          </cell>
          <cell r="G252" t="str">
            <v xml:space="preserve"> </v>
          </cell>
          <cell r="H252" t="str">
            <v>Golden Plains Unified</v>
          </cell>
        </row>
        <row r="253">
          <cell r="A253" t="str">
            <v>10752750000000</v>
          </cell>
          <cell r="B253">
            <v>167</v>
          </cell>
          <cell r="C253" t="str">
            <v xml:space="preserve">10 75275  </v>
          </cell>
          <cell r="D253" t="str">
            <v>10</v>
          </cell>
          <cell r="E253" t="str">
            <v>75275</v>
          </cell>
          <cell r="F253" t="str">
            <v xml:space="preserve"> </v>
          </cell>
          <cell r="G253" t="str">
            <v xml:space="preserve"> </v>
          </cell>
          <cell r="H253" t="str">
            <v>Sierra Unified</v>
          </cell>
        </row>
        <row r="254">
          <cell r="A254" t="str">
            <v>10754080000000</v>
          </cell>
          <cell r="B254">
            <v>168</v>
          </cell>
          <cell r="C254" t="str">
            <v xml:space="preserve">10 75408  </v>
          </cell>
          <cell r="D254" t="str">
            <v>10</v>
          </cell>
          <cell r="E254" t="str">
            <v>75408</v>
          </cell>
          <cell r="F254" t="str">
            <v xml:space="preserve"> </v>
          </cell>
          <cell r="G254" t="str">
            <v xml:space="preserve"> </v>
          </cell>
          <cell r="H254" t="str">
            <v>Riverdale Joint Unified</v>
          </cell>
        </row>
        <row r="255">
          <cell r="A255" t="str">
            <v>10755980000000</v>
          </cell>
          <cell r="B255">
            <v>169</v>
          </cell>
          <cell r="C255" t="str">
            <v xml:space="preserve">10 75598  </v>
          </cell>
          <cell r="D255" t="str">
            <v>10</v>
          </cell>
          <cell r="E255" t="str">
            <v>75598</v>
          </cell>
          <cell r="F255" t="str">
            <v xml:space="preserve"> </v>
          </cell>
          <cell r="G255" t="str">
            <v xml:space="preserve"> </v>
          </cell>
          <cell r="H255" t="str">
            <v>Caruthers Unified</v>
          </cell>
        </row>
        <row r="256">
          <cell r="A256" t="str">
            <v>10767780000000</v>
          </cell>
          <cell r="B256">
            <v>12596</v>
          </cell>
          <cell r="C256" t="str">
            <v xml:space="preserve">10 76778  </v>
          </cell>
          <cell r="D256" t="str">
            <v>10</v>
          </cell>
          <cell r="E256" t="str">
            <v>76778</v>
          </cell>
          <cell r="F256" t="str">
            <v xml:space="preserve"> </v>
          </cell>
          <cell r="G256" t="str">
            <v xml:space="preserve"> </v>
          </cell>
          <cell r="H256" t="str">
            <v>Washington Unified</v>
          </cell>
        </row>
        <row r="257">
          <cell r="A257" t="str">
            <v>10767781030774</v>
          </cell>
          <cell r="B257">
            <v>1113</v>
          </cell>
          <cell r="C257" t="str">
            <v>10 76778 1030774</v>
          </cell>
          <cell r="D257" t="str">
            <v>10</v>
          </cell>
          <cell r="E257" t="str">
            <v>76778</v>
          </cell>
          <cell r="F257" t="str">
            <v>1030774</v>
          </cell>
          <cell r="G257" t="str">
            <v>0270</v>
          </cell>
          <cell r="H257" t="str">
            <v>W. E. B. DuBois Public Charter</v>
          </cell>
        </row>
        <row r="258">
          <cell r="A258" t="str">
            <v>11101160000000</v>
          </cell>
          <cell r="B258">
            <v>12</v>
          </cell>
          <cell r="C258" t="str">
            <v xml:space="preserve">11 10116  </v>
          </cell>
          <cell r="D258" t="str">
            <v>11</v>
          </cell>
          <cell r="E258" t="str">
            <v>10116</v>
          </cell>
          <cell r="F258" t="str">
            <v xml:space="preserve"> </v>
          </cell>
          <cell r="G258" t="str">
            <v xml:space="preserve"> </v>
          </cell>
          <cell r="H258" t="str">
            <v>Glenn Co. Office of Education</v>
          </cell>
        </row>
        <row r="259">
          <cell r="A259" t="str">
            <v>11101160124909</v>
          </cell>
          <cell r="B259">
            <v>12602</v>
          </cell>
          <cell r="C259" t="str">
            <v>11 10116 0124909</v>
          </cell>
          <cell r="D259" t="str">
            <v>11</v>
          </cell>
          <cell r="E259" t="str">
            <v>10116</v>
          </cell>
          <cell r="F259" t="str">
            <v>0124909</v>
          </cell>
          <cell r="G259" t="str">
            <v>1350</v>
          </cell>
          <cell r="H259" t="str">
            <v>Walden Academy</v>
          </cell>
        </row>
        <row r="260">
          <cell r="A260" t="str">
            <v>11101160130724</v>
          </cell>
          <cell r="B260">
            <v>14104</v>
          </cell>
          <cell r="C260" t="str">
            <v>11 10116 0130724</v>
          </cell>
          <cell r="D260" t="str">
            <v>11</v>
          </cell>
          <cell r="E260" t="str">
            <v>10116</v>
          </cell>
          <cell r="F260" t="str">
            <v>0130724</v>
          </cell>
          <cell r="G260" t="str">
            <v>1666</v>
          </cell>
          <cell r="H260" t="str">
            <v>Success One!</v>
          </cell>
        </row>
        <row r="261">
          <cell r="A261" t="str">
            <v>11101161130103</v>
          </cell>
          <cell r="B261">
            <v>9738</v>
          </cell>
          <cell r="C261" t="str">
            <v>11 10116 1130103</v>
          </cell>
          <cell r="D261" t="str">
            <v>11</v>
          </cell>
          <cell r="E261" t="str">
            <v>10116</v>
          </cell>
          <cell r="F261" t="str">
            <v>1130103</v>
          </cell>
          <cell r="G261" t="str">
            <v>0634</v>
          </cell>
          <cell r="H261" t="str">
            <v>William Finch</v>
          </cell>
        </row>
        <row r="262">
          <cell r="A262" t="str">
            <v>11625540000000</v>
          </cell>
          <cell r="B262">
            <v>170</v>
          </cell>
          <cell r="C262" t="str">
            <v xml:space="preserve">11 62554  </v>
          </cell>
          <cell r="D262" t="str">
            <v>11</v>
          </cell>
          <cell r="E262" t="str">
            <v>62554</v>
          </cell>
          <cell r="F262" t="str">
            <v xml:space="preserve"> </v>
          </cell>
          <cell r="G262" t="str">
            <v xml:space="preserve"> </v>
          </cell>
          <cell r="H262" t="str">
            <v>Capay Joint Union Elementary</v>
          </cell>
        </row>
        <row r="263">
          <cell r="A263" t="str">
            <v>11625960000000</v>
          </cell>
          <cell r="B263">
            <v>173</v>
          </cell>
          <cell r="C263" t="str">
            <v xml:space="preserve">11 62596  </v>
          </cell>
          <cell r="D263" t="str">
            <v>11</v>
          </cell>
          <cell r="E263" t="str">
            <v>62596</v>
          </cell>
          <cell r="F263" t="str">
            <v xml:space="preserve"> </v>
          </cell>
          <cell r="G263" t="str">
            <v xml:space="preserve"> </v>
          </cell>
          <cell r="H263" t="str">
            <v>Lake Elementary</v>
          </cell>
        </row>
        <row r="264">
          <cell r="A264" t="str">
            <v>11626380000000</v>
          </cell>
          <cell r="B264">
            <v>174</v>
          </cell>
          <cell r="C264" t="str">
            <v xml:space="preserve">11 62638  </v>
          </cell>
          <cell r="D264" t="str">
            <v>11</v>
          </cell>
          <cell r="E264" t="str">
            <v>62638</v>
          </cell>
          <cell r="F264" t="str">
            <v xml:space="preserve"> </v>
          </cell>
          <cell r="G264" t="str">
            <v xml:space="preserve"> </v>
          </cell>
          <cell r="H264" t="str">
            <v>Plaza Elementary</v>
          </cell>
        </row>
        <row r="265">
          <cell r="A265" t="str">
            <v>11626460000000</v>
          </cell>
          <cell r="B265">
            <v>175</v>
          </cell>
          <cell r="C265" t="str">
            <v xml:space="preserve">11 62646  </v>
          </cell>
          <cell r="D265" t="str">
            <v>11</v>
          </cell>
          <cell r="E265" t="str">
            <v>62646</v>
          </cell>
          <cell r="F265" t="str">
            <v xml:space="preserve"> </v>
          </cell>
          <cell r="G265" t="str">
            <v xml:space="preserve"> </v>
          </cell>
          <cell r="H265" t="str">
            <v>Princeton Joint Unified</v>
          </cell>
        </row>
        <row r="266">
          <cell r="A266" t="str">
            <v>11626530000000</v>
          </cell>
          <cell r="B266">
            <v>176</v>
          </cell>
          <cell r="C266" t="str">
            <v xml:space="preserve">11 62653  </v>
          </cell>
          <cell r="D266" t="str">
            <v>11</v>
          </cell>
          <cell r="E266" t="str">
            <v>62653</v>
          </cell>
          <cell r="F266" t="str">
            <v xml:space="preserve"> </v>
          </cell>
          <cell r="G266" t="str">
            <v xml:space="preserve"> </v>
          </cell>
          <cell r="H266" t="str">
            <v>Stony Creek Joint Unified</v>
          </cell>
        </row>
        <row r="267">
          <cell r="A267" t="str">
            <v>11626610000000</v>
          </cell>
          <cell r="B267">
            <v>177</v>
          </cell>
          <cell r="C267" t="str">
            <v xml:space="preserve">11 62661  </v>
          </cell>
          <cell r="D267" t="str">
            <v>11</v>
          </cell>
          <cell r="E267" t="str">
            <v>62661</v>
          </cell>
          <cell r="F267" t="str">
            <v xml:space="preserve"> </v>
          </cell>
          <cell r="G267" t="str">
            <v xml:space="preserve"> </v>
          </cell>
          <cell r="H267" t="str">
            <v>Willows Unified</v>
          </cell>
        </row>
        <row r="268">
          <cell r="A268" t="str">
            <v>11754810000000</v>
          </cell>
          <cell r="B268">
            <v>178</v>
          </cell>
          <cell r="C268" t="str">
            <v xml:space="preserve">11 75481  </v>
          </cell>
          <cell r="D268" t="str">
            <v>11</v>
          </cell>
          <cell r="E268" t="str">
            <v>75481</v>
          </cell>
          <cell r="F268" t="str">
            <v xml:space="preserve"> </v>
          </cell>
          <cell r="G268" t="str">
            <v xml:space="preserve"> </v>
          </cell>
          <cell r="H268" t="str">
            <v>Orland Joint Unified</v>
          </cell>
        </row>
        <row r="269">
          <cell r="A269" t="str">
            <v>11765620000000</v>
          </cell>
          <cell r="B269">
            <v>12152</v>
          </cell>
          <cell r="C269" t="str">
            <v xml:space="preserve">11 76562  </v>
          </cell>
          <cell r="D269" t="str">
            <v>11</v>
          </cell>
          <cell r="E269" t="str">
            <v>76562</v>
          </cell>
          <cell r="F269" t="str">
            <v xml:space="preserve"> </v>
          </cell>
          <cell r="G269" t="str">
            <v xml:space="preserve"> </v>
          </cell>
          <cell r="H269" t="str">
            <v>Hamilton Unified</v>
          </cell>
        </row>
        <row r="270">
          <cell r="A270" t="str">
            <v>12101240000000</v>
          </cell>
          <cell r="B270">
            <v>13</v>
          </cell>
          <cell r="C270" t="str">
            <v xml:space="preserve">12 10124  </v>
          </cell>
          <cell r="D270" t="str">
            <v>12</v>
          </cell>
          <cell r="E270" t="str">
            <v>10124</v>
          </cell>
          <cell r="F270" t="str">
            <v xml:space="preserve"> </v>
          </cell>
          <cell r="G270" t="str">
            <v xml:space="preserve"> </v>
          </cell>
          <cell r="H270" t="str">
            <v>Humboldt Co. Office of Education</v>
          </cell>
        </row>
        <row r="271">
          <cell r="A271" t="str">
            <v>12101240134163</v>
          </cell>
          <cell r="B271">
            <v>11357</v>
          </cell>
          <cell r="C271" t="str">
            <v>12 10124 0134163</v>
          </cell>
          <cell r="D271" t="str">
            <v>12</v>
          </cell>
          <cell r="E271" t="str">
            <v>10124</v>
          </cell>
          <cell r="F271" t="str">
            <v>0134163</v>
          </cell>
          <cell r="G271" t="str">
            <v>0930</v>
          </cell>
          <cell r="H271" t="str">
            <v>Northcoast Preparatory and Performing Arts Academy</v>
          </cell>
        </row>
        <row r="272">
          <cell r="A272" t="str">
            <v>12626790000000</v>
          </cell>
          <cell r="B272">
            <v>179</v>
          </cell>
          <cell r="C272" t="str">
            <v xml:space="preserve">12 62679  </v>
          </cell>
          <cell r="D272" t="str">
            <v>12</v>
          </cell>
          <cell r="E272" t="str">
            <v>62679</v>
          </cell>
          <cell r="F272" t="str">
            <v xml:space="preserve"> </v>
          </cell>
          <cell r="G272" t="str">
            <v xml:space="preserve"> </v>
          </cell>
          <cell r="H272" t="str">
            <v>Arcata Elementary</v>
          </cell>
        </row>
        <row r="273">
          <cell r="A273" t="str">
            <v>12626790109975</v>
          </cell>
          <cell r="B273">
            <v>10161</v>
          </cell>
          <cell r="C273" t="str">
            <v>12 62679 0109975</v>
          </cell>
          <cell r="D273" t="str">
            <v>12</v>
          </cell>
          <cell r="E273" t="str">
            <v>62679</v>
          </cell>
          <cell r="F273" t="str">
            <v>0109975</v>
          </cell>
          <cell r="G273" t="str">
            <v>0744</v>
          </cell>
          <cell r="H273" t="str">
            <v>Fuente Nueva Charter</v>
          </cell>
        </row>
        <row r="274">
          <cell r="A274" t="str">
            <v>12626790111708</v>
          </cell>
          <cell r="B274">
            <v>10242</v>
          </cell>
          <cell r="C274" t="str">
            <v>12 62679 0111708</v>
          </cell>
          <cell r="D274" t="str">
            <v>12</v>
          </cell>
          <cell r="E274" t="str">
            <v>62679</v>
          </cell>
          <cell r="F274" t="str">
            <v>0111708</v>
          </cell>
          <cell r="G274" t="str">
            <v>0769</v>
          </cell>
          <cell r="H274" t="str">
            <v>Union Street Charter</v>
          </cell>
        </row>
        <row r="275">
          <cell r="A275" t="str">
            <v>12626790127266</v>
          </cell>
          <cell r="B275">
            <v>12908</v>
          </cell>
          <cell r="C275" t="str">
            <v>12 62679 0127266</v>
          </cell>
          <cell r="D275" t="str">
            <v>12</v>
          </cell>
          <cell r="E275" t="str">
            <v>62679</v>
          </cell>
          <cell r="F275" t="str">
            <v>0127266</v>
          </cell>
          <cell r="G275" t="str">
            <v>1496</v>
          </cell>
          <cell r="H275" t="str">
            <v>Redwood Coast Montessori</v>
          </cell>
        </row>
        <row r="276">
          <cell r="A276" t="str">
            <v>12626796120562</v>
          </cell>
          <cell r="B276">
            <v>1128</v>
          </cell>
          <cell r="C276" t="str">
            <v>12 62679 6120562</v>
          </cell>
          <cell r="D276" t="str">
            <v>12</v>
          </cell>
          <cell r="E276" t="str">
            <v>62679</v>
          </cell>
          <cell r="F276" t="str">
            <v>6120562</v>
          </cell>
          <cell r="G276" t="str">
            <v>0466</v>
          </cell>
          <cell r="H276" t="str">
            <v>Coastal Grove Charter</v>
          </cell>
        </row>
        <row r="277">
          <cell r="A277" t="str">
            <v>12626870000000</v>
          </cell>
          <cell r="B277">
            <v>180</v>
          </cell>
          <cell r="C277" t="str">
            <v xml:space="preserve">12 62687  </v>
          </cell>
          <cell r="D277" t="str">
            <v>12</v>
          </cell>
          <cell r="E277" t="str">
            <v>62687</v>
          </cell>
          <cell r="F277" t="str">
            <v xml:space="preserve"> </v>
          </cell>
          <cell r="G277" t="str">
            <v xml:space="preserve"> </v>
          </cell>
          <cell r="H277" t="str">
            <v>Northern Humboldt Union High</v>
          </cell>
        </row>
        <row r="278">
          <cell r="A278" t="str">
            <v>12626870107110</v>
          </cell>
          <cell r="B278">
            <v>9713</v>
          </cell>
          <cell r="C278" t="str">
            <v>12 62687 0107110</v>
          </cell>
          <cell r="D278" t="str">
            <v>12</v>
          </cell>
          <cell r="E278" t="str">
            <v>62687</v>
          </cell>
          <cell r="F278" t="str">
            <v>0107110</v>
          </cell>
          <cell r="G278" t="str">
            <v>0642</v>
          </cell>
          <cell r="H278" t="str">
            <v>Six Rivers Charter High</v>
          </cell>
        </row>
        <row r="279">
          <cell r="A279" t="str">
            <v>12626870124263</v>
          </cell>
          <cell r="B279">
            <v>12538</v>
          </cell>
          <cell r="C279" t="str">
            <v>12 62687 0124263</v>
          </cell>
          <cell r="D279" t="str">
            <v>12</v>
          </cell>
          <cell r="E279" t="str">
            <v>62687</v>
          </cell>
          <cell r="F279" t="str">
            <v>0124263</v>
          </cell>
          <cell r="G279" t="str">
            <v>1320</v>
          </cell>
          <cell r="H279" t="str">
            <v>Laurel Tree Charter</v>
          </cell>
        </row>
        <row r="280">
          <cell r="A280" t="str">
            <v>12626950000000</v>
          </cell>
          <cell r="B280">
            <v>181</v>
          </cell>
          <cell r="C280" t="str">
            <v xml:space="preserve">12 62695  </v>
          </cell>
          <cell r="D280" t="str">
            <v>12</v>
          </cell>
          <cell r="E280" t="str">
            <v>62695</v>
          </cell>
          <cell r="F280" t="str">
            <v xml:space="preserve"> </v>
          </cell>
          <cell r="G280" t="str">
            <v xml:space="preserve"> </v>
          </cell>
          <cell r="H280" t="str">
            <v>Big Lagoon Union Elementary</v>
          </cell>
        </row>
        <row r="281">
          <cell r="A281" t="str">
            <v>12627030000000</v>
          </cell>
          <cell r="B281">
            <v>182</v>
          </cell>
          <cell r="C281" t="str">
            <v xml:space="preserve">12 62703  </v>
          </cell>
          <cell r="D281" t="str">
            <v>12</v>
          </cell>
          <cell r="E281" t="str">
            <v>62703</v>
          </cell>
          <cell r="F281" t="str">
            <v xml:space="preserve"> </v>
          </cell>
          <cell r="G281" t="str">
            <v xml:space="preserve"> </v>
          </cell>
          <cell r="H281" t="str">
            <v>Blue Lake Union Elementary</v>
          </cell>
        </row>
        <row r="282">
          <cell r="A282" t="str">
            <v>12627290000000</v>
          </cell>
          <cell r="B282">
            <v>183</v>
          </cell>
          <cell r="C282" t="str">
            <v xml:space="preserve">12 62729  </v>
          </cell>
          <cell r="D282" t="str">
            <v>12</v>
          </cell>
          <cell r="E282" t="str">
            <v>62729</v>
          </cell>
          <cell r="F282" t="str">
            <v xml:space="preserve"> </v>
          </cell>
          <cell r="G282" t="str">
            <v xml:space="preserve"> </v>
          </cell>
          <cell r="H282" t="str">
            <v>Bridgeville Elementary</v>
          </cell>
        </row>
        <row r="283">
          <cell r="A283" t="str">
            <v>12627370000000</v>
          </cell>
          <cell r="B283">
            <v>184</v>
          </cell>
          <cell r="C283" t="str">
            <v xml:space="preserve">12 62737  </v>
          </cell>
          <cell r="D283" t="str">
            <v>12</v>
          </cell>
          <cell r="E283" t="str">
            <v>62737</v>
          </cell>
          <cell r="F283" t="str">
            <v xml:space="preserve"> </v>
          </cell>
          <cell r="G283" t="str">
            <v xml:space="preserve"> </v>
          </cell>
          <cell r="H283" t="str">
            <v>Cuddeback Union Elementary</v>
          </cell>
        </row>
        <row r="284">
          <cell r="A284" t="str">
            <v>12627450000000</v>
          </cell>
          <cell r="B284">
            <v>185</v>
          </cell>
          <cell r="C284" t="str">
            <v xml:space="preserve">12 62745  </v>
          </cell>
          <cell r="D284" t="str">
            <v>12</v>
          </cell>
          <cell r="E284" t="str">
            <v>62745</v>
          </cell>
          <cell r="F284" t="str">
            <v xml:space="preserve"> </v>
          </cell>
          <cell r="G284" t="str">
            <v xml:space="preserve"> </v>
          </cell>
          <cell r="H284" t="str">
            <v>Cutten Elementary</v>
          </cell>
        </row>
        <row r="285">
          <cell r="A285" t="str">
            <v>12627940000000</v>
          </cell>
          <cell r="B285">
            <v>186</v>
          </cell>
          <cell r="C285" t="str">
            <v xml:space="preserve">12 62794  </v>
          </cell>
          <cell r="D285" t="str">
            <v>12</v>
          </cell>
          <cell r="E285" t="str">
            <v>62794</v>
          </cell>
          <cell r="F285" t="str">
            <v xml:space="preserve"> </v>
          </cell>
          <cell r="G285" t="str">
            <v xml:space="preserve"> </v>
          </cell>
          <cell r="H285" t="str">
            <v>Fieldbrook Elementary</v>
          </cell>
        </row>
        <row r="286">
          <cell r="A286" t="str">
            <v>12628100000000</v>
          </cell>
          <cell r="B286">
            <v>188</v>
          </cell>
          <cell r="C286" t="str">
            <v xml:space="preserve">12 62810  </v>
          </cell>
          <cell r="D286" t="str">
            <v>12</v>
          </cell>
          <cell r="E286" t="str">
            <v>62810</v>
          </cell>
          <cell r="F286" t="str">
            <v xml:space="preserve"> </v>
          </cell>
          <cell r="G286" t="str">
            <v xml:space="preserve"> </v>
          </cell>
          <cell r="H286" t="str">
            <v>Fortuna Union High</v>
          </cell>
        </row>
        <row r="287">
          <cell r="A287" t="str">
            <v>12628280000000</v>
          </cell>
          <cell r="B287">
            <v>189</v>
          </cell>
          <cell r="C287" t="str">
            <v xml:space="preserve">12 62828  </v>
          </cell>
          <cell r="D287" t="str">
            <v>12</v>
          </cell>
          <cell r="E287" t="str">
            <v>62828</v>
          </cell>
          <cell r="F287" t="str">
            <v xml:space="preserve"> </v>
          </cell>
          <cell r="G287" t="str">
            <v xml:space="preserve"> </v>
          </cell>
          <cell r="H287" t="str">
            <v>Freshwater Elementary</v>
          </cell>
        </row>
        <row r="288">
          <cell r="A288" t="str">
            <v>12628286116289</v>
          </cell>
          <cell r="B288">
            <v>1131</v>
          </cell>
          <cell r="C288" t="str">
            <v>12 62828 6116289</v>
          </cell>
          <cell r="D288" t="str">
            <v>12</v>
          </cell>
          <cell r="E288" t="str">
            <v>62828</v>
          </cell>
          <cell r="F288" t="str">
            <v>6116289</v>
          </cell>
          <cell r="G288" t="str">
            <v>0173</v>
          </cell>
          <cell r="H288" t="str">
            <v>Freshwater Charter Middle</v>
          </cell>
        </row>
        <row r="289">
          <cell r="A289" t="str">
            <v>12628360000000</v>
          </cell>
          <cell r="B289">
            <v>190</v>
          </cell>
          <cell r="C289" t="str">
            <v xml:space="preserve">12 62836  </v>
          </cell>
          <cell r="D289" t="str">
            <v>12</v>
          </cell>
          <cell r="E289" t="str">
            <v>62836</v>
          </cell>
          <cell r="F289" t="str">
            <v xml:space="preserve"> </v>
          </cell>
          <cell r="G289" t="str">
            <v xml:space="preserve"> </v>
          </cell>
          <cell r="H289" t="str">
            <v>Garfield Elementary</v>
          </cell>
        </row>
        <row r="290">
          <cell r="A290" t="str">
            <v>12628510000000</v>
          </cell>
          <cell r="B290">
            <v>191</v>
          </cell>
          <cell r="C290" t="str">
            <v xml:space="preserve">12 62851  </v>
          </cell>
          <cell r="D290" t="str">
            <v>12</v>
          </cell>
          <cell r="E290" t="str">
            <v>62851</v>
          </cell>
          <cell r="F290" t="str">
            <v xml:space="preserve"> </v>
          </cell>
          <cell r="G290" t="str">
            <v xml:space="preserve"> </v>
          </cell>
          <cell r="H290" t="str">
            <v>Green Point Elementary</v>
          </cell>
        </row>
        <row r="291">
          <cell r="A291" t="str">
            <v>12628850000000</v>
          </cell>
          <cell r="B291">
            <v>192</v>
          </cell>
          <cell r="C291" t="str">
            <v xml:space="preserve">12 62885  </v>
          </cell>
          <cell r="D291" t="str">
            <v>12</v>
          </cell>
          <cell r="E291" t="str">
            <v>62885</v>
          </cell>
          <cell r="F291" t="str">
            <v xml:space="preserve"> </v>
          </cell>
          <cell r="G291" t="str">
            <v xml:space="preserve"> </v>
          </cell>
          <cell r="H291" t="str">
            <v>Hydesville Elementary</v>
          </cell>
        </row>
        <row r="292">
          <cell r="A292" t="str">
            <v>12628930000000</v>
          </cell>
          <cell r="B292">
            <v>193</v>
          </cell>
          <cell r="C292" t="str">
            <v xml:space="preserve">12 62893  </v>
          </cell>
          <cell r="D292" t="str">
            <v>12</v>
          </cell>
          <cell r="E292" t="str">
            <v>62893</v>
          </cell>
          <cell r="F292" t="str">
            <v xml:space="preserve"> </v>
          </cell>
          <cell r="G292" t="str">
            <v xml:space="preserve"> </v>
          </cell>
          <cell r="H292" t="str">
            <v>Jacoby Creek Elementary</v>
          </cell>
        </row>
        <row r="293">
          <cell r="A293" t="str">
            <v>12629010000000</v>
          </cell>
          <cell r="B293">
            <v>194</v>
          </cell>
          <cell r="C293" t="str">
            <v xml:space="preserve">12 62901  </v>
          </cell>
          <cell r="D293" t="str">
            <v>12</v>
          </cell>
          <cell r="E293" t="str">
            <v>62901</v>
          </cell>
          <cell r="F293" t="str">
            <v xml:space="preserve"> </v>
          </cell>
          <cell r="G293" t="str">
            <v xml:space="preserve"> </v>
          </cell>
          <cell r="H293" t="str">
            <v>Klamath-Trinity Joint Unified</v>
          </cell>
        </row>
        <row r="294">
          <cell r="A294" t="str">
            <v>12629190000000</v>
          </cell>
          <cell r="B294">
            <v>195</v>
          </cell>
          <cell r="C294" t="str">
            <v xml:space="preserve">12 62919  </v>
          </cell>
          <cell r="D294" t="str">
            <v>12</v>
          </cell>
          <cell r="E294" t="str">
            <v>62919</v>
          </cell>
          <cell r="F294" t="str">
            <v xml:space="preserve"> </v>
          </cell>
          <cell r="G294" t="str">
            <v xml:space="preserve"> </v>
          </cell>
          <cell r="H294" t="str">
            <v>Kneeland Elementary</v>
          </cell>
        </row>
        <row r="295">
          <cell r="A295" t="str">
            <v>12629270000000</v>
          </cell>
          <cell r="B295">
            <v>196</v>
          </cell>
          <cell r="C295" t="str">
            <v xml:space="preserve">12 62927  </v>
          </cell>
          <cell r="D295" t="str">
            <v>12</v>
          </cell>
          <cell r="E295" t="str">
            <v>62927</v>
          </cell>
          <cell r="F295" t="str">
            <v xml:space="preserve"> </v>
          </cell>
          <cell r="G295" t="str">
            <v xml:space="preserve"> </v>
          </cell>
          <cell r="H295" t="str">
            <v>Loleta Union Elementary</v>
          </cell>
        </row>
        <row r="296">
          <cell r="A296" t="str">
            <v>12629350000000</v>
          </cell>
          <cell r="B296">
            <v>197</v>
          </cell>
          <cell r="C296" t="str">
            <v xml:space="preserve">12 62935  </v>
          </cell>
          <cell r="D296" t="str">
            <v>12</v>
          </cell>
          <cell r="E296" t="str">
            <v>62935</v>
          </cell>
          <cell r="F296" t="str">
            <v xml:space="preserve"> </v>
          </cell>
          <cell r="G296" t="str">
            <v xml:space="preserve"> </v>
          </cell>
          <cell r="H296" t="str">
            <v>Maple Creek Elementary</v>
          </cell>
        </row>
        <row r="297">
          <cell r="A297" t="str">
            <v>12629500000000</v>
          </cell>
          <cell r="B297">
            <v>198</v>
          </cell>
          <cell r="C297" t="str">
            <v xml:space="preserve">12 62950  </v>
          </cell>
          <cell r="D297" t="str">
            <v>12</v>
          </cell>
          <cell r="E297" t="str">
            <v>62950</v>
          </cell>
          <cell r="F297" t="str">
            <v xml:space="preserve"> </v>
          </cell>
          <cell r="G297" t="str">
            <v xml:space="preserve"> </v>
          </cell>
          <cell r="H297" t="str">
            <v>McKinleyville Union Elementary</v>
          </cell>
        </row>
        <row r="298">
          <cell r="A298" t="str">
            <v>12629680000000</v>
          </cell>
          <cell r="B298">
            <v>199</v>
          </cell>
          <cell r="C298" t="str">
            <v xml:space="preserve">12 62968  </v>
          </cell>
          <cell r="D298" t="str">
            <v>12</v>
          </cell>
          <cell r="E298" t="str">
            <v>62968</v>
          </cell>
          <cell r="F298" t="str">
            <v xml:space="preserve"> </v>
          </cell>
          <cell r="G298" t="str">
            <v xml:space="preserve"> </v>
          </cell>
          <cell r="H298" t="str">
            <v>Orick Elementary</v>
          </cell>
        </row>
        <row r="299">
          <cell r="A299" t="str">
            <v>12629760000000</v>
          </cell>
          <cell r="B299">
            <v>200</v>
          </cell>
          <cell r="C299" t="str">
            <v xml:space="preserve">12 62976  </v>
          </cell>
          <cell r="D299" t="str">
            <v>12</v>
          </cell>
          <cell r="E299" t="str">
            <v>62976</v>
          </cell>
          <cell r="F299" t="str">
            <v xml:space="preserve"> </v>
          </cell>
          <cell r="G299" t="str">
            <v xml:space="preserve"> </v>
          </cell>
          <cell r="H299" t="str">
            <v>Pacific Union Elementary</v>
          </cell>
        </row>
        <row r="300">
          <cell r="A300" t="str">
            <v>12629760115154</v>
          </cell>
          <cell r="B300">
            <v>11358</v>
          </cell>
          <cell r="C300" t="str">
            <v>12 62976 0115154</v>
          </cell>
          <cell r="D300" t="str">
            <v>12</v>
          </cell>
          <cell r="E300" t="str">
            <v>62976</v>
          </cell>
          <cell r="F300" t="str">
            <v>0115154</v>
          </cell>
          <cell r="G300" t="str">
            <v>0891</v>
          </cell>
          <cell r="H300" t="str">
            <v>Trillium Charter</v>
          </cell>
        </row>
        <row r="301">
          <cell r="A301" t="str">
            <v>12629840000000</v>
          </cell>
          <cell r="B301">
            <v>201</v>
          </cell>
          <cell r="C301" t="str">
            <v xml:space="preserve">12 62984  </v>
          </cell>
          <cell r="D301" t="str">
            <v>12</v>
          </cell>
          <cell r="E301" t="str">
            <v>62984</v>
          </cell>
          <cell r="F301" t="str">
            <v xml:space="preserve"> </v>
          </cell>
          <cell r="G301" t="str">
            <v xml:space="preserve"> </v>
          </cell>
          <cell r="H301" t="str">
            <v>Peninsula Union</v>
          </cell>
        </row>
        <row r="302">
          <cell r="A302" t="str">
            <v>12630080000000</v>
          </cell>
          <cell r="B302">
            <v>202</v>
          </cell>
          <cell r="C302" t="str">
            <v xml:space="preserve">12 63008  </v>
          </cell>
          <cell r="D302" t="str">
            <v>12</v>
          </cell>
          <cell r="E302" t="str">
            <v>63008</v>
          </cell>
          <cell r="F302" t="str">
            <v xml:space="preserve"> </v>
          </cell>
          <cell r="G302" t="str">
            <v xml:space="preserve"> </v>
          </cell>
          <cell r="H302" t="str">
            <v>Rio Dell Elementary</v>
          </cell>
        </row>
        <row r="303">
          <cell r="A303" t="str">
            <v>12630240000000</v>
          </cell>
          <cell r="B303">
            <v>204</v>
          </cell>
          <cell r="C303" t="str">
            <v xml:space="preserve">12 63024  </v>
          </cell>
          <cell r="D303" t="str">
            <v>12</v>
          </cell>
          <cell r="E303" t="str">
            <v>63024</v>
          </cell>
          <cell r="F303" t="str">
            <v xml:space="preserve"> </v>
          </cell>
          <cell r="G303" t="str">
            <v xml:space="preserve"> </v>
          </cell>
          <cell r="H303" t="str">
            <v>Scotia Union Elementary</v>
          </cell>
        </row>
        <row r="304">
          <cell r="A304" t="str">
            <v>12630320000000</v>
          </cell>
          <cell r="B304">
            <v>205</v>
          </cell>
          <cell r="C304" t="str">
            <v xml:space="preserve">12 63032  </v>
          </cell>
          <cell r="D304" t="str">
            <v>12</v>
          </cell>
          <cell r="E304" t="str">
            <v>63032</v>
          </cell>
          <cell r="F304" t="str">
            <v xml:space="preserve"> </v>
          </cell>
          <cell r="G304" t="str">
            <v xml:space="preserve"> </v>
          </cell>
          <cell r="H304" t="str">
            <v>South Bay Union Elementary</v>
          </cell>
        </row>
        <row r="305">
          <cell r="A305" t="str">
            <v>12630320111203</v>
          </cell>
          <cell r="B305">
            <v>10244</v>
          </cell>
          <cell r="C305" t="str">
            <v>12 63032 0111203</v>
          </cell>
          <cell r="D305" t="str">
            <v>12</v>
          </cell>
          <cell r="E305" t="str">
            <v>63032</v>
          </cell>
          <cell r="F305" t="str">
            <v>0111203</v>
          </cell>
          <cell r="G305" t="str">
            <v>0760</v>
          </cell>
          <cell r="H305" t="str">
            <v>Alder Grove Charter</v>
          </cell>
        </row>
        <row r="306">
          <cell r="A306" t="str">
            <v>12630320124289</v>
          </cell>
          <cell r="B306">
            <v>12540</v>
          </cell>
          <cell r="C306" t="str">
            <v>12 63032 0124289</v>
          </cell>
          <cell r="D306" t="str">
            <v>12</v>
          </cell>
          <cell r="E306" t="str">
            <v>63032</v>
          </cell>
          <cell r="F306" t="str">
            <v>0124289</v>
          </cell>
          <cell r="G306" t="str">
            <v>1303</v>
          </cell>
          <cell r="H306" t="str">
            <v>South Bay Charter</v>
          </cell>
        </row>
        <row r="307">
          <cell r="A307" t="str">
            <v>12630400000000</v>
          </cell>
          <cell r="B307">
            <v>206</v>
          </cell>
          <cell r="C307" t="str">
            <v xml:space="preserve">12 63040  </v>
          </cell>
          <cell r="D307" t="str">
            <v>12</v>
          </cell>
          <cell r="E307" t="str">
            <v>63040</v>
          </cell>
          <cell r="F307" t="str">
            <v xml:space="preserve"> </v>
          </cell>
          <cell r="G307" t="str">
            <v xml:space="preserve"> </v>
          </cell>
          <cell r="H307" t="str">
            <v>Southern Humboldt Joint Unified</v>
          </cell>
        </row>
        <row r="308">
          <cell r="A308" t="str">
            <v>12630570000000</v>
          </cell>
          <cell r="B308">
            <v>207</v>
          </cell>
          <cell r="C308" t="str">
            <v xml:space="preserve">12 63057  </v>
          </cell>
          <cell r="D308" t="str">
            <v>12</v>
          </cell>
          <cell r="E308" t="str">
            <v>63057</v>
          </cell>
          <cell r="F308" t="str">
            <v xml:space="preserve"> </v>
          </cell>
          <cell r="G308" t="str">
            <v xml:space="preserve"> </v>
          </cell>
          <cell r="H308" t="str">
            <v>Trinidad Union Elementary</v>
          </cell>
        </row>
        <row r="309">
          <cell r="A309" t="str">
            <v>12753740000000</v>
          </cell>
          <cell r="B309">
            <v>208</v>
          </cell>
          <cell r="C309" t="str">
            <v xml:space="preserve">12 75374  </v>
          </cell>
          <cell r="D309" t="str">
            <v>12</v>
          </cell>
          <cell r="E309" t="str">
            <v>75374</v>
          </cell>
          <cell r="F309" t="str">
            <v xml:space="preserve"> </v>
          </cell>
          <cell r="G309" t="str">
            <v xml:space="preserve"> </v>
          </cell>
          <cell r="H309" t="str">
            <v>Ferndale Unified</v>
          </cell>
        </row>
        <row r="310">
          <cell r="A310" t="str">
            <v>12753820000000</v>
          </cell>
          <cell r="B310">
            <v>209</v>
          </cell>
          <cell r="C310" t="str">
            <v xml:space="preserve">12 75382  </v>
          </cell>
          <cell r="D310" t="str">
            <v>12</v>
          </cell>
          <cell r="E310" t="str">
            <v>75382</v>
          </cell>
          <cell r="F310" t="str">
            <v xml:space="preserve"> </v>
          </cell>
          <cell r="G310" t="str">
            <v xml:space="preserve"> </v>
          </cell>
          <cell r="H310" t="str">
            <v>Mattole Unified</v>
          </cell>
        </row>
        <row r="311">
          <cell r="A311" t="str">
            <v>12753821230135</v>
          </cell>
          <cell r="B311">
            <v>1134</v>
          </cell>
          <cell r="C311" t="str">
            <v>12 75382 1230135</v>
          </cell>
          <cell r="D311" t="str">
            <v>12</v>
          </cell>
          <cell r="E311" t="str">
            <v>75382</v>
          </cell>
          <cell r="F311" t="str">
            <v>1230135</v>
          </cell>
          <cell r="G311" t="str">
            <v>0159</v>
          </cell>
          <cell r="H311" t="str">
            <v>Mattole Valley Charter (#159)</v>
          </cell>
        </row>
        <row r="312">
          <cell r="A312" t="str">
            <v>12755150000000</v>
          </cell>
          <cell r="B312">
            <v>210</v>
          </cell>
          <cell r="C312" t="str">
            <v xml:space="preserve">12 75515  </v>
          </cell>
          <cell r="D312" t="str">
            <v>12</v>
          </cell>
          <cell r="E312" t="str">
            <v>75515</v>
          </cell>
          <cell r="F312" t="str">
            <v xml:space="preserve"> </v>
          </cell>
          <cell r="G312" t="str">
            <v xml:space="preserve"> </v>
          </cell>
          <cell r="H312" t="str">
            <v>Eureka City Schools</v>
          </cell>
        </row>
        <row r="313">
          <cell r="A313" t="str">
            <v>12755151230150</v>
          </cell>
          <cell r="B313">
            <v>14476</v>
          </cell>
          <cell r="C313" t="str">
            <v>12 75515 1230150</v>
          </cell>
          <cell r="D313" t="str">
            <v>12</v>
          </cell>
          <cell r="E313" t="str">
            <v>75515</v>
          </cell>
          <cell r="F313" t="str">
            <v>1230150</v>
          </cell>
          <cell r="G313" t="str">
            <v>1884</v>
          </cell>
          <cell r="H313" t="str">
            <v>Pacific View Charter 2.0</v>
          </cell>
        </row>
        <row r="314">
          <cell r="A314" t="str">
            <v>12768020000000</v>
          </cell>
          <cell r="B314">
            <v>12760</v>
          </cell>
          <cell r="C314" t="str">
            <v xml:space="preserve">12 76802  </v>
          </cell>
          <cell r="D314" t="str">
            <v>12</v>
          </cell>
          <cell r="E314" t="str">
            <v>76802</v>
          </cell>
          <cell r="F314" t="str">
            <v xml:space="preserve"> </v>
          </cell>
          <cell r="G314" t="str">
            <v xml:space="preserve"> </v>
          </cell>
          <cell r="H314" t="str">
            <v>Fortuna Elementary</v>
          </cell>
        </row>
        <row r="315">
          <cell r="A315" t="str">
            <v>12768020124164</v>
          </cell>
          <cell r="B315">
            <v>12539</v>
          </cell>
          <cell r="C315" t="str">
            <v>12 76802 0124164</v>
          </cell>
          <cell r="D315" t="str">
            <v>12</v>
          </cell>
          <cell r="E315" t="str">
            <v>76802</v>
          </cell>
          <cell r="F315" t="str">
            <v>0124164</v>
          </cell>
          <cell r="G315" t="str">
            <v>1304</v>
          </cell>
          <cell r="H315" t="str">
            <v>Redwood Preparatory Charter</v>
          </cell>
        </row>
        <row r="316">
          <cell r="A316" t="str">
            <v>13101320000000</v>
          </cell>
          <cell r="B316">
            <v>14</v>
          </cell>
          <cell r="C316" t="str">
            <v xml:space="preserve">13 10132  </v>
          </cell>
          <cell r="D316" t="str">
            <v>13</v>
          </cell>
          <cell r="E316" t="str">
            <v>10132</v>
          </cell>
          <cell r="F316" t="str">
            <v xml:space="preserve"> </v>
          </cell>
          <cell r="G316" t="str">
            <v xml:space="preserve"> </v>
          </cell>
          <cell r="H316" t="str">
            <v>Imperial Co. Office of Education</v>
          </cell>
        </row>
        <row r="317">
          <cell r="A317" t="str">
            <v>13101320134379</v>
          </cell>
          <cell r="B317">
            <v>14371</v>
          </cell>
          <cell r="C317" t="str">
            <v>13 10132 0134379</v>
          </cell>
          <cell r="D317" t="str">
            <v>13</v>
          </cell>
          <cell r="E317" t="str">
            <v>10132</v>
          </cell>
          <cell r="F317" t="str">
            <v>0134379</v>
          </cell>
          <cell r="G317" t="str">
            <v>1815</v>
          </cell>
          <cell r="H317" t="str">
            <v>Imperial Pathways Charter</v>
          </cell>
        </row>
        <row r="318">
          <cell r="A318" t="str">
            <v>13630730000000</v>
          </cell>
          <cell r="B318">
            <v>211</v>
          </cell>
          <cell r="C318" t="str">
            <v xml:space="preserve">13 63073  </v>
          </cell>
          <cell r="D318" t="str">
            <v>13</v>
          </cell>
          <cell r="E318" t="str">
            <v>63073</v>
          </cell>
          <cell r="F318" t="str">
            <v xml:space="preserve"> </v>
          </cell>
          <cell r="G318" t="str">
            <v xml:space="preserve"> </v>
          </cell>
          <cell r="H318" t="str">
            <v>Brawley Elementary</v>
          </cell>
        </row>
        <row r="319">
          <cell r="A319" t="str">
            <v>13630810000000</v>
          </cell>
          <cell r="B319">
            <v>212</v>
          </cell>
          <cell r="C319" t="str">
            <v xml:space="preserve">13 63081  </v>
          </cell>
          <cell r="D319" t="str">
            <v>13</v>
          </cell>
          <cell r="E319" t="str">
            <v>63081</v>
          </cell>
          <cell r="F319" t="str">
            <v xml:space="preserve"> </v>
          </cell>
          <cell r="G319" t="str">
            <v xml:space="preserve"> </v>
          </cell>
          <cell r="H319" t="str">
            <v>Brawley Union High</v>
          </cell>
        </row>
        <row r="320">
          <cell r="A320" t="str">
            <v>13630990000000</v>
          </cell>
          <cell r="B320">
            <v>213</v>
          </cell>
          <cell r="C320" t="str">
            <v xml:space="preserve">13 63099  </v>
          </cell>
          <cell r="D320" t="str">
            <v>13</v>
          </cell>
          <cell r="E320" t="str">
            <v>63099</v>
          </cell>
          <cell r="F320" t="str">
            <v xml:space="preserve"> </v>
          </cell>
          <cell r="G320" t="str">
            <v xml:space="preserve"> </v>
          </cell>
          <cell r="H320" t="str">
            <v>Calexico Unified</v>
          </cell>
        </row>
        <row r="321">
          <cell r="A321" t="str">
            <v>13631070000000</v>
          </cell>
          <cell r="B321">
            <v>214</v>
          </cell>
          <cell r="C321" t="str">
            <v xml:space="preserve">13 63107  </v>
          </cell>
          <cell r="D321" t="str">
            <v>13</v>
          </cell>
          <cell r="E321" t="str">
            <v>63107</v>
          </cell>
          <cell r="F321" t="str">
            <v xml:space="preserve"> </v>
          </cell>
          <cell r="G321" t="str">
            <v xml:space="preserve"> </v>
          </cell>
          <cell r="H321" t="str">
            <v>Calipatria Unified</v>
          </cell>
        </row>
        <row r="322">
          <cell r="A322" t="str">
            <v>13631150000000</v>
          </cell>
          <cell r="B322">
            <v>215</v>
          </cell>
          <cell r="C322" t="str">
            <v xml:space="preserve">13 63115  </v>
          </cell>
          <cell r="D322" t="str">
            <v>13</v>
          </cell>
          <cell r="E322" t="str">
            <v>63115</v>
          </cell>
          <cell r="F322" t="str">
            <v xml:space="preserve"> </v>
          </cell>
          <cell r="G322" t="str">
            <v xml:space="preserve"> </v>
          </cell>
          <cell r="H322" t="str">
            <v>Central Union High</v>
          </cell>
        </row>
        <row r="323">
          <cell r="A323" t="str">
            <v>13631230000000</v>
          </cell>
          <cell r="B323">
            <v>216</v>
          </cell>
          <cell r="C323" t="str">
            <v xml:space="preserve">13 63123  </v>
          </cell>
          <cell r="D323" t="str">
            <v>13</v>
          </cell>
          <cell r="E323" t="str">
            <v>63123</v>
          </cell>
          <cell r="F323" t="str">
            <v xml:space="preserve"> </v>
          </cell>
          <cell r="G323" t="str">
            <v xml:space="preserve"> </v>
          </cell>
          <cell r="H323" t="str">
            <v>El Centro Elementary</v>
          </cell>
        </row>
        <row r="324">
          <cell r="A324" t="str">
            <v>13631230118455</v>
          </cell>
          <cell r="B324">
            <v>12159</v>
          </cell>
          <cell r="C324" t="str">
            <v>13 63123 0118455</v>
          </cell>
          <cell r="D324" t="str">
            <v>13</v>
          </cell>
          <cell r="E324" t="str">
            <v>63123</v>
          </cell>
          <cell r="F324" t="str">
            <v>0118455</v>
          </cell>
          <cell r="G324" t="str">
            <v>1030</v>
          </cell>
          <cell r="H324" t="str">
            <v>Ballington Academy for the Arts and Sciences</v>
          </cell>
        </row>
        <row r="325">
          <cell r="A325" t="str">
            <v>13631230121855</v>
          </cell>
          <cell r="B325">
            <v>12332</v>
          </cell>
          <cell r="C325" t="str">
            <v>13 63123 0121855</v>
          </cell>
          <cell r="D325" t="str">
            <v>13</v>
          </cell>
          <cell r="E325" t="str">
            <v>63123</v>
          </cell>
          <cell r="F325" t="str">
            <v>0121855</v>
          </cell>
          <cell r="G325" t="str">
            <v>1044</v>
          </cell>
          <cell r="H325" t="str">
            <v>Imagine Schools at Imperial Valley</v>
          </cell>
        </row>
        <row r="326">
          <cell r="A326" t="str">
            <v>13631230122663</v>
          </cell>
          <cell r="B326">
            <v>12333</v>
          </cell>
          <cell r="C326" t="str">
            <v>13 63123 0122663</v>
          </cell>
          <cell r="D326" t="str">
            <v>13</v>
          </cell>
          <cell r="E326" t="str">
            <v>63123</v>
          </cell>
          <cell r="F326" t="str">
            <v>0122663</v>
          </cell>
          <cell r="G326" t="str">
            <v>1249</v>
          </cell>
          <cell r="H326" t="str">
            <v>Imperial Valley Home School Academy</v>
          </cell>
        </row>
        <row r="327">
          <cell r="A327" t="str">
            <v>13631310000000</v>
          </cell>
          <cell r="B327">
            <v>217</v>
          </cell>
          <cell r="C327" t="str">
            <v xml:space="preserve">13 63131  </v>
          </cell>
          <cell r="D327" t="str">
            <v>13</v>
          </cell>
          <cell r="E327" t="str">
            <v>63131</v>
          </cell>
          <cell r="F327" t="str">
            <v xml:space="preserve"> </v>
          </cell>
          <cell r="G327" t="str">
            <v xml:space="preserve"> </v>
          </cell>
          <cell r="H327" t="str">
            <v>Heber Elementary</v>
          </cell>
        </row>
        <row r="328">
          <cell r="A328" t="str">
            <v>13631490000000</v>
          </cell>
          <cell r="B328">
            <v>218</v>
          </cell>
          <cell r="C328" t="str">
            <v xml:space="preserve">13 63149  </v>
          </cell>
          <cell r="D328" t="str">
            <v>13</v>
          </cell>
          <cell r="E328" t="str">
            <v>63149</v>
          </cell>
          <cell r="F328" t="str">
            <v xml:space="preserve"> </v>
          </cell>
          <cell r="G328" t="str">
            <v xml:space="preserve"> </v>
          </cell>
          <cell r="H328" t="str">
            <v>Holtville Unified</v>
          </cell>
        </row>
        <row r="329">
          <cell r="A329" t="str">
            <v>13631640000000</v>
          </cell>
          <cell r="B329">
            <v>219</v>
          </cell>
          <cell r="C329" t="str">
            <v xml:space="preserve">13 63164  </v>
          </cell>
          <cell r="D329" t="str">
            <v>13</v>
          </cell>
          <cell r="E329" t="str">
            <v>63164</v>
          </cell>
          <cell r="F329" t="str">
            <v xml:space="preserve"> </v>
          </cell>
          <cell r="G329" t="str">
            <v xml:space="preserve"> </v>
          </cell>
          <cell r="H329" t="str">
            <v>Imperial Unified</v>
          </cell>
        </row>
        <row r="330">
          <cell r="A330" t="str">
            <v>13631720000000</v>
          </cell>
          <cell r="B330">
            <v>220</v>
          </cell>
          <cell r="C330" t="str">
            <v xml:space="preserve">13 63172  </v>
          </cell>
          <cell r="D330" t="str">
            <v>13</v>
          </cell>
          <cell r="E330" t="str">
            <v>63172</v>
          </cell>
          <cell r="F330" t="str">
            <v xml:space="preserve"> </v>
          </cell>
          <cell r="G330" t="str">
            <v xml:space="preserve"> </v>
          </cell>
          <cell r="H330" t="str">
            <v>Magnolia Union Elementary</v>
          </cell>
        </row>
        <row r="331">
          <cell r="A331" t="str">
            <v>13631800000000</v>
          </cell>
          <cell r="B331">
            <v>221</v>
          </cell>
          <cell r="C331" t="str">
            <v xml:space="preserve">13 63180  </v>
          </cell>
          <cell r="D331" t="str">
            <v>13</v>
          </cell>
          <cell r="E331" t="str">
            <v>63180</v>
          </cell>
          <cell r="F331" t="str">
            <v xml:space="preserve"> </v>
          </cell>
          <cell r="G331" t="str">
            <v xml:space="preserve"> </v>
          </cell>
          <cell r="H331" t="str">
            <v>McCabe Union Elementary</v>
          </cell>
        </row>
        <row r="332">
          <cell r="A332" t="str">
            <v>13631980000000</v>
          </cell>
          <cell r="B332">
            <v>222</v>
          </cell>
          <cell r="C332" t="str">
            <v xml:space="preserve">13 63198  </v>
          </cell>
          <cell r="D332" t="str">
            <v>13</v>
          </cell>
          <cell r="E332" t="str">
            <v>63198</v>
          </cell>
          <cell r="F332" t="str">
            <v xml:space="preserve"> </v>
          </cell>
          <cell r="G332" t="str">
            <v xml:space="preserve"> </v>
          </cell>
          <cell r="H332" t="str">
            <v>Meadows Union Elementary</v>
          </cell>
        </row>
        <row r="333">
          <cell r="A333" t="str">
            <v>13632060000000</v>
          </cell>
          <cell r="B333">
            <v>223</v>
          </cell>
          <cell r="C333" t="str">
            <v xml:space="preserve">13 63206  </v>
          </cell>
          <cell r="D333" t="str">
            <v>13</v>
          </cell>
          <cell r="E333" t="str">
            <v>63206</v>
          </cell>
          <cell r="F333" t="str">
            <v xml:space="preserve"> </v>
          </cell>
          <cell r="G333" t="str">
            <v xml:space="preserve"> </v>
          </cell>
          <cell r="H333" t="str">
            <v>Mulberry Elementary</v>
          </cell>
        </row>
        <row r="334">
          <cell r="A334" t="str">
            <v>13632140000000</v>
          </cell>
          <cell r="B334">
            <v>224</v>
          </cell>
          <cell r="C334" t="str">
            <v xml:space="preserve">13 63214  </v>
          </cell>
          <cell r="D334" t="str">
            <v>13</v>
          </cell>
          <cell r="E334" t="str">
            <v>63214</v>
          </cell>
          <cell r="F334" t="str">
            <v xml:space="preserve"> </v>
          </cell>
          <cell r="G334" t="str">
            <v xml:space="preserve"> </v>
          </cell>
          <cell r="H334" t="str">
            <v>San Pasqual Valley Unified</v>
          </cell>
        </row>
        <row r="335">
          <cell r="A335" t="str">
            <v>13632220000000</v>
          </cell>
          <cell r="B335">
            <v>225</v>
          </cell>
          <cell r="C335" t="str">
            <v xml:space="preserve">13 63222  </v>
          </cell>
          <cell r="D335" t="str">
            <v>13</v>
          </cell>
          <cell r="E335" t="str">
            <v>63222</v>
          </cell>
          <cell r="F335" t="str">
            <v xml:space="preserve"> </v>
          </cell>
          <cell r="G335" t="str">
            <v xml:space="preserve"> </v>
          </cell>
          <cell r="H335" t="str">
            <v>Seeley Union Elementary</v>
          </cell>
        </row>
        <row r="336">
          <cell r="A336" t="str">
            <v>13632300000000</v>
          </cell>
          <cell r="B336">
            <v>226</v>
          </cell>
          <cell r="C336" t="str">
            <v xml:space="preserve">13 63230  </v>
          </cell>
          <cell r="D336" t="str">
            <v>13</v>
          </cell>
          <cell r="E336" t="str">
            <v>63230</v>
          </cell>
          <cell r="F336" t="str">
            <v xml:space="preserve"> </v>
          </cell>
          <cell r="G336" t="str">
            <v xml:space="preserve"> </v>
          </cell>
          <cell r="H336" t="str">
            <v>Westmorland Union Elementary</v>
          </cell>
        </row>
        <row r="337">
          <cell r="A337" t="str">
            <v>14101400000000</v>
          </cell>
          <cell r="B337">
            <v>15</v>
          </cell>
          <cell r="C337" t="str">
            <v xml:space="preserve">14 10140  </v>
          </cell>
          <cell r="D337" t="str">
            <v>14</v>
          </cell>
          <cell r="E337" t="str">
            <v>10140</v>
          </cell>
          <cell r="F337" t="str">
            <v xml:space="preserve"> </v>
          </cell>
          <cell r="G337" t="str">
            <v xml:space="preserve"> </v>
          </cell>
          <cell r="H337" t="str">
            <v>Inyo Co. Office of Education</v>
          </cell>
        </row>
        <row r="338">
          <cell r="A338" t="str">
            <v>14101400117994</v>
          </cell>
          <cell r="B338">
            <v>11972</v>
          </cell>
          <cell r="C338" t="str">
            <v>14 10140 0117994</v>
          </cell>
          <cell r="D338" t="str">
            <v>14</v>
          </cell>
          <cell r="E338" t="str">
            <v>10140</v>
          </cell>
          <cell r="F338" t="str">
            <v>0117994</v>
          </cell>
          <cell r="G338" t="str">
            <v>1012</v>
          </cell>
          <cell r="H338" t="str">
            <v>YouthBuild Charter School of California</v>
          </cell>
        </row>
        <row r="339">
          <cell r="A339" t="str">
            <v>14101400128447</v>
          </cell>
          <cell r="B339">
            <v>13964</v>
          </cell>
          <cell r="C339" t="str">
            <v>14 10140 0128447</v>
          </cell>
          <cell r="D339" t="str">
            <v>14</v>
          </cell>
          <cell r="E339" t="str">
            <v>10140</v>
          </cell>
          <cell r="F339" t="str">
            <v>0128447</v>
          </cell>
          <cell r="G339" t="str">
            <v>1594</v>
          </cell>
          <cell r="H339" t="str">
            <v>The Education Corps</v>
          </cell>
        </row>
        <row r="340">
          <cell r="A340" t="str">
            <v>14101400128454</v>
          </cell>
          <cell r="B340">
            <v>13963</v>
          </cell>
          <cell r="C340" t="str">
            <v>14 10140 0128454</v>
          </cell>
          <cell r="D340" t="str">
            <v>14</v>
          </cell>
          <cell r="E340" t="str">
            <v>10140</v>
          </cell>
          <cell r="F340" t="str">
            <v>0128454</v>
          </cell>
          <cell r="G340" t="str">
            <v>1593</v>
          </cell>
          <cell r="H340" t="str">
            <v>College Bridge Academy</v>
          </cell>
        </row>
        <row r="341">
          <cell r="A341" t="str">
            <v>14632480000000</v>
          </cell>
          <cell r="B341">
            <v>227</v>
          </cell>
          <cell r="C341" t="str">
            <v xml:space="preserve">14 63248  </v>
          </cell>
          <cell r="D341" t="str">
            <v>14</v>
          </cell>
          <cell r="E341" t="str">
            <v>63248</v>
          </cell>
          <cell r="F341" t="str">
            <v xml:space="preserve"> </v>
          </cell>
          <cell r="G341" t="str">
            <v xml:space="preserve"> </v>
          </cell>
          <cell r="H341" t="str">
            <v>Big Pine Unified</v>
          </cell>
        </row>
        <row r="342">
          <cell r="A342" t="str">
            <v>14632710000000</v>
          </cell>
          <cell r="B342">
            <v>230</v>
          </cell>
          <cell r="C342" t="str">
            <v xml:space="preserve">14 63271  </v>
          </cell>
          <cell r="D342" t="str">
            <v>14</v>
          </cell>
          <cell r="E342" t="str">
            <v>63271</v>
          </cell>
          <cell r="F342" t="str">
            <v xml:space="preserve"> </v>
          </cell>
          <cell r="G342" t="str">
            <v xml:space="preserve"> </v>
          </cell>
          <cell r="H342" t="str">
            <v>Death Valley Unified</v>
          </cell>
        </row>
        <row r="343">
          <cell r="A343" t="str">
            <v>14632890000000</v>
          </cell>
          <cell r="B343">
            <v>231</v>
          </cell>
          <cell r="C343" t="str">
            <v xml:space="preserve">14 63289  </v>
          </cell>
          <cell r="D343" t="str">
            <v>14</v>
          </cell>
          <cell r="E343" t="str">
            <v>63289</v>
          </cell>
          <cell r="F343" t="str">
            <v xml:space="preserve"> </v>
          </cell>
          <cell r="G343" t="str">
            <v xml:space="preserve"> </v>
          </cell>
          <cell r="H343" t="str">
            <v>Lone Pine Unified</v>
          </cell>
        </row>
        <row r="344">
          <cell r="A344" t="str">
            <v>14632970000000</v>
          </cell>
          <cell r="B344">
            <v>232</v>
          </cell>
          <cell r="C344" t="str">
            <v xml:space="preserve">14 63297  </v>
          </cell>
          <cell r="D344" t="str">
            <v>14</v>
          </cell>
          <cell r="E344" t="str">
            <v>63297</v>
          </cell>
          <cell r="F344" t="str">
            <v xml:space="preserve"> </v>
          </cell>
          <cell r="G344" t="str">
            <v xml:space="preserve"> </v>
          </cell>
          <cell r="H344" t="str">
            <v>Owens Valley Unified</v>
          </cell>
        </row>
        <row r="345">
          <cell r="A345" t="str">
            <v>14633050000000</v>
          </cell>
          <cell r="B345">
            <v>233</v>
          </cell>
          <cell r="C345" t="str">
            <v xml:space="preserve">14 63305  </v>
          </cell>
          <cell r="D345" t="str">
            <v>14</v>
          </cell>
          <cell r="E345" t="str">
            <v>63305</v>
          </cell>
          <cell r="F345" t="str">
            <v xml:space="preserve"> </v>
          </cell>
          <cell r="G345" t="str">
            <v xml:space="preserve"> </v>
          </cell>
          <cell r="H345" t="str">
            <v>Round Valley Joint Elementary</v>
          </cell>
        </row>
        <row r="346">
          <cell r="A346" t="str">
            <v>14766870000000</v>
          </cell>
          <cell r="B346">
            <v>12317</v>
          </cell>
          <cell r="C346" t="str">
            <v xml:space="preserve">14 76687  </v>
          </cell>
          <cell r="D346" t="str">
            <v>14</v>
          </cell>
          <cell r="E346" t="str">
            <v>76687</v>
          </cell>
          <cell r="F346" t="str">
            <v xml:space="preserve"> </v>
          </cell>
          <cell r="G346" t="str">
            <v xml:space="preserve"> </v>
          </cell>
          <cell r="H346" t="str">
            <v>Bishop Unified</v>
          </cell>
        </row>
        <row r="347">
          <cell r="A347" t="str">
            <v>15101570000000</v>
          </cell>
          <cell r="B347">
            <v>16</v>
          </cell>
          <cell r="C347" t="str">
            <v xml:space="preserve">15 10157  </v>
          </cell>
          <cell r="D347" t="str">
            <v>15</v>
          </cell>
          <cell r="E347" t="str">
            <v>10157</v>
          </cell>
          <cell r="F347" t="str">
            <v xml:space="preserve"> </v>
          </cell>
          <cell r="G347" t="str">
            <v xml:space="preserve"> </v>
          </cell>
          <cell r="H347" t="str">
            <v>Kern Co. Office of Education</v>
          </cell>
        </row>
        <row r="348">
          <cell r="A348" t="str">
            <v>15101570119669</v>
          </cell>
          <cell r="B348">
            <v>12160</v>
          </cell>
          <cell r="C348" t="str">
            <v>15 10157 0119669</v>
          </cell>
          <cell r="D348" t="str">
            <v>15</v>
          </cell>
          <cell r="E348" t="str">
            <v>10157</v>
          </cell>
          <cell r="F348" t="str">
            <v>0119669</v>
          </cell>
          <cell r="G348" t="str">
            <v>1078</v>
          </cell>
          <cell r="H348" t="str">
            <v>Wonderful College Prep Academy</v>
          </cell>
        </row>
        <row r="349">
          <cell r="A349" t="str">
            <v>15101570124040</v>
          </cell>
          <cell r="B349">
            <v>12541</v>
          </cell>
          <cell r="C349" t="str">
            <v>15 10157 0124040</v>
          </cell>
          <cell r="D349" t="str">
            <v>15</v>
          </cell>
          <cell r="E349" t="str">
            <v>10157</v>
          </cell>
          <cell r="F349" t="str">
            <v>0124040</v>
          </cell>
          <cell r="G349" t="str">
            <v>1292</v>
          </cell>
          <cell r="H349" t="str">
            <v>Grimmway Academy</v>
          </cell>
        </row>
        <row r="350">
          <cell r="A350" t="str">
            <v>15101570135467</v>
          </cell>
          <cell r="B350">
            <v>14428</v>
          </cell>
          <cell r="C350" t="str">
            <v>15 10157 0135467</v>
          </cell>
          <cell r="D350" t="str">
            <v>15</v>
          </cell>
          <cell r="E350" t="str">
            <v>10157</v>
          </cell>
          <cell r="F350" t="str">
            <v>0135467</v>
          </cell>
          <cell r="G350" t="str">
            <v>1851</v>
          </cell>
          <cell r="H350" t="str">
            <v>Wonderful College Prep Academy - Lost Hills</v>
          </cell>
        </row>
        <row r="351">
          <cell r="A351" t="str">
            <v>15101571530492</v>
          </cell>
          <cell r="B351">
            <v>1054</v>
          </cell>
          <cell r="C351" t="str">
            <v>15 10157 1530492</v>
          </cell>
          <cell r="D351" t="str">
            <v>15</v>
          </cell>
          <cell r="E351" t="str">
            <v>10157</v>
          </cell>
          <cell r="F351" t="str">
            <v>1530492</v>
          </cell>
          <cell r="G351" t="str">
            <v>0332</v>
          </cell>
          <cell r="H351" t="str">
            <v>Valley Oaks Charter</v>
          </cell>
        </row>
        <row r="352">
          <cell r="A352" t="str">
            <v>15633130000000</v>
          </cell>
          <cell r="B352">
            <v>234</v>
          </cell>
          <cell r="C352" t="str">
            <v xml:space="preserve">15 63313  </v>
          </cell>
          <cell r="D352" t="str">
            <v>15</v>
          </cell>
          <cell r="E352" t="str">
            <v>63313</v>
          </cell>
          <cell r="F352" t="str">
            <v xml:space="preserve"> </v>
          </cell>
          <cell r="G352" t="str">
            <v xml:space="preserve"> </v>
          </cell>
          <cell r="H352" t="str">
            <v>Arvin Union</v>
          </cell>
        </row>
        <row r="353">
          <cell r="A353" t="str">
            <v>15633210000000</v>
          </cell>
          <cell r="B353">
            <v>235</v>
          </cell>
          <cell r="C353" t="str">
            <v xml:space="preserve">15 63321  </v>
          </cell>
          <cell r="D353" t="str">
            <v>15</v>
          </cell>
          <cell r="E353" t="str">
            <v>63321</v>
          </cell>
          <cell r="F353" t="str">
            <v xml:space="preserve"> </v>
          </cell>
          <cell r="G353" t="str">
            <v xml:space="preserve"> </v>
          </cell>
          <cell r="H353" t="str">
            <v>Bakersfield City</v>
          </cell>
        </row>
        <row r="354">
          <cell r="A354" t="str">
            <v>15633390000000</v>
          </cell>
          <cell r="B354">
            <v>236</v>
          </cell>
          <cell r="C354" t="str">
            <v xml:space="preserve">15 63339  </v>
          </cell>
          <cell r="D354" t="str">
            <v>15</v>
          </cell>
          <cell r="E354" t="str">
            <v>63339</v>
          </cell>
          <cell r="F354" t="str">
            <v xml:space="preserve"> </v>
          </cell>
          <cell r="G354" t="str">
            <v xml:space="preserve"> </v>
          </cell>
          <cell r="H354" t="str">
            <v>Beardsley Elementary</v>
          </cell>
        </row>
        <row r="355">
          <cell r="A355" t="str">
            <v>15633470000000</v>
          </cell>
          <cell r="B355">
            <v>237</v>
          </cell>
          <cell r="C355" t="str">
            <v xml:space="preserve">15 63347  </v>
          </cell>
          <cell r="D355" t="str">
            <v>15</v>
          </cell>
          <cell r="E355" t="str">
            <v>63347</v>
          </cell>
          <cell r="F355" t="str">
            <v xml:space="preserve"> </v>
          </cell>
          <cell r="G355" t="str">
            <v xml:space="preserve"> </v>
          </cell>
          <cell r="H355" t="str">
            <v>Belridge Elementary</v>
          </cell>
        </row>
        <row r="356">
          <cell r="A356" t="str">
            <v>15633540000000</v>
          </cell>
          <cell r="B356">
            <v>238</v>
          </cell>
          <cell r="C356" t="str">
            <v xml:space="preserve">15 63354  </v>
          </cell>
          <cell r="D356" t="str">
            <v>15</v>
          </cell>
          <cell r="E356" t="str">
            <v>63354</v>
          </cell>
          <cell r="F356" t="str">
            <v xml:space="preserve"> </v>
          </cell>
          <cell r="G356" t="str">
            <v xml:space="preserve"> </v>
          </cell>
          <cell r="H356" t="str">
            <v>Blake Elementary</v>
          </cell>
        </row>
        <row r="357">
          <cell r="A357" t="str">
            <v>15633620000000</v>
          </cell>
          <cell r="B357">
            <v>239</v>
          </cell>
          <cell r="C357" t="str">
            <v xml:space="preserve">15 63362  </v>
          </cell>
          <cell r="D357" t="str">
            <v>15</v>
          </cell>
          <cell r="E357" t="str">
            <v>63362</v>
          </cell>
          <cell r="F357" t="str">
            <v xml:space="preserve"> </v>
          </cell>
          <cell r="G357" t="str">
            <v xml:space="preserve"> </v>
          </cell>
          <cell r="H357" t="str">
            <v>Panama-Buena Vista Union</v>
          </cell>
        </row>
        <row r="358">
          <cell r="A358" t="str">
            <v>15633700000000</v>
          </cell>
          <cell r="B358">
            <v>240</v>
          </cell>
          <cell r="C358" t="str">
            <v xml:space="preserve">15 63370  </v>
          </cell>
          <cell r="D358" t="str">
            <v>15</v>
          </cell>
          <cell r="E358" t="str">
            <v>63370</v>
          </cell>
          <cell r="F358" t="str">
            <v xml:space="preserve"> </v>
          </cell>
          <cell r="G358" t="str">
            <v xml:space="preserve"> </v>
          </cell>
          <cell r="H358" t="str">
            <v>Buttonwillow Union Elementary</v>
          </cell>
        </row>
        <row r="359">
          <cell r="A359" t="str">
            <v>15633880000000</v>
          </cell>
          <cell r="B359">
            <v>241</v>
          </cell>
          <cell r="C359" t="str">
            <v xml:space="preserve">15 63388  </v>
          </cell>
          <cell r="D359" t="str">
            <v>15</v>
          </cell>
          <cell r="E359" t="str">
            <v>63388</v>
          </cell>
          <cell r="F359" t="str">
            <v xml:space="preserve"> </v>
          </cell>
          <cell r="G359" t="str">
            <v xml:space="preserve"> </v>
          </cell>
          <cell r="H359" t="str">
            <v>Caliente Union Elementary</v>
          </cell>
        </row>
        <row r="360">
          <cell r="A360" t="str">
            <v>15634040000000</v>
          </cell>
          <cell r="B360">
            <v>242</v>
          </cell>
          <cell r="C360" t="str">
            <v xml:space="preserve">15 63404  </v>
          </cell>
          <cell r="D360" t="str">
            <v>15</v>
          </cell>
          <cell r="E360" t="str">
            <v>63404</v>
          </cell>
          <cell r="F360" t="str">
            <v xml:space="preserve"> </v>
          </cell>
          <cell r="G360" t="str">
            <v xml:space="preserve"> </v>
          </cell>
          <cell r="H360" t="str">
            <v>Delano Union Elementary</v>
          </cell>
        </row>
        <row r="361">
          <cell r="A361" t="str">
            <v>15634040120139</v>
          </cell>
          <cell r="B361">
            <v>12161</v>
          </cell>
          <cell r="C361" t="str">
            <v>15 63404 0120139</v>
          </cell>
          <cell r="D361" t="str">
            <v>15</v>
          </cell>
          <cell r="E361" t="str">
            <v>63404</v>
          </cell>
          <cell r="F361" t="str">
            <v>0120139</v>
          </cell>
          <cell r="G361" t="str">
            <v>1109</v>
          </cell>
          <cell r="H361" t="str">
            <v>Nueva Vista Language Academy</v>
          </cell>
        </row>
        <row r="362">
          <cell r="A362" t="str">
            <v>15634046009351</v>
          </cell>
          <cell r="B362">
            <v>2706</v>
          </cell>
          <cell r="C362" t="str">
            <v>15 63404 6009351</v>
          </cell>
          <cell r="D362" t="str">
            <v>15</v>
          </cell>
          <cell r="E362" t="str">
            <v>63404</v>
          </cell>
          <cell r="F362" t="str">
            <v>6009351</v>
          </cell>
          <cell r="G362" t="str">
            <v>1184</v>
          </cell>
          <cell r="H362" t="str">
            <v>Cecil Avenue Math and Science Academy</v>
          </cell>
        </row>
        <row r="363">
          <cell r="A363" t="str">
            <v>15634046009369</v>
          </cell>
          <cell r="B363">
            <v>2707</v>
          </cell>
          <cell r="C363" t="str">
            <v>15 63404 6009369</v>
          </cell>
          <cell r="D363" t="str">
            <v>15</v>
          </cell>
          <cell r="E363" t="str">
            <v>63404</v>
          </cell>
          <cell r="F363" t="str">
            <v>6009369</v>
          </cell>
          <cell r="G363" t="str">
            <v>1352</v>
          </cell>
          <cell r="H363" t="str">
            <v>Del Vista Math and Science Academy</v>
          </cell>
        </row>
        <row r="364">
          <cell r="A364" t="str">
            <v>15634120000000</v>
          </cell>
          <cell r="B364">
            <v>243</v>
          </cell>
          <cell r="C364" t="str">
            <v xml:space="preserve">15 63412  </v>
          </cell>
          <cell r="D364" t="str">
            <v>15</v>
          </cell>
          <cell r="E364" t="str">
            <v>63412</v>
          </cell>
          <cell r="F364" t="str">
            <v xml:space="preserve"> </v>
          </cell>
          <cell r="G364" t="str">
            <v xml:space="preserve"> </v>
          </cell>
          <cell r="H364" t="str">
            <v>Delano Joint Union High</v>
          </cell>
        </row>
        <row r="365">
          <cell r="A365" t="str">
            <v>15634200000000</v>
          </cell>
          <cell r="B365">
            <v>244</v>
          </cell>
          <cell r="C365" t="str">
            <v xml:space="preserve">15 63420  </v>
          </cell>
          <cell r="D365" t="str">
            <v>15</v>
          </cell>
          <cell r="E365" t="str">
            <v>63420</v>
          </cell>
          <cell r="F365" t="str">
            <v xml:space="preserve"> </v>
          </cell>
          <cell r="G365" t="str">
            <v xml:space="preserve"> </v>
          </cell>
          <cell r="H365" t="str">
            <v>Di Giorgio Elementary</v>
          </cell>
        </row>
        <row r="366">
          <cell r="A366" t="str">
            <v>15634380000000</v>
          </cell>
          <cell r="B366">
            <v>245</v>
          </cell>
          <cell r="C366" t="str">
            <v xml:space="preserve">15 63438  </v>
          </cell>
          <cell r="D366" t="str">
            <v>15</v>
          </cell>
          <cell r="E366" t="str">
            <v>63438</v>
          </cell>
          <cell r="F366" t="str">
            <v xml:space="preserve"> </v>
          </cell>
          <cell r="G366" t="str">
            <v xml:space="preserve"> </v>
          </cell>
          <cell r="H366" t="str">
            <v>Edison Elementary</v>
          </cell>
        </row>
        <row r="367">
          <cell r="A367" t="str">
            <v>15634460000000</v>
          </cell>
          <cell r="B367">
            <v>246</v>
          </cell>
          <cell r="C367" t="str">
            <v xml:space="preserve">15 63446  </v>
          </cell>
          <cell r="D367" t="str">
            <v>15</v>
          </cell>
          <cell r="E367" t="str">
            <v>63446</v>
          </cell>
          <cell r="F367" t="str">
            <v xml:space="preserve"> </v>
          </cell>
          <cell r="G367" t="str">
            <v xml:space="preserve"> </v>
          </cell>
          <cell r="H367" t="str">
            <v>Elk Hills Elementary</v>
          </cell>
        </row>
        <row r="368">
          <cell r="A368" t="str">
            <v>15634610000000</v>
          </cell>
          <cell r="B368">
            <v>247</v>
          </cell>
          <cell r="C368" t="str">
            <v xml:space="preserve">15 63461  </v>
          </cell>
          <cell r="D368" t="str">
            <v>15</v>
          </cell>
          <cell r="E368" t="str">
            <v>63461</v>
          </cell>
          <cell r="F368" t="str">
            <v xml:space="preserve"> </v>
          </cell>
          <cell r="G368" t="str">
            <v xml:space="preserve"> </v>
          </cell>
          <cell r="H368" t="str">
            <v>Fairfax Elementary</v>
          </cell>
        </row>
        <row r="369">
          <cell r="A369" t="str">
            <v>15634790000000</v>
          </cell>
          <cell r="B369">
            <v>248</v>
          </cell>
          <cell r="C369" t="str">
            <v xml:space="preserve">15 63479  </v>
          </cell>
          <cell r="D369" t="str">
            <v>15</v>
          </cell>
          <cell r="E369" t="str">
            <v>63479</v>
          </cell>
          <cell r="F369" t="str">
            <v xml:space="preserve"> </v>
          </cell>
          <cell r="G369" t="str">
            <v xml:space="preserve"> </v>
          </cell>
          <cell r="H369" t="str">
            <v>Fruitvale Elementary</v>
          </cell>
        </row>
        <row r="370">
          <cell r="A370" t="str">
            <v>15634870000000</v>
          </cell>
          <cell r="B370">
            <v>249</v>
          </cell>
          <cell r="C370" t="str">
            <v xml:space="preserve">15 63487  </v>
          </cell>
          <cell r="D370" t="str">
            <v>15</v>
          </cell>
          <cell r="E370" t="str">
            <v>63487</v>
          </cell>
          <cell r="F370" t="str">
            <v xml:space="preserve"> </v>
          </cell>
          <cell r="G370" t="str">
            <v xml:space="preserve"> </v>
          </cell>
          <cell r="H370" t="str">
            <v>General Shafter Elementary</v>
          </cell>
        </row>
        <row r="371">
          <cell r="A371" t="str">
            <v>15635030000000</v>
          </cell>
          <cell r="B371">
            <v>250</v>
          </cell>
          <cell r="C371" t="str">
            <v xml:space="preserve">15 63503  </v>
          </cell>
          <cell r="D371" t="str">
            <v>15</v>
          </cell>
          <cell r="E371" t="str">
            <v>63503</v>
          </cell>
          <cell r="F371" t="str">
            <v xml:space="preserve"> </v>
          </cell>
          <cell r="G371" t="str">
            <v xml:space="preserve"> </v>
          </cell>
          <cell r="H371" t="str">
            <v>Greenfield Union</v>
          </cell>
        </row>
        <row r="372">
          <cell r="A372" t="str">
            <v>15635290000000</v>
          </cell>
          <cell r="B372">
            <v>251</v>
          </cell>
          <cell r="C372" t="str">
            <v xml:space="preserve">15 63529  </v>
          </cell>
          <cell r="D372" t="str">
            <v>15</v>
          </cell>
          <cell r="E372" t="str">
            <v>63529</v>
          </cell>
          <cell r="F372" t="str">
            <v xml:space="preserve"> </v>
          </cell>
          <cell r="G372" t="str">
            <v xml:space="preserve"> </v>
          </cell>
          <cell r="H372" t="str">
            <v>Kern High</v>
          </cell>
        </row>
        <row r="373">
          <cell r="A373" t="str">
            <v>15635291530435</v>
          </cell>
          <cell r="B373">
            <v>1135</v>
          </cell>
          <cell r="C373" t="str">
            <v>15 63529 1530435</v>
          </cell>
          <cell r="D373" t="str">
            <v>15</v>
          </cell>
          <cell r="E373" t="str">
            <v>63529</v>
          </cell>
          <cell r="F373" t="str">
            <v>1530435</v>
          </cell>
          <cell r="G373" t="str">
            <v>0071</v>
          </cell>
          <cell r="H373" t="str">
            <v>Kern Workforce 2000 Academy</v>
          </cell>
        </row>
        <row r="374">
          <cell r="A374" t="str">
            <v>15635450000000</v>
          </cell>
          <cell r="B374">
            <v>252</v>
          </cell>
          <cell r="C374" t="str">
            <v xml:space="preserve">15 63545  </v>
          </cell>
          <cell r="D374" t="str">
            <v>15</v>
          </cell>
          <cell r="E374" t="str">
            <v>63545</v>
          </cell>
          <cell r="F374" t="str">
            <v xml:space="preserve"> </v>
          </cell>
          <cell r="G374" t="str">
            <v xml:space="preserve"> </v>
          </cell>
          <cell r="H374" t="str">
            <v>Kernville Union Elementary</v>
          </cell>
        </row>
        <row r="375">
          <cell r="A375" t="str">
            <v>15635520000000</v>
          </cell>
          <cell r="B375">
            <v>253</v>
          </cell>
          <cell r="C375" t="str">
            <v xml:space="preserve">15 63552  </v>
          </cell>
          <cell r="D375" t="str">
            <v>15</v>
          </cell>
          <cell r="E375" t="str">
            <v>63552</v>
          </cell>
          <cell r="F375" t="str">
            <v xml:space="preserve"> </v>
          </cell>
          <cell r="G375" t="str">
            <v xml:space="preserve"> </v>
          </cell>
          <cell r="H375" t="str">
            <v>Lakeside Union</v>
          </cell>
        </row>
        <row r="376">
          <cell r="A376" t="str">
            <v>15635600000000</v>
          </cell>
          <cell r="B376">
            <v>254</v>
          </cell>
          <cell r="C376" t="str">
            <v xml:space="preserve">15 63560  </v>
          </cell>
          <cell r="D376" t="str">
            <v>15</v>
          </cell>
          <cell r="E376" t="str">
            <v>63560</v>
          </cell>
          <cell r="F376" t="str">
            <v xml:space="preserve"> </v>
          </cell>
          <cell r="G376" t="str">
            <v xml:space="preserve"> </v>
          </cell>
          <cell r="H376" t="str">
            <v>Lamont Elementary</v>
          </cell>
        </row>
        <row r="377">
          <cell r="A377" t="str">
            <v>15635780000000</v>
          </cell>
          <cell r="B377">
            <v>255</v>
          </cell>
          <cell r="C377" t="str">
            <v xml:space="preserve">15 63578  </v>
          </cell>
          <cell r="D377" t="str">
            <v>15</v>
          </cell>
          <cell r="E377" t="str">
            <v>63578</v>
          </cell>
          <cell r="F377" t="str">
            <v xml:space="preserve"> </v>
          </cell>
          <cell r="G377" t="str">
            <v xml:space="preserve"> </v>
          </cell>
          <cell r="H377" t="str">
            <v>Richland Union Elementary</v>
          </cell>
        </row>
        <row r="378">
          <cell r="A378" t="str">
            <v>15635780135186</v>
          </cell>
          <cell r="B378">
            <v>14466</v>
          </cell>
          <cell r="C378" t="str">
            <v>15 63578 0135186</v>
          </cell>
          <cell r="D378" t="str">
            <v>15</v>
          </cell>
          <cell r="E378" t="str">
            <v>63578</v>
          </cell>
          <cell r="F378" t="str">
            <v>0135186</v>
          </cell>
          <cell r="G378" t="str">
            <v>1847</v>
          </cell>
          <cell r="H378" t="str">
            <v>Grimmway Academy Shafter</v>
          </cell>
        </row>
        <row r="379">
          <cell r="A379" t="str">
            <v>15635860000000</v>
          </cell>
          <cell r="B379">
            <v>256</v>
          </cell>
          <cell r="C379" t="str">
            <v xml:space="preserve">15 63586  </v>
          </cell>
          <cell r="D379" t="str">
            <v>15</v>
          </cell>
          <cell r="E379" t="str">
            <v>63586</v>
          </cell>
          <cell r="F379" t="str">
            <v xml:space="preserve"> </v>
          </cell>
          <cell r="G379" t="str">
            <v xml:space="preserve"> </v>
          </cell>
          <cell r="H379" t="str">
            <v>Linns Valley-Poso Flat Union</v>
          </cell>
        </row>
        <row r="380">
          <cell r="A380" t="str">
            <v>15635940000000</v>
          </cell>
          <cell r="B380">
            <v>257</v>
          </cell>
          <cell r="C380" t="str">
            <v xml:space="preserve">15 63594  </v>
          </cell>
          <cell r="D380" t="str">
            <v>15</v>
          </cell>
          <cell r="E380" t="str">
            <v>63594</v>
          </cell>
          <cell r="F380" t="str">
            <v xml:space="preserve"> </v>
          </cell>
          <cell r="G380" t="str">
            <v xml:space="preserve"> </v>
          </cell>
          <cell r="H380" t="str">
            <v>Lost Hills Union Elementary</v>
          </cell>
        </row>
        <row r="381">
          <cell r="A381" t="str">
            <v>15636100000000</v>
          </cell>
          <cell r="B381">
            <v>258</v>
          </cell>
          <cell r="C381" t="str">
            <v xml:space="preserve">15 63610  </v>
          </cell>
          <cell r="D381" t="str">
            <v>15</v>
          </cell>
          <cell r="E381" t="str">
            <v>63610</v>
          </cell>
          <cell r="F381" t="str">
            <v xml:space="preserve"> </v>
          </cell>
          <cell r="G381" t="str">
            <v xml:space="preserve"> </v>
          </cell>
          <cell r="H381" t="str">
            <v>Maple Elementary</v>
          </cell>
        </row>
        <row r="382">
          <cell r="A382" t="str">
            <v>15636280000000</v>
          </cell>
          <cell r="B382">
            <v>259</v>
          </cell>
          <cell r="C382" t="str">
            <v xml:space="preserve">15 63628  </v>
          </cell>
          <cell r="D382" t="str">
            <v>15</v>
          </cell>
          <cell r="E382" t="str">
            <v>63628</v>
          </cell>
          <cell r="F382" t="str">
            <v xml:space="preserve"> </v>
          </cell>
          <cell r="G382" t="str">
            <v xml:space="preserve"> </v>
          </cell>
          <cell r="H382" t="str">
            <v>Maricopa Unified</v>
          </cell>
        </row>
        <row r="383">
          <cell r="A383" t="str">
            <v>15636280127183</v>
          </cell>
          <cell r="B383">
            <v>12776</v>
          </cell>
          <cell r="C383" t="str">
            <v>15 63628 0127183</v>
          </cell>
          <cell r="D383" t="str">
            <v>15</v>
          </cell>
          <cell r="E383" t="str">
            <v>63628</v>
          </cell>
          <cell r="F383" t="str">
            <v>0127183</v>
          </cell>
          <cell r="G383" t="str">
            <v>1490</v>
          </cell>
          <cell r="H383" t="str">
            <v>California Virtual Academy @ Maricopa</v>
          </cell>
        </row>
        <row r="384">
          <cell r="A384" t="str">
            <v>15636280127209</v>
          </cell>
          <cell r="B384">
            <v>12790</v>
          </cell>
          <cell r="C384" t="str">
            <v>15 63628 0127209</v>
          </cell>
          <cell r="D384" t="str">
            <v>15</v>
          </cell>
          <cell r="E384" t="str">
            <v>63628</v>
          </cell>
          <cell r="F384" t="str">
            <v>0127209</v>
          </cell>
          <cell r="G384" t="str">
            <v>1491</v>
          </cell>
          <cell r="H384" t="str">
            <v>Insight School of California</v>
          </cell>
        </row>
        <row r="385">
          <cell r="A385" t="str">
            <v>15636280128504</v>
          </cell>
          <cell r="B385">
            <v>13959</v>
          </cell>
          <cell r="C385" t="str">
            <v>15 63628 0128504</v>
          </cell>
          <cell r="D385" t="str">
            <v>15</v>
          </cell>
          <cell r="E385" t="str">
            <v>63628</v>
          </cell>
          <cell r="F385" t="str">
            <v>0128504</v>
          </cell>
          <cell r="G385" t="str">
            <v>1575</v>
          </cell>
          <cell r="H385" t="str">
            <v>Peak to Peak Mountain Charter</v>
          </cell>
        </row>
        <row r="386">
          <cell r="A386" t="str">
            <v>15636280134312</v>
          </cell>
          <cell r="B386">
            <v>14357</v>
          </cell>
          <cell r="C386" t="str">
            <v>15 63628 0134312</v>
          </cell>
          <cell r="D386" t="str">
            <v>15</v>
          </cell>
          <cell r="E386" t="str">
            <v>63628</v>
          </cell>
          <cell r="F386" t="str">
            <v>0134312</v>
          </cell>
          <cell r="G386" t="str">
            <v>1816</v>
          </cell>
          <cell r="H386" t="str">
            <v>Inspire Charter School - Kern</v>
          </cell>
        </row>
        <row r="387">
          <cell r="A387" t="str">
            <v>15636510000000</v>
          </cell>
          <cell r="B387">
            <v>260</v>
          </cell>
          <cell r="C387" t="str">
            <v xml:space="preserve">15 63651  </v>
          </cell>
          <cell r="D387" t="str">
            <v>15</v>
          </cell>
          <cell r="E387" t="str">
            <v>63651</v>
          </cell>
          <cell r="F387" t="str">
            <v xml:space="preserve"> </v>
          </cell>
          <cell r="G387" t="str">
            <v xml:space="preserve"> </v>
          </cell>
          <cell r="H387" t="str">
            <v>McKittrick Elementary</v>
          </cell>
        </row>
        <row r="388">
          <cell r="A388" t="str">
            <v>15636690000000</v>
          </cell>
          <cell r="B388">
            <v>261</v>
          </cell>
          <cell r="C388" t="str">
            <v xml:space="preserve">15 63669  </v>
          </cell>
          <cell r="D388" t="str">
            <v>15</v>
          </cell>
          <cell r="E388" t="str">
            <v>63669</v>
          </cell>
          <cell r="F388" t="str">
            <v xml:space="preserve"> </v>
          </cell>
          <cell r="G388" t="str">
            <v xml:space="preserve"> </v>
          </cell>
          <cell r="H388" t="str">
            <v>Midway Elementary</v>
          </cell>
        </row>
        <row r="389">
          <cell r="A389" t="str">
            <v>15636770000000</v>
          </cell>
          <cell r="B389">
            <v>262</v>
          </cell>
          <cell r="C389" t="str">
            <v xml:space="preserve">15 63677  </v>
          </cell>
          <cell r="D389" t="str">
            <v>15</v>
          </cell>
          <cell r="E389" t="str">
            <v>63677</v>
          </cell>
          <cell r="F389" t="str">
            <v xml:space="preserve"> </v>
          </cell>
          <cell r="G389" t="str">
            <v xml:space="preserve"> </v>
          </cell>
          <cell r="H389" t="str">
            <v>Mojave Unified</v>
          </cell>
        </row>
        <row r="390">
          <cell r="A390" t="str">
            <v>15636850000000</v>
          </cell>
          <cell r="B390">
            <v>263</v>
          </cell>
          <cell r="C390" t="str">
            <v xml:space="preserve">15 63685  </v>
          </cell>
          <cell r="D390" t="str">
            <v>15</v>
          </cell>
          <cell r="E390" t="str">
            <v>63685</v>
          </cell>
          <cell r="F390" t="str">
            <v xml:space="preserve"> </v>
          </cell>
          <cell r="G390" t="str">
            <v xml:space="preserve"> </v>
          </cell>
          <cell r="H390" t="str">
            <v>Muroc Joint Unified</v>
          </cell>
        </row>
        <row r="391">
          <cell r="A391" t="str">
            <v>15636930000000</v>
          </cell>
          <cell r="B391">
            <v>264</v>
          </cell>
          <cell r="C391" t="str">
            <v xml:space="preserve">15 63693  </v>
          </cell>
          <cell r="D391" t="str">
            <v>15</v>
          </cell>
          <cell r="E391" t="str">
            <v>63693</v>
          </cell>
          <cell r="F391" t="str">
            <v xml:space="preserve"> </v>
          </cell>
          <cell r="G391" t="str">
            <v xml:space="preserve"> </v>
          </cell>
          <cell r="H391" t="str">
            <v>Norris Elementary</v>
          </cell>
        </row>
        <row r="392">
          <cell r="A392" t="str">
            <v>15637190000000</v>
          </cell>
          <cell r="B392">
            <v>265</v>
          </cell>
          <cell r="C392" t="str">
            <v xml:space="preserve">15 63719  </v>
          </cell>
          <cell r="D392" t="str">
            <v>15</v>
          </cell>
          <cell r="E392" t="str">
            <v>63719</v>
          </cell>
          <cell r="F392" t="str">
            <v xml:space="preserve"> </v>
          </cell>
          <cell r="G392" t="str">
            <v xml:space="preserve"> </v>
          </cell>
          <cell r="H392" t="str">
            <v>Pond Union Elementary</v>
          </cell>
        </row>
        <row r="393">
          <cell r="A393" t="str">
            <v>15637500000000</v>
          </cell>
          <cell r="B393">
            <v>266</v>
          </cell>
          <cell r="C393" t="str">
            <v xml:space="preserve">15 63750  </v>
          </cell>
          <cell r="D393" t="str">
            <v>15</v>
          </cell>
          <cell r="E393" t="str">
            <v>63750</v>
          </cell>
          <cell r="F393" t="str">
            <v xml:space="preserve"> </v>
          </cell>
          <cell r="G393" t="str">
            <v xml:space="preserve"> </v>
          </cell>
          <cell r="H393" t="str">
            <v>Rosedale Union Elementary</v>
          </cell>
        </row>
        <row r="394">
          <cell r="A394" t="str">
            <v>15637680000000</v>
          </cell>
          <cell r="B394">
            <v>267</v>
          </cell>
          <cell r="C394" t="str">
            <v xml:space="preserve">15 63768  </v>
          </cell>
          <cell r="D394" t="str">
            <v>15</v>
          </cell>
          <cell r="E394" t="str">
            <v>63768</v>
          </cell>
          <cell r="F394" t="str">
            <v xml:space="preserve"> </v>
          </cell>
          <cell r="G394" t="str">
            <v xml:space="preserve"> </v>
          </cell>
          <cell r="H394" t="str">
            <v>Semitropic Elementary</v>
          </cell>
        </row>
        <row r="395">
          <cell r="A395" t="str">
            <v>15637760000000</v>
          </cell>
          <cell r="B395">
            <v>268</v>
          </cell>
          <cell r="C395" t="str">
            <v xml:space="preserve">15 63776  </v>
          </cell>
          <cell r="D395" t="str">
            <v>15</v>
          </cell>
          <cell r="E395" t="str">
            <v>63776</v>
          </cell>
          <cell r="F395" t="str">
            <v xml:space="preserve"> </v>
          </cell>
          <cell r="G395" t="str">
            <v xml:space="preserve"> </v>
          </cell>
          <cell r="H395" t="str">
            <v>Southern Kern Unified</v>
          </cell>
        </row>
        <row r="396">
          <cell r="A396" t="str">
            <v>15637840000000</v>
          </cell>
          <cell r="B396">
            <v>269</v>
          </cell>
          <cell r="C396" t="str">
            <v xml:space="preserve">15 63784  </v>
          </cell>
          <cell r="D396" t="str">
            <v>15</v>
          </cell>
          <cell r="E396" t="str">
            <v>63784</v>
          </cell>
          <cell r="F396" t="str">
            <v xml:space="preserve"> </v>
          </cell>
          <cell r="G396" t="str">
            <v xml:space="preserve"> </v>
          </cell>
          <cell r="H396" t="str">
            <v>South Fork Union</v>
          </cell>
        </row>
        <row r="397">
          <cell r="A397" t="str">
            <v>15637920000000</v>
          </cell>
          <cell r="B397">
            <v>270</v>
          </cell>
          <cell r="C397" t="str">
            <v xml:space="preserve">15 63792  </v>
          </cell>
          <cell r="D397" t="str">
            <v>15</v>
          </cell>
          <cell r="E397" t="str">
            <v>63792</v>
          </cell>
          <cell r="F397" t="str">
            <v xml:space="preserve"> </v>
          </cell>
          <cell r="G397" t="str">
            <v xml:space="preserve"> </v>
          </cell>
          <cell r="H397" t="str">
            <v>Standard Elementary</v>
          </cell>
        </row>
        <row r="398">
          <cell r="A398" t="str">
            <v>15638000000000</v>
          </cell>
          <cell r="B398">
            <v>271</v>
          </cell>
          <cell r="C398" t="str">
            <v xml:space="preserve">15 63800  </v>
          </cell>
          <cell r="D398" t="str">
            <v>15</v>
          </cell>
          <cell r="E398" t="str">
            <v>63800</v>
          </cell>
          <cell r="F398" t="str">
            <v xml:space="preserve"> </v>
          </cell>
          <cell r="G398" t="str">
            <v xml:space="preserve"> </v>
          </cell>
          <cell r="H398" t="str">
            <v>Taft City</v>
          </cell>
        </row>
        <row r="399">
          <cell r="A399" t="str">
            <v>15638180000000</v>
          </cell>
          <cell r="B399">
            <v>272</v>
          </cell>
          <cell r="C399" t="str">
            <v xml:space="preserve">15 63818  </v>
          </cell>
          <cell r="D399" t="str">
            <v>15</v>
          </cell>
          <cell r="E399" t="str">
            <v>63818</v>
          </cell>
          <cell r="F399" t="str">
            <v xml:space="preserve"> </v>
          </cell>
          <cell r="G399" t="str">
            <v xml:space="preserve"> </v>
          </cell>
          <cell r="H399" t="str">
            <v>Taft Union High</v>
          </cell>
        </row>
        <row r="400">
          <cell r="A400" t="str">
            <v>15638260000000</v>
          </cell>
          <cell r="B400">
            <v>273</v>
          </cell>
          <cell r="C400" t="str">
            <v xml:space="preserve">15 63826  </v>
          </cell>
          <cell r="D400" t="str">
            <v>15</v>
          </cell>
          <cell r="E400" t="str">
            <v>63826</v>
          </cell>
          <cell r="F400" t="str">
            <v xml:space="preserve"> </v>
          </cell>
          <cell r="G400" t="str">
            <v xml:space="preserve"> </v>
          </cell>
          <cell r="H400" t="str">
            <v>Tehachapi Unified</v>
          </cell>
        </row>
        <row r="401">
          <cell r="A401" t="str">
            <v>15638340000000</v>
          </cell>
          <cell r="B401">
            <v>274</v>
          </cell>
          <cell r="C401" t="str">
            <v xml:space="preserve">15 63834  </v>
          </cell>
          <cell r="D401" t="str">
            <v>15</v>
          </cell>
          <cell r="E401" t="str">
            <v>63834</v>
          </cell>
          <cell r="F401" t="str">
            <v xml:space="preserve"> </v>
          </cell>
          <cell r="G401" t="str">
            <v xml:space="preserve"> </v>
          </cell>
          <cell r="H401" t="str">
            <v>Vineland Elementary</v>
          </cell>
        </row>
        <row r="402">
          <cell r="A402" t="str">
            <v>15638420000000</v>
          </cell>
          <cell r="B402">
            <v>275</v>
          </cell>
          <cell r="C402" t="str">
            <v xml:space="preserve">15 63842  </v>
          </cell>
          <cell r="D402" t="str">
            <v>15</v>
          </cell>
          <cell r="E402" t="str">
            <v>63842</v>
          </cell>
          <cell r="F402" t="str">
            <v xml:space="preserve"> </v>
          </cell>
          <cell r="G402" t="str">
            <v xml:space="preserve"> </v>
          </cell>
          <cell r="H402" t="str">
            <v>Wasco Union Elementary</v>
          </cell>
        </row>
        <row r="403">
          <cell r="A403" t="str">
            <v>15638590000000</v>
          </cell>
          <cell r="B403">
            <v>276</v>
          </cell>
          <cell r="C403" t="str">
            <v xml:space="preserve">15 63859  </v>
          </cell>
          <cell r="D403" t="str">
            <v>15</v>
          </cell>
          <cell r="E403" t="str">
            <v>63859</v>
          </cell>
          <cell r="F403" t="str">
            <v xml:space="preserve"> </v>
          </cell>
          <cell r="G403" t="str">
            <v xml:space="preserve"> </v>
          </cell>
          <cell r="H403" t="str">
            <v>Wasco Union High</v>
          </cell>
        </row>
        <row r="404">
          <cell r="A404" t="str">
            <v>15735440000000</v>
          </cell>
          <cell r="B404">
            <v>277</v>
          </cell>
          <cell r="C404" t="str">
            <v xml:space="preserve">15 73544  </v>
          </cell>
          <cell r="D404" t="str">
            <v>15</v>
          </cell>
          <cell r="E404" t="str">
            <v>73544</v>
          </cell>
          <cell r="F404" t="str">
            <v xml:space="preserve"> </v>
          </cell>
          <cell r="G404" t="str">
            <v xml:space="preserve"> </v>
          </cell>
          <cell r="H404" t="str">
            <v>Rio Bravo-Greeley Union Elementary</v>
          </cell>
        </row>
        <row r="405">
          <cell r="A405" t="str">
            <v>15737420000000</v>
          </cell>
          <cell r="B405">
            <v>278</v>
          </cell>
          <cell r="C405" t="str">
            <v xml:space="preserve">15 73742  </v>
          </cell>
          <cell r="D405" t="str">
            <v>15</v>
          </cell>
          <cell r="E405" t="str">
            <v>73742</v>
          </cell>
          <cell r="F405" t="str">
            <v xml:space="preserve"> </v>
          </cell>
          <cell r="G405" t="str">
            <v xml:space="preserve"> </v>
          </cell>
          <cell r="H405" t="str">
            <v>Sierra Sands Unified</v>
          </cell>
        </row>
        <row r="406">
          <cell r="A406" t="str">
            <v>15739080000000</v>
          </cell>
          <cell r="B406">
            <v>279</v>
          </cell>
          <cell r="C406" t="str">
            <v xml:space="preserve">15 73908  </v>
          </cell>
          <cell r="D406" t="str">
            <v>15</v>
          </cell>
          <cell r="E406" t="str">
            <v>73908</v>
          </cell>
          <cell r="F406" t="str">
            <v xml:space="preserve"> </v>
          </cell>
          <cell r="G406" t="str">
            <v xml:space="preserve"> </v>
          </cell>
          <cell r="H406" t="str">
            <v>McFarland Unified</v>
          </cell>
        </row>
        <row r="407">
          <cell r="A407" t="str">
            <v>15751680000000</v>
          </cell>
          <cell r="B407">
            <v>280</v>
          </cell>
          <cell r="C407" t="str">
            <v xml:space="preserve">15 75168  </v>
          </cell>
          <cell r="D407" t="str">
            <v>15</v>
          </cell>
          <cell r="E407" t="str">
            <v>75168</v>
          </cell>
          <cell r="F407" t="str">
            <v xml:space="preserve"> </v>
          </cell>
          <cell r="G407" t="str">
            <v xml:space="preserve"> </v>
          </cell>
          <cell r="H407" t="str">
            <v>El Tejon Unified</v>
          </cell>
        </row>
        <row r="408">
          <cell r="A408" t="str">
            <v>15756301530500</v>
          </cell>
          <cell r="B408">
            <v>1043</v>
          </cell>
          <cell r="C408" t="str">
            <v>15 75630 1530500</v>
          </cell>
          <cell r="D408" t="str">
            <v>15</v>
          </cell>
          <cell r="E408" t="str">
            <v>75630</v>
          </cell>
          <cell r="F408" t="str">
            <v>1530500</v>
          </cell>
          <cell r="G408" t="str">
            <v>0350</v>
          </cell>
          <cell r="H408" t="str">
            <v>Ridgecrest Charter</v>
          </cell>
        </row>
        <row r="409">
          <cell r="A409" t="str">
            <v>16101650000000</v>
          </cell>
          <cell r="B409">
            <v>17</v>
          </cell>
          <cell r="C409" t="str">
            <v xml:space="preserve">16 10165  </v>
          </cell>
          <cell r="D409" t="str">
            <v>16</v>
          </cell>
          <cell r="E409" t="str">
            <v>10165</v>
          </cell>
          <cell r="F409" t="str">
            <v xml:space="preserve"> </v>
          </cell>
          <cell r="G409" t="str">
            <v xml:space="preserve"> </v>
          </cell>
          <cell r="H409" t="str">
            <v>Kings Co. Office of Education</v>
          </cell>
        </row>
        <row r="410">
          <cell r="A410" t="str">
            <v>16638750000000</v>
          </cell>
          <cell r="B410">
            <v>281</v>
          </cell>
          <cell r="C410" t="str">
            <v xml:space="preserve">16 63875  </v>
          </cell>
          <cell r="D410" t="str">
            <v>16</v>
          </cell>
          <cell r="E410" t="str">
            <v>63875</v>
          </cell>
          <cell r="F410" t="str">
            <v xml:space="preserve"> </v>
          </cell>
          <cell r="G410" t="str">
            <v xml:space="preserve"> </v>
          </cell>
          <cell r="H410" t="str">
            <v>Armona Union Elementary</v>
          </cell>
        </row>
        <row r="411">
          <cell r="A411" t="str">
            <v>16638750101717</v>
          </cell>
          <cell r="B411">
            <v>9586</v>
          </cell>
          <cell r="C411" t="str">
            <v>16 63875 0101717</v>
          </cell>
          <cell r="D411" t="str">
            <v>16</v>
          </cell>
          <cell r="E411" t="str">
            <v>63875</v>
          </cell>
          <cell r="F411" t="str">
            <v>0101717</v>
          </cell>
          <cell r="G411" t="str">
            <v>0571</v>
          </cell>
          <cell r="H411" t="str">
            <v>Crossroads Charter</v>
          </cell>
        </row>
        <row r="412">
          <cell r="A412" t="str">
            <v>16638750112698</v>
          </cell>
          <cell r="B412">
            <v>10302</v>
          </cell>
          <cell r="C412" t="str">
            <v>16 63875 0112698</v>
          </cell>
          <cell r="D412" t="str">
            <v>16</v>
          </cell>
          <cell r="E412" t="str">
            <v>63875</v>
          </cell>
          <cell r="F412" t="str">
            <v>0112698</v>
          </cell>
          <cell r="G412" t="str">
            <v>0840</v>
          </cell>
          <cell r="H412" t="str">
            <v>California Virtual Academy @ Kings</v>
          </cell>
        </row>
        <row r="413">
          <cell r="A413" t="str">
            <v>16638830000000</v>
          </cell>
          <cell r="B413">
            <v>282</v>
          </cell>
          <cell r="C413" t="str">
            <v xml:space="preserve">16 63883  </v>
          </cell>
          <cell r="D413" t="str">
            <v>16</v>
          </cell>
          <cell r="E413" t="str">
            <v>63883</v>
          </cell>
          <cell r="F413" t="str">
            <v xml:space="preserve"> </v>
          </cell>
          <cell r="G413" t="str">
            <v xml:space="preserve"> </v>
          </cell>
          <cell r="H413" t="str">
            <v>Central Union Elementary</v>
          </cell>
        </row>
        <row r="414">
          <cell r="A414" t="str">
            <v>16638910000000</v>
          </cell>
          <cell r="B414">
            <v>283</v>
          </cell>
          <cell r="C414" t="str">
            <v xml:space="preserve">16 63891  </v>
          </cell>
          <cell r="D414" t="str">
            <v>16</v>
          </cell>
          <cell r="E414" t="str">
            <v>63891</v>
          </cell>
          <cell r="F414" t="str">
            <v xml:space="preserve"> </v>
          </cell>
          <cell r="G414" t="str">
            <v xml:space="preserve"> </v>
          </cell>
          <cell r="H414" t="str">
            <v>Corcoran Joint Unified</v>
          </cell>
        </row>
        <row r="415">
          <cell r="A415" t="str">
            <v>16639170000000</v>
          </cell>
          <cell r="B415">
            <v>285</v>
          </cell>
          <cell r="C415" t="str">
            <v xml:space="preserve">16 63917  </v>
          </cell>
          <cell r="D415" t="str">
            <v>16</v>
          </cell>
          <cell r="E415" t="str">
            <v>63917</v>
          </cell>
          <cell r="F415" t="str">
            <v xml:space="preserve"> </v>
          </cell>
          <cell r="G415" t="str">
            <v xml:space="preserve"> </v>
          </cell>
          <cell r="H415" t="str">
            <v>Hanford Elementary</v>
          </cell>
        </row>
        <row r="416">
          <cell r="A416" t="str">
            <v>16639176010391</v>
          </cell>
          <cell r="B416">
            <v>2871</v>
          </cell>
          <cell r="C416" t="str">
            <v>16 63917 6010391</v>
          </cell>
          <cell r="D416" t="str">
            <v>16</v>
          </cell>
          <cell r="E416" t="str">
            <v>63917</v>
          </cell>
          <cell r="F416" t="str">
            <v>6010391</v>
          </cell>
          <cell r="G416" t="str">
            <v>1637</v>
          </cell>
          <cell r="H416" t="str">
            <v>Jefferson Charter Academy</v>
          </cell>
        </row>
        <row r="417">
          <cell r="A417" t="str">
            <v>16639250000000</v>
          </cell>
          <cell r="B417">
            <v>286</v>
          </cell>
          <cell r="C417" t="str">
            <v xml:space="preserve">16 63925  </v>
          </cell>
          <cell r="D417" t="str">
            <v>16</v>
          </cell>
          <cell r="E417" t="str">
            <v>63925</v>
          </cell>
          <cell r="F417" t="str">
            <v xml:space="preserve"> </v>
          </cell>
          <cell r="G417" t="str">
            <v xml:space="preserve"> </v>
          </cell>
          <cell r="H417" t="str">
            <v>Hanford Joint Union High</v>
          </cell>
        </row>
        <row r="418">
          <cell r="A418" t="str">
            <v>16639330000000</v>
          </cell>
          <cell r="B418">
            <v>287</v>
          </cell>
          <cell r="C418" t="str">
            <v xml:space="preserve">16 63933  </v>
          </cell>
          <cell r="D418" t="str">
            <v>16</v>
          </cell>
          <cell r="E418" t="str">
            <v>63933</v>
          </cell>
          <cell r="F418" t="str">
            <v xml:space="preserve"> </v>
          </cell>
          <cell r="G418" t="str">
            <v xml:space="preserve"> </v>
          </cell>
          <cell r="H418" t="str">
            <v>Island Union Elementary</v>
          </cell>
        </row>
        <row r="419">
          <cell r="A419" t="str">
            <v>16639410000000</v>
          </cell>
          <cell r="B419">
            <v>288</v>
          </cell>
          <cell r="C419" t="str">
            <v xml:space="preserve">16 63941  </v>
          </cell>
          <cell r="D419" t="str">
            <v>16</v>
          </cell>
          <cell r="E419" t="str">
            <v>63941</v>
          </cell>
          <cell r="F419" t="str">
            <v xml:space="preserve"> </v>
          </cell>
          <cell r="G419" t="str">
            <v xml:space="preserve"> </v>
          </cell>
          <cell r="H419" t="str">
            <v>Kings River-Hardwick Union Elementary</v>
          </cell>
        </row>
        <row r="420">
          <cell r="A420" t="str">
            <v>16639580000000</v>
          </cell>
          <cell r="B420">
            <v>289</v>
          </cell>
          <cell r="C420" t="str">
            <v xml:space="preserve">16 63958  </v>
          </cell>
          <cell r="D420" t="str">
            <v>16</v>
          </cell>
          <cell r="E420" t="str">
            <v>63958</v>
          </cell>
          <cell r="F420" t="str">
            <v xml:space="preserve"> </v>
          </cell>
          <cell r="G420" t="str">
            <v xml:space="preserve"> </v>
          </cell>
          <cell r="H420" t="str">
            <v>Kit Carson Union Elementary</v>
          </cell>
        </row>
        <row r="421">
          <cell r="A421" t="str">
            <v>16639580132860</v>
          </cell>
          <cell r="B421">
            <v>14264</v>
          </cell>
          <cell r="C421" t="str">
            <v>16 63958 0132860</v>
          </cell>
          <cell r="D421" t="str">
            <v>16</v>
          </cell>
          <cell r="E421" t="str">
            <v>63958</v>
          </cell>
          <cell r="F421" t="str">
            <v>0132860</v>
          </cell>
          <cell r="G421" t="str">
            <v>1766</v>
          </cell>
          <cell r="H421" t="str">
            <v>Kings Valley Academy</v>
          </cell>
        </row>
        <row r="422">
          <cell r="A422" t="str">
            <v>16639580136556</v>
          </cell>
          <cell r="B422">
            <v>14482</v>
          </cell>
          <cell r="C422" t="str">
            <v>16 63958 0136556</v>
          </cell>
          <cell r="D422" t="str">
            <v>16</v>
          </cell>
          <cell r="E422" t="str">
            <v>63958</v>
          </cell>
          <cell r="F422" t="str">
            <v>0136556</v>
          </cell>
          <cell r="G422" t="str">
            <v>1896</v>
          </cell>
          <cell r="H422" t="str">
            <v>Kings Valley Academy II</v>
          </cell>
        </row>
        <row r="423">
          <cell r="A423" t="str">
            <v>16639586113120</v>
          </cell>
          <cell r="B423">
            <v>1140</v>
          </cell>
          <cell r="C423" t="str">
            <v>16 63958 6113120</v>
          </cell>
          <cell r="D423" t="str">
            <v>16</v>
          </cell>
          <cell r="E423" t="str">
            <v>63958</v>
          </cell>
          <cell r="F423" t="str">
            <v>6113120</v>
          </cell>
          <cell r="G423" t="str">
            <v>0088</v>
          </cell>
          <cell r="H423" t="str">
            <v>Mid Valley Alternative Charter</v>
          </cell>
        </row>
        <row r="424">
          <cell r="A424" t="str">
            <v>16639660000000</v>
          </cell>
          <cell r="B424">
            <v>290</v>
          </cell>
          <cell r="C424" t="str">
            <v xml:space="preserve">16 63966  </v>
          </cell>
          <cell r="D424" t="str">
            <v>16</v>
          </cell>
          <cell r="E424" t="str">
            <v>63966</v>
          </cell>
          <cell r="F424" t="str">
            <v xml:space="preserve"> </v>
          </cell>
          <cell r="G424" t="str">
            <v xml:space="preserve"> </v>
          </cell>
          <cell r="H424" t="str">
            <v>Lakeside Union Elementary</v>
          </cell>
        </row>
        <row r="425">
          <cell r="A425" t="str">
            <v>16639740000000</v>
          </cell>
          <cell r="B425">
            <v>291</v>
          </cell>
          <cell r="C425" t="str">
            <v xml:space="preserve">16 63974  </v>
          </cell>
          <cell r="D425" t="str">
            <v>16</v>
          </cell>
          <cell r="E425" t="str">
            <v>63974</v>
          </cell>
          <cell r="F425" t="str">
            <v xml:space="preserve"> </v>
          </cell>
          <cell r="G425" t="str">
            <v xml:space="preserve"> </v>
          </cell>
          <cell r="H425" t="str">
            <v>Lemoore Union Elementary</v>
          </cell>
        </row>
        <row r="426">
          <cell r="A426" t="str">
            <v>16639740100156</v>
          </cell>
          <cell r="B426">
            <v>9587</v>
          </cell>
          <cell r="C426" t="str">
            <v>16 63974 0100156</v>
          </cell>
          <cell r="D426" t="str">
            <v>16</v>
          </cell>
          <cell r="E426" t="str">
            <v>63974</v>
          </cell>
          <cell r="F426" t="str">
            <v>0100156</v>
          </cell>
          <cell r="G426" t="str">
            <v>0489</v>
          </cell>
          <cell r="H426" t="str">
            <v>Lemoore University Elementary Charter</v>
          </cell>
        </row>
        <row r="427">
          <cell r="A427" t="str">
            <v>16639820000000</v>
          </cell>
          <cell r="B427">
            <v>292</v>
          </cell>
          <cell r="C427" t="str">
            <v xml:space="preserve">16 63982  </v>
          </cell>
          <cell r="D427" t="str">
            <v>16</v>
          </cell>
          <cell r="E427" t="str">
            <v>63982</v>
          </cell>
          <cell r="F427" t="str">
            <v xml:space="preserve"> </v>
          </cell>
          <cell r="G427" t="str">
            <v xml:space="preserve"> </v>
          </cell>
          <cell r="H427" t="str">
            <v>Lemoore Union High</v>
          </cell>
        </row>
        <row r="428">
          <cell r="A428" t="str">
            <v>16639820110205</v>
          </cell>
          <cell r="B428">
            <v>10111</v>
          </cell>
          <cell r="C428" t="str">
            <v>16 63982 0110205</v>
          </cell>
          <cell r="D428" t="str">
            <v>16</v>
          </cell>
          <cell r="E428" t="str">
            <v>63982</v>
          </cell>
          <cell r="F428" t="str">
            <v>0110205</v>
          </cell>
          <cell r="G428" t="str">
            <v>1068</v>
          </cell>
          <cell r="H428" t="str">
            <v>Lemoore Middle College High</v>
          </cell>
        </row>
        <row r="429">
          <cell r="A429" t="str">
            <v>16639820136234</v>
          </cell>
          <cell r="B429">
            <v>14478</v>
          </cell>
          <cell r="C429" t="str">
            <v>16 63982 0136234</v>
          </cell>
          <cell r="D429" t="str">
            <v>16</v>
          </cell>
          <cell r="E429" t="str">
            <v>63982</v>
          </cell>
          <cell r="F429" t="str">
            <v>0136234</v>
          </cell>
          <cell r="G429" t="str">
            <v>1877</v>
          </cell>
          <cell r="H429" t="str">
            <v>Lemoore Online College Preparatory High</v>
          </cell>
        </row>
        <row r="430">
          <cell r="A430" t="str">
            <v>16639900000000</v>
          </cell>
          <cell r="B430">
            <v>293</v>
          </cell>
          <cell r="C430" t="str">
            <v xml:space="preserve">16 63990  </v>
          </cell>
          <cell r="D430" t="str">
            <v>16</v>
          </cell>
          <cell r="E430" t="str">
            <v>63990</v>
          </cell>
          <cell r="F430" t="str">
            <v xml:space="preserve"> </v>
          </cell>
          <cell r="G430" t="str">
            <v xml:space="preserve"> </v>
          </cell>
          <cell r="H430" t="str">
            <v>Pioneer Union Elementary</v>
          </cell>
        </row>
        <row r="431">
          <cell r="A431" t="str">
            <v>16739320000000</v>
          </cell>
          <cell r="B431">
            <v>294</v>
          </cell>
          <cell r="C431" t="str">
            <v xml:space="preserve">16 73932  </v>
          </cell>
          <cell r="D431" t="str">
            <v>16</v>
          </cell>
          <cell r="E431" t="str">
            <v>73932</v>
          </cell>
          <cell r="F431" t="str">
            <v xml:space="preserve"> </v>
          </cell>
          <cell r="G431" t="str">
            <v xml:space="preserve"> </v>
          </cell>
          <cell r="H431" t="str">
            <v>Reef-Sunset Unified</v>
          </cell>
        </row>
        <row r="432">
          <cell r="A432" t="str">
            <v>17101730000000</v>
          </cell>
          <cell r="B432">
            <v>18</v>
          </cell>
          <cell r="C432" t="str">
            <v xml:space="preserve">17 10173  </v>
          </cell>
          <cell r="D432" t="str">
            <v>17</v>
          </cell>
          <cell r="E432" t="str">
            <v>10173</v>
          </cell>
          <cell r="F432" t="str">
            <v xml:space="preserve"> </v>
          </cell>
          <cell r="G432" t="str">
            <v xml:space="preserve"> </v>
          </cell>
          <cell r="H432" t="str">
            <v>Lake Co. Office of Education</v>
          </cell>
        </row>
        <row r="433">
          <cell r="A433" t="str">
            <v>17640140000000</v>
          </cell>
          <cell r="B433">
            <v>295</v>
          </cell>
          <cell r="C433" t="str">
            <v xml:space="preserve">17 64014  </v>
          </cell>
          <cell r="D433" t="str">
            <v>17</v>
          </cell>
          <cell r="E433" t="str">
            <v>64014</v>
          </cell>
          <cell r="F433" t="str">
            <v xml:space="preserve"> </v>
          </cell>
          <cell r="G433" t="str">
            <v xml:space="preserve"> </v>
          </cell>
          <cell r="H433" t="str">
            <v>Kelseyville Unified</v>
          </cell>
        </row>
        <row r="434">
          <cell r="A434" t="str">
            <v>17640220000000</v>
          </cell>
          <cell r="B434">
            <v>296</v>
          </cell>
          <cell r="C434" t="str">
            <v xml:space="preserve">17 64022  </v>
          </cell>
          <cell r="D434" t="str">
            <v>17</v>
          </cell>
          <cell r="E434" t="str">
            <v>64022</v>
          </cell>
          <cell r="F434" t="str">
            <v xml:space="preserve"> </v>
          </cell>
          <cell r="G434" t="str">
            <v xml:space="preserve"> </v>
          </cell>
          <cell r="H434" t="str">
            <v>Konocti Unified</v>
          </cell>
        </row>
        <row r="435">
          <cell r="A435" t="str">
            <v>17640300000000</v>
          </cell>
          <cell r="B435">
            <v>297</v>
          </cell>
          <cell r="C435" t="str">
            <v xml:space="preserve">17 64030  </v>
          </cell>
          <cell r="D435" t="str">
            <v>17</v>
          </cell>
          <cell r="E435" t="str">
            <v>64030</v>
          </cell>
          <cell r="F435" t="str">
            <v xml:space="preserve"> </v>
          </cell>
          <cell r="G435" t="str">
            <v xml:space="preserve"> </v>
          </cell>
          <cell r="H435" t="str">
            <v>Lakeport Unified</v>
          </cell>
        </row>
        <row r="436">
          <cell r="A436" t="str">
            <v>17640480000000</v>
          </cell>
          <cell r="B436">
            <v>298</v>
          </cell>
          <cell r="C436" t="str">
            <v xml:space="preserve">17 64048  </v>
          </cell>
          <cell r="D436" t="str">
            <v>17</v>
          </cell>
          <cell r="E436" t="str">
            <v>64048</v>
          </cell>
          <cell r="F436" t="str">
            <v xml:space="preserve"> </v>
          </cell>
          <cell r="G436" t="str">
            <v xml:space="preserve"> </v>
          </cell>
          <cell r="H436" t="str">
            <v>Lucerne Elementary</v>
          </cell>
        </row>
        <row r="437">
          <cell r="A437" t="str">
            <v>17640550000000</v>
          </cell>
          <cell r="B437">
            <v>299</v>
          </cell>
          <cell r="C437" t="str">
            <v xml:space="preserve">17 64055  </v>
          </cell>
          <cell r="D437" t="str">
            <v>17</v>
          </cell>
          <cell r="E437" t="str">
            <v>64055</v>
          </cell>
          <cell r="F437" t="str">
            <v xml:space="preserve"> </v>
          </cell>
          <cell r="G437" t="str">
            <v xml:space="preserve"> </v>
          </cell>
          <cell r="H437" t="str">
            <v>Middletown Unified</v>
          </cell>
        </row>
        <row r="438">
          <cell r="A438" t="str">
            <v>17640550108340</v>
          </cell>
          <cell r="B438">
            <v>10175</v>
          </cell>
          <cell r="C438" t="str">
            <v>17 64055 0108340</v>
          </cell>
          <cell r="D438" t="str">
            <v>17</v>
          </cell>
          <cell r="E438" t="str">
            <v>64055</v>
          </cell>
          <cell r="F438" t="str">
            <v>0108340</v>
          </cell>
          <cell r="G438" t="str">
            <v>0681</v>
          </cell>
          <cell r="H438" t="str">
            <v>Lake County International Charter</v>
          </cell>
        </row>
        <row r="439">
          <cell r="A439" t="str">
            <v>17640550129601</v>
          </cell>
          <cell r="B439">
            <v>14064</v>
          </cell>
          <cell r="C439" t="str">
            <v>17 64055 0129601</v>
          </cell>
          <cell r="D439" t="str">
            <v>17</v>
          </cell>
          <cell r="E439" t="str">
            <v>64055</v>
          </cell>
          <cell r="F439" t="str">
            <v>0129601</v>
          </cell>
          <cell r="G439" t="str">
            <v>1653</v>
          </cell>
          <cell r="H439" t="str">
            <v>California Connections Academy @ North Bay</v>
          </cell>
        </row>
        <row r="440">
          <cell r="A440" t="str">
            <v>17769760000000</v>
          </cell>
          <cell r="B440">
            <v>14352</v>
          </cell>
          <cell r="C440" t="str">
            <v xml:space="preserve">17 76976  </v>
          </cell>
          <cell r="D440" t="str">
            <v>17</v>
          </cell>
          <cell r="E440" t="str">
            <v>76976</v>
          </cell>
          <cell r="F440" t="str">
            <v xml:space="preserve"> </v>
          </cell>
          <cell r="G440" t="str">
            <v xml:space="preserve"> </v>
          </cell>
          <cell r="H440" t="str">
            <v>Upper Lake Unified</v>
          </cell>
        </row>
        <row r="441">
          <cell r="A441" t="str">
            <v>18101810000000</v>
          </cell>
          <cell r="B441">
            <v>19</v>
          </cell>
          <cell r="C441" t="str">
            <v xml:space="preserve">18 10181  </v>
          </cell>
          <cell r="D441" t="str">
            <v>18</v>
          </cell>
          <cell r="E441" t="str">
            <v>10181</v>
          </cell>
          <cell r="F441" t="str">
            <v xml:space="preserve"> </v>
          </cell>
          <cell r="G441" t="str">
            <v xml:space="preserve"> </v>
          </cell>
          <cell r="H441" t="str">
            <v>Lassen Co. Office of Education</v>
          </cell>
        </row>
        <row r="442">
          <cell r="A442" t="str">
            <v>18640890000000</v>
          </cell>
          <cell r="B442">
            <v>302</v>
          </cell>
          <cell r="C442" t="str">
            <v xml:space="preserve">18 64089  </v>
          </cell>
          <cell r="D442" t="str">
            <v>18</v>
          </cell>
          <cell r="E442" t="str">
            <v>64089</v>
          </cell>
          <cell r="F442" t="str">
            <v xml:space="preserve"> </v>
          </cell>
          <cell r="G442" t="str">
            <v xml:space="preserve"> </v>
          </cell>
          <cell r="H442" t="str">
            <v>Big Valley Joint Unified</v>
          </cell>
        </row>
        <row r="443">
          <cell r="A443" t="str">
            <v>18641050000000</v>
          </cell>
          <cell r="B443">
            <v>303</v>
          </cell>
          <cell r="C443" t="str">
            <v xml:space="preserve">18 64105  </v>
          </cell>
          <cell r="D443" t="str">
            <v>18</v>
          </cell>
          <cell r="E443" t="str">
            <v>64105</v>
          </cell>
          <cell r="F443" t="str">
            <v xml:space="preserve"> </v>
          </cell>
          <cell r="G443" t="str">
            <v xml:space="preserve"> </v>
          </cell>
          <cell r="H443" t="str">
            <v>Janesville Union Elementary</v>
          </cell>
        </row>
        <row r="444">
          <cell r="A444" t="str">
            <v>18641130000000</v>
          </cell>
          <cell r="B444">
            <v>304</v>
          </cell>
          <cell r="C444" t="str">
            <v xml:space="preserve">18 64113  </v>
          </cell>
          <cell r="D444" t="str">
            <v>18</v>
          </cell>
          <cell r="E444" t="str">
            <v>64113</v>
          </cell>
          <cell r="F444" t="str">
            <v xml:space="preserve"> </v>
          </cell>
          <cell r="G444" t="str">
            <v xml:space="preserve"> </v>
          </cell>
          <cell r="H444" t="str">
            <v>Johnstonville Elementary</v>
          </cell>
        </row>
        <row r="445">
          <cell r="A445" t="str">
            <v>18641390000000</v>
          </cell>
          <cell r="B445">
            <v>305</v>
          </cell>
          <cell r="C445" t="str">
            <v xml:space="preserve">18 64139  </v>
          </cell>
          <cell r="D445" t="str">
            <v>18</v>
          </cell>
          <cell r="E445" t="str">
            <v>64139</v>
          </cell>
          <cell r="F445" t="str">
            <v xml:space="preserve"> </v>
          </cell>
          <cell r="G445" t="str">
            <v xml:space="preserve"> </v>
          </cell>
          <cell r="H445" t="str">
            <v>Lassen Union High</v>
          </cell>
        </row>
        <row r="446">
          <cell r="A446" t="str">
            <v>18641620000000</v>
          </cell>
          <cell r="B446">
            <v>306</v>
          </cell>
          <cell r="C446" t="str">
            <v xml:space="preserve">18 64162  </v>
          </cell>
          <cell r="D446" t="str">
            <v>18</v>
          </cell>
          <cell r="E446" t="str">
            <v>64162</v>
          </cell>
          <cell r="F446" t="str">
            <v xml:space="preserve"> </v>
          </cell>
          <cell r="G446" t="str">
            <v xml:space="preserve"> </v>
          </cell>
          <cell r="H446" t="str">
            <v>Ravendale-Termo Elementary</v>
          </cell>
        </row>
        <row r="447">
          <cell r="A447" t="str">
            <v>18641620135756</v>
          </cell>
          <cell r="B447">
            <v>14429</v>
          </cell>
          <cell r="C447" t="str">
            <v>18 64162 0135756</v>
          </cell>
          <cell r="D447" t="str">
            <v>18</v>
          </cell>
          <cell r="E447" t="str">
            <v>64162</v>
          </cell>
          <cell r="F447" t="str">
            <v>0135756</v>
          </cell>
          <cell r="G447" t="str">
            <v>1871</v>
          </cell>
          <cell r="H447" t="str">
            <v>Long Valley Charter School- Susanville</v>
          </cell>
        </row>
        <row r="448">
          <cell r="A448" t="str">
            <v>18641626010763</v>
          </cell>
          <cell r="B448">
            <v>12953</v>
          </cell>
          <cell r="C448" t="str">
            <v>18 64162 6010763</v>
          </cell>
          <cell r="D448" t="str">
            <v>18</v>
          </cell>
          <cell r="E448" t="str">
            <v>64162</v>
          </cell>
          <cell r="F448" t="str">
            <v>6010763</v>
          </cell>
          <cell r="G448" t="str">
            <v>1549</v>
          </cell>
          <cell r="H448" t="str">
            <v>Long Valley Charter</v>
          </cell>
        </row>
        <row r="449">
          <cell r="A449" t="str">
            <v>18641700000000</v>
          </cell>
          <cell r="B449">
            <v>307</v>
          </cell>
          <cell r="C449" t="str">
            <v xml:space="preserve">18 64170  </v>
          </cell>
          <cell r="D449" t="str">
            <v>18</v>
          </cell>
          <cell r="E449" t="str">
            <v>64170</v>
          </cell>
          <cell r="F449" t="str">
            <v xml:space="preserve"> </v>
          </cell>
          <cell r="G449" t="str">
            <v xml:space="preserve"> </v>
          </cell>
          <cell r="H449" t="str">
            <v>Richmond Elementary</v>
          </cell>
        </row>
        <row r="450">
          <cell r="A450" t="str">
            <v>18641880000000</v>
          </cell>
          <cell r="B450">
            <v>308</v>
          </cell>
          <cell r="C450" t="str">
            <v xml:space="preserve">18 64188  </v>
          </cell>
          <cell r="D450" t="str">
            <v>18</v>
          </cell>
          <cell r="E450" t="str">
            <v>64188</v>
          </cell>
          <cell r="F450" t="str">
            <v xml:space="preserve"> </v>
          </cell>
          <cell r="G450" t="str">
            <v xml:space="preserve"> </v>
          </cell>
          <cell r="H450" t="str">
            <v>Shaffer Union Elementary</v>
          </cell>
        </row>
        <row r="451">
          <cell r="A451" t="str">
            <v>18641960000000</v>
          </cell>
          <cell r="B451">
            <v>309</v>
          </cell>
          <cell r="C451" t="str">
            <v xml:space="preserve">18 64196  </v>
          </cell>
          <cell r="D451" t="str">
            <v>18</v>
          </cell>
          <cell r="E451" t="str">
            <v>64196</v>
          </cell>
          <cell r="F451" t="str">
            <v xml:space="preserve"> </v>
          </cell>
          <cell r="G451" t="str">
            <v xml:space="preserve"> </v>
          </cell>
          <cell r="H451" t="str">
            <v>Susanville Elementary</v>
          </cell>
        </row>
        <row r="452">
          <cell r="A452" t="str">
            <v>18642040000000</v>
          </cell>
          <cell r="B452">
            <v>310</v>
          </cell>
          <cell r="C452" t="str">
            <v xml:space="preserve">18 64204  </v>
          </cell>
          <cell r="D452" t="str">
            <v>18</v>
          </cell>
          <cell r="E452" t="str">
            <v>64204</v>
          </cell>
          <cell r="F452" t="str">
            <v xml:space="preserve"> </v>
          </cell>
          <cell r="G452" t="str">
            <v xml:space="preserve"> </v>
          </cell>
          <cell r="H452" t="str">
            <v>Westwood Unified</v>
          </cell>
        </row>
        <row r="453">
          <cell r="A453" t="str">
            <v>18750360000000</v>
          </cell>
          <cell r="B453">
            <v>311</v>
          </cell>
          <cell r="C453" t="str">
            <v xml:space="preserve">18 75036  </v>
          </cell>
          <cell r="D453" t="str">
            <v>18</v>
          </cell>
          <cell r="E453" t="str">
            <v>75036</v>
          </cell>
          <cell r="F453" t="str">
            <v xml:space="preserve"> </v>
          </cell>
          <cell r="G453" t="str">
            <v xml:space="preserve"> </v>
          </cell>
          <cell r="H453" t="str">
            <v>Fort Sage Unified</v>
          </cell>
        </row>
        <row r="454">
          <cell r="A454" t="str">
            <v>18750360121657</v>
          </cell>
          <cell r="B454">
            <v>12412</v>
          </cell>
          <cell r="C454" t="str">
            <v>18 75036 0121657</v>
          </cell>
          <cell r="D454" t="str">
            <v>18</v>
          </cell>
          <cell r="E454" t="str">
            <v>75036</v>
          </cell>
          <cell r="F454" t="str">
            <v>0121657</v>
          </cell>
          <cell r="G454" t="str">
            <v>1185</v>
          </cell>
          <cell r="H454" t="str">
            <v>Mt. Lassen Charter</v>
          </cell>
        </row>
        <row r="455">
          <cell r="A455" t="str">
            <v>19101990000000</v>
          </cell>
          <cell r="B455">
            <v>20</v>
          </cell>
          <cell r="C455" t="str">
            <v xml:space="preserve">19 10199  </v>
          </cell>
          <cell r="D455" t="str">
            <v>19</v>
          </cell>
          <cell r="E455" t="str">
            <v>10199</v>
          </cell>
          <cell r="F455" t="str">
            <v xml:space="preserve"> </v>
          </cell>
          <cell r="G455" t="str">
            <v xml:space="preserve"> </v>
          </cell>
          <cell r="H455" t="str">
            <v>Los Angeles Co. Office of Education</v>
          </cell>
        </row>
        <row r="456">
          <cell r="A456" t="str">
            <v>19101990106880</v>
          </cell>
          <cell r="B456">
            <v>12759</v>
          </cell>
          <cell r="C456" t="str">
            <v>19 10199 0106880</v>
          </cell>
          <cell r="D456" t="str">
            <v>19</v>
          </cell>
          <cell r="E456" t="str">
            <v>10199</v>
          </cell>
          <cell r="F456" t="str">
            <v>0106880</v>
          </cell>
          <cell r="G456" t="str">
            <v>0663</v>
          </cell>
          <cell r="H456" t="str">
            <v>Jardin de la Infancia</v>
          </cell>
        </row>
        <row r="457">
          <cell r="A457" t="str">
            <v>19101990109660</v>
          </cell>
          <cell r="B457">
            <v>10168</v>
          </cell>
          <cell r="C457" t="str">
            <v>19 10199 0109660</v>
          </cell>
          <cell r="D457" t="str">
            <v>19</v>
          </cell>
          <cell r="E457" t="str">
            <v>10199</v>
          </cell>
          <cell r="F457" t="str">
            <v>0109660</v>
          </cell>
          <cell r="G457" t="str">
            <v>0694</v>
          </cell>
          <cell r="H457" t="str">
            <v>Aspire Antonio Maria Lugo Academy</v>
          </cell>
        </row>
        <row r="458">
          <cell r="A458" t="str">
            <v>19101990109942</v>
          </cell>
          <cell r="B458">
            <v>10200</v>
          </cell>
          <cell r="C458" t="str">
            <v>19 10199 0109942</v>
          </cell>
          <cell r="D458" t="str">
            <v>19</v>
          </cell>
          <cell r="E458" t="str">
            <v>10199</v>
          </cell>
          <cell r="F458" t="str">
            <v>0109942</v>
          </cell>
          <cell r="G458" t="str">
            <v>0741</v>
          </cell>
          <cell r="H458" t="str">
            <v>Los Angeles International Charter High</v>
          </cell>
        </row>
        <row r="459">
          <cell r="A459" t="str">
            <v>19101990112128</v>
          </cell>
          <cell r="B459">
            <v>10258</v>
          </cell>
          <cell r="C459" t="str">
            <v>19 10199 0112128</v>
          </cell>
          <cell r="D459" t="str">
            <v>19</v>
          </cell>
          <cell r="E459" t="str">
            <v>10199</v>
          </cell>
          <cell r="F459" t="str">
            <v>0112128</v>
          </cell>
          <cell r="G459" t="str">
            <v>0693</v>
          </cell>
          <cell r="H459" t="str">
            <v>Aspire Ollin University Preparatory Academy</v>
          </cell>
        </row>
        <row r="460">
          <cell r="A460" t="str">
            <v>19101990115030</v>
          </cell>
          <cell r="B460">
            <v>11372</v>
          </cell>
          <cell r="C460" t="str">
            <v>19 10199 0115030</v>
          </cell>
          <cell r="D460" t="str">
            <v>19</v>
          </cell>
          <cell r="E460" t="str">
            <v>10199</v>
          </cell>
          <cell r="F460" t="str">
            <v>0115030</v>
          </cell>
          <cell r="G460" t="str">
            <v>0917</v>
          </cell>
          <cell r="H460" t="str">
            <v>Magnolia Science Academy 3</v>
          </cell>
        </row>
        <row r="461">
          <cell r="A461" t="str">
            <v>19101990115212</v>
          </cell>
          <cell r="B461">
            <v>11438</v>
          </cell>
          <cell r="C461" t="str">
            <v>19 10199 0115212</v>
          </cell>
          <cell r="D461" t="str">
            <v>19</v>
          </cell>
          <cell r="E461" t="str">
            <v>10199</v>
          </cell>
          <cell r="F461" t="str">
            <v>0115212</v>
          </cell>
          <cell r="G461" t="str">
            <v>0906</v>
          </cell>
          <cell r="H461" t="str">
            <v>Magnolia Science Academy 2</v>
          </cell>
        </row>
        <row r="462">
          <cell r="A462" t="str">
            <v>19101990121772</v>
          </cell>
          <cell r="B462">
            <v>12339</v>
          </cell>
          <cell r="C462" t="str">
            <v>19 10199 0121772</v>
          </cell>
          <cell r="D462" t="str">
            <v>19</v>
          </cell>
          <cell r="E462" t="str">
            <v>10199</v>
          </cell>
          <cell r="F462" t="str">
            <v>0121772</v>
          </cell>
          <cell r="G462" t="str">
            <v>1204</v>
          </cell>
          <cell r="H462" t="str">
            <v>Environmental Charter Middle</v>
          </cell>
        </row>
        <row r="463">
          <cell r="A463" t="str">
            <v>19101990127498</v>
          </cell>
          <cell r="B463">
            <v>12912</v>
          </cell>
          <cell r="C463" t="str">
            <v>19 10199 0127498</v>
          </cell>
          <cell r="D463" t="str">
            <v>19</v>
          </cell>
          <cell r="E463" t="str">
            <v>10199</v>
          </cell>
          <cell r="F463" t="str">
            <v>0127498</v>
          </cell>
          <cell r="G463" t="str">
            <v>1501</v>
          </cell>
          <cell r="H463" t="str">
            <v>Environmental Charter Middle - Inglewood</v>
          </cell>
        </row>
        <row r="464">
          <cell r="A464" t="str">
            <v>19101990127522</v>
          </cell>
          <cell r="B464">
            <v>12916</v>
          </cell>
          <cell r="C464" t="str">
            <v>19 10199 0127522</v>
          </cell>
          <cell r="D464" t="str">
            <v>19</v>
          </cell>
          <cell r="E464" t="str">
            <v>10199</v>
          </cell>
          <cell r="F464" t="str">
            <v>0127522</v>
          </cell>
          <cell r="G464" t="str">
            <v>1506</v>
          </cell>
          <cell r="H464" t="str">
            <v>Optimist Charter</v>
          </cell>
        </row>
        <row r="465">
          <cell r="A465" t="str">
            <v>19101990132605</v>
          </cell>
          <cell r="B465">
            <v>14253</v>
          </cell>
          <cell r="C465" t="str">
            <v>19 10199 0132605</v>
          </cell>
          <cell r="D465" t="str">
            <v>19</v>
          </cell>
          <cell r="E465" t="str">
            <v>10199</v>
          </cell>
          <cell r="F465" t="str">
            <v>0132605</v>
          </cell>
          <cell r="G465" t="str">
            <v>1744</v>
          </cell>
          <cell r="H465" t="str">
            <v>Valiente College Preparatory Charter School</v>
          </cell>
        </row>
        <row r="466">
          <cell r="A466" t="str">
            <v>19101990134346</v>
          </cell>
          <cell r="B466">
            <v>14368</v>
          </cell>
          <cell r="C466" t="str">
            <v>19 10199 0134346</v>
          </cell>
          <cell r="D466" t="str">
            <v>19</v>
          </cell>
          <cell r="E466" t="str">
            <v>10199</v>
          </cell>
          <cell r="F466" t="str">
            <v>0134346</v>
          </cell>
          <cell r="G466" t="str">
            <v>1814</v>
          </cell>
          <cell r="H466" t="str">
            <v>Intellectual Virtues Academy</v>
          </cell>
        </row>
        <row r="467">
          <cell r="A467" t="str">
            <v>19101990134361</v>
          </cell>
          <cell r="B467">
            <v>14369</v>
          </cell>
          <cell r="C467" t="str">
            <v>19 10199 0134361</v>
          </cell>
          <cell r="D467" t="str">
            <v>19</v>
          </cell>
          <cell r="E467" t="str">
            <v>10199</v>
          </cell>
          <cell r="F467" t="str">
            <v>0134361</v>
          </cell>
          <cell r="G467" t="str">
            <v>1818</v>
          </cell>
          <cell r="H467" t="str">
            <v>LA's Promise Charter Middle #1</v>
          </cell>
        </row>
        <row r="468">
          <cell r="A468" t="str">
            <v>19101990135368</v>
          </cell>
          <cell r="B468">
            <v>14430</v>
          </cell>
          <cell r="C468" t="str">
            <v>19 10199 0135368</v>
          </cell>
          <cell r="D468" t="str">
            <v>19</v>
          </cell>
          <cell r="E468" t="str">
            <v>10199</v>
          </cell>
          <cell r="F468" t="str">
            <v>0135368</v>
          </cell>
          <cell r="G468" t="str">
            <v>1859</v>
          </cell>
          <cell r="H468" t="str">
            <v>Alma Fuerte Public School</v>
          </cell>
        </row>
        <row r="469">
          <cell r="A469" t="str">
            <v>19101990135582</v>
          </cell>
          <cell r="B469">
            <v>14431</v>
          </cell>
          <cell r="C469" t="str">
            <v>19 10199 0135582</v>
          </cell>
          <cell r="D469" t="str">
            <v>19</v>
          </cell>
          <cell r="E469" t="str">
            <v>10199</v>
          </cell>
          <cell r="F469" t="str">
            <v>0135582</v>
          </cell>
          <cell r="G469" t="str">
            <v>1817</v>
          </cell>
          <cell r="H469" t="str">
            <v>LA's Promise Charter High #1</v>
          </cell>
        </row>
        <row r="470">
          <cell r="A470" t="str">
            <v>19101990136119</v>
          </cell>
          <cell r="B470">
            <v>14455</v>
          </cell>
          <cell r="C470" t="str">
            <v>19 10199 0136119</v>
          </cell>
          <cell r="D470" t="str">
            <v>19</v>
          </cell>
          <cell r="E470" t="str">
            <v>10199</v>
          </cell>
          <cell r="F470" t="str">
            <v>0136119</v>
          </cell>
          <cell r="G470" t="str">
            <v>1874</v>
          </cell>
          <cell r="H470" t="str">
            <v>Animo City of Champions Charter High (Charter High School 12)</v>
          </cell>
        </row>
        <row r="471">
          <cell r="A471" t="str">
            <v>19101991996008</v>
          </cell>
          <cell r="B471">
            <v>1055</v>
          </cell>
          <cell r="C471" t="str">
            <v>19 10199 1996008</v>
          </cell>
          <cell r="D471" t="str">
            <v>19</v>
          </cell>
          <cell r="E471" t="str">
            <v>10199</v>
          </cell>
          <cell r="F471" t="str">
            <v>1996008</v>
          </cell>
          <cell r="G471" t="str">
            <v>0124</v>
          </cell>
          <cell r="H471" t="str">
            <v>Soledad Enrichment Action Charter High</v>
          </cell>
        </row>
        <row r="472">
          <cell r="A472" t="str">
            <v>19101996116883</v>
          </cell>
          <cell r="B472">
            <v>1056</v>
          </cell>
          <cell r="C472" t="str">
            <v>19 10199 6116883</v>
          </cell>
          <cell r="D472" t="str">
            <v>19</v>
          </cell>
          <cell r="E472" t="str">
            <v>10199</v>
          </cell>
          <cell r="F472" t="str">
            <v>6116883</v>
          </cell>
          <cell r="G472" t="str">
            <v>0249</v>
          </cell>
          <cell r="H472" t="str">
            <v>Odyssey Charter</v>
          </cell>
        </row>
        <row r="473">
          <cell r="A473" t="str">
            <v>19101996119945</v>
          </cell>
          <cell r="B473">
            <v>1205</v>
          </cell>
          <cell r="C473" t="str">
            <v>19 10199 6119945</v>
          </cell>
          <cell r="D473" t="str">
            <v>19</v>
          </cell>
          <cell r="E473" t="str">
            <v>10199</v>
          </cell>
          <cell r="F473" t="str">
            <v>6119945</v>
          </cell>
          <cell r="G473" t="str">
            <v>0438</v>
          </cell>
          <cell r="H473" t="str">
            <v>Magnolia Science Academy</v>
          </cell>
        </row>
        <row r="474">
          <cell r="A474" t="str">
            <v>19642120000000</v>
          </cell>
          <cell r="B474">
            <v>312</v>
          </cell>
          <cell r="C474" t="str">
            <v xml:space="preserve">19 64212  </v>
          </cell>
          <cell r="D474" t="str">
            <v>19</v>
          </cell>
          <cell r="E474" t="str">
            <v>64212</v>
          </cell>
          <cell r="F474" t="str">
            <v xml:space="preserve"> </v>
          </cell>
          <cell r="G474" t="str">
            <v xml:space="preserve"> </v>
          </cell>
          <cell r="H474" t="str">
            <v>ABC Unified</v>
          </cell>
        </row>
        <row r="475">
          <cell r="A475" t="str">
            <v>19642460000000</v>
          </cell>
          <cell r="B475">
            <v>315</v>
          </cell>
          <cell r="C475" t="str">
            <v xml:space="preserve">19 64246  </v>
          </cell>
          <cell r="D475" t="str">
            <v>19</v>
          </cell>
          <cell r="E475" t="str">
            <v>64246</v>
          </cell>
          <cell r="F475" t="str">
            <v xml:space="preserve"> </v>
          </cell>
          <cell r="G475" t="str">
            <v xml:space="preserve"> </v>
          </cell>
          <cell r="H475" t="str">
            <v>Antelope Valley Union High</v>
          </cell>
        </row>
        <row r="476">
          <cell r="A476" t="str">
            <v>19642460126003</v>
          </cell>
          <cell r="B476">
            <v>12710</v>
          </cell>
          <cell r="C476" t="str">
            <v>19 64246 0126003</v>
          </cell>
          <cell r="D476" t="str">
            <v>19</v>
          </cell>
          <cell r="E476" t="str">
            <v>64246</v>
          </cell>
          <cell r="F476" t="str">
            <v>0126003</v>
          </cell>
          <cell r="G476" t="str">
            <v>1415</v>
          </cell>
          <cell r="H476" t="str">
            <v>Academies of the Antelope Valley</v>
          </cell>
        </row>
        <row r="477">
          <cell r="A477" t="str">
            <v>19642461996537</v>
          </cell>
          <cell r="B477">
            <v>1146</v>
          </cell>
          <cell r="C477" t="str">
            <v>19 64246 1996537</v>
          </cell>
          <cell r="D477" t="str">
            <v>19</v>
          </cell>
          <cell r="E477" t="str">
            <v>64246</v>
          </cell>
          <cell r="F477" t="str">
            <v>1996537</v>
          </cell>
          <cell r="G477" t="str">
            <v>0411</v>
          </cell>
          <cell r="H477" t="str">
            <v>Desert Sands Charter</v>
          </cell>
        </row>
        <row r="478">
          <cell r="A478" t="str">
            <v>19642610000000</v>
          </cell>
          <cell r="B478">
            <v>316</v>
          </cell>
          <cell r="C478" t="str">
            <v xml:space="preserve">19 64261  </v>
          </cell>
          <cell r="D478" t="str">
            <v>19</v>
          </cell>
          <cell r="E478" t="str">
            <v>64261</v>
          </cell>
          <cell r="F478" t="str">
            <v xml:space="preserve"> </v>
          </cell>
          <cell r="G478" t="str">
            <v xml:space="preserve"> </v>
          </cell>
          <cell r="H478" t="str">
            <v>Arcadia Unified</v>
          </cell>
        </row>
        <row r="479">
          <cell r="A479" t="str">
            <v>19642790000000</v>
          </cell>
          <cell r="B479">
            <v>317</v>
          </cell>
          <cell r="C479" t="str">
            <v xml:space="preserve">19 64279  </v>
          </cell>
          <cell r="D479" t="str">
            <v>19</v>
          </cell>
          <cell r="E479" t="str">
            <v>64279</v>
          </cell>
          <cell r="F479" t="str">
            <v xml:space="preserve"> </v>
          </cell>
          <cell r="G479" t="str">
            <v xml:space="preserve"> </v>
          </cell>
          <cell r="H479" t="str">
            <v>Azusa Unified</v>
          </cell>
        </row>
        <row r="480">
          <cell r="A480" t="str">
            <v>19642870000000</v>
          </cell>
          <cell r="B480">
            <v>318</v>
          </cell>
          <cell r="C480" t="str">
            <v xml:space="preserve">19 64287  </v>
          </cell>
          <cell r="D480" t="str">
            <v>19</v>
          </cell>
          <cell r="E480" t="str">
            <v>64287</v>
          </cell>
          <cell r="F480" t="str">
            <v xml:space="preserve"> </v>
          </cell>
          <cell r="G480" t="str">
            <v xml:space="preserve"> </v>
          </cell>
          <cell r="H480" t="str">
            <v>Baldwin Park Unified</v>
          </cell>
        </row>
        <row r="481">
          <cell r="A481" t="str">
            <v>19642870114397</v>
          </cell>
          <cell r="B481">
            <v>11360</v>
          </cell>
          <cell r="C481" t="str">
            <v>19 64287 0114397</v>
          </cell>
          <cell r="D481" t="str">
            <v>19</v>
          </cell>
          <cell r="E481" t="str">
            <v>64287</v>
          </cell>
          <cell r="F481" t="str">
            <v>0114397</v>
          </cell>
          <cell r="G481" t="str">
            <v>0874</v>
          </cell>
          <cell r="H481" t="str">
            <v>Opportunities for Learning - Baldwin Park II</v>
          </cell>
        </row>
        <row r="482">
          <cell r="A482" t="str">
            <v>19642871996479</v>
          </cell>
          <cell r="B482">
            <v>1147</v>
          </cell>
          <cell r="C482" t="str">
            <v>19 64287 1996479</v>
          </cell>
          <cell r="D482" t="str">
            <v>19</v>
          </cell>
          <cell r="E482" t="str">
            <v>64287</v>
          </cell>
          <cell r="F482" t="str">
            <v>1996479</v>
          </cell>
          <cell r="G482" t="str">
            <v>0402</v>
          </cell>
          <cell r="H482" t="str">
            <v>Opportunities for Learning - Baldwin Park</v>
          </cell>
        </row>
        <row r="483">
          <cell r="A483" t="str">
            <v>19642950000000</v>
          </cell>
          <cell r="B483">
            <v>319</v>
          </cell>
          <cell r="C483" t="str">
            <v xml:space="preserve">19 64295  </v>
          </cell>
          <cell r="D483" t="str">
            <v>19</v>
          </cell>
          <cell r="E483" t="str">
            <v>64295</v>
          </cell>
          <cell r="F483" t="str">
            <v xml:space="preserve"> </v>
          </cell>
          <cell r="G483" t="str">
            <v xml:space="preserve"> </v>
          </cell>
          <cell r="H483" t="str">
            <v>Bassett Unified</v>
          </cell>
        </row>
        <row r="484">
          <cell r="A484" t="str">
            <v>19643030000000</v>
          </cell>
          <cell r="B484">
            <v>320</v>
          </cell>
          <cell r="C484" t="str">
            <v xml:space="preserve">19 64303  </v>
          </cell>
          <cell r="D484" t="str">
            <v>19</v>
          </cell>
          <cell r="E484" t="str">
            <v>64303</v>
          </cell>
          <cell r="F484" t="str">
            <v xml:space="preserve"> </v>
          </cell>
          <cell r="G484" t="str">
            <v xml:space="preserve"> </v>
          </cell>
          <cell r="H484" t="str">
            <v>Bellflower Unified</v>
          </cell>
        </row>
        <row r="485">
          <cell r="A485" t="str">
            <v>19643110000000</v>
          </cell>
          <cell r="B485">
            <v>321</v>
          </cell>
          <cell r="C485" t="str">
            <v xml:space="preserve">19 64311  </v>
          </cell>
          <cell r="D485" t="str">
            <v>19</v>
          </cell>
          <cell r="E485" t="str">
            <v>64311</v>
          </cell>
          <cell r="F485" t="str">
            <v xml:space="preserve"> </v>
          </cell>
          <cell r="G485" t="str">
            <v xml:space="preserve"> </v>
          </cell>
          <cell r="H485" t="str">
            <v>Beverly Hills Unified</v>
          </cell>
        </row>
        <row r="486">
          <cell r="A486" t="str">
            <v>19643290000000</v>
          </cell>
          <cell r="B486">
            <v>322</v>
          </cell>
          <cell r="C486" t="str">
            <v xml:space="preserve">19 64329  </v>
          </cell>
          <cell r="D486" t="str">
            <v>19</v>
          </cell>
          <cell r="E486" t="str">
            <v>64329</v>
          </cell>
          <cell r="F486" t="str">
            <v xml:space="preserve"> </v>
          </cell>
          <cell r="G486" t="str">
            <v xml:space="preserve"> </v>
          </cell>
          <cell r="H486" t="str">
            <v>Bonita Unified</v>
          </cell>
        </row>
        <row r="487">
          <cell r="A487" t="str">
            <v>19643370000000</v>
          </cell>
          <cell r="B487">
            <v>323</v>
          </cell>
          <cell r="C487" t="str">
            <v xml:space="preserve">19 64337  </v>
          </cell>
          <cell r="D487" t="str">
            <v>19</v>
          </cell>
          <cell r="E487" t="str">
            <v>64337</v>
          </cell>
          <cell r="F487" t="str">
            <v xml:space="preserve"> </v>
          </cell>
          <cell r="G487" t="str">
            <v xml:space="preserve"> </v>
          </cell>
          <cell r="H487" t="str">
            <v>Burbank Unified</v>
          </cell>
        </row>
        <row r="488">
          <cell r="A488" t="str">
            <v>19643450000000</v>
          </cell>
          <cell r="B488">
            <v>324</v>
          </cell>
          <cell r="C488" t="str">
            <v xml:space="preserve">19 64345  </v>
          </cell>
          <cell r="D488" t="str">
            <v>19</v>
          </cell>
          <cell r="E488" t="str">
            <v>64345</v>
          </cell>
          <cell r="F488" t="str">
            <v xml:space="preserve"> </v>
          </cell>
          <cell r="G488" t="str">
            <v xml:space="preserve"> </v>
          </cell>
          <cell r="H488" t="str">
            <v>Castaic Union</v>
          </cell>
        </row>
        <row r="489">
          <cell r="A489" t="str">
            <v>19643520000000</v>
          </cell>
          <cell r="B489">
            <v>325</v>
          </cell>
          <cell r="C489" t="str">
            <v xml:space="preserve">19 64352  </v>
          </cell>
          <cell r="D489" t="str">
            <v>19</v>
          </cell>
          <cell r="E489" t="str">
            <v>64352</v>
          </cell>
          <cell r="F489" t="str">
            <v xml:space="preserve"> </v>
          </cell>
          <cell r="G489" t="str">
            <v xml:space="preserve"> </v>
          </cell>
          <cell r="H489" t="str">
            <v>Centinela Valley Union High</v>
          </cell>
        </row>
        <row r="490">
          <cell r="A490" t="str">
            <v>19643520128488</v>
          </cell>
          <cell r="B490">
            <v>13965</v>
          </cell>
          <cell r="C490" t="str">
            <v>19 64352 0128488</v>
          </cell>
          <cell r="D490" t="str">
            <v>19</v>
          </cell>
          <cell r="E490" t="str">
            <v>64352</v>
          </cell>
          <cell r="F490" t="str">
            <v>0128488</v>
          </cell>
          <cell r="G490" t="str">
            <v>1558</v>
          </cell>
          <cell r="H490" t="str">
            <v>Family First Charter</v>
          </cell>
        </row>
        <row r="491">
          <cell r="A491" t="str">
            <v>19643520128496</v>
          </cell>
          <cell r="B491">
            <v>13966</v>
          </cell>
          <cell r="C491" t="str">
            <v>19 64352 0128496</v>
          </cell>
          <cell r="D491" t="str">
            <v>19</v>
          </cell>
          <cell r="E491" t="str">
            <v>64352</v>
          </cell>
          <cell r="F491" t="str">
            <v>0128496</v>
          </cell>
          <cell r="G491" t="str">
            <v>1557</v>
          </cell>
          <cell r="H491" t="str">
            <v>New Opportunities Charter</v>
          </cell>
        </row>
        <row r="492">
          <cell r="A492" t="str">
            <v>19643780000000</v>
          </cell>
          <cell r="B492">
            <v>326</v>
          </cell>
          <cell r="C492" t="str">
            <v xml:space="preserve">19 64378  </v>
          </cell>
          <cell r="D492" t="str">
            <v>19</v>
          </cell>
          <cell r="E492" t="str">
            <v>64378</v>
          </cell>
          <cell r="F492" t="str">
            <v xml:space="preserve"> </v>
          </cell>
          <cell r="G492" t="str">
            <v xml:space="preserve"> </v>
          </cell>
          <cell r="H492" t="str">
            <v>Charter Oak Unified</v>
          </cell>
        </row>
        <row r="493">
          <cell r="A493" t="str">
            <v>19643940000000</v>
          </cell>
          <cell r="B493">
            <v>327</v>
          </cell>
          <cell r="C493" t="str">
            <v xml:space="preserve">19 64394  </v>
          </cell>
          <cell r="D493" t="str">
            <v>19</v>
          </cell>
          <cell r="E493" t="str">
            <v>64394</v>
          </cell>
          <cell r="F493" t="str">
            <v xml:space="preserve"> </v>
          </cell>
          <cell r="G493" t="str">
            <v xml:space="preserve"> </v>
          </cell>
          <cell r="H493" t="str">
            <v>Claremont Unified</v>
          </cell>
        </row>
        <row r="494">
          <cell r="A494" t="str">
            <v>19644360000000</v>
          </cell>
          <cell r="B494">
            <v>328</v>
          </cell>
          <cell r="C494" t="str">
            <v xml:space="preserve">19 64436  </v>
          </cell>
          <cell r="D494" t="str">
            <v>19</v>
          </cell>
          <cell r="E494" t="str">
            <v>64436</v>
          </cell>
          <cell r="F494" t="str">
            <v xml:space="preserve"> </v>
          </cell>
          <cell r="G494" t="str">
            <v xml:space="preserve"> </v>
          </cell>
          <cell r="H494" t="str">
            <v>Covina-Valley Unified</v>
          </cell>
        </row>
        <row r="495">
          <cell r="A495" t="str">
            <v>19644440000000</v>
          </cell>
          <cell r="B495">
            <v>329</v>
          </cell>
          <cell r="C495" t="str">
            <v xml:space="preserve">19 64444  </v>
          </cell>
          <cell r="D495" t="str">
            <v>19</v>
          </cell>
          <cell r="E495" t="str">
            <v>64444</v>
          </cell>
          <cell r="F495" t="str">
            <v xml:space="preserve"> </v>
          </cell>
          <cell r="G495" t="str">
            <v xml:space="preserve"> </v>
          </cell>
          <cell r="H495" t="str">
            <v>Culver City Unified</v>
          </cell>
        </row>
        <row r="496">
          <cell r="A496" t="str">
            <v>19644510000000</v>
          </cell>
          <cell r="B496">
            <v>330</v>
          </cell>
          <cell r="C496" t="str">
            <v xml:space="preserve">19 64451  </v>
          </cell>
          <cell r="D496" t="str">
            <v>19</v>
          </cell>
          <cell r="E496" t="str">
            <v>64451</v>
          </cell>
          <cell r="F496" t="str">
            <v xml:space="preserve"> </v>
          </cell>
          <cell r="G496" t="str">
            <v xml:space="preserve"> </v>
          </cell>
          <cell r="H496" t="str">
            <v>Downey Unified</v>
          </cell>
        </row>
        <row r="497">
          <cell r="A497" t="str">
            <v>19644690000000</v>
          </cell>
          <cell r="B497">
            <v>331</v>
          </cell>
          <cell r="C497" t="str">
            <v xml:space="preserve">19 64469  </v>
          </cell>
          <cell r="D497" t="str">
            <v>19</v>
          </cell>
          <cell r="E497" t="str">
            <v>64469</v>
          </cell>
          <cell r="F497" t="str">
            <v xml:space="preserve"> </v>
          </cell>
          <cell r="G497" t="str">
            <v xml:space="preserve"> </v>
          </cell>
          <cell r="H497" t="str">
            <v>Duarte Unified</v>
          </cell>
        </row>
        <row r="498">
          <cell r="A498" t="str">
            <v>19644690128736</v>
          </cell>
          <cell r="B498">
            <v>13979</v>
          </cell>
          <cell r="C498" t="str">
            <v>19 64469 0128736</v>
          </cell>
          <cell r="D498" t="str">
            <v>19</v>
          </cell>
          <cell r="E498" t="str">
            <v>64469</v>
          </cell>
          <cell r="F498" t="str">
            <v>0128736</v>
          </cell>
          <cell r="G498" t="str">
            <v>1599</v>
          </cell>
          <cell r="H498" t="str">
            <v>Opportunities for Learning - Duarte</v>
          </cell>
        </row>
        <row r="499">
          <cell r="A499" t="str">
            <v>19644690134858</v>
          </cell>
          <cell r="B499">
            <v>14432</v>
          </cell>
          <cell r="C499" t="str">
            <v>19 64469 0134858</v>
          </cell>
          <cell r="D499" t="str">
            <v>19</v>
          </cell>
          <cell r="E499" t="str">
            <v>64469</v>
          </cell>
          <cell r="F499" t="str">
            <v>0134858</v>
          </cell>
          <cell r="G499" t="str">
            <v>1838</v>
          </cell>
          <cell r="H499" t="str">
            <v>California School of the Arts - San Gabriel Valley</v>
          </cell>
        </row>
        <row r="500">
          <cell r="A500" t="str">
            <v>19644770000000</v>
          </cell>
          <cell r="B500">
            <v>332</v>
          </cell>
          <cell r="C500" t="str">
            <v xml:space="preserve">19 64477  </v>
          </cell>
          <cell r="D500" t="str">
            <v>19</v>
          </cell>
          <cell r="E500" t="str">
            <v>64477</v>
          </cell>
          <cell r="F500" t="str">
            <v xml:space="preserve"> </v>
          </cell>
          <cell r="G500" t="str">
            <v xml:space="preserve"> </v>
          </cell>
          <cell r="H500" t="str">
            <v>Eastside Union Elementary</v>
          </cell>
        </row>
        <row r="501">
          <cell r="A501" t="str">
            <v>19644850000000</v>
          </cell>
          <cell r="B501">
            <v>333</v>
          </cell>
          <cell r="C501" t="str">
            <v xml:space="preserve">19 64485  </v>
          </cell>
          <cell r="D501" t="str">
            <v>19</v>
          </cell>
          <cell r="E501" t="str">
            <v>64485</v>
          </cell>
          <cell r="F501" t="str">
            <v xml:space="preserve"> </v>
          </cell>
          <cell r="G501" t="str">
            <v xml:space="preserve"> </v>
          </cell>
          <cell r="H501" t="str">
            <v>East Whittier City Elementary</v>
          </cell>
        </row>
        <row r="502">
          <cell r="A502" t="str">
            <v>19645010000000</v>
          </cell>
          <cell r="B502">
            <v>334</v>
          </cell>
          <cell r="C502" t="str">
            <v xml:space="preserve">19 64501  </v>
          </cell>
          <cell r="D502" t="str">
            <v>19</v>
          </cell>
          <cell r="E502" t="str">
            <v>64501</v>
          </cell>
          <cell r="F502" t="str">
            <v xml:space="preserve"> </v>
          </cell>
          <cell r="G502" t="str">
            <v xml:space="preserve"> </v>
          </cell>
          <cell r="H502" t="str">
            <v>El Monte City</v>
          </cell>
        </row>
        <row r="503">
          <cell r="A503" t="str">
            <v>19645190000000</v>
          </cell>
          <cell r="B503">
            <v>335</v>
          </cell>
          <cell r="C503" t="str">
            <v xml:space="preserve">19 64519  </v>
          </cell>
          <cell r="D503" t="str">
            <v>19</v>
          </cell>
          <cell r="E503" t="str">
            <v>64519</v>
          </cell>
          <cell r="F503" t="str">
            <v xml:space="preserve"> </v>
          </cell>
          <cell r="G503" t="str">
            <v xml:space="preserve"> </v>
          </cell>
          <cell r="H503" t="str">
            <v>El Monte Union High</v>
          </cell>
        </row>
        <row r="504">
          <cell r="A504" t="str">
            <v>19645270000000</v>
          </cell>
          <cell r="B504">
            <v>336</v>
          </cell>
          <cell r="C504" t="str">
            <v xml:space="preserve">19 64527  </v>
          </cell>
          <cell r="D504" t="str">
            <v>19</v>
          </cell>
          <cell r="E504" t="str">
            <v>64527</v>
          </cell>
          <cell r="F504" t="str">
            <v xml:space="preserve"> </v>
          </cell>
          <cell r="G504" t="str">
            <v xml:space="preserve"> </v>
          </cell>
          <cell r="H504" t="str">
            <v>El Rancho Unified</v>
          </cell>
        </row>
        <row r="505">
          <cell r="A505" t="str">
            <v>19645350000000</v>
          </cell>
          <cell r="B505">
            <v>337</v>
          </cell>
          <cell r="C505" t="str">
            <v xml:space="preserve">19 64535  </v>
          </cell>
          <cell r="D505" t="str">
            <v>19</v>
          </cell>
          <cell r="E505" t="str">
            <v>64535</v>
          </cell>
          <cell r="F505" t="str">
            <v xml:space="preserve"> </v>
          </cell>
          <cell r="G505" t="str">
            <v xml:space="preserve"> </v>
          </cell>
          <cell r="H505" t="str">
            <v>El Segundo Unified</v>
          </cell>
        </row>
        <row r="506">
          <cell r="A506" t="str">
            <v>19645500000000</v>
          </cell>
          <cell r="B506">
            <v>338</v>
          </cell>
          <cell r="C506" t="str">
            <v xml:space="preserve">19 64550  </v>
          </cell>
          <cell r="D506" t="str">
            <v>19</v>
          </cell>
          <cell r="E506" t="str">
            <v>64550</v>
          </cell>
          <cell r="F506" t="str">
            <v xml:space="preserve"> </v>
          </cell>
          <cell r="G506" t="str">
            <v xml:space="preserve"> </v>
          </cell>
          <cell r="H506" t="str">
            <v>Garvey Elementary</v>
          </cell>
        </row>
        <row r="507">
          <cell r="A507" t="str">
            <v>19645680000000</v>
          </cell>
          <cell r="B507">
            <v>339</v>
          </cell>
          <cell r="C507" t="str">
            <v xml:space="preserve">19 64568  </v>
          </cell>
          <cell r="D507" t="str">
            <v>19</v>
          </cell>
          <cell r="E507" t="str">
            <v>64568</v>
          </cell>
          <cell r="F507" t="str">
            <v xml:space="preserve"> </v>
          </cell>
          <cell r="G507" t="str">
            <v xml:space="preserve"> </v>
          </cell>
          <cell r="H507" t="str">
            <v>Glendale Unified</v>
          </cell>
        </row>
        <row r="508">
          <cell r="A508" t="str">
            <v>19645760000000</v>
          </cell>
          <cell r="B508">
            <v>340</v>
          </cell>
          <cell r="C508" t="str">
            <v xml:space="preserve">19 64576  </v>
          </cell>
          <cell r="D508" t="str">
            <v>19</v>
          </cell>
          <cell r="E508" t="str">
            <v>64576</v>
          </cell>
          <cell r="F508" t="str">
            <v xml:space="preserve"> </v>
          </cell>
          <cell r="G508" t="str">
            <v xml:space="preserve"> </v>
          </cell>
          <cell r="H508" t="str">
            <v>Glendora Unified</v>
          </cell>
        </row>
        <row r="509">
          <cell r="A509" t="str">
            <v>19645840000000</v>
          </cell>
          <cell r="B509">
            <v>341</v>
          </cell>
          <cell r="C509" t="str">
            <v xml:space="preserve">19 64584  </v>
          </cell>
          <cell r="D509" t="str">
            <v>19</v>
          </cell>
          <cell r="E509" t="str">
            <v>64584</v>
          </cell>
          <cell r="F509" t="str">
            <v xml:space="preserve"> </v>
          </cell>
          <cell r="G509" t="str">
            <v xml:space="preserve"> </v>
          </cell>
          <cell r="H509" t="str">
            <v>Gorman Joint</v>
          </cell>
        </row>
        <row r="510">
          <cell r="A510" t="str">
            <v>19645841996305</v>
          </cell>
          <cell r="B510">
            <v>1149</v>
          </cell>
          <cell r="C510" t="str">
            <v>19 64584 1996305</v>
          </cell>
          <cell r="D510" t="str">
            <v>19</v>
          </cell>
          <cell r="E510" t="str">
            <v>64584</v>
          </cell>
          <cell r="F510" t="str">
            <v>1996305</v>
          </cell>
          <cell r="G510" t="str">
            <v>0285</v>
          </cell>
          <cell r="H510" t="str">
            <v>Gorman Learning Center</v>
          </cell>
        </row>
        <row r="511">
          <cell r="A511" t="str">
            <v>19645920000000</v>
          </cell>
          <cell r="B511">
            <v>342</v>
          </cell>
          <cell r="C511" t="str">
            <v xml:space="preserve">19 64592  </v>
          </cell>
          <cell r="D511" t="str">
            <v>19</v>
          </cell>
          <cell r="E511" t="str">
            <v>64592</v>
          </cell>
          <cell r="F511" t="str">
            <v xml:space="preserve"> </v>
          </cell>
          <cell r="G511" t="str">
            <v xml:space="preserve"> </v>
          </cell>
          <cell r="H511" t="str">
            <v>Hawthorne</v>
          </cell>
        </row>
        <row r="512">
          <cell r="A512" t="str">
            <v>19645920100354</v>
          </cell>
          <cell r="B512">
            <v>9591</v>
          </cell>
          <cell r="C512" t="str">
            <v>19 64592 0100354</v>
          </cell>
          <cell r="D512" t="str">
            <v>19</v>
          </cell>
          <cell r="E512" t="str">
            <v>64592</v>
          </cell>
          <cell r="F512" t="str">
            <v>0100354</v>
          </cell>
          <cell r="G512" t="str">
            <v>0523</v>
          </cell>
          <cell r="H512" t="str">
            <v>Hawthorne Math and Science Academy</v>
          </cell>
        </row>
        <row r="513">
          <cell r="A513" t="str">
            <v>19646000000000</v>
          </cell>
          <cell r="B513">
            <v>343</v>
          </cell>
          <cell r="C513" t="str">
            <v xml:space="preserve">19 64600  </v>
          </cell>
          <cell r="D513" t="str">
            <v>19</v>
          </cell>
          <cell r="E513" t="str">
            <v>64600</v>
          </cell>
          <cell r="F513" t="str">
            <v xml:space="preserve"> </v>
          </cell>
          <cell r="G513" t="str">
            <v xml:space="preserve"> </v>
          </cell>
          <cell r="H513" t="str">
            <v>Hermosa Beach City Elementary</v>
          </cell>
        </row>
        <row r="514">
          <cell r="A514" t="str">
            <v>19646260000000</v>
          </cell>
          <cell r="B514">
            <v>344</v>
          </cell>
          <cell r="C514" t="str">
            <v xml:space="preserve">19 64626  </v>
          </cell>
          <cell r="D514" t="str">
            <v>19</v>
          </cell>
          <cell r="E514" t="str">
            <v>64626</v>
          </cell>
          <cell r="F514" t="str">
            <v xml:space="preserve"> </v>
          </cell>
          <cell r="G514" t="str">
            <v xml:space="preserve"> </v>
          </cell>
          <cell r="H514" t="str">
            <v>Hughes-Elizabeth Lakes Union Elementary</v>
          </cell>
        </row>
        <row r="515">
          <cell r="A515" t="str">
            <v>19646340000000</v>
          </cell>
          <cell r="B515">
            <v>345</v>
          </cell>
          <cell r="C515" t="str">
            <v xml:space="preserve">19 64634  </v>
          </cell>
          <cell r="D515" t="str">
            <v>19</v>
          </cell>
          <cell r="E515" t="str">
            <v>64634</v>
          </cell>
          <cell r="F515" t="str">
            <v xml:space="preserve"> </v>
          </cell>
          <cell r="G515" t="str">
            <v xml:space="preserve"> </v>
          </cell>
          <cell r="H515" t="str">
            <v>Inglewood Unified</v>
          </cell>
        </row>
        <row r="516">
          <cell r="A516" t="str">
            <v>19646340101667</v>
          </cell>
          <cell r="B516">
            <v>9592</v>
          </cell>
          <cell r="C516" t="str">
            <v>19 64634 0101667</v>
          </cell>
          <cell r="D516" t="str">
            <v>19</v>
          </cell>
          <cell r="E516" t="str">
            <v>64634</v>
          </cell>
          <cell r="F516" t="str">
            <v>0101667</v>
          </cell>
          <cell r="G516" t="str">
            <v>0582</v>
          </cell>
          <cell r="H516" t="str">
            <v>Wilder's Preparatory Academy Charter</v>
          </cell>
        </row>
        <row r="517">
          <cell r="A517" t="str">
            <v>19646340116822</v>
          </cell>
          <cell r="B517">
            <v>11975</v>
          </cell>
          <cell r="C517" t="str">
            <v>19 64634 0116822</v>
          </cell>
          <cell r="D517" t="str">
            <v>19</v>
          </cell>
          <cell r="E517" t="str">
            <v>64634</v>
          </cell>
          <cell r="F517" t="str">
            <v>0116822</v>
          </cell>
          <cell r="G517" t="str">
            <v>0977</v>
          </cell>
          <cell r="H517" t="str">
            <v>Wilder's Preparatory Academy Charter Middle</v>
          </cell>
        </row>
        <row r="518">
          <cell r="A518" t="str">
            <v>19646340119552</v>
          </cell>
          <cell r="B518">
            <v>12165</v>
          </cell>
          <cell r="C518" t="str">
            <v>19 64634 0119552</v>
          </cell>
          <cell r="D518" t="str">
            <v>19</v>
          </cell>
          <cell r="E518" t="str">
            <v>64634</v>
          </cell>
          <cell r="F518" t="str">
            <v>0119552</v>
          </cell>
          <cell r="G518" t="str">
            <v>1075</v>
          </cell>
          <cell r="H518" t="str">
            <v>Today's Fresh Start Charter School Inglewood</v>
          </cell>
        </row>
        <row r="519">
          <cell r="A519" t="str">
            <v>19646340120303</v>
          </cell>
          <cell r="B519">
            <v>12166</v>
          </cell>
          <cell r="C519" t="str">
            <v>19 64634 0120303</v>
          </cell>
          <cell r="D519" t="str">
            <v>19</v>
          </cell>
          <cell r="E519" t="str">
            <v>64634</v>
          </cell>
          <cell r="F519" t="str">
            <v>0120303</v>
          </cell>
          <cell r="G519" t="str">
            <v>1121</v>
          </cell>
          <cell r="H519" t="str">
            <v>ICEF Inglewood Elementary Charter Academy</v>
          </cell>
        </row>
        <row r="520">
          <cell r="A520" t="str">
            <v>19646340120311</v>
          </cell>
          <cell r="B520">
            <v>12167</v>
          </cell>
          <cell r="C520" t="str">
            <v>19 64634 0120311</v>
          </cell>
          <cell r="D520" t="str">
            <v>19</v>
          </cell>
          <cell r="E520" t="str">
            <v>64634</v>
          </cell>
          <cell r="F520" t="str">
            <v>0120311</v>
          </cell>
          <cell r="G520" t="str">
            <v>1122</v>
          </cell>
          <cell r="H520" t="str">
            <v>ICEF Inglewood Middle Charter Academy</v>
          </cell>
        </row>
        <row r="521">
          <cell r="A521" t="str">
            <v>19646340121186</v>
          </cell>
          <cell r="B521">
            <v>12340</v>
          </cell>
          <cell r="C521" t="str">
            <v>19 64634 0121186</v>
          </cell>
          <cell r="D521" t="str">
            <v>19</v>
          </cell>
          <cell r="E521" t="str">
            <v>64634</v>
          </cell>
          <cell r="F521" t="str">
            <v>0121186</v>
          </cell>
          <cell r="G521" t="str">
            <v>1137</v>
          </cell>
          <cell r="H521" t="str">
            <v>Children of Promise Preparatory Academy</v>
          </cell>
        </row>
        <row r="522">
          <cell r="A522" t="str">
            <v>19646340128991</v>
          </cell>
          <cell r="B522">
            <v>14052</v>
          </cell>
          <cell r="C522" t="str">
            <v>19 64634 0128991</v>
          </cell>
          <cell r="D522" t="str">
            <v>19</v>
          </cell>
          <cell r="E522" t="str">
            <v>64634</v>
          </cell>
          <cell r="F522" t="str">
            <v>0128991</v>
          </cell>
          <cell r="G522" t="str">
            <v>1612</v>
          </cell>
          <cell r="H522" t="str">
            <v>Grace Hopper STEM Academy</v>
          </cell>
        </row>
        <row r="523">
          <cell r="A523" t="str">
            <v>19646341996586</v>
          </cell>
          <cell r="B523">
            <v>12341</v>
          </cell>
          <cell r="C523" t="str">
            <v>19 64634 1996586</v>
          </cell>
          <cell r="D523" t="str">
            <v>19</v>
          </cell>
          <cell r="E523" t="str">
            <v>64634</v>
          </cell>
          <cell r="F523" t="str">
            <v>1996586</v>
          </cell>
          <cell r="G523" t="str">
            <v>0432</v>
          </cell>
          <cell r="H523" t="str">
            <v>Animo Inglewood Charter High</v>
          </cell>
        </row>
        <row r="524">
          <cell r="A524" t="str">
            <v>19646346014518</v>
          </cell>
          <cell r="B524">
            <v>3337</v>
          </cell>
          <cell r="C524" t="str">
            <v>19 64634 6014518</v>
          </cell>
          <cell r="D524" t="str">
            <v>19</v>
          </cell>
          <cell r="E524" t="str">
            <v>64634</v>
          </cell>
          <cell r="F524" t="str">
            <v>6014518</v>
          </cell>
          <cell r="G524" t="str">
            <v>1591</v>
          </cell>
          <cell r="H524" t="str">
            <v>La Tijera K-8 Academy of Excellence</v>
          </cell>
        </row>
        <row r="525">
          <cell r="A525" t="str">
            <v>19646420000000</v>
          </cell>
          <cell r="B525">
            <v>346</v>
          </cell>
          <cell r="C525" t="str">
            <v xml:space="preserve">19 64642  </v>
          </cell>
          <cell r="D525" t="str">
            <v>19</v>
          </cell>
          <cell r="E525" t="str">
            <v>64642</v>
          </cell>
          <cell r="F525" t="str">
            <v xml:space="preserve"> </v>
          </cell>
          <cell r="G525" t="str">
            <v xml:space="preserve"> </v>
          </cell>
          <cell r="H525" t="str">
            <v>Keppel Union Elementary</v>
          </cell>
        </row>
        <row r="526">
          <cell r="A526" t="str">
            <v>19646420136127</v>
          </cell>
          <cell r="B526">
            <v>14456</v>
          </cell>
          <cell r="C526" t="str">
            <v>19 64642 0136127</v>
          </cell>
          <cell r="D526" t="str">
            <v>19</v>
          </cell>
          <cell r="E526" t="str">
            <v>64642</v>
          </cell>
          <cell r="F526" t="str">
            <v>0136127</v>
          </cell>
          <cell r="G526" t="str">
            <v>1886</v>
          </cell>
          <cell r="H526" t="str">
            <v>Community Collaborative Virtual School - Keppel Partnership Academy</v>
          </cell>
        </row>
        <row r="527">
          <cell r="A527" t="str">
            <v>19646590000000</v>
          </cell>
          <cell r="B527">
            <v>347</v>
          </cell>
          <cell r="C527" t="str">
            <v xml:space="preserve">19 64659  </v>
          </cell>
          <cell r="D527" t="str">
            <v>19</v>
          </cell>
          <cell r="E527" t="str">
            <v>64659</v>
          </cell>
          <cell r="F527" t="str">
            <v xml:space="preserve"> </v>
          </cell>
          <cell r="G527" t="str">
            <v xml:space="preserve"> </v>
          </cell>
          <cell r="H527" t="str">
            <v>La Canada Unified</v>
          </cell>
        </row>
        <row r="528">
          <cell r="A528" t="str">
            <v>19646670000000</v>
          </cell>
          <cell r="B528">
            <v>348</v>
          </cell>
          <cell r="C528" t="str">
            <v xml:space="preserve">19 64667  </v>
          </cell>
          <cell r="D528" t="str">
            <v>19</v>
          </cell>
          <cell r="E528" t="str">
            <v>64667</v>
          </cell>
          <cell r="F528" t="str">
            <v xml:space="preserve"> </v>
          </cell>
          <cell r="G528" t="str">
            <v xml:space="preserve"> </v>
          </cell>
          <cell r="H528" t="str">
            <v>Lancaster Elementary</v>
          </cell>
        </row>
        <row r="529">
          <cell r="A529" t="str">
            <v>19646670123174</v>
          </cell>
          <cell r="B529">
            <v>12542</v>
          </cell>
          <cell r="C529" t="str">
            <v>19 64667 0123174</v>
          </cell>
          <cell r="D529" t="str">
            <v>19</v>
          </cell>
          <cell r="E529" t="str">
            <v>64667</v>
          </cell>
          <cell r="F529" t="str">
            <v>0123174</v>
          </cell>
          <cell r="G529" t="str">
            <v>1225</v>
          </cell>
          <cell r="H529" t="str">
            <v>Life Source International Charter</v>
          </cell>
        </row>
        <row r="530">
          <cell r="A530" t="str">
            <v>19646670125559</v>
          </cell>
          <cell r="B530">
            <v>12711</v>
          </cell>
          <cell r="C530" t="str">
            <v>19 64667 0125559</v>
          </cell>
          <cell r="D530" t="str">
            <v>19</v>
          </cell>
          <cell r="E530" t="str">
            <v>64667</v>
          </cell>
          <cell r="F530" t="str">
            <v>0125559</v>
          </cell>
          <cell r="G530" t="str">
            <v>1376</v>
          </cell>
          <cell r="H530" t="str">
            <v>iLEAD Lancaster Charter</v>
          </cell>
        </row>
        <row r="531">
          <cell r="A531" t="str">
            <v>19646830000000</v>
          </cell>
          <cell r="B531">
            <v>349</v>
          </cell>
          <cell r="C531" t="str">
            <v xml:space="preserve">19 64683  </v>
          </cell>
          <cell r="D531" t="str">
            <v>19</v>
          </cell>
          <cell r="E531" t="str">
            <v>64683</v>
          </cell>
          <cell r="F531" t="str">
            <v xml:space="preserve"> </v>
          </cell>
          <cell r="G531" t="str">
            <v xml:space="preserve"> </v>
          </cell>
          <cell r="H531" t="str">
            <v>Las Virgenes Unified</v>
          </cell>
        </row>
        <row r="532">
          <cell r="A532" t="str">
            <v>19646910000000</v>
          </cell>
          <cell r="B532">
            <v>350</v>
          </cell>
          <cell r="C532" t="str">
            <v xml:space="preserve">19 64691  </v>
          </cell>
          <cell r="D532" t="str">
            <v>19</v>
          </cell>
          <cell r="E532" t="str">
            <v>64691</v>
          </cell>
          <cell r="F532" t="str">
            <v xml:space="preserve"> </v>
          </cell>
          <cell r="G532" t="str">
            <v xml:space="preserve"> </v>
          </cell>
          <cell r="H532" t="str">
            <v>Lawndale Elementary</v>
          </cell>
        </row>
        <row r="533">
          <cell r="A533" t="str">
            <v>19646911996438</v>
          </cell>
          <cell r="B533">
            <v>1152</v>
          </cell>
          <cell r="C533" t="str">
            <v>19 64691 1996438</v>
          </cell>
          <cell r="D533" t="str">
            <v>19</v>
          </cell>
          <cell r="E533" t="str">
            <v>64691</v>
          </cell>
          <cell r="F533" t="str">
            <v>1996438</v>
          </cell>
          <cell r="G533" t="str">
            <v>0353</v>
          </cell>
          <cell r="H533" t="str">
            <v>Environmental Charter High</v>
          </cell>
        </row>
        <row r="534">
          <cell r="A534" t="str">
            <v>19647090000000</v>
          </cell>
          <cell r="B534">
            <v>351</v>
          </cell>
          <cell r="C534" t="str">
            <v xml:space="preserve">19 64709  </v>
          </cell>
          <cell r="D534" t="str">
            <v>19</v>
          </cell>
          <cell r="E534" t="str">
            <v>64709</v>
          </cell>
          <cell r="F534" t="str">
            <v xml:space="preserve"> </v>
          </cell>
          <cell r="G534" t="str">
            <v xml:space="preserve"> </v>
          </cell>
          <cell r="H534" t="str">
            <v>Lennox</v>
          </cell>
        </row>
        <row r="535">
          <cell r="A535" t="str">
            <v>19647090100602</v>
          </cell>
          <cell r="B535">
            <v>9593</v>
          </cell>
          <cell r="C535" t="str">
            <v>19 64709 0100602</v>
          </cell>
          <cell r="D535" t="str">
            <v>19</v>
          </cell>
          <cell r="E535" t="str">
            <v>64709</v>
          </cell>
          <cell r="F535" t="str">
            <v>0100602</v>
          </cell>
          <cell r="G535" t="str">
            <v>0509</v>
          </cell>
          <cell r="H535" t="str">
            <v>Lennox Mathematics, Science and Technology Academy</v>
          </cell>
        </row>
        <row r="536">
          <cell r="A536" t="str">
            <v>19647090107508</v>
          </cell>
          <cell r="B536">
            <v>9726</v>
          </cell>
          <cell r="C536" t="str">
            <v>19 64709 0107508</v>
          </cell>
          <cell r="D536" t="str">
            <v>19</v>
          </cell>
          <cell r="E536" t="str">
            <v>64709</v>
          </cell>
          <cell r="F536" t="str">
            <v>0107508</v>
          </cell>
          <cell r="G536" t="str">
            <v>0672</v>
          </cell>
          <cell r="H536" t="str">
            <v>Century Community Charter</v>
          </cell>
        </row>
        <row r="537">
          <cell r="A537" t="str">
            <v>19647090112250</v>
          </cell>
          <cell r="B537">
            <v>10247</v>
          </cell>
          <cell r="C537" t="str">
            <v>19 64709 0112250</v>
          </cell>
          <cell r="D537" t="str">
            <v>19</v>
          </cell>
          <cell r="E537" t="str">
            <v>64709</v>
          </cell>
          <cell r="F537" t="str">
            <v>0112250</v>
          </cell>
          <cell r="G537" t="str">
            <v>0809</v>
          </cell>
          <cell r="H537" t="str">
            <v>Century Academy for Excellence</v>
          </cell>
        </row>
        <row r="538">
          <cell r="A538" t="str">
            <v>19647091996313</v>
          </cell>
          <cell r="B538">
            <v>1153</v>
          </cell>
          <cell r="C538" t="str">
            <v>19 64709 1996313</v>
          </cell>
          <cell r="D538" t="str">
            <v>19</v>
          </cell>
          <cell r="E538" t="str">
            <v>64709</v>
          </cell>
          <cell r="F538" t="str">
            <v>1996313</v>
          </cell>
          <cell r="G538" t="str">
            <v>0281</v>
          </cell>
          <cell r="H538" t="str">
            <v>Animo Leadership High</v>
          </cell>
        </row>
        <row r="539">
          <cell r="A539" t="str">
            <v>19647170000000</v>
          </cell>
          <cell r="B539">
            <v>352</v>
          </cell>
          <cell r="C539" t="str">
            <v xml:space="preserve">19 64717  </v>
          </cell>
          <cell r="D539" t="str">
            <v>19</v>
          </cell>
          <cell r="E539" t="str">
            <v>64717</v>
          </cell>
          <cell r="F539" t="str">
            <v xml:space="preserve"> </v>
          </cell>
          <cell r="G539" t="str">
            <v xml:space="preserve"> </v>
          </cell>
          <cell r="H539" t="str">
            <v>Little Lake City Elementary</v>
          </cell>
        </row>
        <row r="540">
          <cell r="A540" t="str">
            <v>19647250000000</v>
          </cell>
          <cell r="B540">
            <v>353</v>
          </cell>
          <cell r="C540" t="str">
            <v xml:space="preserve">19 64725  </v>
          </cell>
          <cell r="D540" t="str">
            <v>19</v>
          </cell>
          <cell r="E540" t="str">
            <v>64725</v>
          </cell>
          <cell r="F540" t="str">
            <v xml:space="preserve"> </v>
          </cell>
          <cell r="G540" t="str">
            <v xml:space="preserve"> </v>
          </cell>
          <cell r="H540" t="str">
            <v>Long Beach Unified</v>
          </cell>
        </row>
        <row r="541">
          <cell r="A541" t="str">
            <v>19647250127506</v>
          </cell>
          <cell r="B541">
            <v>12915</v>
          </cell>
          <cell r="C541" t="str">
            <v>19 64725 0127506</v>
          </cell>
          <cell r="D541" t="str">
            <v>19</v>
          </cell>
          <cell r="E541" t="str">
            <v>64725</v>
          </cell>
          <cell r="F541" t="str">
            <v>0127506</v>
          </cell>
          <cell r="G541" t="str">
            <v>1504</v>
          </cell>
          <cell r="H541" t="str">
            <v>Intellectual Virtues Academy of Long Beach</v>
          </cell>
        </row>
        <row r="542">
          <cell r="A542" t="str">
            <v>19647250131938</v>
          </cell>
          <cell r="B542">
            <v>14201</v>
          </cell>
          <cell r="C542" t="str">
            <v>19 64725 0131938</v>
          </cell>
          <cell r="D542" t="str">
            <v>19</v>
          </cell>
          <cell r="E542" t="str">
            <v>64725</v>
          </cell>
          <cell r="F542" t="str">
            <v>0131938</v>
          </cell>
          <cell r="G542" t="str">
            <v>1682</v>
          </cell>
          <cell r="H542" t="str">
            <v>Clear Passage Educational Center</v>
          </cell>
        </row>
        <row r="543">
          <cell r="A543" t="str">
            <v>19647330000000</v>
          </cell>
          <cell r="B543">
            <v>354</v>
          </cell>
          <cell r="C543" t="str">
            <v xml:space="preserve">19 64733  </v>
          </cell>
          <cell r="D543" t="str">
            <v>19</v>
          </cell>
          <cell r="E543" t="str">
            <v>64733</v>
          </cell>
          <cell r="F543" t="str">
            <v xml:space="preserve"> </v>
          </cell>
          <cell r="G543" t="str">
            <v xml:space="preserve"> </v>
          </cell>
          <cell r="H543" t="str">
            <v>Los Angeles Unified</v>
          </cell>
        </row>
        <row r="544">
          <cell r="A544" t="str">
            <v>19647330100289</v>
          </cell>
          <cell r="B544">
            <v>9594</v>
          </cell>
          <cell r="C544" t="str">
            <v>19 64733 0100289</v>
          </cell>
          <cell r="D544" t="str">
            <v>19</v>
          </cell>
          <cell r="E544" t="str">
            <v>64733</v>
          </cell>
          <cell r="F544" t="str">
            <v>0100289</v>
          </cell>
          <cell r="G544" t="str">
            <v>0521</v>
          </cell>
          <cell r="H544" t="str">
            <v>N.E.W. Academy of Science and Arts</v>
          </cell>
        </row>
        <row r="545">
          <cell r="A545" t="str">
            <v>19647330100669</v>
          </cell>
          <cell r="B545">
            <v>9596</v>
          </cell>
          <cell r="C545" t="str">
            <v>19 64733 0100669</v>
          </cell>
          <cell r="D545" t="str">
            <v>19</v>
          </cell>
          <cell r="E545" t="str">
            <v>64733</v>
          </cell>
          <cell r="F545" t="str">
            <v>0100669</v>
          </cell>
          <cell r="G545" t="str">
            <v>0535</v>
          </cell>
          <cell r="H545" t="str">
            <v>Stella Middle Charter Academy</v>
          </cell>
        </row>
        <row r="546">
          <cell r="A546" t="str">
            <v>19647330100677</v>
          </cell>
          <cell r="B546">
            <v>9597</v>
          </cell>
          <cell r="C546" t="str">
            <v>19 64733 0100677</v>
          </cell>
          <cell r="D546" t="str">
            <v>19</v>
          </cell>
          <cell r="E546" t="str">
            <v>64733</v>
          </cell>
          <cell r="F546" t="str">
            <v>0100677</v>
          </cell>
          <cell r="G546" t="str">
            <v>0537</v>
          </cell>
          <cell r="H546" t="str">
            <v>High Tech LA</v>
          </cell>
        </row>
        <row r="547">
          <cell r="A547" t="str">
            <v>19647330100743</v>
          </cell>
          <cell r="B547">
            <v>9665</v>
          </cell>
          <cell r="C547" t="str">
            <v>19 64733 0100743</v>
          </cell>
          <cell r="D547" t="str">
            <v>19</v>
          </cell>
          <cell r="E547" t="str">
            <v>64733</v>
          </cell>
          <cell r="F547" t="str">
            <v>0100743</v>
          </cell>
          <cell r="G547" t="str">
            <v>0539</v>
          </cell>
          <cell r="H547" t="str">
            <v>Accelerated Charter Elementary</v>
          </cell>
        </row>
        <row r="548">
          <cell r="A548" t="str">
            <v>19647330100750</v>
          </cell>
          <cell r="B548">
            <v>9598</v>
          </cell>
          <cell r="C548" t="str">
            <v>19 64733 0100750</v>
          </cell>
          <cell r="D548" t="str">
            <v>19</v>
          </cell>
          <cell r="E548" t="str">
            <v>64733</v>
          </cell>
          <cell r="F548" t="str">
            <v>0100750</v>
          </cell>
          <cell r="G548" t="str">
            <v>0538</v>
          </cell>
          <cell r="H548" t="str">
            <v>Wallis Annenberg High</v>
          </cell>
        </row>
        <row r="549">
          <cell r="A549" t="str">
            <v>19647330100776</v>
          </cell>
          <cell r="B549">
            <v>9600</v>
          </cell>
          <cell r="C549" t="str">
            <v>19 64733 0100776</v>
          </cell>
          <cell r="D549" t="str">
            <v>19</v>
          </cell>
          <cell r="E549" t="str">
            <v>64733</v>
          </cell>
          <cell r="F549" t="str">
            <v>0100776</v>
          </cell>
          <cell r="G549" t="str">
            <v>0540</v>
          </cell>
          <cell r="H549" t="str">
            <v>North Valley Military Institute College Preparatory Academy</v>
          </cell>
        </row>
        <row r="550">
          <cell r="A550" t="str">
            <v>19647330100800</v>
          </cell>
          <cell r="B550">
            <v>9602</v>
          </cell>
          <cell r="C550" t="str">
            <v>19 64733 0100800</v>
          </cell>
          <cell r="D550" t="str">
            <v>19</v>
          </cell>
          <cell r="E550" t="str">
            <v>64733</v>
          </cell>
          <cell r="F550" t="str">
            <v>0100800</v>
          </cell>
          <cell r="G550" t="str">
            <v>0534</v>
          </cell>
          <cell r="H550" t="str">
            <v>Central City Value</v>
          </cell>
        </row>
        <row r="551">
          <cell r="A551" t="str">
            <v>19647330100867</v>
          </cell>
          <cell r="B551">
            <v>9603</v>
          </cell>
          <cell r="C551" t="str">
            <v>19 64733 0100867</v>
          </cell>
          <cell r="D551" t="str">
            <v>19</v>
          </cell>
          <cell r="E551" t="str">
            <v>64733</v>
          </cell>
          <cell r="F551" t="str">
            <v>0100867</v>
          </cell>
          <cell r="G551" t="str">
            <v>0531</v>
          </cell>
          <cell r="H551" t="str">
            <v>KIPP Los Angeles College Preparatory</v>
          </cell>
        </row>
        <row r="552">
          <cell r="A552" t="str">
            <v>19647330101196</v>
          </cell>
          <cell r="B552">
            <v>9604</v>
          </cell>
          <cell r="C552" t="str">
            <v>19 64733 0101196</v>
          </cell>
          <cell r="D552" t="str">
            <v>19</v>
          </cell>
          <cell r="E552" t="str">
            <v>64733</v>
          </cell>
          <cell r="F552" t="str">
            <v>0101196</v>
          </cell>
          <cell r="G552" t="str">
            <v>0543</v>
          </cell>
          <cell r="H552" t="str">
            <v>View Park Preparatory Accelerated High</v>
          </cell>
        </row>
        <row r="553">
          <cell r="A553" t="str">
            <v>19647330101444</v>
          </cell>
          <cell r="B553">
            <v>9605</v>
          </cell>
          <cell r="C553" t="str">
            <v>19 64733 0101444</v>
          </cell>
          <cell r="D553" t="str">
            <v>19</v>
          </cell>
          <cell r="E553" t="str">
            <v>64733</v>
          </cell>
          <cell r="F553" t="str">
            <v>0101444</v>
          </cell>
          <cell r="G553" t="str">
            <v>0530</v>
          </cell>
          <cell r="H553" t="str">
            <v>KIPP Academy of Opportunity</v>
          </cell>
        </row>
        <row r="554">
          <cell r="A554" t="str">
            <v>19647330101659</v>
          </cell>
          <cell r="B554">
            <v>9607</v>
          </cell>
          <cell r="C554" t="str">
            <v>19 64733 0101659</v>
          </cell>
          <cell r="D554" t="str">
            <v>19</v>
          </cell>
          <cell r="E554" t="str">
            <v>64733</v>
          </cell>
          <cell r="F554" t="str">
            <v>0101659</v>
          </cell>
          <cell r="G554" t="str">
            <v>0570</v>
          </cell>
          <cell r="H554" t="str">
            <v>Crenshaw Arts-Technology Charter High</v>
          </cell>
        </row>
        <row r="555">
          <cell r="A555" t="str">
            <v>19647330101675</v>
          </cell>
          <cell r="B555">
            <v>9608</v>
          </cell>
          <cell r="C555" t="str">
            <v>19 64733 0101675</v>
          </cell>
          <cell r="D555" t="str">
            <v>19</v>
          </cell>
          <cell r="E555" t="str">
            <v>64733</v>
          </cell>
          <cell r="F555" t="str">
            <v>0101675</v>
          </cell>
          <cell r="G555" t="str">
            <v>0581</v>
          </cell>
          <cell r="H555" t="str">
            <v>Oscar De La Hoya Animo Charter High</v>
          </cell>
        </row>
        <row r="556">
          <cell r="A556" t="str">
            <v>19647330101683</v>
          </cell>
          <cell r="B556">
            <v>9609</v>
          </cell>
          <cell r="C556" t="str">
            <v>19 64733 0101683</v>
          </cell>
          <cell r="D556" t="str">
            <v>19</v>
          </cell>
          <cell r="E556" t="str">
            <v>64733</v>
          </cell>
          <cell r="F556" t="str">
            <v>0101683</v>
          </cell>
          <cell r="G556" t="str">
            <v>0579</v>
          </cell>
          <cell r="H556" t="str">
            <v>Renaissance Arts Academy</v>
          </cell>
        </row>
        <row r="557">
          <cell r="A557" t="str">
            <v>19647330102335</v>
          </cell>
          <cell r="B557">
            <v>9668</v>
          </cell>
          <cell r="C557" t="str">
            <v>19 64733 0102335</v>
          </cell>
          <cell r="D557" t="str">
            <v>19</v>
          </cell>
          <cell r="E557" t="str">
            <v>64733</v>
          </cell>
          <cell r="F557" t="str">
            <v>0102335</v>
          </cell>
          <cell r="G557" t="str">
            <v>0569</v>
          </cell>
          <cell r="H557" t="str">
            <v>Ocean Charter</v>
          </cell>
        </row>
        <row r="558">
          <cell r="A558" t="str">
            <v>19647330102426</v>
          </cell>
          <cell r="B558">
            <v>9672</v>
          </cell>
          <cell r="C558" t="str">
            <v>19 64733 0102426</v>
          </cell>
          <cell r="D558" t="str">
            <v>19</v>
          </cell>
          <cell r="E558" t="str">
            <v>64733</v>
          </cell>
          <cell r="F558" t="str">
            <v>0102426</v>
          </cell>
          <cell r="G558" t="str">
            <v>0600</v>
          </cell>
          <cell r="H558" t="str">
            <v>PUC Milagro Charter</v>
          </cell>
        </row>
        <row r="559">
          <cell r="A559" t="str">
            <v>19647330102434</v>
          </cell>
          <cell r="B559">
            <v>9673</v>
          </cell>
          <cell r="C559" t="str">
            <v>19 64733 0102434</v>
          </cell>
          <cell r="D559" t="str">
            <v>19</v>
          </cell>
          <cell r="E559" t="str">
            <v>64733</v>
          </cell>
          <cell r="F559" t="str">
            <v>0102434</v>
          </cell>
          <cell r="G559" t="str">
            <v>0602</v>
          </cell>
          <cell r="H559" t="str">
            <v>Animo South Los Angeles Charter</v>
          </cell>
        </row>
        <row r="560">
          <cell r="A560" t="str">
            <v>19647330102442</v>
          </cell>
          <cell r="B560">
            <v>9674</v>
          </cell>
          <cell r="C560" t="str">
            <v>19 64733 0102442</v>
          </cell>
          <cell r="D560" t="str">
            <v>19</v>
          </cell>
          <cell r="E560" t="str">
            <v>64733</v>
          </cell>
          <cell r="F560" t="str">
            <v>0102442</v>
          </cell>
          <cell r="G560" t="str">
            <v>0603</v>
          </cell>
          <cell r="H560" t="str">
            <v>PUC Lakeview Charter Academy</v>
          </cell>
        </row>
        <row r="561">
          <cell r="A561" t="str">
            <v>19647330102483</v>
          </cell>
          <cell r="B561">
            <v>10181</v>
          </cell>
          <cell r="C561" t="str">
            <v>19 64733 0102483</v>
          </cell>
          <cell r="D561" t="str">
            <v>19</v>
          </cell>
          <cell r="E561" t="str">
            <v>64733</v>
          </cell>
          <cell r="F561" t="str">
            <v>0102483</v>
          </cell>
          <cell r="G561" t="str">
            <v>0592</v>
          </cell>
          <cell r="H561" t="str">
            <v>N.E.W. Academy Canoga Park</v>
          </cell>
        </row>
        <row r="562">
          <cell r="A562" t="str">
            <v>19647330102491</v>
          </cell>
          <cell r="B562">
            <v>9675</v>
          </cell>
          <cell r="C562" t="str">
            <v>19 64733 0102491</v>
          </cell>
          <cell r="D562" t="str">
            <v>19</v>
          </cell>
          <cell r="E562" t="str">
            <v>64733</v>
          </cell>
          <cell r="F562" t="str">
            <v>0102491</v>
          </cell>
          <cell r="G562" t="str">
            <v>0604</v>
          </cell>
          <cell r="H562" t="str">
            <v>Dr. Theo. T. Alexander Jr., Science Center</v>
          </cell>
        </row>
        <row r="563">
          <cell r="A563" t="str">
            <v>19647330102541</v>
          </cell>
          <cell r="B563">
            <v>9678</v>
          </cell>
          <cell r="C563" t="str">
            <v>19 64733 0102541</v>
          </cell>
          <cell r="D563" t="str">
            <v>19</v>
          </cell>
          <cell r="E563" t="str">
            <v>64733</v>
          </cell>
          <cell r="F563" t="str">
            <v>0102541</v>
          </cell>
          <cell r="G563" t="str">
            <v>0601</v>
          </cell>
          <cell r="H563" t="str">
            <v>New Designs Charter</v>
          </cell>
        </row>
        <row r="564">
          <cell r="A564" t="str">
            <v>19647330106351</v>
          </cell>
          <cell r="B564">
            <v>9686</v>
          </cell>
          <cell r="C564" t="str">
            <v>19 64733 0106351</v>
          </cell>
          <cell r="D564" t="str">
            <v>19</v>
          </cell>
          <cell r="E564" t="str">
            <v>64733</v>
          </cell>
          <cell r="F564" t="str">
            <v>0106351</v>
          </cell>
          <cell r="G564" t="str">
            <v>0619</v>
          </cell>
          <cell r="H564" t="str">
            <v>Ivy Academia</v>
          </cell>
        </row>
        <row r="565">
          <cell r="A565" t="str">
            <v>19647330106427</v>
          </cell>
          <cell r="B565">
            <v>9690</v>
          </cell>
          <cell r="C565" t="str">
            <v>19 64733 0106427</v>
          </cell>
          <cell r="D565" t="str">
            <v>19</v>
          </cell>
          <cell r="E565" t="str">
            <v>64733</v>
          </cell>
          <cell r="F565" t="str">
            <v>0106427</v>
          </cell>
          <cell r="G565" t="str">
            <v>0636</v>
          </cell>
          <cell r="H565" t="str">
            <v>Synergy Charter Academy</v>
          </cell>
        </row>
        <row r="566">
          <cell r="A566" t="str">
            <v>19647330106435</v>
          </cell>
          <cell r="B566">
            <v>9691</v>
          </cell>
          <cell r="C566" t="str">
            <v>19 64733 0106435</v>
          </cell>
          <cell r="D566" t="str">
            <v>19</v>
          </cell>
          <cell r="E566" t="str">
            <v>64733</v>
          </cell>
          <cell r="F566" t="str">
            <v>0106435</v>
          </cell>
          <cell r="G566" t="str">
            <v>0635</v>
          </cell>
          <cell r="H566" t="str">
            <v>Camino Nuevo Charter High</v>
          </cell>
        </row>
        <row r="567">
          <cell r="A567" t="str">
            <v>19647330106831</v>
          </cell>
          <cell r="B567">
            <v>9706</v>
          </cell>
          <cell r="C567" t="str">
            <v>19 64733 0106831</v>
          </cell>
          <cell r="D567" t="str">
            <v>19</v>
          </cell>
          <cell r="E567" t="str">
            <v>64733</v>
          </cell>
          <cell r="F567" t="str">
            <v>0106831</v>
          </cell>
          <cell r="G567" t="str">
            <v>0648</v>
          </cell>
          <cell r="H567" t="str">
            <v>Animo Venice Charter High</v>
          </cell>
        </row>
        <row r="568">
          <cell r="A568" t="str">
            <v>19647330106849</v>
          </cell>
          <cell r="B568">
            <v>10248</v>
          </cell>
          <cell r="C568" t="str">
            <v>19 64733 0106849</v>
          </cell>
          <cell r="D568" t="str">
            <v>19</v>
          </cell>
          <cell r="E568" t="str">
            <v>64733</v>
          </cell>
          <cell r="F568" t="str">
            <v>0106849</v>
          </cell>
          <cell r="G568" t="str">
            <v>0649</v>
          </cell>
          <cell r="H568" t="str">
            <v>Animo Pat Brown</v>
          </cell>
        </row>
        <row r="569">
          <cell r="A569" t="str">
            <v>19647330106864</v>
          </cell>
          <cell r="B569">
            <v>9708</v>
          </cell>
          <cell r="C569" t="str">
            <v>19 64733 0106864</v>
          </cell>
          <cell r="D569" t="str">
            <v>19</v>
          </cell>
          <cell r="E569" t="str">
            <v>64733</v>
          </cell>
          <cell r="F569" t="str">
            <v>0106864</v>
          </cell>
          <cell r="G569" t="str">
            <v>0645</v>
          </cell>
          <cell r="H569" t="str">
            <v>Alliance Gertz-Ressler Richard Merkin 6-12 Complex</v>
          </cell>
        </row>
        <row r="570">
          <cell r="A570" t="str">
            <v>19647330106872</v>
          </cell>
          <cell r="B570">
            <v>9709</v>
          </cell>
          <cell r="C570" t="str">
            <v>19 64733 0106872</v>
          </cell>
          <cell r="D570" t="str">
            <v>19</v>
          </cell>
          <cell r="E570" t="str">
            <v>64733</v>
          </cell>
          <cell r="F570" t="str">
            <v>0106872</v>
          </cell>
          <cell r="G570" t="str">
            <v>0654</v>
          </cell>
          <cell r="H570" t="str">
            <v>Bert Corona Charter</v>
          </cell>
        </row>
        <row r="571">
          <cell r="A571" t="str">
            <v>19647330107755</v>
          </cell>
          <cell r="B571">
            <v>10196</v>
          </cell>
          <cell r="C571" t="str">
            <v>19 64733 0107755</v>
          </cell>
          <cell r="D571" t="str">
            <v>19</v>
          </cell>
          <cell r="E571" t="str">
            <v>64733</v>
          </cell>
          <cell r="F571" t="str">
            <v>0107755</v>
          </cell>
          <cell r="G571" t="str">
            <v>0542</v>
          </cell>
          <cell r="H571" t="str">
            <v>Port of Los Angeles High</v>
          </cell>
        </row>
        <row r="572">
          <cell r="A572" t="str">
            <v>19647330108878</v>
          </cell>
          <cell r="B572">
            <v>10204</v>
          </cell>
          <cell r="C572" t="str">
            <v>19 64733 0108878</v>
          </cell>
          <cell r="D572" t="str">
            <v>19</v>
          </cell>
          <cell r="E572" t="str">
            <v>64733</v>
          </cell>
          <cell r="F572" t="str">
            <v>0108878</v>
          </cell>
          <cell r="G572" t="str">
            <v>0712</v>
          </cell>
          <cell r="H572" t="str">
            <v>CHAMPS - Charter HS of Arts-Multimedia &amp; Performing</v>
          </cell>
        </row>
        <row r="573">
          <cell r="A573" t="str">
            <v>19647330108886</v>
          </cell>
          <cell r="B573">
            <v>10172</v>
          </cell>
          <cell r="C573" t="str">
            <v>19 64733 0108886</v>
          </cell>
          <cell r="D573" t="str">
            <v>19</v>
          </cell>
          <cell r="E573" t="str">
            <v>64733</v>
          </cell>
          <cell r="F573" t="str">
            <v>0108886</v>
          </cell>
          <cell r="G573" t="str">
            <v>0713</v>
          </cell>
          <cell r="H573" t="str">
            <v>Gabriella Charter</v>
          </cell>
        </row>
        <row r="574">
          <cell r="A574" t="str">
            <v>19647330108894</v>
          </cell>
          <cell r="B574">
            <v>10188</v>
          </cell>
          <cell r="C574" t="str">
            <v>19 64733 0108894</v>
          </cell>
          <cell r="D574" t="str">
            <v>19</v>
          </cell>
          <cell r="E574" t="str">
            <v>64733</v>
          </cell>
          <cell r="F574" t="str">
            <v>0108894</v>
          </cell>
          <cell r="G574" t="str">
            <v>0714</v>
          </cell>
          <cell r="H574" t="str">
            <v>Alliance Judy Ivie Burton Technology Academy High</v>
          </cell>
        </row>
        <row r="575">
          <cell r="A575" t="str">
            <v>19647330108910</v>
          </cell>
          <cell r="B575">
            <v>10180</v>
          </cell>
          <cell r="C575" t="str">
            <v>19 64733 0108910</v>
          </cell>
          <cell r="D575" t="str">
            <v>19</v>
          </cell>
          <cell r="E575" t="str">
            <v>64733</v>
          </cell>
          <cell r="F575" t="str">
            <v>0108910</v>
          </cell>
          <cell r="G575" t="str">
            <v>0716</v>
          </cell>
          <cell r="H575" t="str">
            <v>Celerity Nascent Charter</v>
          </cell>
        </row>
        <row r="576">
          <cell r="A576" t="str">
            <v>19647330108928</v>
          </cell>
          <cell r="B576">
            <v>10171</v>
          </cell>
          <cell r="C576" t="str">
            <v>19 64733 0108928</v>
          </cell>
          <cell r="D576" t="str">
            <v>19</v>
          </cell>
          <cell r="E576" t="str">
            <v>64733</v>
          </cell>
          <cell r="F576" t="str">
            <v>0108928</v>
          </cell>
          <cell r="G576" t="str">
            <v>0717</v>
          </cell>
          <cell r="H576" t="str">
            <v>Larchmont Charter</v>
          </cell>
        </row>
        <row r="577">
          <cell r="A577" t="str">
            <v>19647330108936</v>
          </cell>
          <cell r="B577">
            <v>10189</v>
          </cell>
          <cell r="C577" t="str">
            <v>19 64733 0108936</v>
          </cell>
          <cell r="D577" t="str">
            <v>19</v>
          </cell>
          <cell r="E577" t="str">
            <v>64733</v>
          </cell>
          <cell r="F577" t="str">
            <v>0108936</v>
          </cell>
          <cell r="G577" t="str">
            <v>0718</v>
          </cell>
          <cell r="H577" t="str">
            <v>Alliance Collins Family College-Ready High</v>
          </cell>
        </row>
        <row r="578">
          <cell r="A578" t="str">
            <v>19647330109884</v>
          </cell>
          <cell r="B578">
            <v>10215</v>
          </cell>
          <cell r="C578" t="str">
            <v>19 64733 0109884</v>
          </cell>
          <cell r="D578" t="str">
            <v>19</v>
          </cell>
          <cell r="E578" t="str">
            <v>64733</v>
          </cell>
          <cell r="F578" t="str">
            <v>0109884</v>
          </cell>
          <cell r="G578" t="str">
            <v>0734</v>
          </cell>
          <cell r="H578" t="str">
            <v>James Jordan Middle</v>
          </cell>
        </row>
        <row r="579">
          <cell r="A579" t="str">
            <v>19647330109934</v>
          </cell>
          <cell r="B579">
            <v>10167</v>
          </cell>
          <cell r="C579" t="str">
            <v>19 64733 0109934</v>
          </cell>
          <cell r="D579" t="str">
            <v>19</v>
          </cell>
          <cell r="E579" t="str">
            <v>64733</v>
          </cell>
          <cell r="F579" t="str">
            <v>0109934</v>
          </cell>
          <cell r="G579" t="str">
            <v>0739</v>
          </cell>
          <cell r="H579" t="str">
            <v>Our Community Charter</v>
          </cell>
        </row>
        <row r="580">
          <cell r="A580" t="str">
            <v>19647330110304</v>
          </cell>
          <cell r="B580">
            <v>10209</v>
          </cell>
          <cell r="C580" t="str">
            <v>19 64733 0110304</v>
          </cell>
          <cell r="D580" t="str">
            <v>19</v>
          </cell>
          <cell r="E580" t="str">
            <v>64733</v>
          </cell>
          <cell r="F580" t="str">
            <v>0110304</v>
          </cell>
          <cell r="G580" t="str">
            <v>0675</v>
          </cell>
          <cell r="H580" t="str">
            <v>Los Angeles Academy of Arts &amp; Enterprise Charter</v>
          </cell>
        </row>
        <row r="581">
          <cell r="A581" t="str">
            <v>19647330111211</v>
          </cell>
          <cell r="B581">
            <v>10249</v>
          </cell>
          <cell r="C581" t="str">
            <v>19 64733 0111211</v>
          </cell>
          <cell r="D581" t="str">
            <v>19</v>
          </cell>
          <cell r="E581" t="str">
            <v>64733</v>
          </cell>
          <cell r="F581" t="str">
            <v>0111211</v>
          </cell>
          <cell r="G581" t="str">
            <v>0761</v>
          </cell>
          <cell r="H581" t="str">
            <v>New Heights Charter</v>
          </cell>
        </row>
        <row r="582">
          <cell r="A582" t="str">
            <v>19647330111484</v>
          </cell>
          <cell r="B582">
            <v>10250</v>
          </cell>
          <cell r="C582" t="str">
            <v>19 64733 0111484</v>
          </cell>
          <cell r="D582" t="str">
            <v>19</v>
          </cell>
          <cell r="E582" t="str">
            <v>64733</v>
          </cell>
          <cell r="F582" t="str">
            <v>0111484</v>
          </cell>
          <cell r="G582" t="str">
            <v>0791</v>
          </cell>
          <cell r="H582" t="str">
            <v>New Village Girls Academy</v>
          </cell>
        </row>
        <row r="583">
          <cell r="A583" t="str">
            <v>19647330111492</v>
          </cell>
          <cell r="B583">
            <v>11362</v>
          </cell>
          <cell r="C583" t="str">
            <v>19 64733 0111492</v>
          </cell>
          <cell r="D583" t="str">
            <v>19</v>
          </cell>
          <cell r="E583" t="str">
            <v>64733</v>
          </cell>
          <cell r="F583" t="str">
            <v>0111492</v>
          </cell>
          <cell r="G583" t="str">
            <v>0789</v>
          </cell>
          <cell r="H583" t="str">
            <v>Alliance Patti And Peter Neuwirth Leadership Academy</v>
          </cell>
        </row>
        <row r="584">
          <cell r="A584" t="str">
            <v>19647330111500</v>
          </cell>
          <cell r="B584">
            <v>10251</v>
          </cell>
          <cell r="C584" t="str">
            <v>19 64733 0111500</v>
          </cell>
          <cell r="D584" t="str">
            <v>19</v>
          </cell>
          <cell r="E584" t="str">
            <v>64733</v>
          </cell>
          <cell r="F584" t="str">
            <v>0111500</v>
          </cell>
          <cell r="G584" t="str">
            <v>0790</v>
          </cell>
          <cell r="H584" t="str">
            <v>Alliance Dr. Olga Mohan High</v>
          </cell>
        </row>
        <row r="585">
          <cell r="A585" t="str">
            <v>19647330111518</v>
          </cell>
          <cell r="B585">
            <v>11363</v>
          </cell>
          <cell r="C585" t="str">
            <v>19 64733 0111518</v>
          </cell>
          <cell r="D585" t="str">
            <v>19</v>
          </cell>
          <cell r="E585" t="str">
            <v>64733</v>
          </cell>
          <cell r="F585" t="str">
            <v>0111518</v>
          </cell>
          <cell r="G585" t="str">
            <v>0779</v>
          </cell>
          <cell r="H585" t="str">
            <v>Alliance Jack H. Skirball Middle</v>
          </cell>
        </row>
        <row r="586">
          <cell r="A586" t="str">
            <v>19647330111575</v>
          </cell>
          <cell r="B586">
            <v>10252</v>
          </cell>
          <cell r="C586" t="str">
            <v>19 64733 0111575</v>
          </cell>
          <cell r="D586" t="str">
            <v>19</v>
          </cell>
          <cell r="E586" t="str">
            <v>64733</v>
          </cell>
          <cell r="F586" t="str">
            <v>0111575</v>
          </cell>
          <cell r="G586" t="str">
            <v>0781</v>
          </cell>
          <cell r="H586" t="str">
            <v>Animo Ralph Bunche Charter High</v>
          </cell>
        </row>
        <row r="587">
          <cell r="A587" t="str">
            <v>19647330111583</v>
          </cell>
          <cell r="B587">
            <v>10253</v>
          </cell>
          <cell r="C587" t="str">
            <v>19 64733 0111583</v>
          </cell>
          <cell r="D587" t="str">
            <v>19</v>
          </cell>
          <cell r="E587" t="str">
            <v>64733</v>
          </cell>
          <cell r="F587" t="str">
            <v>0111583</v>
          </cell>
          <cell r="G587" t="str">
            <v>0793</v>
          </cell>
          <cell r="H587" t="str">
            <v>Animo Jackie Robinson High</v>
          </cell>
        </row>
        <row r="588">
          <cell r="A588" t="str">
            <v>19647330111625</v>
          </cell>
          <cell r="B588">
            <v>11365</v>
          </cell>
          <cell r="C588" t="str">
            <v>19 64733 0111625</v>
          </cell>
          <cell r="D588" t="str">
            <v>19</v>
          </cell>
          <cell r="E588" t="str">
            <v>64733</v>
          </cell>
          <cell r="F588" t="str">
            <v>0111625</v>
          </cell>
          <cell r="G588" t="str">
            <v>0783</v>
          </cell>
          <cell r="H588" t="str">
            <v>Animo Watts College Preparatory Academy</v>
          </cell>
        </row>
        <row r="589">
          <cell r="A589" t="str">
            <v>19647330111641</v>
          </cell>
          <cell r="B589">
            <v>10256</v>
          </cell>
          <cell r="C589" t="str">
            <v>19 64733 0111641</v>
          </cell>
          <cell r="D589" t="str">
            <v>19</v>
          </cell>
          <cell r="E589" t="str">
            <v>64733</v>
          </cell>
          <cell r="F589" t="str">
            <v>0111641</v>
          </cell>
          <cell r="G589" t="str">
            <v>0784</v>
          </cell>
          <cell r="H589" t="str">
            <v>Alliance Ouchi-O' Donovan 6-12 Complex</v>
          </cell>
        </row>
        <row r="590">
          <cell r="A590" t="str">
            <v>19647330111658</v>
          </cell>
          <cell r="B590">
            <v>10257</v>
          </cell>
          <cell r="C590" t="str">
            <v>19 64733 0111658</v>
          </cell>
          <cell r="D590" t="str">
            <v>19</v>
          </cell>
          <cell r="E590" t="str">
            <v>64733</v>
          </cell>
          <cell r="F590" t="str">
            <v>0111658</v>
          </cell>
          <cell r="G590" t="str">
            <v>0788</v>
          </cell>
          <cell r="H590" t="str">
            <v>Alliance Marc &amp; Eva Stern Math and Science</v>
          </cell>
        </row>
        <row r="591">
          <cell r="A591" t="str">
            <v>19647330112060</v>
          </cell>
          <cell r="B591">
            <v>10841</v>
          </cell>
          <cell r="C591" t="str">
            <v>19 64733 0112060</v>
          </cell>
          <cell r="D591" t="str">
            <v>19</v>
          </cell>
          <cell r="E591" t="str">
            <v>64733</v>
          </cell>
          <cell r="F591" t="str">
            <v>0112060</v>
          </cell>
          <cell r="G591" t="str">
            <v>1468</v>
          </cell>
          <cell r="H591" t="str">
            <v>Hesby Oaks Leadership Charter</v>
          </cell>
        </row>
        <row r="592">
          <cell r="A592" t="str">
            <v>19647330112201</v>
          </cell>
          <cell r="B592">
            <v>10259</v>
          </cell>
          <cell r="C592" t="str">
            <v>19 64733 0112201</v>
          </cell>
          <cell r="D592" t="str">
            <v>19</v>
          </cell>
          <cell r="E592" t="str">
            <v>64733</v>
          </cell>
          <cell r="F592" t="str">
            <v>0112201</v>
          </cell>
          <cell r="G592" t="str">
            <v>0798</v>
          </cell>
          <cell r="H592" t="str">
            <v>PUC Excel Charter Academy</v>
          </cell>
        </row>
        <row r="593">
          <cell r="A593" t="str">
            <v>19647330112235</v>
          </cell>
          <cell r="B593">
            <v>10261</v>
          </cell>
          <cell r="C593" t="str">
            <v>19 64733 0112235</v>
          </cell>
          <cell r="D593" t="str">
            <v>19</v>
          </cell>
          <cell r="E593" t="str">
            <v>64733</v>
          </cell>
          <cell r="F593" t="str">
            <v>0112235</v>
          </cell>
          <cell r="G593" t="str">
            <v>0827</v>
          </cell>
          <cell r="H593" t="str">
            <v>Los Feliz Charter School for the Arts</v>
          </cell>
        </row>
        <row r="594">
          <cell r="A594" t="str">
            <v>19647330112334</v>
          </cell>
          <cell r="B594">
            <v>10262</v>
          </cell>
          <cell r="C594" t="str">
            <v>19 64733 0112334</v>
          </cell>
          <cell r="D594" t="str">
            <v>19</v>
          </cell>
          <cell r="E594" t="str">
            <v>64733</v>
          </cell>
          <cell r="F594" t="str">
            <v>0112334</v>
          </cell>
          <cell r="G594" t="str">
            <v>0829</v>
          </cell>
          <cell r="H594" t="str">
            <v>Gifted Academy of Mathematics and Entrepreneurial Studies</v>
          </cell>
        </row>
        <row r="595">
          <cell r="A595" t="str">
            <v>19647330112508</v>
          </cell>
          <cell r="B595">
            <v>10265</v>
          </cell>
          <cell r="C595" t="str">
            <v>19 64733 0112508</v>
          </cell>
          <cell r="D595" t="str">
            <v>19</v>
          </cell>
          <cell r="E595" t="str">
            <v>64733</v>
          </cell>
          <cell r="F595" t="str">
            <v>0112508</v>
          </cell>
          <cell r="G595" t="str">
            <v>0826</v>
          </cell>
          <cell r="H595" t="str">
            <v>Bright Star Secondary Charter Academy</v>
          </cell>
        </row>
        <row r="596">
          <cell r="A596" t="str">
            <v>19647330114884</v>
          </cell>
          <cell r="B596">
            <v>11352</v>
          </cell>
          <cell r="C596" t="str">
            <v>19 64733 0114884</v>
          </cell>
          <cell r="D596" t="str">
            <v>19</v>
          </cell>
          <cell r="E596" t="str">
            <v>64733</v>
          </cell>
          <cell r="F596" t="str">
            <v>0114884</v>
          </cell>
          <cell r="G596" t="str">
            <v>1551</v>
          </cell>
          <cell r="H596" t="str">
            <v>Aspire Junior Collegiate Academy</v>
          </cell>
        </row>
        <row r="597">
          <cell r="A597" t="str">
            <v>19647330114959</v>
          </cell>
          <cell r="B597">
            <v>11370</v>
          </cell>
          <cell r="C597" t="str">
            <v>19 64733 0114959</v>
          </cell>
          <cell r="D597" t="str">
            <v>19</v>
          </cell>
          <cell r="E597" t="str">
            <v>64733</v>
          </cell>
          <cell r="F597" t="str">
            <v>0114959</v>
          </cell>
          <cell r="G597" t="str">
            <v>0931</v>
          </cell>
          <cell r="H597" t="str">
            <v>Monsenor Oscar Romero Charter Middle</v>
          </cell>
        </row>
        <row r="598">
          <cell r="A598" t="str">
            <v>19647330114967</v>
          </cell>
          <cell r="B598">
            <v>11371</v>
          </cell>
          <cell r="C598" t="str">
            <v>19 64733 0114967</v>
          </cell>
          <cell r="D598" t="str">
            <v>19</v>
          </cell>
          <cell r="E598" t="str">
            <v>64733</v>
          </cell>
          <cell r="F598" t="str">
            <v>0114967</v>
          </cell>
          <cell r="G598" t="str">
            <v>0934</v>
          </cell>
          <cell r="H598" t="str">
            <v>Global Education Academy</v>
          </cell>
        </row>
        <row r="599">
          <cell r="A599" t="str">
            <v>19647330115048</v>
          </cell>
          <cell r="B599">
            <v>11976</v>
          </cell>
          <cell r="C599" t="str">
            <v>19 64733 0115048</v>
          </cell>
          <cell r="D599" t="str">
            <v>19</v>
          </cell>
          <cell r="E599" t="str">
            <v>64733</v>
          </cell>
          <cell r="F599" t="str">
            <v>0115048</v>
          </cell>
          <cell r="G599" t="str">
            <v>0911</v>
          </cell>
          <cell r="H599" t="str">
            <v>Fenton Primary Center</v>
          </cell>
        </row>
        <row r="600">
          <cell r="A600" t="str">
            <v>19647330115113</v>
          </cell>
          <cell r="B600">
            <v>11373</v>
          </cell>
          <cell r="C600" t="str">
            <v>19 64733 0115113</v>
          </cell>
          <cell r="D600" t="str">
            <v>19</v>
          </cell>
          <cell r="E600" t="str">
            <v>64733</v>
          </cell>
          <cell r="F600" t="str">
            <v>0115113</v>
          </cell>
          <cell r="G600" t="str">
            <v>0936</v>
          </cell>
          <cell r="H600" t="str">
            <v>Ivy Bound Academy of Math, Science, and Technology Charter Middle</v>
          </cell>
        </row>
        <row r="601">
          <cell r="A601" t="str">
            <v>19647330115139</v>
          </cell>
          <cell r="B601">
            <v>11375</v>
          </cell>
          <cell r="C601" t="str">
            <v>19 64733 0115139</v>
          </cell>
          <cell r="D601" t="str">
            <v>19</v>
          </cell>
          <cell r="E601" t="str">
            <v>64733</v>
          </cell>
          <cell r="F601" t="str">
            <v>0115139</v>
          </cell>
          <cell r="G601" t="str">
            <v>0937</v>
          </cell>
          <cell r="H601" t="str">
            <v>Center for Advanced Learning</v>
          </cell>
        </row>
        <row r="602">
          <cell r="A602" t="str">
            <v>19647330115253</v>
          </cell>
          <cell r="B602">
            <v>11378</v>
          </cell>
          <cell r="C602" t="str">
            <v>19 64733 0115253</v>
          </cell>
          <cell r="D602" t="str">
            <v>19</v>
          </cell>
          <cell r="E602" t="str">
            <v>64733</v>
          </cell>
          <cell r="F602" t="str">
            <v>0115253</v>
          </cell>
          <cell r="G602" t="str">
            <v>0949</v>
          </cell>
          <cell r="H602" t="str">
            <v>Discovery Charter Preparatory #2</v>
          </cell>
        </row>
        <row r="603">
          <cell r="A603" t="str">
            <v>19647330115287</v>
          </cell>
          <cell r="B603">
            <v>11977</v>
          </cell>
          <cell r="C603" t="str">
            <v>19 64733 0115287</v>
          </cell>
          <cell r="D603" t="str">
            <v>19</v>
          </cell>
          <cell r="E603" t="str">
            <v>64733</v>
          </cell>
          <cell r="F603" t="str">
            <v>0115287</v>
          </cell>
          <cell r="G603" t="str">
            <v>0953</v>
          </cell>
          <cell r="H603" t="str">
            <v>ICEF Vista Middle Academy</v>
          </cell>
        </row>
        <row r="604">
          <cell r="A604" t="str">
            <v>19647330116509</v>
          </cell>
          <cell r="B604">
            <v>12169</v>
          </cell>
          <cell r="C604" t="str">
            <v>19 64733 0116509</v>
          </cell>
          <cell r="D604" t="str">
            <v>19</v>
          </cell>
          <cell r="E604" t="str">
            <v>64733</v>
          </cell>
          <cell r="F604" t="str">
            <v>0116509</v>
          </cell>
          <cell r="G604" t="str">
            <v>0928</v>
          </cell>
          <cell r="H604" t="str">
            <v>Alliance Morgan McKinzie High</v>
          </cell>
        </row>
        <row r="605">
          <cell r="A605" t="str">
            <v>19647330117036</v>
          </cell>
          <cell r="B605">
            <v>12136</v>
          </cell>
          <cell r="C605" t="str">
            <v>19 64733 0117036</v>
          </cell>
          <cell r="D605" t="str">
            <v>19</v>
          </cell>
          <cell r="E605" t="str">
            <v>64733</v>
          </cell>
          <cell r="F605" t="str">
            <v>0117036</v>
          </cell>
          <cell r="G605" t="str">
            <v>1474</v>
          </cell>
          <cell r="H605" t="str">
            <v>Enadia Technology Enriched Charter</v>
          </cell>
        </row>
        <row r="606">
          <cell r="A606" t="str">
            <v>19647330117077</v>
          </cell>
          <cell r="B606">
            <v>12080</v>
          </cell>
          <cell r="C606" t="str">
            <v>19 64733 0117077</v>
          </cell>
          <cell r="D606" t="str">
            <v>19</v>
          </cell>
          <cell r="E606" t="str">
            <v>64733</v>
          </cell>
          <cell r="F606" t="str">
            <v>0117077</v>
          </cell>
          <cell r="G606" t="str">
            <v>1459</v>
          </cell>
          <cell r="H606" t="str">
            <v>APEX Academy</v>
          </cell>
        </row>
        <row r="607">
          <cell r="A607" t="str">
            <v>19647330117598</v>
          </cell>
          <cell r="B607">
            <v>12170</v>
          </cell>
          <cell r="C607" t="str">
            <v>19 64733 0117598</v>
          </cell>
          <cell r="D607" t="str">
            <v>19</v>
          </cell>
          <cell r="E607" t="str">
            <v>64733</v>
          </cell>
          <cell r="F607" t="str">
            <v>0117598</v>
          </cell>
          <cell r="G607" t="str">
            <v>0927</v>
          </cell>
          <cell r="H607" t="str">
            <v>Alliance Piera Barbaglia Shaheen Health Services Academy</v>
          </cell>
        </row>
        <row r="608">
          <cell r="A608" t="str">
            <v>19647330117606</v>
          </cell>
          <cell r="B608">
            <v>12171</v>
          </cell>
          <cell r="C608" t="str">
            <v>19 64733 0117606</v>
          </cell>
          <cell r="D608" t="str">
            <v>19</v>
          </cell>
          <cell r="E608" t="str">
            <v>64733</v>
          </cell>
          <cell r="F608" t="str">
            <v>0117606</v>
          </cell>
          <cell r="G608" t="str">
            <v>0929</v>
          </cell>
          <cell r="H608" t="str">
            <v>Alliance Leichtman-Levine Family Foundation Environmental Science High</v>
          </cell>
        </row>
        <row r="609">
          <cell r="A609" t="str">
            <v>19647330117614</v>
          </cell>
          <cell r="B609">
            <v>11980</v>
          </cell>
          <cell r="C609" t="str">
            <v>19 64733 0117614</v>
          </cell>
          <cell r="D609" t="str">
            <v>19</v>
          </cell>
          <cell r="E609" t="str">
            <v>64733</v>
          </cell>
          <cell r="F609" t="str">
            <v>0117614</v>
          </cell>
          <cell r="G609" t="str">
            <v>0998</v>
          </cell>
          <cell r="H609" t="str">
            <v>New Los Angeles Charter</v>
          </cell>
        </row>
        <row r="610">
          <cell r="A610" t="str">
            <v>19647330117622</v>
          </cell>
          <cell r="B610">
            <v>11981</v>
          </cell>
          <cell r="C610" t="str">
            <v>19 64733 0117622</v>
          </cell>
          <cell r="D610" t="str">
            <v>19</v>
          </cell>
          <cell r="E610" t="str">
            <v>64733</v>
          </cell>
          <cell r="F610" t="str">
            <v>0117622</v>
          </cell>
          <cell r="G610" t="str">
            <v>0986</v>
          </cell>
          <cell r="H610" t="str">
            <v>Magnolia Science Academy 4</v>
          </cell>
        </row>
        <row r="611">
          <cell r="A611" t="str">
            <v>19647330117630</v>
          </cell>
          <cell r="B611">
            <v>11982</v>
          </cell>
          <cell r="C611" t="str">
            <v>19 64733 0117630</v>
          </cell>
          <cell r="D611" t="str">
            <v>19</v>
          </cell>
          <cell r="E611" t="str">
            <v>64733</v>
          </cell>
          <cell r="F611" t="str">
            <v>0117630</v>
          </cell>
          <cell r="G611" t="str">
            <v>0987</v>
          </cell>
          <cell r="H611" t="str">
            <v>Magnolia Science Academy 5</v>
          </cell>
        </row>
        <row r="612">
          <cell r="A612" t="str">
            <v>19647330117648</v>
          </cell>
          <cell r="B612">
            <v>12172</v>
          </cell>
          <cell r="C612" t="str">
            <v>19 64733 0117648</v>
          </cell>
          <cell r="D612" t="str">
            <v>19</v>
          </cell>
          <cell r="E612" t="str">
            <v>64733</v>
          </cell>
          <cell r="F612" t="str">
            <v>0117648</v>
          </cell>
          <cell r="G612" t="str">
            <v>0988</v>
          </cell>
          <cell r="H612" t="str">
            <v>Magnolia Science Academy 6</v>
          </cell>
        </row>
        <row r="613">
          <cell r="A613" t="str">
            <v>19647330117655</v>
          </cell>
          <cell r="B613">
            <v>12342</v>
          </cell>
          <cell r="C613" t="str">
            <v>19 64733 0117655</v>
          </cell>
          <cell r="D613" t="str">
            <v>19</v>
          </cell>
          <cell r="E613" t="str">
            <v>64733</v>
          </cell>
          <cell r="F613" t="str">
            <v>0117655</v>
          </cell>
          <cell r="G613" t="str">
            <v>0989</v>
          </cell>
          <cell r="H613" t="str">
            <v>Magnolia Science Academy 7</v>
          </cell>
        </row>
        <row r="614">
          <cell r="A614" t="str">
            <v>19647330117846</v>
          </cell>
          <cell r="B614">
            <v>11984</v>
          </cell>
          <cell r="C614" t="str">
            <v>19 64733 0117846</v>
          </cell>
          <cell r="D614" t="str">
            <v>19</v>
          </cell>
          <cell r="E614" t="str">
            <v>64733</v>
          </cell>
          <cell r="F614" t="str">
            <v>0117846</v>
          </cell>
          <cell r="G614" t="str">
            <v>1007</v>
          </cell>
          <cell r="H614" t="str">
            <v>Para Los Ninos Middle</v>
          </cell>
        </row>
        <row r="615">
          <cell r="A615" t="str">
            <v>19647330117895</v>
          </cell>
          <cell r="B615">
            <v>11985</v>
          </cell>
          <cell r="C615" t="str">
            <v>19 64733 0117895</v>
          </cell>
          <cell r="D615" t="str">
            <v>19</v>
          </cell>
          <cell r="E615" t="str">
            <v>64733</v>
          </cell>
          <cell r="F615" t="str">
            <v>0117895</v>
          </cell>
          <cell r="G615" t="str">
            <v>1014</v>
          </cell>
          <cell r="H615" t="str">
            <v>Synergy Kinetic Academy</v>
          </cell>
        </row>
        <row r="616">
          <cell r="A616" t="str">
            <v>19647330117903</v>
          </cell>
          <cell r="B616">
            <v>11986</v>
          </cell>
          <cell r="C616" t="str">
            <v>19 64733 0117903</v>
          </cell>
          <cell r="D616" t="str">
            <v>19</v>
          </cell>
          <cell r="E616" t="str">
            <v>64733</v>
          </cell>
          <cell r="F616" t="str">
            <v>0117903</v>
          </cell>
          <cell r="G616" t="str">
            <v>1010</v>
          </cell>
          <cell r="H616" t="str">
            <v>KIPP Raices Academy</v>
          </cell>
        </row>
        <row r="617">
          <cell r="A617" t="str">
            <v>19647330117911</v>
          </cell>
          <cell r="B617">
            <v>11987</v>
          </cell>
          <cell r="C617" t="str">
            <v>19 64733 0117911</v>
          </cell>
          <cell r="D617" t="str">
            <v>19</v>
          </cell>
          <cell r="E617" t="str">
            <v>64733</v>
          </cell>
          <cell r="F617" t="str">
            <v>0117911</v>
          </cell>
          <cell r="G617" t="str">
            <v>1020</v>
          </cell>
          <cell r="H617" t="str">
            <v>New Millennium Secondary</v>
          </cell>
        </row>
        <row r="618">
          <cell r="A618" t="str">
            <v>19647330117937</v>
          </cell>
          <cell r="B618">
            <v>11989</v>
          </cell>
          <cell r="C618" t="str">
            <v>19 64733 0117937</v>
          </cell>
          <cell r="D618" t="str">
            <v>19</v>
          </cell>
          <cell r="E618" t="str">
            <v>64733</v>
          </cell>
          <cell r="F618" t="str">
            <v>0117937</v>
          </cell>
          <cell r="G618" t="str">
            <v>1039</v>
          </cell>
          <cell r="H618" t="str">
            <v>ICEF Vista Elementary Academy</v>
          </cell>
        </row>
        <row r="619">
          <cell r="A619" t="str">
            <v>19647330117945</v>
          </cell>
          <cell r="B619">
            <v>11990</v>
          </cell>
          <cell r="C619" t="str">
            <v>19 64733 0117945</v>
          </cell>
          <cell r="D619" t="str">
            <v>19</v>
          </cell>
          <cell r="E619" t="str">
            <v>64733</v>
          </cell>
          <cell r="F619" t="str">
            <v>0117945</v>
          </cell>
          <cell r="G619" t="str">
            <v>1038</v>
          </cell>
          <cell r="H619" t="str">
            <v>Lou Dantzler Preparatory Charter Elementary</v>
          </cell>
        </row>
        <row r="620">
          <cell r="A620" t="str">
            <v>19647330117952</v>
          </cell>
          <cell r="B620">
            <v>11991</v>
          </cell>
          <cell r="C620" t="str">
            <v>19 64733 0117952</v>
          </cell>
          <cell r="D620" t="str">
            <v>19</v>
          </cell>
          <cell r="E620" t="str">
            <v>64733</v>
          </cell>
          <cell r="F620" t="str">
            <v>0117952</v>
          </cell>
          <cell r="G620" t="str">
            <v>1037</v>
          </cell>
          <cell r="H620" t="str">
            <v>ICEF Innovation Los Angeles Charter</v>
          </cell>
        </row>
        <row r="621">
          <cell r="A621" t="str">
            <v>19647330117978</v>
          </cell>
          <cell r="B621">
            <v>12173</v>
          </cell>
          <cell r="C621" t="str">
            <v>19 64733 0117978</v>
          </cell>
          <cell r="D621" t="str">
            <v>19</v>
          </cell>
          <cell r="E621" t="str">
            <v>64733</v>
          </cell>
          <cell r="F621" t="str">
            <v>0117978</v>
          </cell>
          <cell r="G621" t="str">
            <v>1036</v>
          </cell>
          <cell r="H621" t="str">
            <v>Goethe International Charter</v>
          </cell>
        </row>
        <row r="622">
          <cell r="A622" t="str">
            <v>19647330118588</v>
          </cell>
          <cell r="B622">
            <v>12044</v>
          </cell>
          <cell r="C622" t="str">
            <v>19 64733 0118588</v>
          </cell>
          <cell r="D622" t="str">
            <v>19</v>
          </cell>
          <cell r="E622" t="str">
            <v>64733</v>
          </cell>
          <cell r="F622" t="str">
            <v>0118588</v>
          </cell>
          <cell r="G622" t="str">
            <v>1050</v>
          </cell>
          <cell r="H622" t="str">
            <v>Alain Leroy Locke College Preparatory Academy</v>
          </cell>
        </row>
        <row r="623">
          <cell r="A623" t="str">
            <v>19647330119974</v>
          </cell>
          <cell r="B623">
            <v>12175</v>
          </cell>
          <cell r="C623" t="str">
            <v>19 64733 0119974</v>
          </cell>
          <cell r="D623" t="str">
            <v>19</v>
          </cell>
          <cell r="E623" t="str">
            <v>64733</v>
          </cell>
          <cell r="F623" t="str">
            <v>0119974</v>
          </cell>
          <cell r="G623" t="str">
            <v>1091</v>
          </cell>
          <cell r="H623" t="str">
            <v>PUC Santa Rosa Charter Academy</v>
          </cell>
        </row>
        <row r="624">
          <cell r="A624" t="str">
            <v>19647330119982</v>
          </cell>
          <cell r="B624">
            <v>12176</v>
          </cell>
          <cell r="C624" t="str">
            <v>19 64733 0119982</v>
          </cell>
          <cell r="D624" t="str">
            <v>19</v>
          </cell>
          <cell r="E624" t="str">
            <v>64733</v>
          </cell>
          <cell r="F624" t="str">
            <v>0119982</v>
          </cell>
          <cell r="G624" t="str">
            <v>1093</v>
          </cell>
          <cell r="H624" t="str">
            <v>Equitas Academy Charter</v>
          </cell>
        </row>
        <row r="625">
          <cell r="A625" t="str">
            <v>19647330120014</v>
          </cell>
          <cell r="B625">
            <v>12177</v>
          </cell>
          <cell r="C625" t="str">
            <v>19 64733 0120014</v>
          </cell>
          <cell r="D625" t="str">
            <v>19</v>
          </cell>
          <cell r="E625" t="str">
            <v>64733</v>
          </cell>
          <cell r="F625" t="str">
            <v>0120014</v>
          </cell>
          <cell r="G625" t="str">
            <v>1094</v>
          </cell>
          <cell r="H625" t="str">
            <v>Endeavor College Preparatory Charter</v>
          </cell>
        </row>
        <row r="626">
          <cell r="A626" t="str">
            <v>19647330120022</v>
          </cell>
          <cell r="B626">
            <v>12178</v>
          </cell>
          <cell r="C626" t="str">
            <v>19 64733 0120022</v>
          </cell>
          <cell r="D626" t="str">
            <v>19</v>
          </cell>
          <cell r="E626" t="str">
            <v>64733</v>
          </cell>
          <cell r="F626" t="str">
            <v>0120022</v>
          </cell>
          <cell r="G626" t="str">
            <v>1095</v>
          </cell>
          <cell r="H626" t="str">
            <v>Valor Academy Middle</v>
          </cell>
        </row>
        <row r="627">
          <cell r="A627" t="str">
            <v>19647330120030</v>
          </cell>
          <cell r="B627">
            <v>12179</v>
          </cell>
          <cell r="C627" t="str">
            <v>19 64733 0120030</v>
          </cell>
          <cell r="D627" t="str">
            <v>19</v>
          </cell>
          <cell r="E627" t="str">
            <v>64733</v>
          </cell>
          <cell r="F627" t="str">
            <v>0120030</v>
          </cell>
          <cell r="G627" t="str">
            <v>1096</v>
          </cell>
          <cell r="H627" t="str">
            <v>Alliance College-Ready Middle Academy 4</v>
          </cell>
        </row>
        <row r="628">
          <cell r="A628" t="str">
            <v>19647330120048</v>
          </cell>
          <cell r="B628">
            <v>12180</v>
          </cell>
          <cell r="C628" t="str">
            <v>19 64733 0120048</v>
          </cell>
          <cell r="D628" t="str">
            <v>19</v>
          </cell>
          <cell r="E628" t="str">
            <v>64733</v>
          </cell>
          <cell r="F628" t="str">
            <v>0120048</v>
          </cell>
          <cell r="G628" t="str">
            <v>1097</v>
          </cell>
          <cell r="H628" t="str">
            <v>Alliance College-Ready Middle Academy No. 5</v>
          </cell>
        </row>
        <row r="629">
          <cell r="A629" t="str">
            <v>19647330120071</v>
          </cell>
          <cell r="B629">
            <v>12182</v>
          </cell>
          <cell r="C629" t="str">
            <v>19 64733 0120071</v>
          </cell>
          <cell r="D629" t="str">
            <v>19</v>
          </cell>
          <cell r="E629" t="str">
            <v>64733</v>
          </cell>
          <cell r="F629" t="str">
            <v>0120071</v>
          </cell>
          <cell r="G629" t="str">
            <v>1120</v>
          </cell>
          <cell r="H629" t="str">
            <v>New Designs Charter School-Watts</v>
          </cell>
        </row>
        <row r="630">
          <cell r="A630" t="str">
            <v>19647330120097</v>
          </cell>
          <cell r="B630">
            <v>12183</v>
          </cell>
          <cell r="C630" t="str">
            <v>19 64733 0120097</v>
          </cell>
          <cell r="D630" t="str">
            <v>19</v>
          </cell>
          <cell r="E630" t="str">
            <v>64733</v>
          </cell>
          <cell r="F630" t="str">
            <v>0120097</v>
          </cell>
          <cell r="G630" t="str">
            <v>1101</v>
          </cell>
          <cell r="H630" t="str">
            <v>Academia Moderna</v>
          </cell>
        </row>
        <row r="631">
          <cell r="A631" t="str">
            <v>19647330120477</v>
          </cell>
          <cell r="B631">
            <v>12224</v>
          </cell>
          <cell r="C631" t="str">
            <v>19 64733 0120477</v>
          </cell>
          <cell r="D631" t="str">
            <v>19</v>
          </cell>
          <cell r="E631" t="str">
            <v>64733</v>
          </cell>
          <cell r="F631" t="str">
            <v>0120477</v>
          </cell>
          <cell r="G631" t="str">
            <v>1550</v>
          </cell>
          <cell r="H631" t="str">
            <v>Aspire Titan Academy</v>
          </cell>
        </row>
        <row r="632">
          <cell r="A632" t="str">
            <v>19647330120527</v>
          </cell>
          <cell r="B632">
            <v>12230</v>
          </cell>
          <cell r="C632" t="str">
            <v>19 64733 0120527</v>
          </cell>
          <cell r="D632" t="str">
            <v>19</v>
          </cell>
          <cell r="E632" t="str">
            <v>64733</v>
          </cell>
          <cell r="F632" t="str">
            <v>0120527</v>
          </cell>
          <cell r="G632" t="str">
            <v>1141</v>
          </cell>
          <cell r="H632" t="str">
            <v>Watts Learning Center Charter Middle</v>
          </cell>
        </row>
        <row r="633">
          <cell r="A633" t="str">
            <v>19647330121079</v>
          </cell>
          <cell r="B633">
            <v>12345</v>
          </cell>
          <cell r="C633" t="str">
            <v>19 64733 0121079</v>
          </cell>
          <cell r="D633" t="str">
            <v>19</v>
          </cell>
          <cell r="E633" t="str">
            <v>64733</v>
          </cell>
          <cell r="F633" t="str">
            <v>0121079</v>
          </cell>
          <cell r="G633" t="str">
            <v>1156</v>
          </cell>
          <cell r="H633" t="str">
            <v>Ararat Charter</v>
          </cell>
        </row>
        <row r="634">
          <cell r="A634" t="str">
            <v>19647330121137</v>
          </cell>
          <cell r="B634">
            <v>12368</v>
          </cell>
          <cell r="C634" t="str">
            <v>19 64733 0121137</v>
          </cell>
          <cell r="D634" t="str">
            <v>19</v>
          </cell>
          <cell r="E634" t="str">
            <v>64733</v>
          </cell>
          <cell r="F634" t="str">
            <v>0121137</v>
          </cell>
          <cell r="G634" t="str">
            <v>1157</v>
          </cell>
          <cell r="H634" t="str">
            <v>Ingenium Charter</v>
          </cell>
        </row>
        <row r="635">
          <cell r="A635" t="str">
            <v>19647330121285</v>
          </cell>
          <cell r="B635">
            <v>12347</v>
          </cell>
          <cell r="C635" t="str">
            <v>19 64733 0121285</v>
          </cell>
          <cell r="D635" t="str">
            <v>19</v>
          </cell>
          <cell r="E635" t="str">
            <v>64733</v>
          </cell>
          <cell r="F635" t="str">
            <v>0121285</v>
          </cell>
          <cell r="G635" t="str">
            <v>1161</v>
          </cell>
          <cell r="H635" t="str">
            <v>Alliance Cindy and Bill Simon Technology Academy High</v>
          </cell>
        </row>
        <row r="636">
          <cell r="A636" t="str">
            <v>19647330121293</v>
          </cell>
          <cell r="B636">
            <v>12544</v>
          </cell>
          <cell r="C636" t="str">
            <v>19 64733 0121293</v>
          </cell>
          <cell r="D636" t="str">
            <v>19</v>
          </cell>
          <cell r="E636" t="str">
            <v>64733</v>
          </cell>
          <cell r="F636" t="str">
            <v>0121293</v>
          </cell>
          <cell r="G636" t="str">
            <v>1162</v>
          </cell>
          <cell r="H636" t="str">
            <v>Alliance Tennenbaum Family Technology High</v>
          </cell>
        </row>
        <row r="637">
          <cell r="A637" t="str">
            <v>19647330121699</v>
          </cell>
          <cell r="B637">
            <v>12348</v>
          </cell>
          <cell r="C637" t="str">
            <v>19 64733 0121699</v>
          </cell>
          <cell r="D637" t="str">
            <v>19</v>
          </cell>
          <cell r="E637" t="str">
            <v>64733</v>
          </cell>
          <cell r="F637" t="str">
            <v>0121699</v>
          </cell>
          <cell r="G637" t="str">
            <v>1195</v>
          </cell>
          <cell r="H637" t="str">
            <v>KIPP Empower Academy</v>
          </cell>
        </row>
        <row r="638">
          <cell r="A638" t="str">
            <v>19647330121707</v>
          </cell>
          <cell r="B638">
            <v>12349</v>
          </cell>
          <cell r="C638" t="str">
            <v>19 64733 0121707</v>
          </cell>
          <cell r="D638" t="str">
            <v>19</v>
          </cell>
          <cell r="E638" t="str">
            <v>64733</v>
          </cell>
          <cell r="F638" t="str">
            <v>0121707</v>
          </cell>
          <cell r="G638" t="str">
            <v>1196</v>
          </cell>
          <cell r="H638" t="str">
            <v>KIPP Comienza Community Prep</v>
          </cell>
        </row>
        <row r="639">
          <cell r="A639" t="str">
            <v>19647330121848</v>
          </cell>
          <cell r="B639">
            <v>12350</v>
          </cell>
          <cell r="C639" t="str">
            <v>19 64733 0121848</v>
          </cell>
          <cell r="D639" t="str">
            <v>19</v>
          </cell>
          <cell r="E639" t="str">
            <v>64733</v>
          </cell>
          <cell r="F639" t="str">
            <v>0121848</v>
          </cell>
          <cell r="G639" t="str">
            <v>1187</v>
          </cell>
          <cell r="H639" t="str">
            <v>Crown Preparatory Academy</v>
          </cell>
        </row>
        <row r="640">
          <cell r="A640" t="str">
            <v>19647330122242</v>
          </cell>
          <cell r="B640">
            <v>12351</v>
          </cell>
          <cell r="C640" t="str">
            <v>19 64733 0122242</v>
          </cell>
          <cell r="D640" t="str">
            <v>19</v>
          </cell>
          <cell r="E640" t="str">
            <v>64733</v>
          </cell>
          <cell r="F640" t="str">
            <v>0122242</v>
          </cell>
          <cell r="G640" t="str">
            <v>1206</v>
          </cell>
          <cell r="H640" t="str">
            <v>TEACH Academy of Technologies</v>
          </cell>
        </row>
        <row r="641">
          <cell r="A641" t="str">
            <v>19647330122481</v>
          </cell>
          <cell r="B641">
            <v>12352</v>
          </cell>
          <cell r="C641" t="str">
            <v>19 64733 0122481</v>
          </cell>
          <cell r="D641" t="str">
            <v>19</v>
          </cell>
          <cell r="E641" t="str">
            <v>64733</v>
          </cell>
          <cell r="F641" t="str">
            <v>0122481</v>
          </cell>
          <cell r="G641" t="str">
            <v>1216</v>
          </cell>
          <cell r="H641" t="str">
            <v>Animo Jefferson Charter Middle</v>
          </cell>
        </row>
        <row r="642">
          <cell r="A642" t="str">
            <v>19647330122499</v>
          </cell>
          <cell r="B642">
            <v>12545</v>
          </cell>
          <cell r="C642" t="str">
            <v>19 64733 0122499</v>
          </cell>
          <cell r="D642" t="str">
            <v>19</v>
          </cell>
          <cell r="E642" t="str">
            <v>64733</v>
          </cell>
          <cell r="F642" t="str">
            <v>0122499</v>
          </cell>
          <cell r="G642" t="str">
            <v>1217</v>
          </cell>
          <cell r="H642" t="str">
            <v>Animo Westside Charter Middle</v>
          </cell>
        </row>
        <row r="643">
          <cell r="A643" t="str">
            <v>19647330122556</v>
          </cell>
          <cell r="B643">
            <v>12353</v>
          </cell>
          <cell r="C643" t="str">
            <v>19 64733 0122556</v>
          </cell>
          <cell r="D643" t="str">
            <v>19</v>
          </cell>
          <cell r="E643" t="str">
            <v>64733</v>
          </cell>
          <cell r="F643" t="str">
            <v>0122556</v>
          </cell>
          <cell r="G643" t="str">
            <v>1200</v>
          </cell>
          <cell r="H643" t="str">
            <v>Citizens of the World Charter Hollywood</v>
          </cell>
        </row>
        <row r="644">
          <cell r="A644" t="str">
            <v>19647330122564</v>
          </cell>
          <cell r="B644">
            <v>12354</v>
          </cell>
          <cell r="C644" t="str">
            <v>19 64733 0122564</v>
          </cell>
          <cell r="D644" t="str">
            <v>19</v>
          </cell>
          <cell r="E644" t="str">
            <v>64733</v>
          </cell>
          <cell r="F644" t="str">
            <v>0122564</v>
          </cell>
          <cell r="G644" t="str">
            <v>1212</v>
          </cell>
          <cell r="H644" t="str">
            <v>Camino Nuevo Elementary No. 3</v>
          </cell>
        </row>
        <row r="645">
          <cell r="A645" t="str">
            <v>19647330122606</v>
          </cell>
          <cell r="B645">
            <v>12356</v>
          </cell>
          <cell r="C645" t="str">
            <v>19 64733 0122606</v>
          </cell>
          <cell r="D645" t="str">
            <v>19</v>
          </cell>
          <cell r="E645" t="str">
            <v>64733</v>
          </cell>
          <cell r="F645" t="str">
            <v>0122606</v>
          </cell>
          <cell r="G645" t="str">
            <v>1241</v>
          </cell>
          <cell r="H645" t="str">
            <v>PUC Lakeview Charter High</v>
          </cell>
        </row>
        <row r="646">
          <cell r="A646" t="str">
            <v>19647330122614</v>
          </cell>
          <cell r="B646">
            <v>12357</v>
          </cell>
          <cell r="C646" t="str">
            <v>19 64733 0122614</v>
          </cell>
          <cell r="D646" t="str">
            <v>19</v>
          </cell>
          <cell r="E646" t="str">
            <v>64733</v>
          </cell>
          <cell r="F646" t="str">
            <v>0122614</v>
          </cell>
          <cell r="G646" t="str">
            <v>1213</v>
          </cell>
          <cell r="H646" t="str">
            <v>Aspire Gateway Academy Charter</v>
          </cell>
        </row>
        <row r="647">
          <cell r="A647" t="str">
            <v>19647330122622</v>
          </cell>
          <cell r="B647">
            <v>12358</v>
          </cell>
          <cell r="C647" t="str">
            <v>19 64733 0122622</v>
          </cell>
          <cell r="D647" t="str">
            <v>19</v>
          </cell>
          <cell r="E647" t="str">
            <v>64733</v>
          </cell>
          <cell r="F647" t="str">
            <v>0122622</v>
          </cell>
          <cell r="G647" t="str">
            <v>1214</v>
          </cell>
          <cell r="H647" t="str">
            <v>Aspire Firestone Academy Charter</v>
          </cell>
        </row>
        <row r="648">
          <cell r="A648" t="str">
            <v>19647330122630</v>
          </cell>
          <cell r="B648">
            <v>12359</v>
          </cell>
          <cell r="C648" t="str">
            <v>19 64733 0122630</v>
          </cell>
          <cell r="D648" t="str">
            <v>19</v>
          </cell>
          <cell r="E648" t="str">
            <v>64733</v>
          </cell>
          <cell r="F648" t="str">
            <v>0122630</v>
          </cell>
          <cell r="G648" t="str">
            <v>1215</v>
          </cell>
          <cell r="H648" t="str">
            <v>Para Los Ninos - Evelyn Thurman Gratts Primary</v>
          </cell>
        </row>
        <row r="649">
          <cell r="A649" t="str">
            <v>19647330122655</v>
          </cell>
          <cell r="B649">
            <v>12360</v>
          </cell>
          <cell r="C649" t="str">
            <v>19 64733 0122655</v>
          </cell>
          <cell r="D649" t="str">
            <v>19</v>
          </cell>
          <cell r="E649" t="str">
            <v>64733</v>
          </cell>
          <cell r="F649" t="str">
            <v>0122655</v>
          </cell>
          <cell r="G649" t="str">
            <v>1232</v>
          </cell>
          <cell r="H649" t="str">
            <v>Celerity Octavia Charter</v>
          </cell>
        </row>
        <row r="650">
          <cell r="A650" t="str">
            <v>19647330122721</v>
          </cell>
          <cell r="B650">
            <v>12361</v>
          </cell>
          <cell r="C650" t="str">
            <v>19 64733 0122721</v>
          </cell>
          <cell r="D650" t="str">
            <v>19</v>
          </cell>
          <cell r="E650" t="str">
            <v>64733</v>
          </cell>
          <cell r="F650" t="str">
            <v>0122721</v>
          </cell>
          <cell r="G650" t="str">
            <v>1230</v>
          </cell>
          <cell r="H650" t="str">
            <v>Aspire Pacific Academy</v>
          </cell>
        </row>
        <row r="651">
          <cell r="A651" t="str">
            <v>19647330122739</v>
          </cell>
          <cell r="B651">
            <v>12362</v>
          </cell>
          <cell r="C651" t="str">
            <v>19 64733 0122739</v>
          </cell>
          <cell r="D651" t="str">
            <v>19</v>
          </cell>
          <cell r="E651" t="str">
            <v>64733</v>
          </cell>
          <cell r="F651" t="str">
            <v>0122739</v>
          </cell>
          <cell r="G651" t="str">
            <v>1234</v>
          </cell>
          <cell r="H651" t="str">
            <v>Vista Charter Middle</v>
          </cell>
        </row>
        <row r="652">
          <cell r="A652" t="str">
            <v>19647330122747</v>
          </cell>
          <cell r="B652">
            <v>12363</v>
          </cell>
          <cell r="C652" t="str">
            <v>19 64733 0122747</v>
          </cell>
          <cell r="D652" t="str">
            <v>19</v>
          </cell>
          <cell r="E652" t="str">
            <v>64733</v>
          </cell>
          <cell r="F652" t="str">
            <v>0122747</v>
          </cell>
          <cell r="G652" t="str">
            <v>1236</v>
          </cell>
          <cell r="H652" t="str">
            <v>Magnolia Science Academy Bell</v>
          </cell>
        </row>
        <row r="653">
          <cell r="A653" t="str">
            <v>19647330122754</v>
          </cell>
          <cell r="B653">
            <v>12364</v>
          </cell>
          <cell r="C653" t="str">
            <v>19 64733 0122754</v>
          </cell>
          <cell r="D653" t="str">
            <v>19</v>
          </cell>
          <cell r="E653" t="str">
            <v>64733</v>
          </cell>
          <cell r="F653" t="str">
            <v>0122754</v>
          </cell>
          <cell r="G653" t="str">
            <v>1237</v>
          </cell>
          <cell r="H653" t="str">
            <v>Valley Charter Elementary</v>
          </cell>
        </row>
        <row r="654">
          <cell r="A654" t="str">
            <v>19647330122838</v>
          </cell>
          <cell r="B654">
            <v>12546</v>
          </cell>
          <cell r="C654" t="str">
            <v>19 64733 0122838</v>
          </cell>
          <cell r="D654" t="str">
            <v>19</v>
          </cell>
          <cell r="E654" t="str">
            <v>64733</v>
          </cell>
          <cell r="F654" t="str">
            <v>0122838</v>
          </cell>
          <cell r="G654" t="str">
            <v>1238</v>
          </cell>
          <cell r="H654" t="str">
            <v>Valley Charter Middle</v>
          </cell>
        </row>
        <row r="655">
          <cell r="A655" t="str">
            <v>19647330122861</v>
          </cell>
          <cell r="B655">
            <v>12366</v>
          </cell>
          <cell r="C655" t="str">
            <v>19 64733 0122861</v>
          </cell>
          <cell r="D655" t="str">
            <v>19</v>
          </cell>
          <cell r="E655" t="str">
            <v>64733</v>
          </cell>
          <cell r="F655" t="str">
            <v>0122861</v>
          </cell>
          <cell r="G655" t="str">
            <v>1231</v>
          </cell>
          <cell r="H655" t="str">
            <v>Camino Nuevo Academy #2</v>
          </cell>
        </row>
        <row r="656">
          <cell r="A656" t="str">
            <v>19647330123133</v>
          </cell>
          <cell r="B656">
            <v>12712</v>
          </cell>
          <cell r="C656" t="str">
            <v>19 64733 0123133</v>
          </cell>
          <cell r="D656" t="str">
            <v>19</v>
          </cell>
          <cell r="E656" t="str">
            <v>64733</v>
          </cell>
          <cell r="F656" t="str">
            <v>0123133</v>
          </cell>
          <cell r="G656" t="str">
            <v>1163</v>
          </cell>
          <cell r="H656" t="str">
            <v>Alliance Susan and Eric Smidt Technology High</v>
          </cell>
        </row>
        <row r="657">
          <cell r="A657" t="str">
            <v>19647330123141</v>
          </cell>
          <cell r="B657">
            <v>12548</v>
          </cell>
          <cell r="C657" t="str">
            <v>19 64733 0123141</v>
          </cell>
          <cell r="D657" t="str">
            <v>19</v>
          </cell>
          <cell r="E657" t="str">
            <v>64733</v>
          </cell>
          <cell r="F657" t="str">
            <v>0123141</v>
          </cell>
          <cell r="G657" t="str">
            <v>1164</v>
          </cell>
          <cell r="H657" t="str">
            <v>Alliance Ted K. Tajima High</v>
          </cell>
        </row>
        <row r="658">
          <cell r="A658" t="str">
            <v>19647330123158</v>
          </cell>
          <cell r="B658">
            <v>12549</v>
          </cell>
          <cell r="C658" t="str">
            <v>19 64733 0123158</v>
          </cell>
          <cell r="D658" t="str">
            <v>19</v>
          </cell>
          <cell r="E658" t="str">
            <v>64733</v>
          </cell>
          <cell r="F658" t="str">
            <v>0123158</v>
          </cell>
          <cell r="G658" t="str">
            <v>1218</v>
          </cell>
          <cell r="H658" t="str">
            <v>Arts in Action Community Charter</v>
          </cell>
        </row>
        <row r="659">
          <cell r="A659" t="str">
            <v>19647330123166</v>
          </cell>
          <cell r="B659">
            <v>12550</v>
          </cell>
          <cell r="C659" t="str">
            <v>19 64733 0123166</v>
          </cell>
          <cell r="D659" t="str">
            <v>19</v>
          </cell>
          <cell r="E659" t="str">
            <v>64733</v>
          </cell>
          <cell r="F659" t="str">
            <v>0123166</v>
          </cell>
          <cell r="G659" t="str">
            <v>1246</v>
          </cell>
          <cell r="H659" t="str">
            <v>Celerity Palmati Charter</v>
          </cell>
        </row>
        <row r="660">
          <cell r="A660" t="str">
            <v>19647330123984</v>
          </cell>
          <cell r="B660">
            <v>12552</v>
          </cell>
          <cell r="C660" t="str">
            <v>19 64733 0123984</v>
          </cell>
          <cell r="D660" t="str">
            <v>19</v>
          </cell>
          <cell r="E660" t="str">
            <v>64733</v>
          </cell>
          <cell r="F660" t="str">
            <v>0123984</v>
          </cell>
          <cell r="G660" t="str">
            <v>1285</v>
          </cell>
          <cell r="H660" t="str">
            <v>Celerity Cardinal Charter</v>
          </cell>
        </row>
        <row r="661">
          <cell r="A661" t="str">
            <v>19647330123992</v>
          </cell>
          <cell r="B661">
            <v>14068</v>
          </cell>
          <cell r="C661" t="str">
            <v>19 64733 0123992</v>
          </cell>
          <cell r="D661" t="str">
            <v>19</v>
          </cell>
          <cell r="E661" t="str">
            <v>64733</v>
          </cell>
          <cell r="F661" t="str">
            <v>0123992</v>
          </cell>
          <cell r="G661" t="str">
            <v>1286</v>
          </cell>
          <cell r="H661" t="str">
            <v>Animo Ellen Ochoa Charter Middle</v>
          </cell>
        </row>
        <row r="662">
          <cell r="A662" t="str">
            <v>19647330124008</v>
          </cell>
          <cell r="B662">
            <v>12892</v>
          </cell>
          <cell r="C662" t="str">
            <v>19 64733 0124008</v>
          </cell>
          <cell r="D662" t="str">
            <v>19</v>
          </cell>
          <cell r="E662" t="str">
            <v>64733</v>
          </cell>
          <cell r="F662" t="str">
            <v>0124008</v>
          </cell>
          <cell r="G662" t="str">
            <v>1287</v>
          </cell>
          <cell r="H662" t="str">
            <v>Animo James B. Taylor Charter Middle</v>
          </cell>
        </row>
        <row r="663">
          <cell r="A663" t="str">
            <v>19647330124016</v>
          </cell>
          <cell r="B663">
            <v>12553</v>
          </cell>
          <cell r="C663" t="str">
            <v>19 64733 0124016</v>
          </cell>
          <cell r="D663" t="str">
            <v>19</v>
          </cell>
          <cell r="E663" t="str">
            <v>64733</v>
          </cell>
          <cell r="F663" t="str">
            <v>0124016</v>
          </cell>
          <cell r="G663" t="str">
            <v>1288</v>
          </cell>
          <cell r="H663" t="str">
            <v>Animo Western Charter Middle</v>
          </cell>
        </row>
        <row r="664">
          <cell r="A664" t="str">
            <v>19647330124024</v>
          </cell>
          <cell r="B664">
            <v>12554</v>
          </cell>
          <cell r="C664" t="str">
            <v>19 64733 0124024</v>
          </cell>
          <cell r="D664" t="str">
            <v>19</v>
          </cell>
          <cell r="E664" t="str">
            <v>64733</v>
          </cell>
          <cell r="F664" t="str">
            <v>0124024</v>
          </cell>
          <cell r="G664" t="str">
            <v>1289</v>
          </cell>
          <cell r="H664" t="str">
            <v>Animo Phillis Wheatley Charter Middle</v>
          </cell>
        </row>
        <row r="665">
          <cell r="A665" t="str">
            <v>19647330124198</v>
          </cell>
          <cell r="B665">
            <v>12555</v>
          </cell>
          <cell r="C665" t="str">
            <v>19 64733 0124198</v>
          </cell>
          <cell r="D665" t="str">
            <v>19</v>
          </cell>
          <cell r="E665" t="str">
            <v>64733</v>
          </cell>
          <cell r="F665" t="str">
            <v>0124198</v>
          </cell>
          <cell r="G665" t="str">
            <v>1300</v>
          </cell>
          <cell r="H665" t="str">
            <v>Extera Public</v>
          </cell>
        </row>
        <row r="666">
          <cell r="A666" t="str">
            <v>19647330124222</v>
          </cell>
          <cell r="B666">
            <v>12713</v>
          </cell>
          <cell r="C666" t="str">
            <v>19 64733 0124222</v>
          </cell>
          <cell r="D666" t="str">
            <v>19</v>
          </cell>
          <cell r="E666" t="str">
            <v>64733</v>
          </cell>
          <cell r="F666" t="str">
            <v>0124222</v>
          </cell>
          <cell r="G666" t="str">
            <v>1315</v>
          </cell>
          <cell r="H666" t="str">
            <v>Rise Kohyang Middle</v>
          </cell>
        </row>
        <row r="667">
          <cell r="A667" t="str">
            <v>19647330124560</v>
          </cell>
          <cell r="B667">
            <v>12556</v>
          </cell>
          <cell r="C667" t="str">
            <v>19 64733 0124560</v>
          </cell>
          <cell r="D667" t="str">
            <v>19</v>
          </cell>
          <cell r="E667" t="str">
            <v>64733</v>
          </cell>
          <cell r="F667" t="str">
            <v>0124560</v>
          </cell>
          <cell r="G667" t="str">
            <v>1299</v>
          </cell>
          <cell r="H667" t="str">
            <v>Synergy Quantum Academy</v>
          </cell>
        </row>
        <row r="668">
          <cell r="A668" t="str">
            <v>19647330124784</v>
          </cell>
          <cell r="B668">
            <v>12605</v>
          </cell>
          <cell r="C668" t="str">
            <v>19 64733 0124784</v>
          </cell>
          <cell r="D668" t="str">
            <v>19</v>
          </cell>
          <cell r="E668" t="str">
            <v>64733</v>
          </cell>
          <cell r="F668" t="str">
            <v>0124784</v>
          </cell>
          <cell r="G668" t="str">
            <v>1330</v>
          </cell>
          <cell r="H668" t="str">
            <v>Aspire Slauson Academy Charter</v>
          </cell>
        </row>
        <row r="669">
          <cell r="A669" t="str">
            <v>19647330124792</v>
          </cell>
          <cell r="B669">
            <v>12606</v>
          </cell>
          <cell r="C669" t="str">
            <v>19 64733 0124792</v>
          </cell>
          <cell r="D669" t="str">
            <v>19</v>
          </cell>
          <cell r="E669" t="str">
            <v>64733</v>
          </cell>
          <cell r="F669" t="str">
            <v>0124792</v>
          </cell>
          <cell r="G669" t="str">
            <v>1331</v>
          </cell>
          <cell r="H669" t="str">
            <v>Aspire Juanita Tate Academy Charter</v>
          </cell>
        </row>
        <row r="670">
          <cell r="A670" t="str">
            <v>19647330124800</v>
          </cell>
          <cell r="B670">
            <v>12607</v>
          </cell>
          <cell r="C670" t="str">
            <v>19 64733 0124800</v>
          </cell>
          <cell r="D670" t="str">
            <v>19</v>
          </cell>
          <cell r="E670" t="str">
            <v>64733</v>
          </cell>
          <cell r="F670" t="str">
            <v>0124800</v>
          </cell>
          <cell r="G670" t="str">
            <v>1332</v>
          </cell>
          <cell r="H670" t="str">
            <v>Aspire Inskeep Academy Charter</v>
          </cell>
        </row>
        <row r="671">
          <cell r="A671" t="str">
            <v>19647330124818</v>
          </cell>
          <cell r="B671">
            <v>12608</v>
          </cell>
          <cell r="C671" t="str">
            <v>19 64733 0124818</v>
          </cell>
          <cell r="D671" t="str">
            <v>19</v>
          </cell>
          <cell r="E671" t="str">
            <v>64733</v>
          </cell>
          <cell r="F671" t="str">
            <v>0124818</v>
          </cell>
          <cell r="G671" t="str">
            <v>1333</v>
          </cell>
          <cell r="H671" t="str">
            <v>Los Angeles Leadership Primary Academy</v>
          </cell>
        </row>
        <row r="672">
          <cell r="A672" t="str">
            <v>19647330124826</v>
          </cell>
          <cell r="B672">
            <v>12609</v>
          </cell>
          <cell r="C672" t="str">
            <v>19 64733 0124826</v>
          </cell>
          <cell r="D672" t="str">
            <v>19</v>
          </cell>
          <cell r="E672" t="str">
            <v>64733</v>
          </cell>
          <cell r="F672" t="str">
            <v>0124826</v>
          </cell>
          <cell r="G672" t="str">
            <v>1334</v>
          </cell>
          <cell r="H672" t="str">
            <v>Camino Nuevo Charter Academy No. 4</v>
          </cell>
        </row>
        <row r="673">
          <cell r="A673" t="str">
            <v>19647330124883</v>
          </cell>
          <cell r="B673">
            <v>12610</v>
          </cell>
          <cell r="C673" t="str">
            <v>19 64733 0124883</v>
          </cell>
          <cell r="D673" t="str">
            <v>19</v>
          </cell>
          <cell r="E673" t="str">
            <v>64733</v>
          </cell>
          <cell r="F673" t="str">
            <v>0124883</v>
          </cell>
          <cell r="G673" t="str">
            <v>1342</v>
          </cell>
          <cell r="H673" t="str">
            <v>Animo College Preparatory Academy</v>
          </cell>
        </row>
        <row r="674">
          <cell r="A674" t="str">
            <v>19647330124891</v>
          </cell>
          <cell r="B674">
            <v>12611</v>
          </cell>
          <cell r="C674" t="str">
            <v>19 64733 0124891</v>
          </cell>
          <cell r="D674" t="str">
            <v>19</v>
          </cell>
          <cell r="E674" t="str">
            <v>64733</v>
          </cell>
          <cell r="F674" t="str">
            <v>0124891</v>
          </cell>
          <cell r="G674" t="str">
            <v>1343</v>
          </cell>
          <cell r="H674" t="str">
            <v>Alliance Renee and Meyer Luskin Academy High</v>
          </cell>
        </row>
        <row r="675">
          <cell r="A675" t="str">
            <v>19647330124933</v>
          </cell>
          <cell r="B675">
            <v>12612</v>
          </cell>
          <cell r="C675" t="str">
            <v>19 64733 0124933</v>
          </cell>
          <cell r="D675" t="str">
            <v>19</v>
          </cell>
          <cell r="E675" t="str">
            <v>64733</v>
          </cell>
          <cell r="F675" t="str">
            <v>0124933</v>
          </cell>
          <cell r="G675" t="str">
            <v>1354</v>
          </cell>
          <cell r="H675" t="str">
            <v>PUC Early College Academy for Leaders and Scholars (ECALS)</v>
          </cell>
        </row>
        <row r="676">
          <cell r="A676" t="str">
            <v>19647330124941</v>
          </cell>
          <cell r="B676">
            <v>12613</v>
          </cell>
          <cell r="C676" t="str">
            <v>19 64733 0124941</v>
          </cell>
          <cell r="D676" t="str">
            <v>19</v>
          </cell>
          <cell r="E676" t="str">
            <v>64733</v>
          </cell>
          <cell r="F676" t="str">
            <v>0124941</v>
          </cell>
          <cell r="G676" t="str">
            <v>1356</v>
          </cell>
          <cell r="H676" t="str">
            <v>Alliance Margaret M. Bloomfield Technology Academy High</v>
          </cell>
        </row>
        <row r="677">
          <cell r="A677" t="str">
            <v>19647330125609</v>
          </cell>
          <cell r="B677">
            <v>12714</v>
          </cell>
          <cell r="C677" t="str">
            <v>19 64733 0125609</v>
          </cell>
          <cell r="D677" t="str">
            <v>19</v>
          </cell>
          <cell r="E677" t="str">
            <v>64733</v>
          </cell>
          <cell r="F677" t="str">
            <v>0125609</v>
          </cell>
          <cell r="G677" t="str">
            <v>1378</v>
          </cell>
          <cell r="H677" t="str">
            <v>KIPP Philosophers Academy</v>
          </cell>
        </row>
        <row r="678">
          <cell r="A678" t="str">
            <v>19647330125625</v>
          </cell>
          <cell r="B678">
            <v>12715</v>
          </cell>
          <cell r="C678" t="str">
            <v>19 64733 0125625</v>
          </cell>
          <cell r="D678" t="str">
            <v>19</v>
          </cell>
          <cell r="E678" t="str">
            <v>64733</v>
          </cell>
          <cell r="F678" t="str">
            <v>0125625</v>
          </cell>
          <cell r="G678" t="str">
            <v>1377</v>
          </cell>
          <cell r="H678" t="str">
            <v>KIPP Scholar Academy</v>
          </cell>
        </row>
        <row r="679">
          <cell r="A679" t="str">
            <v>19647330125641</v>
          </cell>
          <cell r="B679">
            <v>12895</v>
          </cell>
          <cell r="C679" t="str">
            <v>19 64733 0125641</v>
          </cell>
          <cell r="D679" t="str">
            <v>19</v>
          </cell>
          <cell r="E679" t="str">
            <v>64733</v>
          </cell>
          <cell r="F679" t="str">
            <v>0125641</v>
          </cell>
          <cell r="G679" t="str">
            <v>1379</v>
          </cell>
          <cell r="H679" t="str">
            <v>KIPP Sol Academy</v>
          </cell>
        </row>
        <row r="680">
          <cell r="A680" t="str">
            <v>19647330125864</v>
          </cell>
          <cell r="B680">
            <v>12716</v>
          </cell>
          <cell r="C680" t="str">
            <v>19 64733 0125864</v>
          </cell>
          <cell r="D680" t="str">
            <v>19</v>
          </cell>
          <cell r="E680" t="str">
            <v>64733</v>
          </cell>
          <cell r="F680" t="str">
            <v>0125864</v>
          </cell>
          <cell r="G680" t="str">
            <v>1401</v>
          </cell>
          <cell r="H680" t="str">
            <v>Ednovate - USC Hybrid High</v>
          </cell>
        </row>
        <row r="681">
          <cell r="A681" t="str">
            <v>19647330126136</v>
          </cell>
          <cell r="B681">
            <v>12719</v>
          </cell>
          <cell r="C681" t="str">
            <v>19 64733 0126136</v>
          </cell>
          <cell r="D681" t="str">
            <v>19</v>
          </cell>
          <cell r="E681" t="str">
            <v>64733</v>
          </cell>
          <cell r="F681" t="str">
            <v>0126136</v>
          </cell>
          <cell r="G681" t="str">
            <v>1412</v>
          </cell>
          <cell r="H681" t="str">
            <v>Math and Science College Preparatory</v>
          </cell>
        </row>
        <row r="682">
          <cell r="A682" t="str">
            <v>19647330126169</v>
          </cell>
          <cell r="B682">
            <v>12897</v>
          </cell>
          <cell r="C682" t="str">
            <v>19 64733 0126169</v>
          </cell>
          <cell r="D682" t="str">
            <v>19</v>
          </cell>
          <cell r="E682" t="str">
            <v>64733</v>
          </cell>
          <cell r="F682" t="str">
            <v>0126169</v>
          </cell>
          <cell r="G682" t="str">
            <v>1402</v>
          </cell>
          <cell r="H682" t="str">
            <v>Equitas Academy #2 Charter</v>
          </cell>
        </row>
        <row r="683">
          <cell r="A683" t="str">
            <v>19647330126177</v>
          </cell>
          <cell r="B683">
            <v>12720</v>
          </cell>
          <cell r="C683" t="str">
            <v>19 64733 0126177</v>
          </cell>
          <cell r="D683" t="str">
            <v>19</v>
          </cell>
          <cell r="E683" t="str">
            <v>64733</v>
          </cell>
          <cell r="F683" t="str">
            <v>0126177</v>
          </cell>
          <cell r="G683" t="str">
            <v>1413</v>
          </cell>
          <cell r="H683" t="str">
            <v>Citizens of the World 2</v>
          </cell>
        </row>
        <row r="684">
          <cell r="A684" t="str">
            <v>19647330126193</v>
          </cell>
          <cell r="B684">
            <v>12899</v>
          </cell>
          <cell r="C684" t="str">
            <v>19 64733 0126193</v>
          </cell>
          <cell r="D684" t="str">
            <v>19</v>
          </cell>
          <cell r="E684" t="str">
            <v>64733</v>
          </cell>
          <cell r="F684" t="str">
            <v>0126193</v>
          </cell>
          <cell r="G684" t="str">
            <v>1414</v>
          </cell>
          <cell r="H684" t="str">
            <v>Citizens of the World 3</v>
          </cell>
        </row>
        <row r="685">
          <cell r="A685" t="str">
            <v>19647330126797</v>
          </cell>
          <cell r="B685">
            <v>12771</v>
          </cell>
          <cell r="C685" t="str">
            <v>19 64733 0126797</v>
          </cell>
          <cell r="D685" t="str">
            <v>19</v>
          </cell>
          <cell r="E685" t="str">
            <v>64733</v>
          </cell>
          <cell r="F685" t="str">
            <v>0126797</v>
          </cell>
          <cell r="G685" t="str">
            <v>1436</v>
          </cell>
          <cell r="H685" t="str">
            <v>Aspire Centennial College Preparatory Academy</v>
          </cell>
        </row>
        <row r="686">
          <cell r="A686" t="str">
            <v>19647330127217</v>
          </cell>
          <cell r="B686">
            <v>12904</v>
          </cell>
          <cell r="C686" t="str">
            <v>19 64733 0127217</v>
          </cell>
          <cell r="D686" t="str">
            <v>19</v>
          </cell>
          <cell r="E686" t="str">
            <v>64733</v>
          </cell>
          <cell r="F686" t="str">
            <v>0127217</v>
          </cell>
          <cell r="G686" t="str">
            <v>1460</v>
          </cell>
          <cell r="H686" t="str">
            <v>Alliance Alice M. Baxter College-Ready High</v>
          </cell>
        </row>
        <row r="687">
          <cell r="A687" t="str">
            <v>19647330127670</v>
          </cell>
          <cell r="B687">
            <v>12918</v>
          </cell>
          <cell r="C687" t="str">
            <v>19 64733 0127670</v>
          </cell>
          <cell r="D687" t="str">
            <v>19</v>
          </cell>
          <cell r="E687" t="str">
            <v>64733</v>
          </cell>
          <cell r="F687" t="str">
            <v>0127670</v>
          </cell>
          <cell r="G687" t="str">
            <v>1508</v>
          </cell>
          <cell r="H687" t="str">
            <v>KIPP Iluminar Academy</v>
          </cell>
        </row>
        <row r="688">
          <cell r="A688" t="str">
            <v>19647330127852</v>
          </cell>
          <cell r="B688">
            <v>12927</v>
          </cell>
          <cell r="C688" t="str">
            <v>19 64733 0127852</v>
          </cell>
          <cell r="D688" t="str">
            <v>19</v>
          </cell>
          <cell r="E688" t="str">
            <v>64733</v>
          </cell>
          <cell r="F688" t="str">
            <v>0127852</v>
          </cell>
          <cell r="G688" t="str">
            <v>1525</v>
          </cell>
          <cell r="H688" t="str">
            <v>Executive Preparatory Academy of Finance</v>
          </cell>
        </row>
        <row r="689">
          <cell r="A689" t="str">
            <v>19647330127878</v>
          </cell>
          <cell r="B689">
            <v>12939</v>
          </cell>
          <cell r="C689" t="str">
            <v>19 64733 0127878</v>
          </cell>
          <cell r="D689" t="str">
            <v>19</v>
          </cell>
          <cell r="E689" t="str">
            <v>64733</v>
          </cell>
          <cell r="F689" t="str">
            <v>0127878</v>
          </cell>
          <cell r="G689" t="str">
            <v>1537</v>
          </cell>
          <cell r="H689" t="str">
            <v>Pathways Community</v>
          </cell>
        </row>
        <row r="690">
          <cell r="A690" t="str">
            <v>19647330127886</v>
          </cell>
          <cell r="B690">
            <v>12940</v>
          </cell>
          <cell r="C690" t="str">
            <v>19 64733 0127886</v>
          </cell>
          <cell r="D690" t="str">
            <v>19</v>
          </cell>
          <cell r="E690" t="str">
            <v>64733</v>
          </cell>
          <cell r="F690" t="str">
            <v>0127886</v>
          </cell>
          <cell r="G690" t="str">
            <v>1538</v>
          </cell>
          <cell r="H690" t="str">
            <v>City Language Immersion Charter</v>
          </cell>
        </row>
        <row r="691">
          <cell r="A691" t="str">
            <v>19647330127894</v>
          </cell>
          <cell r="B691">
            <v>12941</v>
          </cell>
          <cell r="C691" t="str">
            <v>19 64733 0127894</v>
          </cell>
          <cell r="D691" t="str">
            <v>19</v>
          </cell>
          <cell r="E691" t="str">
            <v>64733</v>
          </cell>
          <cell r="F691" t="str">
            <v>0127894</v>
          </cell>
          <cell r="G691" t="str">
            <v>1539</v>
          </cell>
          <cell r="H691" t="str">
            <v>Valor Academy Charter High</v>
          </cell>
        </row>
        <row r="692">
          <cell r="A692" t="str">
            <v>19647330127910</v>
          </cell>
          <cell r="B692">
            <v>12942</v>
          </cell>
          <cell r="C692" t="str">
            <v>19 64733 0127910</v>
          </cell>
          <cell r="D692" t="str">
            <v>19</v>
          </cell>
          <cell r="E692" t="str">
            <v>64733</v>
          </cell>
          <cell r="F692" t="str">
            <v>0127910</v>
          </cell>
          <cell r="G692" t="str">
            <v>1540</v>
          </cell>
          <cell r="H692" t="str">
            <v>Camino Nuevo High No. 2</v>
          </cell>
        </row>
        <row r="693">
          <cell r="A693" t="str">
            <v>19647330127936</v>
          </cell>
          <cell r="B693">
            <v>12943</v>
          </cell>
          <cell r="C693" t="str">
            <v>19 64733 0127936</v>
          </cell>
          <cell r="D693" t="str">
            <v>19</v>
          </cell>
          <cell r="E693" t="str">
            <v>64733</v>
          </cell>
          <cell r="F693" t="str">
            <v>0127936</v>
          </cell>
          <cell r="G693" t="str">
            <v>1542</v>
          </cell>
          <cell r="H693" t="str">
            <v>PREPA TEC - Los Angeles</v>
          </cell>
        </row>
        <row r="694">
          <cell r="A694" t="str">
            <v>19647330127977</v>
          </cell>
          <cell r="B694">
            <v>12937</v>
          </cell>
          <cell r="C694" t="str">
            <v>19 64733 0127977</v>
          </cell>
          <cell r="D694" t="str">
            <v>19</v>
          </cell>
          <cell r="E694" t="str">
            <v>64733</v>
          </cell>
          <cell r="F694" t="str">
            <v>0127977</v>
          </cell>
          <cell r="G694" t="str">
            <v>1535</v>
          </cell>
          <cell r="H694" t="str">
            <v>Metro Charter</v>
          </cell>
        </row>
        <row r="695">
          <cell r="A695" t="str">
            <v>19647330127985</v>
          </cell>
          <cell r="B695">
            <v>12938</v>
          </cell>
          <cell r="C695" t="str">
            <v>19 64733 0127985</v>
          </cell>
          <cell r="D695" t="str">
            <v>19</v>
          </cell>
          <cell r="E695" t="str">
            <v>64733</v>
          </cell>
          <cell r="F695" t="str">
            <v>0127985</v>
          </cell>
          <cell r="G695" t="str">
            <v>1536</v>
          </cell>
          <cell r="H695" t="str">
            <v>Ingenium Charter Middle</v>
          </cell>
        </row>
        <row r="696">
          <cell r="A696" t="str">
            <v>19647330128009</v>
          </cell>
          <cell r="B696">
            <v>12932</v>
          </cell>
          <cell r="C696" t="str">
            <v>19 64733 0128009</v>
          </cell>
          <cell r="D696" t="str">
            <v>19</v>
          </cell>
          <cell r="E696" t="str">
            <v>64733</v>
          </cell>
          <cell r="F696" t="str">
            <v>0128009</v>
          </cell>
          <cell r="G696" t="str">
            <v>1530</v>
          </cell>
          <cell r="H696" t="str">
            <v>Alliance Leadership Middle Academy</v>
          </cell>
        </row>
        <row r="697">
          <cell r="A697" t="str">
            <v>19647330128025</v>
          </cell>
          <cell r="B697">
            <v>12948</v>
          </cell>
          <cell r="C697" t="str">
            <v>19 64733 0128025</v>
          </cell>
          <cell r="D697" t="str">
            <v>19</v>
          </cell>
          <cell r="E697" t="str">
            <v>64733</v>
          </cell>
          <cell r="F697" t="str">
            <v>0128025</v>
          </cell>
          <cell r="G697" t="str">
            <v>1560</v>
          </cell>
          <cell r="H697" t="str">
            <v>Lashon Academy</v>
          </cell>
        </row>
        <row r="698">
          <cell r="A698" t="str">
            <v>19647330128033</v>
          </cell>
          <cell r="B698">
            <v>12933</v>
          </cell>
          <cell r="C698" t="str">
            <v>19 64733 0128033</v>
          </cell>
          <cell r="D698" t="str">
            <v>19</v>
          </cell>
          <cell r="E698" t="str">
            <v>64733</v>
          </cell>
          <cell r="F698" t="str">
            <v>0128033</v>
          </cell>
          <cell r="G698" t="str">
            <v>1531</v>
          </cell>
          <cell r="H698" t="str">
            <v>Alliance College-Ready Middle Academy 8</v>
          </cell>
        </row>
        <row r="699">
          <cell r="A699" t="str">
            <v>19647330128041</v>
          </cell>
          <cell r="B699">
            <v>12934</v>
          </cell>
          <cell r="C699" t="str">
            <v>19 64733 0128041</v>
          </cell>
          <cell r="D699" t="str">
            <v>19</v>
          </cell>
          <cell r="E699" t="str">
            <v>64733</v>
          </cell>
          <cell r="F699" t="str">
            <v>0128041</v>
          </cell>
          <cell r="G699" t="str">
            <v>1532</v>
          </cell>
          <cell r="H699" t="str">
            <v>Alliance Kory Hunter Middle</v>
          </cell>
        </row>
        <row r="700">
          <cell r="A700" t="str">
            <v>19647330128058</v>
          </cell>
          <cell r="B700">
            <v>12935</v>
          </cell>
          <cell r="C700" t="str">
            <v>19 64733 0128058</v>
          </cell>
          <cell r="D700" t="str">
            <v>19</v>
          </cell>
          <cell r="E700" t="str">
            <v>64733</v>
          </cell>
          <cell r="F700" t="str">
            <v>0128058</v>
          </cell>
          <cell r="G700" t="str">
            <v>1533</v>
          </cell>
          <cell r="H700" t="str">
            <v>Alliance College-Ready Middle Academy 12</v>
          </cell>
        </row>
        <row r="701">
          <cell r="A701" t="str">
            <v>19647330128116</v>
          </cell>
          <cell r="B701">
            <v>12949</v>
          </cell>
          <cell r="C701" t="str">
            <v>19 64733 0128116</v>
          </cell>
          <cell r="D701" t="str">
            <v>19</v>
          </cell>
          <cell r="E701" t="str">
            <v>64733</v>
          </cell>
          <cell r="F701" t="str">
            <v>0128116</v>
          </cell>
          <cell r="G701" t="str">
            <v>1561</v>
          </cell>
          <cell r="H701" t="str">
            <v>Global Education Academy Middle</v>
          </cell>
        </row>
        <row r="702">
          <cell r="A702" t="str">
            <v>19647330128132</v>
          </cell>
          <cell r="B702">
            <v>12950</v>
          </cell>
          <cell r="C702" t="str">
            <v>19 64733 0128132</v>
          </cell>
          <cell r="D702" t="str">
            <v>19</v>
          </cell>
          <cell r="E702" t="str">
            <v>64733</v>
          </cell>
          <cell r="F702" t="str">
            <v>0128132</v>
          </cell>
          <cell r="G702" t="str">
            <v>1562</v>
          </cell>
          <cell r="H702" t="str">
            <v>Extera Public School No. 2</v>
          </cell>
        </row>
        <row r="703">
          <cell r="A703" t="str">
            <v>19647330128371</v>
          </cell>
          <cell r="B703">
            <v>13955</v>
          </cell>
          <cell r="C703" t="str">
            <v>19 64733 0128371</v>
          </cell>
          <cell r="D703" t="str">
            <v>19</v>
          </cell>
          <cell r="E703" t="str">
            <v>64733</v>
          </cell>
          <cell r="F703" t="str">
            <v>0128371</v>
          </cell>
          <cell r="G703" t="str">
            <v>1567</v>
          </cell>
          <cell r="H703" t="str">
            <v>new Horizons Charter Academy</v>
          </cell>
        </row>
        <row r="704">
          <cell r="A704" t="str">
            <v>19647330128389</v>
          </cell>
          <cell r="B704">
            <v>13957</v>
          </cell>
          <cell r="C704" t="str">
            <v>19 64733 0128389</v>
          </cell>
          <cell r="D704" t="str">
            <v>19</v>
          </cell>
          <cell r="E704" t="str">
            <v>64733</v>
          </cell>
          <cell r="F704" t="str">
            <v>0128389</v>
          </cell>
          <cell r="G704" t="str">
            <v>1570</v>
          </cell>
          <cell r="H704" t="str">
            <v>Ivy Bound Academy Math, Science, and Technology Charter Middle 2</v>
          </cell>
        </row>
        <row r="705">
          <cell r="A705" t="str">
            <v>19647330128512</v>
          </cell>
          <cell r="B705">
            <v>14066</v>
          </cell>
          <cell r="C705" t="str">
            <v>19 64733 0128512</v>
          </cell>
          <cell r="D705" t="str">
            <v>19</v>
          </cell>
          <cell r="E705" t="str">
            <v>64733</v>
          </cell>
          <cell r="F705" t="str">
            <v>0128512</v>
          </cell>
          <cell r="G705" t="str">
            <v>1586</v>
          </cell>
          <cell r="H705" t="str">
            <v>KIPP Academy of Innovation</v>
          </cell>
        </row>
        <row r="706">
          <cell r="A706" t="str">
            <v>19647330129270</v>
          </cell>
          <cell r="B706">
            <v>14069</v>
          </cell>
          <cell r="C706" t="str">
            <v>19 64733 0129270</v>
          </cell>
          <cell r="D706" t="str">
            <v>19</v>
          </cell>
          <cell r="E706" t="str">
            <v>64733</v>
          </cell>
          <cell r="F706" t="str">
            <v>0129270</v>
          </cell>
          <cell r="G706" t="str">
            <v>1624</v>
          </cell>
          <cell r="H706" t="str">
            <v>Animo Mae Jemison Charter Middle</v>
          </cell>
        </row>
        <row r="707">
          <cell r="A707" t="str">
            <v>19647330129460</v>
          </cell>
          <cell r="B707">
            <v>14067</v>
          </cell>
          <cell r="C707" t="str">
            <v>19 64733 0129460</v>
          </cell>
          <cell r="D707" t="str">
            <v>19</v>
          </cell>
          <cell r="E707" t="str">
            <v>64733</v>
          </cell>
          <cell r="F707" t="str">
            <v>0129460</v>
          </cell>
          <cell r="G707" t="str">
            <v>1587</v>
          </cell>
          <cell r="H707" t="str">
            <v>KIPP Vida Preparatory Academy</v>
          </cell>
        </row>
        <row r="708">
          <cell r="A708" t="str">
            <v>19647330129593</v>
          </cell>
          <cell r="B708">
            <v>14075</v>
          </cell>
          <cell r="C708" t="str">
            <v>19 64733 0129593</v>
          </cell>
          <cell r="D708" t="str">
            <v>19</v>
          </cell>
          <cell r="E708" t="str">
            <v>64733</v>
          </cell>
          <cell r="F708" t="str">
            <v>0129593</v>
          </cell>
          <cell r="G708" t="str">
            <v>1626</v>
          </cell>
          <cell r="H708" t="str">
            <v>PUC Inspire Charter Academy</v>
          </cell>
        </row>
        <row r="709">
          <cell r="A709" t="str">
            <v>19647330129619</v>
          </cell>
          <cell r="B709">
            <v>14077</v>
          </cell>
          <cell r="C709" t="str">
            <v>19 64733 0129619</v>
          </cell>
          <cell r="D709" t="str">
            <v>19</v>
          </cell>
          <cell r="E709" t="str">
            <v>64733</v>
          </cell>
          <cell r="F709" t="str">
            <v>0129619</v>
          </cell>
          <cell r="G709" t="str">
            <v>1657</v>
          </cell>
          <cell r="H709" t="str">
            <v>PUC Community Charter Elementary</v>
          </cell>
        </row>
        <row r="710">
          <cell r="A710" t="str">
            <v>19647330129627</v>
          </cell>
          <cell r="B710">
            <v>14065</v>
          </cell>
          <cell r="C710" t="str">
            <v>19 64733 0129627</v>
          </cell>
          <cell r="D710" t="str">
            <v>19</v>
          </cell>
          <cell r="E710" t="str">
            <v>64733</v>
          </cell>
          <cell r="F710" t="str">
            <v>0129627</v>
          </cell>
          <cell r="G710" t="str">
            <v>1658</v>
          </cell>
          <cell r="H710" t="str">
            <v>TEACH Tech Charter high</v>
          </cell>
        </row>
        <row r="711">
          <cell r="A711" t="str">
            <v>19647330129650</v>
          </cell>
          <cell r="B711">
            <v>14125</v>
          </cell>
          <cell r="C711" t="str">
            <v>19 64733 0129650</v>
          </cell>
          <cell r="D711" t="str">
            <v>19</v>
          </cell>
          <cell r="E711" t="str">
            <v>64733</v>
          </cell>
          <cell r="F711" t="str">
            <v>0129650</v>
          </cell>
          <cell r="G711" t="str">
            <v>1669</v>
          </cell>
          <cell r="H711" t="str">
            <v>Equitas Academy #3 Charter</v>
          </cell>
        </row>
        <row r="712">
          <cell r="A712" t="str">
            <v>19647330129825</v>
          </cell>
          <cell r="B712">
            <v>14070</v>
          </cell>
          <cell r="C712" t="str">
            <v>19 64733 0129825</v>
          </cell>
          <cell r="D712" t="str">
            <v>19</v>
          </cell>
          <cell r="E712" t="str">
            <v>64733</v>
          </cell>
          <cell r="F712" t="str">
            <v>0129825</v>
          </cell>
          <cell r="G712" t="str">
            <v>1640</v>
          </cell>
          <cell r="H712" t="str">
            <v>Clemente Charter</v>
          </cell>
        </row>
        <row r="713">
          <cell r="A713" t="str">
            <v>19647330129833</v>
          </cell>
          <cell r="B713">
            <v>14076</v>
          </cell>
          <cell r="C713" t="str">
            <v>19 64733 0129833</v>
          </cell>
          <cell r="D713" t="str">
            <v>19</v>
          </cell>
          <cell r="E713" t="str">
            <v>64733</v>
          </cell>
          <cell r="F713" t="str">
            <v>0129833</v>
          </cell>
          <cell r="G713" t="str">
            <v>1641</v>
          </cell>
          <cell r="H713" t="str">
            <v>Global Education Academy 2</v>
          </cell>
        </row>
        <row r="714">
          <cell r="A714" t="str">
            <v>19647330129858</v>
          </cell>
          <cell r="B714">
            <v>14071</v>
          </cell>
          <cell r="C714" t="str">
            <v>19 64733 0129858</v>
          </cell>
          <cell r="D714" t="str">
            <v>19</v>
          </cell>
          <cell r="E714" t="str">
            <v>64733</v>
          </cell>
          <cell r="F714" t="str">
            <v>0129858</v>
          </cell>
          <cell r="G714" t="str">
            <v>1638</v>
          </cell>
          <cell r="H714" t="str">
            <v>Everest Value</v>
          </cell>
        </row>
        <row r="715">
          <cell r="A715" t="str">
            <v>19647330129866</v>
          </cell>
          <cell r="B715">
            <v>14072</v>
          </cell>
          <cell r="C715" t="str">
            <v>19 64733 0129866</v>
          </cell>
          <cell r="D715" t="str">
            <v>19</v>
          </cell>
          <cell r="E715" t="str">
            <v>64733</v>
          </cell>
          <cell r="F715" t="str">
            <v>0129866</v>
          </cell>
          <cell r="G715" t="str">
            <v>1639</v>
          </cell>
          <cell r="H715" t="str">
            <v>Village Charter Academy</v>
          </cell>
        </row>
        <row r="716">
          <cell r="A716" t="str">
            <v>19647330129874</v>
          </cell>
          <cell r="B716">
            <v>14073</v>
          </cell>
          <cell r="C716" t="str">
            <v>19 64733 0129874</v>
          </cell>
          <cell r="D716" t="str">
            <v>19</v>
          </cell>
          <cell r="E716" t="str">
            <v>64733</v>
          </cell>
          <cell r="F716" t="str">
            <v>0129874</v>
          </cell>
          <cell r="G716" t="str">
            <v>1656</v>
          </cell>
          <cell r="H716" t="str">
            <v>Community Preparatory Academy</v>
          </cell>
        </row>
        <row r="717">
          <cell r="A717" t="str">
            <v>19647330131466</v>
          </cell>
          <cell r="B717">
            <v>14202</v>
          </cell>
          <cell r="C717" t="str">
            <v>19 64733 0131466</v>
          </cell>
          <cell r="D717" t="str">
            <v>19</v>
          </cell>
          <cell r="E717" t="str">
            <v>64733</v>
          </cell>
          <cell r="F717" t="str">
            <v>0131466</v>
          </cell>
          <cell r="G717" t="str">
            <v>1605</v>
          </cell>
          <cell r="H717" t="str">
            <v>Fenton STEM Academy: Elementary Center for Science, Technology, Engineering, and Math</v>
          </cell>
        </row>
        <row r="718">
          <cell r="A718" t="str">
            <v>19647330131722</v>
          </cell>
          <cell r="B718">
            <v>14204</v>
          </cell>
          <cell r="C718" t="str">
            <v>19 64733 0131722</v>
          </cell>
          <cell r="D718" t="str">
            <v>19</v>
          </cell>
          <cell r="E718" t="str">
            <v>64733</v>
          </cell>
          <cell r="F718" t="str">
            <v>0131722</v>
          </cell>
          <cell r="G718" t="str">
            <v>1613</v>
          </cell>
          <cell r="H718" t="str">
            <v>Fenton Academy for Social and Emotional Learning (FASEL)</v>
          </cell>
        </row>
        <row r="719">
          <cell r="A719" t="str">
            <v>19647330131771</v>
          </cell>
          <cell r="B719">
            <v>14205</v>
          </cell>
          <cell r="C719" t="str">
            <v>19 64733 0131771</v>
          </cell>
          <cell r="D719" t="str">
            <v>19</v>
          </cell>
          <cell r="E719" t="str">
            <v>64733</v>
          </cell>
          <cell r="F719" t="str">
            <v>0131771</v>
          </cell>
          <cell r="G719" t="str">
            <v>1720</v>
          </cell>
          <cell r="H719" t="str">
            <v>KIPP Ignite Academy</v>
          </cell>
        </row>
        <row r="720">
          <cell r="A720" t="str">
            <v>19647330131797</v>
          </cell>
          <cell r="B720">
            <v>14206</v>
          </cell>
          <cell r="C720" t="str">
            <v>19 64733 0131797</v>
          </cell>
          <cell r="D720" t="str">
            <v>19</v>
          </cell>
          <cell r="E720" t="str">
            <v>64733</v>
          </cell>
          <cell r="F720" t="str">
            <v>0131797</v>
          </cell>
          <cell r="G720" t="str">
            <v>1721</v>
          </cell>
          <cell r="H720" t="str">
            <v>KIPP Promesa Prep</v>
          </cell>
        </row>
        <row r="721">
          <cell r="A721" t="str">
            <v>19647330131821</v>
          </cell>
          <cell r="B721">
            <v>14207</v>
          </cell>
          <cell r="C721" t="str">
            <v>19 64733 0131821</v>
          </cell>
          <cell r="D721" t="str">
            <v>19</v>
          </cell>
          <cell r="E721" t="str">
            <v>64733</v>
          </cell>
          <cell r="F721" t="str">
            <v>0131821</v>
          </cell>
          <cell r="G721" t="str">
            <v>1722</v>
          </cell>
          <cell r="H721" t="str">
            <v>Collegiate Charter High School of Los Angeles</v>
          </cell>
        </row>
        <row r="722">
          <cell r="A722" t="str">
            <v>19647330131839</v>
          </cell>
          <cell r="B722">
            <v>14208</v>
          </cell>
          <cell r="C722" t="str">
            <v>19 64733 0131839</v>
          </cell>
          <cell r="D722" t="str">
            <v>19</v>
          </cell>
          <cell r="E722" t="str">
            <v>64733</v>
          </cell>
          <cell r="F722" t="str">
            <v>0131839</v>
          </cell>
          <cell r="G722" t="str">
            <v>1615</v>
          </cell>
          <cell r="H722" t="str">
            <v>Summit Preparatory Charter</v>
          </cell>
        </row>
        <row r="723">
          <cell r="A723" t="str">
            <v>19647330131847</v>
          </cell>
          <cell r="B723">
            <v>14209</v>
          </cell>
          <cell r="C723" t="str">
            <v>19 64733 0131847</v>
          </cell>
          <cell r="D723" t="str">
            <v>19</v>
          </cell>
          <cell r="E723" t="str">
            <v>64733</v>
          </cell>
          <cell r="F723" t="str">
            <v>0131847</v>
          </cell>
          <cell r="G723" t="str">
            <v>1703</v>
          </cell>
          <cell r="H723" t="str">
            <v>Public Policy Charter School</v>
          </cell>
        </row>
        <row r="724">
          <cell r="A724" t="str">
            <v>19647330131870</v>
          </cell>
          <cell r="B724">
            <v>14210</v>
          </cell>
          <cell r="C724" t="str">
            <v>19 64733 0131870</v>
          </cell>
          <cell r="D724" t="str">
            <v>19</v>
          </cell>
          <cell r="E724" t="str">
            <v>64733</v>
          </cell>
          <cell r="F724" t="str">
            <v>0131870</v>
          </cell>
          <cell r="G724" t="str">
            <v>1642</v>
          </cell>
          <cell r="H724" t="str">
            <v>Resolute Academy Charter</v>
          </cell>
        </row>
        <row r="725">
          <cell r="A725" t="str">
            <v>19647330131904</v>
          </cell>
          <cell r="B725">
            <v>14211</v>
          </cell>
          <cell r="C725" t="str">
            <v>19 64733 0131904</v>
          </cell>
          <cell r="D725" t="str">
            <v>19</v>
          </cell>
          <cell r="E725" t="str">
            <v>64733</v>
          </cell>
          <cell r="F725" t="str">
            <v>0131904</v>
          </cell>
          <cell r="G725" t="str">
            <v>1711</v>
          </cell>
          <cell r="H725" t="str">
            <v>Libertas College Preparatory Charter School</v>
          </cell>
        </row>
        <row r="726">
          <cell r="A726" t="str">
            <v>19647330132027</v>
          </cell>
          <cell r="B726">
            <v>14212</v>
          </cell>
          <cell r="C726" t="str">
            <v>19 64733 0132027</v>
          </cell>
          <cell r="D726" t="str">
            <v>19</v>
          </cell>
          <cell r="E726" t="str">
            <v>64733</v>
          </cell>
          <cell r="F726" t="str">
            <v>0132027</v>
          </cell>
          <cell r="G726" t="str">
            <v>1723</v>
          </cell>
          <cell r="H726" t="str">
            <v>University Preparatory Value High</v>
          </cell>
        </row>
        <row r="727">
          <cell r="A727" t="str">
            <v>19647330132084</v>
          </cell>
          <cell r="B727">
            <v>14213</v>
          </cell>
          <cell r="C727" t="str">
            <v>19 64733 0132084</v>
          </cell>
          <cell r="D727" t="str">
            <v>19</v>
          </cell>
          <cell r="E727" t="str">
            <v>64733</v>
          </cell>
          <cell r="F727" t="str">
            <v>0132084</v>
          </cell>
          <cell r="G727" t="str">
            <v>1738</v>
          </cell>
          <cell r="H727" t="str">
            <v>Alliance 6-12 College-Ready Academy #21</v>
          </cell>
        </row>
        <row r="728">
          <cell r="A728" t="str">
            <v>19647330132126</v>
          </cell>
          <cell r="B728">
            <v>14214</v>
          </cell>
          <cell r="C728" t="str">
            <v>19 64733 0132126</v>
          </cell>
          <cell r="D728" t="str">
            <v>19</v>
          </cell>
          <cell r="E728" t="str">
            <v>64733</v>
          </cell>
          <cell r="F728" t="str">
            <v>0132126</v>
          </cell>
          <cell r="G728" t="str">
            <v>1724</v>
          </cell>
          <cell r="H728" t="str">
            <v>Bert Corona Charter High</v>
          </cell>
        </row>
        <row r="729">
          <cell r="A729" t="str">
            <v>19647330132282</v>
          </cell>
          <cell r="B729">
            <v>14215</v>
          </cell>
          <cell r="C729" t="str">
            <v>19 64733 0132282</v>
          </cell>
          <cell r="D729" t="str">
            <v>19</v>
          </cell>
          <cell r="E729" t="str">
            <v>64733</v>
          </cell>
          <cell r="F729" t="str">
            <v>0132282</v>
          </cell>
          <cell r="G729" t="str">
            <v>1702</v>
          </cell>
          <cell r="H729" t="str">
            <v>Ednovate - USC East College Prep</v>
          </cell>
        </row>
        <row r="730">
          <cell r="A730" t="str">
            <v>19647330133272</v>
          </cell>
          <cell r="B730">
            <v>11366</v>
          </cell>
          <cell r="C730" t="str">
            <v>19 64733 0133272</v>
          </cell>
          <cell r="D730" t="str">
            <v>19</v>
          </cell>
          <cell r="E730" t="str">
            <v>64733</v>
          </cell>
          <cell r="F730" t="str">
            <v>0133272</v>
          </cell>
          <cell r="G730" t="str">
            <v>0797</v>
          </cell>
          <cell r="H730" t="str">
            <v>PUC Triumph Charter Academy and PUC Triumph Charter High</v>
          </cell>
        </row>
        <row r="731">
          <cell r="A731" t="str">
            <v>19647330133280</v>
          </cell>
          <cell r="B731">
            <v>12181</v>
          </cell>
          <cell r="C731" t="str">
            <v>19 64733 0133280</v>
          </cell>
          <cell r="D731" t="str">
            <v>19</v>
          </cell>
          <cell r="E731" t="str">
            <v>64733</v>
          </cell>
          <cell r="F731" t="str">
            <v>0133280</v>
          </cell>
          <cell r="G731" t="str">
            <v>1092</v>
          </cell>
          <cell r="H731" t="str">
            <v>PUC Nueva Esperanza Charter Academy</v>
          </cell>
        </row>
        <row r="732">
          <cell r="A732" t="str">
            <v>19647330133298</v>
          </cell>
          <cell r="B732">
            <v>1198</v>
          </cell>
          <cell r="C732" t="str">
            <v>19 64733 0133298</v>
          </cell>
          <cell r="D732" t="str">
            <v>19</v>
          </cell>
          <cell r="E732" t="str">
            <v>64733</v>
          </cell>
          <cell r="F732" t="str">
            <v>0133298</v>
          </cell>
          <cell r="G732" t="str">
            <v>0331</v>
          </cell>
          <cell r="H732" t="str">
            <v>PUC CALS Middle and Early College High</v>
          </cell>
        </row>
        <row r="733">
          <cell r="A733" t="str">
            <v>19647330133686</v>
          </cell>
          <cell r="B733">
            <v>14433</v>
          </cell>
          <cell r="C733" t="str">
            <v>19 64733 0133686</v>
          </cell>
          <cell r="D733" t="str">
            <v>19</v>
          </cell>
          <cell r="E733" t="str">
            <v>64733</v>
          </cell>
          <cell r="F733" t="str">
            <v>0133686</v>
          </cell>
          <cell r="G733" t="str">
            <v>1785</v>
          </cell>
          <cell r="H733" t="str">
            <v>Equitas Academy 4</v>
          </cell>
        </row>
        <row r="734">
          <cell r="A734" t="str">
            <v>19647330133694</v>
          </cell>
          <cell r="B734">
            <v>14331</v>
          </cell>
          <cell r="C734" t="str">
            <v>19 64733 0133694</v>
          </cell>
          <cell r="D734" t="str">
            <v>19</v>
          </cell>
          <cell r="E734" t="str">
            <v>64733</v>
          </cell>
          <cell r="F734" t="str">
            <v>0133694</v>
          </cell>
          <cell r="G734" t="str">
            <v>1787</v>
          </cell>
          <cell r="H734" t="str">
            <v>Valor Academy Elementary</v>
          </cell>
        </row>
        <row r="735">
          <cell r="A735" t="str">
            <v>19647330133702</v>
          </cell>
          <cell r="B735">
            <v>14332</v>
          </cell>
          <cell r="C735" t="str">
            <v>19 64733 0133702</v>
          </cell>
          <cell r="D735" t="str">
            <v>19</v>
          </cell>
          <cell r="E735" t="str">
            <v>64733</v>
          </cell>
          <cell r="F735" t="str">
            <v>0133702</v>
          </cell>
          <cell r="G735" t="str">
            <v>1788</v>
          </cell>
          <cell r="H735" t="str">
            <v>New Los Angeles Elementary Charter</v>
          </cell>
        </row>
        <row r="736">
          <cell r="A736" t="str">
            <v>19647330133710</v>
          </cell>
          <cell r="B736">
            <v>14333</v>
          </cell>
          <cell r="C736" t="str">
            <v>19 64733 0133710</v>
          </cell>
          <cell r="D736" t="str">
            <v>19</v>
          </cell>
          <cell r="E736" t="str">
            <v>64733</v>
          </cell>
          <cell r="F736" t="str">
            <v>0133710</v>
          </cell>
          <cell r="G736" t="str">
            <v>1791</v>
          </cell>
          <cell r="H736" t="str">
            <v>Girls Athletic Leadership School Los Angeles</v>
          </cell>
        </row>
        <row r="737">
          <cell r="A737" t="str">
            <v>19647330133868</v>
          </cell>
          <cell r="B737">
            <v>14334</v>
          </cell>
          <cell r="C737" t="str">
            <v>19 64733 0133868</v>
          </cell>
          <cell r="D737" t="str">
            <v>19</v>
          </cell>
          <cell r="E737" t="str">
            <v>64733</v>
          </cell>
          <cell r="F737" t="str">
            <v>0133868</v>
          </cell>
          <cell r="G737" t="str">
            <v>1786</v>
          </cell>
          <cell r="H737" t="str">
            <v>Rise Kohyang High</v>
          </cell>
        </row>
        <row r="738">
          <cell r="A738" t="str">
            <v>19647330133884</v>
          </cell>
          <cell r="B738">
            <v>14335</v>
          </cell>
          <cell r="C738" t="str">
            <v>19 64733 0133884</v>
          </cell>
          <cell r="D738" t="str">
            <v>19</v>
          </cell>
          <cell r="E738" t="str">
            <v>64733</v>
          </cell>
          <cell r="F738" t="str">
            <v>0133884</v>
          </cell>
          <cell r="G738" t="str">
            <v>1771</v>
          </cell>
          <cell r="H738" t="str">
            <v>California Collegiate Charter</v>
          </cell>
        </row>
        <row r="739">
          <cell r="A739" t="str">
            <v>19647330134023</v>
          </cell>
          <cell r="B739">
            <v>14336</v>
          </cell>
          <cell r="C739" t="str">
            <v>19 64733 0134023</v>
          </cell>
          <cell r="D739" t="str">
            <v>19</v>
          </cell>
          <cell r="E739" t="str">
            <v>64733</v>
          </cell>
          <cell r="F739" t="str">
            <v>0134023</v>
          </cell>
          <cell r="G739" t="str">
            <v>1794</v>
          </cell>
          <cell r="H739" t="str">
            <v>Animo Florence-Firestone Charter Middle</v>
          </cell>
        </row>
        <row r="740">
          <cell r="A740" t="str">
            <v>19647330134148</v>
          </cell>
          <cell r="B740">
            <v>14216</v>
          </cell>
          <cell r="C740" t="str">
            <v>19 64733 0134148</v>
          </cell>
          <cell r="D740" t="str">
            <v>19</v>
          </cell>
          <cell r="E740" t="str">
            <v>64733</v>
          </cell>
          <cell r="F740" t="str">
            <v>0134148</v>
          </cell>
          <cell r="G740" t="str">
            <v>1710</v>
          </cell>
          <cell r="H740" t="str">
            <v>City Charter High</v>
          </cell>
        </row>
        <row r="741">
          <cell r="A741" t="str">
            <v>19647330134205</v>
          </cell>
          <cell r="B741">
            <v>14358</v>
          </cell>
          <cell r="C741" t="str">
            <v>19 64733 0134205</v>
          </cell>
          <cell r="D741" t="str">
            <v>19</v>
          </cell>
          <cell r="E741" t="str">
            <v>64733</v>
          </cell>
          <cell r="F741" t="str">
            <v>0134205</v>
          </cell>
          <cell r="G741" t="str">
            <v>1806</v>
          </cell>
          <cell r="H741" t="str">
            <v>Arts in Action Community Middle</v>
          </cell>
        </row>
        <row r="742">
          <cell r="A742" t="str">
            <v>19647330135129</v>
          </cell>
          <cell r="B742">
            <v>14434</v>
          </cell>
          <cell r="C742" t="str">
            <v>19 64733 0135129</v>
          </cell>
          <cell r="D742" t="str">
            <v>19</v>
          </cell>
          <cell r="E742" t="str">
            <v>64733</v>
          </cell>
          <cell r="F742" t="str">
            <v>0135129</v>
          </cell>
          <cell r="G742" t="str">
            <v>1820</v>
          </cell>
          <cell r="H742" t="str">
            <v>PUC International Preparatory Academy</v>
          </cell>
        </row>
        <row r="743">
          <cell r="A743" t="str">
            <v>19647330135509</v>
          </cell>
          <cell r="B743">
            <v>14435</v>
          </cell>
          <cell r="C743" t="str">
            <v>19 64733 0135509</v>
          </cell>
          <cell r="D743" t="str">
            <v>19</v>
          </cell>
          <cell r="E743" t="str">
            <v>64733</v>
          </cell>
          <cell r="F743" t="str">
            <v>0135509</v>
          </cell>
          <cell r="G743" t="str">
            <v>1853</v>
          </cell>
          <cell r="H743" t="str">
            <v>Gabriella Charter 2</v>
          </cell>
        </row>
        <row r="744">
          <cell r="A744" t="str">
            <v>19647330135517</v>
          </cell>
          <cell r="B744">
            <v>14436</v>
          </cell>
          <cell r="C744" t="str">
            <v>19 64733 0135517</v>
          </cell>
          <cell r="D744" t="str">
            <v>19</v>
          </cell>
          <cell r="E744" t="str">
            <v>64733</v>
          </cell>
          <cell r="F744" t="str">
            <v>0135517</v>
          </cell>
          <cell r="G744" t="str">
            <v>1855</v>
          </cell>
          <cell r="H744" t="str">
            <v>KIPP Corazon Academy</v>
          </cell>
        </row>
        <row r="745">
          <cell r="A745" t="str">
            <v>19647330135616</v>
          </cell>
          <cell r="B745">
            <v>14437</v>
          </cell>
          <cell r="C745" t="str">
            <v>19 64733 0135616</v>
          </cell>
          <cell r="D745" t="str">
            <v>19</v>
          </cell>
          <cell r="E745" t="str">
            <v>64733</v>
          </cell>
          <cell r="F745" t="str">
            <v>0135616</v>
          </cell>
          <cell r="G745" t="str">
            <v>1854</v>
          </cell>
          <cell r="H745" t="str">
            <v>Crete Academy</v>
          </cell>
        </row>
        <row r="746">
          <cell r="A746" t="str">
            <v>19647330135632</v>
          </cell>
          <cell r="B746">
            <v>14438</v>
          </cell>
          <cell r="C746" t="str">
            <v>19 64733 0135632</v>
          </cell>
          <cell r="D746" t="str">
            <v>19</v>
          </cell>
          <cell r="E746" t="str">
            <v>64733</v>
          </cell>
          <cell r="F746" t="str">
            <v>0135632</v>
          </cell>
          <cell r="G746" t="str">
            <v>1863</v>
          </cell>
          <cell r="H746" t="str">
            <v>WISH Academy High School</v>
          </cell>
        </row>
        <row r="747">
          <cell r="A747" t="str">
            <v>19647330135715</v>
          </cell>
          <cell r="B747">
            <v>14439</v>
          </cell>
          <cell r="C747" t="str">
            <v>19 64733 0135715</v>
          </cell>
          <cell r="D747" t="str">
            <v>19</v>
          </cell>
          <cell r="E747" t="str">
            <v>64733</v>
          </cell>
          <cell r="F747" t="str">
            <v>0135715</v>
          </cell>
          <cell r="G747" t="str">
            <v>1842</v>
          </cell>
          <cell r="H747" t="str">
            <v>Ednovate - USC Esperanza College Prep</v>
          </cell>
        </row>
        <row r="748">
          <cell r="A748" t="str">
            <v>19647330135723</v>
          </cell>
          <cell r="B748">
            <v>14440</v>
          </cell>
          <cell r="C748" t="str">
            <v>19 64733 0135723</v>
          </cell>
          <cell r="D748" t="str">
            <v>19</v>
          </cell>
          <cell r="E748" t="str">
            <v>64733</v>
          </cell>
          <cell r="F748" t="str">
            <v>0135723</v>
          </cell>
          <cell r="G748" t="str">
            <v>1843</v>
          </cell>
          <cell r="H748" t="str">
            <v>Ednovate - USC College Prep, Pico-Union/Westlake Campus</v>
          </cell>
        </row>
        <row r="749">
          <cell r="A749" t="str">
            <v>19647330135921</v>
          </cell>
          <cell r="B749">
            <v>14074</v>
          </cell>
          <cell r="C749" t="str">
            <v>19 64733 0135921</v>
          </cell>
          <cell r="D749" t="str">
            <v>19</v>
          </cell>
          <cell r="E749" t="str">
            <v>64733</v>
          </cell>
          <cell r="F749" t="str">
            <v>0135921</v>
          </cell>
          <cell r="G749" t="str">
            <v>1627</v>
          </cell>
          <cell r="H749" t="str">
            <v>WISH Community School</v>
          </cell>
        </row>
        <row r="750">
          <cell r="A750" t="str">
            <v>19647331931047</v>
          </cell>
          <cell r="B750">
            <v>3504</v>
          </cell>
          <cell r="C750" t="str">
            <v>19 64733 1931047</v>
          </cell>
          <cell r="D750" t="str">
            <v>19</v>
          </cell>
          <cell r="E750" t="str">
            <v>64733</v>
          </cell>
          <cell r="F750" t="str">
            <v>1931047</v>
          </cell>
          <cell r="G750" t="str">
            <v>1119</v>
          </cell>
          <cell r="H750" t="str">
            <v>Birmingham Community Charter High</v>
          </cell>
        </row>
        <row r="751">
          <cell r="A751" t="str">
            <v>19647331931708</v>
          </cell>
          <cell r="B751">
            <v>3525</v>
          </cell>
          <cell r="C751" t="str">
            <v>19 64733 1931708</v>
          </cell>
          <cell r="D751" t="str">
            <v>19</v>
          </cell>
          <cell r="E751" t="str">
            <v>64733</v>
          </cell>
          <cell r="F751" t="str">
            <v>1931708</v>
          </cell>
          <cell r="G751" t="str">
            <v>1581</v>
          </cell>
          <cell r="H751" t="str">
            <v>Chatsworth Charter High</v>
          </cell>
        </row>
        <row r="752">
          <cell r="A752" t="str">
            <v>19647331931864</v>
          </cell>
          <cell r="B752">
            <v>3527</v>
          </cell>
          <cell r="C752" t="str">
            <v>19 64733 1931864</v>
          </cell>
          <cell r="D752" t="str">
            <v>19</v>
          </cell>
          <cell r="E752" t="str">
            <v>64733</v>
          </cell>
          <cell r="F752" t="str">
            <v>1931864</v>
          </cell>
          <cell r="G752" t="str">
            <v>1571</v>
          </cell>
          <cell r="H752" t="str">
            <v>Grover Cleveland Charter High</v>
          </cell>
        </row>
        <row r="753">
          <cell r="A753" t="str">
            <v>19647331932623</v>
          </cell>
          <cell r="B753">
            <v>3541</v>
          </cell>
          <cell r="C753" t="str">
            <v>19 64733 1932623</v>
          </cell>
          <cell r="D753" t="str">
            <v>19</v>
          </cell>
          <cell r="E753" t="str">
            <v>64733</v>
          </cell>
          <cell r="F753" t="str">
            <v>1932623</v>
          </cell>
          <cell r="G753" t="str">
            <v>1314</v>
          </cell>
          <cell r="H753" t="str">
            <v>El Camino Real Charter High</v>
          </cell>
        </row>
        <row r="754">
          <cell r="A754" t="str">
            <v>19647331933746</v>
          </cell>
          <cell r="B754">
            <v>3556</v>
          </cell>
          <cell r="C754" t="str">
            <v>19 64733 1933746</v>
          </cell>
          <cell r="D754" t="str">
            <v>19</v>
          </cell>
          <cell r="E754" t="str">
            <v>64733</v>
          </cell>
          <cell r="F754" t="str">
            <v>1933746</v>
          </cell>
          <cell r="G754" t="str">
            <v>0572</v>
          </cell>
          <cell r="H754" t="str">
            <v>Granada Hills Charter High</v>
          </cell>
        </row>
        <row r="755">
          <cell r="A755" t="str">
            <v>19647331938554</v>
          </cell>
          <cell r="B755">
            <v>3577</v>
          </cell>
          <cell r="C755" t="str">
            <v>19 64733 1938554</v>
          </cell>
          <cell r="D755" t="str">
            <v>19</v>
          </cell>
          <cell r="E755" t="str">
            <v>64733</v>
          </cell>
          <cell r="F755" t="str">
            <v>1938554</v>
          </cell>
          <cell r="G755" t="str">
            <v>1834</v>
          </cell>
          <cell r="H755" t="str">
            <v>Sylmar Charter High</v>
          </cell>
        </row>
        <row r="756">
          <cell r="A756" t="str">
            <v>19647331938612</v>
          </cell>
          <cell r="B756">
            <v>3578</v>
          </cell>
          <cell r="C756" t="str">
            <v>19 64733 1938612</v>
          </cell>
          <cell r="D756" t="str">
            <v>19</v>
          </cell>
          <cell r="E756" t="str">
            <v>64733</v>
          </cell>
          <cell r="F756" t="str">
            <v>1938612</v>
          </cell>
          <cell r="G756" t="str">
            <v>1580</v>
          </cell>
          <cell r="H756" t="str">
            <v>Taft Charter High</v>
          </cell>
        </row>
        <row r="757">
          <cell r="A757" t="str">
            <v>19647331995836</v>
          </cell>
          <cell r="B757">
            <v>1163</v>
          </cell>
          <cell r="C757" t="str">
            <v>19 64733 1995836</v>
          </cell>
          <cell r="D757" t="str">
            <v>19</v>
          </cell>
          <cell r="E757" t="str">
            <v>64733</v>
          </cell>
          <cell r="F757" t="str">
            <v>1995836</v>
          </cell>
          <cell r="G757" t="str">
            <v>0037</v>
          </cell>
          <cell r="H757" t="str">
            <v>Palisades Charter High</v>
          </cell>
        </row>
        <row r="758">
          <cell r="A758" t="str">
            <v>19647331996610</v>
          </cell>
          <cell r="B758">
            <v>1165</v>
          </cell>
          <cell r="C758" t="str">
            <v>19 64733 1996610</v>
          </cell>
          <cell r="D758" t="str">
            <v>19</v>
          </cell>
          <cell r="E758" t="str">
            <v>64733</v>
          </cell>
          <cell r="F758" t="str">
            <v>1996610</v>
          </cell>
          <cell r="G758" t="str">
            <v>0461</v>
          </cell>
          <cell r="H758" t="str">
            <v>Los Angeles Leadership Academy</v>
          </cell>
        </row>
        <row r="759">
          <cell r="A759" t="str">
            <v>19647336015986</v>
          </cell>
          <cell r="B759">
            <v>3612</v>
          </cell>
          <cell r="C759" t="str">
            <v>19 64733 6015986</v>
          </cell>
          <cell r="D759" t="str">
            <v>19</v>
          </cell>
          <cell r="E759" t="str">
            <v>64733</v>
          </cell>
          <cell r="F759" t="str">
            <v>6015986</v>
          </cell>
          <cell r="G759" t="str">
            <v>1344</v>
          </cell>
          <cell r="H759" t="str">
            <v>Beckford Charter for Enriched Studies</v>
          </cell>
        </row>
        <row r="760">
          <cell r="A760" t="str">
            <v>19647336016240</v>
          </cell>
          <cell r="B760">
            <v>3637</v>
          </cell>
          <cell r="C760" t="str">
            <v>19 64733 6016240</v>
          </cell>
          <cell r="D760" t="str">
            <v>19</v>
          </cell>
          <cell r="E760" t="str">
            <v>64733</v>
          </cell>
          <cell r="F760" t="str">
            <v>6016240</v>
          </cell>
          <cell r="G760" t="str">
            <v>1345</v>
          </cell>
          <cell r="H760" t="str">
            <v>Calabash Charter Academy</v>
          </cell>
        </row>
        <row r="761">
          <cell r="A761" t="str">
            <v>19647336016257</v>
          </cell>
          <cell r="B761">
            <v>3638</v>
          </cell>
          <cell r="C761" t="str">
            <v>19 64733 6016257</v>
          </cell>
          <cell r="D761" t="str">
            <v>19</v>
          </cell>
          <cell r="E761" t="str">
            <v>64733</v>
          </cell>
          <cell r="F761" t="str">
            <v>6016257</v>
          </cell>
          <cell r="G761" t="str">
            <v>1588</v>
          </cell>
          <cell r="H761" t="str">
            <v>Calahan Community Charter</v>
          </cell>
        </row>
        <row r="762">
          <cell r="A762" t="str">
            <v>19647336016265</v>
          </cell>
          <cell r="B762">
            <v>3639</v>
          </cell>
          <cell r="C762" t="str">
            <v>19 64733 6016265</v>
          </cell>
          <cell r="D762" t="str">
            <v>19</v>
          </cell>
          <cell r="E762" t="str">
            <v>64733</v>
          </cell>
          <cell r="F762" t="str">
            <v>6016265</v>
          </cell>
          <cell r="G762" t="str">
            <v>1585</v>
          </cell>
          <cell r="H762" t="str">
            <v>Calvert Charter For Enriched Studies</v>
          </cell>
        </row>
        <row r="763">
          <cell r="A763" t="str">
            <v>19647336016323</v>
          </cell>
          <cell r="B763">
            <v>1168</v>
          </cell>
          <cell r="C763" t="str">
            <v>19 64733 6016323</v>
          </cell>
          <cell r="D763" t="str">
            <v>19</v>
          </cell>
          <cell r="E763" t="str">
            <v>64733</v>
          </cell>
          <cell r="F763" t="str">
            <v>6016323</v>
          </cell>
          <cell r="G763" t="str">
            <v>0226</v>
          </cell>
          <cell r="H763" t="str">
            <v>Canyon Charter Elementary</v>
          </cell>
        </row>
        <row r="764">
          <cell r="A764" t="str">
            <v>19647336016356</v>
          </cell>
          <cell r="B764">
            <v>3647</v>
          </cell>
          <cell r="C764" t="str">
            <v>19 64733 6016356</v>
          </cell>
          <cell r="D764" t="str">
            <v>19</v>
          </cell>
          <cell r="E764" t="str">
            <v>64733</v>
          </cell>
          <cell r="F764" t="str">
            <v>6016356</v>
          </cell>
          <cell r="G764" t="str">
            <v>1235</v>
          </cell>
          <cell r="H764" t="str">
            <v>Carpenter Community Charter</v>
          </cell>
        </row>
        <row r="765">
          <cell r="A765" t="str">
            <v>19647336016422</v>
          </cell>
          <cell r="B765">
            <v>3654</v>
          </cell>
          <cell r="C765" t="str">
            <v>19 64733 6016422</v>
          </cell>
          <cell r="D765" t="str">
            <v>19</v>
          </cell>
          <cell r="E765" t="str">
            <v>64733</v>
          </cell>
          <cell r="F765" t="str">
            <v>6016422</v>
          </cell>
          <cell r="G765" t="str">
            <v>1584</v>
          </cell>
          <cell r="H765" t="str">
            <v>Chandler Learning Academy</v>
          </cell>
        </row>
        <row r="766">
          <cell r="A766" t="str">
            <v>19647336016562</v>
          </cell>
          <cell r="B766">
            <v>3668</v>
          </cell>
          <cell r="C766" t="str">
            <v>19 64733 6016562</v>
          </cell>
          <cell r="D766" t="str">
            <v>19</v>
          </cell>
          <cell r="E766" t="str">
            <v>64733</v>
          </cell>
          <cell r="F766" t="str">
            <v>6016562</v>
          </cell>
          <cell r="G766" t="str">
            <v>1041</v>
          </cell>
          <cell r="H766" t="str">
            <v>Colfax Charter Elementary</v>
          </cell>
        </row>
        <row r="767">
          <cell r="A767" t="str">
            <v>19647336016703</v>
          </cell>
          <cell r="B767">
            <v>3679</v>
          </cell>
          <cell r="C767" t="str">
            <v>19 64733 6016703</v>
          </cell>
          <cell r="D767" t="str">
            <v>19</v>
          </cell>
          <cell r="E767" t="str">
            <v>64733</v>
          </cell>
          <cell r="F767" t="str">
            <v>6016703</v>
          </cell>
          <cell r="G767" t="str">
            <v>1569</v>
          </cell>
          <cell r="H767" t="str">
            <v>Darby Avenue Charter</v>
          </cell>
        </row>
        <row r="768">
          <cell r="A768" t="str">
            <v>19647336016729</v>
          </cell>
          <cell r="B768">
            <v>3681</v>
          </cell>
          <cell r="C768" t="str">
            <v>19 64733 6016729</v>
          </cell>
          <cell r="D768" t="str">
            <v>19</v>
          </cell>
          <cell r="E768" t="str">
            <v>64733</v>
          </cell>
          <cell r="F768" t="str">
            <v>6016729</v>
          </cell>
          <cell r="G768" t="str">
            <v>1481</v>
          </cell>
          <cell r="H768" t="str">
            <v>Dearborn Elementary Charter Academy</v>
          </cell>
        </row>
        <row r="769">
          <cell r="A769" t="str">
            <v>19647336016778</v>
          </cell>
          <cell r="B769">
            <v>3685</v>
          </cell>
          <cell r="C769" t="str">
            <v>19 64733 6016778</v>
          </cell>
          <cell r="D769" t="str">
            <v>19</v>
          </cell>
          <cell r="E769" t="str">
            <v>64733</v>
          </cell>
          <cell r="F769" t="str">
            <v>6016778</v>
          </cell>
          <cell r="G769" t="str">
            <v>1469</v>
          </cell>
          <cell r="H769" t="str">
            <v>Dixie Canyon Community Charter</v>
          </cell>
        </row>
        <row r="770">
          <cell r="A770" t="str">
            <v>19647336016869</v>
          </cell>
          <cell r="B770">
            <v>3693</v>
          </cell>
          <cell r="C770" t="str">
            <v>19 64733 6016869</v>
          </cell>
          <cell r="D770" t="str">
            <v>19</v>
          </cell>
          <cell r="E770" t="str">
            <v>64733</v>
          </cell>
          <cell r="F770" t="str">
            <v>6016869</v>
          </cell>
          <cell r="G770" t="str">
            <v>1466</v>
          </cell>
          <cell r="H770" t="str">
            <v>El Oro Way Charter For Enriched Studies</v>
          </cell>
        </row>
        <row r="771">
          <cell r="A771" t="str">
            <v>19647336016901</v>
          </cell>
          <cell r="B771">
            <v>3696</v>
          </cell>
          <cell r="C771" t="str">
            <v>19 64733 6016901</v>
          </cell>
          <cell r="D771" t="str">
            <v>19</v>
          </cell>
          <cell r="E771" t="str">
            <v>64733</v>
          </cell>
          <cell r="F771" t="str">
            <v>6016901</v>
          </cell>
          <cell r="G771" t="str">
            <v>1572</v>
          </cell>
          <cell r="H771" t="str">
            <v>Emelita Academy Charter</v>
          </cell>
        </row>
        <row r="772">
          <cell r="A772" t="str">
            <v>19647336016935</v>
          </cell>
          <cell r="B772">
            <v>3697</v>
          </cell>
          <cell r="C772" t="str">
            <v>19 64733 6016935</v>
          </cell>
          <cell r="D772" t="str">
            <v>19</v>
          </cell>
          <cell r="E772" t="str">
            <v>64733</v>
          </cell>
          <cell r="F772" t="str">
            <v>6016935</v>
          </cell>
          <cell r="G772" t="str">
            <v>1471</v>
          </cell>
          <cell r="H772" t="str">
            <v>Encino Charter Elementary</v>
          </cell>
        </row>
        <row r="773">
          <cell r="A773" t="str">
            <v>19647336017016</v>
          </cell>
          <cell r="B773">
            <v>1171</v>
          </cell>
          <cell r="C773" t="str">
            <v>19 64733 6017016</v>
          </cell>
          <cell r="D773" t="str">
            <v>19</v>
          </cell>
          <cell r="E773" t="str">
            <v>64733</v>
          </cell>
          <cell r="F773" t="str">
            <v>6017016</v>
          </cell>
          <cell r="G773" t="str">
            <v>0030</v>
          </cell>
          <cell r="H773" t="str">
            <v>Fenton Avenue Charter</v>
          </cell>
        </row>
        <row r="774">
          <cell r="A774" t="str">
            <v>19647336017339</v>
          </cell>
          <cell r="B774">
            <v>3732</v>
          </cell>
          <cell r="C774" t="str">
            <v>19 64733 6017339</v>
          </cell>
          <cell r="D774" t="str">
            <v>19</v>
          </cell>
          <cell r="E774" t="str">
            <v>64733</v>
          </cell>
          <cell r="F774" t="str">
            <v>6017339</v>
          </cell>
          <cell r="G774" t="str">
            <v>1583</v>
          </cell>
          <cell r="H774" t="str">
            <v>Granada Community Charter</v>
          </cell>
        </row>
        <row r="775">
          <cell r="A775" t="str">
            <v>19647336017438</v>
          </cell>
          <cell r="B775">
            <v>3741</v>
          </cell>
          <cell r="C775" t="str">
            <v>19 64733 6017438</v>
          </cell>
          <cell r="D775" t="str">
            <v>19</v>
          </cell>
          <cell r="E775" t="str">
            <v>64733</v>
          </cell>
          <cell r="F775" t="str">
            <v>6017438</v>
          </cell>
          <cell r="G775" t="str">
            <v>1472</v>
          </cell>
          <cell r="H775" t="str">
            <v>Hamlin Charter Academy</v>
          </cell>
        </row>
        <row r="776">
          <cell r="A776" t="str">
            <v>19647336017529</v>
          </cell>
          <cell r="B776">
            <v>3750</v>
          </cell>
          <cell r="C776" t="str">
            <v>19 64733 6017529</v>
          </cell>
          <cell r="D776" t="str">
            <v>19</v>
          </cell>
          <cell r="E776" t="str">
            <v>64733</v>
          </cell>
          <cell r="F776" t="str">
            <v>6017529</v>
          </cell>
          <cell r="G776" t="str">
            <v>1470</v>
          </cell>
          <cell r="H776" t="str">
            <v>Haynes Charter For Enriched Studies</v>
          </cell>
        </row>
        <row r="777">
          <cell r="A777" t="str">
            <v>19647336017693</v>
          </cell>
          <cell r="B777">
            <v>3764</v>
          </cell>
          <cell r="C777" t="str">
            <v>19 64733 6017693</v>
          </cell>
          <cell r="D777" t="str">
            <v>19</v>
          </cell>
          <cell r="E777" t="str">
            <v>64733</v>
          </cell>
          <cell r="F777" t="str">
            <v>6017693</v>
          </cell>
          <cell r="G777" t="str">
            <v>1487</v>
          </cell>
          <cell r="H777" t="str">
            <v>Justice Street Academy Charter</v>
          </cell>
        </row>
        <row r="778">
          <cell r="A778" t="str">
            <v>19647336017701</v>
          </cell>
          <cell r="B778">
            <v>1176</v>
          </cell>
          <cell r="C778" t="str">
            <v>19 64733 6017701</v>
          </cell>
          <cell r="D778" t="str">
            <v>19</v>
          </cell>
          <cell r="E778" t="str">
            <v>64733</v>
          </cell>
          <cell r="F778" t="str">
            <v>6017701</v>
          </cell>
          <cell r="G778" t="str">
            <v>0227</v>
          </cell>
          <cell r="H778" t="str">
            <v>Kenter Canyon Elementary Charter</v>
          </cell>
        </row>
        <row r="779">
          <cell r="A779" t="str">
            <v>19647336017743</v>
          </cell>
          <cell r="B779">
            <v>3768</v>
          </cell>
          <cell r="C779" t="str">
            <v>19 64733 6017743</v>
          </cell>
          <cell r="D779" t="str">
            <v>19</v>
          </cell>
          <cell r="E779" t="str">
            <v>64733</v>
          </cell>
          <cell r="F779" t="str">
            <v>6017743</v>
          </cell>
          <cell r="G779" t="str">
            <v>1486</v>
          </cell>
          <cell r="H779" t="str">
            <v>Knollwood Preparatory Academy</v>
          </cell>
        </row>
        <row r="780">
          <cell r="A780" t="str">
            <v>19647336017891</v>
          </cell>
          <cell r="B780">
            <v>3783</v>
          </cell>
          <cell r="C780" t="str">
            <v>19 64733 6017891</v>
          </cell>
          <cell r="D780" t="str">
            <v>19</v>
          </cell>
          <cell r="E780" t="str">
            <v>64733</v>
          </cell>
          <cell r="F780" t="str">
            <v>6017891</v>
          </cell>
          <cell r="G780" t="str">
            <v>1478</v>
          </cell>
          <cell r="H780" t="str">
            <v>Lockhurst Drive Charter Elementary</v>
          </cell>
        </row>
        <row r="781">
          <cell r="A781" t="str">
            <v>19647336018063</v>
          </cell>
          <cell r="B781">
            <v>1177</v>
          </cell>
          <cell r="C781" t="str">
            <v>19 64733 6018063</v>
          </cell>
          <cell r="D781" t="str">
            <v>19</v>
          </cell>
          <cell r="E781" t="str">
            <v>64733</v>
          </cell>
          <cell r="F781" t="str">
            <v>6018063</v>
          </cell>
          <cell r="G781" t="str">
            <v>0228</v>
          </cell>
          <cell r="H781" t="str">
            <v>Marquez Charter</v>
          </cell>
        </row>
        <row r="782">
          <cell r="A782" t="str">
            <v>19647336018204</v>
          </cell>
          <cell r="B782">
            <v>1178</v>
          </cell>
          <cell r="C782" t="str">
            <v>19 64733 6018204</v>
          </cell>
          <cell r="D782" t="str">
            <v>19</v>
          </cell>
          <cell r="E782" t="str">
            <v>64733</v>
          </cell>
          <cell r="F782" t="str">
            <v>6018204</v>
          </cell>
          <cell r="G782" t="str">
            <v>0115</v>
          </cell>
          <cell r="H782" t="str">
            <v>Montague Charter Academy</v>
          </cell>
        </row>
        <row r="783">
          <cell r="A783" t="str">
            <v>19647336018287</v>
          </cell>
          <cell r="B783">
            <v>3820</v>
          </cell>
          <cell r="C783" t="str">
            <v>19 64733 6018287</v>
          </cell>
          <cell r="D783" t="str">
            <v>19</v>
          </cell>
          <cell r="E783" t="str">
            <v>64733</v>
          </cell>
          <cell r="F783" t="str">
            <v>6018287</v>
          </cell>
          <cell r="G783" t="str">
            <v>1465</v>
          </cell>
          <cell r="H783" t="str">
            <v>Nestle Avenue Charter</v>
          </cell>
        </row>
        <row r="784">
          <cell r="A784" t="str">
            <v>19647336018634</v>
          </cell>
          <cell r="B784">
            <v>1179</v>
          </cell>
          <cell r="C784" t="str">
            <v>19 64733 6018634</v>
          </cell>
          <cell r="D784" t="str">
            <v>19</v>
          </cell>
          <cell r="E784" t="str">
            <v>64733</v>
          </cell>
          <cell r="F784" t="str">
            <v>6018634</v>
          </cell>
          <cell r="G784" t="str">
            <v>0229</v>
          </cell>
          <cell r="H784" t="str">
            <v>Palisades Charter Elementary</v>
          </cell>
        </row>
        <row r="785">
          <cell r="A785" t="str">
            <v>19647336018642</v>
          </cell>
          <cell r="B785">
            <v>3852</v>
          </cell>
          <cell r="C785" t="str">
            <v>19 64733 6018642</v>
          </cell>
          <cell r="D785" t="str">
            <v>19</v>
          </cell>
          <cell r="E785" t="str">
            <v>64733</v>
          </cell>
          <cell r="F785" t="str">
            <v>6018642</v>
          </cell>
          <cell r="G785" t="str">
            <v>0583</v>
          </cell>
          <cell r="H785" t="str">
            <v>Pacoima Charter Elementary</v>
          </cell>
        </row>
        <row r="786">
          <cell r="A786" t="str">
            <v>19647336018725</v>
          </cell>
          <cell r="B786">
            <v>3860</v>
          </cell>
          <cell r="C786" t="str">
            <v>19 64733 6018725</v>
          </cell>
          <cell r="D786" t="str">
            <v>19</v>
          </cell>
          <cell r="E786" t="str">
            <v>64733</v>
          </cell>
          <cell r="F786" t="str">
            <v>6018725</v>
          </cell>
          <cell r="G786" t="str">
            <v>1435</v>
          </cell>
          <cell r="H786" t="str">
            <v>Plainview Academic Charter Academy</v>
          </cell>
        </row>
        <row r="787">
          <cell r="A787" t="str">
            <v>19647336018774</v>
          </cell>
          <cell r="B787">
            <v>3864</v>
          </cell>
          <cell r="C787" t="str">
            <v>19 64733 6018774</v>
          </cell>
          <cell r="D787" t="str">
            <v>19</v>
          </cell>
          <cell r="E787" t="str">
            <v>64733</v>
          </cell>
          <cell r="F787" t="str">
            <v>6018774</v>
          </cell>
          <cell r="G787" t="str">
            <v>1347</v>
          </cell>
          <cell r="H787" t="str">
            <v>Pomelo Community Charter</v>
          </cell>
        </row>
        <row r="788">
          <cell r="A788" t="str">
            <v>19647336018923</v>
          </cell>
          <cell r="B788">
            <v>3876</v>
          </cell>
          <cell r="C788" t="str">
            <v>19 64733 6018923</v>
          </cell>
          <cell r="D788" t="str">
            <v>19</v>
          </cell>
          <cell r="E788" t="str">
            <v>64733</v>
          </cell>
          <cell r="F788" t="str">
            <v>6018923</v>
          </cell>
          <cell r="G788" t="str">
            <v>1362</v>
          </cell>
          <cell r="H788" t="str">
            <v>Riverside Drive Charter</v>
          </cell>
        </row>
        <row r="789">
          <cell r="A789" t="str">
            <v>19647336019079</v>
          </cell>
          <cell r="B789">
            <v>1180</v>
          </cell>
          <cell r="C789" t="str">
            <v>19 64733 6019079</v>
          </cell>
          <cell r="D789" t="str">
            <v>19</v>
          </cell>
          <cell r="E789" t="str">
            <v>64733</v>
          </cell>
          <cell r="F789" t="str">
            <v>6019079</v>
          </cell>
          <cell r="G789" t="str">
            <v>0446</v>
          </cell>
          <cell r="H789" t="str">
            <v>Santa Monica Boulevard Community Charter</v>
          </cell>
        </row>
        <row r="790">
          <cell r="A790" t="str">
            <v>19647336019111</v>
          </cell>
          <cell r="B790">
            <v>3894</v>
          </cell>
          <cell r="C790" t="str">
            <v>19 64733 6019111</v>
          </cell>
          <cell r="D790" t="str">
            <v>19</v>
          </cell>
          <cell r="E790" t="str">
            <v>64733</v>
          </cell>
          <cell r="F790" t="str">
            <v>6019111</v>
          </cell>
          <cell r="G790" t="str">
            <v>1484</v>
          </cell>
          <cell r="H790" t="str">
            <v>Serrania Avenue Charter For Enriched Studies</v>
          </cell>
        </row>
        <row r="791">
          <cell r="A791" t="str">
            <v>19647336019186</v>
          </cell>
          <cell r="B791">
            <v>3900</v>
          </cell>
          <cell r="C791" t="str">
            <v>19 64733 6019186</v>
          </cell>
          <cell r="D791" t="str">
            <v>19</v>
          </cell>
          <cell r="E791" t="str">
            <v>64733</v>
          </cell>
          <cell r="F791" t="str">
            <v>6019186</v>
          </cell>
          <cell r="G791" t="str">
            <v>1348</v>
          </cell>
          <cell r="H791" t="str">
            <v>Sherman Oaks Elementary Charter</v>
          </cell>
        </row>
        <row r="792">
          <cell r="A792" t="str">
            <v>19647336019392</v>
          </cell>
          <cell r="B792">
            <v>3920</v>
          </cell>
          <cell r="C792" t="str">
            <v>19 64733 6019392</v>
          </cell>
          <cell r="D792" t="str">
            <v>19</v>
          </cell>
          <cell r="E792" t="str">
            <v>64733</v>
          </cell>
          <cell r="F792" t="str">
            <v>6019392</v>
          </cell>
          <cell r="G792" t="str">
            <v>1476</v>
          </cell>
          <cell r="H792" t="str">
            <v>Superior Street Elementary</v>
          </cell>
        </row>
        <row r="793">
          <cell r="A793" t="str">
            <v>19647336019525</v>
          </cell>
          <cell r="B793">
            <v>1183</v>
          </cell>
          <cell r="C793" t="str">
            <v>19 64733 6019525</v>
          </cell>
          <cell r="D793" t="str">
            <v>19</v>
          </cell>
          <cell r="E793" t="str">
            <v>64733</v>
          </cell>
          <cell r="F793" t="str">
            <v>6019525</v>
          </cell>
          <cell r="G793" t="str">
            <v>0230</v>
          </cell>
          <cell r="H793" t="str">
            <v>Topanga Elementary Charter</v>
          </cell>
        </row>
        <row r="794">
          <cell r="A794" t="str">
            <v>19647336019533</v>
          </cell>
          <cell r="B794">
            <v>3932</v>
          </cell>
          <cell r="C794" t="str">
            <v>19 64733 6019533</v>
          </cell>
          <cell r="D794" t="str">
            <v>19</v>
          </cell>
          <cell r="E794" t="str">
            <v>64733</v>
          </cell>
          <cell r="F794" t="str">
            <v>6019533</v>
          </cell>
          <cell r="G794" t="str">
            <v>1475</v>
          </cell>
          <cell r="H794" t="str">
            <v>Topeka Charter School For Advanced Studies</v>
          </cell>
        </row>
        <row r="795">
          <cell r="A795" t="str">
            <v>19647336019673</v>
          </cell>
          <cell r="B795">
            <v>3946</v>
          </cell>
          <cell r="C795" t="str">
            <v>19 64733 6019673</v>
          </cell>
          <cell r="D795" t="str">
            <v>19</v>
          </cell>
          <cell r="E795" t="str">
            <v>64733</v>
          </cell>
          <cell r="F795" t="str">
            <v>6019673</v>
          </cell>
          <cell r="G795" t="str">
            <v>1479</v>
          </cell>
          <cell r="H795" t="str">
            <v>Van Gogh Charter</v>
          </cell>
        </row>
        <row r="796">
          <cell r="A796" t="str">
            <v>19647336019715</v>
          </cell>
          <cell r="B796">
            <v>1184</v>
          </cell>
          <cell r="C796" t="str">
            <v>19 64733 6019715</v>
          </cell>
          <cell r="D796" t="str">
            <v>19</v>
          </cell>
          <cell r="E796" t="str">
            <v>64733</v>
          </cell>
          <cell r="F796" t="str">
            <v>6019715</v>
          </cell>
          <cell r="G796" t="str">
            <v>0016</v>
          </cell>
          <cell r="H796" t="str">
            <v>Vaughn Next Century Learning Center</v>
          </cell>
        </row>
        <row r="797">
          <cell r="A797" t="str">
            <v>19647336019855</v>
          </cell>
          <cell r="B797">
            <v>3961</v>
          </cell>
          <cell r="C797" t="str">
            <v>19 64733 6019855</v>
          </cell>
          <cell r="D797" t="str">
            <v>19</v>
          </cell>
          <cell r="E797" t="str">
            <v>64733</v>
          </cell>
          <cell r="F797" t="str">
            <v>6019855</v>
          </cell>
          <cell r="G797" t="str">
            <v>1349</v>
          </cell>
          <cell r="H797" t="str">
            <v>Welby Way Charter Elementary School And Gifted-High Ability Magnet</v>
          </cell>
        </row>
        <row r="798">
          <cell r="A798" t="str">
            <v>19647336019939</v>
          </cell>
          <cell r="B798">
            <v>1187</v>
          </cell>
          <cell r="C798" t="str">
            <v>19 64733 6019939</v>
          </cell>
          <cell r="D798" t="str">
            <v>19</v>
          </cell>
          <cell r="E798" t="str">
            <v>64733</v>
          </cell>
          <cell r="F798" t="str">
            <v>6019939</v>
          </cell>
          <cell r="G798" t="str">
            <v>0031</v>
          </cell>
          <cell r="H798" t="str">
            <v>Westwood Charter Elementary</v>
          </cell>
        </row>
        <row r="799">
          <cell r="A799" t="str">
            <v>19647336019954</v>
          </cell>
          <cell r="B799">
            <v>3968</v>
          </cell>
          <cell r="C799" t="str">
            <v>19 64733 6019954</v>
          </cell>
          <cell r="D799" t="str">
            <v>19</v>
          </cell>
          <cell r="E799" t="str">
            <v>64733</v>
          </cell>
          <cell r="F799" t="str">
            <v>6019954</v>
          </cell>
          <cell r="G799" t="str">
            <v>1482</v>
          </cell>
          <cell r="H799" t="str">
            <v>Wilbur Charter For Enriched Academics</v>
          </cell>
        </row>
        <row r="800">
          <cell r="A800" t="str">
            <v>19647336020036</v>
          </cell>
          <cell r="B800">
            <v>3976</v>
          </cell>
          <cell r="C800" t="str">
            <v>19 64733 6020036</v>
          </cell>
          <cell r="D800" t="str">
            <v>19</v>
          </cell>
          <cell r="E800" t="str">
            <v>64733</v>
          </cell>
          <cell r="F800" t="str">
            <v>6020036</v>
          </cell>
          <cell r="G800" t="str">
            <v>1483</v>
          </cell>
          <cell r="H800" t="str">
            <v>Woodlake Elementary Community Charter</v>
          </cell>
        </row>
        <row r="801">
          <cell r="A801" t="str">
            <v>19647336020044</v>
          </cell>
          <cell r="B801">
            <v>3977</v>
          </cell>
          <cell r="C801" t="str">
            <v>19 64733 6020044</v>
          </cell>
          <cell r="D801" t="str">
            <v>19</v>
          </cell>
          <cell r="E801" t="str">
            <v>64733</v>
          </cell>
          <cell r="F801" t="str">
            <v>6020044</v>
          </cell>
          <cell r="G801" t="str">
            <v>1485</v>
          </cell>
          <cell r="H801" t="str">
            <v>Woodland Hills Elementary Charter For Enriched Studies</v>
          </cell>
        </row>
        <row r="802">
          <cell r="A802" t="str">
            <v>19647336057988</v>
          </cell>
          <cell r="B802">
            <v>3991</v>
          </cell>
          <cell r="C802" t="str">
            <v>19 64733 6057988</v>
          </cell>
          <cell r="D802" t="str">
            <v>19</v>
          </cell>
          <cell r="E802" t="str">
            <v>64733</v>
          </cell>
          <cell r="F802" t="str">
            <v>6057988</v>
          </cell>
          <cell r="G802" t="str">
            <v>1688</v>
          </cell>
          <cell r="H802" t="str">
            <v>Emerson Community Charter School</v>
          </cell>
        </row>
        <row r="803">
          <cell r="A803" t="str">
            <v>19647336058150</v>
          </cell>
          <cell r="B803">
            <v>4007</v>
          </cell>
          <cell r="C803" t="str">
            <v>19 64733 6058150</v>
          </cell>
          <cell r="D803" t="str">
            <v>19</v>
          </cell>
          <cell r="E803" t="str">
            <v>64733</v>
          </cell>
          <cell r="F803" t="str">
            <v>6058150</v>
          </cell>
          <cell r="G803" t="str">
            <v>1473</v>
          </cell>
          <cell r="H803" t="str">
            <v>Robert A. Millikan Affiliated Charter &amp; Performing Arts Magnet Middle</v>
          </cell>
        </row>
        <row r="804">
          <cell r="A804" t="str">
            <v>19647336058267</v>
          </cell>
          <cell r="B804">
            <v>1188</v>
          </cell>
          <cell r="C804" t="str">
            <v>19 64733 6058267</v>
          </cell>
          <cell r="D804" t="str">
            <v>19</v>
          </cell>
          <cell r="E804" t="str">
            <v>64733</v>
          </cell>
          <cell r="F804" t="str">
            <v>6058267</v>
          </cell>
          <cell r="G804" t="str">
            <v>0225</v>
          </cell>
          <cell r="H804" t="str">
            <v>Paul Revere Charter Middle</v>
          </cell>
        </row>
        <row r="805">
          <cell r="A805" t="str">
            <v>19647336061477</v>
          </cell>
          <cell r="B805">
            <v>4034</v>
          </cell>
          <cell r="C805" t="str">
            <v>19 64733 6061477</v>
          </cell>
          <cell r="D805" t="str">
            <v>19</v>
          </cell>
          <cell r="E805" t="str">
            <v>64733</v>
          </cell>
          <cell r="F805" t="str">
            <v>6061477</v>
          </cell>
          <cell r="G805" t="str">
            <v>1346</v>
          </cell>
          <cell r="H805" t="str">
            <v>George Ellery Hale Charter Academy</v>
          </cell>
        </row>
        <row r="806">
          <cell r="A806" t="str">
            <v>19647336061543</v>
          </cell>
          <cell r="B806">
            <v>4040</v>
          </cell>
          <cell r="C806" t="str">
            <v>19 64733 6061543</v>
          </cell>
          <cell r="D806" t="str">
            <v>19</v>
          </cell>
          <cell r="E806" t="str">
            <v>64733</v>
          </cell>
          <cell r="F806" t="str">
            <v>6061543</v>
          </cell>
          <cell r="G806" t="str">
            <v>1480</v>
          </cell>
          <cell r="H806" t="str">
            <v>Alfred B. Nobel Charter Middle</v>
          </cell>
        </row>
        <row r="807">
          <cell r="A807" t="str">
            <v>19647336071435</v>
          </cell>
          <cell r="B807">
            <v>4051</v>
          </cell>
          <cell r="C807" t="str">
            <v>19 64733 6071435</v>
          </cell>
          <cell r="D807" t="str">
            <v>19</v>
          </cell>
          <cell r="E807" t="str">
            <v>64733</v>
          </cell>
          <cell r="F807" t="str">
            <v>6071435</v>
          </cell>
          <cell r="G807" t="str">
            <v>1477</v>
          </cell>
          <cell r="H807" t="str">
            <v>Castlebay Lane Charter</v>
          </cell>
        </row>
        <row r="808">
          <cell r="A808" t="str">
            <v>19647336094726</v>
          </cell>
          <cell r="B808">
            <v>4054</v>
          </cell>
          <cell r="C808" t="str">
            <v>19 64733 6094726</v>
          </cell>
          <cell r="D808" t="str">
            <v>19</v>
          </cell>
          <cell r="E808" t="str">
            <v>64733</v>
          </cell>
          <cell r="F808" t="str">
            <v>6094726</v>
          </cell>
          <cell r="G808" t="str">
            <v>0957</v>
          </cell>
          <cell r="H808" t="str">
            <v>Community Magnet Charter Elementary</v>
          </cell>
        </row>
        <row r="809">
          <cell r="A809" t="str">
            <v>19647336097927</v>
          </cell>
          <cell r="B809">
            <v>1191</v>
          </cell>
          <cell r="C809" t="str">
            <v>19 64733 6097927</v>
          </cell>
          <cell r="D809" t="str">
            <v>19</v>
          </cell>
          <cell r="E809" t="str">
            <v>64733</v>
          </cell>
          <cell r="F809" t="str">
            <v>6097927</v>
          </cell>
          <cell r="G809" t="str">
            <v>0012</v>
          </cell>
          <cell r="H809" t="str">
            <v>Open Charter Magnet</v>
          </cell>
        </row>
        <row r="810">
          <cell r="A810" t="str">
            <v>19647336112536</v>
          </cell>
          <cell r="B810">
            <v>1192</v>
          </cell>
          <cell r="C810" t="str">
            <v>19 64733 6112536</v>
          </cell>
          <cell r="D810" t="str">
            <v>19</v>
          </cell>
          <cell r="E810" t="str">
            <v>64733</v>
          </cell>
          <cell r="F810" t="str">
            <v>6112536</v>
          </cell>
          <cell r="G810" t="str">
            <v>0045</v>
          </cell>
          <cell r="H810" t="str">
            <v>The Accelerated</v>
          </cell>
        </row>
        <row r="811">
          <cell r="A811" t="str">
            <v>19647336114912</v>
          </cell>
          <cell r="B811">
            <v>1193</v>
          </cell>
          <cell r="C811" t="str">
            <v>19 64733 6114912</v>
          </cell>
          <cell r="D811" t="str">
            <v>19</v>
          </cell>
          <cell r="E811" t="str">
            <v>64733</v>
          </cell>
          <cell r="F811" t="str">
            <v>6114912</v>
          </cell>
          <cell r="G811" t="str">
            <v>0131</v>
          </cell>
          <cell r="H811" t="str">
            <v>Watts Learning Center</v>
          </cell>
        </row>
        <row r="812">
          <cell r="A812" t="str">
            <v>19647336116750</v>
          </cell>
          <cell r="B812">
            <v>1194</v>
          </cell>
          <cell r="C812" t="str">
            <v>19 64733 6116750</v>
          </cell>
          <cell r="D812" t="str">
            <v>19</v>
          </cell>
          <cell r="E812" t="str">
            <v>64733</v>
          </cell>
          <cell r="F812" t="str">
            <v>6116750</v>
          </cell>
          <cell r="G812" t="str">
            <v>0213</v>
          </cell>
          <cell r="H812" t="str">
            <v>PUC Community Charter Middle and PUC Community Charter Early College High</v>
          </cell>
        </row>
        <row r="813">
          <cell r="A813" t="str">
            <v>19647336117048</v>
          </cell>
          <cell r="B813">
            <v>1195</v>
          </cell>
          <cell r="C813" t="str">
            <v>19 64733 6117048</v>
          </cell>
          <cell r="D813" t="str">
            <v>19</v>
          </cell>
          <cell r="E813" t="str">
            <v>64733</v>
          </cell>
          <cell r="F813" t="str">
            <v>6117048</v>
          </cell>
          <cell r="G813" t="str">
            <v>0190</v>
          </cell>
          <cell r="H813" t="str">
            <v>View Park Preparatory Accelerated Charter</v>
          </cell>
        </row>
        <row r="814">
          <cell r="A814" t="str">
            <v>19647336117667</v>
          </cell>
          <cell r="B814">
            <v>1196</v>
          </cell>
          <cell r="C814" t="str">
            <v>19 64733 6117667</v>
          </cell>
          <cell r="D814" t="str">
            <v>19</v>
          </cell>
          <cell r="E814" t="str">
            <v>64733</v>
          </cell>
          <cell r="F814" t="str">
            <v>6117667</v>
          </cell>
          <cell r="G814" t="str">
            <v>0293</v>
          </cell>
          <cell r="H814" t="str">
            <v>Camino Nuevo Charter Academy</v>
          </cell>
        </row>
        <row r="815">
          <cell r="A815" t="str">
            <v>19647336119044</v>
          </cell>
          <cell r="B815">
            <v>1199</v>
          </cell>
          <cell r="C815" t="str">
            <v>19 64733 6119044</v>
          </cell>
          <cell r="D815" t="str">
            <v>19</v>
          </cell>
          <cell r="E815" t="str">
            <v>64733</v>
          </cell>
          <cell r="F815" t="str">
            <v>6119044</v>
          </cell>
          <cell r="G815" t="str">
            <v>0388</v>
          </cell>
          <cell r="H815" t="str">
            <v>Multicultural Learning Center</v>
          </cell>
        </row>
        <row r="816">
          <cell r="A816" t="str">
            <v>19647336119531</v>
          </cell>
          <cell r="B816">
            <v>1201</v>
          </cell>
          <cell r="C816" t="str">
            <v>19 64733 6119531</v>
          </cell>
          <cell r="D816" t="str">
            <v>19</v>
          </cell>
          <cell r="E816" t="str">
            <v>64733</v>
          </cell>
          <cell r="F816" t="str">
            <v>6119531</v>
          </cell>
          <cell r="G816" t="str">
            <v>0417</v>
          </cell>
          <cell r="H816" t="str">
            <v>CHIME Institute's Schwarzenegger Community</v>
          </cell>
        </row>
        <row r="817">
          <cell r="A817" t="str">
            <v>19647336119903</v>
          </cell>
          <cell r="B817">
            <v>1203</v>
          </cell>
          <cell r="C817" t="str">
            <v>19 64733 6119903</v>
          </cell>
          <cell r="D817" t="str">
            <v>19</v>
          </cell>
          <cell r="E817" t="str">
            <v>64733</v>
          </cell>
          <cell r="F817" t="str">
            <v>6119903</v>
          </cell>
          <cell r="G817" t="str">
            <v>0448</v>
          </cell>
          <cell r="H817" t="str">
            <v>Downtown Value</v>
          </cell>
        </row>
        <row r="818">
          <cell r="A818" t="str">
            <v>19647336120471</v>
          </cell>
          <cell r="B818">
            <v>1206</v>
          </cell>
          <cell r="C818" t="str">
            <v>19 64733 6120471</v>
          </cell>
          <cell r="D818" t="str">
            <v>19</v>
          </cell>
          <cell r="E818" t="str">
            <v>64733</v>
          </cell>
          <cell r="F818" t="str">
            <v>6120471</v>
          </cell>
          <cell r="G818" t="str">
            <v>0473</v>
          </cell>
          <cell r="H818" t="str">
            <v>Puente Charter</v>
          </cell>
        </row>
        <row r="819">
          <cell r="A819" t="str">
            <v>19647336120489</v>
          </cell>
          <cell r="B819">
            <v>1207</v>
          </cell>
          <cell r="C819" t="str">
            <v>19 64733 6120489</v>
          </cell>
          <cell r="D819" t="str">
            <v>19</v>
          </cell>
          <cell r="E819" t="str">
            <v>64733</v>
          </cell>
          <cell r="F819" t="str">
            <v>6120489</v>
          </cell>
          <cell r="G819" t="str">
            <v>0475</v>
          </cell>
          <cell r="H819" t="str">
            <v>Para Los Ninos Charter</v>
          </cell>
        </row>
        <row r="820">
          <cell r="A820" t="str">
            <v>19647336121081</v>
          </cell>
          <cell r="B820">
            <v>1208</v>
          </cell>
          <cell r="C820" t="str">
            <v>19 64733 6121081</v>
          </cell>
          <cell r="D820" t="str">
            <v>19</v>
          </cell>
          <cell r="E820" t="str">
            <v>64733</v>
          </cell>
          <cell r="F820" t="str">
            <v>6121081</v>
          </cell>
          <cell r="G820" t="str">
            <v>0506</v>
          </cell>
          <cell r="H820" t="str">
            <v>View Park Preparatory Accelerated Charter Middle</v>
          </cell>
        </row>
        <row r="821">
          <cell r="A821" t="str">
            <v>19647580000000</v>
          </cell>
          <cell r="B821">
            <v>355</v>
          </cell>
          <cell r="C821" t="str">
            <v xml:space="preserve">19 64758  </v>
          </cell>
          <cell r="D821" t="str">
            <v>19</v>
          </cell>
          <cell r="E821" t="str">
            <v>64758</v>
          </cell>
          <cell r="F821" t="str">
            <v xml:space="preserve"> </v>
          </cell>
          <cell r="G821" t="str">
            <v xml:space="preserve"> </v>
          </cell>
          <cell r="H821" t="str">
            <v>Los Nietos</v>
          </cell>
        </row>
        <row r="822">
          <cell r="A822" t="str">
            <v>19647660000000</v>
          </cell>
          <cell r="B822">
            <v>356</v>
          </cell>
          <cell r="C822" t="str">
            <v xml:space="preserve">19 64766  </v>
          </cell>
          <cell r="D822" t="str">
            <v>19</v>
          </cell>
          <cell r="E822" t="str">
            <v>64766</v>
          </cell>
          <cell r="F822" t="str">
            <v xml:space="preserve"> </v>
          </cell>
          <cell r="G822" t="str">
            <v xml:space="preserve"> </v>
          </cell>
          <cell r="H822" t="str">
            <v>Lowell Joint</v>
          </cell>
        </row>
        <row r="823">
          <cell r="A823" t="str">
            <v>19647740000000</v>
          </cell>
          <cell r="B823">
            <v>357</v>
          </cell>
          <cell r="C823" t="str">
            <v xml:space="preserve">19 64774  </v>
          </cell>
          <cell r="D823" t="str">
            <v>19</v>
          </cell>
          <cell r="E823" t="str">
            <v>64774</v>
          </cell>
          <cell r="F823" t="str">
            <v xml:space="preserve"> </v>
          </cell>
          <cell r="G823" t="str">
            <v xml:space="preserve"> </v>
          </cell>
          <cell r="H823" t="str">
            <v>Lynwood Unified</v>
          </cell>
        </row>
        <row r="824">
          <cell r="A824" t="str">
            <v>19647900000000</v>
          </cell>
          <cell r="B824">
            <v>358</v>
          </cell>
          <cell r="C824" t="str">
            <v xml:space="preserve">19 64790  </v>
          </cell>
          <cell r="D824" t="str">
            <v>19</v>
          </cell>
          <cell r="E824" t="str">
            <v>64790</v>
          </cell>
          <cell r="F824" t="str">
            <v xml:space="preserve"> </v>
          </cell>
          <cell r="G824" t="str">
            <v xml:space="preserve"> </v>
          </cell>
          <cell r="H824" t="str">
            <v>Monrovia Unified</v>
          </cell>
        </row>
        <row r="825">
          <cell r="A825" t="str">
            <v>19648080000000</v>
          </cell>
          <cell r="B825">
            <v>359</v>
          </cell>
          <cell r="C825" t="str">
            <v xml:space="preserve">19 64808  </v>
          </cell>
          <cell r="D825" t="str">
            <v>19</v>
          </cell>
          <cell r="E825" t="str">
            <v>64808</v>
          </cell>
          <cell r="F825" t="str">
            <v xml:space="preserve"> </v>
          </cell>
          <cell r="G825" t="str">
            <v xml:space="preserve"> </v>
          </cell>
          <cell r="H825" t="str">
            <v>Montebello Unified</v>
          </cell>
        </row>
        <row r="826">
          <cell r="A826" t="str">
            <v>19648160000000</v>
          </cell>
          <cell r="B826">
            <v>360</v>
          </cell>
          <cell r="C826" t="str">
            <v xml:space="preserve">19 64816  </v>
          </cell>
          <cell r="D826" t="str">
            <v>19</v>
          </cell>
          <cell r="E826" t="str">
            <v>64816</v>
          </cell>
          <cell r="F826" t="str">
            <v xml:space="preserve"> </v>
          </cell>
          <cell r="G826" t="str">
            <v xml:space="preserve"> </v>
          </cell>
          <cell r="H826" t="str">
            <v>Mountain View Elementary</v>
          </cell>
        </row>
        <row r="827">
          <cell r="A827" t="str">
            <v>19648320000000</v>
          </cell>
          <cell r="B827">
            <v>361</v>
          </cell>
          <cell r="C827" t="str">
            <v xml:space="preserve">19 64832  </v>
          </cell>
          <cell r="D827" t="str">
            <v>19</v>
          </cell>
          <cell r="E827" t="str">
            <v>64832</v>
          </cell>
          <cell r="F827" t="str">
            <v xml:space="preserve"> </v>
          </cell>
          <cell r="G827" t="str">
            <v xml:space="preserve"> </v>
          </cell>
          <cell r="H827" t="str">
            <v>Newhall</v>
          </cell>
        </row>
        <row r="828">
          <cell r="A828" t="str">
            <v>19648400000000</v>
          </cell>
          <cell r="B828">
            <v>362</v>
          </cell>
          <cell r="C828" t="str">
            <v xml:space="preserve">19 64840  </v>
          </cell>
          <cell r="D828" t="str">
            <v>19</v>
          </cell>
          <cell r="E828" t="str">
            <v>64840</v>
          </cell>
          <cell r="F828" t="str">
            <v xml:space="preserve"> </v>
          </cell>
          <cell r="G828" t="str">
            <v xml:space="preserve"> </v>
          </cell>
          <cell r="H828" t="str">
            <v>Norwalk-La Mirada Unified</v>
          </cell>
        </row>
        <row r="829">
          <cell r="A829" t="str">
            <v>19648570000000</v>
          </cell>
          <cell r="B829">
            <v>363</v>
          </cell>
          <cell r="C829" t="str">
            <v xml:space="preserve">19 64857  </v>
          </cell>
          <cell r="D829" t="str">
            <v>19</v>
          </cell>
          <cell r="E829" t="str">
            <v>64857</v>
          </cell>
          <cell r="F829" t="str">
            <v xml:space="preserve"> </v>
          </cell>
          <cell r="G829" t="str">
            <v xml:space="preserve"> </v>
          </cell>
          <cell r="H829" t="str">
            <v>Palmdale Elementary</v>
          </cell>
        </row>
        <row r="830">
          <cell r="A830" t="str">
            <v>19648570112714</v>
          </cell>
          <cell r="B830">
            <v>10303</v>
          </cell>
          <cell r="C830" t="str">
            <v>19 64857 0112714</v>
          </cell>
          <cell r="D830" t="str">
            <v>19</v>
          </cell>
          <cell r="E830" t="str">
            <v>64857</v>
          </cell>
          <cell r="F830" t="str">
            <v>0112714</v>
          </cell>
          <cell r="G830" t="str">
            <v>0841</v>
          </cell>
          <cell r="H830" t="str">
            <v>Antelope Valley Learning Academy</v>
          </cell>
        </row>
        <row r="831">
          <cell r="A831" t="str">
            <v>19648570125377</v>
          </cell>
          <cell r="B831">
            <v>12722</v>
          </cell>
          <cell r="C831" t="str">
            <v>19 64857 0125377</v>
          </cell>
          <cell r="D831" t="str">
            <v>19</v>
          </cell>
          <cell r="E831" t="str">
            <v>64857</v>
          </cell>
          <cell r="F831" t="str">
            <v>0125377</v>
          </cell>
          <cell r="G831" t="str">
            <v>1367</v>
          </cell>
          <cell r="H831" t="str">
            <v>Palmdale Aerospace Academy</v>
          </cell>
        </row>
        <row r="832">
          <cell r="A832" t="str">
            <v>19648576119580</v>
          </cell>
          <cell r="B832">
            <v>1209</v>
          </cell>
          <cell r="C832" t="str">
            <v>19 64857 6119580</v>
          </cell>
          <cell r="D832" t="str">
            <v>19</v>
          </cell>
          <cell r="E832" t="str">
            <v>64857</v>
          </cell>
          <cell r="F832" t="str">
            <v>6119580</v>
          </cell>
          <cell r="G832" t="str">
            <v>0427</v>
          </cell>
          <cell r="H832" t="str">
            <v>Guidance Charter</v>
          </cell>
        </row>
        <row r="833">
          <cell r="A833" t="str">
            <v>19648650000000</v>
          </cell>
          <cell r="B833">
            <v>364</v>
          </cell>
          <cell r="C833" t="str">
            <v xml:space="preserve">19 64865  </v>
          </cell>
          <cell r="D833" t="str">
            <v>19</v>
          </cell>
          <cell r="E833" t="str">
            <v>64865</v>
          </cell>
          <cell r="F833" t="str">
            <v xml:space="preserve"> </v>
          </cell>
          <cell r="G833" t="str">
            <v xml:space="preserve"> </v>
          </cell>
          <cell r="H833" t="str">
            <v>Palos Verdes Peninsula Unified</v>
          </cell>
        </row>
        <row r="834">
          <cell r="A834" t="str">
            <v>19648730000000</v>
          </cell>
          <cell r="B834">
            <v>365</v>
          </cell>
          <cell r="C834" t="str">
            <v xml:space="preserve">19 64873  </v>
          </cell>
          <cell r="D834" t="str">
            <v>19</v>
          </cell>
          <cell r="E834" t="str">
            <v>64873</v>
          </cell>
          <cell r="F834" t="str">
            <v xml:space="preserve"> </v>
          </cell>
          <cell r="G834" t="str">
            <v xml:space="preserve"> </v>
          </cell>
          <cell r="H834" t="str">
            <v>Paramount Unified</v>
          </cell>
        </row>
        <row r="835">
          <cell r="A835" t="str">
            <v>19648810000000</v>
          </cell>
          <cell r="B835">
            <v>366</v>
          </cell>
          <cell r="C835" t="str">
            <v xml:space="preserve">19 64881  </v>
          </cell>
          <cell r="D835" t="str">
            <v>19</v>
          </cell>
          <cell r="E835" t="str">
            <v>64881</v>
          </cell>
          <cell r="F835" t="str">
            <v xml:space="preserve"> </v>
          </cell>
          <cell r="G835" t="str">
            <v xml:space="preserve"> </v>
          </cell>
          <cell r="H835" t="str">
            <v>Pasadena Unified</v>
          </cell>
        </row>
        <row r="836">
          <cell r="A836" t="str">
            <v>19648810113464</v>
          </cell>
          <cell r="B836">
            <v>11382</v>
          </cell>
          <cell r="C836" t="str">
            <v>19 64881 0113464</v>
          </cell>
          <cell r="D836" t="str">
            <v>19</v>
          </cell>
          <cell r="E836" t="str">
            <v>64881</v>
          </cell>
          <cell r="F836" t="str">
            <v>0113464</v>
          </cell>
          <cell r="G836" t="str">
            <v>0847</v>
          </cell>
          <cell r="H836" t="str">
            <v>Aveson Global Leadership Academy</v>
          </cell>
        </row>
        <row r="837">
          <cell r="A837" t="str">
            <v>19648810113472</v>
          </cell>
          <cell r="B837">
            <v>11383</v>
          </cell>
          <cell r="C837" t="str">
            <v>19 64881 0113472</v>
          </cell>
          <cell r="D837" t="str">
            <v>19</v>
          </cell>
          <cell r="E837" t="str">
            <v>64881</v>
          </cell>
          <cell r="F837" t="str">
            <v>0113472</v>
          </cell>
          <cell r="G837" t="str">
            <v>0848</v>
          </cell>
          <cell r="H837" t="str">
            <v>Aveson School of Leaders</v>
          </cell>
        </row>
        <row r="838">
          <cell r="A838" t="str">
            <v>19648810113894</v>
          </cell>
          <cell r="B838">
            <v>11384</v>
          </cell>
          <cell r="C838" t="str">
            <v>19 64881 0113894</v>
          </cell>
          <cell r="D838" t="str">
            <v>19</v>
          </cell>
          <cell r="E838" t="str">
            <v>64881</v>
          </cell>
          <cell r="F838" t="str">
            <v>0113894</v>
          </cell>
          <cell r="G838" t="str">
            <v>0857</v>
          </cell>
          <cell r="H838" t="str">
            <v>Pasadena Rosebud Academy</v>
          </cell>
        </row>
        <row r="839">
          <cell r="A839" t="str">
            <v>19648810118075</v>
          </cell>
          <cell r="B839">
            <v>11994</v>
          </cell>
          <cell r="C839" t="str">
            <v>19 64881 0118075</v>
          </cell>
          <cell r="D839" t="str">
            <v>19</v>
          </cell>
          <cell r="E839" t="str">
            <v>64881</v>
          </cell>
          <cell r="F839" t="str">
            <v>0118075</v>
          </cell>
          <cell r="G839" t="str">
            <v>1031</v>
          </cell>
          <cell r="H839" t="str">
            <v>Learning Works</v>
          </cell>
        </row>
        <row r="840">
          <cell r="A840" t="str">
            <v>19649070000000</v>
          </cell>
          <cell r="B840">
            <v>367</v>
          </cell>
          <cell r="C840" t="str">
            <v xml:space="preserve">19 64907  </v>
          </cell>
          <cell r="D840" t="str">
            <v>19</v>
          </cell>
          <cell r="E840" t="str">
            <v>64907</v>
          </cell>
          <cell r="F840" t="str">
            <v xml:space="preserve"> </v>
          </cell>
          <cell r="G840" t="str">
            <v xml:space="preserve"> </v>
          </cell>
          <cell r="H840" t="str">
            <v>Pomona Unified</v>
          </cell>
        </row>
        <row r="841">
          <cell r="A841" t="str">
            <v>19649070115170</v>
          </cell>
          <cell r="B841">
            <v>11386</v>
          </cell>
          <cell r="C841" t="str">
            <v>19 64907 0115170</v>
          </cell>
          <cell r="D841" t="str">
            <v>19</v>
          </cell>
          <cell r="E841" t="str">
            <v>64907</v>
          </cell>
          <cell r="F841" t="str">
            <v>0115170</v>
          </cell>
          <cell r="G841" t="str">
            <v>0914</v>
          </cell>
          <cell r="H841" t="str">
            <v>School of Extended Educational Options</v>
          </cell>
        </row>
        <row r="842">
          <cell r="A842" t="str">
            <v>19649076021984</v>
          </cell>
          <cell r="B842">
            <v>4306</v>
          </cell>
          <cell r="C842" t="str">
            <v>19 64907 6021984</v>
          </cell>
          <cell r="D842" t="str">
            <v>19</v>
          </cell>
          <cell r="E842" t="str">
            <v>64907</v>
          </cell>
          <cell r="F842" t="str">
            <v>6021984</v>
          </cell>
          <cell r="G842" t="str">
            <v>1578</v>
          </cell>
          <cell r="H842" t="str">
            <v>La Verne Science and Technology Charter</v>
          </cell>
        </row>
        <row r="843">
          <cell r="A843" t="str">
            <v>19649310000000</v>
          </cell>
          <cell r="B843">
            <v>368</v>
          </cell>
          <cell r="C843" t="str">
            <v xml:space="preserve">19 64931  </v>
          </cell>
          <cell r="D843" t="str">
            <v>19</v>
          </cell>
          <cell r="E843" t="str">
            <v>64931</v>
          </cell>
          <cell r="F843" t="str">
            <v xml:space="preserve"> </v>
          </cell>
          <cell r="G843" t="str">
            <v xml:space="preserve"> </v>
          </cell>
          <cell r="H843" t="str">
            <v>Rosemead Elementary</v>
          </cell>
        </row>
        <row r="844">
          <cell r="A844" t="str">
            <v>19649640000000</v>
          </cell>
          <cell r="B844">
            <v>369</v>
          </cell>
          <cell r="C844" t="str">
            <v xml:space="preserve">19 64964  </v>
          </cell>
          <cell r="D844" t="str">
            <v>19</v>
          </cell>
          <cell r="E844" t="str">
            <v>64964</v>
          </cell>
          <cell r="F844" t="str">
            <v xml:space="preserve"> </v>
          </cell>
          <cell r="G844" t="str">
            <v xml:space="preserve"> </v>
          </cell>
          <cell r="H844" t="str">
            <v>San Marino Unified</v>
          </cell>
        </row>
        <row r="845">
          <cell r="A845" t="str">
            <v>19649800000000</v>
          </cell>
          <cell r="B845">
            <v>370</v>
          </cell>
          <cell r="C845" t="str">
            <v xml:space="preserve">19 64980  </v>
          </cell>
          <cell r="D845" t="str">
            <v>19</v>
          </cell>
          <cell r="E845" t="str">
            <v>64980</v>
          </cell>
          <cell r="F845" t="str">
            <v xml:space="preserve"> </v>
          </cell>
          <cell r="G845" t="str">
            <v xml:space="preserve"> </v>
          </cell>
          <cell r="H845" t="str">
            <v>Santa Monica-Malibu Unified</v>
          </cell>
        </row>
        <row r="846">
          <cell r="A846" t="str">
            <v>19649980000000</v>
          </cell>
          <cell r="B846">
            <v>371</v>
          </cell>
          <cell r="C846" t="str">
            <v xml:space="preserve">19 64998  </v>
          </cell>
          <cell r="D846" t="str">
            <v>19</v>
          </cell>
          <cell r="E846" t="str">
            <v>64998</v>
          </cell>
          <cell r="F846" t="str">
            <v xml:space="preserve"> </v>
          </cell>
          <cell r="G846" t="str">
            <v xml:space="preserve"> </v>
          </cell>
          <cell r="H846" t="str">
            <v>Saugus Union</v>
          </cell>
        </row>
        <row r="847">
          <cell r="A847" t="str">
            <v>19650290000000</v>
          </cell>
          <cell r="B847">
            <v>372</v>
          </cell>
          <cell r="C847" t="str">
            <v xml:space="preserve">19 65029  </v>
          </cell>
          <cell r="D847" t="str">
            <v>19</v>
          </cell>
          <cell r="E847" t="str">
            <v>65029</v>
          </cell>
          <cell r="F847" t="str">
            <v xml:space="preserve"> </v>
          </cell>
          <cell r="G847" t="str">
            <v xml:space="preserve"> </v>
          </cell>
          <cell r="H847" t="str">
            <v>South Pasadena Unified</v>
          </cell>
        </row>
        <row r="848">
          <cell r="A848" t="str">
            <v>19650370000000</v>
          </cell>
          <cell r="B848">
            <v>373</v>
          </cell>
          <cell r="C848" t="str">
            <v xml:space="preserve">19 65037  </v>
          </cell>
          <cell r="D848" t="str">
            <v>19</v>
          </cell>
          <cell r="E848" t="str">
            <v>65037</v>
          </cell>
          <cell r="F848" t="str">
            <v xml:space="preserve"> </v>
          </cell>
          <cell r="G848" t="str">
            <v xml:space="preserve"> </v>
          </cell>
          <cell r="H848" t="str">
            <v>South Whittier Elementary</v>
          </cell>
        </row>
        <row r="849">
          <cell r="A849" t="str">
            <v>19650450000000</v>
          </cell>
          <cell r="B849">
            <v>374</v>
          </cell>
          <cell r="C849" t="str">
            <v xml:space="preserve">19 65045  </v>
          </cell>
          <cell r="D849" t="str">
            <v>19</v>
          </cell>
          <cell r="E849" t="str">
            <v>65045</v>
          </cell>
          <cell r="F849" t="str">
            <v xml:space="preserve"> </v>
          </cell>
          <cell r="G849" t="str">
            <v xml:space="preserve"> </v>
          </cell>
          <cell r="H849" t="str">
            <v>Sulphur Springs Union</v>
          </cell>
        </row>
        <row r="850">
          <cell r="A850" t="str">
            <v>19650520000000</v>
          </cell>
          <cell r="B850">
            <v>375</v>
          </cell>
          <cell r="C850" t="str">
            <v xml:space="preserve">19 65052  </v>
          </cell>
          <cell r="D850" t="str">
            <v>19</v>
          </cell>
          <cell r="E850" t="str">
            <v>65052</v>
          </cell>
          <cell r="F850" t="str">
            <v xml:space="preserve"> </v>
          </cell>
          <cell r="G850" t="str">
            <v xml:space="preserve"> </v>
          </cell>
          <cell r="H850" t="str">
            <v>Temple City Unified</v>
          </cell>
        </row>
        <row r="851">
          <cell r="A851" t="str">
            <v>19650600000000</v>
          </cell>
          <cell r="B851">
            <v>376</v>
          </cell>
          <cell r="C851" t="str">
            <v xml:space="preserve">19 65060  </v>
          </cell>
          <cell r="D851" t="str">
            <v>19</v>
          </cell>
          <cell r="E851" t="str">
            <v>65060</v>
          </cell>
          <cell r="F851" t="str">
            <v xml:space="preserve"> </v>
          </cell>
          <cell r="G851" t="str">
            <v xml:space="preserve"> </v>
          </cell>
          <cell r="H851" t="str">
            <v>Torrance Unified</v>
          </cell>
        </row>
        <row r="852">
          <cell r="A852" t="str">
            <v>19650780000000</v>
          </cell>
          <cell r="B852">
            <v>377</v>
          </cell>
          <cell r="C852" t="str">
            <v xml:space="preserve">19 65078  </v>
          </cell>
          <cell r="D852" t="str">
            <v>19</v>
          </cell>
          <cell r="E852" t="str">
            <v>65078</v>
          </cell>
          <cell r="F852" t="str">
            <v xml:space="preserve"> </v>
          </cell>
          <cell r="G852" t="str">
            <v xml:space="preserve"> </v>
          </cell>
          <cell r="H852" t="str">
            <v>Valle Lindo Elementary</v>
          </cell>
        </row>
        <row r="853">
          <cell r="A853" t="str">
            <v>19650940000000</v>
          </cell>
          <cell r="B853">
            <v>378</v>
          </cell>
          <cell r="C853" t="str">
            <v xml:space="preserve">19 65094  </v>
          </cell>
          <cell r="D853" t="str">
            <v>19</v>
          </cell>
          <cell r="E853" t="str">
            <v>65094</v>
          </cell>
          <cell r="F853" t="str">
            <v xml:space="preserve"> </v>
          </cell>
          <cell r="G853" t="str">
            <v xml:space="preserve"> </v>
          </cell>
          <cell r="H853" t="str">
            <v>West Covina Unified</v>
          </cell>
        </row>
        <row r="854">
          <cell r="A854" t="str">
            <v>19650940112706</v>
          </cell>
          <cell r="B854">
            <v>10300</v>
          </cell>
          <cell r="C854" t="str">
            <v>19 65094 0112706</v>
          </cell>
          <cell r="D854" t="str">
            <v>19</v>
          </cell>
          <cell r="E854" t="str">
            <v>65094</v>
          </cell>
          <cell r="F854" t="str">
            <v>0112706</v>
          </cell>
          <cell r="G854" t="str">
            <v>0838</v>
          </cell>
          <cell r="H854" t="str">
            <v>California Virtual Academy @ Los Angeles</v>
          </cell>
        </row>
        <row r="855">
          <cell r="A855" t="str">
            <v>19650946023527</v>
          </cell>
          <cell r="B855">
            <v>1210</v>
          </cell>
          <cell r="C855" t="str">
            <v>19 65094 6023527</v>
          </cell>
          <cell r="D855" t="str">
            <v>19</v>
          </cell>
          <cell r="E855" t="str">
            <v>65094</v>
          </cell>
          <cell r="F855" t="str">
            <v>6023527</v>
          </cell>
          <cell r="G855" t="str">
            <v>0142</v>
          </cell>
          <cell r="H855" t="str">
            <v>San Jose Charter Academy</v>
          </cell>
        </row>
        <row r="856">
          <cell r="A856" t="str">
            <v>19651020000000</v>
          </cell>
          <cell r="B856">
            <v>379</v>
          </cell>
          <cell r="C856" t="str">
            <v xml:space="preserve">19 65102  </v>
          </cell>
          <cell r="D856" t="str">
            <v>19</v>
          </cell>
          <cell r="E856" t="str">
            <v>65102</v>
          </cell>
          <cell r="F856" t="str">
            <v xml:space="preserve"> </v>
          </cell>
          <cell r="G856" t="str">
            <v xml:space="preserve"> </v>
          </cell>
          <cell r="H856" t="str">
            <v>Westside Union Elementary</v>
          </cell>
        </row>
        <row r="857">
          <cell r="A857" t="str">
            <v>19651100000000</v>
          </cell>
          <cell r="B857">
            <v>380</v>
          </cell>
          <cell r="C857" t="str">
            <v xml:space="preserve">19 65110  </v>
          </cell>
          <cell r="D857" t="str">
            <v>19</v>
          </cell>
          <cell r="E857" t="str">
            <v>65110</v>
          </cell>
          <cell r="F857" t="str">
            <v xml:space="preserve"> </v>
          </cell>
          <cell r="G857" t="str">
            <v xml:space="preserve"> </v>
          </cell>
          <cell r="H857" t="str">
            <v>Whittier City Elementary</v>
          </cell>
        </row>
        <row r="858">
          <cell r="A858" t="str">
            <v>19651280000000</v>
          </cell>
          <cell r="B858">
            <v>381</v>
          </cell>
          <cell r="C858" t="str">
            <v xml:space="preserve">19 65128  </v>
          </cell>
          <cell r="D858" t="str">
            <v>19</v>
          </cell>
          <cell r="E858" t="str">
            <v>65128</v>
          </cell>
          <cell r="F858" t="str">
            <v xml:space="preserve"> </v>
          </cell>
          <cell r="G858" t="str">
            <v xml:space="preserve"> </v>
          </cell>
          <cell r="H858" t="str">
            <v>Whittier Union High</v>
          </cell>
        </row>
        <row r="859">
          <cell r="A859" t="str">
            <v>19651360000000</v>
          </cell>
          <cell r="B859">
            <v>382</v>
          </cell>
          <cell r="C859" t="str">
            <v xml:space="preserve">19 65136  </v>
          </cell>
          <cell r="D859" t="str">
            <v>19</v>
          </cell>
          <cell r="E859" t="str">
            <v>65136</v>
          </cell>
          <cell r="F859" t="str">
            <v xml:space="preserve"> </v>
          </cell>
          <cell r="G859" t="str">
            <v xml:space="preserve"> </v>
          </cell>
          <cell r="H859" t="str">
            <v>William S. Hart Union High</v>
          </cell>
        </row>
        <row r="860">
          <cell r="A860" t="str">
            <v>19651360114439</v>
          </cell>
          <cell r="B860">
            <v>11387</v>
          </cell>
          <cell r="C860" t="str">
            <v>19 65136 0114439</v>
          </cell>
          <cell r="D860" t="str">
            <v>19</v>
          </cell>
          <cell r="E860" t="str">
            <v>65136</v>
          </cell>
          <cell r="F860" t="str">
            <v>0114439</v>
          </cell>
          <cell r="G860" t="str">
            <v>0888</v>
          </cell>
          <cell r="H860" t="str">
            <v>Mission View Public</v>
          </cell>
        </row>
        <row r="861">
          <cell r="A861" t="str">
            <v>19651360117234</v>
          </cell>
          <cell r="B861">
            <v>11995</v>
          </cell>
          <cell r="C861" t="str">
            <v>19 65136 0117234</v>
          </cell>
          <cell r="D861" t="str">
            <v>19</v>
          </cell>
          <cell r="E861" t="str">
            <v>65136</v>
          </cell>
          <cell r="F861" t="str">
            <v>0117234</v>
          </cell>
          <cell r="G861" t="str">
            <v>0981</v>
          </cell>
          <cell r="H861" t="str">
            <v>Santa Clarita Valley International</v>
          </cell>
        </row>
        <row r="862">
          <cell r="A862" t="str">
            <v>19651361996263</v>
          </cell>
          <cell r="B862">
            <v>1211</v>
          </cell>
          <cell r="C862" t="str">
            <v>19 65136 1996263</v>
          </cell>
          <cell r="D862" t="str">
            <v>19</v>
          </cell>
          <cell r="E862" t="str">
            <v>65136</v>
          </cell>
          <cell r="F862" t="str">
            <v>1996263</v>
          </cell>
          <cell r="G862" t="str">
            <v>0214</v>
          </cell>
          <cell r="H862" t="str">
            <v>Opportunities for Learning - Santa Clarita</v>
          </cell>
        </row>
        <row r="863">
          <cell r="A863" t="str">
            <v>19651510000000</v>
          </cell>
          <cell r="B863">
            <v>383</v>
          </cell>
          <cell r="C863" t="str">
            <v xml:space="preserve">19 65151  </v>
          </cell>
          <cell r="D863" t="str">
            <v>19</v>
          </cell>
          <cell r="E863" t="str">
            <v>65151</v>
          </cell>
          <cell r="F863" t="str">
            <v xml:space="preserve"> </v>
          </cell>
          <cell r="G863" t="str">
            <v xml:space="preserve"> </v>
          </cell>
          <cell r="H863" t="str">
            <v>Wilsona Elementary</v>
          </cell>
        </row>
        <row r="864">
          <cell r="A864" t="str">
            <v>19734370000000</v>
          </cell>
          <cell r="B864">
            <v>385</v>
          </cell>
          <cell r="C864" t="str">
            <v xml:space="preserve">19 73437  </v>
          </cell>
          <cell r="D864" t="str">
            <v>19</v>
          </cell>
          <cell r="E864" t="str">
            <v>73437</v>
          </cell>
          <cell r="F864" t="str">
            <v xml:space="preserve"> </v>
          </cell>
          <cell r="G864" t="str">
            <v xml:space="preserve"> </v>
          </cell>
          <cell r="H864" t="str">
            <v>Compton Unified</v>
          </cell>
        </row>
        <row r="865">
          <cell r="A865" t="str">
            <v>19734370132845</v>
          </cell>
          <cell r="B865">
            <v>14269</v>
          </cell>
          <cell r="C865" t="str">
            <v>19 73437 0132845</v>
          </cell>
          <cell r="D865" t="str">
            <v>19</v>
          </cell>
          <cell r="E865" t="str">
            <v>73437</v>
          </cell>
          <cell r="F865" t="str">
            <v>0132845</v>
          </cell>
          <cell r="G865" t="str">
            <v>1772</v>
          </cell>
          <cell r="H865" t="str">
            <v>Today's Fresh Start Charter Compton</v>
          </cell>
        </row>
        <row r="866">
          <cell r="A866" t="str">
            <v>19734370134338</v>
          </cell>
          <cell r="B866">
            <v>14359</v>
          </cell>
          <cell r="C866" t="str">
            <v>19 73437 0134338</v>
          </cell>
          <cell r="D866" t="str">
            <v>19</v>
          </cell>
          <cell r="E866" t="str">
            <v>73437</v>
          </cell>
          <cell r="F866" t="str">
            <v>0134338</v>
          </cell>
          <cell r="G866" t="str">
            <v>1827</v>
          </cell>
          <cell r="H866" t="str">
            <v>Celerity Achernar Charter</v>
          </cell>
        </row>
        <row r="867">
          <cell r="A867" t="str">
            <v>19734450000000</v>
          </cell>
          <cell r="B867">
            <v>386</v>
          </cell>
          <cell r="C867" t="str">
            <v xml:space="preserve">19 73445  </v>
          </cell>
          <cell r="D867" t="str">
            <v>19</v>
          </cell>
          <cell r="E867" t="str">
            <v>73445</v>
          </cell>
          <cell r="F867" t="str">
            <v xml:space="preserve"> </v>
          </cell>
          <cell r="G867" t="str">
            <v xml:space="preserve"> </v>
          </cell>
          <cell r="H867" t="str">
            <v>Hacienda la Puente Unified</v>
          </cell>
        </row>
        <row r="868">
          <cell r="A868" t="str">
            <v>19734520000000</v>
          </cell>
          <cell r="B868">
            <v>387</v>
          </cell>
          <cell r="C868" t="str">
            <v xml:space="preserve">19 73452  </v>
          </cell>
          <cell r="D868" t="str">
            <v>19</v>
          </cell>
          <cell r="E868" t="str">
            <v>73452</v>
          </cell>
          <cell r="F868" t="str">
            <v xml:space="preserve"> </v>
          </cell>
          <cell r="G868" t="str">
            <v xml:space="preserve"> </v>
          </cell>
          <cell r="H868" t="str">
            <v>Rowland Unified</v>
          </cell>
        </row>
        <row r="869">
          <cell r="A869" t="str">
            <v>19734520120600</v>
          </cell>
          <cell r="B869">
            <v>12413</v>
          </cell>
          <cell r="C869" t="str">
            <v>19 73452 0120600</v>
          </cell>
          <cell r="D869" t="str">
            <v>19</v>
          </cell>
          <cell r="E869" t="str">
            <v>73452</v>
          </cell>
          <cell r="F869" t="str">
            <v>0120600</v>
          </cell>
          <cell r="G869" t="str">
            <v>1135</v>
          </cell>
          <cell r="H869" t="str">
            <v>iQ Academy California-Los Angeles</v>
          </cell>
        </row>
        <row r="870">
          <cell r="A870" t="str">
            <v>19734600000000</v>
          </cell>
          <cell r="B870">
            <v>388</v>
          </cell>
          <cell r="C870" t="str">
            <v xml:space="preserve">19 73460  </v>
          </cell>
          <cell r="D870" t="str">
            <v>19</v>
          </cell>
          <cell r="E870" t="str">
            <v>73460</v>
          </cell>
          <cell r="F870" t="str">
            <v xml:space="preserve"> </v>
          </cell>
          <cell r="G870" t="str">
            <v xml:space="preserve"> </v>
          </cell>
          <cell r="H870" t="str">
            <v>Walnut Valley Unified</v>
          </cell>
        </row>
        <row r="871">
          <cell r="A871" t="str">
            <v>19752910000000</v>
          </cell>
          <cell r="B871">
            <v>389</v>
          </cell>
          <cell r="C871" t="str">
            <v xml:space="preserve">19 75291  </v>
          </cell>
          <cell r="D871" t="str">
            <v>19</v>
          </cell>
          <cell r="E871" t="str">
            <v>75291</v>
          </cell>
          <cell r="F871" t="str">
            <v xml:space="preserve"> </v>
          </cell>
          <cell r="G871" t="str">
            <v xml:space="preserve"> </v>
          </cell>
          <cell r="H871" t="str">
            <v>San Gabriel Unified</v>
          </cell>
        </row>
        <row r="872">
          <cell r="A872" t="str">
            <v>19752911996016</v>
          </cell>
          <cell r="B872">
            <v>1214</v>
          </cell>
          <cell r="C872" t="str">
            <v>19 75291 1996016</v>
          </cell>
          <cell r="D872" t="str">
            <v>19</v>
          </cell>
          <cell r="E872" t="str">
            <v>75291</v>
          </cell>
          <cell r="F872" t="str">
            <v>1996016</v>
          </cell>
          <cell r="G872" t="str">
            <v>0117</v>
          </cell>
          <cell r="H872" t="str">
            <v>Options for Youth San Gabriel</v>
          </cell>
        </row>
        <row r="873">
          <cell r="A873" t="str">
            <v>19753090000000</v>
          </cell>
          <cell r="B873">
            <v>390</v>
          </cell>
          <cell r="C873" t="str">
            <v xml:space="preserve">19 75309  </v>
          </cell>
          <cell r="D873" t="str">
            <v>19</v>
          </cell>
          <cell r="E873" t="str">
            <v>75309</v>
          </cell>
          <cell r="F873" t="str">
            <v xml:space="preserve"> </v>
          </cell>
          <cell r="G873" t="str">
            <v xml:space="preserve"> </v>
          </cell>
          <cell r="H873" t="str">
            <v>Acton-Agua Dulce Unified</v>
          </cell>
        </row>
        <row r="874">
          <cell r="A874" t="str">
            <v>19753090127100</v>
          </cell>
          <cell r="B874">
            <v>12778</v>
          </cell>
          <cell r="C874" t="str">
            <v>19 75309 0127100</v>
          </cell>
          <cell r="D874" t="str">
            <v>19</v>
          </cell>
          <cell r="E874" t="str">
            <v>75309</v>
          </cell>
          <cell r="F874" t="str">
            <v>0127100</v>
          </cell>
          <cell r="G874" t="str">
            <v>1458</v>
          </cell>
          <cell r="H874" t="str">
            <v>Assurance Learning Academy</v>
          </cell>
        </row>
        <row r="875">
          <cell r="A875" t="str">
            <v>19753090129411</v>
          </cell>
          <cell r="B875">
            <v>14079</v>
          </cell>
          <cell r="C875" t="str">
            <v>19 75309 0129411</v>
          </cell>
          <cell r="D875" t="str">
            <v>19</v>
          </cell>
          <cell r="E875" t="str">
            <v>75309</v>
          </cell>
          <cell r="F875" t="str">
            <v>0129411</v>
          </cell>
          <cell r="G875" t="str">
            <v>1636</v>
          </cell>
          <cell r="H875" t="str">
            <v>SCALE Leadership Academy</v>
          </cell>
        </row>
        <row r="876">
          <cell r="A876" t="str">
            <v>19753090129742</v>
          </cell>
          <cell r="B876">
            <v>14078</v>
          </cell>
          <cell r="C876" t="str">
            <v>19 75309 0129742</v>
          </cell>
          <cell r="D876" t="str">
            <v>19</v>
          </cell>
          <cell r="E876" t="str">
            <v>75309</v>
          </cell>
          <cell r="F876" t="str">
            <v>0129742</v>
          </cell>
          <cell r="G876" t="str">
            <v>1668</v>
          </cell>
          <cell r="H876" t="str">
            <v>Inspire Charter School</v>
          </cell>
        </row>
        <row r="877">
          <cell r="A877" t="str">
            <v>19753090130955</v>
          </cell>
          <cell r="B877">
            <v>14122</v>
          </cell>
          <cell r="C877" t="str">
            <v>19 75309 0130955</v>
          </cell>
          <cell r="D877" t="str">
            <v>19</v>
          </cell>
          <cell r="E877" t="str">
            <v>75309</v>
          </cell>
          <cell r="F877" t="str">
            <v>0130955</v>
          </cell>
          <cell r="G877" t="str">
            <v>1677</v>
          </cell>
          <cell r="H877" t="str">
            <v>Valiant Academy of Los Angeles</v>
          </cell>
        </row>
        <row r="878">
          <cell r="A878" t="str">
            <v>19753090131201</v>
          </cell>
          <cell r="B878">
            <v>14131</v>
          </cell>
          <cell r="C878" t="str">
            <v>19 75309 0131201</v>
          </cell>
          <cell r="D878" t="str">
            <v>19</v>
          </cell>
          <cell r="E878" t="str">
            <v>75309</v>
          </cell>
          <cell r="F878" t="str">
            <v>0131201</v>
          </cell>
          <cell r="G878" t="str">
            <v>1694</v>
          </cell>
          <cell r="H878" t="str">
            <v>Albert Einstein Academy for Letters, Arts &amp; Sciences - Aqua Dulce Partnership Academy</v>
          </cell>
        </row>
        <row r="879">
          <cell r="A879" t="str">
            <v>19753090131383</v>
          </cell>
          <cell r="B879">
            <v>14192</v>
          </cell>
          <cell r="C879" t="str">
            <v>19 75309 0131383</v>
          </cell>
          <cell r="D879" t="str">
            <v>19</v>
          </cell>
          <cell r="E879" t="str">
            <v>75309</v>
          </cell>
          <cell r="F879" t="str">
            <v>0131383</v>
          </cell>
          <cell r="G879" t="str">
            <v>1700</v>
          </cell>
          <cell r="H879" t="str">
            <v>SIATech Academy South</v>
          </cell>
        </row>
        <row r="880">
          <cell r="A880" t="str">
            <v>19753090131540</v>
          </cell>
          <cell r="B880">
            <v>14217</v>
          </cell>
          <cell r="C880" t="str">
            <v>19 75309 0131540</v>
          </cell>
          <cell r="D880" t="str">
            <v>19</v>
          </cell>
          <cell r="E880" t="str">
            <v>75309</v>
          </cell>
          <cell r="F880" t="str">
            <v>0131540</v>
          </cell>
          <cell r="G880" t="str">
            <v>1698</v>
          </cell>
          <cell r="H880" t="str">
            <v>Method Schools K-8</v>
          </cell>
        </row>
        <row r="881">
          <cell r="A881" t="str">
            <v>19753090131557</v>
          </cell>
          <cell r="B881">
            <v>14218</v>
          </cell>
          <cell r="C881" t="str">
            <v>19 75309 0131557</v>
          </cell>
          <cell r="D881" t="str">
            <v>19</v>
          </cell>
          <cell r="E881" t="str">
            <v>75309</v>
          </cell>
          <cell r="F881" t="str">
            <v>0131557</v>
          </cell>
          <cell r="G881" t="str">
            <v>1697</v>
          </cell>
          <cell r="H881" t="str">
            <v>Method Schools High School</v>
          </cell>
        </row>
        <row r="882">
          <cell r="A882" t="str">
            <v>19753090131987</v>
          </cell>
          <cell r="B882">
            <v>14219</v>
          </cell>
          <cell r="C882" t="str">
            <v>19 75309 0131987</v>
          </cell>
          <cell r="D882" t="str">
            <v>19</v>
          </cell>
          <cell r="E882" t="str">
            <v>75309</v>
          </cell>
          <cell r="F882" t="str">
            <v>0131987</v>
          </cell>
          <cell r="G882" t="str">
            <v>1699</v>
          </cell>
          <cell r="H882" t="str">
            <v>iLEAD Hybrid</v>
          </cell>
        </row>
        <row r="883">
          <cell r="A883" t="str">
            <v>19753090132191</v>
          </cell>
          <cell r="B883">
            <v>14220</v>
          </cell>
          <cell r="C883" t="str">
            <v>19 75309 0132191</v>
          </cell>
          <cell r="D883" t="str">
            <v>19</v>
          </cell>
          <cell r="E883" t="str">
            <v>75309</v>
          </cell>
          <cell r="F883" t="str">
            <v>0132191</v>
          </cell>
          <cell r="G883" t="str">
            <v>1734</v>
          </cell>
          <cell r="H883" t="str">
            <v>Albert Einstein Academy for Letters, Arts and Sciences-STEAM</v>
          </cell>
        </row>
        <row r="884">
          <cell r="A884" t="str">
            <v>19753090132654</v>
          </cell>
          <cell r="B884">
            <v>14258</v>
          </cell>
          <cell r="C884" t="str">
            <v>19 75309 0132654</v>
          </cell>
          <cell r="D884" t="str">
            <v>19</v>
          </cell>
          <cell r="E884" t="str">
            <v>75309</v>
          </cell>
          <cell r="F884" t="str">
            <v>0132654</v>
          </cell>
          <cell r="G884" t="str">
            <v>1751</v>
          </cell>
          <cell r="H884" t="str">
            <v>Community Collaborative Charter School</v>
          </cell>
        </row>
        <row r="885">
          <cell r="A885" t="str">
            <v>19753090133231</v>
          </cell>
          <cell r="B885">
            <v>14080</v>
          </cell>
          <cell r="C885" t="str">
            <v>19 75309 0133231</v>
          </cell>
          <cell r="D885" t="str">
            <v>19</v>
          </cell>
          <cell r="E885" t="str">
            <v>75309</v>
          </cell>
          <cell r="F885" t="str">
            <v>0133231</v>
          </cell>
          <cell r="G885" t="str">
            <v>1596</v>
          </cell>
          <cell r="H885" t="str">
            <v>Albert Einstein Academy for Letters, Arts &amp; Sciences - Odyssey</v>
          </cell>
        </row>
        <row r="886">
          <cell r="A886" t="str">
            <v>19753090134585</v>
          </cell>
          <cell r="B886">
            <v>14375</v>
          </cell>
          <cell r="C886" t="str">
            <v>19 75309 0134585</v>
          </cell>
          <cell r="D886" t="str">
            <v>19</v>
          </cell>
          <cell r="E886" t="str">
            <v>75309</v>
          </cell>
          <cell r="F886" t="str">
            <v>0134585</v>
          </cell>
          <cell r="G886" t="str">
            <v>1828</v>
          </cell>
          <cell r="H886" t="str">
            <v>Pathways Academy Charter School - Adult Education</v>
          </cell>
        </row>
        <row r="887">
          <cell r="A887" t="str">
            <v>19753090134619</v>
          </cell>
          <cell r="B887">
            <v>14376</v>
          </cell>
          <cell r="C887" t="str">
            <v>19 75309 0134619</v>
          </cell>
          <cell r="D887" t="str">
            <v>19</v>
          </cell>
          <cell r="E887" t="str">
            <v>75309</v>
          </cell>
          <cell r="F887" t="str">
            <v>0134619</v>
          </cell>
          <cell r="G887" t="str">
            <v>1836</v>
          </cell>
          <cell r="H887" t="str">
            <v>Empower Generations</v>
          </cell>
        </row>
        <row r="888">
          <cell r="A888" t="str">
            <v>19753090135145</v>
          </cell>
          <cell r="B888">
            <v>14107</v>
          </cell>
          <cell r="C888" t="str">
            <v>19 75309 0135145</v>
          </cell>
          <cell r="D888" t="str">
            <v>19</v>
          </cell>
          <cell r="E888" t="str">
            <v>75309</v>
          </cell>
          <cell r="F888" t="str">
            <v>0135145</v>
          </cell>
          <cell r="G888" t="str">
            <v>1651</v>
          </cell>
          <cell r="H888" t="str">
            <v>Compass Charter Schools of Los Angeles</v>
          </cell>
        </row>
        <row r="889">
          <cell r="A889" t="str">
            <v>19753090136531</v>
          </cell>
          <cell r="B889">
            <v>14483</v>
          </cell>
          <cell r="C889" t="str">
            <v>19 75309 0136531</v>
          </cell>
          <cell r="D889" t="str">
            <v>19</v>
          </cell>
          <cell r="E889" t="str">
            <v>75309</v>
          </cell>
          <cell r="F889" t="str">
            <v>0136531</v>
          </cell>
          <cell r="G889" t="str">
            <v>1902</v>
          </cell>
          <cell r="H889" t="str">
            <v>iLEAD Online</v>
          </cell>
        </row>
        <row r="890">
          <cell r="A890" t="str">
            <v>19753090136648</v>
          </cell>
          <cell r="C890" t="str">
            <v>19 75309 0136648</v>
          </cell>
          <cell r="D890">
            <v>19</v>
          </cell>
          <cell r="E890">
            <v>75309</v>
          </cell>
          <cell r="F890" t="str">
            <v>0136648</v>
          </cell>
          <cell r="G890">
            <v>1911</v>
          </cell>
          <cell r="H890" t="str">
            <v>Options for Youth - Acton</v>
          </cell>
        </row>
        <row r="891">
          <cell r="A891" t="str">
            <v>19753330000000</v>
          </cell>
          <cell r="B891">
            <v>391</v>
          </cell>
          <cell r="C891" t="str">
            <v xml:space="preserve">19 75333  </v>
          </cell>
          <cell r="D891" t="str">
            <v>19</v>
          </cell>
          <cell r="E891" t="str">
            <v>75333</v>
          </cell>
          <cell r="F891" t="str">
            <v xml:space="preserve"> </v>
          </cell>
          <cell r="G891" t="str">
            <v xml:space="preserve"> </v>
          </cell>
          <cell r="H891" t="str">
            <v>Manhattan Beach Unified</v>
          </cell>
        </row>
        <row r="892">
          <cell r="A892" t="str">
            <v>19753410000000</v>
          </cell>
          <cell r="B892">
            <v>392</v>
          </cell>
          <cell r="C892" t="str">
            <v xml:space="preserve">19 75341  </v>
          </cell>
          <cell r="D892" t="str">
            <v>19</v>
          </cell>
          <cell r="E892" t="str">
            <v>75341</v>
          </cell>
          <cell r="F892" t="str">
            <v xml:space="preserve"> </v>
          </cell>
          <cell r="G892" t="str">
            <v xml:space="preserve"> </v>
          </cell>
          <cell r="H892" t="str">
            <v>Redondo Beach Unified</v>
          </cell>
        </row>
        <row r="893">
          <cell r="A893" t="str">
            <v>19756636120158</v>
          </cell>
          <cell r="B893">
            <v>9612</v>
          </cell>
          <cell r="C893" t="str">
            <v>19 75663 6120158</v>
          </cell>
          <cell r="D893" t="str">
            <v>19</v>
          </cell>
          <cell r="E893" t="str">
            <v>75663</v>
          </cell>
          <cell r="F893" t="str">
            <v>6120158</v>
          </cell>
          <cell r="G893" t="str">
            <v>0431</v>
          </cell>
          <cell r="H893" t="str">
            <v>New West Charter</v>
          </cell>
        </row>
        <row r="894">
          <cell r="A894" t="str">
            <v>19756971996693</v>
          </cell>
          <cell r="B894">
            <v>9613</v>
          </cell>
          <cell r="C894" t="str">
            <v>19 75697 1996693</v>
          </cell>
          <cell r="D894" t="str">
            <v>19</v>
          </cell>
          <cell r="E894" t="str">
            <v>75697</v>
          </cell>
          <cell r="F894" t="str">
            <v>1996693</v>
          </cell>
          <cell r="G894" t="str">
            <v>0505</v>
          </cell>
          <cell r="H894" t="str">
            <v>School of Arts and Enterprise</v>
          </cell>
        </row>
        <row r="895">
          <cell r="A895" t="str">
            <v>19757130000000</v>
          </cell>
          <cell r="B895">
            <v>9740</v>
          </cell>
          <cell r="C895" t="str">
            <v xml:space="preserve">19 75713  </v>
          </cell>
          <cell r="D895" t="str">
            <v>19</v>
          </cell>
          <cell r="E895" t="str">
            <v>75713</v>
          </cell>
          <cell r="F895" t="str">
            <v xml:space="preserve"> </v>
          </cell>
          <cell r="G895" t="str">
            <v xml:space="preserve"> </v>
          </cell>
          <cell r="H895" t="str">
            <v>Alhambra Unified</v>
          </cell>
        </row>
        <row r="896">
          <cell r="A896" t="str">
            <v>19764970115725</v>
          </cell>
          <cell r="B896">
            <v>11445</v>
          </cell>
          <cell r="C896" t="str">
            <v>19 76497 0115725</v>
          </cell>
          <cell r="D896" t="str">
            <v>19</v>
          </cell>
          <cell r="E896" t="str">
            <v>76497</v>
          </cell>
          <cell r="F896" t="str">
            <v>0115725</v>
          </cell>
          <cell r="G896" t="str">
            <v>0963</v>
          </cell>
          <cell r="H896" t="str">
            <v>Lifeline Education Charter</v>
          </cell>
        </row>
        <row r="897">
          <cell r="A897" t="str">
            <v>19765470118760</v>
          </cell>
          <cell r="B897">
            <v>12186</v>
          </cell>
          <cell r="C897" t="str">
            <v>19 76547 0118760</v>
          </cell>
          <cell r="D897" t="str">
            <v>19</v>
          </cell>
          <cell r="E897" t="str">
            <v>76547</v>
          </cell>
          <cell r="F897" t="str">
            <v>0118760</v>
          </cell>
          <cell r="G897" t="str">
            <v>1062</v>
          </cell>
          <cell r="H897" t="str">
            <v>Barack Obama Charter</v>
          </cell>
        </row>
        <row r="898">
          <cell r="A898" t="str">
            <v>19768690000000</v>
          </cell>
          <cell r="B898">
            <v>14053</v>
          </cell>
          <cell r="C898" t="str">
            <v xml:space="preserve">19 76869  </v>
          </cell>
          <cell r="D898" t="str">
            <v>19</v>
          </cell>
          <cell r="E898" t="str">
            <v>76869</v>
          </cell>
          <cell r="F898" t="str">
            <v xml:space="preserve"> </v>
          </cell>
          <cell r="G898" t="str">
            <v xml:space="preserve"> </v>
          </cell>
          <cell r="H898" t="str">
            <v>Wiseburn Unified</v>
          </cell>
        </row>
        <row r="899">
          <cell r="A899" t="str">
            <v>19768690119016</v>
          </cell>
          <cell r="B899">
            <v>12184</v>
          </cell>
          <cell r="C899" t="str">
            <v>19 76869 0119016</v>
          </cell>
          <cell r="D899" t="str">
            <v>19</v>
          </cell>
          <cell r="E899" t="str">
            <v>76869</v>
          </cell>
          <cell r="F899" t="str">
            <v>0119016</v>
          </cell>
          <cell r="G899" t="str">
            <v>1060</v>
          </cell>
          <cell r="H899" t="str">
            <v>Da Vinci Science</v>
          </cell>
        </row>
        <row r="900">
          <cell r="A900" t="str">
            <v>19768690119636</v>
          </cell>
          <cell r="B900">
            <v>12185</v>
          </cell>
          <cell r="C900" t="str">
            <v>19 76869 0119636</v>
          </cell>
          <cell r="D900" t="str">
            <v>19</v>
          </cell>
          <cell r="E900" t="str">
            <v>76869</v>
          </cell>
          <cell r="F900" t="str">
            <v>0119636</v>
          </cell>
          <cell r="G900" t="str">
            <v>1081</v>
          </cell>
          <cell r="H900" t="str">
            <v>Da Vinci Design</v>
          </cell>
        </row>
        <row r="901">
          <cell r="A901" t="str">
            <v>19768690128728</v>
          </cell>
          <cell r="B901">
            <v>13980</v>
          </cell>
          <cell r="C901" t="str">
            <v>19 76869 0128728</v>
          </cell>
          <cell r="D901" t="str">
            <v>19</v>
          </cell>
          <cell r="E901" t="str">
            <v>76869</v>
          </cell>
          <cell r="F901" t="str">
            <v>0128728</v>
          </cell>
          <cell r="G901" t="str">
            <v>1597</v>
          </cell>
          <cell r="H901" t="str">
            <v>Da Vinci Innovation Academy</v>
          </cell>
        </row>
        <row r="902">
          <cell r="A902" t="str">
            <v>19768690131128</v>
          </cell>
          <cell r="B902">
            <v>14127</v>
          </cell>
          <cell r="C902" t="str">
            <v>19 76869 0131128</v>
          </cell>
          <cell r="D902" t="str">
            <v>19</v>
          </cell>
          <cell r="E902" t="str">
            <v>76869</v>
          </cell>
          <cell r="F902" t="str">
            <v>0131128</v>
          </cell>
          <cell r="G902" t="str">
            <v>1689</v>
          </cell>
          <cell r="H902" t="str">
            <v>Da Vinci Communications High</v>
          </cell>
        </row>
        <row r="903">
          <cell r="A903" t="str">
            <v>19768690135988</v>
          </cell>
          <cell r="B903">
            <v>14471</v>
          </cell>
          <cell r="C903" t="str">
            <v>19 76869 0135988</v>
          </cell>
          <cell r="D903" t="str">
            <v>19</v>
          </cell>
          <cell r="E903" t="str">
            <v>76869</v>
          </cell>
          <cell r="F903" t="str">
            <v>0135988</v>
          </cell>
          <cell r="G903" t="str">
            <v>1865</v>
          </cell>
          <cell r="H903" t="str">
            <v>RISE High</v>
          </cell>
        </row>
        <row r="904">
          <cell r="A904" t="str">
            <v>19768850132928</v>
          </cell>
          <cell r="B904">
            <v>11993</v>
          </cell>
          <cell r="C904" t="str">
            <v>19 76885 0132928</v>
          </cell>
          <cell r="D904" t="str">
            <v>19</v>
          </cell>
          <cell r="E904" t="str">
            <v>76885</v>
          </cell>
          <cell r="F904" t="str">
            <v>0132928</v>
          </cell>
          <cell r="G904" t="str">
            <v>1685</v>
          </cell>
          <cell r="H904" t="str">
            <v>Anahuacalmecac International University Preparatory of North America</v>
          </cell>
        </row>
        <row r="905">
          <cell r="A905" t="str">
            <v>19769680109926</v>
          </cell>
          <cell r="B905">
            <v>12338</v>
          </cell>
          <cell r="C905" t="str">
            <v>19 76968 0109926</v>
          </cell>
          <cell r="D905" t="str">
            <v>19</v>
          </cell>
          <cell r="E905" t="str">
            <v>76968</v>
          </cell>
          <cell r="F905" t="str">
            <v>0109926</v>
          </cell>
          <cell r="G905" t="str">
            <v>0738</v>
          </cell>
          <cell r="H905" t="str">
            <v>Academia Avance Charter</v>
          </cell>
        </row>
        <row r="906">
          <cell r="A906" t="str">
            <v>19769920133900</v>
          </cell>
          <cell r="B906">
            <v>14337</v>
          </cell>
          <cell r="C906" t="str">
            <v>19 76992 0133900</v>
          </cell>
          <cell r="D906" t="str">
            <v>19</v>
          </cell>
          <cell r="E906" t="str">
            <v>76992</v>
          </cell>
          <cell r="F906" t="str">
            <v>0133900</v>
          </cell>
          <cell r="G906" t="str">
            <v>1789</v>
          </cell>
          <cell r="H906" t="str">
            <v>Prepa Tec Los Angeles High</v>
          </cell>
        </row>
        <row r="907">
          <cell r="A907" t="str">
            <v>19770730135947</v>
          </cell>
          <cell r="B907">
            <v>14467</v>
          </cell>
          <cell r="C907" t="str">
            <v>19 77073 0135947</v>
          </cell>
          <cell r="D907" t="str">
            <v>19</v>
          </cell>
          <cell r="E907" t="str">
            <v>77073</v>
          </cell>
          <cell r="F907" t="str">
            <v>0135947</v>
          </cell>
          <cell r="G907" t="str">
            <v>1857</v>
          </cell>
          <cell r="H907" t="str">
            <v>Celerity Rolas Charter School</v>
          </cell>
        </row>
        <row r="908">
          <cell r="A908" t="str">
            <v>19770810135954</v>
          </cell>
          <cell r="B908">
            <v>14468</v>
          </cell>
          <cell r="C908" t="str">
            <v>19 77081 0135954</v>
          </cell>
          <cell r="D908" t="str">
            <v>19</v>
          </cell>
          <cell r="E908" t="str">
            <v>77081</v>
          </cell>
          <cell r="F908" t="str">
            <v>0135954</v>
          </cell>
          <cell r="G908" t="str">
            <v>1858</v>
          </cell>
          <cell r="H908" t="str">
            <v>Celerity Himalia Charter School</v>
          </cell>
        </row>
        <row r="909">
          <cell r="A909" t="str">
            <v>20102070000000</v>
          </cell>
          <cell r="B909">
            <v>21</v>
          </cell>
          <cell r="C909" t="str">
            <v xml:space="preserve">20 10207  </v>
          </cell>
          <cell r="D909" t="str">
            <v>20</v>
          </cell>
          <cell r="E909" t="str">
            <v>10207</v>
          </cell>
          <cell r="F909" t="str">
            <v xml:space="preserve"> </v>
          </cell>
          <cell r="G909" t="str">
            <v xml:space="preserve"> </v>
          </cell>
          <cell r="H909" t="str">
            <v>Madera County Superintendent of Schools</v>
          </cell>
        </row>
        <row r="910">
          <cell r="A910" t="str">
            <v>20102070117184</v>
          </cell>
          <cell r="B910">
            <v>11997</v>
          </cell>
          <cell r="C910" t="str">
            <v>20 10207 0117184</v>
          </cell>
          <cell r="D910" t="str">
            <v>20</v>
          </cell>
          <cell r="E910" t="str">
            <v>10207</v>
          </cell>
          <cell r="F910" t="str">
            <v>0117184</v>
          </cell>
          <cell r="G910" t="str">
            <v>1001</v>
          </cell>
          <cell r="H910" t="str">
            <v>Madera County Independent Academy</v>
          </cell>
        </row>
        <row r="911">
          <cell r="A911" t="str">
            <v>20102072030229</v>
          </cell>
          <cell r="B911">
            <v>1057</v>
          </cell>
          <cell r="C911" t="str">
            <v>20 10207 2030229</v>
          </cell>
          <cell r="D911" t="str">
            <v>20</v>
          </cell>
          <cell r="E911" t="str">
            <v>10207</v>
          </cell>
          <cell r="F911" t="str">
            <v>2030229</v>
          </cell>
          <cell r="G911" t="str">
            <v>0460</v>
          </cell>
          <cell r="H911" t="str">
            <v>Pioneer Technical Center</v>
          </cell>
        </row>
        <row r="912">
          <cell r="A912" t="str">
            <v>20651770000000</v>
          </cell>
          <cell r="B912">
            <v>393</v>
          </cell>
          <cell r="C912" t="str">
            <v xml:space="preserve">20 65177  </v>
          </cell>
          <cell r="D912" t="str">
            <v>20</v>
          </cell>
          <cell r="E912" t="str">
            <v>65177</v>
          </cell>
          <cell r="F912" t="str">
            <v xml:space="preserve"> </v>
          </cell>
          <cell r="G912" t="str">
            <v xml:space="preserve"> </v>
          </cell>
          <cell r="H912" t="str">
            <v>Alview-Dairyland Union Elementary</v>
          </cell>
        </row>
        <row r="913">
          <cell r="A913" t="str">
            <v>20651850000000</v>
          </cell>
          <cell r="B913">
            <v>394</v>
          </cell>
          <cell r="C913" t="str">
            <v xml:space="preserve">20 65185  </v>
          </cell>
          <cell r="D913" t="str">
            <v>20</v>
          </cell>
          <cell r="E913" t="str">
            <v>65185</v>
          </cell>
          <cell r="F913" t="str">
            <v xml:space="preserve"> </v>
          </cell>
          <cell r="G913" t="str">
            <v xml:space="preserve"> </v>
          </cell>
          <cell r="H913" t="str">
            <v>Bass Lake Joint Union Elementary</v>
          </cell>
        </row>
        <row r="914">
          <cell r="A914" t="str">
            <v>20651850129015</v>
          </cell>
          <cell r="B914">
            <v>14081</v>
          </cell>
          <cell r="C914" t="str">
            <v>20 65185 0129015</v>
          </cell>
          <cell r="D914" t="str">
            <v>20</v>
          </cell>
          <cell r="E914" t="str">
            <v>65185</v>
          </cell>
          <cell r="F914" t="str">
            <v>0129015</v>
          </cell>
          <cell r="G914" t="str">
            <v>1610</v>
          </cell>
          <cell r="H914" t="str">
            <v>Yosemite-Wawona Elementary Charter</v>
          </cell>
        </row>
        <row r="915">
          <cell r="A915" t="str">
            <v>20651930000000</v>
          </cell>
          <cell r="B915">
            <v>395</v>
          </cell>
          <cell r="C915" t="str">
            <v xml:space="preserve">20 65193  </v>
          </cell>
          <cell r="D915" t="str">
            <v>20</v>
          </cell>
          <cell r="E915" t="str">
            <v>65193</v>
          </cell>
          <cell r="F915" t="str">
            <v xml:space="preserve"> </v>
          </cell>
          <cell r="G915" t="str">
            <v xml:space="preserve"> </v>
          </cell>
          <cell r="H915" t="str">
            <v>Chowchilla Elementary</v>
          </cell>
        </row>
        <row r="916">
          <cell r="A916" t="str">
            <v>20652010000000</v>
          </cell>
          <cell r="B916">
            <v>396</v>
          </cell>
          <cell r="C916" t="str">
            <v xml:space="preserve">20 65201  </v>
          </cell>
          <cell r="D916" t="str">
            <v>20</v>
          </cell>
          <cell r="E916" t="str">
            <v>65201</v>
          </cell>
          <cell r="F916" t="str">
            <v xml:space="preserve"> </v>
          </cell>
          <cell r="G916" t="str">
            <v xml:space="preserve"> </v>
          </cell>
          <cell r="H916" t="str">
            <v>Chowchilla Union High</v>
          </cell>
        </row>
        <row r="917">
          <cell r="A917" t="str">
            <v>20652430000000</v>
          </cell>
          <cell r="B917">
            <v>398</v>
          </cell>
          <cell r="C917" t="str">
            <v xml:space="preserve">20 65243  </v>
          </cell>
          <cell r="D917" t="str">
            <v>20</v>
          </cell>
          <cell r="E917" t="str">
            <v>65243</v>
          </cell>
          <cell r="F917" t="str">
            <v xml:space="preserve"> </v>
          </cell>
          <cell r="G917" t="str">
            <v xml:space="preserve"> </v>
          </cell>
          <cell r="H917" t="str">
            <v>Madera Unified</v>
          </cell>
        </row>
        <row r="918">
          <cell r="A918" t="str">
            <v>20652430100016</v>
          </cell>
          <cell r="B918">
            <v>9614</v>
          </cell>
          <cell r="C918" t="str">
            <v>20 65243 0100016</v>
          </cell>
          <cell r="D918" t="str">
            <v>20</v>
          </cell>
          <cell r="E918" t="str">
            <v>65243</v>
          </cell>
          <cell r="F918" t="str">
            <v>0100016</v>
          </cell>
          <cell r="G918" t="str">
            <v>0507</v>
          </cell>
          <cell r="H918" t="str">
            <v>Sherman Thomas Charter</v>
          </cell>
        </row>
        <row r="919">
          <cell r="A919" t="str">
            <v>20652430107938</v>
          </cell>
          <cell r="B919">
            <v>10159</v>
          </cell>
          <cell r="C919" t="str">
            <v>20 65243 0107938</v>
          </cell>
          <cell r="D919" t="str">
            <v>20</v>
          </cell>
          <cell r="E919" t="str">
            <v>65243</v>
          </cell>
          <cell r="F919" t="str">
            <v>0107938</v>
          </cell>
          <cell r="G919" t="str">
            <v>0676</v>
          </cell>
          <cell r="H919" t="str">
            <v>Ezequiel Tafoya Alvarado Academy</v>
          </cell>
        </row>
        <row r="920">
          <cell r="A920" t="str">
            <v>20652430118950</v>
          </cell>
          <cell r="B920">
            <v>12187</v>
          </cell>
          <cell r="C920" t="str">
            <v>20 65243 0118950</v>
          </cell>
          <cell r="D920" t="str">
            <v>20</v>
          </cell>
          <cell r="E920" t="str">
            <v>65243</v>
          </cell>
          <cell r="F920" t="str">
            <v>0118950</v>
          </cell>
          <cell r="G920" t="str">
            <v>1058</v>
          </cell>
          <cell r="H920" t="str">
            <v>Sherman Thomas Charter High</v>
          </cell>
        </row>
        <row r="921">
          <cell r="A921" t="str">
            <v>20652430134510</v>
          </cell>
          <cell r="B921">
            <v>14441</v>
          </cell>
          <cell r="C921" t="str">
            <v>20 65243 0134510</v>
          </cell>
          <cell r="D921" t="str">
            <v>20</v>
          </cell>
          <cell r="E921" t="str">
            <v>65243</v>
          </cell>
          <cell r="F921" t="str">
            <v>0134510</v>
          </cell>
          <cell r="G921" t="str">
            <v>1780</v>
          </cell>
          <cell r="H921" t="str">
            <v>Sherman Thomas STEM Academy</v>
          </cell>
        </row>
        <row r="922">
          <cell r="A922" t="str">
            <v>20652760000000</v>
          </cell>
          <cell r="B922">
            <v>399</v>
          </cell>
          <cell r="C922" t="str">
            <v xml:space="preserve">20 65276  </v>
          </cell>
          <cell r="D922" t="str">
            <v>20</v>
          </cell>
          <cell r="E922" t="str">
            <v>65276</v>
          </cell>
          <cell r="F922" t="str">
            <v xml:space="preserve"> </v>
          </cell>
          <cell r="G922" t="str">
            <v xml:space="preserve"> </v>
          </cell>
          <cell r="H922" t="str">
            <v>Raymond-Knowles Union Elementary</v>
          </cell>
        </row>
        <row r="923">
          <cell r="A923" t="str">
            <v>20755800000000</v>
          </cell>
          <cell r="B923">
            <v>401</v>
          </cell>
          <cell r="C923" t="str">
            <v xml:space="preserve">20 75580  </v>
          </cell>
          <cell r="D923" t="str">
            <v>20</v>
          </cell>
          <cell r="E923" t="str">
            <v>75580</v>
          </cell>
          <cell r="F923" t="str">
            <v xml:space="preserve"> </v>
          </cell>
          <cell r="G923" t="str">
            <v xml:space="preserve"> </v>
          </cell>
          <cell r="H923" t="str">
            <v>Golden Valley Unified</v>
          </cell>
        </row>
        <row r="924">
          <cell r="A924" t="str">
            <v>20756060000000</v>
          </cell>
          <cell r="B924">
            <v>402</v>
          </cell>
          <cell r="C924" t="str">
            <v xml:space="preserve">20 75606  </v>
          </cell>
          <cell r="D924" t="str">
            <v>20</v>
          </cell>
          <cell r="E924" t="str">
            <v>75606</v>
          </cell>
          <cell r="F924" t="str">
            <v xml:space="preserve"> </v>
          </cell>
          <cell r="G924" t="str">
            <v xml:space="preserve"> </v>
          </cell>
          <cell r="H924" t="str">
            <v>Chawanakee Unified</v>
          </cell>
        </row>
        <row r="925">
          <cell r="A925" t="str">
            <v>20756060125021</v>
          </cell>
          <cell r="B925">
            <v>12625</v>
          </cell>
          <cell r="C925" t="str">
            <v>20 75606 0125021</v>
          </cell>
          <cell r="D925" t="str">
            <v>20</v>
          </cell>
          <cell r="E925" t="str">
            <v>75606</v>
          </cell>
          <cell r="F925" t="str">
            <v>0125021</v>
          </cell>
          <cell r="G925" t="str">
            <v>1341</v>
          </cell>
          <cell r="H925" t="str">
            <v>Minarets Charter High</v>
          </cell>
        </row>
        <row r="926">
          <cell r="A926" t="str">
            <v>20756060132936</v>
          </cell>
          <cell r="B926">
            <v>14262</v>
          </cell>
          <cell r="C926" t="str">
            <v>20 75606 0132936</v>
          </cell>
          <cell r="D926" t="str">
            <v>20</v>
          </cell>
          <cell r="E926" t="str">
            <v>75606</v>
          </cell>
          <cell r="F926" t="str">
            <v>0132936</v>
          </cell>
          <cell r="G926" t="str">
            <v>1763</v>
          </cell>
          <cell r="H926" t="str">
            <v>Chawanakee Academy Charter</v>
          </cell>
        </row>
        <row r="927">
          <cell r="A927" t="str">
            <v>20764140000000</v>
          </cell>
          <cell r="B927">
            <v>10231</v>
          </cell>
          <cell r="C927" t="str">
            <v xml:space="preserve">20 76414  </v>
          </cell>
          <cell r="D927" t="str">
            <v>20</v>
          </cell>
          <cell r="E927" t="str">
            <v>76414</v>
          </cell>
          <cell r="F927" t="str">
            <v xml:space="preserve"> </v>
          </cell>
          <cell r="G927" t="str">
            <v xml:space="preserve"> </v>
          </cell>
          <cell r="H927" t="str">
            <v>Yosemite Unified</v>
          </cell>
        </row>
        <row r="928">
          <cell r="A928" t="str">
            <v>20764142030237</v>
          </cell>
          <cell r="B928">
            <v>1216</v>
          </cell>
          <cell r="C928" t="str">
            <v>20 76414 2030237</v>
          </cell>
          <cell r="D928" t="str">
            <v>20</v>
          </cell>
          <cell r="E928" t="str">
            <v>76414</v>
          </cell>
          <cell r="F928" t="str">
            <v>2030237</v>
          </cell>
          <cell r="G928" t="str">
            <v>0479</v>
          </cell>
          <cell r="H928" t="str">
            <v>Glacier High School Charter</v>
          </cell>
        </row>
        <row r="929">
          <cell r="A929" t="str">
            <v>20764146110076</v>
          </cell>
          <cell r="B929">
            <v>1215</v>
          </cell>
          <cell r="C929" t="str">
            <v>20 76414 6110076</v>
          </cell>
          <cell r="D929" t="str">
            <v>20</v>
          </cell>
          <cell r="E929" t="str">
            <v>76414</v>
          </cell>
          <cell r="F929" t="str">
            <v>6110076</v>
          </cell>
          <cell r="G929" t="str">
            <v>0063</v>
          </cell>
          <cell r="H929" t="str">
            <v>Mountain Home Charter (Alternative)</v>
          </cell>
        </row>
        <row r="930">
          <cell r="A930" t="str">
            <v>21102150000000</v>
          </cell>
          <cell r="B930">
            <v>22</v>
          </cell>
          <cell r="C930" t="str">
            <v xml:space="preserve">21 10215  </v>
          </cell>
          <cell r="D930" t="str">
            <v>21</v>
          </cell>
          <cell r="E930" t="str">
            <v>10215</v>
          </cell>
          <cell r="F930" t="str">
            <v xml:space="preserve"> </v>
          </cell>
          <cell r="G930" t="str">
            <v xml:space="preserve"> </v>
          </cell>
          <cell r="H930" t="str">
            <v>Marin Co. Office of Education</v>
          </cell>
        </row>
        <row r="931">
          <cell r="A931" t="str">
            <v>21102152130102</v>
          </cell>
          <cell r="B931">
            <v>1058</v>
          </cell>
          <cell r="C931" t="str">
            <v>21 10215 2130102</v>
          </cell>
          <cell r="D931" t="str">
            <v>21</v>
          </cell>
          <cell r="E931" t="str">
            <v>10215</v>
          </cell>
          <cell r="F931" t="str">
            <v>2130102</v>
          </cell>
          <cell r="G931" t="str">
            <v>0087</v>
          </cell>
          <cell r="H931" t="str">
            <v>Phoenix Academy</v>
          </cell>
        </row>
        <row r="932">
          <cell r="A932" t="str">
            <v>21653000000000</v>
          </cell>
          <cell r="B932">
            <v>403</v>
          </cell>
          <cell r="C932" t="str">
            <v xml:space="preserve">21 65300  </v>
          </cell>
          <cell r="D932" t="str">
            <v>21</v>
          </cell>
          <cell r="E932" t="str">
            <v>65300</v>
          </cell>
          <cell r="F932" t="str">
            <v xml:space="preserve"> </v>
          </cell>
          <cell r="G932" t="str">
            <v xml:space="preserve"> </v>
          </cell>
          <cell r="H932" t="str">
            <v>Bolinas-Stinson Union</v>
          </cell>
        </row>
        <row r="933">
          <cell r="A933" t="str">
            <v>21653180000000</v>
          </cell>
          <cell r="B933">
            <v>404</v>
          </cell>
          <cell r="C933" t="str">
            <v xml:space="preserve">21 65318  </v>
          </cell>
          <cell r="D933" t="str">
            <v>21</v>
          </cell>
          <cell r="E933" t="str">
            <v>65318</v>
          </cell>
          <cell r="F933" t="str">
            <v xml:space="preserve"> </v>
          </cell>
          <cell r="G933" t="str">
            <v xml:space="preserve"> </v>
          </cell>
          <cell r="H933" t="str">
            <v>Dixie Elementary</v>
          </cell>
        </row>
        <row r="934">
          <cell r="A934" t="str">
            <v>21653340000000</v>
          </cell>
          <cell r="B934">
            <v>405</v>
          </cell>
          <cell r="C934" t="str">
            <v xml:space="preserve">21 65334  </v>
          </cell>
          <cell r="D934" t="str">
            <v>21</v>
          </cell>
          <cell r="E934" t="str">
            <v>65334</v>
          </cell>
          <cell r="F934" t="str">
            <v xml:space="preserve"> </v>
          </cell>
          <cell r="G934" t="str">
            <v xml:space="preserve"> </v>
          </cell>
          <cell r="H934" t="str">
            <v>Kentfield Elementary</v>
          </cell>
        </row>
        <row r="935">
          <cell r="A935" t="str">
            <v>21653420000000</v>
          </cell>
          <cell r="B935">
            <v>406</v>
          </cell>
          <cell r="C935" t="str">
            <v xml:space="preserve">21 65342  </v>
          </cell>
          <cell r="D935" t="str">
            <v>21</v>
          </cell>
          <cell r="E935" t="str">
            <v>65342</v>
          </cell>
          <cell r="F935" t="str">
            <v xml:space="preserve"> </v>
          </cell>
          <cell r="G935" t="str">
            <v xml:space="preserve"> </v>
          </cell>
          <cell r="H935" t="str">
            <v>Laguna Joint Elementary</v>
          </cell>
        </row>
        <row r="936">
          <cell r="A936" t="str">
            <v>21653590000000</v>
          </cell>
          <cell r="B936">
            <v>407</v>
          </cell>
          <cell r="C936" t="str">
            <v xml:space="preserve">21 65359  </v>
          </cell>
          <cell r="D936" t="str">
            <v>21</v>
          </cell>
          <cell r="E936" t="str">
            <v>65359</v>
          </cell>
          <cell r="F936" t="str">
            <v xml:space="preserve"> </v>
          </cell>
          <cell r="G936" t="str">
            <v xml:space="preserve"> </v>
          </cell>
          <cell r="H936" t="str">
            <v>Lagunitas Elementary</v>
          </cell>
        </row>
        <row r="937">
          <cell r="A937" t="str">
            <v>21653670000000</v>
          </cell>
          <cell r="B937">
            <v>408</v>
          </cell>
          <cell r="C937" t="str">
            <v xml:space="preserve">21 65367  </v>
          </cell>
          <cell r="D937" t="str">
            <v>21</v>
          </cell>
          <cell r="E937" t="str">
            <v>65367</v>
          </cell>
          <cell r="F937" t="str">
            <v xml:space="preserve"> </v>
          </cell>
          <cell r="G937" t="str">
            <v xml:space="preserve"> </v>
          </cell>
          <cell r="H937" t="str">
            <v>Larkspur-Corte Madera</v>
          </cell>
        </row>
        <row r="938">
          <cell r="A938" t="str">
            <v>21653750000000</v>
          </cell>
          <cell r="B938">
            <v>409</v>
          </cell>
          <cell r="C938" t="str">
            <v xml:space="preserve">21 65375  </v>
          </cell>
          <cell r="D938" t="str">
            <v>21</v>
          </cell>
          <cell r="E938" t="str">
            <v>65375</v>
          </cell>
          <cell r="F938" t="str">
            <v xml:space="preserve"> </v>
          </cell>
          <cell r="G938" t="str">
            <v xml:space="preserve"> </v>
          </cell>
          <cell r="H938" t="str">
            <v>Lincoln Elementary</v>
          </cell>
        </row>
        <row r="939">
          <cell r="A939" t="str">
            <v>21653910000000</v>
          </cell>
          <cell r="B939">
            <v>410</v>
          </cell>
          <cell r="C939" t="str">
            <v xml:space="preserve">21 65391  </v>
          </cell>
          <cell r="D939" t="str">
            <v>21</v>
          </cell>
          <cell r="E939" t="str">
            <v>65391</v>
          </cell>
          <cell r="F939" t="str">
            <v xml:space="preserve"> </v>
          </cell>
          <cell r="G939" t="str">
            <v xml:space="preserve"> </v>
          </cell>
          <cell r="H939" t="str">
            <v>Mill Valley Elementary</v>
          </cell>
        </row>
        <row r="940">
          <cell r="A940" t="str">
            <v>21654090000000</v>
          </cell>
          <cell r="B940">
            <v>411</v>
          </cell>
          <cell r="C940" t="str">
            <v xml:space="preserve">21 65409  </v>
          </cell>
          <cell r="D940" t="str">
            <v>21</v>
          </cell>
          <cell r="E940" t="str">
            <v>65409</v>
          </cell>
          <cell r="F940" t="str">
            <v xml:space="preserve"> </v>
          </cell>
          <cell r="G940" t="str">
            <v xml:space="preserve"> </v>
          </cell>
          <cell r="H940" t="str">
            <v>Nicasio</v>
          </cell>
        </row>
        <row r="941">
          <cell r="A941" t="str">
            <v>21654170000000</v>
          </cell>
          <cell r="B941">
            <v>412</v>
          </cell>
          <cell r="C941" t="str">
            <v xml:space="preserve">21 65417  </v>
          </cell>
          <cell r="D941" t="str">
            <v>21</v>
          </cell>
          <cell r="E941" t="str">
            <v>65417</v>
          </cell>
          <cell r="F941" t="str">
            <v xml:space="preserve"> </v>
          </cell>
          <cell r="G941" t="str">
            <v xml:space="preserve"> </v>
          </cell>
          <cell r="H941" t="str">
            <v>Novato Unified</v>
          </cell>
        </row>
        <row r="942">
          <cell r="A942" t="str">
            <v>21654176113229</v>
          </cell>
          <cell r="B942">
            <v>1217</v>
          </cell>
          <cell r="C942" t="str">
            <v>21 65417 6113229</v>
          </cell>
          <cell r="D942" t="str">
            <v>21</v>
          </cell>
          <cell r="E942" t="str">
            <v>65417</v>
          </cell>
          <cell r="F942" t="str">
            <v>6113229</v>
          </cell>
          <cell r="G942" t="str">
            <v>0089</v>
          </cell>
          <cell r="H942" t="str">
            <v>Novato Charter</v>
          </cell>
        </row>
        <row r="943">
          <cell r="A943" t="str">
            <v>21654250000000</v>
          </cell>
          <cell r="B943">
            <v>413</v>
          </cell>
          <cell r="C943" t="str">
            <v xml:space="preserve">21 65425  </v>
          </cell>
          <cell r="D943" t="str">
            <v>21</v>
          </cell>
          <cell r="E943" t="str">
            <v>65425</v>
          </cell>
          <cell r="F943" t="str">
            <v xml:space="preserve"> </v>
          </cell>
          <cell r="G943" t="str">
            <v xml:space="preserve"> </v>
          </cell>
          <cell r="H943" t="str">
            <v>Reed Union Elementary</v>
          </cell>
        </row>
        <row r="944">
          <cell r="A944" t="str">
            <v>21654330000000</v>
          </cell>
          <cell r="B944">
            <v>414</v>
          </cell>
          <cell r="C944" t="str">
            <v xml:space="preserve">21 65433  </v>
          </cell>
          <cell r="D944" t="str">
            <v>21</v>
          </cell>
          <cell r="E944" t="str">
            <v>65433</v>
          </cell>
          <cell r="F944" t="str">
            <v xml:space="preserve"> </v>
          </cell>
          <cell r="G944" t="str">
            <v xml:space="preserve"> </v>
          </cell>
          <cell r="H944" t="str">
            <v>Ross Elementary</v>
          </cell>
        </row>
        <row r="945">
          <cell r="A945" t="str">
            <v>21654580000000</v>
          </cell>
          <cell r="B945">
            <v>415</v>
          </cell>
          <cell r="C945" t="str">
            <v xml:space="preserve">21 65458  </v>
          </cell>
          <cell r="D945" t="str">
            <v>21</v>
          </cell>
          <cell r="E945" t="str">
            <v>65458</v>
          </cell>
          <cell r="F945" t="str">
            <v xml:space="preserve"> </v>
          </cell>
          <cell r="G945" t="str">
            <v xml:space="preserve"> </v>
          </cell>
          <cell r="H945" t="str">
            <v>San Rafael City Elementary</v>
          </cell>
        </row>
        <row r="946">
          <cell r="A946" t="str">
            <v>21654660000000</v>
          </cell>
          <cell r="B946">
            <v>416</v>
          </cell>
          <cell r="C946" t="str">
            <v xml:space="preserve">21 65466  </v>
          </cell>
          <cell r="D946" t="str">
            <v>21</v>
          </cell>
          <cell r="E946" t="str">
            <v>65466</v>
          </cell>
          <cell r="F946" t="str">
            <v xml:space="preserve"> </v>
          </cell>
          <cell r="G946" t="str">
            <v xml:space="preserve"> </v>
          </cell>
          <cell r="H946" t="str">
            <v>San Rafael City High</v>
          </cell>
        </row>
        <row r="947">
          <cell r="A947" t="str">
            <v>21654740000000</v>
          </cell>
          <cell r="B947">
            <v>417</v>
          </cell>
          <cell r="C947" t="str">
            <v xml:space="preserve">21 65474  </v>
          </cell>
          <cell r="D947" t="str">
            <v>21</v>
          </cell>
          <cell r="E947" t="str">
            <v>65474</v>
          </cell>
          <cell r="F947" t="str">
            <v xml:space="preserve"> </v>
          </cell>
          <cell r="G947" t="str">
            <v xml:space="preserve"> </v>
          </cell>
          <cell r="H947" t="str">
            <v>Sausalito Marin City</v>
          </cell>
        </row>
        <row r="948">
          <cell r="A948" t="str">
            <v>21654746118491</v>
          </cell>
          <cell r="B948">
            <v>1218</v>
          </cell>
          <cell r="C948" t="str">
            <v>21 65474 6118491</v>
          </cell>
          <cell r="D948" t="str">
            <v>21</v>
          </cell>
          <cell r="E948" t="str">
            <v>65474</v>
          </cell>
          <cell r="F948" t="str">
            <v>6118491</v>
          </cell>
          <cell r="G948" t="str">
            <v>0351</v>
          </cell>
          <cell r="H948" t="str">
            <v>Willow Creek Academy</v>
          </cell>
        </row>
        <row r="949">
          <cell r="A949" t="str">
            <v>21654820000000</v>
          </cell>
          <cell r="B949">
            <v>418</v>
          </cell>
          <cell r="C949" t="str">
            <v xml:space="preserve">21 65482  </v>
          </cell>
          <cell r="D949" t="str">
            <v>21</v>
          </cell>
          <cell r="E949" t="str">
            <v>65482</v>
          </cell>
          <cell r="F949" t="str">
            <v xml:space="preserve"> </v>
          </cell>
          <cell r="G949" t="str">
            <v xml:space="preserve"> </v>
          </cell>
          <cell r="H949" t="str">
            <v>Tamalpais Union High</v>
          </cell>
        </row>
        <row r="950">
          <cell r="A950" t="str">
            <v>21733610000000</v>
          </cell>
          <cell r="B950">
            <v>420</v>
          </cell>
          <cell r="C950" t="str">
            <v xml:space="preserve">21 73361  </v>
          </cell>
          <cell r="D950" t="str">
            <v>21</v>
          </cell>
          <cell r="E950" t="str">
            <v>73361</v>
          </cell>
          <cell r="F950" t="str">
            <v xml:space="preserve"> </v>
          </cell>
          <cell r="G950" t="str">
            <v xml:space="preserve"> </v>
          </cell>
          <cell r="H950" t="str">
            <v>Shoreline Unified</v>
          </cell>
        </row>
        <row r="951">
          <cell r="A951" t="str">
            <v>21750020000000</v>
          </cell>
          <cell r="B951">
            <v>421</v>
          </cell>
          <cell r="C951" t="str">
            <v xml:space="preserve">21 75002  </v>
          </cell>
          <cell r="D951" t="str">
            <v>21</v>
          </cell>
          <cell r="E951" t="str">
            <v>75002</v>
          </cell>
          <cell r="F951" t="str">
            <v xml:space="preserve"> </v>
          </cell>
          <cell r="G951" t="str">
            <v xml:space="preserve"> </v>
          </cell>
          <cell r="H951" t="str">
            <v>Ross Valley Elementary</v>
          </cell>
        </row>
        <row r="952">
          <cell r="A952" t="str">
            <v>21770650135350</v>
          </cell>
          <cell r="B952">
            <v>14442</v>
          </cell>
          <cell r="C952" t="str">
            <v>21 77065 0135350</v>
          </cell>
          <cell r="D952" t="str">
            <v>21</v>
          </cell>
          <cell r="E952" t="str">
            <v>77065</v>
          </cell>
          <cell r="F952" t="str">
            <v>0135350</v>
          </cell>
          <cell r="G952" t="str">
            <v>1790</v>
          </cell>
          <cell r="H952" t="str">
            <v>Ross Valley Charter</v>
          </cell>
        </row>
        <row r="953">
          <cell r="A953" t="str">
            <v>22102230000000</v>
          </cell>
          <cell r="B953">
            <v>23</v>
          </cell>
          <cell r="C953" t="str">
            <v xml:space="preserve">22 10223  </v>
          </cell>
          <cell r="D953" t="str">
            <v>22</v>
          </cell>
          <cell r="E953" t="str">
            <v>10223</v>
          </cell>
          <cell r="F953" t="str">
            <v xml:space="preserve"> </v>
          </cell>
          <cell r="G953" t="str">
            <v xml:space="preserve"> </v>
          </cell>
          <cell r="H953" t="str">
            <v>Mariposa Co. Office of Education</v>
          </cell>
        </row>
        <row r="954">
          <cell r="A954" t="str">
            <v>22655320000000</v>
          </cell>
          <cell r="B954">
            <v>422</v>
          </cell>
          <cell r="C954" t="str">
            <v xml:space="preserve">22 65532  </v>
          </cell>
          <cell r="D954" t="str">
            <v>22</v>
          </cell>
          <cell r="E954" t="str">
            <v>65532</v>
          </cell>
          <cell r="F954" t="str">
            <v xml:space="preserve"> </v>
          </cell>
          <cell r="G954" t="str">
            <v xml:space="preserve"> </v>
          </cell>
          <cell r="H954" t="str">
            <v>Mariposa County Unified</v>
          </cell>
        </row>
        <row r="955">
          <cell r="A955" t="str">
            <v>22655320125823</v>
          </cell>
          <cell r="B955">
            <v>12723</v>
          </cell>
          <cell r="C955" t="str">
            <v>22 65532 0125823</v>
          </cell>
          <cell r="D955" t="str">
            <v>22</v>
          </cell>
          <cell r="E955" t="str">
            <v>65532</v>
          </cell>
          <cell r="F955" t="str">
            <v>0125823</v>
          </cell>
          <cell r="G955" t="str">
            <v>1396</v>
          </cell>
          <cell r="H955" t="str">
            <v>Sierra Foothill Charter</v>
          </cell>
        </row>
        <row r="956">
          <cell r="A956" t="str">
            <v>23102310000000</v>
          </cell>
          <cell r="B956">
            <v>24</v>
          </cell>
          <cell r="C956" t="str">
            <v xml:space="preserve">23 10231  </v>
          </cell>
          <cell r="D956" t="str">
            <v>23</v>
          </cell>
          <cell r="E956" t="str">
            <v>10231</v>
          </cell>
          <cell r="F956" t="str">
            <v xml:space="preserve"> </v>
          </cell>
          <cell r="G956" t="str">
            <v xml:space="preserve"> </v>
          </cell>
          <cell r="H956" t="str">
            <v>Mendocino Co. Office of Education</v>
          </cell>
        </row>
        <row r="957">
          <cell r="A957" t="str">
            <v>23655400000000</v>
          </cell>
          <cell r="B957">
            <v>423</v>
          </cell>
          <cell r="C957" t="str">
            <v xml:space="preserve">23 65540  </v>
          </cell>
          <cell r="D957" t="str">
            <v>23</v>
          </cell>
          <cell r="E957" t="str">
            <v>65540</v>
          </cell>
          <cell r="F957" t="str">
            <v xml:space="preserve"> </v>
          </cell>
          <cell r="G957" t="str">
            <v xml:space="preserve"> </v>
          </cell>
          <cell r="H957" t="str">
            <v>Anderson Valley Unified</v>
          </cell>
        </row>
        <row r="958">
          <cell r="A958" t="str">
            <v>23655570000000</v>
          </cell>
          <cell r="B958">
            <v>424</v>
          </cell>
          <cell r="C958" t="str">
            <v xml:space="preserve">23 65557  </v>
          </cell>
          <cell r="D958" t="str">
            <v>23</v>
          </cell>
          <cell r="E958" t="str">
            <v>65557</v>
          </cell>
          <cell r="F958" t="str">
            <v xml:space="preserve"> </v>
          </cell>
          <cell r="G958" t="str">
            <v xml:space="preserve"> </v>
          </cell>
          <cell r="H958" t="str">
            <v>Arena Union Elementary</v>
          </cell>
        </row>
        <row r="959">
          <cell r="A959" t="str">
            <v>23655576116669</v>
          </cell>
          <cell r="B959">
            <v>1220</v>
          </cell>
          <cell r="C959" t="str">
            <v>23 65557 6116669</v>
          </cell>
          <cell r="D959" t="str">
            <v>23</v>
          </cell>
          <cell r="E959" t="str">
            <v>65557</v>
          </cell>
          <cell r="F959" t="str">
            <v>6116669</v>
          </cell>
          <cell r="G959" t="str">
            <v>0192</v>
          </cell>
          <cell r="H959" t="str">
            <v>Pacific Community Charter</v>
          </cell>
        </row>
        <row r="960">
          <cell r="A960" t="str">
            <v>23655650000000</v>
          </cell>
          <cell r="B960">
            <v>425</v>
          </cell>
          <cell r="C960" t="str">
            <v xml:space="preserve">23 65565  </v>
          </cell>
          <cell r="D960" t="str">
            <v>23</v>
          </cell>
          <cell r="E960" t="str">
            <v>65565</v>
          </cell>
          <cell r="F960" t="str">
            <v xml:space="preserve"> </v>
          </cell>
          <cell r="G960" t="str">
            <v xml:space="preserve"> </v>
          </cell>
          <cell r="H960" t="str">
            <v>Fort Bragg Unified</v>
          </cell>
        </row>
        <row r="961">
          <cell r="A961" t="str">
            <v>23655650123737</v>
          </cell>
          <cell r="B961">
            <v>12557</v>
          </cell>
          <cell r="C961" t="str">
            <v>23 65565 0123737</v>
          </cell>
          <cell r="D961" t="str">
            <v>23</v>
          </cell>
          <cell r="E961" t="str">
            <v>65565</v>
          </cell>
          <cell r="F961" t="str">
            <v>0123737</v>
          </cell>
          <cell r="G961" t="str">
            <v>1275</v>
          </cell>
          <cell r="H961" t="str">
            <v>Three Rivers Charter</v>
          </cell>
        </row>
        <row r="962">
          <cell r="A962" t="str">
            <v>23655730000000</v>
          </cell>
          <cell r="B962">
            <v>426</v>
          </cell>
          <cell r="C962" t="str">
            <v xml:space="preserve">23 65573  </v>
          </cell>
          <cell r="D962" t="str">
            <v>23</v>
          </cell>
          <cell r="E962" t="str">
            <v>65573</v>
          </cell>
          <cell r="F962" t="str">
            <v xml:space="preserve"> </v>
          </cell>
          <cell r="G962" t="str">
            <v xml:space="preserve"> </v>
          </cell>
          <cell r="H962" t="str">
            <v>Manchester Union Elementary</v>
          </cell>
        </row>
        <row r="963">
          <cell r="A963" t="str">
            <v>23655810000000</v>
          </cell>
          <cell r="B963">
            <v>427</v>
          </cell>
          <cell r="C963" t="str">
            <v xml:space="preserve">23 65581  </v>
          </cell>
          <cell r="D963" t="str">
            <v>23</v>
          </cell>
          <cell r="E963" t="str">
            <v>65581</v>
          </cell>
          <cell r="F963" t="str">
            <v xml:space="preserve"> </v>
          </cell>
          <cell r="G963" t="str">
            <v xml:space="preserve"> </v>
          </cell>
          <cell r="H963" t="str">
            <v>Mendocino Unified</v>
          </cell>
        </row>
        <row r="964">
          <cell r="A964" t="str">
            <v>23655990000000</v>
          </cell>
          <cell r="B964">
            <v>428</v>
          </cell>
          <cell r="C964" t="str">
            <v xml:space="preserve">23 65599  </v>
          </cell>
          <cell r="D964" t="str">
            <v>23</v>
          </cell>
          <cell r="E964" t="str">
            <v>65599</v>
          </cell>
          <cell r="F964" t="str">
            <v xml:space="preserve"> </v>
          </cell>
          <cell r="G964" t="str">
            <v xml:space="preserve"> </v>
          </cell>
          <cell r="H964" t="str">
            <v>Point Arena Joint Union High</v>
          </cell>
        </row>
        <row r="965">
          <cell r="A965" t="str">
            <v>23656070000000</v>
          </cell>
          <cell r="B965">
            <v>429</v>
          </cell>
          <cell r="C965" t="str">
            <v xml:space="preserve">23 65607  </v>
          </cell>
          <cell r="D965" t="str">
            <v>23</v>
          </cell>
          <cell r="E965" t="str">
            <v>65607</v>
          </cell>
          <cell r="F965" t="str">
            <v xml:space="preserve"> </v>
          </cell>
          <cell r="G965" t="str">
            <v xml:space="preserve"> </v>
          </cell>
          <cell r="H965" t="str">
            <v>Round Valley Unified</v>
          </cell>
        </row>
        <row r="966">
          <cell r="A966" t="str">
            <v>23656072330272</v>
          </cell>
          <cell r="B966">
            <v>1221</v>
          </cell>
          <cell r="C966" t="str">
            <v>23 65607 2330272</v>
          </cell>
          <cell r="D966" t="str">
            <v>23</v>
          </cell>
          <cell r="E966" t="str">
            <v>65607</v>
          </cell>
          <cell r="F966" t="str">
            <v>2330272</v>
          </cell>
          <cell r="G966" t="str">
            <v>0032</v>
          </cell>
          <cell r="H966" t="str">
            <v>Eel River Charter</v>
          </cell>
        </row>
        <row r="967">
          <cell r="A967" t="str">
            <v>23656150000000</v>
          </cell>
          <cell r="B967">
            <v>430</v>
          </cell>
          <cell r="C967" t="str">
            <v xml:space="preserve">23 65615  </v>
          </cell>
          <cell r="D967" t="str">
            <v>23</v>
          </cell>
          <cell r="E967" t="str">
            <v>65615</v>
          </cell>
          <cell r="F967" t="str">
            <v xml:space="preserve"> </v>
          </cell>
          <cell r="G967" t="str">
            <v xml:space="preserve"> </v>
          </cell>
          <cell r="H967" t="str">
            <v>Ukiah Unified</v>
          </cell>
        </row>
        <row r="968">
          <cell r="A968" t="str">
            <v>23656150115055</v>
          </cell>
          <cell r="B968">
            <v>11388</v>
          </cell>
          <cell r="C968" t="str">
            <v>23 65615 0115055</v>
          </cell>
          <cell r="D968" t="str">
            <v>23</v>
          </cell>
          <cell r="E968" t="str">
            <v>65615</v>
          </cell>
          <cell r="F968" t="str">
            <v>0115055</v>
          </cell>
          <cell r="G968" t="str">
            <v>0910</v>
          </cell>
          <cell r="H968" t="str">
            <v>River Oak Charter</v>
          </cell>
        </row>
        <row r="969">
          <cell r="A969" t="str">
            <v>23656152330413</v>
          </cell>
          <cell r="B969">
            <v>1222</v>
          </cell>
          <cell r="C969" t="str">
            <v>23 65615 2330413</v>
          </cell>
          <cell r="D969" t="str">
            <v>23</v>
          </cell>
          <cell r="E969" t="str">
            <v>65615</v>
          </cell>
          <cell r="F969" t="str">
            <v>2330413</v>
          </cell>
          <cell r="G969" t="str">
            <v>0271</v>
          </cell>
          <cell r="H969" t="str">
            <v>Redwood Academy of Ukiah</v>
          </cell>
        </row>
        <row r="970">
          <cell r="A970" t="str">
            <v>23656152330454</v>
          </cell>
          <cell r="B970">
            <v>1225</v>
          </cell>
          <cell r="C970" t="str">
            <v>23 65615 2330454</v>
          </cell>
          <cell r="D970" t="str">
            <v>23</v>
          </cell>
          <cell r="E970" t="str">
            <v>65615</v>
          </cell>
          <cell r="F970" t="str">
            <v>2330454</v>
          </cell>
          <cell r="G970" t="str">
            <v>0439</v>
          </cell>
          <cell r="H970" t="str">
            <v>Accelerated Achievement Academy</v>
          </cell>
        </row>
        <row r="971">
          <cell r="A971" t="str">
            <v>23656156117386</v>
          </cell>
          <cell r="B971">
            <v>1227</v>
          </cell>
          <cell r="C971" t="str">
            <v>23 65615 6117386</v>
          </cell>
          <cell r="D971" t="str">
            <v>23</v>
          </cell>
          <cell r="E971" t="str">
            <v>65615</v>
          </cell>
          <cell r="F971" t="str">
            <v>6117386</v>
          </cell>
          <cell r="G971" t="str">
            <v>0276</v>
          </cell>
          <cell r="H971" t="str">
            <v>Tree of Life Charter</v>
          </cell>
        </row>
        <row r="972">
          <cell r="A972" t="str">
            <v>23656230000000</v>
          </cell>
          <cell r="B972">
            <v>431</v>
          </cell>
          <cell r="C972" t="str">
            <v xml:space="preserve">23 65623  </v>
          </cell>
          <cell r="D972" t="str">
            <v>23</v>
          </cell>
          <cell r="E972" t="str">
            <v>65623</v>
          </cell>
          <cell r="F972" t="str">
            <v xml:space="preserve"> </v>
          </cell>
          <cell r="G972" t="str">
            <v xml:space="preserve"> </v>
          </cell>
          <cell r="H972" t="str">
            <v>Willits Unified</v>
          </cell>
        </row>
        <row r="973">
          <cell r="A973" t="str">
            <v>23656230112300</v>
          </cell>
          <cell r="B973">
            <v>10268</v>
          </cell>
          <cell r="C973" t="str">
            <v>23 65623 0112300</v>
          </cell>
          <cell r="D973" t="str">
            <v>23</v>
          </cell>
          <cell r="E973" t="str">
            <v>65623</v>
          </cell>
          <cell r="F973" t="str">
            <v>0112300</v>
          </cell>
          <cell r="G973" t="str">
            <v>0822</v>
          </cell>
          <cell r="H973" t="str">
            <v>La Vida Charter</v>
          </cell>
        </row>
        <row r="974">
          <cell r="A974" t="str">
            <v>23656230125658</v>
          </cell>
          <cell r="B974">
            <v>12724</v>
          </cell>
          <cell r="C974" t="str">
            <v>23 65623 0125658</v>
          </cell>
          <cell r="D974" t="str">
            <v>23</v>
          </cell>
          <cell r="E974" t="str">
            <v>65623</v>
          </cell>
          <cell r="F974" t="str">
            <v>0125658</v>
          </cell>
          <cell r="G974" t="str">
            <v>1373</v>
          </cell>
          <cell r="H974" t="str">
            <v>Willits Elementary Charter</v>
          </cell>
        </row>
        <row r="975">
          <cell r="A975" t="str">
            <v>23656232330363</v>
          </cell>
          <cell r="B975">
            <v>1228</v>
          </cell>
          <cell r="C975" t="str">
            <v>23 65623 2330363</v>
          </cell>
          <cell r="D975" t="str">
            <v>23</v>
          </cell>
          <cell r="E975" t="str">
            <v>65623</v>
          </cell>
          <cell r="F975" t="str">
            <v>2330363</v>
          </cell>
          <cell r="G975" t="str">
            <v>0166</v>
          </cell>
          <cell r="H975" t="str">
            <v>Willits Charter</v>
          </cell>
        </row>
        <row r="976">
          <cell r="A976" t="str">
            <v>23738660000000</v>
          </cell>
          <cell r="B976">
            <v>432</v>
          </cell>
          <cell r="C976" t="str">
            <v xml:space="preserve">23 73866  </v>
          </cell>
          <cell r="D976" t="str">
            <v>23</v>
          </cell>
          <cell r="E976" t="str">
            <v>73866</v>
          </cell>
          <cell r="F976" t="str">
            <v xml:space="preserve"> </v>
          </cell>
          <cell r="G976" t="str">
            <v xml:space="preserve"> </v>
          </cell>
          <cell r="H976" t="str">
            <v>Potter Valley Community Unified</v>
          </cell>
        </row>
        <row r="977">
          <cell r="A977" t="str">
            <v>23739160000000</v>
          </cell>
          <cell r="B977">
            <v>433</v>
          </cell>
          <cell r="C977" t="str">
            <v xml:space="preserve">23 73916  </v>
          </cell>
          <cell r="D977" t="str">
            <v>23</v>
          </cell>
          <cell r="E977" t="str">
            <v>73916</v>
          </cell>
          <cell r="F977" t="str">
            <v xml:space="preserve"> </v>
          </cell>
          <cell r="G977" t="str">
            <v xml:space="preserve"> </v>
          </cell>
          <cell r="H977" t="str">
            <v>Laytonville Unified</v>
          </cell>
        </row>
        <row r="978">
          <cell r="A978" t="str">
            <v>23752180000000</v>
          </cell>
          <cell r="B978">
            <v>434</v>
          </cell>
          <cell r="C978" t="str">
            <v xml:space="preserve">23 75218  </v>
          </cell>
          <cell r="D978" t="str">
            <v>23</v>
          </cell>
          <cell r="E978" t="str">
            <v>75218</v>
          </cell>
          <cell r="F978" t="str">
            <v xml:space="preserve"> </v>
          </cell>
          <cell r="G978" t="str">
            <v xml:space="preserve"> </v>
          </cell>
          <cell r="H978" t="str">
            <v>Leggett Valley Unified</v>
          </cell>
        </row>
        <row r="979">
          <cell r="A979" t="str">
            <v>24102490000000</v>
          </cell>
          <cell r="B979">
            <v>25</v>
          </cell>
          <cell r="C979" t="str">
            <v xml:space="preserve">24 10249  </v>
          </cell>
          <cell r="D979" t="str">
            <v>24</v>
          </cell>
          <cell r="E979" t="str">
            <v>10249</v>
          </cell>
          <cell r="F979" t="str">
            <v xml:space="preserve"> </v>
          </cell>
          <cell r="G979" t="str">
            <v xml:space="preserve"> </v>
          </cell>
          <cell r="H979" t="str">
            <v>Merced Co. Office of Education</v>
          </cell>
        </row>
        <row r="980">
          <cell r="A980" t="str">
            <v>24102490106518</v>
          </cell>
          <cell r="B980">
            <v>9735</v>
          </cell>
          <cell r="C980" t="str">
            <v>24 10249 0106518</v>
          </cell>
          <cell r="D980" t="str">
            <v>24</v>
          </cell>
          <cell r="E980" t="str">
            <v>10249</v>
          </cell>
          <cell r="F980" t="str">
            <v>0106518</v>
          </cell>
          <cell r="G980" t="str">
            <v>0631</v>
          </cell>
          <cell r="H980" t="str">
            <v>Merced Scholars Charter</v>
          </cell>
        </row>
        <row r="981">
          <cell r="A981" t="str">
            <v>24656310000000</v>
          </cell>
          <cell r="B981">
            <v>435</v>
          </cell>
          <cell r="C981" t="str">
            <v xml:space="preserve">24 65631  </v>
          </cell>
          <cell r="D981" t="str">
            <v>24</v>
          </cell>
          <cell r="E981" t="str">
            <v>65631</v>
          </cell>
          <cell r="F981" t="str">
            <v xml:space="preserve"> </v>
          </cell>
          <cell r="G981" t="str">
            <v xml:space="preserve"> </v>
          </cell>
          <cell r="H981" t="str">
            <v>Atwater Elementary</v>
          </cell>
        </row>
        <row r="982">
          <cell r="A982" t="str">
            <v>24656490000000</v>
          </cell>
          <cell r="B982">
            <v>436</v>
          </cell>
          <cell r="C982" t="str">
            <v xml:space="preserve">24 65649  </v>
          </cell>
          <cell r="D982" t="str">
            <v>24</v>
          </cell>
          <cell r="E982" t="str">
            <v>65649</v>
          </cell>
          <cell r="F982" t="str">
            <v xml:space="preserve"> </v>
          </cell>
          <cell r="G982" t="str">
            <v xml:space="preserve"> </v>
          </cell>
          <cell r="H982" t="str">
            <v>Ballico-Cressey Elementary</v>
          </cell>
        </row>
        <row r="983">
          <cell r="A983" t="str">
            <v>24656800000000</v>
          </cell>
          <cell r="B983">
            <v>437</v>
          </cell>
          <cell r="C983" t="str">
            <v xml:space="preserve">24 65680  </v>
          </cell>
          <cell r="D983" t="str">
            <v>24</v>
          </cell>
          <cell r="E983" t="str">
            <v>65680</v>
          </cell>
          <cell r="F983" t="str">
            <v xml:space="preserve"> </v>
          </cell>
          <cell r="G983" t="str">
            <v xml:space="preserve"> </v>
          </cell>
          <cell r="H983" t="str">
            <v>El Nido Elementary</v>
          </cell>
        </row>
        <row r="984">
          <cell r="A984" t="str">
            <v>24656980000000</v>
          </cell>
          <cell r="B984">
            <v>438</v>
          </cell>
          <cell r="C984" t="str">
            <v xml:space="preserve">24 65698  </v>
          </cell>
          <cell r="D984" t="str">
            <v>24</v>
          </cell>
          <cell r="E984" t="str">
            <v>65698</v>
          </cell>
          <cell r="F984" t="str">
            <v xml:space="preserve"> </v>
          </cell>
          <cell r="G984" t="str">
            <v xml:space="preserve"> </v>
          </cell>
          <cell r="H984" t="str">
            <v>Hilmar Unified</v>
          </cell>
        </row>
        <row r="985">
          <cell r="A985" t="str">
            <v>24657220000000</v>
          </cell>
          <cell r="B985">
            <v>439</v>
          </cell>
          <cell r="C985" t="str">
            <v xml:space="preserve">24 65722  </v>
          </cell>
          <cell r="D985" t="str">
            <v>24</v>
          </cell>
          <cell r="E985" t="str">
            <v>65722</v>
          </cell>
          <cell r="F985" t="str">
            <v xml:space="preserve"> </v>
          </cell>
          <cell r="G985" t="str">
            <v xml:space="preserve"> </v>
          </cell>
          <cell r="H985" t="str">
            <v>Le Grand Union Elementary</v>
          </cell>
        </row>
        <row r="986">
          <cell r="A986" t="str">
            <v>24657300000000</v>
          </cell>
          <cell r="B986">
            <v>440</v>
          </cell>
          <cell r="C986" t="str">
            <v xml:space="preserve">24 65730  </v>
          </cell>
          <cell r="D986" t="str">
            <v>24</v>
          </cell>
          <cell r="E986" t="str">
            <v>65730</v>
          </cell>
          <cell r="F986" t="str">
            <v xml:space="preserve"> </v>
          </cell>
          <cell r="G986" t="str">
            <v xml:space="preserve"> </v>
          </cell>
          <cell r="H986" t="str">
            <v>Le Grand Union High</v>
          </cell>
        </row>
        <row r="987">
          <cell r="A987" t="str">
            <v>24657480000000</v>
          </cell>
          <cell r="B987">
            <v>441</v>
          </cell>
          <cell r="C987" t="str">
            <v xml:space="preserve">24 65748  </v>
          </cell>
          <cell r="D987" t="str">
            <v>24</v>
          </cell>
          <cell r="E987" t="str">
            <v>65748</v>
          </cell>
          <cell r="F987" t="str">
            <v xml:space="preserve"> </v>
          </cell>
          <cell r="G987" t="str">
            <v xml:space="preserve"> </v>
          </cell>
          <cell r="H987" t="str">
            <v>Livingston Union</v>
          </cell>
        </row>
        <row r="988">
          <cell r="A988" t="str">
            <v>24657550000000</v>
          </cell>
          <cell r="B988">
            <v>442</v>
          </cell>
          <cell r="C988" t="str">
            <v xml:space="preserve">24 65755  </v>
          </cell>
          <cell r="D988" t="str">
            <v>24</v>
          </cell>
          <cell r="E988" t="str">
            <v>65755</v>
          </cell>
          <cell r="F988" t="str">
            <v xml:space="preserve"> </v>
          </cell>
          <cell r="G988" t="str">
            <v xml:space="preserve"> </v>
          </cell>
          <cell r="H988" t="str">
            <v>Los Banos Unified</v>
          </cell>
        </row>
        <row r="989">
          <cell r="A989" t="str">
            <v>24657630000000</v>
          </cell>
          <cell r="B989">
            <v>443</v>
          </cell>
          <cell r="C989" t="str">
            <v xml:space="preserve">24 65763  </v>
          </cell>
          <cell r="D989" t="str">
            <v>24</v>
          </cell>
          <cell r="E989" t="str">
            <v>65763</v>
          </cell>
          <cell r="F989" t="str">
            <v xml:space="preserve"> </v>
          </cell>
          <cell r="G989" t="str">
            <v xml:space="preserve"> </v>
          </cell>
          <cell r="H989" t="str">
            <v>McSwain Union Elementary</v>
          </cell>
        </row>
        <row r="990">
          <cell r="A990" t="str">
            <v>24657710000000</v>
          </cell>
          <cell r="B990">
            <v>444</v>
          </cell>
          <cell r="C990" t="str">
            <v xml:space="preserve">24 65771  </v>
          </cell>
          <cell r="D990" t="str">
            <v>24</v>
          </cell>
          <cell r="E990" t="str">
            <v>65771</v>
          </cell>
          <cell r="F990" t="str">
            <v xml:space="preserve"> </v>
          </cell>
          <cell r="G990" t="str">
            <v xml:space="preserve"> </v>
          </cell>
          <cell r="H990" t="str">
            <v>Merced City Elementary</v>
          </cell>
        </row>
        <row r="991">
          <cell r="A991" t="str">
            <v>24657890000000</v>
          </cell>
          <cell r="B991">
            <v>445</v>
          </cell>
          <cell r="C991" t="str">
            <v xml:space="preserve">24 65789  </v>
          </cell>
          <cell r="D991" t="str">
            <v>24</v>
          </cell>
          <cell r="E991" t="str">
            <v>65789</v>
          </cell>
          <cell r="F991" t="str">
            <v xml:space="preserve"> </v>
          </cell>
          <cell r="G991" t="str">
            <v xml:space="preserve"> </v>
          </cell>
          <cell r="H991" t="str">
            <v>Merced Union High</v>
          </cell>
        </row>
        <row r="992">
          <cell r="A992" t="str">
            <v>24658130000000</v>
          </cell>
          <cell r="B992">
            <v>446</v>
          </cell>
          <cell r="C992" t="str">
            <v xml:space="preserve">24 65813  </v>
          </cell>
          <cell r="D992" t="str">
            <v>24</v>
          </cell>
          <cell r="E992" t="str">
            <v>65813</v>
          </cell>
          <cell r="F992" t="str">
            <v xml:space="preserve"> </v>
          </cell>
          <cell r="G992" t="str">
            <v xml:space="preserve"> </v>
          </cell>
          <cell r="H992" t="str">
            <v>Plainsburg Union Elementary</v>
          </cell>
        </row>
        <row r="993">
          <cell r="A993" t="str">
            <v>24658210000000</v>
          </cell>
          <cell r="B993">
            <v>447</v>
          </cell>
          <cell r="C993" t="str">
            <v xml:space="preserve">24 65821  </v>
          </cell>
          <cell r="D993" t="str">
            <v>24</v>
          </cell>
          <cell r="E993" t="str">
            <v>65821</v>
          </cell>
          <cell r="F993" t="str">
            <v xml:space="preserve"> </v>
          </cell>
          <cell r="G993" t="str">
            <v xml:space="preserve"> </v>
          </cell>
          <cell r="H993" t="str">
            <v>Planada Elementary</v>
          </cell>
        </row>
        <row r="994">
          <cell r="A994" t="str">
            <v>24658390000000</v>
          </cell>
          <cell r="B994">
            <v>448</v>
          </cell>
          <cell r="C994" t="str">
            <v xml:space="preserve">24 65839  </v>
          </cell>
          <cell r="D994" t="str">
            <v>24</v>
          </cell>
          <cell r="E994" t="str">
            <v>65839</v>
          </cell>
          <cell r="F994" t="str">
            <v xml:space="preserve"> </v>
          </cell>
          <cell r="G994" t="str">
            <v xml:space="preserve"> </v>
          </cell>
          <cell r="H994" t="str">
            <v>Snelling-Merced Falls Union Elementary</v>
          </cell>
        </row>
        <row r="995">
          <cell r="A995" t="str">
            <v>24658620000000</v>
          </cell>
          <cell r="B995">
            <v>449</v>
          </cell>
          <cell r="C995" t="str">
            <v xml:space="preserve">24 65862  </v>
          </cell>
          <cell r="D995" t="str">
            <v>24</v>
          </cell>
          <cell r="E995" t="str">
            <v>65862</v>
          </cell>
          <cell r="F995" t="str">
            <v xml:space="preserve"> </v>
          </cell>
          <cell r="G995" t="str">
            <v xml:space="preserve"> </v>
          </cell>
          <cell r="H995" t="str">
            <v>Weaver Union</v>
          </cell>
        </row>
        <row r="996">
          <cell r="A996" t="str">
            <v>24658700000000</v>
          </cell>
          <cell r="B996">
            <v>450</v>
          </cell>
          <cell r="C996" t="str">
            <v xml:space="preserve">24 65870  </v>
          </cell>
          <cell r="D996" t="str">
            <v>24</v>
          </cell>
          <cell r="E996" t="str">
            <v>65870</v>
          </cell>
          <cell r="F996" t="str">
            <v xml:space="preserve"> </v>
          </cell>
          <cell r="G996" t="str">
            <v xml:space="preserve"> </v>
          </cell>
          <cell r="H996" t="str">
            <v>Winton</v>
          </cell>
        </row>
        <row r="997">
          <cell r="A997" t="str">
            <v>24736190000000</v>
          </cell>
          <cell r="B997">
            <v>451</v>
          </cell>
          <cell r="C997" t="str">
            <v xml:space="preserve">24 73619  </v>
          </cell>
          <cell r="D997" t="str">
            <v>24</v>
          </cell>
          <cell r="E997" t="str">
            <v>73619</v>
          </cell>
          <cell r="F997" t="str">
            <v xml:space="preserve"> </v>
          </cell>
          <cell r="G997" t="str">
            <v xml:space="preserve"> </v>
          </cell>
          <cell r="H997" t="str">
            <v>Gustine Unified</v>
          </cell>
        </row>
        <row r="998">
          <cell r="A998" t="str">
            <v>24737260000000</v>
          </cell>
          <cell r="B998">
            <v>452</v>
          </cell>
          <cell r="C998" t="str">
            <v xml:space="preserve">24 73726  </v>
          </cell>
          <cell r="D998" t="str">
            <v>24</v>
          </cell>
          <cell r="E998" t="str">
            <v>73726</v>
          </cell>
          <cell r="F998" t="str">
            <v xml:space="preserve"> </v>
          </cell>
          <cell r="G998" t="str">
            <v xml:space="preserve"> </v>
          </cell>
          <cell r="H998" t="str">
            <v>Merced River Union Elementary</v>
          </cell>
        </row>
        <row r="999">
          <cell r="A999" t="str">
            <v>24753170000000</v>
          </cell>
          <cell r="B999">
            <v>453</v>
          </cell>
          <cell r="C999" t="str">
            <v xml:space="preserve">24 75317  </v>
          </cell>
          <cell r="D999" t="str">
            <v>24</v>
          </cell>
          <cell r="E999" t="str">
            <v>75317</v>
          </cell>
          <cell r="F999" t="str">
            <v xml:space="preserve"> </v>
          </cell>
          <cell r="G999" t="str">
            <v xml:space="preserve"> </v>
          </cell>
          <cell r="H999" t="str">
            <v>Dos Palos Oro Loma Joint Unified</v>
          </cell>
        </row>
        <row r="1000">
          <cell r="A1000" t="str">
            <v>24753660000000</v>
          </cell>
          <cell r="B1000">
            <v>454</v>
          </cell>
          <cell r="C1000" t="str">
            <v xml:space="preserve">24 75366  </v>
          </cell>
          <cell r="D1000" t="str">
            <v>24</v>
          </cell>
          <cell r="E1000" t="str">
            <v>75366</v>
          </cell>
          <cell r="F1000" t="str">
            <v xml:space="preserve"> </v>
          </cell>
          <cell r="G1000" t="str">
            <v xml:space="preserve"> </v>
          </cell>
          <cell r="H1000" t="str">
            <v>Delhi Unified</v>
          </cell>
        </row>
        <row r="1001">
          <cell r="A1001" t="str">
            <v>25102560000000</v>
          </cell>
          <cell r="B1001">
            <v>26</v>
          </cell>
          <cell r="C1001" t="str">
            <v xml:space="preserve">25 10256  </v>
          </cell>
          <cell r="D1001" t="str">
            <v>25</v>
          </cell>
          <cell r="E1001" t="str">
            <v>10256</v>
          </cell>
          <cell r="F1001" t="str">
            <v xml:space="preserve"> </v>
          </cell>
          <cell r="G1001" t="str">
            <v xml:space="preserve"> </v>
          </cell>
          <cell r="H1001" t="str">
            <v>Modoc Co. Office of Education</v>
          </cell>
        </row>
        <row r="1002">
          <cell r="A1002" t="str">
            <v>25658960000000</v>
          </cell>
          <cell r="B1002">
            <v>455</v>
          </cell>
          <cell r="C1002" t="str">
            <v xml:space="preserve">25 65896  </v>
          </cell>
          <cell r="D1002" t="str">
            <v>25</v>
          </cell>
          <cell r="E1002" t="str">
            <v>65896</v>
          </cell>
          <cell r="F1002" t="str">
            <v xml:space="preserve"> </v>
          </cell>
          <cell r="G1002" t="str">
            <v xml:space="preserve"> </v>
          </cell>
          <cell r="H1002" t="str">
            <v>Surprise Valley Joint Unified</v>
          </cell>
        </row>
        <row r="1003">
          <cell r="A1003" t="str">
            <v>25735850000000</v>
          </cell>
          <cell r="B1003">
            <v>456</v>
          </cell>
          <cell r="C1003" t="str">
            <v xml:space="preserve">25 73585  </v>
          </cell>
          <cell r="D1003" t="str">
            <v>25</v>
          </cell>
          <cell r="E1003" t="str">
            <v>73585</v>
          </cell>
          <cell r="F1003" t="str">
            <v xml:space="preserve"> </v>
          </cell>
          <cell r="G1003" t="str">
            <v xml:space="preserve"> </v>
          </cell>
          <cell r="H1003" t="str">
            <v>Modoc Joint Unified</v>
          </cell>
        </row>
        <row r="1004">
          <cell r="A1004" t="str">
            <v>25735930000000</v>
          </cell>
          <cell r="B1004">
            <v>457</v>
          </cell>
          <cell r="C1004" t="str">
            <v xml:space="preserve">25 73593  </v>
          </cell>
          <cell r="D1004" t="str">
            <v>25</v>
          </cell>
          <cell r="E1004" t="str">
            <v>73593</v>
          </cell>
          <cell r="F1004" t="str">
            <v xml:space="preserve"> </v>
          </cell>
          <cell r="G1004" t="str">
            <v xml:space="preserve"> </v>
          </cell>
          <cell r="H1004" t="str">
            <v>Tulelake Basin Joint Unified</v>
          </cell>
        </row>
        <row r="1005">
          <cell r="A1005" t="str">
            <v>26102640000000</v>
          </cell>
          <cell r="B1005">
            <v>27</v>
          </cell>
          <cell r="C1005" t="str">
            <v xml:space="preserve">26 10264  </v>
          </cell>
          <cell r="D1005" t="str">
            <v>26</v>
          </cell>
          <cell r="E1005" t="str">
            <v>10264</v>
          </cell>
          <cell r="F1005" t="str">
            <v xml:space="preserve"> </v>
          </cell>
          <cell r="G1005" t="str">
            <v xml:space="preserve"> </v>
          </cell>
          <cell r="H1005" t="str">
            <v>Mono Co. Office of Education</v>
          </cell>
        </row>
        <row r="1006">
          <cell r="A1006" t="str">
            <v>26102640124990</v>
          </cell>
          <cell r="B1006">
            <v>12623</v>
          </cell>
          <cell r="C1006" t="str">
            <v>26 10264 0124990</v>
          </cell>
          <cell r="D1006" t="str">
            <v>26</v>
          </cell>
          <cell r="E1006" t="str">
            <v>10264</v>
          </cell>
          <cell r="F1006" t="str">
            <v>0124990</v>
          </cell>
          <cell r="G1006" t="str">
            <v>1355</v>
          </cell>
          <cell r="H1006" t="str">
            <v>Urban Corps of San Diego County Charter</v>
          </cell>
        </row>
        <row r="1007">
          <cell r="A1007" t="str">
            <v>26736680000000</v>
          </cell>
          <cell r="B1007">
            <v>458</v>
          </cell>
          <cell r="C1007" t="str">
            <v xml:space="preserve">26 73668  </v>
          </cell>
          <cell r="D1007" t="str">
            <v>26</v>
          </cell>
          <cell r="E1007" t="str">
            <v>73668</v>
          </cell>
          <cell r="F1007" t="str">
            <v xml:space="preserve"> </v>
          </cell>
          <cell r="G1007" t="str">
            <v xml:space="preserve"> </v>
          </cell>
          <cell r="H1007" t="str">
            <v>Eastern Sierra Unified</v>
          </cell>
        </row>
        <row r="1008">
          <cell r="A1008" t="str">
            <v>26736920000000</v>
          </cell>
          <cell r="B1008">
            <v>459</v>
          </cell>
          <cell r="C1008" t="str">
            <v xml:space="preserve">26 73692  </v>
          </cell>
          <cell r="D1008" t="str">
            <v>26</v>
          </cell>
          <cell r="E1008" t="str">
            <v>73692</v>
          </cell>
          <cell r="F1008" t="str">
            <v xml:space="preserve"> </v>
          </cell>
          <cell r="G1008" t="str">
            <v xml:space="preserve"> </v>
          </cell>
          <cell r="H1008" t="str">
            <v>Mammoth Unified</v>
          </cell>
        </row>
        <row r="1009">
          <cell r="A1009" t="str">
            <v>27102720000000</v>
          </cell>
          <cell r="B1009">
            <v>28</v>
          </cell>
          <cell r="C1009" t="str">
            <v xml:space="preserve">27 10272  </v>
          </cell>
          <cell r="D1009" t="str">
            <v>27</v>
          </cell>
          <cell r="E1009" t="str">
            <v>10272</v>
          </cell>
          <cell r="F1009" t="str">
            <v xml:space="preserve"> </v>
          </cell>
          <cell r="G1009" t="str">
            <v xml:space="preserve"> </v>
          </cell>
          <cell r="H1009" t="str">
            <v>Monterey Co. Office of Education</v>
          </cell>
        </row>
        <row r="1010">
          <cell r="A1010" t="str">
            <v>27102720112177</v>
          </cell>
          <cell r="B1010">
            <v>10269</v>
          </cell>
          <cell r="C1010" t="str">
            <v>27 10272 0112177</v>
          </cell>
          <cell r="D1010" t="str">
            <v>27</v>
          </cell>
          <cell r="E1010" t="str">
            <v>10272</v>
          </cell>
          <cell r="F1010" t="str">
            <v>0112177</v>
          </cell>
          <cell r="G1010" t="str">
            <v>0799</v>
          </cell>
          <cell r="H1010" t="str">
            <v>Monterey Bay Charter</v>
          </cell>
        </row>
        <row r="1011">
          <cell r="A1011" t="str">
            <v>27102720124297</v>
          </cell>
          <cell r="B1011">
            <v>12559</v>
          </cell>
          <cell r="C1011" t="str">
            <v>27 10272 0124297</v>
          </cell>
          <cell r="D1011" t="str">
            <v>27</v>
          </cell>
          <cell r="E1011" t="str">
            <v>10272</v>
          </cell>
          <cell r="F1011" t="str">
            <v>0124297</v>
          </cell>
          <cell r="G1011" t="str">
            <v>1306</v>
          </cell>
          <cell r="H1011" t="str">
            <v>Bay View Academy</v>
          </cell>
        </row>
        <row r="1012">
          <cell r="A1012" t="str">
            <v>27102720125765</v>
          </cell>
          <cell r="B1012">
            <v>12896</v>
          </cell>
          <cell r="C1012" t="str">
            <v>27 10272 0125765</v>
          </cell>
          <cell r="D1012" t="str">
            <v>27</v>
          </cell>
          <cell r="E1012" t="str">
            <v>10272</v>
          </cell>
          <cell r="F1012" t="str">
            <v>0125765</v>
          </cell>
          <cell r="G1012" t="str">
            <v>1392</v>
          </cell>
          <cell r="H1012" t="str">
            <v>Millennium Charter High</v>
          </cell>
        </row>
        <row r="1013">
          <cell r="A1013" t="str">
            <v>27102722730232</v>
          </cell>
          <cell r="B1013">
            <v>1060</v>
          </cell>
          <cell r="C1013" t="str">
            <v>27 10272 2730232</v>
          </cell>
          <cell r="D1013" t="str">
            <v>27</v>
          </cell>
          <cell r="E1013" t="str">
            <v>10272</v>
          </cell>
          <cell r="F1013" t="str">
            <v>2730232</v>
          </cell>
          <cell r="G1013" t="str">
            <v>0327</v>
          </cell>
          <cell r="H1013" t="str">
            <v>Monterey County Home Charter</v>
          </cell>
        </row>
        <row r="1014">
          <cell r="A1014" t="str">
            <v>27659610000000</v>
          </cell>
          <cell r="B1014">
            <v>460</v>
          </cell>
          <cell r="C1014" t="str">
            <v xml:space="preserve">27 65961  </v>
          </cell>
          <cell r="D1014" t="str">
            <v>27</v>
          </cell>
          <cell r="E1014" t="str">
            <v>65961</v>
          </cell>
          <cell r="F1014" t="str">
            <v xml:space="preserve"> </v>
          </cell>
          <cell r="G1014" t="str">
            <v xml:space="preserve"> </v>
          </cell>
          <cell r="H1014" t="str">
            <v>Alisal Union</v>
          </cell>
        </row>
        <row r="1015">
          <cell r="A1015" t="str">
            <v>27659616119663</v>
          </cell>
          <cell r="B1015">
            <v>1232</v>
          </cell>
          <cell r="C1015" t="str">
            <v>27 65961 6119663</v>
          </cell>
          <cell r="D1015" t="str">
            <v>27</v>
          </cell>
          <cell r="E1015" t="str">
            <v>65961</v>
          </cell>
          <cell r="F1015" t="str">
            <v>6119663</v>
          </cell>
          <cell r="G1015" t="str">
            <v>0412</v>
          </cell>
          <cell r="H1015" t="str">
            <v>Oasis Charter Public</v>
          </cell>
        </row>
        <row r="1016">
          <cell r="A1016" t="str">
            <v>27659790000000</v>
          </cell>
          <cell r="B1016">
            <v>461</v>
          </cell>
          <cell r="C1016" t="str">
            <v xml:space="preserve">27 65979  </v>
          </cell>
          <cell r="D1016" t="str">
            <v>27</v>
          </cell>
          <cell r="E1016" t="str">
            <v>65979</v>
          </cell>
          <cell r="F1016" t="str">
            <v xml:space="preserve"> </v>
          </cell>
          <cell r="G1016" t="str">
            <v xml:space="preserve"> </v>
          </cell>
          <cell r="H1016" t="str">
            <v>Bradley Union Elementary</v>
          </cell>
        </row>
        <row r="1017">
          <cell r="A1017" t="str">
            <v>27659790135111</v>
          </cell>
          <cell r="B1017">
            <v>14427</v>
          </cell>
          <cell r="C1017" t="str">
            <v>27 65979 0135111</v>
          </cell>
          <cell r="D1017" t="str">
            <v>27</v>
          </cell>
          <cell r="E1017" t="str">
            <v>65979</v>
          </cell>
          <cell r="F1017" t="str">
            <v>0135111</v>
          </cell>
          <cell r="G1017" t="str">
            <v>1844</v>
          </cell>
          <cell r="H1017" t="str">
            <v>Uplift Monterey</v>
          </cell>
        </row>
        <row r="1018">
          <cell r="A1018" t="str">
            <v>27659790136010</v>
          </cell>
          <cell r="B1018">
            <v>14457</v>
          </cell>
          <cell r="C1018" t="str">
            <v>27 65979 0136010</v>
          </cell>
          <cell r="D1018" t="str">
            <v>27</v>
          </cell>
          <cell r="E1018" t="str">
            <v>65979</v>
          </cell>
          <cell r="F1018" t="str">
            <v>0136010</v>
          </cell>
          <cell r="G1018" t="str">
            <v>1875</v>
          </cell>
          <cell r="H1018" t="str">
            <v>Uplift California South Charter School</v>
          </cell>
        </row>
        <row r="1019">
          <cell r="A1019" t="str">
            <v>27659790136218</v>
          </cell>
          <cell r="B1019">
            <v>14465</v>
          </cell>
          <cell r="C1019" t="str">
            <v>27 65979 0136218</v>
          </cell>
          <cell r="D1019" t="str">
            <v>27</v>
          </cell>
          <cell r="E1019" t="str">
            <v>65979</v>
          </cell>
          <cell r="F1019" t="str">
            <v>0136218</v>
          </cell>
          <cell r="G1019" t="str">
            <v>1876</v>
          </cell>
          <cell r="H1019" t="str">
            <v>Uplift California North Charter</v>
          </cell>
        </row>
        <row r="1020">
          <cell r="A1020" t="str">
            <v>27659870000000</v>
          </cell>
          <cell r="B1020">
            <v>462</v>
          </cell>
          <cell r="C1020" t="str">
            <v xml:space="preserve">27 65987  </v>
          </cell>
          <cell r="D1020" t="str">
            <v>27</v>
          </cell>
          <cell r="E1020" t="str">
            <v>65987</v>
          </cell>
          <cell r="F1020" t="str">
            <v xml:space="preserve"> </v>
          </cell>
          <cell r="G1020" t="str">
            <v xml:space="preserve"> </v>
          </cell>
          <cell r="H1020" t="str">
            <v>Carmel Unified</v>
          </cell>
        </row>
        <row r="1021">
          <cell r="A1021" t="str">
            <v>27659950000000</v>
          </cell>
          <cell r="B1021">
            <v>463</v>
          </cell>
          <cell r="C1021" t="str">
            <v xml:space="preserve">27 65995  </v>
          </cell>
          <cell r="D1021" t="str">
            <v>27</v>
          </cell>
          <cell r="E1021" t="str">
            <v>65995</v>
          </cell>
          <cell r="F1021" t="str">
            <v xml:space="preserve"> </v>
          </cell>
          <cell r="G1021" t="str">
            <v xml:space="preserve"> </v>
          </cell>
          <cell r="H1021" t="str">
            <v>Chualar Union</v>
          </cell>
        </row>
        <row r="1022">
          <cell r="A1022" t="str">
            <v>27660270000000</v>
          </cell>
          <cell r="B1022">
            <v>464</v>
          </cell>
          <cell r="C1022" t="str">
            <v xml:space="preserve">27 66027  </v>
          </cell>
          <cell r="D1022" t="str">
            <v>27</v>
          </cell>
          <cell r="E1022" t="str">
            <v>66027</v>
          </cell>
          <cell r="F1022" t="str">
            <v xml:space="preserve"> </v>
          </cell>
          <cell r="G1022" t="str">
            <v xml:space="preserve"> </v>
          </cell>
          <cell r="H1022" t="str">
            <v>Graves Elementary</v>
          </cell>
        </row>
        <row r="1023">
          <cell r="A1023" t="str">
            <v>27660350000000</v>
          </cell>
          <cell r="B1023">
            <v>465</v>
          </cell>
          <cell r="C1023" t="str">
            <v xml:space="preserve">27 66035  </v>
          </cell>
          <cell r="D1023" t="str">
            <v>27</v>
          </cell>
          <cell r="E1023" t="str">
            <v>66035</v>
          </cell>
          <cell r="F1023" t="str">
            <v xml:space="preserve"> </v>
          </cell>
          <cell r="G1023" t="str">
            <v xml:space="preserve"> </v>
          </cell>
          <cell r="H1023" t="str">
            <v>Greenfield Union Elementary</v>
          </cell>
        </row>
        <row r="1024">
          <cell r="A1024" t="str">
            <v>27660500000000</v>
          </cell>
          <cell r="B1024">
            <v>466</v>
          </cell>
          <cell r="C1024" t="str">
            <v xml:space="preserve">27 66050  </v>
          </cell>
          <cell r="D1024" t="str">
            <v>27</v>
          </cell>
          <cell r="E1024" t="str">
            <v>66050</v>
          </cell>
          <cell r="F1024" t="str">
            <v xml:space="preserve"> </v>
          </cell>
          <cell r="G1024" t="str">
            <v xml:space="preserve"> </v>
          </cell>
          <cell r="H1024" t="str">
            <v>King City Union</v>
          </cell>
        </row>
        <row r="1025">
          <cell r="A1025" t="str">
            <v>27660680000000</v>
          </cell>
          <cell r="B1025">
            <v>467</v>
          </cell>
          <cell r="C1025" t="str">
            <v xml:space="preserve">27 66068  </v>
          </cell>
          <cell r="D1025" t="str">
            <v>27</v>
          </cell>
          <cell r="E1025" t="str">
            <v>66068</v>
          </cell>
          <cell r="F1025" t="str">
            <v xml:space="preserve"> </v>
          </cell>
          <cell r="G1025" t="str">
            <v xml:space="preserve"> </v>
          </cell>
          <cell r="H1025" t="str">
            <v>South Monterey County Joint Union High</v>
          </cell>
        </row>
        <row r="1026">
          <cell r="A1026" t="str">
            <v>27660680134254</v>
          </cell>
          <cell r="B1026">
            <v>14360</v>
          </cell>
          <cell r="C1026" t="str">
            <v>27 66068 0134254</v>
          </cell>
          <cell r="D1026" t="str">
            <v>27</v>
          </cell>
          <cell r="E1026" t="str">
            <v>66068</v>
          </cell>
          <cell r="F1026" t="str">
            <v>0134254</v>
          </cell>
          <cell r="G1026" t="str">
            <v>1821</v>
          </cell>
          <cell r="H1026" t="str">
            <v>Pinnacle Academy Charter - Independent Study</v>
          </cell>
        </row>
        <row r="1027">
          <cell r="A1027" t="str">
            <v>27660760000000</v>
          </cell>
          <cell r="B1027">
            <v>468</v>
          </cell>
          <cell r="C1027" t="str">
            <v xml:space="preserve">27 66076  </v>
          </cell>
          <cell r="D1027" t="str">
            <v>27</v>
          </cell>
          <cell r="E1027" t="str">
            <v>66076</v>
          </cell>
          <cell r="F1027" t="str">
            <v xml:space="preserve"> </v>
          </cell>
          <cell r="G1027" t="str">
            <v xml:space="preserve"> </v>
          </cell>
          <cell r="H1027" t="str">
            <v>Lagunita Elementary</v>
          </cell>
        </row>
        <row r="1028">
          <cell r="A1028" t="str">
            <v>27660840000000</v>
          </cell>
          <cell r="B1028">
            <v>469</v>
          </cell>
          <cell r="C1028" t="str">
            <v xml:space="preserve">27 66084  </v>
          </cell>
          <cell r="D1028" t="str">
            <v>27</v>
          </cell>
          <cell r="E1028" t="str">
            <v>66084</v>
          </cell>
          <cell r="F1028" t="str">
            <v xml:space="preserve"> </v>
          </cell>
          <cell r="G1028" t="str">
            <v xml:space="preserve"> </v>
          </cell>
          <cell r="H1028" t="str">
            <v>Mission Union Elementary</v>
          </cell>
        </row>
        <row r="1029">
          <cell r="A1029" t="str">
            <v>27660920000000</v>
          </cell>
          <cell r="B1029">
            <v>470</v>
          </cell>
          <cell r="C1029" t="str">
            <v xml:space="preserve">27 66092  </v>
          </cell>
          <cell r="D1029" t="str">
            <v>27</v>
          </cell>
          <cell r="E1029" t="str">
            <v>66092</v>
          </cell>
          <cell r="F1029" t="str">
            <v xml:space="preserve"> </v>
          </cell>
          <cell r="G1029" t="str">
            <v xml:space="preserve"> </v>
          </cell>
          <cell r="H1029" t="str">
            <v>Monterey Peninsula Unified</v>
          </cell>
        </row>
        <row r="1030">
          <cell r="A1030" t="str">
            <v>27660920129239</v>
          </cell>
          <cell r="B1030">
            <v>14082</v>
          </cell>
          <cell r="C1030" t="str">
            <v>27 66092 0129239</v>
          </cell>
          <cell r="D1030" t="str">
            <v>27</v>
          </cell>
          <cell r="E1030" t="str">
            <v>66092</v>
          </cell>
          <cell r="F1030" t="str">
            <v>0129239</v>
          </cell>
          <cell r="G1030" t="str">
            <v>1621</v>
          </cell>
          <cell r="H1030" t="str">
            <v>Dual Language Academy of the Monterey Peninsula</v>
          </cell>
        </row>
        <row r="1031">
          <cell r="A1031" t="str">
            <v>27660922730240</v>
          </cell>
          <cell r="B1031">
            <v>1233</v>
          </cell>
          <cell r="C1031" t="str">
            <v>27 66092 2730240</v>
          </cell>
          <cell r="D1031" t="str">
            <v>27</v>
          </cell>
          <cell r="E1031" t="str">
            <v>66092</v>
          </cell>
          <cell r="F1031" t="str">
            <v>2730240</v>
          </cell>
          <cell r="G1031" t="str">
            <v>0362</v>
          </cell>
          <cell r="H1031" t="str">
            <v>Learning for Life Charter</v>
          </cell>
        </row>
        <row r="1032">
          <cell r="A1032" t="str">
            <v>27660926118962</v>
          </cell>
          <cell r="B1032">
            <v>1235</v>
          </cell>
          <cell r="C1032" t="str">
            <v>27 66092 6118962</v>
          </cell>
          <cell r="D1032" t="str">
            <v>27</v>
          </cell>
          <cell r="E1032" t="str">
            <v>66092</v>
          </cell>
          <cell r="F1032" t="str">
            <v>6118962</v>
          </cell>
          <cell r="G1032" t="str">
            <v>0429</v>
          </cell>
          <cell r="H1032" t="str">
            <v>International School of Monterey</v>
          </cell>
        </row>
        <row r="1033">
          <cell r="A1033" t="str">
            <v>27661340000000</v>
          </cell>
          <cell r="B1033">
            <v>471</v>
          </cell>
          <cell r="C1033" t="str">
            <v xml:space="preserve">27 66134  </v>
          </cell>
          <cell r="D1033" t="str">
            <v>27</v>
          </cell>
          <cell r="E1033" t="str">
            <v>66134</v>
          </cell>
          <cell r="F1033" t="str">
            <v xml:space="preserve"> </v>
          </cell>
          <cell r="G1033" t="str">
            <v xml:space="preserve"> </v>
          </cell>
          <cell r="H1033" t="str">
            <v>Pacific Grove Unified</v>
          </cell>
        </row>
        <row r="1034">
          <cell r="A1034" t="str">
            <v>27661420000000</v>
          </cell>
          <cell r="B1034">
            <v>472</v>
          </cell>
          <cell r="C1034" t="str">
            <v xml:space="preserve">27 66142  </v>
          </cell>
          <cell r="D1034" t="str">
            <v>27</v>
          </cell>
          <cell r="E1034" t="str">
            <v>66142</v>
          </cell>
          <cell r="F1034" t="str">
            <v xml:space="preserve"> </v>
          </cell>
          <cell r="G1034" t="str">
            <v xml:space="preserve"> </v>
          </cell>
          <cell r="H1034" t="str">
            <v>Salinas City Elementary</v>
          </cell>
        </row>
        <row r="1035">
          <cell r="A1035" t="str">
            <v>27661590000000</v>
          </cell>
          <cell r="B1035">
            <v>473</v>
          </cell>
          <cell r="C1035" t="str">
            <v xml:space="preserve">27 66159  </v>
          </cell>
          <cell r="D1035" t="str">
            <v>27</v>
          </cell>
          <cell r="E1035" t="str">
            <v>66159</v>
          </cell>
          <cell r="F1035" t="str">
            <v xml:space="preserve"> </v>
          </cell>
          <cell r="G1035" t="str">
            <v xml:space="preserve"> </v>
          </cell>
          <cell r="H1035" t="str">
            <v>Salinas Union High</v>
          </cell>
        </row>
        <row r="1036">
          <cell r="A1036" t="str">
            <v>27661670000000</v>
          </cell>
          <cell r="B1036">
            <v>474</v>
          </cell>
          <cell r="C1036" t="str">
            <v xml:space="preserve">27 66167  </v>
          </cell>
          <cell r="D1036" t="str">
            <v>27</v>
          </cell>
          <cell r="E1036" t="str">
            <v>66167</v>
          </cell>
          <cell r="F1036" t="str">
            <v xml:space="preserve"> </v>
          </cell>
          <cell r="G1036" t="str">
            <v xml:space="preserve"> </v>
          </cell>
          <cell r="H1036" t="str">
            <v>San Antonio Union Elementary</v>
          </cell>
        </row>
        <row r="1037">
          <cell r="A1037" t="str">
            <v>27661750000000</v>
          </cell>
          <cell r="B1037">
            <v>475</v>
          </cell>
          <cell r="C1037" t="str">
            <v xml:space="preserve">27 66175  </v>
          </cell>
          <cell r="D1037" t="str">
            <v>27</v>
          </cell>
          <cell r="E1037" t="str">
            <v>66175</v>
          </cell>
          <cell r="F1037" t="str">
            <v xml:space="preserve"> </v>
          </cell>
          <cell r="G1037" t="str">
            <v xml:space="preserve"> </v>
          </cell>
          <cell r="H1037" t="str">
            <v>San Ardo Union Elementary</v>
          </cell>
        </row>
        <row r="1038">
          <cell r="A1038" t="str">
            <v>27661830000000</v>
          </cell>
          <cell r="B1038">
            <v>476</v>
          </cell>
          <cell r="C1038" t="str">
            <v xml:space="preserve">27 66183  </v>
          </cell>
          <cell r="D1038" t="str">
            <v>27</v>
          </cell>
          <cell r="E1038" t="str">
            <v>66183</v>
          </cell>
          <cell r="F1038" t="str">
            <v xml:space="preserve"> </v>
          </cell>
          <cell r="G1038" t="str">
            <v xml:space="preserve"> </v>
          </cell>
          <cell r="H1038" t="str">
            <v>San Lucas Union Elementary</v>
          </cell>
        </row>
        <row r="1039">
          <cell r="A1039" t="str">
            <v>27661910000000</v>
          </cell>
          <cell r="B1039">
            <v>477</v>
          </cell>
          <cell r="C1039" t="str">
            <v xml:space="preserve">27 66191  </v>
          </cell>
          <cell r="D1039" t="str">
            <v>27</v>
          </cell>
          <cell r="E1039" t="str">
            <v>66191</v>
          </cell>
          <cell r="F1039" t="str">
            <v xml:space="preserve"> </v>
          </cell>
          <cell r="G1039" t="str">
            <v xml:space="preserve"> </v>
          </cell>
          <cell r="H1039" t="str">
            <v>Santa Rita Union Elementary</v>
          </cell>
        </row>
        <row r="1040">
          <cell r="A1040" t="str">
            <v>27662250000000</v>
          </cell>
          <cell r="B1040">
            <v>478</v>
          </cell>
          <cell r="C1040" t="str">
            <v xml:space="preserve">27 66225  </v>
          </cell>
          <cell r="D1040" t="str">
            <v>27</v>
          </cell>
          <cell r="E1040" t="str">
            <v>66225</v>
          </cell>
          <cell r="F1040" t="str">
            <v xml:space="preserve"> </v>
          </cell>
          <cell r="G1040" t="str">
            <v xml:space="preserve"> </v>
          </cell>
          <cell r="H1040" t="str">
            <v>Spreckels Union Elementary</v>
          </cell>
        </row>
        <row r="1041">
          <cell r="A1041" t="str">
            <v>27662330000000</v>
          </cell>
          <cell r="B1041">
            <v>479</v>
          </cell>
          <cell r="C1041" t="str">
            <v xml:space="preserve">27 66233  </v>
          </cell>
          <cell r="D1041" t="str">
            <v>27</v>
          </cell>
          <cell r="E1041" t="str">
            <v>66233</v>
          </cell>
          <cell r="F1041" t="str">
            <v xml:space="preserve"> </v>
          </cell>
          <cell r="G1041" t="str">
            <v xml:space="preserve"> </v>
          </cell>
          <cell r="H1041" t="str">
            <v>Washington Union Elementary</v>
          </cell>
        </row>
        <row r="1042">
          <cell r="A1042" t="str">
            <v>27738250000000</v>
          </cell>
          <cell r="B1042">
            <v>480</v>
          </cell>
          <cell r="C1042" t="str">
            <v xml:space="preserve">27 73825  </v>
          </cell>
          <cell r="D1042" t="str">
            <v>27</v>
          </cell>
          <cell r="E1042" t="str">
            <v>73825</v>
          </cell>
          <cell r="F1042" t="str">
            <v xml:space="preserve"> </v>
          </cell>
          <cell r="G1042" t="str">
            <v xml:space="preserve"> </v>
          </cell>
          <cell r="H1042" t="str">
            <v>North Monterey County Unified</v>
          </cell>
        </row>
        <row r="1043">
          <cell r="A1043" t="str">
            <v>27751500000000</v>
          </cell>
          <cell r="B1043">
            <v>481</v>
          </cell>
          <cell r="C1043" t="str">
            <v xml:space="preserve">27 75150  </v>
          </cell>
          <cell r="D1043" t="str">
            <v>27</v>
          </cell>
          <cell r="E1043" t="str">
            <v>75150</v>
          </cell>
          <cell r="F1043" t="str">
            <v xml:space="preserve"> </v>
          </cell>
          <cell r="G1043" t="str">
            <v xml:space="preserve"> </v>
          </cell>
          <cell r="H1043" t="str">
            <v>Big Sur Unified</v>
          </cell>
        </row>
        <row r="1044">
          <cell r="A1044" t="str">
            <v>27751500118349</v>
          </cell>
          <cell r="B1044">
            <v>11998</v>
          </cell>
          <cell r="C1044" t="str">
            <v>27 75150 0118349</v>
          </cell>
          <cell r="D1044" t="str">
            <v>27</v>
          </cell>
          <cell r="E1044" t="str">
            <v>75150</v>
          </cell>
          <cell r="F1044" t="str">
            <v>0118349</v>
          </cell>
          <cell r="G1044" t="str">
            <v>1000</v>
          </cell>
          <cell r="H1044" t="str">
            <v>Big Sur Charter</v>
          </cell>
        </row>
        <row r="1045">
          <cell r="A1045" t="str">
            <v>27754400000000</v>
          </cell>
          <cell r="B1045">
            <v>482</v>
          </cell>
          <cell r="C1045" t="str">
            <v xml:space="preserve">27 75440  </v>
          </cell>
          <cell r="D1045" t="str">
            <v>27</v>
          </cell>
          <cell r="E1045" t="str">
            <v>75440</v>
          </cell>
          <cell r="F1045" t="str">
            <v xml:space="preserve"> </v>
          </cell>
          <cell r="G1045" t="str">
            <v xml:space="preserve"> </v>
          </cell>
          <cell r="H1045" t="str">
            <v>Soledad Unified</v>
          </cell>
        </row>
        <row r="1046">
          <cell r="A1046" t="str">
            <v>27754730000000</v>
          </cell>
          <cell r="B1046">
            <v>483</v>
          </cell>
          <cell r="C1046" t="str">
            <v xml:space="preserve">27 75473  </v>
          </cell>
          <cell r="D1046" t="str">
            <v>27</v>
          </cell>
          <cell r="E1046" t="str">
            <v>75473</v>
          </cell>
          <cell r="F1046" t="str">
            <v xml:space="preserve"> </v>
          </cell>
          <cell r="G1046" t="str">
            <v xml:space="preserve"> </v>
          </cell>
          <cell r="H1046" t="str">
            <v>Gonzales Unified</v>
          </cell>
        </row>
        <row r="1047">
          <cell r="A1047" t="str">
            <v>28102800000000</v>
          </cell>
          <cell r="B1047">
            <v>29</v>
          </cell>
          <cell r="C1047" t="str">
            <v xml:space="preserve">28 10280  </v>
          </cell>
          <cell r="D1047" t="str">
            <v>28</v>
          </cell>
          <cell r="E1047" t="str">
            <v>10280</v>
          </cell>
          <cell r="F1047" t="str">
            <v xml:space="preserve"> </v>
          </cell>
          <cell r="G1047" t="str">
            <v xml:space="preserve"> </v>
          </cell>
          <cell r="H1047" t="str">
            <v>Napa Co. Office of Education</v>
          </cell>
        </row>
        <row r="1048">
          <cell r="A1048" t="str">
            <v>28662410000000</v>
          </cell>
          <cell r="B1048">
            <v>484</v>
          </cell>
          <cell r="C1048" t="str">
            <v xml:space="preserve">28 66241  </v>
          </cell>
          <cell r="D1048" t="str">
            <v>28</v>
          </cell>
          <cell r="E1048" t="str">
            <v>66241</v>
          </cell>
          <cell r="F1048" t="str">
            <v xml:space="preserve"> </v>
          </cell>
          <cell r="G1048" t="str">
            <v xml:space="preserve"> </v>
          </cell>
          <cell r="H1048" t="str">
            <v>Calistoga Joint Unified</v>
          </cell>
        </row>
        <row r="1049">
          <cell r="A1049" t="str">
            <v>28662580000000</v>
          </cell>
          <cell r="B1049">
            <v>485</v>
          </cell>
          <cell r="C1049" t="str">
            <v xml:space="preserve">28 66258  </v>
          </cell>
          <cell r="D1049" t="str">
            <v>28</v>
          </cell>
          <cell r="E1049" t="str">
            <v>66258</v>
          </cell>
          <cell r="F1049" t="str">
            <v xml:space="preserve"> </v>
          </cell>
          <cell r="G1049" t="str">
            <v xml:space="preserve"> </v>
          </cell>
          <cell r="H1049" t="str">
            <v>Howell Mountain Elementary</v>
          </cell>
        </row>
        <row r="1050">
          <cell r="A1050" t="str">
            <v>28662660000000</v>
          </cell>
          <cell r="B1050">
            <v>486</v>
          </cell>
          <cell r="C1050" t="str">
            <v xml:space="preserve">28 66266  </v>
          </cell>
          <cell r="D1050" t="str">
            <v>28</v>
          </cell>
          <cell r="E1050" t="str">
            <v>66266</v>
          </cell>
          <cell r="F1050" t="str">
            <v xml:space="preserve"> </v>
          </cell>
          <cell r="G1050" t="str">
            <v xml:space="preserve"> </v>
          </cell>
          <cell r="H1050" t="str">
            <v>Napa Valley Unified</v>
          </cell>
        </row>
        <row r="1051">
          <cell r="A1051" t="str">
            <v>28662660108605</v>
          </cell>
          <cell r="B1051">
            <v>10164</v>
          </cell>
          <cell r="C1051" t="str">
            <v>28 66266 0108605</v>
          </cell>
          <cell r="D1051" t="str">
            <v>28</v>
          </cell>
          <cell r="E1051" t="str">
            <v>66266</v>
          </cell>
          <cell r="F1051" t="str">
            <v>0108605</v>
          </cell>
          <cell r="G1051" t="str">
            <v>0679</v>
          </cell>
          <cell r="H1051" t="str">
            <v>Stone Bridge</v>
          </cell>
        </row>
        <row r="1052">
          <cell r="A1052" t="str">
            <v>28662666026983</v>
          </cell>
          <cell r="B1052">
            <v>1239</v>
          </cell>
          <cell r="C1052" t="str">
            <v>28 66266 6026983</v>
          </cell>
          <cell r="D1052" t="str">
            <v>28</v>
          </cell>
          <cell r="E1052" t="str">
            <v>66266</v>
          </cell>
          <cell r="F1052" t="str">
            <v>6026983</v>
          </cell>
          <cell r="G1052" t="str">
            <v>0167</v>
          </cell>
          <cell r="H1052" t="str">
            <v>Napa Valley Language Academy</v>
          </cell>
        </row>
        <row r="1053">
          <cell r="A1053" t="str">
            <v>28662666113302</v>
          </cell>
          <cell r="B1053">
            <v>1240</v>
          </cell>
          <cell r="C1053" t="str">
            <v>28 66266 6113302</v>
          </cell>
          <cell r="D1053" t="str">
            <v>28</v>
          </cell>
          <cell r="E1053" t="str">
            <v>66266</v>
          </cell>
          <cell r="F1053" t="str">
            <v>6113302</v>
          </cell>
          <cell r="G1053" t="str">
            <v>0091</v>
          </cell>
          <cell r="H1053" t="str">
            <v>River Charter</v>
          </cell>
        </row>
        <row r="1054">
          <cell r="A1054" t="str">
            <v>28662820000000</v>
          </cell>
          <cell r="B1054">
            <v>487</v>
          </cell>
          <cell r="C1054" t="str">
            <v xml:space="preserve">28 66282  </v>
          </cell>
          <cell r="D1054" t="str">
            <v>28</v>
          </cell>
          <cell r="E1054" t="str">
            <v>66282</v>
          </cell>
          <cell r="F1054" t="str">
            <v xml:space="preserve"> </v>
          </cell>
          <cell r="G1054" t="str">
            <v xml:space="preserve"> </v>
          </cell>
          <cell r="H1054" t="str">
            <v>Pope Valley Union Elementary</v>
          </cell>
        </row>
        <row r="1055">
          <cell r="A1055" t="str">
            <v>28662900000000</v>
          </cell>
          <cell r="B1055">
            <v>488</v>
          </cell>
          <cell r="C1055" t="str">
            <v xml:space="preserve">28 66290  </v>
          </cell>
          <cell r="D1055" t="str">
            <v>28</v>
          </cell>
          <cell r="E1055" t="str">
            <v>66290</v>
          </cell>
          <cell r="F1055" t="str">
            <v xml:space="preserve"> </v>
          </cell>
          <cell r="G1055" t="str">
            <v xml:space="preserve"> </v>
          </cell>
          <cell r="H1055" t="str">
            <v>Saint Helena Unified</v>
          </cell>
        </row>
        <row r="1056">
          <cell r="A1056" t="str">
            <v>29102980000000</v>
          </cell>
          <cell r="B1056">
            <v>30</v>
          </cell>
          <cell r="C1056" t="str">
            <v xml:space="preserve">29 10298  </v>
          </cell>
          <cell r="D1056" t="str">
            <v>29</v>
          </cell>
          <cell r="E1056" t="str">
            <v>10298</v>
          </cell>
          <cell r="F1056" t="str">
            <v xml:space="preserve"> </v>
          </cell>
          <cell r="G1056" t="str">
            <v xml:space="preserve"> </v>
          </cell>
          <cell r="H1056" t="str">
            <v>Nevada Co. Office of Education</v>
          </cell>
        </row>
        <row r="1057">
          <cell r="A1057" t="str">
            <v>29102980114314</v>
          </cell>
          <cell r="B1057">
            <v>11391</v>
          </cell>
          <cell r="C1057" t="str">
            <v>29 10298 0114314</v>
          </cell>
          <cell r="D1057" t="str">
            <v>29</v>
          </cell>
          <cell r="E1057" t="str">
            <v>10298</v>
          </cell>
          <cell r="F1057" t="str">
            <v>0114314</v>
          </cell>
          <cell r="G1057" t="str">
            <v>0871</v>
          </cell>
          <cell r="H1057" t="str">
            <v>Bitney College Preparatory High</v>
          </cell>
        </row>
        <row r="1058">
          <cell r="A1058" t="str">
            <v>29102980114322</v>
          </cell>
          <cell r="B1058">
            <v>11392</v>
          </cell>
          <cell r="C1058" t="str">
            <v>29 10298 0114322</v>
          </cell>
          <cell r="D1058" t="str">
            <v>29</v>
          </cell>
          <cell r="E1058" t="str">
            <v>10298</v>
          </cell>
          <cell r="F1058" t="str">
            <v>0114322</v>
          </cell>
          <cell r="G1058" t="str">
            <v>0870</v>
          </cell>
          <cell r="H1058" t="str">
            <v>Yuba River Charter</v>
          </cell>
        </row>
        <row r="1059">
          <cell r="A1059" t="str">
            <v>29102980114330</v>
          </cell>
          <cell r="B1059">
            <v>11393</v>
          </cell>
          <cell r="C1059" t="str">
            <v>29 10298 0114330</v>
          </cell>
          <cell r="D1059" t="str">
            <v>29</v>
          </cell>
          <cell r="E1059" t="str">
            <v>10298</v>
          </cell>
          <cell r="F1059" t="str">
            <v>0114330</v>
          </cell>
          <cell r="G1059" t="str">
            <v>0869</v>
          </cell>
          <cell r="H1059" t="str">
            <v>Nevada City School of the Arts</v>
          </cell>
        </row>
        <row r="1060">
          <cell r="A1060" t="str">
            <v>29102980114975</v>
          </cell>
          <cell r="B1060">
            <v>11394</v>
          </cell>
          <cell r="C1060" t="str">
            <v>29 10298 0114975</v>
          </cell>
          <cell r="D1060" t="str">
            <v>29</v>
          </cell>
          <cell r="E1060" t="str">
            <v>10298</v>
          </cell>
          <cell r="F1060" t="str">
            <v>0114975</v>
          </cell>
          <cell r="G1060" t="str">
            <v>0947</v>
          </cell>
          <cell r="H1060" t="str">
            <v>Sierra Montessori Academy</v>
          </cell>
        </row>
        <row r="1061">
          <cell r="A1061" t="str">
            <v>29102980126219</v>
          </cell>
          <cell r="B1061">
            <v>12727</v>
          </cell>
          <cell r="C1061" t="str">
            <v>29 10298 0126219</v>
          </cell>
          <cell r="D1061" t="str">
            <v>29</v>
          </cell>
          <cell r="E1061" t="str">
            <v>10298</v>
          </cell>
          <cell r="F1061" t="str">
            <v>0126219</v>
          </cell>
          <cell r="G1061" t="str">
            <v>1427</v>
          </cell>
          <cell r="H1061" t="str">
            <v>Forest Charter</v>
          </cell>
        </row>
        <row r="1062">
          <cell r="A1062" t="str">
            <v>29102980126227</v>
          </cell>
          <cell r="B1062">
            <v>12728</v>
          </cell>
          <cell r="C1062" t="str">
            <v>29 10298 0126227</v>
          </cell>
          <cell r="D1062" t="str">
            <v>29</v>
          </cell>
          <cell r="E1062" t="str">
            <v>10298</v>
          </cell>
          <cell r="F1062" t="str">
            <v>0126227</v>
          </cell>
          <cell r="G1062" t="str">
            <v>1428</v>
          </cell>
          <cell r="H1062" t="str">
            <v>Twin Ridges Home Study Charter</v>
          </cell>
        </row>
        <row r="1063">
          <cell r="A1063" t="str">
            <v>29102980130823</v>
          </cell>
          <cell r="B1063">
            <v>14114</v>
          </cell>
          <cell r="C1063" t="str">
            <v>29 10298 0130823</v>
          </cell>
          <cell r="D1063" t="str">
            <v>29</v>
          </cell>
          <cell r="E1063" t="str">
            <v>10298</v>
          </cell>
          <cell r="F1063" t="str">
            <v>0130823</v>
          </cell>
          <cell r="G1063" t="str">
            <v>1680</v>
          </cell>
          <cell r="H1063" t="str">
            <v>EPIC de Cesar Chavez</v>
          </cell>
        </row>
        <row r="1064">
          <cell r="A1064" t="str">
            <v>29102982930147</v>
          </cell>
          <cell r="B1064">
            <v>1062</v>
          </cell>
          <cell r="C1064" t="str">
            <v>29 10298 2930147</v>
          </cell>
          <cell r="D1064" t="str">
            <v>29</v>
          </cell>
          <cell r="E1064" t="str">
            <v>10298</v>
          </cell>
          <cell r="F1064" t="str">
            <v>2930147</v>
          </cell>
          <cell r="G1064" t="str">
            <v>0255</v>
          </cell>
          <cell r="H1064" t="str">
            <v>John Muir Charter Schools</v>
          </cell>
        </row>
        <row r="1065">
          <cell r="A1065" t="str">
            <v>29663160000000</v>
          </cell>
          <cell r="B1065">
            <v>489</v>
          </cell>
          <cell r="C1065" t="str">
            <v xml:space="preserve">29 66316  </v>
          </cell>
          <cell r="D1065" t="str">
            <v>29</v>
          </cell>
          <cell r="E1065" t="str">
            <v>66316</v>
          </cell>
          <cell r="F1065" t="str">
            <v xml:space="preserve"> </v>
          </cell>
          <cell r="G1065" t="str">
            <v xml:space="preserve"> </v>
          </cell>
          <cell r="H1065" t="str">
            <v>Chicago Park Elementary</v>
          </cell>
        </row>
        <row r="1066">
          <cell r="A1066" t="str">
            <v>29663160125013</v>
          </cell>
          <cell r="B1066">
            <v>12624</v>
          </cell>
          <cell r="C1066" t="str">
            <v>29 66316 0125013</v>
          </cell>
          <cell r="D1066" t="str">
            <v>29</v>
          </cell>
          <cell r="E1066" t="str">
            <v>66316</v>
          </cell>
          <cell r="F1066" t="str">
            <v>0125013</v>
          </cell>
          <cell r="G1066" t="str">
            <v>1339</v>
          </cell>
          <cell r="H1066" t="str">
            <v>Chicago Park Community Charter</v>
          </cell>
        </row>
        <row r="1067">
          <cell r="A1067" t="str">
            <v>29663240000000</v>
          </cell>
          <cell r="B1067">
            <v>490</v>
          </cell>
          <cell r="C1067" t="str">
            <v xml:space="preserve">29 66324  </v>
          </cell>
          <cell r="D1067" t="str">
            <v>29</v>
          </cell>
          <cell r="E1067" t="str">
            <v>66324</v>
          </cell>
          <cell r="F1067" t="str">
            <v xml:space="preserve"> </v>
          </cell>
          <cell r="G1067" t="str">
            <v xml:space="preserve"> </v>
          </cell>
          <cell r="H1067" t="str">
            <v>Clear Creek Elementary</v>
          </cell>
        </row>
        <row r="1068">
          <cell r="A1068" t="str">
            <v>29663320000000</v>
          </cell>
          <cell r="B1068">
            <v>491</v>
          </cell>
          <cell r="C1068" t="str">
            <v xml:space="preserve">29 66332  </v>
          </cell>
          <cell r="D1068" t="str">
            <v>29</v>
          </cell>
          <cell r="E1068" t="str">
            <v>66332</v>
          </cell>
          <cell r="F1068" t="str">
            <v xml:space="preserve"> </v>
          </cell>
          <cell r="G1068" t="str">
            <v xml:space="preserve"> </v>
          </cell>
          <cell r="H1068" t="str">
            <v>Grass Valley Elementary</v>
          </cell>
        </row>
        <row r="1069">
          <cell r="A1069" t="str">
            <v>29663326111140</v>
          </cell>
          <cell r="B1069">
            <v>1241</v>
          </cell>
          <cell r="C1069" t="str">
            <v>29 66332 6111140</v>
          </cell>
          <cell r="D1069" t="str">
            <v>29</v>
          </cell>
          <cell r="E1069" t="str">
            <v>66332</v>
          </cell>
          <cell r="F1069" t="str">
            <v>6111140</v>
          </cell>
          <cell r="G1069" t="str">
            <v>0022</v>
          </cell>
          <cell r="H1069" t="str">
            <v>Grass Valley Charter</v>
          </cell>
        </row>
        <row r="1070">
          <cell r="A1070" t="str">
            <v>29663400000000</v>
          </cell>
          <cell r="B1070">
            <v>492</v>
          </cell>
          <cell r="C1070" t="str">
            <v xml:space="preserve">29 66340  </v>
          </cell>
          <cell r="D1070" t="str">
            <v>29</v>
          </cell>
          <cell r="E1070" t="str">
            <v>66340</v>
          </cell>
          <cell r="F1070" t="str">
            <v xml:space="preserve"> </v>
          </cell>
          <cell r="G1070" t="str">
            <v xml:space="preserve"> </v>
          </cell>
          <cell r="H1070" t="str">
            <v>Nevada City Elementary</v>
          </cell>
        </row>
        <row r="1071">
          <cell r="A1071" t="str">
            <v>29663406112593</v>
          </cell>
          <cell r="B1071">
            <v>1242</v>
          </cell>
          <cell r="C1071" t="str">
            <v>29 66340 6112593</v>
          </cell>
          <cell r="D1071" t="str">
            <v>29</v>
          </cell>
          <cell r="E1071" t="str">
            <v>66340</v>
          </cell>
          <cell r="F1071" t="str">
            <v>6112593</v>
          </cell>
          <cell r="G1071" t="str">
            <v>0069</v>
          </cell>
          <cell r="H1071" t="str">
            <v>Nevada City Charter</v>
          </cell>
        </row>
        <row r="1072">
          <cell r="A1072" t="str">
            <v>29663570000000</v>
          </cell>
          <cell r="B1072">
            <v>493</v>
          </cell>
          <cell r="C1072" t="str">
            <v xml:space="preserve">29 66357  </v>
          </cell>
          <cell r="D1072" t="str">
            <v>29</v>
          </cell>
          <cell r="E1072" t="str">
            <v>66357</v>
          </cell>
          <cell r="F1072" t="str">
            <v xml:space="preserve"> </v>
          </cell>
          <cell r="G1072" t="str">
            <v xml:space="preserve"> </v>
          </cell>
          <cell r="H1072" t="str">
            <v>Nevada Joint Union High</v>
          </cell>
        </row>
        <row r="1073">
          <cell r="A1073" t="str">
            <v>29663570124834</v>
          </cell>
          <cell r="B1073">
            <v>12729</v>
          </cell>
          <cell r="C1073" t="str">
            <v>29 66357 0124834</v>
          </cell>
          <cell r="D1073" t="str">
            <v>29</v>
          </cell>
          <cell r="E1073" t="str">
            <v>66357</v>
          </cell>
          <cell r="F1073" t="str">
            <v>0124834</v>
          </cell>
          <cell r="G1073" t="str">
            <v>1336</v>
          </cell>
          <cell r="H1073" t="str">
            <v>Sierra Academy of Expeditionary Learning</v>
          </cell>
        </row>
        <row r="1074">
          <cell r="A1074" t="str">
            <v>29663730000000</v>
          </cell>
          <cell r="B1074">
            <v>494</v>
          </cell>
          <cell r="C1074" t="str">
            <v xml:space="preserve">29 66373  </v>
          </cell>
          <cell r="D1074" t="str">
            <v>29</v>
          </cell>
          <cell r="E1074" t="str">
            <v>66373</v>
          </cell>
          <cell r="F1074" t="str">
            <v xml:space="preserve"> </v>
          </cell>
          <cell r="G1074" t="str">
            <v xml:space="preserve"> </v>
          </cell>
          <cell r="H1074" t="str">
            <v>Pleasant Ridge Union Elementary</v>
          </cell>
        </row>
        <row r="1075">
          <cell r="A1075" t="str">
            <v>29663730136424</v>
          </cell>
          <cell r="B1075">
            <v>14484</v>
          </cell>
          <cell r="C1075" t="str">
            <v>29 66373 0136424</v>
          </cell>
          <cell r="D1075" t="str">
            <v>29</v>
          </cell>
          <cell r="E1075" t="str">
            <v>66373</v>
          </cell>
          <cell r="F1075" t="str">
            <v>0136424</v>
          </cell>
          <cell r="G1075" t="str">
            <v>1898</v>
          </cell>
          <cell r="H1075" t="str">
            <v>Arete Charter Academy</v>
          </cell>
        </row>
        <row r="1076">
          <cell r="A1076" t="str">
            <v>29664070000000</v>
          </cell>
          <cell r="B1076">
            <v>497</v>
          </cell>
          <cell r="C1076" t="str">
            <v xml:space="preserve">29 66407  </v>
          </cell>
          <cell r="D1076" t="str">
            <v>29</v>
          </cell>
          <cell r="E1076" t="str">
            <v>66407</v>
          </cell>
          <cell r="F1076" t="str">
            <v xml:space="preserve"> </v>
          </cell>
          <cell r="G1076" t="str">
            <v xml:space="preserve"> </v>
          </cell>
          <cell r="H1076" t="str">
            <v>Union Hill Elementary</v>
          </cell>
        </row>
        <row r="1077">
          <cell r="A1077" t="str">
            <v>29664076027197</v>
          </cell>
          <cell r="B1077">
            <v>5083</v>
          </cell>
          <cell r="C1077" t="str">
            <v>29 66407 6027197</v>
          </cell>
          <cell r="D1077" t="str">
            <v>29</v>
          </cell>
          <cell r="E1077" t="str">
            <v>66407</v>
          </cell>
          <cell r="F1077" t="str">
            <v>6027197</v>
          </cell>
          <cell r="G1077" t="str">
            <v>1576</v>
          </cell>
          <cell r="H1077" t="str">
            <v>Union Hill Elementary</v>
          </cell>
        </row>
        <row r="1078">
          <cell r="A1078" t="str">
            <v>29664150000000</v>
          </cell>
          <cell r="B1078">
            <v>498</v>
          </cell>
          <cell r="C1078" t="str">
            <v xml:space="preserve">29 66415  </v>
          </cell>
          <cell r="D1078" t="str">
            <v>29</v>
          </cell>
          <cell r="E1078" t="str">
            <v>66415</v>
          </cell>
          <cell r="F1078" t="str">
            <v xml:space="preserve"> </v>
          </cell>
          <cell r="G1078" t="str">
            <v xml:space="preserve"> </v>
          </cell>
          <cell r="H1078" t="str">
            <v>Twin Ridges Elementary</v>
          </cell>
        </row>
        <row r="1079">
          <cell r="A1079" t="str">
            <v>29768770000000</v>
          </cell>
          <cell r="B1079">
            <v>14055</v>
          </cell>
          <cell r="C1079" t="str">
            <v xml:space="preserve">29 76877  </v>
          </cell>
          <cell r="D1079" t="str">
            <v>29</v>
          </cell>
          <cell r="E1079" t="str">
            <v>76877</v>
          </cell>
          <cell r="F1079" t="str">
            <v xml:space="preserve"> </v>
          </cell>
          <cell r="G1079" t="str">
            <v xml:space="preserve"> </v>
          </cell>
          <cell r="H1079" t="str">
            <v>Penn Valley Union Elementary</v>
          </cell>
        </row>
        <row r="1080">
          <cell r="A1080" t="str">
            <v>29768776111371</v>
          </cell>
          <cell r="B1080">
            <v>1243</v>
          </cell>
          <cell r="C1080" t="str">
            <v>29 76877 6111371</v>
          </cell>
          <cell r="D1080" t="str">
            <v>29</v>
          </cell>
          <cell r="E1080" t="str">
            <v>76877</v>
          </cell>
          <cell r="F1080" t="str">
            <v>6111371</v>
          </cell>
          <cell r="G1080" t="str">
            <v>0024</v>
          </cell>
          <cell r="H1080" t="str">
            <v>Vantage Point Charter</v>
          </cell>
        </row>
        <row r="1081">
          <cell r="A1081" t="str">
            <v>30103060000000</v>
          </cell>
          <cell r="B1081">
            <v>31</v>
          </cell>
          <cell r="C1081" t="str">
            <v xml:space="preserve">30 10306  </v>
          </cell>
          <cell r="D1081" t="str">
            <v>30</v>
          </cell>
          <cell r="E1081" t="str">
            <v>10306</v>
          </cell>
          <cell r="F1081" t="str">
            <v xml:space="preserve"> </v>
          </cell>
          <cell r="G1081" t="str">
            <v xml:space="preserve"> </v>
          </cell>
          <cell r="H1081" t="str">
            <v>Orange Co. Office of Education</v>
          </cell>
        </row>
        <row r="1082">
          <cell r="A1082" t="str">
            <v>30103060126037</v>
          </cell>
          <cell r="B1082">
            <v>12900</v>
          </cell>
          <cell r="C1082" t="str">
            <v>30 10306 0126037</v>
          </cell>
          <cell r="D1082" t="str">
            <v>30</v>
          </cell>
          <cell r="E1082" t="str">
            <v>10306</v>
          </cell>
          <cell r="F1082" t="str">
            <v>0126037</v>
          </cell>
          <cell r="G1082" t="str">
            <v>1419</v>
          </cell>
          <cell r="H1082" t="str">
            <v>Samueli Academy</v>
          </cell>
        </row>
        <row r="1083">
          <cell r="A1083" t="str">
            <v>30103060132613</v>
          </cell>
          <cell r="B1083">
            <v>14256</v>
          </cell>
          <cell r="C1083" t="str">
            <v>30 10306 0132613</v>
          </cell>
          <cell r="D1083" t="str">
            <v>30</v>
          </cell>
          <cell r="E1083" t="str">
            <v>10306</v>
          </cell>
          <cell r="F1083" t="str">
            <v>0132613</v>
          </cell>
          <cell r="G1083" t="str">
            <v>1752</v>
          </cell>
          <cell r="H1083" t="str">
            <v>Vista Heritage Charter Middle</v>
          </cell>
        </row>
        <row r="1084">
          <cell r="A1084" t="str">
            <v>30103060132910</v>
          </cell>
          <cell r="B1084">
            <v>14267</v>
          </cell>
          <cell r="C1084" t="str">
            <v>30 10306 0132910</v>
          </cell>
          <cell r="D1084" t="str">
            <v>30</v>
          </cell>
          <cell r="E1084" t="str">
            <v>10306</v>
          </cell>
          <cell r="F1084" t="str">
            <v>0132910</v>
          </cell>
          <cell r="G1084" t="str">
            <v>1761</v>
          </cell>
          <cell r="H1084" t="str">
            <v>College and Career Preparatory Academy</v>
          </cell>
        </row>
        <row r="1085">
          <cell r="A1085" t="str">
            <v>30103060133785</v>
          </cell>
          <cell r="B1085">
            <v>14338</v>
          </cell>
          <cell r="C1085" t="str">
            <v>30 10306 0133785</v>
          </cell>
          <cell r="D1085" t="str">
            <v>30</v>
          </cell>
          <cell r="E1085" t="str">
            <v>10306</v>
          </cell>
          <cell r="F1085" t="str">
            <v>0133785</v>
          </cell>
          <cell r="G1085" t="str">
            <v>1784</v>
          </cell>
          <cell r="H1085" t="str">
            <v>Oxford Preparatory Academy - Saddleback Valley</v>
          </cell>
        </row>
        <row r="1086">
          <cell r="A1086" t="str">
            <v>30103060133959</v>
          </cell>
          <cell r="B1086">
            <v>14339</v>
          </cell>
          <cell r="C1086" t="str">
            <v>30 10306 0133959</v>
          </cell>
          <cell r="D1086" t="str">
            <v>30</v>
          </cell>
          <cell r="E1086" t="str">
            <v>10306</v>
          </cell>
          <cell r="F1086" t="str">
            <v>0133959</v>
          </cell>
          <cell r="G1086" t="str">
            <v>1800</v>
          </cell>
          <cell r="H1086" t="str">
            <v>Unity Middle College High</v>
          </cell>
        </row>
        <row r="1087">
          <cell r="A1087" t="str">
            <v>30103060133983</v>
          </cell>
          <cell r="B1087">
            <v>14340</v>
          </cell>
          <cell r="C1087" t="str">
            <v>30 10306 0133983</v>
          </cell>
          <cell r="D1087" t="str">
            <v>30</v>
          </cell>
          <cell r="E1087" t="str">
            <v>10306</v>
          </cell>
          <cell r="F1087" t="str">
            <v>0133983</v>
          </cell>
          <cell r="G1087" t="str">
            <v>1798</v>
          </cell>
          <cell r="H1087" t="str">
            <v>USC College Prep Santa Ana Campus</v>
          </cell>
        </row>
        <row r="1088">
          <cell r="A1088" t="str">
            <v>30103060134056</v>
          </cell>
          <cell r="B1088">
            <v>14341</v>
          </cell>
          <cell r="C1088" t="str">
            <v>30 10306 0134056</v>
          </cell>
          <cell r="D1088" t="str">
            <v>30</v>
          </cell>
          <cell r="E1088" t="str">
            <v>10306</v>
          </cell>
          <cell r="F1088" t="str">
            <v>0134056</v>
          </cell>
          <cell r="G1088" t="str">
            <v>1799</v>
          </cell>
          <cell r="H1088" t="str">
            <v>Orange County Academy of Sciences and Arts</v>
          </cell>
        </row>
        <row r="1089">
          <cell r="A1089" t="str">
            <v>30103060134239</v>
          </cell>
          <cell r="B1089">
            <v>14361</v>
          </cell>
          <cell r="C1089" t="str">
            <v>30 10306 0134239</v>
          </cell>
          <cell r="D1089" t="str">
            <v>30</v>
          </cell>
          <cell r="E1089" t="str">
            <v>10306</v>
          </cell>
          <cell r="F1089" t="str">
            <v>0134239</v>
          </cell>
          <cell r="G1089" t="str">
            <v>1807</v>
          </cell>
          <cell r="H1089" t="str">
            <v>Excellence Performance Innovation Citizenship (EPIC) Charter</v>
          </cell>
        </row>
        <row r="1090">
          <cell r="A1090" t="str">
            <v>30103060134288</v>
          </cell>
          <cell r="B1090">
            <v>14362</v>
          </cell>
          <cell r="C1090" t="str">
            <v>30 10306 0134288</v>
          </cell>
          <cell r="D1090" t="str">
            <v>30</v>
          </cell>
          <cell r="E1090" t="str">
            <v>10306</v>
          </cell>
          <cell r="F1090" t="str">
            <v>0134288</v>
          </cell>
          <cell r="G1090" t="str">
            <v>1808</v>
          </cell>
          <cell r="H1090" t="str">
            <v>Scholarship Prep Charter</v>
          </cell>
        </row>
        <row r="1091">
          <cell r="A1091" t="str">
            <v>30103060134841</v>
          </cell>
          <cell r="B1091">
            <v>14377</v>
          </cell>
          <cell r="C1091" t="str">
            <v>30 10306 0134841</v>
          </cell>
          <cell r="D1091" t="str">
            <v>30</v>
          </cell>
          <cell r="E1091" t="str">
            <v>10306</v>
          </cell>
          <cell r="F1091" t="str">
            <v>0134841</v>
          </cell>
          <cell r="G1091" t="str">
            <v>1833</v>
          </cell>
          <cell r="H1091" t="str">
            <v>Orange County Workforce Innovation High</v>
          </cell>
        </row>
        <row r="1092">
          <cell r="A1092" t="str">
            <v>30103060134940</v>
          </cell>
          <cell r="B1092">
            <v>14382</v>
          </cell>
          <cell r="C1092" t="str">
            <v>30 10306 0134940</v>
          </cell>
          <cell r="D1092" t="str">
            <v>30</v>
          </cell>
          <cell r="E1092" t="str">
            <v>10306</v>
          </cell>
          <cell r="F1092" t="str">
            <v>0134940</v>
          </cell>
          <cell r="G1092" t="str">
            <v>1831</v>
          </cell>
          <cell r="H1092" t="str">
            <v>Citrus Springs Charter</v>
          </cell>
        </row>
        <row r="1093">
          <cell r="A1093" t="str">
            <v>30664230000000</v>
          </cell>
          <cell r="B1093">
            <v>499</v>
          </cell>
          <cell r="C1093" t="str">
            <v xml:space="preserve">30 66423  </v>
          </cell>
          <cell r="D1093" t="str">
            <v>30</v>
          </cell>
          <cell r="E1093" t="str">
            <v>66423</v>
          </cell>
          <cell r="F1093" t="str">
            <v xml:space="preserve"> </v>
          </cell>
          <cell r="G1093" t="str">
            <v xml:space="preserve"> </v>
          </cell>
          <cell r="H1093" t="str">
            <v>Anaheim Elementary</v>
          </cell>
        </row>
        <row r="1094">
          <cell r="A1094" t="str">
            <v>30664230131417</v>
          </cell>
          <cell r="B1094">
            <v>14221</v>
          </cell>
          <cell r="C1094" t="str">
            <v>30 66423 0131417</v>
          </cell>
          <cell r="D1094" t="str">
            <v>30</v>
          </cell>
          <cell r="E1094" t="str">
            <v>66423</v>
          </cell>
          <cell r="F1094" t="str">
            <v>0131417</v>
          </cell>
          <cell r="G1094" t="str">
            <v>1701</v>
          </cell>
          <cell r="H1094" t="str">
            <v>GOALS Academy</v>
          </cell>
        </row>
        <row r="1095">
          <cell r="A1095" t="str">
            <v>30664310000000</v>
          </cell>
          <cell r="B1095">
            <v>500</v>
          </cell>
          <cell r="C1095" t="str">
            <v xml:space="preserve">30 66431  </v>
          </cell>
          <cell r="D1095" t="str">
            <v>30</v>
          </cell>
          <cell r="E1095" t="str">
            <v>66431</v>
          </cell>
          <cell r="F1095" t="str">
            <v xml:space="preserve"> </v>
          </cell>
          <cell r="G1095" t="str">
            <v xml:space="preserve"> </v>
          </cell>
          <cell r="H1095" t="str">
            <v>Anaheim Union High</v>
          </cell>
        </row>
        <row r="1096">
          <cell r="A1096" t="str">
            <v>30664490000000</v>
          </cell>
          <cell r="B1096">
            <v>501</v>
          </cell>
          <cell r="C1096" t="str">
            <v xml:space="preserve">30 66449  </v>
          </cell>
          <cell r="D1096" t="str">
            <v>30</v>
          </cell>
          <cell r="E1096" t="str">
            <v>66449</v>
          </cell>
          <cell r="F1096" t="str">
            <v xml:space="preserve"> </v>
          </cell>
          <cell r="G1096" t="str">
            <v xml:space="preserve"> </v>
          </cell>
          <cell r="H1096" t="str">
            <v>Brea-Olinda Unified</v>
          </cell>
        </row>
        <row r="1097">
          <cell r="A1097" t="str">
            <v>30664560000000</v>
          </cell>
          <cell r="B1097">
            <v>502</v>
          </cell>
          <cell r="C1097" t="str">
            <v xml:space="preserve">30 66456  </v>
          </cell>
          <cell r="D1097" t="str">
            <v>30</v>
          </cell>
          <cell r="E1097" t="str">
            <v>66456</v>
          </cell>
          <cell r="F1097" t="str">
            <v xml:space="preserve"> </v>
          </cell>
          <cell r="G1097" t="str">
            <v xml:space="preserve"> </v>
          </cell>
          <cell r="H1097" t="str">
            <v>Buena Park Elementary</v>
          </cell>
        </row>
        <row r="1098">
          <cell r="A1098" t="str">
            <v>30664640000000</v>
          </cell>
          <cell r="B1098">
            <v>503</v>
          </cell>
          <cell r="C1098" t="str">
            <v xml:space="preserve">30 66464  </v>
          </cell>
          <cell r="D1098" t="str">
            <v>30</v>
          </cell>
          <cell r="E1098" t="str">
            <v>66464</v>
          </cell>
          <cell r="F1098" t="str">
            <v xml:space="preserve"> </v>
          </cell>
          <cell r="G1098" t="str">
            <v xml:space="preserve"> </v>
          </cell>
          <cell r="H1098" t="str">
            <v>Capistrano Unified</v>
          </cell>
        </row>
        <row r="1099">
          <cell r="A1099" t="str">
            <v>30664640106765</v>
          </cell>
          <cell r="B1099">
            <v>9703</v>
          </cell>
          <cell r="C1099" t="str">
            <v>30 66464 0106765</v>
          </cell>
          <cell r="D1099" t="str">
            <v>30</v>
          </cell>
          <cell r="E1099" t="str">
            <v>66464</v>
          </cell>
          <cell r="F1099" t="str">
            <v>0106765</v>
          </cell>
          <cell r="G1099" t="str">
            <v>0664</v>
          </cell>
          <cell r="H1099" t="str">
            <v>Capistrano Connections Academy</v>
          </cell>
        </row>
        <row r="1100">
          <cell r="A1100" t="str">
            <v>30664640123729</v>
          </cell>
          <cell r="B1100">
            <v>12560</v>
          </cell>
          <cell r="C1100" t="str">
            <v>30 66464 0123729</v>
          </cell>
          <cell r="D1100" t="str">
            <v>30</v>
          </cell>
          <cell r="E1100" t="str">
            <v>66464</v>
          </cell>
          <cell r="F1100" t="str">
            <v>0123729</v>
          </cell>
          <cell r="G1100" t="str">
            <v>1274</v>
          </cell>
          <cell r="H1100" t="str">
            <v>Community Roots Academy</v>
          </cell>
        </row>
        <row r="1101">
          <cell r="A1101" t="str">
            <v>30664640124743</v>
          </cell>
          <cell r="B1101">
            <v>12614</v>
          </cell>
          <cell r="C1101" t="str">
            <v>30 66464 0124743</v>
          </cell>
          <cell r="D1101" t="str">
            <v>30</v>
          </cell>
          <cell r="E1101" t="str">
            <v>66464</v>
          </cell>
          <cell r="F1101" t="str">
            <v>0124743</v>
          </cell>
          <cell r="G1101" t="str">
            <v>1324</v>
          </cell>
          <cell r="H1101" t="str">
            <v>Oxford Preparatory Academy - South Orange County</v>
          </cell>
        </row>
        <row r="1102">
          <cell r="A1102" t="str">
            <v>30664646117758</v>
          </cell>
          <cell r="B1102">
            <v>1257</v>
          </cell>
          <cell r="C1102" t="str">
            <v>30 66464 6117758</v>
          </cell>
          <cell r="D1102" t="str">
            <v>30</v>
          </cell>
          <cell r="E1102" t="str">
            <v>66464</v>
          </cell>
          <cell r="F1102" t="str">
            <v>6117758</v>
          </cell>
          <cell r="G1102" t="str">
            <v>0294</v>
          </cell>
          <cell r="H1102" t="str">
            <v>Journey</v>
          </cell>
        </row>
        <row r="1103">
          <cell r="A1103" t="str">
            <v>30664646120356</v>
          </cell>
          <cell r="B1103">
            <v>1258</v>
          </cell>
          <cell r="C1103" t="str">
            <v>30 66464 6120356</v>
          </cell>
          <cell r="D1103" t="str">
            <v>30</v>
          </cell>
          <cell r="E1103" t="str">
            <v>66464</v>
          </cell>
          <cell r="F1103" t="str">
            <v>6120356</v>
          </cell>
          <cell r="G1103" t="str">
            <v>0463</v>
          </cell>
          <cell r="H1103" t="str">
            <v>Opportunities for Learning - Capistrano</v>
          </cell>
        </row>
        <row r="1104">
          <cell r="A1104" t="str">
            <v>30664720000000</v>
          </cell>
          <cell r="B1104">
            <v>504</v>
          </cell>
          <cell r="C1104" t="str">
            <v xml:space="preserve">30 66472  </v>
          </cell>
          <cell r="D1104" t="str">
            <v>30</v>
          </cell>
          <cell r="E1104" t="str">
            <v>66472</v>
          </cell>
          <cell r="F1104" t="str">
            <v xml:space="preserve"> </v>
          </cell>
          <cell r="G1104" t="str">
            <v xml:space="preserve"> </v>
          </cell>
          <cell r="H1104" t="str">
            <v>Centralia Elementary</v>
          </cell>
        </row>
        <row r="1105">
          <cell r="A1105" t="str">
            <v>30664800000000</v>
          </cell>
          <cell r="B1105">
            <v>505</v>
          </cell>
          <cell r="C1105" t="str">
            <v xml:space="preserve">30 66480  </v>
          </cell>
          <cell r="D1105" t="str">
            <v>30</v>
          </cell>
          <cell r="E1105" t="str">
            <v>66480</v>
          </cell>
          <cell r="F1105" t="str">
            <v xml:space="preserve"> </v>
          </cell>
          <cell r="G1105" t="str">
            <v xml:space="preserve"> </v>
          </cell>
          <cell r="H1105" t="str">
            <v>Cypress Elementary</v>
          </cell>
        </row>
        <row r="1106">
          <cell r="A1106" t="str">
            <v>30664980000000</v>
          </cell>
          <cell r="B1106">
            <v>506</v>
          </cell>
          <cell r="C1106" t="str">
            <v xml:space="preserve">30 66498  </v>
          </cell>
          <cell r="D1106" t="str">
            <v>30</v>
          </cell>
          <cell r="E1106" t="str">
            <v>66498</v>
          </cell>
          <cell r="F1106" t="str">
            <v xml:space="preserve"> </v>
          </cell>
          <cell r="G1106" t="str">
            <v xml:space="preserve"> </v>
          </cell>
          <cell r="H1106" t="str">
            <v>Fountain Valley Elementary</v>
          </cell>
        </row>
        <row r="1107">
          <cell r="A1107" t="str">
            <v>30665060000000</v>
          </cell>
          <cell r="B1107">
            <v>507</v>
          </cell>
          <cell r="C1107" t="str">
            <v xml:space="preserve">30 66506  </v>
          </cell>
          <cell r="D1107" t="str">
            <v>30</v>
          </cell>
          <cell r="E1107" t="str">
            <v>66506</v>
          </cell>
          <cell r="F1107" t="str">
            <v xml:space="preserve"> </v>
          </cell>
          <cell r="G1107" t="str">
            <v xml:space="preserve"> </v>
          </cell>
          <cell r="H1107" t="str">
            <v>Fullerton Elementary</v>
          </cell>
        </row>
        <row r="1108">
          <cell r="A1108" t="str">
            <v>30665140000000</v>
          </cell>
          <cell r="B1108">
            <v>508</v>
          </cell>
          <cell r="C1108" t="str">
            <v xml:space="preserve">30 66514  </v>
          </cell>
          <cell r="D1108" t="str">
            <v>30</v>
          </cell>
          <cell r="E1108" t="str">
            <v>66514</v>
          </cell>
          <cell r="F1108" t="str">
            <v xml:space="preserve"> </v>
          </cell>
          <cell r="G1108" t="str">
            <v xml:space="preserve"> </v>
          </cell>
          <cell r="H1108" t="str">
            <v>Fullerton Joint Union High</v>
          </cell>
        </row>
        <row r="1109">
          <cell r="A1109" t="str">
            <v>30665220000000</v>
          </cell>
          <cell r="B1109">
            <v>509</v>
          </cell>
          <cell r="C1109" t="str">
            <v xml:space="preserve">30 66522  </v>
          </cell>
          <cell r="D1109" t="str">
            <v>30</v>
          </cell>
          <cell r="E1109" t="str">
            <v>66522</v>
          </cell>
          <cell r="F1109" t="str">
            <v xml:space="preserve"> </v>
          </cell>
          <cell r="G1109" t="str">
            <v xml:space="preserve"> </v>
          </cell>
          <cell r="H1109" t="str">
            <v>Garden Grove Unified</v>
          </cell>
        </row>
        <row r="1110">
          <cell r="A1110" t="str">
            <v>30665300000000</v>
          </cell>
          <cell r="B1110">
            <v>510</v>
          </cell>
          <cell r="C1110" t="str">
            <v xml:space="preserve">30 66530  </v>
          </cell>
          <cell r="D1110" t="str">
            <v>30</v>
          </cell>
          <cell r="E1110" t="str">
            <v>66530</v>
          </cell>
          <cell r="F1110" t="str">
            <v xml:space="preserve"> </v>
          </cell>
          <cell r="G1110" t="str">
            <v xml:space="preserve"> </v>
          </cell>
          <cell r="H1110" t="str">
            <v>Huntington Beach City Elementary</v>
          </cell>
        </row>
        <row r="1111">
          <cell r="A1111" t="str">
            <v>30665300134221</v>
          </cell>
          <cell r="B1111">
            <v>14363</v>
          </cell>
          <cell r="C1111" t="str">
            <v>30 66530 0134221</v>
          </cell>
          <cell r="D1111" t="str">
            <v>30</v>
          </cell>
          <cell r="E1111" t="str">
            <v>66530</v>
          </cell>
          <cell r="F1111" t="str">
            <v>0134221</v>
          </cell>
          <cell r="G1111" t="str">
            <v>1812</v>
          </cell>
          <cell r="H1111" t="str">
            <v>Kinetic Academy</v>
          </cell>
        </row>
        <row r="1112">
          <cell r="A1112" t="str">
            <v>30665480000000</v>
          </cell>
          <cell r="B1112">
            <v>511</v>
          </cell>
          <cell r="C1112" t="str">
            <v xml:space="preserve">30 66548  </v>
          </cell>
          <cell r="D1112" t="str">
            <v>30</v>
          </cell>
          <cell r="E1112" t="str">
            <v>66548</v>
          </cell>
          <cell r="F1112" t="str">
            <v xml:space="preserve"> </v>
          </cell>
          <cell r="G1112" t="str">
            <v xml:space="preserve"> </v>
          </cell>
          <cell r="H1112" t="str">
            <v>Huntington Beach Union High</v>
          </cell>
        </row>
        <row r="1113">
          <cell r="A1113" t="str">
            <v>30665550000000</v>
          </cell>
          <cell r="B1113">
            <v>512</v>
          </cell>
          <cell r="C1113" t="str">
            <v xml:space="preserve">30 66555  </v>
          </cell>
          <cell r="D1113" t="str">
            <v>30</v>
          </cell>
          <cell r="E1113" t="str">
            <v>66555</v>
          </cell>
          <cell r="F1113" t="str">
            <v xml:space="preserve"> </v>
          </cell>
          <cell r="G1113" t="str">
            <v xml:space="preserve"> </v>
          </cell>
          <cell r="H1113" t="str">
            <v>Laguna Beach Unified</v>
          </cell>
        </row>
        <row r="1114">
          <cell r="A1114" t="str">
            <v>30665630000000</v>
          </cell>
          <cell r="B1114">
            <v>513</v>
          </cell>
          <cell r="C1114" t="str">
            <v xml:space="preserve">30 66563  </v>
          </cell>
          <cell r="D1114" t="str">
            <v>30</v>
          </cell>
          <cell r="E1114" t="str">
            <v>66563</v>
          </cell>
          <cell r="F1114" t="str">
            <v xml:space="preserve"> </v>
          </cell>
          <cell r="G1114" t="str">
            <v xml:space="preserve"> </v>
          </cell>
          <cell r="H1114" t="str">
            <v>La Habra City Elementary</v>
          </cell>
        </row>
        <row r="1115">
          <cell r="A1115" t="str">
            <v>30665890000000</v>
          </cell>
          <cell r="B1115">
            <v>514</v>
          </cell>
          <cell r="C1115" t="str">
            <v xml:space="preserve">30 66589  </v>
          </cell>
          <cell r="D1115" t="str">
            <v>30</v>
          </cell>
          <cell r="E1115" t="str">
            <v>66589</v>
          </cell>
          <cell r="F1115" t="str">
            <v xml:space="preserve"> </v>
          </cell>
          <cell r="G1115" t="str">
            <v xml:space="preserve"> </v>
          </cell>
          <cell r="H1115" t="str">
            <v>Magnolia Elementary</v>
          </cell>
        </row>
        <row r="1116">
          <cell r="A1116" t="str">
            <v>30665970000000</v>
          </cell>
          <cell r="B1116">
            <v>515</v>
          </cell>
          <cell r="C1116" t="str">
            <v xml:space="preserve">30 66597  </v>
          </cell>
          <cell r="D1116" t="str">
            <v>30</v>
          </cell>
          <cell r="E1116" t="str">
            <v>66597</v>
          </cell>
          <cell r="F1116" t="str">
            <v xml:space="preserve"> </v>
          </cell>
          <cell r="G1116" t="str">
            <v xml:space="preserve"> </v>
          </cell>
          <cell r="H1116" t="str">
            <v>Newport-Mesa Unified</v>
          </cell>
        </row>
        <row r="1117">
          <cell r="A1117" t="str">
            <v>30666130000000</v>
          </cell>
          <cell r="B1117">
            <v>516</v>
          </cell>
          <cell r="C1117" t="str">
            <v xml:space="preserve">30 66613  </v>
          </cell>
          <cell r="D1117" t="str">
            <v>30</v>
          </cell>
          <cell r="E1117" t="str">
            <v>66613</v>
          </cell>
          <cell r="F1117" t="str">
            <v xml:space="preserve"> </v>
          </cell>
          <cell r="G1117" t="str">
            <v xml:space="preserve"> </v>
          </cell>
          <cell r="H1117" t="str">
            <v>Ocean View</v>
          </cell>
        </row>
        <row r="1118">
          <cell r="A1118" t="str">
            <v>30666210000000</v>
          </cell>
          <cell r="B1118">
            <v>517</v>
          </cell>
          <cell r="C1118" t="str">
            <v xml:space="preserve">30 66621  </v>
          </cell>
          <cell r="D1118" t="str">
            <v>30</v>
          </cell>
          <cell r="E1118" t="str">
            <v>66621</v>
          </cell>
          <cell r="F1118" t="str">
            <v xml:space="preserve"> </v>
          </cell>
          <cell r="G1118" t="str">
            <v xml:space="preserve"> </v>
          </cell>
          <cell r="H1118" t="str">
            <v>Orange Unified</v>
          </cell>
        </row>
        <row r="1119">
          <cell r="A1119" t="str">
            <v>30666216085328</v>
          </cell>
          <cell r="B1119">
            <v>1260</v>
          </cell>
          <cell r="C1119" t="str">
            <v>30 66621 6085328</v>
          </cell>
          <cell r="D1119" t="str">
            <v>30</v>
          </cell>
          <cell r="E1119" t="str">
            <v>66621</v>
          </cell>
          <cell r="F1119" t="str">
            <v>6085328</v>
          </cell>
          <cell r="G1119" t="str">
            <v>0066</v>
          </cell>
          <cell r="H1119" t="str">
            <v>Santiago Middle</v>
          </cell>
        </row>
        <row r="1120">
          <cell r="A1120" t="str">
            <v>30666216094874</v>
          </cell>
          <cell r="B1120">
            <v>1261</v>
          </cell>
          <cell r="C1120" t="str">
            <v>30 66621 6094874</v>
          </cell>
          <cell r="D1120" t="str">
            <v>30</v>
          </cell>
          <cell r="E1120" t="str">
            <v>66621</v>
          </cell>
          <cell r="F1120" t="str">
            <v>6094874</v>
          </cell>
          <cell r="G1120" t="str">
            <v>0445</v>
          </cell>
          <cell r="H1120" t="str">
            <v>El Rancho Charter</v>
          </cell>
        </row>
        <row r="1121">
          <cell r="A1121" t="str">
            <v>30666470000000</v>
          </cell>
          <cell r="B1121">
            <v>518</v>
          </cell>
          <cell r="C1121" t="str">
            <v xml:space="preserve">30 66647  </v>
          </cell>
          <cell r="D1121" t="str">
            <v>30</v>
          </cell>
          <cell r="E1121" t="str">
            <v>66647</v>
          </cell>
          <cell r="F1121" t="str">
            <v xml:space="preserve"> </v>
          </cell>
          <cell r="G1121" t="str">
            <v xml:space="preserve"> </v>
          </cell>
          <cell r="H1121" t="str">
            <v>Placentia-Yorba Linda Unified</v>
          </cell>
        </row>
        <row r="1122">
          <cell r="A1122" t="str">
            <v>30666700000000</v>
          </cell>
          <cell r="B1122">
            <v>519</v>
          </cell>
          <cell r="C1122" t="str">
            <v xml:space="preserve">30 66670  </v>
          </cell>
          <cell r="D1122" t="str">
            <v>30</v>
          </cell>
          <cell r="E1122" t="str">
            <v>66670</v>
          </cell>
          <cell r="F1122" t="str">
            <v xml:space="preserve"> </v>
          </cell>
          <cell r="G1122" t="str">
            <v xml:space="preserve"> </v>
          </cell>
          <cell r="H1122" t="str">
            <v>Santa Ana Unified</v>
          </cell>
        </row>
        <row r="1123">
          <cell r="A1123" t="str">
            <v>30666700101626</v>
          </cell>
          <cell r="B1123">
            <v>9617</v>
          </cell>
          <cell r="C1123" t="str">
            <v>30 66670 0101626</v>
          </cell>
          <cell r="D1123" t="str">
            <v>30</v>
          </cell>
          <cell r="E1123" t="str">
            <v>66670</v>
          </cell>
          <cell r="F1123" t="str">
            <v>0101626</v>
          </cell>
          <cell r="G1123" t="str">
            <v>0578</v>
          </cell>
          <cell r="H1123" t="str">
            <v>Edward B. Cole Academy</v>
          </cell>
        </row>
        <row r="1124">
          <cell r="A1124" t="str">
            <v>30666700106567</v>
          </cell>
          <cell r="B1124">
            <v>9694</v>
          </cell>
          <cell r="C1124" t="str">
            <v>30 66670 0106567</v>
          </cell>
          <cell r="D1124" t="str">
            <v>30</v>
          </cell>
          <cell r="E1124" t="str">
            <v>66670</v>
          </cell>
          <cell r="F1124" t="str">
            <v>0106567</v>
          </cell>
          <cell r="G1124" t="str">
            <v>0632</v>
          </cell>
          <cell r="H1124" t="str">
            <v>Nova Academy</v>
          </cell>
        </row>
        <row r="1125">
          <cell r="A1125" t="str">
            <v>30666700109066</v>
          </cell>
          <cell r="B1125">
            <v>10158</v>
          </cell>
          <cell r="C1125" t="str">
            <v>30 66670 0109066</v>
          </cell>
          <cell r="D1125" t="str">
            <v>30</v>
          </cell>
          <cell r="E1125" t="str">
            <v>66670</v>
          </cell>
          <cell r="F1125" t="str">
            <v>0109066</v>
          </cell>
          <cell r="G1125" t="str">
            <v>0701</v>
          </cell>
          <cell r="H1125" t="str">
            <v>Orange County Educational Arts Academy</v>
          </cell>
        </row>
        <row r="1126">
          <cell r="A1126" t="str">
            <v>30666700135897</v>
          </cell>
          <cell r="B1126">
            <v>14263</v>
          </cell>
          <cell r="C1126" t="str">
            <v>30 66670 0135897</v>
          </cell>
          <cell r="D1126" t="str">
            <v>30</v>
          </cell>
          <cell r="E1126" t="str">
            <v>66670</v>
          </cell>
          <cell r="F1126" t="str">
            <v>0135897</v>
          </cell>
          <cell r="G1126" t="str">
            <v>1765</v>
          </cell>
          <cell r="H1126" t="str">
            <v>Advanced Learning Academy</v>
          </cell>
        </row>
        <row r="1127">
          <cell r="A1127" t="str">
            <v>30666703030723</v>
          </cell>
          <cell r="B1127">
            <v>1262</v>
          </cell>
          <cell r="C1127" t="str">
            <v>30 66670 3030723</v>
          </cell>
          <cell r="D1127" t="str">
            <v>30</v>
          </cell>
          <cell r="E1127" t="str">
            <v>66670</v>
          </cell>
          <cell r="F1127" t="str">
            <v>3030723</v>
          </cell>
          <cell r="G1127" t="str">
            <v>0290</v>
          </cell>
          <cell r="H1127" t="str">
            <v>OCSA</v>
          </cell>
        </row>
        <row r="1128">
          <cell r="A1128" t="str">
            <v>30666706119127</v>
          </cell>
          <cell r="B1128">
            <v>1264</v>
          </cell>
          <cell r="C1128" t="str">
            <v>30 66670 6119127</v>
          </cell>
          <cell r="D1128" t="str">
            <v>30</v>
          </cell>
          <cell r="E1128" t="str">
            <v>66670</v>
          </cell>
          <cell r="F1128" t="str">
            <v>6119127</v>
          </cell>
          <cell r="G1128" t="str">
            <v>0365</v>
          </cell>
          <cell r="H1128" t="str">
            <v>El Sol Santa Ana Science and Arts Academy</v>
          </cell>
        </row>
        <row r="1129">
          <cell r="A1129" t="str">
            <v>30666960000000</v>
          </cell>
          <cell r="B1129">
            <v>520</v>
          </cell>
          <cell r="C1129" t="str">
            <v xml:space="preserve">30 66696  </v>
          </cell>
          <cell r="D1129" t="str">
            <v>30</v>
          </cell>
          <cell r="E1129" t="str">
            <v>66696</v>
          </cell>
          <cell r="F1129" t="str">
            <v xml:space="preserve"> </v>
          </cell>
          <cell r="G1129" t="str">
            <v xml:space="preserve"> </v>
          </cell>
          <cell r="H1129" t="str">
            <v>Savanna Elementary</v>
          </cell>
        </row>
        <row r="1130">
          <cell r="A1130" t="str">
            <v>30667460000000</v>
          </cell>
          <cell r="B1130">
            <v>521</v>
          </cell>
          <cell r="C1130" t="str">
            <v xml:space="preserve">30 66746  </v>
          </cell>
          <cell r="D1130" t="str">
            <v>30</v>
          </cell>
          <cell r="E1130" t="str">
            <v>66746</v>
          </cell>
          <cell r="F1130" t="str">
            <v xml:space="preserve"> </v>
          </cell>
          <cell r="G1130" t="str">
            <v xml:space="preserve"> </v>
          </cell>
          <cell r="H1130" t="str">
            <v>Westminster</v>
          </cell>
        </row>
        <row r="1131">
          <cell r="A1131" t="str">
            <v>30736350000000</v>
          </cell>
          <cell r="B1131">
            <v>522</v>
          </cell>
          <cell r="C1131" t="str">
            <v xml:space="preserve">30 73635  </v>
          </cell>
          <cell r="D1131" t="str">
            <v>30</v>
          </cell>
          <cell r="E1131" t="str">
            <v>73635</v>
          </cell>
          <cell r="F1131" t="str">
            <v xml:space="preserve"> </v>
          </cell>
          <cell r="G1131" t="str">
            <v xml:space="preserve"> </v>
          </cell>
          <cell r="H1131" t="str">
            <v>Saddleback Valley Unified</v>
          </cell>
        </row>
        <row r="1132">
          <cell r="A1132" t="str">
            <v>30736356030183</v>
          </cell>
          <cell r="B1132">
            <v>1265</v>
          </cell>
          <cell r="C1132" t="str">
            <v>30 73635 6030183</v>
          </cell>
          <cell r="D1132" t="str">
            <v>30</v>
          </cell>
          <cell r="E1132" t="str">
            <v>73635</v>
          </cell>
          <cell r="F1132" t="str">
            <v>6030183</v>
          </cell>
          <cell r="G1132" t="str">
            <v>0157</v>
          </cell>
          <cell r="H1132" t="str">
            <v>Ralph A. Gates Elementary</v>
          </cell>
        </row>
        <row r="1133">
          <cell r="A1133" t="str">
            <v>30736430000000</v>
          </cell>
          <cell r="B1133">
            <v>523</v>
          </cell>
          <cell r="C1133" t="str">
            <v xml:space="preserve">30 73643  </v>
          </cell>
          <cell r="D1133" t="str">
            <v>30</v>
          </cell>
          <cell r="E1133" t="str">
            <v>73643</v>
          </cell>
          <cell r="F1133" t="str">
            <v xml:space="preserve"> </v>
          </cell>
          <cell r="G1133" t="str">
            <v xml:space="preserve"> </v>
          </cell>
          <cell r="H1133" t="str">
            <v>Tustin Unified</v>
          </cell>
        </row>
        <row r="1134">
          <cell r="A1134" t="str">
            <v>30736500000000</v>
          </cell>
          <cell r="B1134">
            <v>524</v>
          </cell>
          <cell r="C1134" t="str">
            <v xml:space="preserve">30 73650  </v>
          </cell>
          <cell r="D1134" t="str">
            <v>30</v>
          </cell>
          <cell r="E1134" t="str">
            <v>73650</v>
          </cell>
          <cell r="F1134" t="str">
            <v xml:space="preserve"> </v>
          </cell>
          <cell r="G1134" t="str">
            <v xml:space="preserve"> </v>
          </cell>
          <cell r="H1134" t="str">
            <v>Irvine Unified</v>
          </cell>
        </row>
        <row r="1135">
          <cell r="A1135" t="str">
            <v>30739240000000</v>
          </cell>
          <cell r="B1135">
            <v>525</v>
          </cell>
          <cell r="C1135" t="str">
            <v xml:space="preserve">30 73924  </v>
          </cell>
          <cell r="D1135" t="str">
            <v>30</v>
          </cell>
          <cell r="E1135" t="str">
            <v>73924</v>
          </cell>
          <cell r="F1135" t="str">
            <v xml:space="preserve"> </v>
          </cell>
          <cell r="G1135" t="str">
            <v xml:space="preserve"> </v>
          </cell>
          <cell r="H1135" t="str">
            <v>Los Alamitos Unified</v>
          </cell>
        </row>
        <row r="1136">
          <cell r="A1136" t="str">
            <v>30768930130765</v>
          </cell>
          <cell r="B1136">
            <v>14112</v>
          </cell>
          <cell r="C1136" t="str">
            <v>30 76893 0130765</v>
          </cell>
          <cell r="D1136" t="str">
            <v>30</v>
          </cell>
          <cell r="E1136" t="str">
            <v>76893</v>
          </cell>
          <cell r="F1136" t="str">
            <v>0130765</v>
          </cell>
          <cell r="G1136" t="str">
            <v>1686</v>
          </cell>
          <cell r="H1136" t="str">
            <v>Magnolia Science Academy - Santa Ana</v>
          </cell>
        </row>
        <row r="1137">
          <cell r="A1137" t="str">
            <v>31103140000000</v>
          </cell>
          <cell r="B1137">
            <v>32</v>
          </cell>
          <cell r="C1137" t="str">
            <v xml:space="preserve">31 10314  </v>
          </cell>
          <cell r="D1137" t="str">
            <v>31</v>
          </cell>
          <cell r="E1137" t="str">
            <v>10314</v>
          </cell>
          <cell r="F1137" t="str">
            <v xml:space="preserve"> </v>
          </cell>
          <cell r="G1137" t="str">
            <v xml:space="preserve"> </v>
          </cell>
          <cell r="H1137" t="str">
            <v>Placer Co. Office of Education</v>
          </cell>
        </row>
        <row r="1138">
          <cell r="A1138" t="str">
            <v>31103140119214</v>
          </cell>
          <cell r="B1138">
            <v>12190</v>
          </cell>
          <cell r="C1138" t="str">
            <v>31 10314 0119214</v>
          </cell>
          <cell r="D1138" t="str">
            <v>31</v>
          </cell>
          <cell r="E1138" t="str">
            <v>10314</v>
          </cell>
          <cell r="F1138" t="str">
            <v>0119214</v>
          </cell>
          <cell r="G1138" t="str">
            <v>1064</v>
          </cell>
          <cell r="H1138" t="str">
            <v>CORE Placer Charter</v>
          </cell>
        </row>
        <row r="1139">
          <cell r="A1139" t="str">
            <v>31103140126904</v>
          </cell>
          <cell r="B1139">
            <v>12779</v>
          </cell>
          <cell r="C1139" t="str">
            <v>31 10314 0126904</v>
          </cell>
          <cell r="D1139" t="str">
            <v>31</v>
          </cell>
          <cell r="E1139" t="str">
            <v>10314</v>
          </cell>
          <cell r="F1139" t="str">
            <v>0126904</v>
          </cell>
          <cell r="G1139" t="str">
            <v>1432</v>
          </cell>
          <cell r="H1139" t="str">
            <v>Placer County Pathways Charter</v>
          </cell>
        </row>
        <row r="1140">
          <cell r="A1140" t="str">
            <v>31667610000000</v>
          </cell>
          <cell r="B1140">
            <v>526</v>
          </cell>
          <cell r="C1140" t="str">
            <v xml:space="preserve">31 66761  </v>
          </cell>
          <cell r="D1140" t="str">
            <v>31</v>
          </cell>
          <cell r="E1140" t="str">
            <v>66761</v>
          </cell>
          <cell r="F1140" t="str">
            <v xml:space="preserve"> </v>
          </cell>
          <cell r="G1140" t="str">
            <v xml:space="preserve"> </v>
          </cell>
          <cell r="H1140" t="str">
            <v>Ackerman Charter</v>
          </cell>
        </row>
        <row r="1141">
          <cell r="A1141" t="str">
            <v>31667790000000</v>
          </cell>
          <cell r="B1141">
            <v>527</v>
          </cell>
          <cell r="C1141" t="str">
            <v xml:space="preserve">31 66779  </v>
          </cell>
          <cell r="D1141" t="str">
            <v>31</v>
          </cell>
          <cell r="E1141" t="str">
            <v>66779</v>
          </cell>
          <cell r="F1141" t="str">
            <v xml:space="preserve"> </v>
          </cell>
          <cell r="G1141" t="str">
            <v xml:space="preserve"> </v>
          </cell>
          <cell r="H1141" t="str">
            <v>Alta-Dutch Flat Union Elementary</v>
          </cell>
        </row>
        <row r="1142">
          <cell r="A1142" t="str">
            <v>31667870000000</v>
          </cell>
          <cell r="B1142">
            <v>528</v>
          </cell>
          <cell r="C1142" t="str">
            <v xml:space="preserve">31 66787  </v>
          </cell>
          <cell r="D1142" t="str">
            <v>31</v>
          </cell>
          <cell r="E1142" t="str">
            <v>66787</v>
          </cell>
          <cell r="F1142" t="str">
            <v xml:space="preserve"> </v>
          </cell>
          <cell r="G1142" t="str">
            <v xml:space="preserve"> </v>
          </cell>
          <cell r="H1142" t="str">
            <v>Auburn Union Elementary</v>
          </cell>
        </row>
        <row r="1143">
          <cell r="A1143" t="str">
            <v>31667870126664</v>
          </cell>
          <cell r="B1143">
            <v>12765</v>
          </cell>
          <cell r="C1143" t="str">
            <v>31 66787 0126664</v>
          </cell>
          <cell r="D1143" t="str">
            <v>31</v>
          </cell>
          <cell r="E1143" t="str">
            <v>66787</v>
          </cell>
          <cell r="F1143" t="str">
            <v>0126664</v>
          </cell>
          <cell r="G1143" t="str">
            <v>1429</v>
          </cell>
          <cell r="H1143" t="str">
            <v>Alta Vista Community Charter</v>
          </cell>
        </row>
        <row r="1144">
          <cell r="A1144" t="str">
            <v>31667876031033</v>
          </cell>
          <cell r="B1144">
            <v>5644</v>
          </cell>
          <cell r="C1144" t="str">
            <v>31 66787 6031033</v>
          </cell>
          <cell r="D1144" t="str">
            <v>31</v>
          </cell>
          <cell r="E1144" t="str">
            <v>66787</v>
          </cell>
          <cell r="F1144" t="str">
            <v>6031033</v>
          </cell>
          <cell r="G1144" t="str">
            <v>1226</v>
          </cell>
          <cell r="H1144" t="str">
            <v>EV Cain 21st Century STEM Charter</v>
          </cell>
        </row>
        <row r="1145">
          <cell r="A1145" t="str">
            <v>31667950000000</v>
          </cell>
          <cell r="B1145">
            <v>529</v>
          </cell>
          <cell r="C1145" t="str">
            <v xml:space="preserve">31 66795  </v>
          </cell>
          <cell r="D1145" t="str">
            <v>31</v>
          </cell>
          <cell r="E1145" t="str">
            <v>66795</v>
          </cell>
          <cell r="F1145" t="str">
            <v xml:space="preserve"> </v>
          </cell>
          <cell r="G1145" t="str">
            <v xml:space="preserve"> </v>
          </cell>
          <cell r="H1145" t="str">
            <v>Colfax Elementary</v>
          </cell>
        </row>
        <row r="1146">
          <cell r="A1146" t="str">
            <v>31668030000000</v>
          </cell>
          <cell r="B1146">
            <v>530</v>
          </cell>
          <cell r="C1146" t="str">
            <v xml:space="preserve">31 66803  </v>
          </cell>
          <cell r="D1146" t="str">
            <v>31</v>
          </cell>
          <cell r="E1146" t="str">
            <v>66803</v>
          </cell>
          <cell r="F1146" t="str">
            <v xml:space="preserve"> </v>
          </cell>
          <cell r="G1146" t="str">
            <v xml:space="preserve"> </v>
          </cell>
          <cell r="H1146" t="str">
            <v>Dry Creek Joint Elementary</v>
          </cell>
        </row>
        <row r="1147">
          <cell r="A1147" t="str">
            <v>31668290000000</v>
          </cell>
          <cell r="B1147">
            <v>531</v>
          </cell>
          <cell r="C1147" t="str">
            <v xml:space="preserve">31 66829  </v>
          </cell>
          <cell r="D1147" t="str">
            <v>31</v>
          </cell>
          <cell r="E1147" t="str">
            <v>66829</v>
          </cell>
          <cell r="F1147" t="str">
            <v xml:space="preserve"> </v>
          </cell>
          <cell r="G1147" t="str">
            <v xml:space="preserve"> </v>
          </cell>
          <cell r="H1147" t="str">
            <v>Eureka Union</v>
          </cell>
        </row>
        <row r="1148">
          <cell r="A1148" t="str">
            <v>31668370000000</v>
          </cell>
          <cell r="B1148">
            <v>532</v>
          </cell>
          <cell r="C1148" t="str">
            <v xml:space="preserve">31 66837  </v>
          </cell>
          <cell r="D1148" t="str">
            <v>31</v>
          </cell>
          <cell r="E1148" t="str">
            <v>66837</v>
          </cell>
          <cell r="F1148" t="str">
            <v xml:space="preserve"> </v>
          </cell>
          <cell r="G1148" t="str">
            <v xml:space="preserve"> </v>
          </cell>
          <cell r="H1148" t="str">
            <v>Foresthill Union Elementary</v>
          </cell>
        </row>
        <row r="1149">
          <cell r="A1149" t="str">
            <v>31668450000000</v>
          </cell>
          <cell r="B1149">
            <v>533</v>
          </cell>
          <cell r="C1149" t="str">
            <v xml:space="preserve">31 66845  </v>
          </cell>
          <cell r="D1149" t="str">
            <v>31</v>
          </cell>
          <cell r="E1149" t="str">
            <v>66845</v>
          </cell>
          <cell r="F1149" t="str">
            <v xml:space="preserve"> </v>
          </cell>
          <cell r="G1149" t="str">
            <v xml:space="preserve"> </v>
          </cell>
          <cell r="H1149" t="str">
            <v>Loomis Union Elementary</v>
          </cell>
        </row>
        <row r="1150">
          <cell r="A1150" t="str">
            <v>31668450117150</v>
          </cell>
          <cell r="B1150">
            <v>11999</v>
          </cell>
          <cell r="C1150" t="str">
            <v>31 66845 0117150</v>
          </cell>
          <cell r="D1150" t="str">
            <v>31</v>
          </cell>
          <cell r="E1150" t="str">
            <v>66845</v>
          </cell>
          <cell r="F1150" t="str">
            <v>0117150</v>
          </cell>
          <cell r="G1150" t="str">
            <v>0979</v>
          </cell>
          <cell r="H1150" t="str">
            <v>Loomis Basin Charter</v>
          </cell>
        </row>
        <row r="1151">
          <cell r="A1151" t="str">
            <v>31668450121418</v>
          </cell>
          <cell r="B1151">
            <v>12561</v>
          </cell>
          <cell r="C1151" t="str">
            <v>31 66845 0121418</v>
          </cell>
          <cell r="D1151" t="str">
            <v>31</v>
          </cell>
          <cell r="E1151" t="str">
            <v>66845</v>
          </cell>
          <cell r="F1151" t="str">
            <v>0121418</v>
          </cell>
          <cell r="G1151" t="str">
            <v>1169</v>
          </cell>
          <cell r="H1151" t="str">
            <v>John Adams Academy</v>
          </cell>
        </row>
        <row r="1152">
          <cell r="A1152" t="str">
            <v>31668520000000</v>
          </cell>
          <cell r="B1152">
            <v>534</v>
          </cell>
          <cell r="C1152" t="str">
            <v xml:space="preserve">31 66852  </v>
          </cell>
          <cell r="D1152" t="str">
            <v>31</v>
          </cell>
          <cell r="E1152" t="str">
            <v>66852</v>
          </cell>
          <cell r="F1152" t="str">
            <v xml:space="preserve"> </v>
          </cell>
          <cell r="G1152" t="str">
            <v xml:space="preserve"> </v>
          </cell>
          <cell r="H1152" t="str">
            <v>Newcastle Elementary</v>
          </cell>
        </row>
        <row r="1153">
          <cell r="A1153" t="str">
            <v>31668520109827</v>
          </cell>
          <cell r="B1153">
            <v>10153</v>
          </cell>
          <cell r="C1153" t="str">
            <v>31 66852 0109827</v>
          </cell>
          <cell r="D1153" t="str">
            <v>31</v>
          </cell>
          <cell r="E1153" t="str">
            <v>66852</v>
          </cell>
          <cell r="F1153" t="str">
            <v>0109827</v>
          </cell>
          <cell r="G1153" t="str">
            <v>0727</v>
          </cell>
          <cell r="H1153" t="str">
            <v>Newcastle Charter</v>
          </cell>
        </row>
        <row r="1154">
          <cell r="A1154" t="str">
            <v>31668520120105</v>
          </cell>
          <cell r="B1154">
            <v>12191</v>
          </cell>
          <cell r="C1154" t="str">
            <v>31 66852 0120105</v>
          </cell>
          <cell r="D1154" t="str">
            <v>31</v>
          </cell>
          <cell r="E1154" t="str">
            <v>66852</v>
          </cell>
          <cell r="F1154" t="str">
            <v>0120105</v>
          </cell>
          <cell r="G1154" t="str">
            <v>1102</v>
          </cell>
          <cell r="H1154" t="str">
            <v>Creekside Charter</v>
          </cell>
        </row>
        <row r="1155">
          <cell r="A1155" t="str">
            <v>31668520121608</v>
          </cell>
          <cell r="B1155">
            <v>12369</v>
          </cell>
          <cell r="C1155" t="str">
            <v>31 66852 0121608</v>
          </cell>
          <cell r="D1155" t="str">
            <v>31</v>
          </cell>
          <cell r="E1155" t="str">
            <v>66852</v>
          </cell>
          <cell r="F1155" t="str">
            <v>0121608</v>
          </cell>
          <cell r="G1155" t="str">
            <v>1179</v>
          </cell>
          <cell r="H1155" t="str">
            <v>Harvest Ridge Cooperative Charter/Placer Academy</v>
          </cell>
        </row>
        <row r="1156">
          <cell r="A1156" t="str">
            <v>31668520127902</v>
          </cell>
          <cell r="B1156">
            <v>12931</v>
          </cell>
          <cell r="C1156" t="str">
            <v>31 66852 0127902</v>
          </cell>
          <cell r="D1156" t="str">
            <v>31</v>
          </cell>
          <cell r="E1156" t="str">
            <v>66852</v>
          </cell>
          <cell r="F1156" t="str">
            <v>0127902</v>
          </cell>
          <cell r="G1156" t="str">
            <v>1529</v>
          </cell>
          <cell r="H1156" t="str">
            <v>Squaw Valley Preparatory</v>
          </cell>
        </row>
        <row r="1157">
          <cell r="A1157" t="str">
            <v>31668520127928</v>
          </cell>
          <cell r="B1157">
            <v>12930</v>
          </cell>
          <cell r="C1157" t="str">
            <v>31 66852 0127928</v>
          </cell>
          <cell r="D1157" t="str">
            <v>31</v>
          </cell>
          <cell r="E1157" t="str">
            <v>66852</v>
          </cell>
          <cell r="F1157" t="str">
            <v>0127928</v>
          </cell>
          <cell r="G1157" t="str">
            <v>1528</v>
          </cell>
          <cell r="H1157" t="str">
            <v>Rocklin Academy Gateway</v>
          </cell>
        </row>
        <row r="1158">
          <cell r="A1158" t="str">
            <v>31668860000000</v>
          </cell>
          <cell r="B1158">
            <v>537</v>
          </cell>
          <cell r="C1158" t="str">
            <v xml:space="preserve">31 66886  </v>
          </cell>
          <cell r="D1158" t="str">
            <v>31</v>
          </cell>
          <cell r="E1158" t="str">
            <v>66886</v>
          </cell>
          <cell r="F1158" t="str">
            <v xml:space="preserve"> </v>
          </cell>
          <cell r="G1158" t="str">
            <v xml:space="preserve"> </v>
          </cell>
          <cell r="H1158" t="str">
            <v>Placer Hills Union Elementary</v>
          </cell>
        </row>
        <row r="1159">
          <cell r="A1159" t="str">
            <v>31668940000000</v>
          </cell>
          <cell r="B1159">
            <v>538</v>
          </cell>
          <cell r="C1159" t="str">
            <v xml:space="preserve">31 66894  </v>
          </cell>
          <cell r="D1159" t="str">
            <v>31</v>
          </cell>
          <cell r="E1159" t="str">
            <v>66894</v>
          </cell>
          <cell r="F1159" t="str">
            <v xml:space="preserve"> </v>
          </cell>
          <cell r="G1159" t="str">
            <v xml:space="preserve"> </v>
          </cell>
          <cell r="H1159" t="str">
            <v>Placer Union High</v>
          </cell>
        </row>
        <row r="1160">
          <cell r="A1160" t="str">
            <v>31669100000000</v>
          </cell>
          <cell r="B1160">
            <v>539</v>
          </cell>
          <cell r="C1160" t="str">
            <v xml:space="preserve">31 66910  </v>
          </cell>
          <cell r="D1160" t="str">
            <v>31</v>
          </cell>
          <cell r="E1160" t="str">
            <v>66910</v>
          </cell>
          <cell r="F1160" t="str">
            <v xml:space="preserve"> </v>
          </cell>
          <cell r="G1160" t="str">
            <v xml:space="preserve"> </v>
          </cell>
          <cell r="H1160" t="str">
            <v>Roseville City Elementary</v>
          </cell>
        </row>
        <row r="1161">
          <cell r="A1161" t="str">
            <v>31669280000000</v>
          </cell>
          <cell r="B1161">
            <v>540</v>
          </cell>
          <cell r="C1161" t="str">
            <v xml:space="preserve">31 66928  </v>
          </cell>
          <cell r="D1161" t="str">
            <v>31</v>
          </cell>
          <cell r="E1161" t="str">
            <v>66928</v>
          </cell>
          <cell r="F1161" t="str">
            <v xml:space="preserve"> </v>
          </cell>
          <cell r="G1161" t="str">
            <v xml:space="preserve"> </v>
          </cell>
          <cell r="H1161" t="str">
            <v>Roseville Joint Union High</v>
          </cell>
        </row>
        <row r="1162">
          <cell r="A1162" t="str">
            <v>31669280135285</v>
          </cell>
          <cell r="B1162">
            <v>14452</v>
          </cell>
          <cell r="C1162" t="str">
            <v>31 66928 0135285</v>
          </cell>
          <cell r="D1162" t="str">
            <v>31</v>
          </cell>
          <cell r="E1162" t="str">
            <v>66928</v>
          </cell>
          <cell r="F1162" t="str">
            <v>0135285</v>
          </cell>
          <cell r="G1162" t="str">
            <v>1822</v>
          </cell>
          <cell r="H1162" t="str">
            <v>Century High School An Integrated Global Studies Academy</v>
          </cell>
        </row>
        <row r="1163">
          <cell r="A1163" t="str">
            <v>31669440000000</v>
          </cell>
          <cell r="B1163">
            <v>541</v>
          </cell>
          <cell r="C1163" t="str">
            <v xml:space="preserve">31 66944  </v>
          </cell>
          <cell r="D1163" t="str">
            <v>31</v>
          </cell>
          <cell r="E1163" t="str">
            <v>66944</v>
          </cell>
          <cell r="F1163" t="str">
            <v xml:space="preserve"> </v>
          </cell>
          <cell r="G1163" t="str">
            <v xml:space="preserve"> </v>
          </cell>
          <cell r="H1163" t="str">
            <v>Tahoe-Truckee Unified</v>
          </cell>
        </row>
        <row r="1164">
          <cell r="A1164" t="str">
            <v>31669440121624</v>
          </cell>
          <cell r="B1164">
            <v>12372</v>
          </cell>
          <cell r="C1164" t="str">
            <v>31 66944 0121624</v>
          </cell>
          <cell r="D1164" t="str">
            <v>31</v>
          </cell>
          <cell r="E1164" t="str">
            <v>66944</v>
          </cell>
          <cell r="F1164" t="str">
            <v>0121624</v>
          </cell>
          <cell r="G1164" t="str">
            <v>1180</v>
          </cell>
          <cell r="H1164" t="str">
            <v>Sierra Expeditionary Learning</v>
          </cell>
        </row>
        <row r="1165">
          <cell r="A1165" t="str">
            <v>31669510000000</v>
          </cell>
          <cell r="B1165">
            <v>542</v>
          </cell>
          <cell r="C1165" t="str">
            <v xml:space="preserve">31 66951  </v>
          </cell>
          <cell r="D1165" t="str">
            <v>31</v>
          </cell>
          <cell r="E1165" t="str">
            <v>66951</v>
          </cell>
          <cell r="F1165" t="str">
            <v xml:space="preserve"> </v>
          </cell>
          <cell r="G1165" t="str">
            <v xml:space="preserve"> </v>
          </cell>
          <cell r="H1165" t="str">
            <v>Western Placer Unified</v>
          </cell>
        </row>
        <row r="1166">
          <cell r="A1166" t="str">
            <v>31669510122507</v>
          </cell>
          <cell r="B1166">
            <v>12416</v>
          </cell>
          <cell r="C1166" t="str">
            <v>31 66951 0122507</v>
          </cell>
          <cell r="D1166" t="str">
            <v>31</v>
          </cell>
          <cell r="E1166" t="str">
            <v>66951</v>
          </cell>
          <cell r="F1166" t="str">
            <v>0122507</v>
          </cell>
          <cell r="G1166" t="str">
            <v>1227</v>
          </cell>
          <cell r="H1166" t="str">
            <v>Partnerships for Student-Centered Learning</v>
          </cell>
        </row>
        <row r="1167">
          <cell r="A1167" t="str">
            <v>31669510135871</v>
          </cell>
          <cell r="B1167">
            <v>14451</v>
          </cell>
          <cell r="C1167" t="str">
            <v>31 66951 0135871</v>
          </cell>
          <cell r="D1167" t="str">
            <v>31</v>
          </cell>
          <cell r="E1167" t="str">
            <v>66951</v>
          </cell>
          <cell r="F1167" t="str">
            <v>0135871</v>
          </cell>
          <cell r="G1167" t="str">
            <v>1715</v>
          </cell>
          <cell r="H1167" t="str">
            <v>John Adams Academy - Lincoln</v>
          </cell>
        </row>
        <row r="1168">
          <cell r="A1168" t="str">
            <v>31669513130168</v>
          </cell>
          <cell r="B1168">
            <v>1267</v>
          </cell>
          <cell r="C1168" t="str">
            <v>31 66951 3130168</v>
          </cell>
          <cell r="D1168" t="str">
            <v>31</v>
          </cell>
          <cell r="E1168" t="str">
            <v>66951</v>
          </cell>
          <cell r="F1168" t="str">
            <v>3130168</v>
          </cell>
          <cell r="G1168" t="str">
            <v>0015</v>
          </cell>
          <cell r="H1168" t="str">
            <v>Horizon Charter</v>
          </cell>
        </row>
        <row r="1169">
          <cell r="A1169" t="str">
            <v>31750850000000</v>
          </cell>
          <cell r="B1169">
            <v>543</v>
          </cell>
          <cell r="C1169" t="str">
            <v xml:space="preserve">31 75085  </v>
          </cell>
          <cell r="D1169" t="str">
            <v>31</v>
          </cell>
          <cell r="E1169" t="str">
            <v>75085</v>
          </cell>
          <cell r="F1169" t="str">
            <v xml:space="preserve"> </v>
          </cell>
          <cell r="G1169" t="str">
            <v xml:space="preserve"> </v>
          </cell>
          <cell r="H1169" t="str">
            <v>Rocklin Unified</v>
          </cell>
        </row>
        <row r="1170">
          <cell r="A1170" t="str">
            <v>31750850114371</v>
          </cell>
          <cell r="B1170">
            <v>11395</v>
          </cell>
          <cell r="C1170" t="str">
            <v>31 75085 0114371</v>
          </cell>
          <cell r="D1170" t="str">
            <v>31</v>
          </cell>
          <cell r="E1170" t="str">
            <v>75085</v>
          </cell>
          <cell r="F1170" t="str">
            <v>0114371</v>
          </cell>
          <cell r="G1170" t="str">
            <v>0900</v>
          </cell>
          <cell r="H1170" t="str">
            <v>Rocklin Academy at Meyers Street</v>
          </cell>
        </row>
        <row r="1171">
          <cell r="A1171" t="str">
            <v>31750850117879</v>
          </cell>
          <cell r="B1171">
            <v>12000</v>
          </cell>
          <cell r="C1171" t="str">
            <v>31 75085 0117879</v>
          </cell>
          <cell r="D1171" t="str">
            <v>31</v>
          </cell>
          <cell r="E1171" t="str">
            <v>75085</v>
          </cell>
          <cell r="F1171" t="str">
            <v>0117879</v>
          </cell>
          <cell r="G1171" t="str">
            <v>1042</v>
          </cell>
          <cell r="H1171" t="str">
            <v>Maria Montessori Charter Academy</v>
          </cell>
        </row>
        <row r="1172">
          <cell r="A1172" t="str">
            <v>31750850119487</v>
          </cell>
          <cell r="B1172">
            <v>12192</v>
          </cell>
          <cell r="C1172" t="str">
            <v>31 75085 0119487</v>
          </cell>
          <cell r="D1172" t="str">
            <v>31</v>
          </cell>
          <cell r="E1172" t="str">
            <v>75085</v>
          </cell>
          <cell r="F1172" t="str">
            <v>0119487</v>
          </cell>
          <cell r="G1172" t="str">
            <v>1071</v>
          </cell>
          <cell r="H1172" t="str">
            <v>Western Sierra Collegiate Academy</v>
          </cell>
        </row>
        <row r="1173">
          <cell r="A1173" t="str">
            <v>31750850128561</v>
          </cell>
          <cell r="B1173">
            <v>13967</v>
          </cell>
          <cell r="C1173" t="str">
            <v>31 75085 0128561</v>
          </cell>
          <cell r="D1173" t="str">
            <v>31</v>
          </cell>
          <cell r="E1173" t="str">
            <v>75085</v>
          </cell>
          <cell r="F1173" t="str">
            <v>0128561</v>
          </cell>
          <cell r="G1173" t="str">
            <v>1573</v>
          </cell>
          <cell r="H1173" t="str">
            <v>Rocklin Independent Charter Academy</v>
          </cell>
        </row>
        <row r="1174">
          <cell r="A1174" t="str">
            <v>31750856118392</v>
          </cell>
          <cell r="B1174">
            <v>1272</v>
          </cell>
          <cell r="C1174" t="str">
            <v>31 75085 6118392</v>
          </cell>
          <cell r="D1174" t="str">
            <v>31</v>
          </cell>
          <cell r="E1174" t="str">
            <v>75085</v>
          </cell>
          <cell r="F1174" t="str">
            <v>6118392</v>
          </cell>
          <cell r="G1174" t="str">
            <v>0308</v>
          </cell>
          <cell r="H1174" t="str">
            <v>Rocklin Academy</v>
          </cell>
        </row>
        <row r="1175">
          <cell r="A1175" t="str">
            <v>32103220000000</v>
          </cell>
          <cell r="B1175">
            <v>33</v>
          </cell>
          <cell r="C1175" t="str">
            <v xml:space="preserve">32 10322  </v>
          </cell>
          <cell r="D1175" t="str">
            <v>32</v>
          </cell>
          <cell r="E1175" t="str">
            <v>10322</v>
          </cell>
          <cell r="F1175" t="str">
            <v xml:space="preserve"> </v>
          </cell>
          <cell r="G1175" t="str">
            <v xml:space="preserve"> </v>
          </cell>
          <cell r="H1175" t="str">
            <v>Plumas Co. Office of Education</v>
          </cell>
        </row>
        <row r="1176">
          <cell r="A1176" t="str">
            <v>32669690000000</v>
          </cell>
          <cell r="B1176">
            <v>544</v>
          </cell>
          <cell r="C1176" t="str">
            <v xml:space="preserve">32 66969  </v>
          </cell>
          <cell r="D1176" t="str">
            <v>32</v>
          </cell>
          <cell r="E1176" t="str">
            <v>66969</v>
          </cell>
          <cell r="F1176" t="str">
            <v xml:space="preserve"> </v>
          </cell>
          <cell r="G1176" t="str">
            <v xml:space="preserve"> </v>
          </cell>
          <cell r="H1176" t="str">
            <v>Plumas Unified</v>
          </cell>
        </row>
        <row r="1177">
          <cell r="A1177" t="str">
            <v>32669693230083</v>
          </cell>
          <cell r="B1177">
            <v>1273</v>
          </cell>
          <cell r="C1177" t="str">
            <v>32 66969 3230083</v>
          </cell>
          <cell r="D1177" t="str">
            <v>32</v>
          </cell>
          <cell r="E1177" t="str">
            <v>66969</v>
          </cell>
          <cell r="F1177" t="str">
            <v>3230083</v>
          </cell>
          <cell r="G1177" t="str">
            <v>0146</v>
          </cell>
          <cell r="H1177" t="str">
            <v>Plumas Charter</v>
          </cell>
        </row>
        <row r="1178">
          <cell r="A1178" t="str">
            <v>33103300000000</v>
          </cell>
          <cell r="B1178">
            <v>34</v>
          </cell>
          <cell r="C1178" t="str">
            <v xml:space="preserve">33 10330  </v>
          </cell>
          <cell r="D1178" t="str">
            <v>33</v>
          </cell>
          <cell r="E1178" t="str">
            <v>10330</v>
          </cell>
          <cell r="F1178" t="str">
            <v xml:space="preserve"> </v>
          </cell>
          <cell r="G1178" t="str">
            <v xml:space="preserve"> </v>
          </cell>
          <cell r="H1178" t="str">
            <v>Riverside Co. Office of Education</v>
          </cell>
        </row>
        <row r="1179">
          <cell r="A1179" t="str">
            <v>33103300110833</v>
          </cell>
          <cell r="B1179">
            <v>10271</v>
          </cell>
          <cell r="C1179" t="str">
            <v>33 10330 0110833</v>
          </cell>
          <cell r="D1179" t="str">
            <v>33</v>
          </cell>
          <cell r="E1179" t="str">
            <v>10330</v>
          </cell>
          <cell r="F1179" t="str">
            <v>0110833</v>
          </cell>
          <cell r="G1179" t="str">
            <v>0753</v>
          </cell>
          <cell r="H1179" t="str">
            <v>River Springs Charter</v>
          </cell>
        </row>
        <row r="1180">
          <cell r="A1180" t="str">
            <v>33103300125237</v>
          </cell>
          <cell r="B1180">
            <v>12630</v>
          </cell>
          <cell r="C1180" t="str">
            <v>33 10330 0125237</v>
          </cell>
          <cell r="D1180" t="str">
            <v>33</v>
          </cell>
          <cell r="E1180" t="str">
            <v>10330</v>
          </cell>
          <cell r="F1180" t="str">
            <v>0125237</v>
          </cell>
          <cell r="G1180" t="str">
            <v>1366</v>
          </cell>
          <cell r="H1180" t="str">
            <v>Riverside County Education Academy</v>
          </cell>
        </row>
        <row r="1181">
          <cell r="A1181" t="str">
            <v>33103300125385</v>
          </cell>
          <cell r="B1181">
            <v>12894</v>
          </cell>
          <cell r="C1181" t="str">
            <v>33 10330 0125385</v>
          </cell>
          <cell r="D1181" t="str">
            <v>33</v>
          </cell>
          <cell r="E1181" t="str">
            <v>10330</v>
          </cell>
          <cell r="F1181" t="str">
            <v>0125385</v>
          </cell>
          <cell r="G1181" t="str">
            <v>1369</v>
          </cell>
          <cell r="H1181" t="str">
            <v>Imagine Schools, Riverside County</v>
          </cell>
        </row>
        <row r="1182">
          <cell r="A1182" t="str">
            <v>33103300128397</v>
          </cell>
          <cell r="B1182">
            <v>13956</v>
          </cell>
          <cell r="C1182" t="str">
            <v>33 10330 0128397</v>
          </cell>
          <cell r="D1182" t="str">
            <v>33</v>
          </cell>
          <cell r="E1182" t="str">
            <v>10330</v>
          </cell>
          <cell r="F1182" t="str">
            <v>0128397</v>
          </cell>
          <cell r="G1182" t="str">
            <v>1568</v>
          </cell>
          <cell r="H1182" t="str">
            <v>Come Back Kids</v>
          </cell>
        </row>
        <row r="1183">
          <cell r="A1183" t="str">
            <v>33103300128777</v>
          </cell>
          <cell r="B1183">
            <v>13982</v>
          </cell>
          <cell r="C1183" t="str">
            <v>33 10330 0128777</v>
          </cell>
          <cell r="D1183" t="str">
            <v>33</v>
          </cell>
          <cell r="E1183" t="str">
            <v>10330</v>
          </cell>
          <cell r="F1183" t="str">
            <v>0128777</v>
          </cell>
          <cell r="G1183" t="str">
            <v>1602</v>
          </cell>
          <cell r="H1183" t="str">
            <v>Gateway College and Career Academy</v>
          </cell>
        </row>
        <row r="1184">
          <cell r="A1184" t="str">
            <v>33103300134320</v>
          </cell>
          <cell r="B1184">
            <v>14364</v>
          </cell>
          <cell r="C1184" t="str">
            <v>33 10330 0134320</v>
          </cell>
          <cell r="D1184" t="str">
            <v>33</v>
          </cell>
          <cell r="E1184" t="str">
            <v>10330</v>
          </cell>
          <cell r="F1184" t="str">
            <v>0134320</v>
          </cell>
          <cell r="G1184" t="str">
            <v>1825</v>
          </cell>
          <cell r="H1184" t="str">
            <v>Riverside County Education Academy - Indio</v>
          </cell>
        </row>
        <row r="1185">
          <cell r="A1185" t="str">
            <v>33103300136168</v>
          </cell>
          <cell r="B1185">
            <v>14464</v>
          </cell>
          <cell r="C1185" t="str">
            <v>33 10330 0136168</v>
          </cell>
          <cell r="D1185" t="str">
            <v>33</v>
          </cell>
          <cell r="E1185" t="str">
            <v>10330</v>
          </cell>
          <cell r="F1185" t="str">
            <v>0136168</v>
          </cell>
          <cell r="G1185" t="str">
            <v>1873</v>
          </cell>
          <cell r="H1185" t="str">
            <v>Temecula International Academy</v>
          </cell>
        </row>
        <row r="1186">
          <cell r="A1186" t="str">
            <v>33669770000000</v>
          </cell>
          <cell r="B1186">
            <v>545</v>
          </cell>
          <cell r="C1186" t="str">
            <v xml:space="preserve">33 66977  </v>
          </cell>
          <cell r="D1186" t="str">
            <v>33</v>
          </cell>
          <cell r="E1186" t="str">
            <v>66977</v>
          </cell>
          <cell r="F1186" t="str">
            <v xml:space="preserve"> </v>
          </cell>
          <cell r="G1186" t="str">
            <v xml:space="preserve"> </v>
          </cell>
          <cell r="H1186" t="str">
            <v>Alvord Unified</v>
          </cell>
        </row>
        <row r="1187">
          <cell r="A1187" t="str">
            <v>33669850000000</v>
          </cell>
          <cell r="B1187">
            <v>546</v>
          </cell>
          <cell r="C1187" t="str">
            <v xml:space="preserve">33 66985  </v>
          </cell>
          <cell r="D1187" t="str">
            <v>33</v>
          </cell>
          <cell r="E1187" t="str">
            <v>66985</v>
          </cell>
          <cell r="F1187" t="str">
            <v xml:space="preserve"> </v>
          </cell>
          <cell r="G1187" t="str">
            <v xml:space="preserve"> </v>
          </cell>
          <cell r="H1187" t="str">
            <v>Banning Unified</v>
          </cell>
        </row>
        <row r="1188">
          <cell r="A1188" t="str">
            <v>33669930000000</v>
          </cell>
          <cell r="B1188">
            <v>547</v>
          </cell>
          <cell r="C1188" t="str">
            <v xml:space="preserve">33 66993  </v>
          </cell>
          <cell r="D1188" t="str">
            <v>33</v>
          </cell>
          <cell r="E1188" t="str">
            <v>66993</v>
          </cell>
          <cell r="F1188" t="str">
            <v xml:space="preserve"> </v>
          </cell>
          <cell r="G1188" t="str">
            <v xml:space="preserve"> </v>
          </cell>
          <cell r="H1188" t="str">
            <v>Beaumont Unified</v>
          </cell>
        </row>
        <row r="1189">
          <cell r="A1189" t="str">
            <v>33669930127142</v>
          </cell>
          <cell r="B1189">
            <v>12906</v>
          </cell>
          <cell r="C1189" t="str">
            <v>33 66993 0127142</v>
          </cell>
          <cell r="D1189" t="str">
            <v>33</v>
          </cell>
          <cell r="E1189" t="str">
            <v>66993</v>
          </cell>
          <cell r="F1189" t="str">
            <v>0127142</v>
          </cell>
          <cell r="G1189" t="str">
            <v>1493</v>
          </cell>
          <cell r="H1189" t="str">
            <v>Highland Academy</v>
          </cell>
        </row>
        <row r="1190">
          <cell r="A1190" t="str">
            <v>33670330000000</v>
          </cell>
          <cell r="B1190">
            <v>548</v>
          </cell>
          <cell r="C1190" t="str">
            <v xml:space="preserve">33 67033  </v>
          </cell>
          <cell r="D1190" t="str">
            <v>33</v>
          </cell>
          <cell r="E1190" t="str">
            <v>67033</v>
          </cell>
          <cell r="F1190" t="str">
            <v xml:space="preserve"> </v>
          </cell>
          <cell r="G1190" t="str">
            <v xml:space="preserve"> </v>
          </cell>
          <cell r="H1190" t="str">
            <v>Corona-Norco Unified</v>
          </cell>
        </row>
        <row r="1191">
          <cell r="A1191" t="str">
            <v>33670410000000</v>
          </cell>
          <cell r="B1191">
            <v>549</v>
          </cell>
          <cell r="C1191" t="str">
            <v xml:space="preserve">33 67041  </v>
          </cell>
          <cell r="D1191" t="str">
            <v>33</v>
          </cell>
          <cell r="E1191" t="str">
            <v>67041</v>
          </cell>
          <cell r="F1191" t="str">
            <v xml:space="preserve"> </v>
          </cell>
          <cell r="G1191" t="str">
            <v xml:space="preserve"> </v>
          </cell>
          <cell r="H1191" t="str">
            <v>Desert Center Unified</v>
          </cell>
        </row>
        <row r="1192">
          <cell r="A1192" t="str">
            <v>33670580000000</v>
          </cell>
          <cell r="B1192">
            <v>550</v>
          </cell>
          <cell r="C1192" t="str">
            <v xml:space="preserve">33 67058  </v>
          </cell>
          <cell r="D1192" t="str">
            <v>33</v>
          </cell>
          <cell r="E1192" t="str">
            <v>67058</v>
          </cell>
          <cell r="F1192" t="str">
            <v xml:space="preserve"> </v>
          </cell>
          <cell r="G1192" t="str">
            <v xml:space="preserve"> </v>
          </cell>
          <cell r="H1192" t="str">
            <v>Desert Sands Unified</v>
          </cell>
        </row>
        <row r="1193">
          <cell r="A1193" t="str">
            <v>33670586031959</v>
          </cell>
          <cell r="B1193">
            <v>1274</v>
          </cell>
          <cell r="C1193" t="str">
            <v>33 67058 6031959</v>
          </cell>
          <cell r="D1193" t="str">
            <v>33</v>
          </cell>
          <cell r="E1193" t="str">
            <v>67058</v>
          </cell>
          <cell r="F1193" t="str">
            <v>6031959</v>
          </cell>
          <cell r="G1193" t="str">
            <v>0052</v>
          </cell>
          <cell r="H1193" t="str">
            <v>George Washington Charter</v>
          </cell>
        </row>
        <row r="1194">
          <cell r="A1194" t="str">
            <v>33670586031991</v>
          </cell>
          <cell r="B1194">
            <v>5828</v>
          </cell>
          <cell r="C1194" t="str">
            <v>33 67058 6031991</v>
          </cell>
          <cell r="D1194" t="str">
            <v>33</v>
          </cell>
          <cell r="E1194" t="str">
            <v>67058</v>
          </cell>
          <cell r="F1194" t="str">
            <v>6031991</v>
          </cell>
          <cell r="G1194" t="str">
            <v>0974</v>
          </cell>
          <cell r="H1194" t="str">
            <v>Palm Desert Charter Middle</v>
          </cell>
        </row>
        <row r="1195">
          <cell r="A1195" t="str">
            <v>33670820000000</v>
          </cell>
          <cell r="B1195">
            <v>551</v>
          </cell>
          <cell r="C1195" t="str">
            <v xml:space="preserve">33 67082  </v>
          </cell>
          <cell r="D1195" t="str">
            <v>33</v>
          </cell>
          <cell r="E1195" t="str">
            <v>67082</v>
          </cell>
          <cell r="F1195" t="str">
            <v xml:space="preserve"> </v>
          </cell>
          <cell r="G1195" t="str">
            <v xml:space="preserve"> </v>
          </cell>
          <cell r="H1195" t="str">
            <v>Hemet Unified</v>
          </cell>
        </row>
        <row r="1196">
          <cell r="A1196" t="str">
            <v>33670820120675</v>
          </cell>
          <cell r="B1196">
            <v>12231</v>
          </cell>
          <cell r="C1196" t="str">
            <v>33 67082 0120675</v>
          </cell>
          <cell r="D1196" t="str">
            <v>33</v>
          </cell>
          <cell r="E1196" t="str">
            <v>67082</v>
          </cell>
          <cell r="F1196" t="str">
            <v>0120675</v>
          </cell>
          <cell r="G1196" t="str">
            <v>1144</v>
          </cell>
          <cell r="H1196" t="str">
            <v>Western Center Academy</v>
          </cell>
        </row>
        <row r="1197">
          <cell r="A1197" t="str">
            <v>33670900000000</v>
          </cell>
          <cell r="B1197">
            <v>552</v>
          </cell>
          <cell r="C1197" t="str">
            <v xml:space="preserve">33 67090  </v>
          </cell>
          <cell r="D1197" t="str">
            <v>33</v>
          </cell>
          <cell r="E1197" t="str">
            <v>67090</v>
          </cell>
          <cell r="F1197" t="str">
            <v xml:space="preserve"> </v>
          </cell>
          <cell r="G1197" t="str">
            <v xml:space="preserve"> </v>
          </cell>
          <cell r="H1197" t="str">
            <v>Jurupa Unified</v>
          </cell>
        </row>
        <row r="1198">
          <cell r="A1198" t="str">
            <v>33671160000000</v>
          </cell>
          <cell r="B1198">
            <v>553</v>
          </cell>
          <cell r="C1198" t="str">
            <v xml:space="preserve">33 67116  </v>
          </cell>
          <cell r="D1198" t="str">
            <v>33</v>
          </cell>
          <cell r="E1198" t="str">
            <v>67116</v>
          </cell>
          <cell r="F1198" t="str">
            <v xml:space="preserve"> </v>
          </cell>
          <cell r="G1198" t="str">
            <v xml:space="preserve"> </v>
          </cell>
          <cell r="H1198" t="str">
            <v>Menifee Union Elementary</v>
          </cell>
        </row>
        <row r="1199">
          <cell r="A1199" t="str">
            <v>33671160109843</v>
          </cell>
          <cell r="B1199">
            <v>10224</v>
          </cell>
          <cell r="C1199" t="str">
            <v>33 67116 0109843</v>
          </cell>
          <cell r="D1199" t="str">
            <v>33</v>
          </cell>
          <cell r="E1199" t="str">
            <v>67116</v>
          </cell>
          <cell r="F1199" t="str">
            <v>0109843</v>
          </cell>
          <cell r="G1199" t="str">
            <v>0730</v>
          </cell>
          <cell r="H1199" t="str">
            <v>Santa Rosa Academy</v>
          </cell>
        </row>
        <row r="1200">
          <cell r="A1200" t="str">
            <v>33671240000000</v>
          </cell>
          <cell r="B1200">
            <v>554</v>
          </cell>
          <cell r="C1200" t="str">
            <v xml:space="preserve">33 67124  </v>
          </cell>
          <cell r="D1200" t="str">
            <v>33</v>
          </cell>
          <cell r="E1200" t="str">
            <v>67124</v>
          </cell>
          <cell r="F1200" t="str">
            <v xml:space="preserve"> </v>
          </cell>
          <cell r="G1200" t="str">
            <v xml:space="preserve"> </v>
          </cell>
          <cell r="H1200" t="str">
            <v>Moreno Valley Unified</v>
          </cell>
        </row>
        <row r="1201">
          <cell r="A1201" t="str">
            <v>33671243330685</v>
          </cell>
          <cell r="B1201">
            <v>1275</v>
          </cell>
          <cell r="C1201" t="str">
            <v>33 67124 3330685</v>
          </cell>
          <cell r="D1201" t="str">
            <v>33</v>
          </cell>
          <cell r="E1201" t="str">
            <v>67124</v>
          </cell>
          <cell r="F1201" t="str">
            <v>3330685</v>
          </cell>
          <cell r="G1201" t="str">
            <v>0055</v>
          </cell>
          <cell r="H1201" t="str">
            <v>Moreno Valley Community Learning Center</v>
          </cell>
        </row>
        <row r="1202">
          <cell r="A1202" t="str">
            <v>33671570000000</v>
          </cell>
          <cell r="B1202">
            <v>555</v>
          </cell>
          <cell r="C1202" t="str">
            <v xml:space="preserve">33 67157  </v>
          </cell>
          <cell r="D1202" t="str">
            <v>33</v>
          </cell>
          <cell r="E1202" t="str">
            <v>67157</v>
          </cell>
          <cell r="F1202" t="str">
            <v xml:space="preserve"> </v>
          </cell>
          <cell r="G1202" t="str">
            <v xml:space="preserve"> </v>
          </cell>
          <cell r="H1202" t="str">
            <v>Nuview Union</v>
          </cell>
        </row>
        <row r="1203">
          <cell r="A1203" t="str">
            <v>33671570125666</v>
          </cell>
          <cell r="B1203">
            <v>12731</v>
          </cell>
          <cell r="C1203" t="str">
            <v>33 67157 0125666</v>
          </cell>
          <cell r="D1203" t="str">
            <v>33</v>
          </cell>
          <cell r="E1203" t="str">
            <v>67157</v>
          </cell>
          <cell r="F1203" t="str">
            <v>0125666</v>
          </cell>
          <cell r="G1203" t="str">
            <v>1380</v>
          </cell>
          <cell r="H1203" t="str">
            <v>Excel Prep Charter - IE</v>
          </cell>
        </row>
        <row r="1204">
          <cell r="A1204" t="str">
            <v>33671573331014</v>
          </cell>
          <cell r="B1204">
            <v>1276</v>
          </cell>
          <cell r="C1204" t="str">
            <v>33 67157 3331014</v>
          </cell>
          <cell r="D1204" t="str">
            <v>33</v>
          </cell>
          <cell r="E1204" t="str">
            <v>67157</v>
          </cell>
          <cell r="F1204" t="str">
            <v>3331014</v>
          </cell>
          <cell r="G1204" t="str">
            <v>0368</v>
          </cell>
          <cell r="H1204" t="str">
            <v>Nuview Bridge Early College High</v>
          </cell>
        </row>
        <row r="1205">
          <cell r="A1205" t="str">
            <v>33671730000000</v>
          </cell>
          <cell r="B1205">
            <v>556</v>
          </cell>
          <cell r="C1205" t="str">
            <v xml:space="preserve">33 67173  </v>
          </cell>
          <cell r="D1205" t="str">
            <v>33</v>
          </cell>
          <cell r="E1205" t="str">
            <v>67173</v>
          </cell>
          <cell r="F1205" t="str">
            <v xml:space="preserve"> </v>
          </cell>
          <cell r="G1205" t="str">
            <v xml:space="preserve"> </v>
          </cell>
          <cell r="H1205" t="str">
            <v>Palm Springs Unified</v>
          </cell>
        </row>
        <row r="1206">
          <cell r="A1206" t="str">
            <v>33671736032411</v>
          </cell>
          <cell r="B1206">
            <v>5929</v>
          </cell>
          <cell r="C1206" t="str">
            <v>33 67173 6032411</v>
          </cell>
          <cell r="D1206" t="str">
            <v>33</v>
          </cell>
          <cell r="E1206" t="str">
            <v>67173</v>
          </cell>
          <cell r="F1206" t="str">
            <v>6032411</v>
          </cell>
          <cell r="G1206" t="str">
            <v>1173</v>
          </cell>
          <cell r="H1206" t="str">
            <v>Cielo Vista Charter</v>
          </cell>
        </row>
        <row r="1207">
          <cell r="A1207" t="str">
            <v>33671810000000</v>
          </cell>
          <cell r="B1207">
            <v>557</v>
          </cell>
          <cell r="C1207" t="str">
            <v xml:space="preserve">33 67181  </v>
          </cell>
          <cell r="D1207" t="str">
            <v>33</v>
          </cell>
          <cell r="E1207" t="str">
            <v>67181</v>
          </cell>
          <cell r="F1207" t="str">
            <v xml:space="preserve"> </v>
          </cell>
          <cell r="G1207" t="str">
            <v xml:space="preserve"> </v>
          </cell>
          <cell r="H1207" t="str">
            <v>Palo Verde Unified</v>
          </cell>
        </row>
        <row r="1208">
          <cell r="A1208" t="str">
            <v>33671990000000</v>
          </cell>
          <cell r="B1208">
            <v>558</v>
          </cell>
          <cell r="C1208" t="str">
            <v xml:space="preserve">33 67199  </v>
          </cell>
          <cell r="D1208" t="str">
            <v>33</v>
          </cell>
          <cell r="E1208" t="str">
            <v>67199</v>
          </cell>
          <cell r="F1208" t="str">
            <v xml:space="preserve"> </v>
          </cell>
          <cell r="G1208" t="str">
            <v xml:space="preserve"> </v>
          </cell>
          <cell r="H1208" t="str">
            <v>Perris Elementary</v>
          </cell>
        </row>
        <row r="1209">
          <cell r="A1209" t="str">
            <v>33671996105571</v>
          </cell>
          <cell r="B1209">
            <v>5952</v>
          </cell>
          <cell r="C1209" t="str">
            <v>33 67199 6105571</v>
          </cell>
          <cell r="D1209" t="str">
            <v>33</v>
          </cell>
          <cell r="E1209" t="str">
            <v>67199</v>
          </cell>
          <cell r="F1209" t="str">
            <v>6105571</v>
          </cell>
          <cell r="G1209" t="str">
            <v>1294</v>
          </cell>
          <cell r="H1209" t="str">
            <v>Innovative Horizons Charter</v>
          </cell>
        </row>
        <row r="1210">
          <cell r="A1210" t="str">
            <v>33672070000000</v>
          </cell>
          <cell r="B1210">
            <v>559</v>
          </cell>
          <cell r="C1210" t="str">
            <v xml:space="preserve">33 67207  </v>
          </cell>
          <cell r="D1210" t="str">
            <v>33</v>
          </cell>
          <cell r="E1210" t="str">
            <v>67207</v>
          </cell>
          <cell r="F1210" t="str">
            <v xml:space="preserve"> </v>
          </cell>
          <cell r="G1210" t="str">
            <v xml:space="preserve"> </v>
          </cell>
          <cell r="H1210" t="str">
            <v>Perris Union High</v>
          </cell>
        </row>
        <row r="1211">
          <cell r="A1211" t="str">
            <v>33672070101170</v>
          </cell>
          <cell r="B1211">
            <v>9619</v>
          </cell>
          <cell r="C1211" t="str">
            <v>33 67207 0101170</v>
          </cell>
          <cell r="D1211" t="str">
            <v>33</v>
          </cell>
          <cell r="E1211" t="str">
            <v>67207</v>
          </cell>
          <cell r="F1211" t="str">
            <v>0101170</v>
          </cell>
          <cell r="G1211" t="str">
            <v>0529</v>
          </cell>
          <cell r="H1211" t="str">
            <v>California Military Institute</v>
          </cell>
        </row>
        <row r="1212">
          <cell r="A1212" t="str">
            <v>33672150000000</v>
          </cell>
          <cell r="B1212">
            <v>560</v>
          </cell>
          <cell r="C1212" t="str">
            <v xml:space="preserve">33 67215  </v>
          </cell>
          <cell r="D1212" t="str">
            <v>33</v>
          </cell>
          <cell r="E1212" t="str">
            <v>67215</v>
          </cell>
          <cell r="F1212" t="str">
            <v xml:space="preserve"> </v>
          </cell>
          <cell r="G1212" t="str">
            <v xml:space="preserve"> </v>
          </cell>
          <cell r="H1212" t="str">
            <v>Riverside Unified</v>
          </cell>
        </row>
        <row r="1213">
          <cell r="A1213" t="str">
            <v>33672150126128</v>
          </cell>
          <cell r="B1213">
            <v>12732</v>
          </cell>
          <cell r="C1213" t="str">
            <v>33 67215 0126128</v>
          </cell>
          <cell r="D1213" t="str">
            <v>33</v>
          </cell>
          <cell r="E1213" t="str">
            <v>67215</v>
          </cell>
          <cell r="F1213" t="str">
            <v>0126128</v>
          </cell>
          <cell r="G1213" t="str">
            <v>1409</v>
          </cell>
          <cell r="H1213" t="str">
            <v>REACH Leadership STEAM Academy</v>
          </cell>
        </row>
        <row r="1214">
          <cell r="A1214" t="str">
            <v>33672150132498</v>
          </cell>
          <cell r="B1214">
            <v>14245</v>
          </cell>
          <cell r="C1214" t="str">
            <v>33 67215 0132498</v>
          </cell>
          <cell r="D1214" t="str">
            <v>33</v>
          </cell>
          <cell r="E1214" t="str">
            <v>67215</v>
          </cell>
          <cell r="F1214" t="str">
            <v>0132498</v>
          </cell>
          <cell r="G1214" t="str">
            <v>1747</v>
          </cell>
          <cell r="H1214" t="str">
            <v>Encore High School for the Arts - Riverside</v>
          </cell>
        </row>
        <row r="1215">
          <cell r="A1215" t="str">
            <v>33672310000000</v>
          </cell>
          <cell r="B1215">
            <v>561</v>
          </cell>
          <cell r="C1215" t="str">
            <v xml:space="preserve">33 67231  </v>
          </cell>
          <cell r="D1215" t="str">
            <v>33</v>
          </cell>
          <cell r="E1215" t="str">
            <v>67231</v>
          </cell>
          <cell r="F1215" t="str">
            <v xml:space="preserve"> </v>
          </cell>
          <cell r="G1215" t="str">
            <v xml:space="preserve"> </v>
          </cell>
          <cell r="H1215" t="str">
            <v>Romoland Elementary</v>
          </cell>
        </row>
        <row r="1216">
          <cell r="A1216" t="str">
            <v>33672490000000</v>
          </cell>
          <cell r="B1216">
            <v>562</v>
          </cell>
          <cell r="C1216" t="str">
            <v xml:space="preserve">33 67249  </v>
          </cell>
          <cell r="D1216" t="str">
            <v>33</v>
          </cell>
          <cell r="E1216" t="str">
            <v>67249</v>
          </cell>
          <cell r="F1216" t="str">
            <v xml:space="preserve"> </v>
          </cell>
          <cell r="G1216" t="str">
            <v xml:space="preserve"> </v>
          </cell>
          <cell r="H1216" t="str">
            <v>San Jacinto Unified</v>
          </cell>
        </row>
        <row r="1217">
          <cell r="A1217" t="str">
            <v>33672496114748</v>
          </cell>
          <cell r="B1217">
            <v>1279</v>
          </cell>
          <cell r="C1217" t="str">
            <v>33 67249 6114748</v>
          </cell>
          <cell r="D1217" t="str">
            <v>33</v>
          </cell>
          <cell r="E1217" t="str">
            <v>67249</v>
          </cell>
          <cell r="F1217" t="str">
            <v>6114748</v>
          </cell>
          <cell r="G1217" t="str">
            <v>0129</v>
          </cell>
          <cell r="H1217" t="str">
            <v>San Jacinto Valley Academy</v>
          </cell>
        </row>
        <row r="1218">
          <cell r="A1218" t="str">
            <v>33736760000000</v>
          </cell>
          <cell r="B1218">
            <v>563</v>
          </cell>
          <cell r="C1218" t="str">
            <v xml:space="preserve">33 73676  </v>
          </cell>
          <cell r="D1218" t="str">
            <v>33</v>
          </cell>
          <cell r="E1218" t="str">
            <v>73676</v>
          </cell>
          <cell r="F1218" t="str">
            <v xml:space="preserve"> </v>
          </cell>
          <cell r="G1218" t="str">
            <v xml:space="preserve"> </v>
          </cell>
          <cell r="H1218" t="str">
            <v>Coachella Valley Unified</v>
          </cell>
        </row>
        <row r="1219">
          <cell r="A1219" t="str">
            <v>33736760121673</v>
          </cell>
          <cell r="B1219">
            <v>12373</v>
          </cell>
          <cell r="C1219" t="str">
            <v>33 73676 0121673</v>
          </cell>
          <cell r="D1219" t="str">
            <v>33</v>
          </cell>
          <cell r="E1219" t="str">
            <v>73676</v>
          </cell>
          <cell r="F1219" t="str">
            <v>0121673</v>
          </cell>
          <cell r="G1219" t="str">
            <v>1188</v>
          </cell>
          <cell r="H1219" t="str">
            <v>NOVA Academy - Coachella</v>
          </cell>
        </row>
        <row r="1220">
          <cell r="A1220" t="str">
            <v>33751760000000</v>
          </cell>
          <cell r="B1220">
            <v>564</v>
          </cell>
          <cell r="C1220" t="str">
            <v xml:space="preserve">33 75176  </v>
          </cell>
          <cell r="D1220" t="str">
            <v>33</v>
          </cell>
          <cell r="E1220" t="str">
            <v>75176</v>
          </cell>
          <cell r="F1220" t="str">
            <v xml:space="preserve"> </v>
          </cell>
          <cell r="G1220" t="str">
            <v xml:space="preserve"> </v>
          </cell>
          <cell r="H1220" t="str">
            <v>Lake Elsinore Unified</v>
          </cell>
        </row>
        <row r="1221">
          <cell r="A1221" t="str">
            <v>33751760120204</v>
          </cell>
          <cell r="B1221">
            <v>12194</v>
          </cell>
          <cell r="C1221" t="str">
            <v>33 75176 0120204</v>
          </cell>
          <cell r="D1221" t="str">
            <v>33</v>
          </cell>
          <cell r="E1221" t="str">
            <v>75176</v>
          </cell>
          <cell r="F1221" t="str">
            <v>0120204</v>
          </cell>
          <cell r="G1221" t="str">
            <v>1118</v>
          </cell>
          <cell r="H1221" t="str">
            <v>Sycamore Academy of Science and Cultural Arts</v>
          </cell>
        </row>
        <row r="1222">
          <cell r="A1222" t="str">
            <v>33751920000000</v>
          </cell>
          <cell r="B1222">
            <v>565</v>
          </cell>
          <cell r="C1222" t="str">
            <v xml:space="preserve">33 75192  </v>
          </cell>
          <cell r="D1222" t="str">
            <v>33</v>
          </cell>
          <cell r="E1222" t="str">
            <v>75192</v>
          </cell>
          <cell r="F1222" t="str">
            <v xml:space="preserve"> </v>
          </cell>
          <cell r="G1222" t="str">
            <v xml:space="preserve"> </v>
          </cell>
          <cell r="H1222" t="str">
            <v>Temecula Valley Unified</v>
          </cell>
        </row>
        <row r="1223">
          <cell r="A1223" t="str">
            <v>33751923330917</v>
          </cell>
          <cell r="B1223">
            <v>1280</v>
          </cell>
          <cell r="C1223" t="str">
            <v>33 75192 3330917</v>
          </cell>
          <cell r="D1223" t="str">
            <v>33</v>
          </cell>
          <cell r="E1223" t="str">
            <v>75192</v>
          </cell>
          <cell r="F1223" t="str">
            <v>3330917</v>
          </cell>
          <cell r="G1223" t="str">
            <v>0284</v>
          </cell>
          <cell r="H1223" t="str">
            <v>Temecula Preparatory</v>
          </cell>
        </row>
        <row r="1224">
          <cell r="A1224" t="str">
            <v>33751926112551</v>
          </cell>
          <cell r="B1224">
            <v>1281</v>
          </cell>
          <cell r="C1224" t="str">
            <v>33 75192 6112551</v>
          </cell>
          <cell r="D1224" t="str">
            <v>33</v>
          </cell>
          <cell r="E1224" t="str">
            <v>75192</v>
          </cell>
          <cell r="F1224" t="str">
            <v>6112551</v>
          </cell>
          <cell r="G1224" t="str">
            <v>0065</v>
          </cell>
          <cell r="H1224" t="str">
            <v>Temecula Valley Charter</v>
          </cell>
        </row>
        <row r="1225">
          <cell r="A1225" t="str">
            <v>33752000000000</v>
          </cell>
          <cell r="B1225">
            <v>566</v>
          </cell>
          <cell r="C1225" t="str">
            <v xml:space="preserve">33 75200  </v>
          </cell>
          <cell r="D1225" t="str">
            <v>33</v>
          </cell>
          <cell r="E1225" t="str">
            <v>75200</v>
          </cell>
          <cell r="F1225" t="str">
            <v xml:space="preserve"> </v>
          </cell>
          <cell r="G1225" t="str">
            <v xml:space="preserve"> </v>
          </cell>
          <cell r="H1225" t="str">
            <v>Murrieta Valley Unified</v>
          </cell>
        </row>
        <row r="1226">
          <cell r="A1226" t="str">
            <v>33752420000000</v>
          </cell>
          <cell r="B1226">
            <v>567</v>
          </cell>
          <cell r="C1226" t="str">
            <v xml:space="preserve">33 75242  </v>
          </cell>
          <cell r="D1226" t="str">
            <v>33</v>
          </cell>
          <cell r="E1226" t="str">
            <v>75242</v>
          </cell>
          <cell r="F1226" t="str">
            <v xml:space="preserve"> </v>
          </cell>
          <cell r="G1226" t="str">
            <v xml:space="preserve"> </v>
          </cell>
          <cell r="H1226" t="str">
            <v>Val Verde Unified</v>
          </cell>
        </row>
        <row r="1227">
          <cell r="A1227" t="str">
            <v>33769430132522</v>
          </cell>
          <cell r="B1227">
            <v>14248</v>
          </cell>
          <cell r="C1227" t="str">
            <v>33 76943 0132522</v>
          </cell>
          <cell r="D1227" t="str">
            <v>33</v>
          </cell>
          <cell r="E1227" t="str">
            <v>76943</v>
          </cell>
          <cell r="F1227" t="str">
            <v>0132522</v>
          </cell>
          <cell r="G1227" t="str">
            <v>1759</v>
          </cell>
          <cell r="H1227" t="str">
            <v>Baypoint Preparatory Academy</v>
          </cell>
        </row>
        <row r="1228">
          <cell r="A1228" t="str">
            <v>34103480000000</v>
          </cell>
          <cell r="B1228">
            <v>35</v>
          </cell>
          <cell r="C1228" t="str">
            <v xml:space="preserve">34 10348  </v>
          </cell>
          <cell r="D1228" t="str">
            <v>34</v>
          </cell>
          <cell r="E1228" t="str">
            <v>10348</v>
          </cell>
          <cell r="F1228" t="str">
            <v xml:space="preserve"> </v>
          </cell>
          <cell r="G1228" t="str">
            <v xml:space="preserve"> </v>
          </cell>
          <cell r="H1228" t="str">
            <v>Sacramento Co. Office of Education</v>
          </cell>
        </row>
        <row r="1229">
          <cell r="A1229" t="str">
            <v>34103480136275</v>
          </cell>
          <cell r="B1229">
            <v>12564</v>
          </cell>
          <cell r="C1229" t="str">
            <v>34 10348 0136275</v>
          </cell>
          <cell r="D1229" t="str">
            <v>34</v>
          </cell>
          <cell r="E1229" t="str">
            <v>10348</v>
          </cell>
          <cell r="F1229" t="str">
            <v>0136275</v>
          </cell>
          <cell r="G1229" t="str">
            <v>1313</v>
          </cell>
          <cell r="H1229" t="str">
            <v>Fortune</v>
          </cell>
        </row>
        <row r="1230">
          <cell r="A1230" t="str">
            <v>34672800000000</v>
          </cell>
          <cell r="B1230">
            <v>568</v>
          </cell>
          <cell r="C1230" t="str">
            <v xml:space="preserve">34 67280  </v>
          </cell>
          <cell r="D1230" t="str">
            <v>34</v>
          </cell>
          <cell r="E1230" t="str">
            <v>67280</v>
          </cell>
          <cell r="F1230" t="str">
            <v xml:space="preserve"> </v>
          </cell>
          <cell r="G1230" t="str">
            <v xml:space="preserve"> </v>
          </cell>
          <cell r="H1230" t="str">
            <v>Arcohe Union Elementary</v>
          </cell>
        </row>
        <row r="1231">
          <cell r="A1231" t="str">
            <v>34673140000000</v>
          </cell>
          <cell r="B1231">
            <v>570</v>
          </cell>
          <cell r="C1231" t="str">
            <v xml:space="preserve">34 67314  </v>
          </cell>
          <cell r="D1231" t="str">
            <v>34</v>
          </cell>
          <cell r="E1231" t="str">
            <v>67314</v>
          </cell>
          <cell r="F1231" t="str">
            <v xml:space="preserve"> </v>
          </cell>
          <cell r="G1231" t="str">
            <v xml:space="preserve"> </v>
          </cell>
          <cell r="H1231" t="str">
            <v>Elk Grove Unified</v>
          </cell>
        </row>
        <row r="1232">
          <cell r="A1232" t="str">
            <v>34673140111732</v>
          </cell>
          <cell r="B1232">
            <v>10272</v>
          </cell>
          <cell r="C1232" t="str">
            <v>34 67314 0111732</v>
          </cell>
          <cell r="D1232" t="str">
            <v>34</v>
          </cell>
          <cell r="E1232" t="str">
            <v>67314</v>
          </cell>
          <cell r="F1232" t="str">
            <v>0111732</v>
          </cell>
          <cell r="G1232" t="str">
            <v>0777</v>
          </cell>
          <cell r="H1232" t="str">
            <v>California Montessori Project - Elk Grove Campus</v>
          </cell>
        </row>
        <row r="1233">
          <cell r="A1233" t="str">
            <v>34673146112254</v>
          </cell>
          <cell r="B1233">
            <v>1283</v>
          </cell>
          <cell r="C1233" t="str">
            <v>34 67314 6112254</v>
          </cell>
          <cell r="D1233" t="str">
            <v>34</v>
          </cell>
          <cell r="E1233" t="str">
            <v>67314</v>
          </cell>
          <cell r="F1233" t="str">
            <v>6112254</v>
          </cell>
          <cell r="G1233" t="str">
            <v>0027</v>
          </cell>
          <cell r="H1233" t="str">
            <v>Elk Grove Charter</v>
          </cell>
        </row>
        <row r="1234">
          <cell r="A1234" t="str">
            <v>34673220000000</v>
          </cell>
          <cell r="B1234">
            <v>571</v>
          </cell>
          <cell r="C1234" t="str">
            <v xml:space="preserve">34 67322  </v>
          </cell>
          <cell r="D1234" t="str">
            <v>34</v>
          </cell>
          <cell r="E1234" t="str">
            <v>67322</v>
          </cell>
          <cell r="F1234" t="str">
            <v xml:space="preserve"> </v>
          </cell>
          <cell r="G1234" t="str">
            <v xml:space="preserve"> </v>
          </cell>
          <cell r="H1234" t="str">
            <v>Elverta Joint Elementary</v>
          </cell>
        </row>
        <row r="1235">
          <cell r="A1235" t="str">
            <v>34673220127860</v>
          </cell>
          <cell r="B1235">
            <v>12929</v>
          </cell>
          <cell r="C1235" t="str">
            <v>34 67322 0127860</v>
          </cell>
          <cell r="D1235" t="str">
            <v>34</v>
          </cell>
          <cell r="E1235" t="str">
            <v>67322</v>
          </cell>
          <cell r="F1235" t="str">
            <v>0127860</v>
          </cell>
          <cell r="G1235" t="str">
            <v>1527</v>
          </cell>
          <cell r="H1235" t="str">
            <v>Alpha Charter</v>
          </cell>
        </row>
        <row r="1236">
          <cell r="A1236" t="str">
            <v>34673300000000</v>
          </cell>
          <cell r="B1236">
            <v>572</v>
          </cell>
          <cell r="C1236" t="str">
            <v xml:space="preserve">34 67330  </v>
          </cell>
          <cell r="D1236" t="str">
            <v>34</v>
          </cell>
          <cell r="E1236" t="str">
            <v>67330</v>
          </cell>
          <cell r="F1236" t="str">
            <v xml:space="preserve"> </v>
          </cell>
          <cell r="G1236" t="str">
            <v xml:space="preserve"> </v>
          </cell>
          <cell r="H1236" t="str">
            <v>Folsom-Cordova Unified</v>
          </cell>
        </row>
        <row r="1237">
          <cell r="A1237" t="str">
            <v>34673300106757</v>
          </cell>
          <cell r="B1237">
            <v>9702</v>
          </cell>
          <cell r="C1237" t="str">
            <v>34 67330 0106757</v>
          </cell>
          <cell r="D1237" t="str">
            <v>34</v>
          </cell>
          <cell r="E1237" t="str">
            <v>67330</v>
          </cell>
          <cell r="F1237" t="str">
            <v>0106757</v>
          </cell>
          <cell r="G1237" t="str">
            <v>0650</v>
          </cell>
          <cell r="H1237" t="str">
            <v>Folsom Cordova K-8 Community Charter</v>
          </cell>
        </row>
        <row r="1238">
          <cell r="A1238" t="str">
            <v>34673480000000</v>
          </cell>
          <cell r="B1238">
            <v>573</v>
          </cell>
          <cell r="C1238" t="str">
            <v xml:space="preserve">34 67348  </v>
          </cell>
          <cell r="D1238" t="str">
            <v>34</v>
          </cell>
          <cell r="E1238" t="str">
            <v>67348</v>
          </cell>
          <cell r="F1238" t="str">
            <v xml:space="preserve"> </v>
          </cell>
          <cell r="G1238" t="str">
            <v xml:space="preserve"> </v>
          </cell>
          <cell r="H1238" t="str">
            <v>Galt Joint Union Elementary</v>
          </cell>
        </row>
        <row r="1239">
          <cell r="A1239" t="str">
            <v>34673550000000</v>
          </cell>
          <cell r="B1239">
            <v>574</v>
          </cell>
          <cell r="C1239" t="str">
            <v xml:space="preserve">34 67355  </v>
          </cell>
          <cell r="D1239" t="str">
            <v>34</v>
          </cell>
          <cell r="E1239" t="str">
            <v>67355</v>
          </cell>
          <cell r="F1239" t="str">
            <v xml:space="preserve"> </v>
          </cell>
          <cell r="G1239" t="str">
            <v xml:space="preserve"> </v>
          </cell>
          <cell r="H1239" t="str">
            <v>Galt Joint Union High</v>
          </cell>
        </row>
        <row r="1240">
          <cell r="A1240" t="str">
            <v>34674130000000</v>
          </cell>
          <cell r="B1240">
            <v>578</v>
          </cell>
          <cell r="C1240" t="str">
            <v xml:space="preserve">34 67413  </v>
          </cell>
          <cell r="D1240" t="str">
            <v>34</v>
          </cell>
          <cell r="E1240" t="str">
            <v>67413</v>
          </cell>
          <cell r="F1240" t="str">
            <v xml:space="preserve"> </v>
          </cell>
          <cell r="G1240" t="str">
            <v xml:space="preserve"> </v>
          </cell>
          <cell r="H1240" t="str">
            <v>River Delta Joint Unified</v>
          </cell>
        </row>
        <row r="1241">
          <cell r="A1241" t="str">
            <v>34674130114660</v>
          </cell>
          <cell r="B1241">
            <v>11402</v>
          </cell>
          <cell r="C1241" t="str">
            <v>34 67413 0114660</v>
          </cell>
          <cell r="D1241" t="str">
            <v>34</v>
          </cell>
          <cell r="E1241" t="str">
            <v>67413</v>
          </cell>
          <cell r="F1241" t="str">
            <v>0114660</v>
          </cell>
          <cell r="G1241" t="str">
            <v>0853</v>
          </cell>
          <cell r="H1241" t="str">
            <v>Delta Elementary Charter</v>
          </cell>
        </row>
        <row r="1242">
          <cell r="A1242" t="str">
            <v>34674210000000</v>
          </cell>
          <cell r="B1242">
            <v>579</v>
          </cell>
          <cell r="C1242" t="str">
            <v xml:space="preserve">34 67421  </v>
          </cell>
          <cell r="D1242" t="str">
            <v>34</v>
          </cell>
          <cell r="E1242" t="str">
            <v>67421</v>
          </cell>
          <cell r="F1242" t="str">
            <v xml:space="preserve"> </v>
          </cell>
          <cell r="G1242" t="str">
            <v xml:space="preserve"> </v>
          </cell>
          <cell r="H1242" t="str">
            <v>Robla Elementary</v>
          </cell>
        </row>
        <row r="1243">
          <cell r="A1243" t="str">
            <v>34674210132019</v>
          </cell>
          <cell r="B1243">
            <v>14222</v>
          </cell>
          <cell r="C1243" t="str">
            <v>34 67421 0132019</v>
          </cell>
          <cell r="D1243" t="str">
            <v>34</v>
          </cell>
          <cell r="E1243" t="str">
            <v>67421</v>
          </cell>
          <cell r="F1243" t="str">
            <v>0132019</v>
          </cell>
          <cell r="G1243" t="str">
            <v>1727</v>
          </cell>
          <cell r="H1243" t="str">
            <v>Paseo Grande Charter School</v>
          </cell>
        </row>
        <row r="1244">
          <cell r="A1244" t="str">
            <v>34674390000000</v>
          </cell>
          <cell r="B1244">
            <v>580</v>
          </cell>
          <cell r="C1244" t="str">
            <v xml:space="preserve">34 67439  </v>
          </cell>
          <cell r="D1244" t="str">
            <v>34</v>
          </cell>
          <cell r="E1244" t="str">
            <v>67439</v>
          </cell>
          <cell r="F1244" t="str">
            <v xml:space="preserve"> </v>
          </cell>
          <cell r="G1244" t="str">
            <v xml:space="preserve"> </v>
          </cell>
          <cell r="H1244" t="str">
            <v>Sacramento City Unified</v>
          </cell>
        </row>
        <row r="1245">
          <cell r="A1245" t="str">
            <v>34674390101048</v>
          </cell>
          <cell r="B1245">
            <v>9624</v>
          </cell>
          <cell r="C1245" t="str">
            <v>34 67439 0101048</v>
          </cell>
          <cell r="D1245" t="str">
            <v>34</v>
          </cell>
          <cell r="E1245" t="str">
            <v>67439</v>
          </cell>
          <cell r="F1245" t="str">
            <v>0101048</v>
          </cell>
          <cell r="G1245" t="str">
            <v>0491</v>
          </cell>
          <cell r="H1245" t="str">
            <v>St. HOPE Public School 7</v>
          </cell>
        </row>
        <row r="1246">
          <cell r="A1246" t="str">
            <v>34674390101295</v>
          </cell>
          <cell r="B1246">
            <v>9625</v>
          </cell>
          <cell r="C1246" t="str">
            <v>34 67439 0101295</v>
          </cell>
          <cell r="D1246" t="str">
            <v>34</v>
          </cell>
          <cell r="E1246" t="str">
            <v>67439</v>
          </cell>
          <cell r="F1246" t="str">
            <v>0101295</v>
          </cell>
          <cell r="G1246" t="str">
            <v>0552</v>
          </cell>
          <cell r="H1246" t="str">
            <v>Sol Aureus College Preparatory</v>
          </cell>
        </row>
        <row r="1247">
          <cell r="A1247" t="str">
            <v>34674390101881</v>
          </cell>
          <cell r="B1247">
            <v>9627</v>
          </cell>
          <cell r="C1247" t="str">
            <v>34 67439 0101881</v>
          </cell>
          <cell r="D1247" t="str">
            <v>34</v>
          </cell>
          <cell r="E1247" t="str">
            <v>67439</v>
          </cell>
          <cell r="F1247" t="str">
            <v>0101881</v>
          </cell>
          <cell r="G1247" t="str">
            <v>0585</v>
          </cell>
          <cell r="H1247" t="str">
            <v>New Technology High</v>
          </cell>
        </row>
        <row r="1248">
          <cell r="A1248" t="str">
            <v>34674390101899</v>
          </cell>
          <cell r="B1248">
            <v>9628</v>
          </cell>
          <cell r="C1248" t="str">
            <v>34 67439 0101899</v>
          </cell>
          <cell r="D1248" t="str">
            <v>34</v>
          </cell>
          <cell r="E1248" t="str">
            <v>67439</v>
          </cell>
          <cell r="F1248" t="str">
            <v>0101899</v>
          </cell>
          <cell r="G1248" t="str">
            <v>0588</v>
          </cell>
          <cell r="H1248" t="str">
            <v>George Washington Carver School of Arts and Science</v>
          </cell>
        </row>
        <row r="1249">
          <cell r="A1249" t="str">
            <v>34674390101907</v>
          </cell>
          <cell r="B1249">
            <v>9629</v>
          </cell>
          <cell r="C1249" t="str">
            <v>34 67439 0101907</v>
          </cell>
          <cell r="D1249" t="str">
            <v>34</v>
          </cell>
          <cell r="E1249" t="str">
            <v>67439</v>
          </cell>
          <cell r="F1249" t="str">
            <v>0101907</v>
          </cell>
          <cell r="G1249" t="str">
            <v>0586</v>
          </cell>
          <cell r="H1249" t="str">
            <v>The MET</v>
          </cell>
        </row>
        <row r="1250">
          <cell r="A1250" t="str">
            <v>34674390102038</v>
          </cell>
          <cell r="B1250">
            <v>9631</v>
          </cell>
          <cell r="C1250" t="str">
            <v>34 67439 0102038</v>
          </cell>
          <cell r="D1250" t="str">
            <v>34</v>
          </cell>
          <cell r="E1250" t="str">
            <v>67439</v>
          </cell>
          <cell r="F1250" t="str">
            <v>0102038</v>
          </cell>
          <cell r="G1250" t="str">
            <v>0596</v>
          </cell>
          <cell r="H1250" t="str">
            <v>Sacramento Charter High</v>
          </cell>
        </row>
        <row r="1251">
          <cell r="A1251" t="str">
            <v>34674390102343</v>
          </cell>
          <cell r="B1251">
            <v>9632</v>
          </cell>
          <cell r="C1251" t="str">
            <v>34 67439 0102343</v>
          </cell>
          <cell r="D1251" t="str">
            <v>34</v>
          </cell>
          <cell r="E1251" t="str">
            <v>67439</v>
          </cell>
          <cell r="F1251" t="str">
            <v>0102343</v>
          </cell>
          <cell r="G1251" t="str">
            <v>0598</v>
          </cell>
          <cell r="H1251" t="str">
            <v>Aspire Capitol Heights Academy</v>
          </cell>
        </row>
        <row r="1252">
          <cell r="A1252" t="str">
            <v>34674390106898</v>
          </cell>
          <cell r="B1252">
            <v>9711</v>
          </cell>
          <cell r="C1252" t="str">
            <v>34 67439 0106898</v>
          </cell>
          <cell r="D1252" t="str">
            <v>34</v>
          </cell>
          <cell r="E1252" t="str">
            <v>67439</v>
          </cell>
          <cell r="F1252" t="str">
            <v>0106898</v>
          </cell>
          <cell r="G1252" t="str">
            <v>0640</v>
          </cell>
          <cell r="H1252" t="str">
            <v>The Language Academy of Sacramento</v>
          </cell>
        </row>
        <row r="1253">
          <cell r="A1253" t="str">
            <v>34674390111757</v>
          </cell>
          <cell r="B1253">
            <v>10273</v>
          </cell>
          <cell r="C1253" t="str">
            <v>34 67439 0111757</v>
          </cell>
          <cell r="D1253" t="str">
            <v>34</v>
          </cell>
          <cell r="E1253" t="str">
            <v>67439</v>
          </cell>
          <cell r="F1253" t="str">
            <v>0111757</v>
          </cell>
          <cell r="G1253" t="str">
            <v>0775</v>
          </cell>
          <cell r="H1253" t="str">
            <v>California Montessori Project - Capitol Campus</v>
          </cell>
        </row>
        <row r="1254">
          <cell r="A1254" t="str">
            <v>34674390121665</v>
          </cell>
          <cell r="B1254">
            <v>12375</v>
          </cell>
          <cell r="C1254" t="str">
            <v>34 67439 0121665</v>
          </cell>
          <cell r="D1254" t="str">
            <v>34</v>
          </cell>
          <cell r="E1254" t="str">
            <v>67439</v>
          </cell>
          <cell r="F1254" t="str">
            <v>0121665</v>
          </cell>
          <cell r="G1254" t="str">
            <v>1186</v>
          </cell>
          <cell r="H1254" t="str">
            <v>Yav Pem Suab Academy - Preparing for the Future Charter</v>
          </cell>
        </row>
        <row r="1255">
          <cell r="A1255" t="str">
            <v>34674390123901</v>
          </cell>
          <cell r="B1255">
            <v>12565</v>
          </cell>
          <cell r="C1255" t="str">
            <v>34 67439 0123901</v>
          </cell>
          <cell r="D1255" t="str">
            <v>34</v>
          </cell>
          <cell r="E1255" t="str">
            <v>67439</v>
          </cell>
          <cell r="F1255" t="str">
            <v>0123901</v>
          </cell>
          <cell r="G1255" t="str">
            <v>1273</v>
          </cell>
          <cell r="H1255" t="str">
            <v>Capitol Collegiate Academy</v>
          </cell>
        </row>
        <row r="1256">
          <cell r="A1256" t="str">
            <v>34674390125591</v>
          </cell>
          <cell r="B1256">
            <v>12733</v>
          </cell>
          <cell r="C1256" t="str">
            <v>34 67439 0125591</v>
          </cell>
          <cell r="D1256" t="str">
            <v>34</v>
          </cell>
          <cell r="E1256" t="str">
            <v>67439</v>
          </cell>
          <cell r="F1256" t="str">
            <v>0125591</v>
          </cell>
          <cell r="G1256" t="str">
            <v>1386</v>
          </cell>
          <cell r="H1256" t="str">
            <v>Oak Park Preparatory Academy</v>
          </cell>
        </row>
        <row r="1257">
          <cell r="A1257" t="str">
            <v>34674390131136</v>
          </cell>
          <cell r="B1257">
            <v>14128</v>
          </cell>
          <cell r="C1257" t="str">
            <v>34 67439 0131136</v>
          </cell>
          <cell r="D1257" t="str">
            <v>34</v>
          </cell>
          <cell r="E1257" t="str">
            <v>67439</v>
          </cell>
          <cell r="F1257" t="str">
            <v>0131136</v>
          </cell>
          <cell r="G1257" t="str">
            <v>1690</v>
          </cell>
          <cell r="H1257" t="str">
            <v>New Joseph Bonnheim (NJB) Community Charter</v>
          </cell>
        </row>
        <row r="1258">
          <cell r="A1258" t="str">
            <v>34674390135343</v>
          </cell>
          <cell r="B1258">
            <v>14443</v>
          </cell>
          <cell r="C1258" t="str">
            <v>34 67439 0135343</v>
          </cell>
          <cell r="D1258" t="str">
            <v>34</v>
          </cell>
          <cell r="E1258" t="str">
            <v>67439</v>
          </cell>
          <cell r="F1258" t="str">
            <v>0135343</v>
          </cell>
          <cell r="G1258" t="str">
            <v>1848</v>
          </cell>
          <cell r="H1258" t="str">
            <v>Growth Public Schools</v>
          </cell>
        </row>
        <row r="1259">
          <cell r="A1259" t="str">
            <v>34674396033799</v>
          </cell>
          <cell r="B1259">
            <v>1285</v>
          </cell>
          <cell r="C1259" t="str">
            <v>34 67439 6033799</v>
          </cell>
          <cell r="D1259" t="str">
            <v>34</v>
          </cell>
          <cell r="E1259" t="str">
            <v>67439</v>
          </cell>
          <cell r="F1259" t="str">
            <v>6033799</v>
          </cell>
          <cell r="G1259" t="str">
            <v>0018</v>
          </cell>
          <cell r="H1259" t="str">
            <v>Bowling Green Elementary</v>
          </cell>
        </row>
        <row r="1260">
          <cell r="A1260" t="str">
            <v>34674470000000</v>
          </cell>
          <cell r="B1260">
            <v>581</v>
          </cell>
          <cell r="C1260" t="str">
            <v xml:space="preserve">34 67447  </v>
          </cell>
          <cell r="D1260" t="str">
            <v>34</v>
          </cell>
          <cell r="E1260" t="str">
            <v>67447</v>
          </cell>
          <cell r="F1260" t="str">
            <v xml:space="preserve"> </v>
          </cell>
          <cell r="G1260" t="str">
            <v xml:space="preserve"> </v>
          </cell>
          <cell r="H1260" t="str">
            <v>San Juan Unified</v>
          </cell>
        </row>
        <row r="1261">
          <cell r="A1261" t="str">
            <v>34674470112169</v>
          </cell>
          <cell r="B1261">
            <v>10274</v>
          </cell>
          <cell r="C1261" t="str">
            <v>34 67447 0112169</v>
          </cell>
          <cell r="D1261" t="str">
            <v>34</v>
          </cell>
          <cell r="E1261" t="str">
            <v>67447</v>
          </cell>
          <cell r="F1261" t="str">
            <v>0112169</v>
          </cell>
          <cell r="G1261" t="str">
            <v>0776</v>
          </cell>
          <cell r="H1261" t="str">
            <v>California Montessori Project-San Juan Campus</v>
          </cell>
        </row>
        <row r="1262">
          <cell r="A1262" t="str">
            <v>34674470114983</v>
          </cell>
          <cell r="B1262">
            <v>11404</v>
          </cell>
          <cell r="C1262" t="str">
            <v>34 67447 0114983</v>
          </cell>
          <cell r="D1262" t="str">
            <v>34</v>
          </cell>
          <cell r="E1262" t="str">
            <v>67447</v>
          </cell>
          <cell r="F1262" t="str">
            <v>0114983</v>
          </cell>
          <cell r="G1262" t="str">
            <v>0946</v>
          </cell>
          <cell r="H1262" t="str">
            <v>Golden Valley River</v>
          </cell>
        </row>
        <row r="1263">
          <cell r="A1263" t="str">
            <v>34674470120469</v>
          </cell>
          <cell r="B1263">
            <v>12223</v>
          </cell>
          <cell r="C1263" t="str">
            <v>34 67447 0120469</v>
          </cell>
          <cell r="D1263" t="str">
            <v>34</v>
          </cell>
          <cell r="E1263" t="str">
            <v>67447</v>
          </cell>
          <cell r="F1263" t="str">
            <v>0120469</v>
          </cell>
          <cell r="G1263" t="str">
            <v>1554</v>
          </cell>
          <cell r="H1263" t="str">
            <v>Aspire Alexander Twilight College Preparatory Academy</v>
          </cell>
        </row>
        <row r="1264">
          <cell r="A1264" t="str">
            <v>34674470121467</v>
          </cell>
          <cell r="B1264">
            <v>12327</v>
          </cell>
          <cell r="C1264" t="str">
            <v>34 67447 0121467</v>
          </cell>
          <cell r="D1264" t="str">
            <v>34</v>
          </cell>
          <cell r="E1264" t="str">
            <v>67447</v>
          </cell>
          <cell r="F1264" t="str">
            <v>0121467</v>
          </cell>
          <cell r="G1264" t="str">
            <v>1555</v>
          </cell>
          <cell r="H1264" t="str">
            <v>Aspire Alexander Twilight Secondary Academy</v>
          </cell>
        </row>
        <row r="1265">
          <cell r="A1265" t="str">
            <v>34674470128124</v>
          </cell>
          <cell r="B1265">
            <v>12951</v>
          </cell>
          <cell r="C1265" t="str">
            <v>34 67447 0128124</v>
          </cell>
          <cell r="D1265" t="str">
            <v>34</v>
          </cell>
          <cell r="E1265" t="str">
            <v>67447</v>
          </cell>
          <cell r="F1265" t="str">
            <v>0128124</v>
          </cell>
          <cell r="G1265" t="str">
            <v>1563</v>
          </cell>
          <cell r="H1265" t="str">
            <v>Gateway International</v>
          </cell>
        </row>
        <row r="1266">
          <cell r="A1266" t="str">
            <v>34674470132399</v>
          </cell>
          <cell r="B1266">
            <v>14242</v>
          </cell>
          <cell r="C1266" t="str">
            <v>34 67447 0132399</v>
          </cell>
          <cell r="D1266" t="str">
            <v>34</v>
          </cell>
          <cell r="E1266" t="str">
            <v>67447</v>
          </cell>
          <cell r="F1266" t="str">
            <v>0132399</v>
          </cell>
          <cell r="G1266" t="str">
            <v>1728</v>
          </cell>
          <cell r="H1266" t="str">
            <v>Golden Valley Orchard</v>
          </cell>
        </row>
        <row r="1267">
          <cell r="A1267" t="str">
            <v>34674470133975</v>
          </cell>
          <cell r="B1267">
            <v>14342</v>
          </cell>
          <cell r="C1267" t="str">
            <v>34 67447 0133975</v>
          </cell>
          <cell r="D1267" t="str">
            <v>34</v>
          </cell>
          <cell r="E1267" t="str">
            <v>67447</v>
          </cell>
          <cell r="F1267" t="str">
            <v>0133975</v>
          </cell>
          <cell r="G1267" t="str">
            <v>1804</v>
          </cell>
          <cell r="H1267" t="str">
            <v>Atkinson Academy Charter</v>
          </cell>
        </row>
        <row r="1268">
          <cell r="A1268" t="str">
            <v>34674473430691</v>
          </cell>
          <cell r="B1268">
            <v>1286</v>
          </cell>
          <cell r="C1268" t="str">
            <v>34 67447 3430691</v>
          </cell>
          <cell r="D1268" t="str">
            <v>34</v>
          </cell>
          <cell r="E1268" t="str">
            <v>67447</v>
          </cell>
          <cell r="F1268" t="str">
            <v>3430691</v>
          </cell>
          <cell r="G1268" t="str">
            <v>0217</v>
          </cell>
          <cell r="H1268" t="str">
            <v>Options for Youth-San Juan</v>
          </cell>
        </row>
        <row r="1269">
          <cell r="A1269" t="str">
            <v>34674473430717</v>
          </cell>
          <cell r="B1269">
            <v>1287</v>
          </cell>
          <cell r="C1269" t="str">
            <v>34 67447 3430717</v>
          </cell>
          <cell r="D1269" t="str">
            <v>34</v>
          </cell>
          <cell r="E1269" t="str">
            <v>67447</v>
          </cell>
          <cell r="F1269" t="str">
            <v>3430717</v>
          </cell>
          <cell r="G1269" t="str">
            <v>0248</v>
          </cell>
          <cell r="H1269" t="str">
            <v>Visions In Education</v>
          </cell>
        </row>
        <row r="1270">
          <cell r="A1270" t="str">
            <v>34674473430758</v>
          </cell>
          <cell r="B1270">
            <v>1288</v>
          </cell>
          <cell r="C1270" t="str">
            <v>34 67447 3430758</v>
          </cell>
          <cell r="D1270" t="str">
            <v>34</v>
          </cell>
          <cell r="E1270" t="str">
            <v>67447</v>
          </cell>
          <cell r="F1270" t="str">
            <v>3430758</v>
          </cell>
          <cell r="G1270" t="str">
            <v>0275</v>
          </cell>
          <cell r="H1270" t="str">
            <v>San Juan Choices Charter</v>
          </cell>
        </row>
        <row r="1271">
          <cell r="A1271" t="str">
            <v>34739730000000</v>
          </cell>
          <cell r="B1271">
            <v>582</v>
          </cell>
          <cell r="C1271" t="str">
            <v xml:space="preserve">34 73973  </v>
          </cell>
          <cell r="D1271" t="str">
            <v>34</v>
          </cell>
          <cell r="E1271" t="str">
            <v>73973</v>
          </cell>
          <cell r="F1271" t="str">
            <v xml:space="preserve"> </v>
          </cell>
          <cell r="G1271" t="str">
            <v xml:space="preserve"> </v>
          </cell>
          <cell r="H1271" t="str">
            <v>Center Joint Unified</v>
          </cell>
        </row>
        <row r="1272">
          <cell r="A1272" t="str">
            <v>34752830000000</v>
          </cell>
          <cell r="B1272">
            <v>583</v>
          </cell>
          <cell r="C1272" t="str">
            <v xml:space="preserve">34 75283  </v>
          </cell>
          <cell r="D1272" t="str">
            <v>34</v>
          </cell>
          <cell r="E1272" t="str">
            <v>75283</v>
          </cell>
          <cell r="F1272" t="str">
            <v xml:space="preserve"> </v>
          </cell>
          <cell r="G1272" t="str">
            <v xml:space="preserve"> </v>
          </cell>
          <cell r="H1272" t="str">
            <v>Natomas Unified</v>
          </cell>
        </row>
        <row r="1273">
          <cell r="A1273" t="str">
            <v>34752830108860</v>
          </cell>
          <cell r="B1273">
            <v>10179</v>
          </cell>
          <cell r="C1273" t="str">
            <v>34 75283 0108860</v>
          </cell>
          <cell r="D1273" t="str">
            <v>34</v>
          </cell>
          <cell r="E1273" t="str">
            <v>75283</v>
          </cell>
          <cell r="F1273" t="str">
            <v>0108860</v>
          </cell>
          <cell r="G1273" t="str">
            <v>0711</v>
          </cell>
          <cell r="H1273" t="str">
            <v>Westlake Charter</v>
          </cell>
        </row>
        <row r="1274">
          <cell r="A1274" t="str">
            <v>34752830112425</v>
          </cell>
          <cell r="B1274">
            <v>10275</v>
          </cell>
          <cell r="C1274" t="str">
            <v>34 75283 0112425</v>
          </cell>
          <cell r="D1274" t="str">
            <v>34</v>
          </cell>
          <cell r="E1274" t="str">
            <v>75283</v>
          </cell>
          <cell r="F1274" t="str">
            <v>0112425</v>
          </cell>
          <cell r="G1274" t="str">
            <v>0823</v>
          </cell>
          <cell r="H1274" t="str">
            <v>Natomas Pacific Pathways Prep</v>
          </cell>
        </row>
        <row r="1275">
          <cell r="A1275" t="str">
            <v>34752830120113</v>
          </cell>
          <cell r="B1275">
            <v>12195</v>
          </cell>
          <cell r="C1275" t="str">
            <v>34 75283 0120113</v>
          </cell>
          <cell r="D1275" t="str">
            <v>34</v>
          </cell>
          <cell r="E1275" t="str">
            <v>75283</v>
          </cell>
          <cell r="F1275" t="str">
            <v>0120113</v>
          </cell>
          <cell r="G1275" t="str">
            <v>1106</v>
          </cell>
          <cell r="H1275" t="str">
            <v>Natomas Pacific Pathways Prep Middle</v>
          </cell>
        </row>
        <row r="1276">
          <cell r="A1276" t="str">
            <v>34752830126060</v>
          </cell>
          <cell r="B1276">
            <v>12734</v>
          </cell>
          <cell r="C1276" t="str">
            <v>34 75283 0126060</v>
          </cell>
          <cell r="D1276" t="str">
            <v>34</v>
          </cell>
          <cell r="E1276" t="str">
            <v>75283</v>
          </cell>
          <cell r="F1276" t="str">
            <v>0126060</v>
          </cell>
          <cell r="G1276" t="str">
            <v>1405</v>
          </cell>
          <cell r="H1276" t="str">
            <v>Leroy Greene Academy</v>
          </cell>
        </row>
        <row r="1277">
          <cell r="A1277" t="str">
            <v>34752830134049</v>
          </cell>
          <cell r="B1277">
            <v>14343</v>
          </cell>
          <cell r="C1277" t="str">
            <v>34 75283 0134049</v>
          </cell>
          <cell r="D1277" t="str">
            <v>34</v>
          </cell>
          <cell r="E1277" t="str">
            <v>75283</v>
          </cell>
          <cell r="F1277" t="str">
            <v>0134049</v>
          </cell>
          <cell r="G1277" t="str">
            <v>1803</v>
          </cell>
          <cell r="H1277" t="str">
            <v>Natomas Pacific Pathways Prep Elementary</v>
          </cell>
        </row>
        <row r="1278">
          <cell r="A1278" t="str">
            <v>34752833430659</v>
          </cell>
          <cell r="B1278">
            <v>1291</v>
          </cell>
          <cell r="C1278" t="str">
            <v>34 75283 3430659</v>
          </cell>
          <cell r="D1278" t="str">
            <v>34</v>
          </cell>
          <cell r="E1278" t="str">
            <v>75283</v>
          </cell>
          <cell r="F1278" t="str">
            <v>3430659</v>
          </cell>
          <cell r="G1278" t="str">
            <v>0019</v>
          </cell>
          <cell r="H1278" t="str">
            <v>Natomas Charter</v>
          </cell>
        </row>
        <row r="1279">
          <cell r="A1279" t="str">
            <v>34765050000000</v>
          </cell>
          <cell r="B1279">
            <v>11966</v>
          </cell>
          <cell r="C1279" t="str">
            <v xml:space="preserve">34 76505  </v>
          </cell>
          <cell r="D1279" t="str">
            <v>34</v>
          </cell>
          <cell r="E1279" t="str">
            <v>76505</v>
          </cell>
          <cell r="F1279" t="str">
            <v xml:space="preserve"> </v>
          </cell>
          <cell r="G1279" t="str">
            <v xml:space="preserve"> </v>
          </cell>
          <cell r="H1279" t="str">
            <v>Twin Rivers Unified</v>
          </cell>
        </row>
        <row r="1280">
          <cell r="A1280" t="str">
            <v>34765050101766</v>
          </cell>
          <cell r="B1280">
            <v>9620</v>
          </cell>
          <cell r="C1280" t="str">
            <v>34 76505 0101766</v>
          </cell>
          <cell r="D1280" t="str">
            <v>34</v>
          </cell>
          <cell r="E1280" t="str">
            <v>76505</v>
          </cell>
          <cell r="F1280" t="str">
            <v>0101766</v>
          </cell>
          <cell r="G1280" t="str">
            <v>0561</v>
          </cell>
          <cell r="H1280" t="str">
            <v>Community Outreach Academy</v>
          </cell>
        </row>
        <row r="1281">
          <cell r="A1281" t="str">
            <v>34765050101832</v>
          </cell>
          <cell r="B1281">
            <v>9622</v>
          </cell>
          <cell r="C1281" t="str">
            <v>34 76505 0101832</v>
          </cell>
          <cell r="D1281" t="str">
            <v>34</v>
          </cell>
          <cell r="E1281" t="str">
            <v>76505</v>
          </cell>
          <cell r="F1281" t="str">
            <v>0101832</v>
          </cell>
          <cell r="G1281" t="str">
            <v>0560</v>
          </cell>
          <cell r="H1281" t="str">
            <v>Futures High</v>
          </cell>
        </row>
        <row r="1282">
          <cell r="A1282" t="str">
            <v>34765050108415</v>
          </cell>
          <cell r="B1282">
            <v>10226</v>
          </cell>
          <cell r="C1282" t="str">
            <v>34 76505 0108415</v>
          </cell>
          <cell r="D1282" t="str">
            <v>34</v>
          </cell>
          <cell r="E1282" t="str">
            <v>76505</v>
          </cell>
          <cell r="F1282" t="str">
            <v>0108415</v>
          </cell>
          <cell r="G1282" t="str">
            <v>0687</v>
          </cell>
          <cell r="H1282" t="str">
            <v>Heritage Peak Charter</v>
          </cell>
        </row>
        <row r="1283">
          <cell r="A1283" t="str">
            <v>34765050108795</v>
          </cell>
          <cell r="B1283">
            <v>10157</v>
          </cell>
          <cell r="C1283" t="str">
            <v>34 76505 0108795</v>
          </cell>
          <cell r="D1283" t="str">
            <v>34</v>
          </cell>
          <cell r="E1283" t="str">
            <v>76505</v>
          </cell>
          <cell r="F1283" t="str">
            <v>0108795</v>
          </cell>
          <cell r="G1283" t="str">
            <v>0686</v>
          </cell>
          <cell r="H1283" t="str">
            <v>Creative Connections Arts Academy</v>
          </cell>
        </row>
        <row r="1284">
          <cell r="A1284" t="str">
            <v>34765050108837</v>
          </cell>
          <cell r="B1284">
            <v>10218</v>
          </cell>
          <cell r="C1284" t="str">
            <v>34 76505 0108837</v>
          </cell>
          <cell r="D1284" t="str">
            <v>34</v>
          </cell>
          <cell r="E1284" t="str">
            <v>76505</v>
          </cell>
          <cell r="F1284" t="str">
            <v>0108837</v>
          </cell>
          <cell r="G1284" t="str">
            <v>0699</v>
          </cell>
          <cell r="H1284" t="str">
            <v>Community Collaborative Charter</v>
          </cell>
        </row>
        <row r="1285">
          <cell r="A1285" t="str">
            <v>34765050113878</v>
          </cell>
          <cell r="B1285">
            <v>11397</v>
          </cell>
          <cell r="C1285" t="str">
            <v>34 76505 0113878</v>
          </cell>
          <cell r="D1285" t="str">
            <v>34</v>
          </cell>
          <cell r="E1285" t="str">
            <v>76505</v>
          </cell>
          <cell r="F1285" t="str">
            <v>0113878</v>
          </cell>
          <cell r="G1285" t="str">
            <v>0862</v>
          </cell>
          <cell r="H1285" t="str">
            <v>Higher Learning Academy</v>
          </cell>
        </row>
        <row r="1286">
          <cell r="A1286" t="str">
            <v>34765050114272</v>
          </cell>
          <cell r="B1286">
            <v>11399</v>
          </cell>
          <cell r="C1286" t="str">
            <v>34 76505 0114272</v>
          </cell>
          <cell r="D1286" t="str">
            <v>34</v>
          </cell>
          <cell r="E1286" t="str">
            <v>76505</v>
          </cell>
          <cell r="F1286" t="str">
            <v>0114272</v>
          </cell>
          <cell r="G1286" t="str">
            <v>0878</v>
          </cell>
          <cell r="H1286" t="str">
            <v>SAVA: Sacramento Academic and Vocational Academy</v>
          </cell>
        </row>
        <row r="1287">
          <cell r="A1287" t="str">
            <v>34765050130757</v>
          </cell>
          <cell r="B1287">
            <v>14109</v>
          </cell>
          <cell r="C1287" t="str">
            <v>34 76505 0130757</v>
          </cell>
          <cell r="D1287" t="str">
            <v>34</v>
          </cell>
          <cell r="E1287" t="str">
            <v>76505</v>
          </cell>
          <cell r="F1287" t="str">
            <v>0130757</v>
          </cell>
          <cell r="G1287" t="str">
            <v>1674</v>
          </cell>
          <cell r="H1287" t="str">
            <v>Highlands Community Charter</v>
          </cell>
        </row>
        <row r="1288">
          <cell r="A1288" t="str">
            <v>34765056033336</v>
          </cell>
          <cell r="B1288">
            <v>6189</v>
          </cell>
          <cell r="C1288" t="str">
            <v>34 76505 6033336</v>
          </cell>
          <cell r="D1288" t="str">
            <v>34</v>
          </cell>
          <cell r="E1288" t="str">
            <v>76505</v>
          </cell>
          <cell r="F1288" t="str">
            <v>6033336</v>
          </cell>
          <cell r="G1288" t="str">
            <v>0796</v>
          </cell>
          <cell r="H1288" t="str">
            <v>Smythe Academy of Arts and Sciences</v>
          </cell>
        </row>
        <row r="1289">
          <cell r="A1289" t="str">
            <v>34765056112643</v>
          </cell>
          <cell r="B1289">
            <v>1284</v>
          </cell>
          <cell r="C1289" t="str">
            <v>34 76505 6112643</v>
          </cell>
          <cell r="D1289" t="str">
            <v>34</v>
          </cell>
          <cell r="E1289" t="str">
            <v>76505</v>
          </cell>
          <cell r="F1289" t="str">
            <v>6112643</v>
          </cell>
          <cell r="G1289" t="str">
            <v>0073</v>
          </cell>
          <cell r="H1289" t="str">
            <v>Westside Preparatory Charter</v>
          </cell>
        </row>
        <row r="1290">
          <cell r="A1290" t="str">
            <v>34769350132480</v>
          </cell>
          <cell r="B1290">
            <v>14249</v>
          </cell>
          <cell r="C1290" t="str">
            <v>34 76935 0132480</v>
          </cell>
          <cell r="D1290" t="str">
            <v>34</v>
          </cell>
          <cell r="E1290" t="str">
            <v>76935</v>
          </cell>
          <cell r="F1290" t="str">
            <v>0132480</v>
          </cell>
          <cell r="G1290" t="str">
            <v>1760</v>
          </cell>
          <cell r="H1290" t="str">
            <v>Paramount Collegiate Academy</v>
          </cell>
        </row>
        <row r="1291">
          <cell r="A1291" t="str">
            <v>35103550000000</v>
          </cell>
          <cell r="B1291">
            <v>36</v>
          </cell>
          <cell r="C1291" t="str">
            <v xml:space="preserve">35 10355  </v>
          </cell>
          <cell r="D1291" t="str">
            <v>35</v>
          </cell>
          <cell r="E1291" t="str">
            <v>10355</v>
          </cell>
          <cell r="F1291" t="str">
            <v xml:space="preserve"> </v>
          </cell>
          <cell r="G1291" t="str">
            <v xml:space="preserve"> </v>
          </cell>
          <cell r="H1291" t="str">
            <v>San Benito Co. Office of Education</v>
          </cell>
        </row>
        <row r="1292">
          <cell r="A1292" t="str">
            <v>35674540000000</v>
          </cell>
          <cell r="B1292">
            <v>584</v>
          </cell>
          <cell r="C1292" t="str">
            <v xml:space="preserve">35 67454  </v>
          </cell>
          <cell r="D1292" t="str">
            <v>35</v>
          </cell>
          <cell r="E1292" t="str">
            <v>67454</v>
          </cell>
          <cell r="F1292" t="str">
            <v xml:space="preserve"> </v>
          </cell>
          <cell r="G1292" t="str">
            <v xml:space="preserve"> </v>
          </cell>
          <cell r="H1292" t="str">
            <v>Bitterwater-Tully Elementary</v>
          </cell>
        </row>
        <row r="1293">
          <cell r="A1293" t="str">
            <v>35674620000000</v>
          </cell>
          <cell r="B1293">
            <v>585</v>
          </cell>
          <cell r="C1293" t="str">
            <v xml:space="preserve">35 67462  </v>
          </cell>
          <cell r="D1293" t="str">
            <v>35</v>
          </cell>
          <cell r="E1293" t="str">
            <v>67462</v>
          </cell>
          <cell r="F1293" t="str">
            <v xml:space="preserve"> </v>
          </cell>
          <cell r="G1293" t="str">
            <v xml:space="preserve"> </v>
          </cell>
          <cell r="H1293" t="str">
            <v>Cienega Union Elementary</v>
          </cell>
        </row>
        <row r="1294">
          <cell r="A1294" t="str">
            <v>35674700000000</v>
          </cell>
          <cell r="B1294">
            <v>586</v>
          </cell>
          <cell r="C1294" t="str">
            <v xml:space="preserve">35 67470  </v>
          </cell>
          <cell r="D1294" t="str">
            <v>35</v>
          </cell>
          <cell r="E1294" t="str">
            <v>67470</v>
          </cell>
          <cell r="F1294" t="str">
            <v xml:space="preserve"> </v>
          </cell>
          <cell r="G1294" t="str">
            <v xml:space="preserve"> </v>
          </cell>
          <cell r="H1294" t="str">
            <v>Hollister</v>
          </cell>
        </row>
        <row r="1295">
          <cell r="A1295" t="str">
            <v>35674700127688</v>
          </cell>
          <cell r="B1295">
            <v>12917</v>
          </cell>
          <cell r="C1295" t="str">
            <v>35 67470 0127688</v>
          </cell>
          <cell r="D1295" t="str">
            <v>35</v>
          </cell>
          <cell r="E1295" t="str">
            <v>67470</v>
          </cell>
          <cell r="F1295" t="str">
            <v>0127688</v>
          </cell>
          <cell r="G1295" t="str">
            <v>1507</v>
          </cell>
          <cell r="H1295" t="str">
            <v>Hollister Prep</v>
          </cell>
        </row>
        <row r="1296">
          <cell r="A1296" t="str">
            <v>35674880000000</v>
          </cell>
          <cell r="B1296">
            <v>587</v>
          </cell>
          <cell r="C1296" t="str">
            <v xml:space="preserve">35 67488  </v>
          </cell>
          <cell r="D1296" t="str">
            <v>35</v>
          </cell>
          <cell r="E1296" t="str">
            <v>67488</v>
          </cell>
          <cell r="F1296" t="str">
            <v xml:space="preserve"> </v>
          </cell>
          <cell r="G1296" t="str">
            <v xml:space="preserve"> </v>
          </cell>
          <cell r="H1296" t="str">
            <v>Jefferson Elementary</v>
          </cell>
        </row>
        <row r="1297">
          <cell r="A1297" t="str">
            <v>35675040000000</v>
          </cell>
          <cell r="B1297">
            <v>588</v>
          </cell>
          <cell r="C1297" t="str">
            <v xml:space="preserve">35 67504  </v>
          </cell>
          <cell r="D1297" t="str">
            <v>35</v>
          </cell>
          <cell r="E1297" t="str">
            <v>67504</v>
          </cell>
          <cell r="F1297" t="str">
            <v xml:space="preserve"> </v>
          </cell>
          <cell r="G1297" t="str">
            <v xml:space="preserve"> </v>
          </cell>
          <cell r="H1297" t="str">
            <v>North County Joint Union Elementary</v>
          </cell>
        </row>
        <row r="1298">
          <cell r="A1298" t="str">
            <v>35675200000000</v>
          </cell>
          <cell r="B1298">
            <v>589</v>
          </cell>
          <cell r="C1298" t="str">
            <v xml:space="preserve">35 67520  </v>
          </cell>
          <cell r="D1298" t="str">
            <v>35</v>
          </cell>
          <cell r="E1298" t="str">
            <v>67520</v>
          </cell>
          <cell r="F1298" t="str">
            <v xml:space="preserve"> </v>
          </cell>
          <cell r="G1298" t="str">
            <v xml:space="preserve"> </v>
          </cell>
          <cell r="H1298" t="str">
            <v>Panoche Elementary</v>
          </cell>
        </row>
        <row r="1299">
          <cell r="A1299" t="str">
            <v>35675380000000</v>
          </cell>
          <cell r="B1299">
            <v>590</v>
          </cell>
          <cell r="C1299" t="str">
            <v xml:space="preserve">35 67538  </v>
          </cell>
          <cell r="D1299" t="str">
            <v>35</v>
          </cell>
          <cell r="E1299" t="str">
            <v>67538</v>
          </cell>
          <cell r="F1299" t="str">
            <v xml:space="preserve"> </v>
          </cell>
          <cell r="G1299" t="str">
            <v xml:space="preserve"> </v>
          </cell>
          <cell r="H1299" t="str">
            <v>San Benito High</v>
          </cell>
        </row>
        <row r="1300">
          <cell r="A1300" t="str">
            <v>35675530000000</v>
          </cell>
          <cell r="B1300">
            <v>591</v>
          </cell>
          <cell r="C1300" t="str">
            <v xml:space="preserve">35 67553  </v>
          </cell>
          <cell r="D1300" t="str">
            <v>35</v>
          </cell>
          <cell r="E1300" t="str">
            <v>67553</v>
          </cell>
          <cell r="F1300" t="str">
            <v xml:space="preserve"> </v>
          </cell>
          <cell r="G1300" t="str">
            <v xml:space="preserve"> </v>
          </cell>
          <cell r="H1300" t="str">
            <v>Southside Elementary</v>
          </cell>
        </row>
        <row r="1301">
          <cell r="A1301" t="str">
            <v>35675610000000</v>
          </cell>
          <cell r="B1301">
            <v>592</v>
          </cell>
          <cell r="C1301" t="str">
            <v xml:space="preserve">35 67561  </v>
          </cell>
          <cell r="D1301" t="str">
            <v>35</v>
          </cell>
          <cell r="E1301" t="str">
            <v>67561</v>
          </cell>
          <cell r="F1301" t="str">
            <v xml:space="preserve"> </v>
          </cell>
          <cell r="G1301" t="str">
            <v xml:space="preserve"> </v>
          </cell>
          <cell r="H1301" t="str">
            <v>Tres Pinos Union Elementary</v>
          </cell>
        </row>
        <row r="1302">
          <cell r="A1302" t="str">
            <v>35675790000000</v>
          </cell>
          <cell r="B1302">
            <v>593</v>
          </cell>
          <cell r="C1302" t="str">
            <v xml:space="preserve">35 67579  </v>
          </cell>
          <cell r="D1302" t="str">
            <v>35</v>
          </cell>
          <cell r="E1302" t="str">
            <v>67579</v>
          </cell>
          <cell r="F1302" t="str">
            <v xml:space="preserve"> </v>
          </cell>
          <cell r="G1302" t="str">
            <v xml:space="preserve"> </v>
          </cell>
          <cell r="H1302" t="str">
            <v>Willow Grove Union Elementary</v>
          </cell>
        </row>
        <row r="1303">
          <cell r="A1303" t="str">
            <v>35752590000000</v>
          </cell>
          <cell r="B1303">
            <v>594</v>
          </cell>
          <cell r="C1303" t="str">
            <v xml:space="preserve">35 75259  </v>
          </cell>
          <cell r="D1303" t="str">
            <v>35</v>
          </cell>
          <cell r="E1303" t="str">
            <v>75259</v>
          </cell>
          <cell r="F1303" t="str">
            <v xml:space="preserve"> </v>
          </cell>
          <cell r="G1303" t="str">
            <v xml:space="preserve"> </v>
          </cell>
          <cell r="H1303" t="str">
            <v>Aromas/San Juan Unified</v>
          </cell>
        </row>
        <row r="1304">
          <cell r="A1304" t="str">
            <v>36103630000000</v>
          </cell>
          <cell r="B1304">
            <v>37</v>
          </cell>
          <cell r="C1304" t="str">
            <v xml:space="preserve">36 10363  </v>
          </cell>
          <cell r="D1304" t="str">
            <v>36</v>
          </cell>
          <cell r="E1304" t="str">
            <v>10363</v>
          </cell>
          <cell r="F1304" t="str">
            <v xml:space="preserve"> </v>
          </cell>
          <cell r="G1304" t="str">
            <v xml:space="preserve"> </v>
          </cell>
          <cell r="H1304" t="str">
            <v>San Bernardino Co. Office of Education</v>
          </cell>
        </row>
        <row r="1305">
          <cell r="A1305" t="str">
            <v>36103630115808</v>
          </cell>
          <cell r="B1305">
            <v>12001</v>
          </cell>
          <cell r="C1305" t="str">
            <v>36 10363 0115808</v>
          </cell>
          <cell r="D1305" t="str">
            <v>36</v>
          </cell>
          <cell r="E1305" t="str">
            <v>10363</v>
          </cell>
          <cell r="F1305" t="str">
            <v>0115808</v>
          </cell>
          <cell r="G1305" t="str">
            <v>0903</v>
          </cell>
          <cell r="H1305" t="str">
            <v>Norton Space and Aeronautics Academy</v>
          </cell>
        </row>
        <row r="1306">
          <cell r="A1306" t="str">
            <v>36103636111918</v>
          </cell>
          <cell r="B1306">
            <v>6428</v>
          </cell>
          <cell r="C1306" t="str">
            <v>36 10363 6111918</v>
          </cell>
          <cell r="D1306" t="str">
            <v>36</v>
          </cell>
          <cell r="E1306" t="str">
            <v>10363</v>
          </cell>
          <cell r="F1306" t="str">
            <v>6111918</v>
          </cell>
          <cell r="G1306" t="str">
            <v>1522</v>
          </cell>
          <cell r="H1306" t="str">
            <v>Desert Trails Preparatory Academy</v>
          </cell>
        </row>
        <row r="1307">
          <cell r="A1307" t="str">
            <v>36675870000000</v>
          </cell>
          <cell r="B1307">
            <v>595</v>
          </cell>
          <cell r="C1307" t="str">
            <v xml:space="preserve">36 67587  </v>
          </cell>
          <cell r="D1307" t="str">
            <v>36</v>
          </cell>
          <cell r="E1307" t="str">
            <v>67587</v>
          </cell>
          <cell r="F1307" t="str">
            <v xml:space="preserve"> </v>
          </cell>
          <cell r="G1307" t="str">
            <v xml:space="preserve"> </v>
          </cell>
          <cell r="H1307" t="str">
            <v>Adelanto Elementary</v>
          </cell>
        </row>
        <row r="1308">
          <cell r="A1308" t="str">
            <v>36675870128462</v>
          </cell>
          <cell r="B1308">
            <v>13968</v>
          </cell>
          <cell r="C1308" t="str">
            <v>36 67587 0128462</v>
          </cell>
          <cell r="D1308" t="str">
            <v>36</v>
          </cell>
          <cell r="E1308" t="str">
            <v>67587</v>
          </cell>
          <cell r="F1308" t="str">
            <v>0128462</v>
          </cell>
          <cell r="G1308" t="str">
            <v>1520</v>
          </cell>
          <cell r="H1308" t="str">
            <v>Taylion High Desert Academy/Adelanto</v>
          </cell>
        </row>
        <row r="1309">
          <cell r="A1309" t="str">
            <v>36675950000000</v>
          </cell>
          <cell r="B1309">
            <v>596</v>
          </cell>
          <cell r="C1309" t="str">
            <v xml:space="preserve">36 67595  </v>
          </cell>
          <cell r="D1309" t="str">
            <v>36</v>
          </cell>
          <cell r="E1309" t="str">
            <v>67595</v>
          </cell>
          <cell r="F1309" t="str">
            <v xml:space="preserve"> </v>
          </cell>
          <cell r="G1309" t="str">
            <v xml:space="preserve"> </v>
          </cell>
          <cell r="H1309" t="str">
            <v>Alta Loma Elementary</v>
          </cell>
        </row>
        <row r="1310">
          <cell r="A1310" t="str">
            <v>36676110000000</v>
          </cell>
          <cell r="B1310">
            <v>597</v>
          </cell>
          <cell r="C1310" t="str">
            <v xml:space="preserve">36 67611  </v>
          </cell>
          <cell r="D1310" t="str">
            <v>36</v>
          </cell>
          <cell r="E1310" t="str">
            <v>67611</v>
          </cell>
          <cell r="F1310" t="str">
            <v xml:space="preserve"> </v>
          </cell>
          <cell r="G1310" t="str">
            <v xml:space="preserve"> </v>
          </cell>
          <cell r="H1310" t="str">
            <v>Barstow Unified</v>
          </cell>
        </row>
        <row r="1311">
          <cell r="A1311" t="str">
            <v>36676370000000</v>
          </cell>
          <cell r="B1311">
            <v>598</v>
          </cell>
          <cell r="C1311" t="str">
            <v xml:space="preserve">36 67637  </v>
          </cell>
          <cell r="D1311" t="str">
            <v>36</v>
          </cell>
          <cell r="E1311" t="str">
            <v>67637</v>
          </cell>
          <cell r="F1311" t="str">
            <v xml:space="preserve"> </v>
          </cell>
          <cell r="G1311" t="str">
            <v xml:space="preserve"> </v>
          </cell>
          <cell r="H1311" t="str">
            <v>Bear Valley Unified</v>
          </cell>
        </row>
        <row r="1312">
          <cell r="A1312" t="str">
            <v>36676450000000</v>
          </cell>
          <cell r="B1312">
            <v>599</v>
          </cell>
          <cell r="C1312" t="str">
            <v xml:space="preserve">36 67645  </v>
          </cell>
          <cell r="D1312" t="str">
            <v>36</v>
          </cell>
          <cell r="E1312" t="str">
            <v>67645</v>
          </cell>
          <cell r="F1312" t="str">
            <v xml:space="preserve"> </v>
          </cell>
          <cell r="G1312" t="str">
            <v xml:space="preserve"> </v>
          </cell>
          <cell r="H1312" t="str">
            <v>Central Elementary</v>
          </cell>
        </row>
        <row r="1313">
          <cell r="A1313" t="str">
            <v>36676520000000</v>
          </cell>
          <cell r="B1313">
            <v>600</v>
          </cell>
          <cell r="C1313" t="str">
            <v xml:space="preserve">36 67652  </v>
          </cell>
          <cell r="D1313" t="str">
            <v>36</v>
          </cell>
          <cell r="E1313" t="str">
            <v>67652</v>
          </cell>
          <cell r="F1313" t="str">
            <v xml:space="preserve"> </v>
          </cell>
          <cell r="G1313" t="str">
            <v xml:space="preserve"> </v>
          </cell>
          <cell r="H1313" t="str">
            <v>Chaffey Joint Union High</v>
          </cell>
        </row>
        <row r="1314">
          <cell r="A1314" t="str">
            <v>36676780000000</v>
          </cell>
          <cell r="B1314">
            <v>601</v>
          </cell>
          <cell r="C1314" t="str">
            <v xml:space="preserve">36 67678  </v>
          </cell>
          <cell r="D1314" t="str">
            <v>36</v>
          </cell>
          <cell r="E1314" t="str">
            <v>67678</v>
          </cell>
          <cell r="F1314" t="str">
            <v xml:space="preserve"> </v>
          </cell>
          <cell r="G1314" t="str">
            <v xml:space="preserve"> </v>
          </cell>
          <cell r="H1314" t="str">
            <v>Chino Valley Unified</v>
          </cell>
        </row>
        <row r="1315">
          <cell r="A1315" t="str">
            <v>36676860000000</v>
          </cell>
          <cell r="B1315">
            <v>602</v>
          </cell>
          <cell r="C1315" t="str">
            <v xml:space="preserve">36 67686  </v>
          </cell>
          <cell r="D1315" t="str">
            <v>36</v>
          </cell>
          <cell r="E1315" t="str">
            <v>67686</v>
          </cell>
          <cell r="F1315" t="str">
            <v xml:space="preserve"> </v>
          </cell>
          <cell r="G1315" t="str">
            <v xml:space="preserve"> </v>
          </cell>
          <cell r="H1315" t="str">
            <v>Colton Joint Unified</v>
          </cell>
        </row>
        <row r="1316">
          <cell r="A1316" t="str">
            <v>36676940000000</v>
          </cell>
          <cell r="B1316">
            <v>603</v>
          </cell>
          <cell r="C1316" t="str">
            <v xml:space="preserve">36 67694  </v>
          </cell>
          <cell r="D1316" t="str">
            <v>36</v>
          </cell>
          <cell r="E1316" t="str">
            <v>67694</v>
          </cell>
          <cell r="F1316" t="str">
            <v xml:space="preserve"> </v>
          </cell>
          <cell r="G1316" t="str">
            <v xml:space="preserve"> </v>
          </cell>
          <cell r="H1316" t="str">
            <v>Cucamonga Elementary</v>
          </cell>
        </row>
        <row r="1317">
          <cell r="A1317" t="str">
            <v>36677020000000</v>
          </cell>
          <cell r="B1317">
            <v>604</v>
          </cell>
          <cell r="C1317" t="str">
            <v xml:space="preserve">36 67702  </v>
          </cell>
          <cell r="D1317" t="str">
            <v>36</v>
          </cell>
          <cell r="E1317" t="str">
            <v>67702</v>
          </cell>
          <cell r="F1317" t="str">
            <v xml:space="preserve"> </v>
          </cell>
          <cell r="G1317" t="str">
            <v xml:space="preserve"> </v>
          </cell>
          <cell r="H1317" t="str">
            <v>Etiwanda Elementary</v>
          </cell>
        </row>
        <row r="1318">
          <cell r="A1318" t="str">
            <v>36677100000000</v>
          </cell>
          <cell r="B1318">
            <v>605</v>
          </cell>
          <cell r="C1318" t="str">
            <v xml:space="preserve">36 67710  </v>
          </cell>
          <cell r="D1318" t="str">
            <v>36</v>
          </cell>
          <cell r="E1318" t="str">
            <v>67710</v>
          </cell>
          <cell r="F1318" t="str">
            <v xml:space="preserve"> </v>
          </cell>
          <cell r="G1318" t="str">
            <v xml:space="preserve"> </v>
          </cell>
          <cell r="H1318" t="str">
            <v>Fontana Unified</v>
          </cell>
        </row>
        <row r="1319">
          <cell r="A1319" t="str">
            <v>36677360000000</v>
          </cell>
          <cell r="B1319">
            <v>606</v>
          </cell>
          <cell r="C1319" t="str">
            <v xml:space="preserve">36 67736  </v>
          </cell>
          <cell r="D1319" t="str">
            <v>36</v>
          </cell>
          <cell r="E1319" t="str">
            <v>67736</v>
          </cell>
          <cell r="F1319" t="str">
            <v xml:space="preserve"> </v>
          </cell>
          <cell r="G1319" t="str">
            <v xml:space="preserve"> </v>
          </cell>
          <cell r="H1319" t="str">
            <v>Helendale Elementary</v>
          </cell>
        </row>
        <row r="1320">
          <cell r="A1320" t="str">
            <v>36677360116723</v>
          </cell>
          <cell r="B1320">
            <v>12002</v>
          </cell>
          <cell r="C1320" t="str">
            <v>36 67736 0116723</v>
          </cell>
          <cell r="D1320" t="str">
            <v>36</v>
          </cell>
          <cell r="E1320" t="str">
            <v>67736</v>
          </cell>
          <cell r="F1320" t="str">
            <v>0116723</v>
          </cell>
          <cell r="G1320" t="str">
            <v>0968</v>
          </cell>
          <cell r="H1320" t="str">
            <v>Academy of Careers and Exploration</v>
          </cell>
        </row>
        <row r="1321">
          <cell r="A1321" t="str">
            <v>36677360128439</v>
          </cell>
          <cell r="B1321">
            <v>13962</v>
          </cell>
          <cell r="C1321" t="str">
            <v>36 67736 0128439</v>
          </cell>
          <cell r="D1321" t="str">
            <v>36</v>
          </cell>
          <cell r="E1321" t="str">
            <v>67736</v>
          </cell>
          <cell r="F1321" t="str">
            <v>0128439</v>
          </cell>
          <cell r="G1321" t="str">
            <v>1592</v>
          </cell>
          <cell r="H1321" t="str">
            <v>Empire Springs Charter</v>
          </cell>
        </row>
        <row r="1322">
          <cell r="A1322" t="str">
            <v>36677360130948</v>
          </cell>
          <cell r="B1322">
            <v>14123</v>
          </cell>
          <cell r="C1322" t="str">
            <v>36 67736 0130948</v>
          </cell>
          <cell r="D1322" t="str">
            <v>36</v>
          </cell>
          <cell r="E1322" t="str">
            <v>67736</v>
          </cell>
          <cell r="F1322" t="str">
            <v>0130948</v>
          </cell>
          <cell r="G1322" t="str">
            <v>1679</v>
          </cell>
          <cell r="H1322" t="str">
            <v>Independence Charter Academy</v>
          </cell>
        </row>
        <row r="1323">
          <cell r="A1323" t="str">
            <v>36677360131151</v>
          </cell>
          <cell r="B1323">
            <v>14129</v>
          </cell>
          <cell r="C1323" t="str">
            <v>36 67736 0131151</v>
          </cell>
          <cell r="D1323" t="str">
            <v>36</v>
          </cell>
          <cell r="E1323" t="str">
            <v>67736</v>
          </cell>
          <cell r="F1323" t="str">
            <v>0131151</v>
          </cell>
          <cell r="G1323" t="str">
            <v>1691</v>
          </cell>
          <cell r="H1323" t="str">
            <v>Alta Vista South Public Charter</v>
          </cell>
        </row>
        <row r="1324">
          <cell r="A1324" t="str">
            <v>36677360136069</v>
          </cell>
          <cell r="B1324">
            <v>14458</v>
          </cell>
          <cell r="C1324" t="str">
            <v>36 67736 0136069</v>
          </cell>
          <cell r="D1324" t="str">
            <v>36</v>
          </cell>
          <cell r="E1324" t="str">
            <v>67736</v>
          </cell>
          <cell r="F1324" t="str">
            <v>0136069</v>
          </cell>
          <cell r="G1324" t="str">
            <v>1885</v>
          </cell>
          <cell r="H1324" t="str">
            <v>Community Collaborative Virtual School - Sage Oak Charter</v>
          </cell>
        </row>
        <row r="1325">
          <cell r="A1325" t="str">
            <v>36677770000000</v>
          </cell>
          <cell r="B1325">
            <v>607</v>
          </cell>
          <cell r="C1325" t="str">
            <v xml:space="preserve">36 67777  </v>
          </cell>
          <cell r="D1325" t="str">
            <v>36</v>
          </cell>
          <cell r="E1325" t="str">
            <v>67777</v>
          </cell>
          <cell r="F1325" t="str">
            <v xml:space="preserve"> </v>
          </cell>
          <cell r="G1325" t="str">
            <v xml:space="preserve"> </v>
          </cell>
          <cell r="H1325" t="str">
            <v>Morongo Unified</v>
          </cell>
        </row>
        <row r="1326">
          <cell r="A1326" t="str">
            <v>36677850000000</v>
          </cell>
          <cell r="B1326">
            <v>608</v>
          </cell>
          <cell r="C1326" t="str">
            <v xml:space="preserve">36 67785  </v>
          </cell>
          <cell r="D1326" t="str">
            <v>36</v>
          </cell>
          <cell r="E1326" t="str">
            <v>67785</v>
          </cell>
          <cell r="F1326" t="str">
            <v xml:space="preserve"> </v>
          </cell>
          <cell r="G1326" t="str">
            <v xml:space="preserve"> </v>
          </cell>
          <cell r="H1326" t="str">
            <v>Mountain View Elementary</v>
          </cell>
        </row>
        <row r="1327">
          <cell r="A1327" t="str">
            <v>36677930000000</v>
          </cell>
          <cell r="B1327">
            <v>609</v>
          </cell>
          <cell r="C1327" t="str">
            <v xml:space="preserve">36 67793  </v>
          </cell>
          <cell r="D1327" t="str">
            <v>36</v>
          </cell>
          <cell r="E1327" t="str">
            <v>67793</v>
          </cell>
          <cell r="F1327" t="str">
            <v xml:space="preserve"> </v>
          </cell>
          <cell r="G1327" t="str">
            <v xml:space="preserve"> </v>
          </cell>
          <cell r="H1327" t="str">
            <v>Mt. Baldy Joint Elementary</v>
          </cell>
        </row>
        <row r="1328">
          <cell r="A1328" t="str">
            <v>36678010000000</v>
          </cell>
          <cell r="B1328">
            <v>610</v>
          </cell>
          <cell r="C1328" t="str">
            <v xml:space="preserve">36 67801  </v>
          </cell>
          <cell r="D1328" t="str">
            <v>36</v>
          </cell>
          <cell r="E1328" t="str">
            <v>67801</v>
          </cell>
          <cell r="F1328" t="str">
            <v xml:space="preserve"> </v>
          </cell>
          <cell r="G1328" t="str">
            <v xml:space="preserve"> </v>
          </cell>
          <cell r="H1328" t="str">
            <v>Needles Unified</v>
          </cell>
        </row>
        <row r="1329">
          <cell r="A1329" t="str">
            <v>36678190000000</v>
          </cell>
          <cell r="B1329">
            <v>611</v>
          </cell>
          <cell r="C1329" t="str">
            <v xml:space="preserve">36 67819  </v>
          </cell>
          <cell r="D1329" t="str">
            <v>36</v>
          </cell>
          <cell r="E1329" t="str">
            <v>67819</v>
          </cell>
          <cell r="F1329" t="str">
            <v xml:space="preserve"> </v>
          </cell>
          <cell r="G1329" t="str">
            <v xml:space="preserve"> </v>
          </cell>
          <cell r="H1329" t="str">
            <v>Ontario-Montclair</v>
          </cell>
        </row>
        <row r="1330">
          <cell r="A1330" t="str">
            <v>36678270000000</v>
          </cell>
          <cell r="B1330">
            <v>612</v>
          </cell>
          <cell r="C1330" t="str">
            <v xml:space="preserve">36 67827  </v>
          </cell>
          <cell r="D1330" t="str">
            <v>36</v>
          </cell>
          <cell r="E1330" t="str">
            <v>67827</v>
          </cell>
          <cell r="F1330" t="str">
            <v xml:space="preserve"> </v>
          </cell>
          <cell r="G1330" t="str">
            <v xml:space="preserve"> </v>
          </cell>
          <cell r="H1330" t="str">
            <v>Oro Grande Elementary</v>
          </cell>
        </row>
        <row r="1331">
          <cell r="A1331" t="str">
            <v>36678270111807</v>
          </cell>
          <cell r="B1331">
            <v>10276</v>
          </cell>
          <cell r="C1331" t="str">
            <v>36 67827 0111807</v>
          </cell>
          <cell r="D1331" t="str">
            <v>36</v>
          </cell>
          <cell r="E1331" t="str">
            <v>67827</v>
          </cell>
          <cell r="F1331" t="str">
            <v>0111807</v>
          </cell>
          <cell r="G1331" t="str">
            <v>0762</v>
          </cell>
          <cell r="H1331" t="str">
            <v>Mojave River Academy</v>
          </cell>
        </row>
        <row r="1332">
          <cell r="A1332" t="str">
            <v>36678270113928</v>
          </cell>
          <cell r="B1332">
            <v>11406</v>
          </cell>
          <cell r="C1332" t="str">
            <v>36 67827 0113928</v>
          </cell>
          <cell r="D1332" t="str">
            <v>36</v>
          </cell>
          <cell r="E1332" t="str">
            <v>67827</v>
          </cell>
          <cell r="F1332" t="str">
            <v>0113928</v>
          </cell>
          <cell r="G1332" t="str">
            <v>0855</v>
          </cell>
          <cell r="H1332" t="str">
            <v>Riverside Preparatory</v>
          </cell>
        </row>
        <row r="1333">
          <cell r="A1333" t="str">
            <v>36678430000000</v>
          </cell>
          <cell r="B1333">
            <v>613</v>
          </cell>
          <cell r="C1333" t="str">
            <v xml:space="preserve">36 67843  </v>
          </cell>
          <cell r="D1333" t="str">
            <v>36</v>
          </cell>
          <cell r="E1333" t="str">
            <v>67843</v>
          </cell>
          <cell r="F1333" t="str">
            <v xml:space="preserve"> </v>
          </cell>
          <cell r="G1333" t="str">
            <v xml:space="preserve"> </v>
          </cell>
          <cell r="H1333" t="str">
            <v>Redlands Unified</v>
          </cell>
        </row>
        <row r="1334">
          <cell r="A1334" t="str">
            <v>36678433630928</v>
          </cell>
          <cell r="B1334">
            <v>1294</v>
          </cell>
          <cell r="C1334" t="str">
            <v>36 67843 3630928</v>
          </cell>
          <cell r="D1334" t="str">
            <v>36</v>
          </cell>
          <cell r="E1334" t="str">
            <v>67843</v>
          </cell>
          <cell r="F1334" t="str">
            <v>3630928</v>
          </cell>
          <cell r="G1334" t="str">
            <v>0180</v>
          </cell>
          <cell r="H1334" t="str">
            <v>Grove</v>
          </cell>
        </row>
        <row r="1335">
          <cell r="A1335" t="str">
            <v>36678500000000</v>
          </cell>
          <cell r="B1335">
            <v>614</v>
          </cell>
          <cell r="C1335" t="str">
            <v xml:space="preserve">36 67850  </v>
          </cell>
          <cell r="D1335" t="str">
            <v>36</v>
          </cell>
          <cell r="E1335" t="str">
            <v>67850</v>
          </cell>
          <cell r="F1335" t="str">
            <v xml:space="preserve"> </v>
          </cell>
          <cell r="G1335" t="str">
            <v xml:space="preserve"> </v>
          </cell>
          <cell r="H1335" t="str">
            <v>Rialto Unified</v>
          </cell>
        </row>
        <row r="1336">
          <cell r="A1336" t="str">
            <v>36678680000000</v>
          </cell>
          <cell r="B1336">
            <v>615</v>
          </cell>
          <cell r="C1336" t="str">
            <v xml:space="preserve">36 67868  </v>
          </cell>
          <cell r="D1336" t="str">
            <v>36</v>
          </cell>
          <cell r="E1336" t="str">
            <v>67868</v>
          </cell>
          <cell r="F1336" t="str">
            <v xml:space="preserve"> </v>
          </cell>
          <cell r="G1336" t="str">
            <v xml:space="preserve"> </v>
          </cell>
          <cell r="H1336" t="str">
            <v>Rim of the World Unified</v>
          </cell>
        </row>
        <row r="1337">
          <cell r="A1337" t="str">
            <v>36678760000000</v>
          </cell>
          <cell r="B1337">
            <v>616</v>
          </cell>
          <cell r="C1337" t="str">
            <v xml:space="preserve">36 67876  </v>
          </cell>
          <cell r="D1337" t="str">
            <v>36</v>
          </cell>
          <cell r="E1337" t="str">
            <v>67876</v>
          </cell>
          <cell r="F1337" t="str">
            <v xml:space="preserve"> </v>
          </cell>
          <cell r="G1337" t="str">
            <v xml:space="preserve"> </v>
          </cell>
          <cell r="H1337" t="str">
            <v>San Bernardino City Unified</v>
          </cell>
        </row>
        <row r="1338">
          <cell r="A1338" t="str">
            <v>36678760107730</v>
          </cell>
          <cell r="B1338">
            <v>9909</v>
          </cell>
          <cell r="C1338" t="str">
            <v>36 67876 0107730</v>
          </cell>
          <cell r="D1338" t="str">
            <v>36</v>
          </cell>
          <cell r="E1338" t="str">
            <v>67876</v>
          </cell>
          <cell r="F1338" t="str">
            <v>0107730</v>
          </cell>
          <cell r="G1338" t="str">
            <v>0677</v>
          </cell>
          <cell r="H1338" t="str">
            <v>ASA Charter</v>
          </cell>
        </row>
        <row r="1339">
          <cell r="A1339" t="str">
            <v>36678760109850</v>
          </cell>
          <cell r="B1339">
            <v>10194</v>
          </cell>
          <cell r="C1339" t="str">
            <v>36 67876 0109850</v>
          </cell>
          <cell r="D1339" t="str">
            <v>36</v>
          </cell>
          <cell r="E1339" t="str">
            <v>67876</v>
          </cell>
          <cell r="F1339" t="str">
            <v>0109850</v>
          </cell>
          <cell r="G1339" t="str">
            <v>0731</v>
          </cell>
          <cell r="H1339" t="str">
            <v>Public Safety Academy</v>
          </cell>
        </row>
        <row r="1340">
          <cell r="A1340" t="str">
            <v>36678760114405</v>
          </cell>
          <cell r="B1340">
            <v>11407</v>
          </cell>
          <cell r="C1340" t="str">
            <v>36 67876 0114405</v>
          </cell>
          <cell r="D1340" t="str">
            <v>36</v>
          </cell>
          <cell r="E1340" t="str">
            <v>67876</v>
          </cell>
          <cell r="F1340" t="str">
            <v>0114405</v>
          </cell>
          <cell r="G1340" t="str">
            <v>0897</v>
          </cell>
          <cell r="H1340" t="str">
            <v>Casa Ramona Academy for Technology, Community, and Education</v>
          </cell>
        </row>
        <row r="1341">
          <cell r="A1341" t="str">
            <v>36678760117192</v>
          </cell>
          <cell r="B1341">
            <v>12003</v>
          </cell>
          <cell r="C1341" t="str">
            <v>36 67876 0117192</v>
          </cell>
          <cell r="D1341" t="str">
            <v>36</v>
          </cell>
          <cell r="E1341" t="str">
            <v>67876</v>
          </cell>
          <cell r="F1341" t="str">
            <v>0117192</v>
          </cell>
          <cell r="G1341" t="str">
            <v>0982</v>
          </cell>
          <cell r="H1341" t="str">
            <v>SOAR Charter Academy</v>
          </cell>
        </row>
        <row r="1342">
          <cell r="A1342" t="str">
            <v>36678760120006</v>
          </cell>
          <cell r="B1342">
            <v>12196</v>
          </cell>
          <cell r="C1342" t="str">
            <v>36 67876 0120006</v>
          </cell>
          <cell r="D1342" t="str">
            <v>36</v>
          </cell>
          <cell r="E1342" t="str">
            <v>67876</v>
          </cell>
          <cell r="F1342" t="str">
            <v>0120006</v>
          </cell>
          <cell r="G1342" t="str">
            <v>1089</v>
          </cell>
          <cell r="H1342" t="str">
            <v>New Vision Middle</v>
          </cell>
        </row>
        <row r="1343">
          <cell r="A1343" t="str">
            <v>36678760120568</v>
          </cell>
          <cell r="B1343">
            <v>12234</v>
          </cell>
          <cell r="C1343" t="str">
            <v>36 67876 0120568</v>
          </cell>
          <cell r="D1343" t="str">
            <v>36</v>
          </cell>
          <cell r="E1343" t="str">
            <v>67876</v>
          </cell>
          <cell r="F1343" t="str">
            <v>0120568</v>
          </cell>
          <cell r="G1343" t="str">
            <v>1132</v>
          </cell>
          <cell r="H1343" t="str">
            <v>Options for Youth-San Bernardino</v>
          </cell>
        </row>
        <row r="1344">
          <cell r="A1344" t="str">
            <v>36678760121343</v>
          </cell>
          <cell r="B1344">
            <v>12378</v>
          </cell>
          <cell r="C1344" t="str">
            <v>36 67876 0121343</v>
          </cell>
          <cell r="D1344" t="str">
            <v>36</v>
          </cell>
          <cell r="E1344" t="str">
            <v>67876</v>
          </cell>
          <cell r="F1344" t="str">
            <v>0121343</v>
          </cell>
          <cell r="G1344" t="str">
            <v>1153</v>
          </cell>
          <cell r="H1344" t="str">
            <v>Excel Prep Charter</v>
          </cell>
        </row>
        <row r="1345">
          <cell r="A1345" t="str">
            <v>36678760122317</v>
          </cell>
          <cell r="B1345">
            <v>12379</v>
          </cell>
          <cell r="C1345" t="str">
            <v>36 67876 0122317</v>
          </cell>
          <cell r="D1345" t="str">
            <v>36</v>
          </cell>
          <cell r="E1345" t="str">
            <v>67876</v>
          </cell>
          <cell r="F1345" t="str">
            <v>0122317</v>
          </cell>
          <cell r="G1345" t="str">
            <v>1155</v>
          </cell>
          <cell r="H1345" t="str">
            <v>Hardy Brown College Prep</v>
          </cell>
        </row>
        <row r="1346">
          <cell r="A1346" t="str">
            <v>36678760126706</v>
          </cell>
          <cell r="B1346">
            <v>12766</v>
          </cell>
          <cell r="C1346" t="str">
            <v>36 67876 0126706</v>
          </cell>
          <cell r="D1346" t="str">
            <v>36</v>
          </cell>
          <cell r="E1346" t="str">
            <v>67876</v>
          </cell>
          <cell r="F1346" t="str">
            <v>0126706</v>
          </cell>
          <cell r="G1346" t="str">
            <v>1437</v>
          </cell>
          <cell r="H1346" t="str">
            <v>Taft T. Newman Leadership Academy</v>
          </cell>
        </row>
        <row r="1347">
          <cell r="A1347" t="str">
            <v>36678760126714</v>
          </cell>
          <cell r="B1347">
            <v>12767</v>
          </cell>
          <cell r="C1347" t="str">
            <v>36 67876 0126714</v>
          </cell>
          <cell r="D1347" t="str">
            <v>36</v>
          </cell>
          <cell r="E1347" t="str">
            <v>67876</v>
          </cell>
          <cell r="F1347" t="str">
            <v>0126714</v>
          </cell>
          <cell r="G1347" t="str">
            <v>1438</v>
          </cell>
          <cell r="H1347" t="str">
            <v>Woodward Leadership Academy</v>
          </cell>
        </row>
        <row r="1348">
          <cell r="A1348" t="str">
            <v>36678760133892</v>
          </cell>
          <cell r="B1348">
            <v>14344</v>
          </cell>
          <cell r="C1348" t="str">
            <v>36 67876 0133892</v>
          </cell>
          <cell r="D1348" t="str">
            <v>36</v>
          </cell>
          <cell r="E1348" t="str">
            <v>67876</v>
          </cell>
          <cell r="F1348" t="str">
            <v>0133892</v>
          </cell>
          <cell r="G1348" t="str">
            <v>1795</v>
          </cell>
          <cell r="H1348" t="str">
            <v>Ballington Academy for the Arts and Sciences, San Bernardino</v>
          </cell>
        </row>
        <row r="1349">
          <cell r="A1349" t="str">
            <v>36678763630993</v>
          </cell>
          <cell r="B1349">
            <v>1296</v>
          </cell>
          <cell r="C1349" t="str">
            <v>36 67876 3630993</v>
          </cell>
          <cell r="D1349" t="str">
            <v>36</v>
          </cell>
          <cell r="E1349" t="str">
            <v>67876</v>
          </cell>
          <cell r="F1349" t="str">
            <v>3630993</v>
          </cell>
          <cell r="G1349" t="str">
            <v>0335</v>
          </cell>
          <cell r="H1349" t="str">
            <v>Provisional Accelerated Learning Academy</v>
          </cell>
        </row>
        <row r="1350">
          <cell r="A1350" t="str">
            <v>36678920000000</v>
          </cell>
          <cell r="B1350">
            <v>617</v>
          </cell>
          <cell r="C1350" t="str">
            <v xml:space="preserve">36 67892  </v>
          </cell>
          <cell r="D1350" t="str">
            <v>36</v>
          </cell>
          <cell r="E1350" t="str">
            <v>67892</v>
          </cell>
          <cell r="F1350" t="str">
            <v xml:space="preserve"> </v>
          </cell>
          <cell r="G1350" t="str">
            <v xml:space="preserve"> </v>
          </cell>
          <cell r="H1350" t="str">
            <v>Trona Joint Unified</v>
          </cell>
        </row>
        <row r="1351">
          <cell r="A1351" t="str">
            <v>36678920134247</v>
          </cell>
          <cell r="B1351">
            <v>14365</v>
          </cell>
          <cell r="C1351" t="str">
            <v>36 67892 0134247</v>
          </cell>
          <cell r="D1351" t="str">
            <v>36</v>
          </cell>
          <cell r="E1351" t="str">
            <v>67892</v>
          </cell>
          <cell r="F1351" t="str">
            <v>0134247</v>
          </cell>
          <cell r="G1351" t="str">
            <v>1824</v>
          </cell>
          <cell r="H1351" t="str">
            <v>California STEAM San Bernardino</v>
          </cell>
        </row>
        <row r="1352">
          <cell r="A1352" t="str">
            <v>36679180000000</v>
          </cell>
          <cell r="B1352">
            <v>618</v>
          </cell>
          <cell r="C1352" t="str">
            <v xml:space="preserve">36 67918  </v>
          </cell>
          <cell r="D1352" t="str">
            <v>36</v>
          </cell>
          <cell r="E1352" t="str">
            <v>67918</v>
          </cell>
          <cell r="F1352" t="str">
            <v xml:space="preserve"> </v>
          </cell>
          <cell r="G1352" t="str">
            <v xml:space="preserve"> </v>
          </cell>
          <cell r="H1352" t="str">
            <v>Victor Elementary</v>
          </cell>
        </row>
        <row r="1353">
          <cell r="A1353" t="str">
            <v>36679186101927</v>
          </cell>
          <cell r="B1353">
            <v>1297</v>
          </cell>
          <cell r="C1353" t="str">
            <v>36 67918 6101927</v>
          </cell>
          <cell r="D1353" t="str">
            <v>36</v>
          </cell>
          <cell r="E1353" t="str">
            <v>67918</v>
          </cell>
          <cell r="F1353" t="str">
            <v>6101927</v>
          </cell>
          <cell r="G1353" t="str">
            <v>0309</v>
          </cell>
          <cell r="H1353" t="str">
            <v>Sixth Street Prep</v>
          </cell>
        </row>
        <row r="1354">
          <cell r="A1354" t="str">
            <v>36679186118350</v>
          </cell>
          <cell r="B1354">
            <v>1299</v>
          </cell>
          <cell r="C1354" t="str">
            <v>36 67918 6118350</v>
          </cell>
          <cell r="D1354" t="str">
            <v>36</v>
          </cell>
          <cell r="E1354" t="str">
            <v>67918</v>
          </cell>
          <cell r="F1354" t="str">
            <v>6118350</v>
          </cell>
          <cell r="G1354" t="str">
            <v>0296</v>
          </cell>
          <cell r="H1354" t="str">
            <v>Mountain View Montessori Charter</v>
          </cell>
        </row>
        <row r="1355">
          <cell r="A1355" t="str">
            <v>36679340000000</v>
          </cell>
          <cell r="B1355">
            <v>619</v>
          </cell>
          <cell r="C1355" t="str">
            <v xml:space="preserve">36 67934  </v>
          </cell>
          <cell r="D1355" t="str">
            <v>36</v>
          </cell>
          <cell r="E1355" t="str">
            <v>67934</v>
          </cell>
          <cell r="F1355" t="str">
            <v xml:space="preserve"> </v>
          </cell>
          <cell r="G1355" t="str">
            <v xml:space="preserve"> </v>
          </cell>
          <cell r="H1355" t="str">
            <v>Victor Valley Union High</v>
          </cell>
        </row>
        <row r="1356">
          <cell r="A1356" t="str">
            <v>36679343630670</v>
          </cell>
          <cell r="B1356">
            <v>1300</v>
          </cell>
          <cell r="C1356" t="str">
            <v>36 67934 3630670</v>
          </cell>
          <cell r="D1356" t="str">
            <v>36</v>
          </cell>
          <cell r="E1356" t="str">
            <v>67934</v>
          </cell>
          <cell r="F1356" t="str">
            <v>3630670</v>
          </cell>
          <cell r="G1356" t="str">
            <v>0013</v>
          </cell>
          <cell r="H1356" t="str">
            <v>Options for Youth-Victorville Charter</v>
          </cell>
        </row>
        <row r="1357">
          <cell r="A1357" t="str">
            <v>36679343630761</v>
          </cell>
          <cell r="B1357">
            <v>1301</v>
          </cell>
          <cell r="C1357" t="str">
            <v>36 67934 3630761</v>
          </cell>
          <cell r="D1357" t="str">
            <v>36</v>
          </cell>
          <cell r="E1357" t="str">
            <v>67934</v>
          </cell>
          <cell r="F1357" t="str">
            <v>3630761</v>
          </cell>
          <cell r="G1357" t="str">
            <v>0074</v>
          </cell>
          <cell r="H1357" t="str">
            <v>Excelsior Charter</v>
          </cell>
        </row>
        <row r="1358">
          <cell r="A1358" t="str">
            <v>36679590000000</v>
          </cell>
          <cell r="B1358">
            <v>620</v>
          </cell>
          <cell r="C1358" t="str">
            <v xml:space="preserve">36 67959  </v>
          </cell>
          <cell r="D1358" t="str">
            <v>36</v>
          </cell>
          <cell r="E1358" t="str">
            <v>67959</v>
          </cell>
          <cell r="F1358" t="str">
            <v xml:space="preserve"> </v>
          </cell>
          <cell r="G1358" t="str">
            <v xml:space="preserve"> </v>
          </cell>
          <cell r="H1358" t="str">
            <v>Yucaipa-Calimesa Joint Unified</v>
          </cell>
        </row>
        <row r="1359">
          <cell r="A1359" t="str">
            <v>36679590114256</v>
          </cell>
          <cell r="B1359">
            <v>11408</v>
          </cell>
          <cell r="C1359" t="str">
            <v>36 67959 0114256</v>
          </cell>
          <cell r="D1359" t="str">
            <v>36</v>
          </cell>
          <cell r="E1359" t="str">
            <v>67959</v>
          </cell>
          <cell r="F1359" t="str">
            <v>0114256</v>
          </cell>
          <cell r="G1359" t="str">
            <v>0889</v>
          </cell>
          <cell r="H1359" t="str">
            <v>Inland Leaders Charter</v>
          </cell>
        </row>
        <row r="1360">
          <cell r="A1360" t="str">
            <v>36679590124032</v>
          </cell>
          <cell r="B1360">
            <v>12568</v>
          </cell>
          <cell r="C1360" t="str">
            <v>36 67959 0124032</v>
          </cell>
          <cell r="D1360" t="str">
            <v>36</v>
          </cell>
          <cell r="E1360" t="str">
            <v>67959</v>
          </cell>
          <cell r="F1360" t="str">
            <v>0124032</v>
          </cell>
          <cell r="G1360" t="str">
            <v>1291</v>
          </cell>
          <cell r="H1360" t="str">
            <v>Competitive Edge Charter Academy (CECA)</v>
          </cell>
        </row>
        <row r="1361">
          <cell r="A1361" t="str">
            <v>36738580000000</v>
          </cell>
          <cell r="B1361">
            <v>621</v>
          </cell>
          <cell r="C1361" t="str">
            <v xml:space="preserve">36 73858  </v>
          </cell>
          <cell r="D1361" t="str">
            <v>36</v>
          </cell>
          <cell r="E1361" t="str">
            <v>73858</v>
          </cell>
          <cell r="F1361" t="str">
            <v xml:space="preserve"> </v>
          </cell>
          <cell r="G1361" t="str">
            <v xml:space="preserve"> </v>
          </cell>
          <cell r="H1361" t="str">
            <v>Baker Valley Unified</v>
          </cell>
        </row>
        <row r="1362">
          <cell r="A1362" t="str">
            <v>36738900000000</v>
          </cell>
          <cell r="B1362">
            <v>622</v>
          </cell>
          <cell r="C1362" t="str">
            <v xml:space="preserve">36 73890  </v>
          </cell>
          <cell r="D1362" t="str">
            <v>36</v>
          </cell>
          <cell r="E1362" t="str">
            <v>73890</v>
          </cell>
          <cell r="F1362" t="str">
            <v xml:space="preserve"> </v>
          </cell>
          <cell r="G1362" t="str">
            <v xml:space="preserve"> </v>
          </cell>
          <cell r="H1362" t="str">
            <v>Silver Valley Unified</v>
          </cell>
        </row>
        <row r="1363">
          <cell r="A1363" t="str">
            <v>36739570000000</v>
          </cell>
          <cell r="B1363">
            <v>623</v>
          </cell>
          <cell r="C1363" t="str">
            <v xml:space="preserve">36 73957  </v>
          </cell>
          <cell r="D1363" t="str">
            <v>36</v>
          </cell>
          <cell r="E1363" t="str">
            <v>73957</v>
          </cell>
          <cell r="F1363" t="str">
            <v xml:space="preserve"> </v>
          </cell>
          <cell r="G1363" t="str">
            <v xml:space="preserve"> </v>
          </cell>
          <cell r="H1363" t="str">
            <v>Snowline Joint Unified</v>
          </cell>
        </row>
        <row r="1364">
          <cell r="A1364" t="str">
            <v>36750440000000</v>
          </cell>
          <cell r="B1364">
            <v>624</v>
          </cell>
          <cell r="C1364" t="str">
            <v xml:space="preserve">36 75044  </v>
          </cell>
          <cell r="D1364" t="str">
            <v>36</v>
          </cell>
          <cell r="E1364" t="str">
            <v>75044</v>
          </cell>
          <cell r="F1364" t="str">
            <v xml:space="preserve"> </v>
          </cell>
          <cell r="G1364" t="str">
            <v xml:space="preserve"> </v>
          </cell>
          <cell r="H1364" t="str">
            <v>Hesperia Unified</v>
          </cell>
        </row>
        <row r="1365">
          <cell r="A1365" t="str">
            <v>36750440107516</v>
          </cell>
          <cell r="B1365">
            <v>9727</v>
          </cell>
          <cell r="C1365" t="str">
            <v>36 75044 0107516</v>
          </cell>
          <cell r="D1365" t="str">
            <v>36</v>
          </cell>
          <cell r="E1365" t="str">
            <v>75044</v>
          </cell>
          <cell r="F1365" t="str">
            <v>0107516</v>
          </cell>
          <cell r="G1365" t="str">
            <v>0671</v>
          </cell>
          <cell r="H1365" t="str">
            <v>Summit Leadership Academy-High Desert</v>
          </cell>
        </row>
        <row r="1366">
          <cell r="A1366" t="str">
            <v>36750440112441</v>
          </cell>
          <cell r="B1366">
            <v>10277</v>
          </cell>
          <cell r="C1366" t="str">
            <v>36 75044 0112441</v>
          </cell>
          <cell r="D1366" t="str">
            <v>36</v>
          </cell>
          <cell r="E1366" t="str">
            <v>75044</v>
          </cell>
          <cell r="F1366" t="str">
            <v>0112441</v>
          </cell>
          <cell r="G1366" t="str">
            <v>0801</v>
          </cell>
          <cell r="H1366" t="str">
            <v>Pathways to College</v>
          </cell>
        </row>
        <row r="1367">
          <cell r="A1367" t="str">
            <v>36750440114389</v>
          </cell>
          <cell r="B1367">
            <v>11409</v>
          </cell>
          <cell r="C1367" t="str">
            <v>36 75044 0114389</v>
          </cell>
          <cell r="D1367" t="str">
            <v>36</v>
          </cell>
          <cell r="E1367" t="str">
            <v>75044</v>
          </cell>
          <cell r="F1367" t="str">
            <v>0114389</v>
          </cell>
          <cell r="G1367" t="str">
            <v>0885</v>
          </cell>
          <cell r="H1367" t="str">
            <v>Mirus Secondary</v>
          </cell>
        </row>
        <row r="1368">
          <cell r="A1368" t="str">
            <v>36750440116707</v>
          </cell>
          <cell r="B1368">
            <v>12004</v>
          </cell>
          <cell r="C1368" t="str">
            <v>36 75044 0116707</v>
          </cell>
          <cell r="D1368" t="str">
            <v>36</v>
          </cell>
          <cell r="E1368" t="str">
            <v>75044</v>
          </cell>
          <cell r="F1368" t="str">
            <v>0116707</v>
          </cell>
          <cell r="G1368" t="str">
            <v>0971</v>
          </cell>
          <cell r="H1368" t="str">
            <v>Encore Jr./Sr. High School for the Performing and Visual Arts</v>
          </cell>
        </row>
        <row r="1369">
          <cell r="A1369" t="str">
            <v>36750440118059</v>
          </cell>
          <cell r="B1369">
            <v>12005</v>
          </cell>
          <cell r="C1369" t="str">
            <v>36 75044 0118059</v>
          </cell>
          <cell r="D1369" t="str">
            <v>36</v>
          </cell>
          <cell r="E1369" t="str">
            <v>75044</v>
          </cell>
          <cell r="F1369" t="str">
            <v>0118059</v>
          </cell>
          <cell r="G1369" t="str">
            <v>1034</v>
          </cell>
          <cell r="H1369" t="str">
            <v>LaVerne Elementary Preparatory Academy</v>
          </cell>
        </row>
        <row r="1370">
          <cell r="A1370" t="str">
            <v>36750510000000</v>
          </cell>
          <cell r="B1370">
            <v>625</v>
          </cell>
          <cell r="C1370" t="str">
            <v xml:space="preserve">36 75051  </v>
          </cell>
          <cell r="D1370" t="str">
            <v>36</v>
          </cell>
          <cell r="E1370" t="str">
            <v>75051</v>
          </cell>
          <cell r="F1370" t="str">
            <v xml:space="preserve"> </v>
          </cell>
          <cell r="G1370" t="str">
            <v xml:space="preserve"> </v>
          </cell>
          <cell r="H1370" t="str">
            <v>Lucerne Valley Unified</v>
          </cell>
        </row>
        <row r="1371">
          <cell r="A1371" t="str">
            <v>36750510115089</v>
          </cell>
          <cell r="B1371">
            <v>11411</v>
          </cell>
          <cell r="C1371" t="str">
            <v>36 75051 0115089</v>
          </cell>
          <cell r="D1371" t="str">
            <v>36</v>
          </cell>
          <cell r="E1371" t="str">
            <v>75051</v>
          </cell>
          <cell r="F1371" t="str">
            <v>0115089</v>
          </cell>
          <cell r="G1371" t="str">
            <v>0905</v>
          </cell>
          <cell r="H1371" t="str">
            <v>Sky Mountain Charter</v>
          </cell>
        </row>
        <row r="1372">
          <cell r="A1372" t="str">
            <v>36750510136432</v>
          </cell>
          <cell r="B1372">
            <v>14485</v>
          </cell>
          <cell r="C1372" t="str">
            <v>36 75051 0136432</v>
          </cell>
          <cell r="D1372" t="str">
            <v>36</v>
          </cell>
          <cell r="E1372" t="str">
            <v>75051</v>
          </cell>
          <cell r="F1372" t="str">
            <v>0136432</v>
          </cell>
          <cell r="G1372" t="str">
            <v>1895</v>
          </cell>
          <cell r="H1372" t="str">
            <v>Alta Vista Innovation High</v>
          </cell>
        </row>
        <row r="1373">
          <cell r="A1373" t="str">
            <v>36750690000000</v>
          </cell>
          <cell r="B1373">
            <v>626</v>
          </cell>
          <cell r="C1373" t="str">
            <v xml:space="preserve">36 75069  </v>
          </cell>
          <cell r="D1373" t="str">
            <v>36</v>
          </cell>
          <cell r="E1373" t="str">
            <v>75069</v>
          </cell>
          <cell r="F1373" t="str">
            <v xml:space="preserve"> </v>
          </cell>
          <cell r="G1373" t="str">
            <v xml:space="preserve"> </v>
          </cell>
          <cell r="H1373" t="str">
            <v>Upland Unified</v>
          </cell>
        </row>
        <row r="1374">
          <cell r="A1374" t="str">
            <v>36750770000000</v>
          </cell>
          <cell r="B1374">
            <v>627</v>
          </cell>
          <cell r="C1374" t="str">
            <v xml:space="preserve">36 75077  </v>
          </cell>
          <cell r="D1374" t="str">
            <v>36</v>
          </cell>
          <cell r="E1374" t="str">
            <v>75077</v>
          </cell>
          <cell r="F1374" t="str">
            <v xml:space="preserve"> </v>
          </cell>
          <cell r="G1374" t="str">
            <v xml:space="preserve"> </v>
          </cell>
          <cell r="H1374" t="str">
            <v>Apple Valley Unified</v>
          </cell>
        </row>
        <row r="1375">
          <cell r="A1375" t="str">
            <v>36750773631207</v>
          </cell>
          <cell r="B1375">
            <v>1306</v>
          </cell>
          <cell r="C1375" t="str">
            <v>36 75077 3631207</v>
          </cell>
          <cell r="D1375" t="str">
            <v>36</v>
          </cell>
          <cell r="E1375" t="str">
            <v>75077</v>
          </cell>
          <cell r="F1375" t="str">
            <v>3631207</v>
          </cell>
          <cell r="G1375" t="str">
            <v>0127</v>
          </cell>
          <cell r="H1375" t="str">
            <v>Academy for Academic Excellence</v>
          </cell>
        </row>
        <row r="1376">
          <cell r="A1376" t="str">
            <v>37103710000000</v>
          </cell>
          <cell r="B1376">
            <v>38</v>
          </cell>
          <cell r="C1376" t="str">
            <v xml:space="preserve">37 10371  </v>
          </cell>
          <cell r="D1376" t="str">
            <v>37</v>
          </cell>
          <cell r="E1376" t="str">
            <v>10371</v>
          </cell>
          <cell r="F1376" t="str">
            <v xml:space="preserve"> </v>
          </cell>
          <cell r="G1376" t="str">
            <v xml:space="preserve"> </v>
          </cell>
          <cell r="H1376" t="str">
            <v>San Diego Co. Office of Education</v>
          </cell>
        </row>
        <row r="1377">
          <cell r="A1377" t="str">
            <v>37103710136085</v>
          </cell>
          <cell r="B1377">
            <v>14459</v>
          </cell>
          <cell r="C1377" t="str">
            <v>37 10371 0136085</v>
          </cell>
          <cell r="D1377" t="str">
            <v>37</v>
          </cell>
          <cell r="E1377" t="str">
            <v>10371</v>
          </cell>
          <cell r="F1377" t="str">
            <v>0136085</v>
          </cell>
          <cell r="G1377" t="str">
            <v>1883</v>
          </cell>
          <cell r="H1377" t="str">
            <v>Scholarship Prep Charter School - Oceanside</v>
          </cell>
        </row>
        <row r="1378">
          <cell r="A1378" t="str">
            <v>37103710136192</v>
          </cell>
          <cell r="B1378">
            <v>14474</v>
          </cell>
          <cell r="C1378" t="str">
            <v>37 10371 0136192</v>
          </cell>
          <cell r="D1378" t="str">
            <v>37</v>
          </cell>
          <cell r="E1378" t="str">
            <v>10371</v>
          </cell>
          <cell r="F1378" t="str">
            <v>0136192</v>
          </cell>
          <cell r="G1378" t="str">
            <v>1872</v>
          </cell>
          <cell r="H1378" t="str">
            <v>School of Universal Learning (SOUL)</v>
          </cell>
        </row>
        <row r="1379">
          <cell r="A1379" t="str">
            <v>37103716119119</v>
          </cell>
          <cell r="B1379">
            <v>1065</v>
          </cell>
          <cell r="C1379" t="str">
            <v>37 10371 6119119</v>
          </cell>
          <cell r="D1379" t="str">
            <v>37</v>
          </cell>
          <cell r="E1379" t="str">
            <v>10371</v>
          </cell>
          <cell r="F1379" t="str">
            <v>6119119</v>
          </cell>
          <cell r="G1379" t="str">
            <v>0405</v>
          </cell>
          <cell r="H1379" t="str">
            <v>Literacy First Charter</v>
          </cell>
        </row>
        <row r="1380">
          <cell r="A1380" t="str">
            <v>37679670000000</v>
          </cell>
          <cell r="B1380">
            <v>628</v>
          </cell>
          <cell r="C1380" t="str">
            <v xml:space="preserve">37 67967  </v>
          </cell>
          <cell r="D1380" t="str">
            <v>37</v>
          </cell>
          <cell r="E1380" t="str">
            <v>67967</v>
          </cell>
          <cell r="F1380" t="str">
            <v xml:space="preserve"> </v>
          </cell>
          <cell r="G1380" t="str">
            <v xml:space="preserve"> </v>
          </cell>
          <cell r="H1380" t="str">
            <v>Alpine Union Elementary</v>
          </cell>
        </row>
        <row r="1381">
          <cell r="A1381" t="str">
            <v>37679830000000</v>
          </cell>
          <cell r="B1381">
            <v>630</v>
          </cell>
          <cell r="C1381" t="str">
            <v xml:space="preserve">37 67983  </v>
          </cell>
          <cell r="D1381" t="str">
            <v>37</v>
          </cell>
          <cell r="E1381" t="str">
            <v>67983</v>
          </cell>
          <cell r="F1381" t="str">
            <v xml:space="preserve"> </v>
          </cell>
          <cell r="G1381" t="str">
            <v xml:space="preserve"> </v>
          </cell>
          <cell r="H1381" t="str">
            <v>Borrego Springs Unified</v>
          </cell>
        </row>
        <row r="1382">
          <cell r="A1382" t="str">
            <v>37679830131144</v>
          </cell>
          <cell r="B1382">
            <v>14130</v>
          </cell>
          <cell r="C1382" t="str">
            <v>37 67983 0131144</v>
          </cell>
          <cell r="D1382" t="str">
            <v>37</v>
          </cell>
          <cell r="E1382" t="str">
            <v>67983</v>
          </cell>
          <cell r="F1382" t="str">
            <v>0131144</v>
          </cell>
          <cell r="G1382" t="str">
            <v>1692</v>
          </cell>
          <cell r="H1382" t="str">
            <v>Diego Springs Academy</v>
          </cell>
        </row>
        <row r="1383">
          <cell r="A1383" t="str">
            <v>37679830134890</v>
          </cell>
          <cell r="B1383">
            <v>14381</v>
          </cell>
          <cell r="C1383" t="str">
            <v>37 67983 0134890</v>
          </cell>
          <cell r="D1383" t="str">
            <v>37</v>
          </cell>
          <cell r="E1383" t="str">
            <v>67983</v>
          </cell>
          <cell r="F1383" t="str">
            <v>0134890</v>
          </cell>
          <cell r="G1383" t="str">
            <v>1832</v>
          </cell>
          <cell r="H1383" t="str">
            <v>San Diego Workforce Innovation High</v>
          </cell>
        </row>
        <row r="1384">
          <cell r="A1384" t="str">
            <v>37679830136457</v>
          </cell>
          <cell r="B1384">
            <v>12006</v>
          </cell>
          <cell r="C1384" t="str">
            <v>37 67983 0136457</v>
          </cell>
          <cell r="D1384" t="str">
            <v>37</v>
          </cell>
          <cell r="E1384" t="str">
            <v>67983</v>
          </cell>
          <cell r="F1384" t="str">
            <v>0136457</v>
          </cell>
          <cell r="G1384" t="str">
            <v>1021</v>
          </cell>
          <cell r="H1384" t="str">
            <v>Juan Bautista de Anza</v>
          </cell>
        </row>
        <row r="1385">
          <cell r="A1385" t="str">
            <v>37679910000000</v>
          </cell>
          <cell r="B1385">
            <v>631</v>
          </cell>
          <cell r="C1385" t="str">
            <v xml:space="preserve">37 67991  </v>
          </cell>
          <cell r="D1385" t="str">
            <v>37</v>
          </cell>
          <cell r="E1385" t="str">
            <v>67991</v>
          </cell>
          <cell r="F1385" t="str">
            <v xml:space="preserve"> </v>
          </cell>
          <cell r="G1385" t="str">
            <v xml:space="preserve"> </v>
          </cell>
          <cell r="H1385" t="str">
            <v>Cajon Valley Union</v>
          </cell>
        </row>
        <row r="1386">
          <cell r="A1386" t="str">
            <v>37679910108563</v>
          </cell>
          <cell r="B1386">
            <v>10150</v>
          </cell>
          <cell r="C1386" t="str">
            <v>37 67991 0108563</v>
          </cell>
          <cell r="D1386" t="str">
            <v>37</v>
          </cell>
          <cell r="E1386" t="str">
            <v>67991</v>
          </cell>
          <cell r="F1386" t="str">
            <v>0108563</v>
          </cell>
          <cell r="G1386" t="str">
            <v>0683</v>
          </cell>
          <cell r="H1386" t="str">
            <v>EJE Elementary Academy Charter</v>
          </cell>
        </row>
        <row r="1387">
          <cell r="A1387" t="str">
            <v>37679910119255</v>
          </cell>
          <cell r="B1387">
            <v>12197</v>
          </cell>
          <cell r="C1387" t="str">
            <v>37 67991 0119255</v>
          </cell>
          <cell r="D1387" t="str">
            <v>37</v>
          </cell>
          <cell r="E1387" t="str">
            <v>67991</v>
          </cell>
          <cell r="F1387" t="str">
            <v>0119255</v>
          </cell>
          <cell r="G1387" t="str">
            <v>1063</v>
          </cell>
          <cell r="H1387" t="str">
            <v>EJE Middle Academy</v>
          </cell>
        </row>
        <row r="1388">
          <cell r="A1388" t="str">
            <v>37680070000000</v>
          </cell>
          <cell r="B1388">
            <v>632</v>
          </cell>
          <cell r="C1388" t="str">
            <v xml:space="preserve">37 68007  </v>
          </cell>
          <cell r="D1388" t="str">
            <v>37</v>
          </cell>
          <cell r="E1388" t="str">
            <v>68007</v>
          </cell>
          <cell r="F1388" t="str">
            <v xml:space="preserve"> </v>
          </cell>
          <cell r="G1388" t="str">
            <v xml:space="preserve"> </v>
          </cell>
          <cell r="H1388" t="str">
            <v>Cardiff Elementary</v>
          </cell>
        </row>
        <row r="1389">
          <cell r="A1389" t="str">
            <v>37680230000000</v>
          </cell>
          <cell r="B1389">
            <v>633</v>
          </cell>
          <cell r="C1389" t="str">
            <v xml:space="preserve">37 68023  </v>
          </cell>
          <cell r="D1389" t="str">
            <v>37</v>
          </cell>
          <cell r="E1389" t="str">
            <v>68023</v>
          </cell>
          <cell r="F1389" t="str">
            <v xml:space="preserve"> </v>
          </cell>
          <cell r="G1389" t="str">
            <v xml:space="preserve"> </v>
          </cell>
          <cell r="H1389" t="str">
            <v>Chula Vista Elementary</v>
          </cell>
        </row>
        <row r="1390">
          <cell r="A1390" t="str">
            <v>37680230119594</v>
          </cell>
          <cell r="B1390">
            <v>12198</v>
          </cell>
          <cell r="C1390" t="str">
            <v>37 68023 0119594</v>
          </cell>
          <cell r="D1390" t="str">
            <v>37</v>
          </cell>
          <cell r="E1390" t="str">
            <v>68023</v>
          </cell>
          <cell r="F1390" t="str">
            <v>0119594</v>
          </cell>
          <cell r="G1390" t="str">
            <v>1082</v>
          </cell>
          <cell r="H1390" t="str">
            <v>Leonardo da Vinci Health Sciences Charter</v>
          </cell>
        </row>
        <row r="1391">
          <cell r="A1391" t="str">
            <v>37680230124321</v>
          </cell>
          <cell r="B1391">
            <v>12735</v>
          </cell>
          <cell r="C1391" t="str">
            <v>37 68023 0124321</v>
          </cell>
          <cell r="D1391" t="str">
            <v>37</v>
          </cell>
          <cell r="E1391" t="str">
            <v>68023</v>
          </cell>
          <cell r="F1391" t="str">
            <v>0124321</v>
          </cell>
          <cell r="G1391" t="str">
            <v>1308</v>
          </cell>
          <cell r="H1391" t="str">
            <v>Howard Gardner Community Charter</v>
          </cell>
        </row>
        <row r="1392">
          <cell r="A1392" t="str">
            <v>37680236037956</v>
          </cell>
          <cell r="B1392">
            <v>1310</v>
          </cell>
          <cell r="C1392" t="str">
            <v>37 68023 6037956</v>
          </cell>
          <cell r="D1392" t="str">
            <v>37</v>
          </cell>
          <cell r="E1392" t="str">
            <v>68023</v>
          </cell>
          <cell r="F1392" t="str">
            <v>6037956</v>
          </cell>
          <cell r="G1392" t="str">
            <v>0121</v>
          </cell>
          <cell r="H1392" t="str">
            <v>Feaster (Mae L.) Charter</v>
          </cell>
        </row>
        <row r="1393">
          <cell r="A1393" t="str">
            <v>37680236037980</v>
          </cell>
          <cell r="B1393">
            <v>1311</v>
          </cell>
          <cell r="C1393" t="str">
            <v>37 68023 6037980</v>
          </cell>
          <cell r="D1393" t="str">
            <v>37</v>
          </cell>
          <cell r="E1393" t="str">
            <v>68023</v>
          </cell>
          <cell r="F1393" t="str">
            <v>6037980</v>
          </cell>
          <cell r="G1393" t="str">
            <v>0064</v>
          </cell>
          <cell r="H1393" t="str">
            <v>Mueller Charter (Robert L.)</v>
          </cell>
        </row>
        <row r="1394">
          <cell r="A1394" t="str">
            <v>37680236111322</v>
          </cell>
          <cell r="B1394">
            <v>1313</v>
          </cell>
          <cell r="C1394" t="str">
            <v>37 68023 6111322</v>
          </cell>
          <cell r="D1394" t="str">
            <v>37</v>
          </cell>
          <cell r="E1394" t="str">
            <v>68023</v>
          </cell>
          <cell r="F1394" t="str">
            <v>6111322</v>
          </cell>
          <cell r="G1394" t="str">
            <v>0054</v>
          </cell>
          <cell r="H1394" t="str">
            <v>Discovery Charter</v>
          </cell>
        </row>
        <row r="1395">
          <cell r="A1395" t="str">
            <v>37680236115778</v>
          </cell>
          <cell r="B1395">
            <v>1314</v>
          </cell>
          <cell r="C1395" t="str">
            <v>37 68023 6115778</v>
          </cell>
          <cell r="D1395" t="str">
            <v>37</v>
          </cell>
          <cell r="E1395" t="str">
            <v>68023</v>
          </cell>
          <cell r="F1395" t="str">
            <v>6115778</v>
          </cell>
          <cell r="G1395" t="str">
            <v>0135</v>
          </cell>
          <cell r="H1395" t="str">
            <v>Chula Vista Learning Community Charter</v>
          </cell>
        </row>
        <row r="1396">
          <cell r="A1396" t="str">
            <v>37680236116859</v>
          </cell>
          <cell r="B1396">
            <v>1315</v>
          </cell>
          <cell r="C1396" t="str">
            <v>37 68023 6116859</v>
          </cell>
          <cell r="D1396" t="str">
            <v>37</v>
          </cell>
          <cell r="E1396" t="str">
            <v>68023</v>
          </cell>
          <cell r="F1396" t="str">
            <v>6116859</v>
          </cell>
          <cell r="G1396" t="str">
            <v>0483</v>
          </cell>
          <cell r="H1396" t="str">
            <v>Arroyo Vista Charter</v>
          </cell>
        </row>
        <row r="1397">
          <cell r="A1397" t="str">
            <v>37680310000000</v>
          </cell>
          <cell r="B1397">
            <v>634</v>
          </cell>
          <cell r="C1397" t="str">
            <v xml:space="preserve">37 68031  </v>
          </cell>
          <cell r="D1397" t="str">
            <v>37</v>
          </cell>
          <cell r="E1397" t="str">
            <v>68031</v>
          </cell>
          <cell r="F1397" t="str">
            <v xml:space="preserve"> </v>
          </cell>
          <cell r="G1397" t="str">
            <v xml:space="preserve"> </v>
          </cell>
          <cell r="H1397" t="str">
            <v>Coronado Unified</v>
          </cell>
        </row>
        <row r="1398">
          <cell r="A1398" t="str">
            <v>37680490000000</v>
          </cell>
          <cell r="B1398">
            <v>635</v>
          </cell>
          <cell r="C1398" t="str">
            <v xml:space="preserve">37 68049  </v>
          </cell>
          <cell r="D1398" t="str">
            <v>37</v>
          </cell>
          <cell r="E1398" t="str">
            <v>68049</v>
          </cell>
          <cell r="F1398" t="str">
            <v xml:space="preserve"> </v>
          </cell>
          <cell r="G1398" t="str">
            <v xml:space="preserve"> </v>
          </cell>
          <cell r="H1398" t="str">
            <v>Dehesa Elementary</v>
          </cell>
        </row>
        <row r="1399">
          <cell r="A1399" t="str">
            <v>37680490119990</v>
          </cell>
          <cell r="B1399">
            <v>12200</v>
          </cell>
          <cell r="C1399" t="str">
            <v>37 68049 0119990</v>
          </cell>
          <cell r="D1399" t="str">
            <v>37</v>
          </cell>
          <cell r="E1399" t="str">
            <v>68049</v>
          </cell>
          <cell r="F1399" t="str">
            <v>0119990</v>
          </cell>
          <cell r="G1399" t="str">
            <v>1088</v>
          </cell>
          <cell r="H1399" t="str">
            <v>Diego Hills Charter</v>
          </cell>
        </row>
        <row r="1400">
          <cell r="A1400" t="str">
            <v>37680490127118</v>
          </cell>
          <cell r="B1400">
            <v>12780</v>
          </cell>
          <cell r="C1400" t="str">
            <v>37 68049 0127118</v>
          </cell>
          <cell r="D1400" t="str">
            <v>37</v>
          </cell>
          <cell r="E1400" t="str">
            <v>68049</v>
          </cell>
          <cell r="F1400" t="str">
            <v>0127118</v>
          </cell>
          <cell r="G1400" t="str">
            <v>1488</v>
          </cell>
          <cell r="H1400" t="str">
            <v>The Heights Charter</v>
          </cell>
        </row>
        <row r="1401">
          <cell r="A1401" t="str">
            <v>37680490127167</v>
          </cell>
          <cell r="B1401">
            <v>12781</v>
          </cell>
          <cell r="C1401" t="str">
            <v>37 68049 0127167</v>
          </cell>
          <cell r="D1401" t="str">
            <v>37</v>
          </cell>
          <cell r="E1401" t="str">
            <v>68049</v>
          </cell>
          <cell r="F1401" t="str">
            <v>0127167</v>
          </cell>
          <cell r="G1401" t="str">
            <v>1494</v>
          </cell>
          <cell r="H1401" t="str">
            <v>Community Montessori Charter</v>
          </cell>
        </row>
        <row r="1402">
          <cell r="A1402" t="str">
            <v>37680490129221</v>
          </cell>
          <cell r="B1402">
            <v>14083</v>
          </cell>
          <cell r="C1402" t="str">
            <v>37 68049 0129221</v>
          </cell>
          <cell r="D1402" t="str">
            <v>37</v>
          </cell>
          <cell r="E1402" t="str">
            <v>68049</v>
          </cell>
          <cell r="F1402" t="str">
            <v>0129221</v>
          </cell>
          <cell r="G1402" t="str">
            <v>1617</v>
          </cell>
          <cell r="H1402" t="str">
            <v>MethodSchools</v>
          </cell>
        </row>
        <row r="1403">
          <cell r="A1403" t="str">
            <v>37680490131169</v>
          </cell>
          <cell r="B1403">
            <v>14134</v>
          </cell>
          <cell r="C1403" t="str">
            <v>37 68049 0131169</v>
          </cell>
          <cell r="D1403" t="str">
            <v>37</v>
          </cell>
          <cell r="E1403" t="str">
            <v>68049</v>
          </cell>
          <cell r="F1403" t="str">
            <v>0131169</v>
          </cell>
          <cell r="G1403" t="str">
            <v>1693</v>
          </cell>
          <cell r="H1403" t="str">
            <v>Valiant Academy DESD</v>
          </cell>
        </row>
        <row r="1404">
          <cell r="A1404" t="str">
            <v>37680490132506</v>
          </cell>
          <cell r="B1404">
            <v>14246</v>
          </cell>
          <cell r="C1404" t="str">
            <v>37 68049 0132506</v>
          </cell>
          <cell r="D1404" t="str">
            <v>37</v>
          </cell>
          <cell r="E1404" t="str">
            <v>68049</v>
          </cell>
          <cell r="F1404" t="str">
            <v>0132506</v>
          </cell>
          <cell r="G1404" t="str">
            <v>1748</v>
          </cell>
          <cell r="H1404" t="str">
            <v>Inspire Charter School - South</v>
          </cell>
        </row>
        <row r="1405">
          <cell r="A1405" t="str">
            <v>37680490136416</v>
          </cell>
          <cell r="B1405">
            <v>14486</v>
          </cell>
          <cell r="C1405" t="str">
            <v>37 68049 0136416</v>
          </cell>
          <cell r="D1405" t="str">
            <v>37</v>
          </cell>
          <cell r="E1405" t="str">
            <v>68049</v>
          </cell>
          <cell r="F1405" t="str">
            <v>0136416</v>
          </cell>
          <cell r="G1405" t="str">
            <v>1892</v>
          </cell>
          <cell r="H1405" t="str">
            <v>Learning Latitudes Charter</v>
          </cell>
        </row>
        <row r="1406">
          <cell r="A1406" t="str">
            <v>37680490136614</v>
          </cell>
          <cell r="B1406">
            <v>14494</v>
          </cell>
          <cell r="C1406" t="str">
            <v>37 68049 0136614</v>
          </cell>
          <cell r="D1406">
            <v>37</v>
          </cell>
          <cell r="E1406">
            <v>68049</v>
          </cell>
          <cell r="F1406" t="str">
            <v>0136614</v>
          </cell>
          <cell r="G1406">
            <v>1909</v>
          </cell>
          <cell r="H1406" t="str">
            <v>Diego Hills Central Public Charter School</v>
          </cell>
        </row>
        <row r="1407">
          <cell r="A1407" t="str">
            <v>37680496119564</v>
          </cell>
          <cell r="B1407">
            <v>1316</v>
          </cell>
          <cell r="C1407" t="str">
            <v>37 68049 6119564</v>
          </cell>
          <cell r="D1407" t="str">
            <v>37</v>
          </cell>
          <cell r="E1407" t="str">
            <v>68049</v>
          </cell>
          <cell r="F1407" t="str">
            <v>6119564</v>
          </cell>
          <cell r="G1407" t="str">
            <v>0419</v>
          </cell>
          <cell r="H1407" t="str">
            <v>Dehesa Charter</v>
          </cell>
        </row>
        <row r="1408">
          <cell r="A1408" t="str">
            <v>37680560000000</v>
          </cell>
          <cell r="B1408">
            <v>636</v>
          </cell>
          <cell r="C1408" t="str">
            <v xml:space="preserve">37 68056  </v>
          </cell>
          <cell r="D1408" t="str">
            <v>37</v>
          </cell>
          <cell r="E1408" t="str">
            <v>68056</v>
          </cell>
          <cell r="F1408" t="str">
            <v xml:space="preserve"> </v>
          </cell>
          <cell r="G1408" t="str">
            <v xml:space="preserve"> </v>
          </cell>
          <cell r="H1408" t="str">
            <v>Del Mar Union Elementary</v>
          </cell>
        </row>
        <row r="1409">
          <cell r="A1409" t="str">
            <v>37680800000000</v>
          </cell>
          <cell r="B1409">
            <v>637</v>
          </cell>
          <cell r="C1409" t="str">
            <v xml:space="preserve">37 68080  </v>
          </cell>
          <cell r="D1409" t="str">
            <v>37</v>
          </cell>
          <cell r="E1409" t="str">
            <v>68080</v>
          </cell>
          <cell r="F1409" t="str">
            <v xml:space="preserve"> </v>
          </cell>
          <cell r="G1409" t="str">
            <v xml:space="preserve"> </v>
          </cell>
          <cell r="H1409" t="str">
            <v>Encinitas Union Elementary</v>
          </cell>
        </row>
        <row r="1410">
          <cell r="A1410" t="str">
            <v>37680980000000</v>
          </cell>
          <cell r="B1410">
            <v>638</v>
          </cell>
          <cell r="C1410" t="str">
            <v xml:space="preserve">37 68098  </v>
          </cell>
          <cell r="D1410" t="str">
            <v>37</v>
          </cell>
          <cell r="E1410" t="str">
            <v>68098</v>
          </cell>
          <cell r="F1410" t="str">
            <v xml:space="preserve"> </v>
          </cell>
          <cell r="G1410" t="str">
            <v xml:space="preserve"> </v>
          </cell>
          <cell r="H1410" t="str">
            <v>Escondido Union</v>
          </cell>
        </row>
        <row r="1411">
          <cell r="A1411" t="str">
            <v>37680980101535</v>
          </cell>
          <cell r="B1411">
            <v>9635</v>
          </cell>
          <cell r="C1411" t="str">
            <v>37 68098 0101535</v>
          </cell>
          <cell r="D1411" t="str">
            <v>37</v>
          </cell>
          <cell r="E1411" t="str">
            <v>68098</v>
          </cell>
          <cell r="F1411" t="str">
            <v>0101535</v>
          </cell>
          <cell r="G1411" t="str">
            <v>0556</v>
          </cell>
          <cell r="H1411" t="str">
            <v>Heritage K-8 Charter</v>
          </cell>
        </row>
        <row r="1412">
          <cell r="A1412" t="str">
            <v>37680980133991</v>
          </cell>
          <cell r="B1412">
            <v>14345</v>
          </cell>
          <cell r="C1412" t="str">
            <v>37 68098 0133991</v>
          </cell>
          <cell r="D1412" t="str">
            <v>37</v>
          </cell>
          <cell r="E1412" t="str">
            <v>68098</v>
          </cell>
          <cell r="F1412" t="str">
            <v>0133991</v>
          </cell>
          <cell r="G1412" t="str">
            <v>1802</v>
          </cell>
          <cell r="H1412" t="str">
            <v>Epiphany Prep Charter</v>
          </cell>
        </row>
        <row r="1413">
          <cell r="A1413" t="str">
            <v>37680986116776</v>
          </cell>
          <cell r="B1413">
            <v>1317</v>
          </cell>
          <cell r="C1413" t="str">
            <v>37 68098 6116776</v>
          </cell>
          <cell r="D1413" t="str">
            <v>37</v>
          </cell>
          <cell r="E1413" t="str">
            <v>68098</v>
          </cell>
          <cell r="F1413" t="str">
            <v>6116776</v>
          </cell>
          <cell r="G1413" t="str">
            <v>0199</v>
          </cell>
          <cell r="H1413" t="str">
            <v>Classical Academy</v>
          </cell>
        </row>
        <row r="1414">
          <cell r="A1414" t="str">
            <v>37681060000000</v>
          </cell>
          <cell r="B1414">
            <v>639</v>
          </cell>
          <cell r="C1414" t="str">
            <v xml:space="preserve">37 68106  </v>
          </cell>
          <cell r="D1414" t="str">
            <v>37</v>
          </cell>
          <cell r="E1414" t="str">
            <v>68106</v>
          </cell>
          <cell r="F1414" t="str">
            <v xml:space="preserve"> </v>
          </cell>
          <cell r="G1414" t="str">
            <v xml:space="preserve"> </v>
          </cell>
          <cell r="H1414" t="str">
            <v>Escondido Union High</v>
          </cell>
        </row>
        <row r="1415">
          <cell r="A1415" t="str">
            <v>37681060111195</v>
          </cell>
          <cell r="B1415">
            <v>10279</v>
          </cell>
          <cell r="C1415" t="str">
            <v>37 68106 0111195</v>
          </cell>
          <cell r="D1415" t="str">
            <v>37</v>
          </cell>
          <cell r="E1415" t="str">
            <v>68106</v>
          </cell>
          <cell r="F1415" t="str">
            <v>0111195</v>
          </cell>
          <cell r="G1415" t="str">
            <v>0759</v>
          </cell>
          <cell r="H1415" t="str">
            <v>Classical Academy High</v>
          </cell>
        </row>
        <row r="1416">
          <cell r="A1416" t="str">
            <v>37681063731023</v>
          </cell>
          <cell r="B1416">
            <v>1318</v>
          </cell>
          <cell r="C1416" t="str">
            <v>37 68106 3731023</v>
          </cell>
          <cell r="D1416" t="str">
            <v>37</v>
          </cell>
          <cell r="E1416" t="str">
            <v>68106</v>
          </cell>
          <cell r="F1416" t="str">
            <v>3731023</v>
          </cell>
          <cell r="G1416" t="str">
            <v>0109</v>
          </cell>
          <cell r="H1416" t="str">
            <v>Escondido Charter High</v>
          </cell>
        </row>
        <row r="1417">
          <cell r="A1417" t="str">
            <v>37681140000000</v>
          </cell>
          <cell r="B1417">
            <v>640</v>
          </cell>
          <cell r="C1417" t="str">
            <v xml:space="preserve">37 68114  </v>
          </cell>
          <cell r="D1417" t="str">
            <v>37</v>
          </cell>
          <cell r="E1417" t="str">
            <v>68114</v>
          </cell>
          <cell r="F1417" t="str">
            <v xml:space="preserve"> </v>
          </cell>
          <cell r="G1417" t="str">
            <v xml:space="preserve"> </v>
          </cell>
          <cell r="H1417" t="str">
            <v>Fallbrook Union Elementary</v>
          </cell>
        </row>
        <row r="1418">
          <cell r="A1418" t="str">
            <v>37681220000000</v>
          </cell>
          <cell r="B1418">
            <v>641</v>
          </cell>
          <cell r="C1418" t="str">
            <v xml:space="preserve">37 68122  </v>
          </cell>
          <cell r="D1418" t="str">
            <v>37</v>
          </cell>
          <cell r="E1418" t="str">
            <v>68122</v>
          </cell>
          <cell r="F1418" t="str">
            <v xml:space="preserve"> </v>
          </cell>
          <cell r="G1418" t="str">
            <v xml:space="preserve"> </v>
          </cell>
          <cell r="H1418" t="str">
            <v>Fallbrook Union High</v>
          </cell>
        </row>
        <row r="1419">
          <cell r="A1419" t="str">
            <v>37681300000000</v>
          </cell>
          <cell r="B1419">
            <v>642</v>
          </cell>
          <cell r="C1419" t="str">
            <v xml:space="preserve">37 68130  </v>
          </cell>
          <cell r="D1419" t="str">
            <v>37</v>
          </cell>
          <cell r="E1419" t="str">
            <v>68130</v>
          </cell>
          <cell r="F1419" t="str">
            <v xml:space="preserve"> </v>
          </cell>
          <cell r="G1419" t="str">
            <v xml:space="preserve"> </v>
          </cell>
          <cell r="H1419" t="str">
            <v>Grossmont Union High</v>
          </cell>
        </row>
        <row r="1420">
          <cell r="A1420" t="str">
            <v>37681303731262</v>
          </cell>
          <cell r="B1420">
            <v>6991</v>
          </cell>
          <cell r="C1420" t="str">
            <v>37 68130 3731262</v>
          </cell>
          <cell r="D1420" t="str">
            <v>37</v>
          </cell>
          <cell r="E1420" t="str">
            <v>68130</v>
          </cell>
          <cell r="F1420" t="str">
            <v>3731262</v>
          </cell>
          <cell r="G1420" t="str">
            <v>0893</v>
          </cell>
          <cell r="H1420" t="str">
            <v>Steele Canyon High</v>
          </cell>
        </row>
        <row r="1421">
          <cell r="A1421" t="str">
            <v>37681303732732</v>
          </cell>
          <cell r="B1421">
            <v>1319</v>
          </cell>
          <cell r="C1421" t="str">
            <v>37 68130 3732732</v>
          </cell>
          <cell r="D1421" t="str">
            <v>37</v>
          </cell>
          <cell r="E1421" t="str">
            <v>68130</v>
          </cell>
          <cell r="F1421" t="str">
            <v>3732732</v>
          </cell>
          <cell r="G1421" t="str">
            <v>0150</v>
          </cell>
          <cell r="H1421" t="str">
            <v>Helix High</v>
          </cell>
        </row>
        <row r="1422">
          <cell r="A1422" t="str">
            <v>37681550000000</v>
          </cell>
          <cell r="B1422">
            <v>643</v>
          </cell>
          <cell r="C1422" t="str">
            <v xml:space="preserve">37 68155  </v>
          </cell>
          <cell r="D1422" t="str">
            <v>37</v>
          </cell>
          <cell r="E1422" t="str">
            <v>68155</v>
          </cell>
          <cell r="F1422" t="str">
            <v xml:space="preserve"> </v>
          </cell>
          <cell r="G1422" t="str">
            <v xml:space="preserve"> </v>
          </cell>
          <cell r="H1422" t="str">
            <v>Jamul-Dulzura Union Elementary</v>
          </cell>
        </row>
        <row r="1423">
          <cell r="A1423" t="str">
            <v>37681556117303</v>
          </cell>
          <cell r="B1423">
            <v>1320</v>
          </cell>
          <cell r="C1423" t="str">
            <v>37 68155 6117303</v>
          </cell>
          <cell r="D1423" t="str">
            <v>37</v>
          </cell>
          <cell r="E1423" t="str">
            <v>68155</v>
          </cell>
          <cell r="F1423" t="str">
            <v>6117303</v>
          </cell>
          <cell r="G1423" t="str">
            <v>0261</v>
          </cell>
          <cell r="H1423" t="str">
            <v>Greater San Diego Academy</v>
          </cell>
        </row>
        <row r="1424">
          <cell r="A1424" t="str">
            <v>37681630000000</v>
          </cell>
          <cell r="B1424">
            <v>644</v>
          </cell>
          <cell r="C1424" t="str">
            <v xml:space="preserve">37 68163  </v>
          </cell>
          <cell r="D1424" t="str">
            <v>37</v>
          </cell>
          <cell r="E1424" t="str">
            <v>68163</v>
          </cell>
          <cell r="F1424" t="str">
            <v xml:space="preserve"> </v>
          </cell>
          <cell r="G1424" t="str">
            <v xml:space="preserve"> </v>
          </cell>
          <cell r="H1424" t="str">
            <v>Julian Union Elementary</v>
          </cell>
        </row>
        <row r="1425">
          <cell r="A1425" t="str">
            <v>37681630124271</v>
          </cell>
          <cell r="B1425">
            <v>12569</v>
          </cell>
          <cell r="C1425" t="str">
            <v>37 68163 0124271</v>
          </cell>
          <cell r="D1425" t="str">
            <v>37</v>
          </cell>
          <cell r="E1425" t="str">
            <v>68163</v>
          </cell>
          <cell r="F1425" t="str">
            <v>0124271</v>
          </cell>
          <cell r="G1425" t="str">
            <v>1321</v>
          </cell>
          <cell r="H1425" t="str">
            <v>Diego Valley Charter</v>
          </cell>
        </row>
        <row r="1426">
          <cell r="A1426" t="str">
            <v>37681630128421</v>
          </cell>
          <cell r="B1426">
            <v>13961</v>
          </cell>
          <cell r="C1426" t="str">
            <v>37 68163 0128421</v>
          </cell>
          <cell r="D1426" t="str">
            <v>37</v>
          </cell>
          <cell r="E1426" t="str">
            <v>68163</v>
          </cell>
          <cell r="F1426" t="str">
            <v>0128421</v>
          </cell>
          <cell r="G1426" t="str">
            <v>1589</v>
          </cell>
          <cell r="H1426" t="str">
            <v>Harbor Springs Charter</v>
          </cell>
        </row>
        <row r="1427">
          <cell r="A1427" t="str">
            <v>37681633731239</v>
          </cell>
          <cell r="B1427">
            <v>1321</v>
          </cell>
          <cell r="C1427" t="str">
            <v>37 68163 3731239</v>
          </cell>
          <cell r="D1427" t="str">
            <v>37</v>
          </cell>
          <cell r="E1427" t="str">
            <v>68163</v>
          </cell>
          <cell r="F1427" t="str">
            <v>3731239</v>
          </cell>
          <cell r="G1427" t="str">
            <v>0267</v>
          </cell>
          <cell r="H1427" t="str">
            <v>Julian Charter</v>
          </cell>
        </row>
        <row r="1428">
          <cell r="A1428" t="str">
            <v>37681710000000</v>
          </cell>
          <cell r="B1428">
            <v>645</v>
          </cell>
          <cell r="C1428" t="str">
            <v xml:space="preserve">37 68171  </v>
          </cell>
          <cell r="D1428" t="str">
            <v>37</v>
          </cell>
          <cell r="E1428" t="str">
            <v>68171</v>
          </cell>
          <cell r="F1428" t="str">
            <v xml:space="preserve"> </v>
          </cell>
          <cell r="G1428" t="str">
            <v xml:space="preserve"> </v>
          </cell>
          <cell r="H1428" t="str">
            <v>Julian Union High</v>
          </cell>
        </row>
        <row r="1429">
          <cell r="A1429" t="str">
            <v>37681890000000</v>
          </cell>
          <cell r="B1429">
            <v>646</v>
          </cell>
          <cell r="C1429" t="str">
            <v xml:space="preserve">37 68189  </v>
          </cell>
          <cell r="D1429" t="str">
            <v>37</v>
          </cell>
          <cell r="E1429" t="str">
            <v>68189</v>
          </cell>
          <cell r="F1429" t="str">
            <v xml:space="preserve"> </v>
          </cell>
          <cell r="G1429" t="str">
            <v xml:space="preserve"> </v>
          </cell>
          <cell r="H1429" t="str">
            <v>Lakeside Union Elementary</v>
          </cell>
        </row>
        <row r="1430">
          <cell r="A1430" t="str">
            <v>37681890118323</v>
          </cell>
          <cell r="B1430">
            <v>12008</v>
          </cell>
          <cell r="C1430" t="str">
            <v>37 68189 0118323</v>
          </cell>
          <cell r="D1430" t="str">
            <v>37</v>
          </cell>
          <cell r="E1430" t="str">
            <v>68189</v>
          </cell>
          <cell r="F1430" t="str">
            <v>0118323</v>
          </cell>
          <cell r="G1430" t="str">
            <v>0991</v>
          </cell>
          <cell r="H1430" t="str">
            <v>National University Academy</v>
          </cell>
        </row>
        <row r="1431">
          <cell r="A1431" t="str">
            <v>37681893731072</v>
          </cell>
          <cell r="B1431">
            <v>1323</v>
          </cell>
          <cell r="C1431" t="str">
            <v>37 68189 3731072</v>
          </cell>
          <cell r="D1431" t="str">
            <v>37</v>
          </cell>
          <cell r="E1431" t="str">
            <v>68189</v>
          </cell>
          <cell r="F1431" t="str">
            <v>3731072</v>
          </cell>
          <cell r="G1431" t="str">
            <v>0120</v>
          </cell>
          <cell r="H1431" t="str">
            <v>River Valley Charter</v>
          </cell>
        </row>
        <row r="1432">
          <cell r="A1432" t="str">
            <v>37681896120901</v>
          </cell>
          <cell r="B1432">
            <v>1324</v>
          </cell>
          <cell r="C1432" t="str">
            <v>37 68189 6120901</v>
          </cell>
          <cell r="D1432" t="str">
            <v>37</v>
          </cell>
          <cell r="E1432" t="str">
            <v>68189</v>
          </cell>
          <cell r="F1432" t="str">
            <v>6120901</v>
          </cell>
          <cell r="G1432" t="str">
            <v>0469</v>
          </cell>
          <cell r="H1432" t="str">
            <v>Barona Indian Charter</v>
          </cell>
        </row>
        <row r="1433">
          <cell r="A1433" t="str">
            <v>37681970000000</v>
          </cell>
          <cell r="B1433">
            <v>647</v>
          </cell>
          <cell r="C1433" t="str">
            <v xml:space="preserve">37 68197  </v>
          </cell>
          <cell r="D1433" t="str">
            <v>37</v>
          </cell>
          <cell r="E1433" t="str">
            <v>68197</v>
          </cell>
          <cell r="F1433" t="str">
            <v xml:space="preserve"> </v>
          </cell>
          <cell r="G1433" t="str">
            <v xml:space="preserve"> </v>
          </cell>
          <cell r="H1433" t="str">
            <v>La Mesa-Spring Valley</v>
          </cell>
        </row>
        <row r="1434">
          <cell r="A1434" t="str">
            <v>37681970136408</v>
          </cell>
          <cell r="B1434">
            <v>14487</v>
          </cell>
          <cell r="C1434" t="str">
            <v>37 68197 0136408</v>
          </cell>
          <cell r="D1434" t="str">
            <v>37</v>
          </cell>
          <cell r="E1434" t="str">
            <v>68197</v>
          </cell>
          <cell r="F1434" t="str">
            <v>0136408</v>
          </cell>
          <cell r="G1434" t="str">
            <v>1901</v>
          </cell>
          <cell r="H1434" t="str">
            <v>National University Academy Sparrow</v>
          </cell>
        </row>
        <row r="1435">
          <cell r="A1435" t="str">
            <v>37682050000000</v>
          </cell>
          <cell r="B1435">
            <v>648</v>
          </cell>
          <cell r="C1435" t="str">
            <v xml:space="preserve">37 68205  </v>
          </cell>
          <cell r="D1435" t="str">
            <v>37</v>
          </cell>
          <cell r="E1435" t="str">
            <v>68205</v>
          </cell>
          <cell r="F1435" t="str">
            <v xml:space="preserve"> </v>
          </cell>
          <cell r="G1435" t="str">
            <v xml:space="preserve"> </v>
          </cell>
          <cell r="H1435" t="str">
            <v>Lemon Grove</v>
          </cell>
        </row>
        <row r="1436">
          <cell r="A1436" t="str">
            <v>37682130000000</v>
          </cell>
          <cell r="B1436">
            <v>649</v>
          </cell>
          <cell r="C1436" t="str">
            <v xml:space="preserve">37 68213  </v>
          </cell>
          <cell r="D1436" t="str">
            <v>37</v>
          </cell>
          <cell r="E1436" t="str">
            <v>68213</v>
          </cell>
          <cell r="F1436" t="str">
            <v xml:space="preserve"> </v>
          </cell>
          <cell r="G1436" t="str">
            <v xml:space="preserve"> </v>
          </cell>
          <cell r="H1436" t="str">
            <v>Mountain Empire Unified</v>
          </cell>
        </row>
        <row r="1437">
          <cell r="A1437" t="str">
            <v>37682130119560</v>
          </cell>
          <cell r="B1437">
            <v>12203</v>
          </cell>
          <cell r="C1437" t="str">
            <v>37 68213 0119560</v>
          </cell>
          <cell r="D1437" t="str">
            <v>37</v>
          </cell>
          <cell r="E1437" t="str">
            <v>68213</v>
          </cell>
          <cell r="F1437" t="str">
            <v>0119560</v>
          </cell>
          <cell r="G1437" t="str">
            <v>1077</v>
          </cell>
          <cell r="H1437" t="str">
            <v>San Diego Neighborhood Homeschools</v>
          </cell>
        </row>
        <row r="1438">
          <cell r="A1438" t="str">
            <v>37682130123224</v>
          </cell>
          <cell r="B1438">
            <v>12417</v>
          </cell>
          <cell r="C1438" t="str">
            <v>37 68213 0123224</v>
          </cell>
          <cell r="D1438" t="str">
            <v>37</v>
          </cell>
          <cell r="E1438" t="str">
            <v>68213</v>
          </cell>
          <cell r="F1438" t="str">
            <v>0123224</v>
          </cell>
          <cell r="G1438" t="str">
            <v>1264</v>
          </cell>
          <cell r="H1438" t="str">
            <v>San Diego Virtual</v>
          </cell>
        </row>
        <row r="1439">
          <cell r="A1439" t="str">
            <v>37682130123240</v>
          </cell>
          <cell r="B1439">
            <v>12418</v>
          </cell>
          <cell r="C1439" t="str">
            <v>37 68213 0123240</v>
          </cell>
          <cell r="D1439" t="str">
            <v>37</v>
          </cell>
          <cell r="E1439" t="str">
            <v>68213</v>
          </cell>
          <cell r="F1439" t="str">
            <v>0123240</v>
          </cell>
          <cell r="G1439" t="str">
            <v>1266</v>
          </cell>
          <cell r="H1439" t="str">
            <v>Pivot Charter School - San Diego</v>
          </cell>
        </row>
        <row r="1440">
          <cell r="A1440" t="str">
            <v>37682130127084</v>
          </cell>
          <cell r="B1440">
            <v>12785</v>
          </cell>
          <cell r="C1440" t="str">
            <v>37 68213 0127084</v>
          </cell>
          <cell r="D1440" t="str">
            <v>37</v>
          </cell>
          <cell r="E1440" t="str">
            <v>68213</v>
          </cell>
          <cell r="F1440" t="str">
            <v>0127084</v>
          </cell>
          <cell r="G1440" t="str">
            <v>1454</v>
          </cell>
          <cell r="H1440" t="str">
            <v>Compass Charter Schools of San Diego</v>
          </cell>
        </row>
        <row r="1441">
          <cell r="A1441" t="str">
            <v>37682130129668</v>
          </cell>
          <cell r="B1441">
            <v>14084</v>
          </cell>
          <cell r="C1441" t="str">
            <v>37 68213 0129668</v>
          </cell>
          <cell r="D1441" t="str">
            <v>37</v>
          </cell>
          <cell r="E1441" t="str">
            <v>68213</v>
          </cell>
          <cell r="F1441" t="str">
            <v>0129668</v>
          </cell>
          <cell r="G1441" t="str">
            <v>1628</v>
          </cell>
          <cell r="H1441" t="str">
            <v>County Collaborative Charter</v>
          </cell>
        </row>
        <row r="1442">
          <cell r="A1442" t="str">
            <v>37682210000000</v>
          </cell>
          <cell r="B1442">
            <v>650</v>
          </cell>
          <cell r="C1442" t="str">
            <v xml:space="preserve">37 68221  </v>
          </cell>
          <cell r="D1442" t="str">
            <v>37</v>
          </cell>
          <cell r="E1442" t="str">
            <v>68221</v>
          </cell>
          <cell r="F1442" t="str">
            <v xml:space="preserve"> </v>
          </cell>
          <cell r="G1442" t="str">
            <v xml:space="preserve"> </v>
          </cell>
          <cell r="H1442" t="str">
            <v>National Elementary</v>
          </cell>
        </row>
        <row r="1443">
          <cell r="A1443" t="str">
            <v>37682210101360</v>
          </cell>
          <cell r="B1443">
            <v>9636</v>
          </cell>
          <cell r="C1443" t="str">
            <v>37 68221 0101360</v>
          </cell>
          <cell r="D1443" t="str">
            <v>37</v>
          </cell>
          <cell r="E1443" t="str">
            <v>68221</v>
          </cell>
          <cell r="F1443" t="str">
            <v>0101360</v>
          </cell>
          <cell r="G1443" t="str">
            <v>0553</v>
          </cell>
          <cell r="H1443" t="str">
            <v>Integrity Charter</v>
          </cell>
        </row>
        <row r="1444">
          <cell r="A1444" t="str">
            <v>37682960000000</v>
          </cell>
          <cell r="B1444">
            <v>651</v>
          </cell>
          <cell r="C1444" t="str">
            <v xml:space="preserve">37 68296  </v>
          </cell>
          <cell r="D1444" t="str">
            <v>37</v>
          </cell>
          <cell r="E1444" t="str">
            <v>68296</v>
          </cell>
          <cell r="F1444" t="str">
            <v xml:space="preserve"> </v>
          </cell>
          <cell r="G1444" t="str">
            <v xml:space="preserve"> </v>
          </cell>
          <cell r="H1444" t="str">
            <v>Poway Unified</v>
          </cell>
        </row>
        <row r="1445">
          <cell r="A1445" t="str">
            <v>37683040000000</v>
          </cell>
          <cell r="B1445">
            <v>652</v>
          </cell>
          <cell r="C1445" t="str">
            <v xml:space="preserve">37 68304  </v>
          </cell>
          <cell r="D1445" t="str">
            <v>37</v>
          </cell>
          <cell r="E1445" t="str">
            <v>68304</v>
          </cell>
          <cell r="F1445" t="str">
            <v xml:space="preserve"> </v>
          </cell>
          <cell r="G1445" t="str">
            <v xml:space="preserve"> </v>
          </cell>
          <cell r="H1445" t="str">
            <v>Ramona City Unified</v>
          </cell>
        </row>
        <row r="1446">
          <cell r="A1446" t="str">
            <v>37683120000000</v>
          </cell>
          <cell r="B1446">
            <v>653</v>
          </cell>
          <cell r="C1446" t="str">
            <v xml:space="preserve">37 68312  </v>
          </cell>
          <cell r="D1446" t="str">
            <v>37</v>
          </cell>
          <cell r="E1446" t="str">
            <v>68312</v>
          </cell>
          <cell r="F1446" t="str">
            <v xml:space="preserve"> </v>
          </cell>
          <cell r="G1446" t="str">
            <v xml:space="preserve"> </v>
          </cell>
          <cell r="H1446" t="str">
            <v>Rancho Santa Fe Elementary</v>
          </cell>
        </row>
        <row r="1447">
          <cell r="A1447" t="str">
            <v>37683380000000</v>
          </cell>
          <cell r="B1447">
            <v>654</v>
          </cell>
          <cell r="C1447" t="str">
            <v xml:space="preserve">37 68338  </v>
          </cell>
          <cell r="D1447" t="str">
            <v>37</v>
          </cell>
          <cell r="E1447" t="str">
            <v>68338</v>
          </cell>
          <cell r="F1447" t="str">
            <v xml:space="preserve"> </v>
          </cell>
          <cell r="G1447" t="str">
            <v xml:space="preserve"> </v>
          </cell>
          <cell r="H1447" t="str">
            <v>San Diego Unified</v>
          </cell>
        </row>
        <row r="1448">
          <cell r="A1448" t="str">
            <v>37683380101204</v>
          </cell>
          <cell r="B1448">
            <v>9638</v>
          </cell>
          <cell r="C1448" t="str">
            <v>37 68338 0101204</v>
          </cell>
          <cell r="D1448" t="str">
            <v>37</v>
          </cell>
          <cell r="E1448" t="str">
            <v>68338</v>
          </cell>
          <cell r="F1448" t="str">
            <v>0101204</v>
          </cell>
          <cell r="G1448" t="str">
            <v>0546</v>
          </cell>
          <cell r="H1448" t="str">
            <v>High Tech Middle</v>
          </cell>
        </row>
        <row r="1449">
          <cell r="A1449" t="str">
            <v>37683380101345</v>
          </cell>
          <cell r="B1449">
            <v>9639</v>
          </cell>
          <cell r="C1449" t="str">
            <v>37 68338 0101345</v>
          </cell>
          <cell r="D1449" t="str">
            <v>37</v>
          </cell>
          <cell r="E1449" t="str">
            <v>68338</v>
          </cell>
          <cell r="F1449" t="str">
            <v>0101345</v>
          </cell>
          <cell r="G1449" t="str">
            <v>0550</v>
          </cell>
          <cell r="H1449" t="str">
            <v>KIPP Adelante Preparatory Academy</v>
          </cell>
        </row>
        <row r="1450">
          <cell r="A1450" t="str">
            <v>37683380106732</v>
          </cell>
          <cell r="B1450">
            <v>9700</v>
          </cell>
          <cell r="C1450" t="str">
            <v>37 68338 0106732</v>
          </cell>
          <cell r="D1450" t="str">
            <v>37</v>
          </cell>
          <cell r="E1450" t="str">
            <v>68338</v>
          </cell>
          <cell r="F1450" t="str">
            <v>0106732</v>
          </cell>
          <cell r="G1450" t="str">
            <v>0623</v>
          </cell>
          <cell r="H1450" t="str">
            <v>High Tech High International</v>
          </cell>
        </row>
        <row r="1451">
          <cell r="A1451" t="str">
            <v>37683380106799</v>
          </cell>
          <cell r="B1451">
            <v>9705</v>
          </cell>
          <cell r="C1451" t="str">
            <v>37 68338 0106799</v>
          </cell>
          <cell r="D1451" t="str">
            <v>37</v>
          </cell>
          <cell r="E1451" t="str">
            <v>68338</v>
          </cell>
          <cell r="F1451" t="str">
            <v>0106799</v>
          </cell>
          <cell r="G1451" t="str">
            <v>0659</v>
          </cell>
          <cell r="H1451" t="str">
            <v>Learning Choice Academy</v>
          </cell>
        </row>
        <row r="1452">
          <cell r="A1452" t="str">
            <v>37683380107573</v>
          </cell>
          <cell r="B1452">
            <v>10214</v>
          </cell>
          <cell r="C1452" t="str">
            <v>37 68338 0107573</v>
          </cell>
          <cell r="D1452" t="str">
            <v>37</v>
          </cell>
          <cell r="E1452" t="str">
            <v>68338</v>
          </cell>
          <cell r="F1452" t="str">
            <v>0107573</v>
          </cell>
          <cell r="G1452" t="str">
            <v>0660</v>
          </cell>
          <cell r="H1452" t="str">
            <v>High Tech Middle Media Arts</v>
          </cell>
        </row>
        <row r="1453">
          <cell r="A1453" t="str">
            <v>37683380108548</v>
          </cell>
          <cell r="B1453">
            <v>10280</v>
          </cell>
          <cell r="C1453" t="str">
            <v>37 68338 0108548</v>
          </cell>
          <cell r="D1453" t="str">
            <v>37</v>
          </cell>
          <cell r="E1453" t="str">
            <v>68338</v>
          </cell>
          <cell r="F1453" t="str">
            <v>0108548</v>
          </cell>
          <cell r="G1453" t="str">
            <v>0680</v>
          </cell>
          <cell r="H1453" t="str">
            <v>Iftin Charter</v>
          </cell>
        </row>
        <row r="1454">
          <cell r="A1454" t="str">
            <v>37683380108787</v>
          </cell>
          <cell r="B1454">
            <v>10190</v>
          </cell>
          <cell r="C1454" t="str">
            <v>37 68338 0108787</v>
          </cell>
          <cell r="D1454" t="str">
            <v>37</v>
          </cell>
          <cell r="E1454" t="str">
            <v>68338</v>
          </cell>
          <cell r="F1454" t="str">
            <v>0108787</v>
          </cell>
          <cell r="G1454" t="str">
            <v>0622</v>
          </cell>
          <cell r="H1454" t="str">
            <v>High Tech High Media Arts</v>
          </cell>
        </row>
        <row r="1455">
          <cell r="A1455" t="str">
            <v>37683380109033</v>
          </cell>
          <cell r="B1455">
            <v>10173</v>
          </cell>
          <cell r="C1455" t="str">
            <v>37 68338 0109033</v>
          </cell>
          <cell r="D1455" t="str">
            <v>37</v>
          </cell>
          <cell r="E1455" t="str">
            <v>68338</v>
          </cell>
          <cell r="F1455" t="str">
            <v>0109033</v>
          </cell>
          <cell r="G1455" t="str">
            <v>0704</v>
          </cell>
          <cell r="H1455" t="str">
            <v>King-Chavez Arts Academy</v>
          </cell>
        </row>
        <row r="1456">
          <cell r="A1456" t="str">
            <v>37683380109041</v>
          </cell>
          <cell r="B1456">
            <v>10174</v>
          </cell>
          <cell r="C1456" t="str">
            <v>37 68338 0109041</v>
          </cell>
          <cell r="D1456" t="str">
            <v>37</v>
          </cell>
          <cell r="E1456" t="str">
            <v>68338</v>
          </cell>
          <cell r="F1456" t="str">
            <v>0109041</v>
          </cell>
          <cell r="G1456" t="str">
            <v>0706</v>
          </cell>
          <cell r="H1456" t="str">
            <v>King-Chavez Athletics Academy</v>
          </cell>
        </row>
        <row r="1457">
          <cell r="A1457" t="str">
            <v>37683380109157</v>
          </cell>
          <cell r="B1457">
            <v>10142</v>
          </cell>
          <cell r="C1457" t="str">
            <v>37 68338 0109157</v>
          </cell>
          <cell r="D1457" t="str">
            <v>37</v>
          </cell>
          <cell r="E1457" t="str">
            <v>68338</v>
          </cell>
          <cell r="F1457" t="str">
            <v>0109157</v>
          </cell>
          <cell r="G1457" t="str">
            <v>0698</v>
          </cell>
          <cell r="H1457" t="str">
            <v>Magnolia Science Academy San Diego</v>
          </cell>
        </row>
        <row r="1458">
          <cell r="A1458" t="str">
            <v>37683380111898</v>
          </cell>
          <cell r="B1458">
            <v>10282</v>
          </cell>
          <cell r="C1458" t="str">
            <v>37 68338 0111898</v>
          </cell>
          <cell r="D1458" t="str">
            <v>37</v>
          </cell>
          <cell r="E1458" t="str">
            <v>68338</v>
          </cell>
          <cell r="F1458" t="str">
            <v>0111898</v>
          </cell>
          <cell r="G1458" t="str">
            <v>0773</v>
          </cell>
          <cell r="H1458" t="str">
            <v>Albert Einstein Academy Charter Middle</v>
          </cell>
        </row>
        <row r="1459">
          <cell r="A1459" t="str">
            <v>37683380111906</v>
          </cell>
          <cell r="B1459">
            <v>10283</v>
          </cell>
          <cell r="C1459" t="str">
            <v>37 68338 0111906</v>
          </cell>
          <cell r="D1459" t="str">
            <v>37</v>
          </cell>
          <cell r="E1459" t="str">
            <v>68338</v>
          </cell>
          <cell r="F1459" t="str">
            <v>0111906</v>
          </cell>
          <cell r="G1459" t="str">
            <v>0772</v>
          </cell>
          <cell r="H1459" t="str">
            <v>King-Chavez Preparatory Academy</v>
          </cell>
        </row>
        <row r="1460">
          <cell r="A1460" t="str">
            <v>37683380114462</v>
          </cell>
          <cell r="B1460">
            <v>11412</v>
          </cell>
          <cell r="C1460" t="str">
            <v>37 68338 0114462</v>
          </cell>
          <cell r="D1460" t="str">
            <v>37</v>
          </cell>
          <cell r="E1460" t="str">
            <v>68338</v>
          </cell>
          <cell r="F1460" t="str">
            <v>0114462</v>
          </cell>
          <cell r="G1460" t="str">
            <v>0876</v>
          </cell>
          <cell r="H1460" t="str">
            <v>Health Sciences High</v>
          </cell>
        </row>
        <row r="1461">
          <cell r="A1461" t="str">
            <v>37683380118083</v>
          </cell>
          <cell r="B1461">
            <v>12010</v>
          </cell>
          <cell r="C1461" t="str">
            <v>37 68338 0118083</v>
          </cell>
          <cell r="D1461" t="str">
            <v>37</v>
          </cell>
          <cell r="E1461" t="str">
            <v>68338</v>
          </cell>
          <cell r="F1461" t="str">
            <v>0118083</v>
          </cell>
          <cell r="G1461" t="str">
            <v>1024</v>
          </cell>
          <cell r="H1461" t="str">
            <v>Innovations Academy</v>
          </cell>
        </row>
        <row r="1462">
          <cell r="A1462" t="str">
            <v>37683380118851</v>
          </cell>
          <cell r="B1462">
            <v>12205</v>
          </cell>
          <cell r="C1462" t="str">
            <v>37 68338 0118851</v>
          </cell>
          <cell r="D1462" t="str">
            <v>37</v>
          </cell>
          <cell r="E1462" t="str">
            <v>68338</v>
          </cell>
          <cell r="F1462" t="str">
            <v>0118851</v>
          </cell>
          <cell r="G1462" t="str">
            <v>1015</v>
          </cell>
          <cell r="H1462" t="str">
            <v>King-Chavez Community High</v>
          </cell>
        </row>
        <row r="1463">
          <cell r="A1463" t="str">
            <v>37683380119610</v>
          </cell>
          <cell r="B1463">
            <v>12206</v>
          </cell>
          <cell r="C1463" t="str">
            <v>37 68338 0119610</v>
          </cell>
          <cell r="D1463" t="str">
            <v>37</v>
          </cell>
          <cell r="E1463" t="str">
            <v>68338</v>
          </cell>
          <cell r="F1463" t="str">
            <v>0119610</v>
          </cell>
          <cell r="G1463" t="str">
            <v>1080</v>
          </cell>
          <cell r="H1463" t="str">
            <v>Gompers Preparatory Academy</v>
          </cell>
        </row>
        <row r="1464">
          <cell r="A1464" t="str">
            <v>37683380121681</v>
          </cell>
          <cell r="B1464">
            <v>12387</v>
          </cell>
          <cell r="C1464" t="str">
            <v>37 68338 0121681</v>
          </cell>
          <cell r="D1464" t="str">
            <v>37</v>
          </cell>
          <cell r="E1464" t="str">
            <v>68338</v>
          </cell>
          <cell r="F1464" t="str">
            <v>0121681</v>
          </cell>
          <cell r="G1464" t="str">
            <v>1190</v>
          </cell>
          <cell r="H1464" t="str">
            <v>San Diego Global Vision Academy</v>
          </cell>
        </row>
        <row r="1465">
          <cell r="A1465" t="str">
            <v>37683380122788</v>
          </cell>
          <cell r="B1465">
            <v>12388</v>
          </cell>
          <cell r="C1465" t="str">
            <v>37 68338 0122788</v>
          </cell>
          <cell r="D1465" t="str">
            <v>37</v>
          </cell>
          <cell r="E1465" t="str">
            <v>68338</v>
          </cell>
          <cell r="F1465" t="str">
            <v>0122788</v>
          </cell>
          <cell r="G1465" t="str">
            <v>1253</v>
          </cell>
          <cell r="H1465" t="str">
            <v>School for Entrepreneurship and Technology</v>
          </cell>
        </row>
        <row r="1466">
          <cell r="A1466" t="str">
            <v>37683380123778</v>
          </cell>
          <cell r="B1466">
            <v>12571</v>
          </cell>
          <cell r="C1466" t="str">
            <v>37 68338 0123778</v>
          </cell>
          <cell r="D1466" t="str">
            <v>37</v>
          </cell>
          <cell r="E1466" t="str">
            <v>68338</v>
          </cell>
          <cell r="F1466" t="str">
            <v>0123778</v>
          </cell>
          <cell r="G1466" t="str">
            <v>1279</v>
          </cell>
          <cell r="H1466" t="str">
            <v>Old Town Academy K-8 Charter</v>
          </cell>
        </row>
        <row r="1467">
          <cell r="A1467" t="str">
            <v>37683380124347</v>
          </cell>
          <cell r="B1467">
            <v>12573</v>
          </cell>
          <cell r="C1467" t="str">
            <v>37 68338 0124347</v>
          </cell>
          <cell r="D1467" t="str">
            <v>37</v>
          </cell>
          <cell r="E1467" t="str">
            <v>68338</v>
          </cell>
          <cell r="F1467" t="str">
            <v>0124347</v>
          </cell>
          <cell r="G1467" t="str">
            <v>1312</v>
          </cell>
          <cell r="H1467" t="str">
            <v>City Heights Preparatory Charter</v>
          </cell>
        </row>
        <row r="1468">
          <cell r="A1468" t="str">
            <v>37683380126151</v>
          </cell>
          <cell r="B1468">
            <v>12902</v>
          </cell>
          <cell r="C1468" t="str">
            <v>37 68338 0126151</v>
          </cell>
          <cell r="D1468" t="str">
            <v>37</v>
          </cell>
          <cell r="E1468" t="str">
            <v>68338</v>
          </cell>
          <cell r="F1468" t="str">
            <v>0126151</v>
          </cell>
          <cell r="G1468" t="str">
            <v>1426</v>
          </cell>
          <cell r="H1468" t="str">
            <v>Epiphany Prep Charter</v>
          </cell>
        </row>
        <row r="1469">
          <cell r="A1469" t="str">
            <v>37683380126730</v>
          </cell>
          <cell r="B1469">
            <v>12768</v>
          </cell>
          <cell r="C1469" t="str">
            <v>37 68338 0126730</v>
          </cell>
          <cell r="D1469" t="str">
            <v>37</v>
          </cell>
          <cell r="E1469" t="str">
            <v>68338</v>
          </cell>
          <cell r="F1469" t="str">
            <v>0126730</v>
          </cell>
          <cell r="G1469" t="str">
            <v>1447</v>
          </cell>
          <cell r="H1469" t="str">
            <v>Kavod Elementary Charter</v>
          </cell>
        </row>
        <row r="1470">
          <cell r="A1470" t="str">
            <v>37683380127647</v>
          </cell>
          <cell r="B1470">
            <v>12893</v>
          </cell>
          <cell r="C1470" t="str">
            <v>37 68338 0127647</v>
          </cell>
          <cell r="D1470" t="str">
            <v>37</v>
          </cell>
          <cell r="E1470" t="str">
            <v>68338</v>
          </cell>
          <cell r="F1470" t="str">
            <v>0127647</v>
          </cell>
          <cell r="G1470" t="str">
            <v>1302</v>
          </cell>
          <cell r="H1470" t="str">
            <v>E3 Civic High</v>
          </cell>
        </row>
        <row r="1471">
          <cell r="A1471" t="str">
            <v>37683380127654</v>
          </cell>
          <cell r="B1471">
            <v>12920</v>
          </cell>
          <cell r="C1471" t="str">
            <v>37 68338 0127654</v>
          </cell>
          <cell r="D1471" t="str">
            <v>37</v>
          </cell>
          <cell r="E1471" t="str">
            <v>68338</v>
          </cell>
          <cell r="F1471" t="str">
            <v>0127654</v>
          </cell>
          <cell r="G1471" t="str">
            <v>1510</v>
          </cell>
          <cell r="H1471" t="str">
            <v>San Diego Cooperative Charter School 2</v>
          </cell>
        </row>
        <row r="1472">
          <cell r="A1472" t="str">
            <v>37683380128066</v>
          </cell>
          <cell r="B1472">
            <v>12924</v>
          </cell>
          <cell r="C1472" t="str">
            <v>37 68338 0128066</v>
          </cell>
          <cell r="D1472" t="str">
            <v>37</v>
          </cell>
          <cell r="E1472" t="str">
            <v>68338</v>
          </cell>
          <cell r="F1472" t="str">
            <v>0128066</v>
          </cell>
          <cell r="G1472" t="str">
            <v>1517</v>
          </cell>
          <cell r="H1472" t="str">
            <v>Health Sciences Middle</v>
          </cell>
        </row>
        <row r="1473">
          <cell r="A1473" t="str">
            <v>37683380128744</v>
          </cell>
          <cell r="B1473">
            <v>13984</v>
          </cell>
          <cell r="C1473" t="str">
            <v>37 68338 0128744</v>
          </cell>
          <cell r="D1473" t="str">
            <v>37</v>
          </cell>
          <cell r="E1473" t="str">
            <v>68338</v>
          </cell>
          <cell r="F1473" t="str">
            <v>0128744</v>
          </cell>
          <cell r="G1473" t="str">
            <v>1600</v>
          </cell>
          <cell r="H1473" t="str">
            <v>Laurel Preparatory Academy</v>
          </cell>
        </row>
        <row r="1474">
          <cell r="A1474" t="str">
            <v>37683380129387</v>
          </cell>
          <cell r="B1474">
            <v>14085</v>
          </cell>
          <cell r="C1474" t="str">
            <v>37 68338 0129387</v>
          </cell>
          <cell r="D1474" t="str">
            <v>37</v>
          </cell>
          <cell r="E1474" t="str">
            <v>68338</v>
          </cell>
          <cell r="F1474" t="str">
            <v>0129387</v>
          </cell>
          <cell r="G1474" t="str">
            <v>1634</v>
          </cell>
          <cell r="H1474" t="str">
            <v>Empower Charter</v>
          </cell>
        </row>
        <row r="1475">
          <cell r="A1475" t="str">
            <v>37683380129395</v>
          </cell>
          <cell r="B1475">
            <v>14086</v>
          </cell>
          <cell r="C1475" t="str">
            <v>37 68338 0129395</v>
          </cell>
          <cell r="D1475" t="str">
            <v>37</v>
          </cell>
          <cell r="E1475" t="str">
            <v>68338</v>
          </cell>
          <cell r="F1475" t="str">
            <v>0129395</v>
          </cell>
          <cell r="G1475" t="str">
            <v>1633</v>
          </cell>
          <cell r="H1475" t="str">
            <v>Elevate Elementary</v>
          </cell>
        </row>
        <row r="1476">
          <cell r="A1476" t="str">
            <v>37683380131565</v>
          </cell>
          <cell r="B1476">
            <v>14224</v>
          </cell>
          <cell r="C1476" t="str">
            <v>37 68338 0131565</v>
          </cell>
          <cell r="D1476" t="str">
            <v>37</v>
          </cell>
          <cell r="E1476" t="str">
            <v>68338</v>
          </cell>
          <cell r="F1476" t="str">
            <v>0131565</v>
          </cell>
          <cell r="G1476" t="str">
            <v>1709</v>
          </cell>
          <cell r="H1476" t="str">
            <v>High Tech Elementary Point Loma</v>
          </cell>
        </row>
        <row r="1477">
          <cell r="A1477" t="str">
            <v>37683380131979</v>
          </cell>
          <cell r="B1477">
            <v>14225</v>
          </cell>
          <cell r="C1477" t="str">
            <v>37 68338 0131979</v>
          </cell>
          <cell r="D1477" t="str">
            <v>37</v>
          </cell>
          <cell r="E1477" t="str">
            <v>68338</v>
          </cell>
          <cell r="F1477" t="str">
            <v>0131979</v>
          </cell>
          <cell r="G1477" t="str">
            <v>1719</v>
          </cell>
          <cell r="H1477" t="str">
            <v>Ingenuity Charter School</v>
          </cell>
        </row>
        <row r="1478">
          <cell r="A1478" t="str">
            <v>37683380135913</v>
          </cell>
          <cell r="B1478">
            <v>12009</v>
          </cell>
          <cell r="C1478" t="str">
            <v>37 68338 0135913</v>
          </cell>
          <cell r="D1478" t="str">
            <v>37</v>
          </cell>
          <cell r="E1478" t="str">
            <v>68338</v>
          </cell>
          <cell r="F1478" t="str">
            <v>0135913</v>
          </cell>
          <cell r="G1478" t="str">
            <v>1008</v>
          </cell>
          <cell r="H1478" t="str">
            <v>Urban Discovery Academy Charter</v>
          </cell>
        </row>
        <row r="1479">
          <cell r="A1479" t="str">
            <v>37683380136663</v>
          </cell>
          <cell r="B1479">
            <v>12572</v>
          </cell>
          <cell r="C1479" t="str">
            <v>37 68338 0136663</v>
          </cell>
          <cell r="D1479" t="str">
            <v>37</v>
          </cell>
          <cell r="E1479" t="str">
            <v>68338</v>
          </cell>
          <cell r="F1479" t="str">
            <v>0136663</v>
          </cell>
          <cell r="G1479" t="str">
            <v>1301</v>
          </cell>
          <cell r="H1479" t="str">
            <v>America's Finest Charter</v>
          </cell>
        </row>
        <row r="1480">
          <cell r="A1480" t="str">
            <v>37683383730959</v>
          </cell>
          <cell r="B1480">
            <v>1327</v>
          </cell>
          <cell r="C1480" t="str">
            <v>37 68338 3730959</v>
          </cell>
          <cell r="D1480" t="str">
            <v>37</v>
          </cell>
          <cell r="E1480" t="str">
            <v>68338</v>
          </cell>
          <cell r="F1480" t="str">
            <v>3730959</v>
          </cell>
          <cell r="G1480" t="str">
            <v>0028</v>
          </cell>
          <cell r="H1480" t="str">
            <v>Charter School of San Diego</v>
          </cell>
        </row>
        <row r="1481">
          <cell r="A1481" t="str">
            <v>37683383731189</v>
          </cell>
          <cell r="B1481">
            <v>1328</v>
          </cell>
          <cell r="C1481" t="str">
            <v>37 68338 3731189</v>
          </cell>
          <cell r="D1481" t="str">
            <v>37</v>
          </cell>
          <cell r="E1481" t="str">
            <v>68338</v>
          </cell>
          <cell r="F1481" t="str">
            <v>3731189</v>
          </cell>
          <cell r="G1481" t="str">
            <v>0169</v>
          </cell>
          <cell r="H1481" t="str">
            <v>Preuss School UCSD</v>
          </cell>
        </row>
        <row r="1482">
          <cell r="A1482" t="str">
            <v>37683383731247</v>
          </cell>
          <cell r="B1482">
            <v>1329</v>
          </cell>
          <cell r="C1482" t="str">
            <v>37 68338 3731247</v>
          </cell>
          <cell r="D1482" t="str">
            <v>37</v>
          </cell>
          <cell r="E1482" t="str">
            <v>68338</v>
          </cell>
          <cell r="F1482" t="str">
            <v>3731247</v>
          </cell>
          <cell r="G1482" t="str">
            <v>0269</v>
          </cell>
          <cell r="H1482" t="str">
            <v>High Tech High</v>
          </cell>
        </row>
        <row r="1483">
          <cell r="A1483" t="str">
            <v>37683383731395</v>
          </cell>
          <cell r="B1483">
            <v>1331</v>
          </cell>
          <cell r="C1483" t="str">
            <v>37 68338 3731395</v>
          </cell>
          <cell r="D1483" t="str">
            <v>37</v>
          </cell>
          <cell r="E1483" t="str">
            <v>68338</v>
          </cell>
          <cell r="F1483" t="str">
            <v>3731395</v>
          </cell>
          <cell r="G1483" t="str">
            <v>0406</v>
          </cell>
          <cell r="H1483" t="str">
            <v>Audeo Charter</v>
          </cell>
        </row>
        <row r="1484">
          <cell r="A1484" t="str">
            <v>37683386039457</v>
          </cell>
          <cell r="B1484">
            <v>1332</v>
          </cell>
          <cell r="C1484" t="str">
            <v>37 68338 6039457</v>
          </cell>
          <cell r="D1484" t="str">
            <v>37</v>
          </cell>
          <cell r="E1484" t="str">
            <v>68338</v>
          </cell>
          <cell r="F1484" t="str">
            <v>6039457</v>
          </cell>
          <cell r="G1484" t="str">
            <v>0033</v>
          </cell>
          <cell r="H1484" t="str">
            <v>Darnall Charter</v>
          </cell>
        </row>
        <row r="1485">
          <cell r="A1485" t="str">
            <v>37683386039812</v>
          </cell>
          <cell r="B1485">
            <v>7179</v>
          </cell>
          <cell r="C1485" t="str">
            <v>37 68338 6039812</v>
          </cell>
          <cell r="D1485" t="str">
            <v>37</v>
          </cell>
          <cell r="E1485" t="str">
            <v>68338</v>
          </cell>
          <cell r="F1485" t="str">
            <v>6039812</v>
          </cell>
          <cell r="G1485" t="str">
            <v>0695</v>
          </cell>
          <cell r="H1485" t="str">
            <v>Keiller Leadership Academy</v>
          </cell>
        </row>
        <row r="1486">
          <cell r="A1486" t="str">
            <v>37683386040018</v>
          </cell>
          <cell r="B1486">
            <v>1333</v>
          </cell>
          <cell r="C1486" t="str">
            <v>37 68338 6040018</v>
          </cell>
          <cell r="D1486" t="str">
            <v>37</v>
          </cell>
          <cell r="E1486" t="str">
            <v>68338</v>
          </cell>
          <cell r="F1486" t="str">
            <v>6040018</v>
          </cell>
          <cell r="G1486" t="str">
            <v>0046</v>
          </cell>
          <cell r="H1486" t="str">
            <v>Harriet Tubman Village Charter</v>
          </cell>
        </row>
        <row r="1487">
          <cell r="A1487" t="str">
            <v>37683386040190</v>
          </cell>
          <cell r="B1487">
            <v>7209</v>
          </cell>
          <cell r="C1487" t="str">
            <v>37 68338 6040190</v>
          </cell>
          <cell r="D1487" t="str">
            <v>37</v>
          </cell>
          <cell r="E1487" t="str">
            <v>68338</v>
          </cell>
          <cell r="F1487" t="str">
            <v>6040190</v>
          </cell>
          <cell r="G1487" t="str">
            <v>0705</v>
          </cell>
          <cell r="H1487" t="str">
            <v>King-Chavez Primary Academy</v>
          </cell>
        </row>
        <row r="1488">
          <cell r="A1488" t="str">
            <v>37683386061964</v>
          </cell>
          <cell r="B1488">
            <v>1335</v>
          </cell>
          <cell r="C1488" t="str">
            <v>37 68338 6061964</v>
          </cell>
          <cell r="D1488" t="str">
            <v>37</v>
          </cell>
          <cell r="E1488" t="str">
            <v>68338</v>
          </cell>
          <cell r="F1488" t="str">
            <v>6061964</v>
          </cell>
          <cell r="G1488" t="str">
            <v>0048</v>
          </cell>
          <cell r="H1488" t="str">
            <v>The O'Farrell Charter</v>
          </cell>
        </row>
        <row r="1489">
          <cell r="A1489" t="str">
            <v>37683386113211</v>
          </cell>
          <cell r="B1489">
            <v>1336</v>
          </cell>
          <cell r="C1489" t="str">
            <v>37 68338 6113211</v>
          </cell>
          <cell r="D1489" t="str">
            <v>37</v>
          </cell>
          <cell r="E1489" t="str">
            <v>68338</v>
          </cell>
          <cell r="F1489" t="str">
            <v>6113211</v>
          </cell>
          <cell r="G1489" t="str">
            <v>0095</v>
          </cell>
          <cell r="H1489" t="str">
            <v>McGill School of Success</v>
          </cell>
        </row>
        <row r="1490">
          <cell r="A1490" t="str">
            <v>37683386115570</v>
          </cell>
          <cell r="B1490">
            <v>1338</v>
          </cell>
          <cell r="C1490" t="str">
            <v>37 68338 6115570</v>
          </cell>
          <cell r="D1490" t="str">
            <v>37</v>
          </cell>
          <cell r="E1490" t="str">
            <v>68338</v>
          </cell>
          <cell r="F1490" t="str">
            <v>6115570</v>
          </cell>
          <cell r="G1490" t="str">
            <v>0081</v>
          </cell>
          <cell r="H1490" t="str">
            <v>Museum</v>
          </cell>
        </row>
        <row r="1491">
          <cell r="A1491" t="str">
            <v>37683386117279</v>
          </cell>
          <cell r="B1491">
            <v>1340</v>
          </cell>
          <cell r="C1491" t="str">
            <v>37 68338 6117279</v>
          </cell>
          <cell r="D1491" t="str">
            <v>37</v>
          </cell>
          <cell r="E1491" t="str">
            <v>68338</v>
          </cell>
          <cell r="F1491" t="str">
            <v>6117279</v>
          </cell>
          <cell r="G1491" t="str">
            <v>0264</v>
          </cell>
          <cell r="H1491" t="str">
            <v>Holly Drive Leadership Academy</v>
          </cell>
        </row>
        <row r="1492">
          <cell r="A1492" t="str">
            <v>37683386117683</v>
          </cell>
          <cell r="B1492">
            <v>1342</v>
          </cell>
          <cell r="C1492" t="str">
            <v>37 68338 6117683</v>
          </cell>
          <cell r="D1492" t="str">
            <v>37</v>
          </cell>
          <cell r="E1492" t="str">
            <v>68338</v>
          </cell>
          <cell r="F1492" t="str">
            <v>6117683</v>
          </cell>
          <cell r="G1492" t="str">
            <v>0278</v>
          </cell>
          <cell r="H1492" t="str">
            <v>High Tech Elementary Explorer</v>
          </cell>
        </row>
        <row r="1493">
          <cell r="A1493" t="str">
            <v>37683386119168</v>
          </cell>
          <cell r="B1493">
            <v>1343</v>
          </cell>
          <cell r="C1493" t="str">
            <v>37 68338 6119168</v>
          </cell>
          <cell r="D1493" t="str">
            <v>37</v>
          </cell>
          <cell r="E1493" t="str">
            <v>68338</v>
          </cell>
          <cell r="F1493" t="str">
            <v>6119168</v>
          </cell>
          <cell r="G1493" t="str">
            <v>0396</v>
          </cell>
          <cell r="H1493" t="str">
            <v>San Diego Cooperative Charter</v>
          </cell>
        </row>
        <row r="1494">
          <cell r="A1494" t="str">
            <v>37683386119598</v>
          </cell>
          <cell r="B1494">
            <v>1344</v>
          </cell>
          <cell r="C1494" t="str">
            <v>37 68338 6119598</v>
          </cell>
          <cell r="D1494" t="str">
            <v>37</v>
          </cell>
          <cell r="E1494" t="str">
            <v>68338</v>
          </cell>
          <cell r="F1494" t="str">
            <v>6119598</v>
          </cell>
          <cell r="G1494" t="str">
            <v>0420</v>
          </cell>
          <cell r="H1494" t="str">
            <v>King-Chavez Academy of Excellence</v>
          </cell>
        </row>
        <row r="1495">
          <cell r="A1495" t="str">
            <v>37683386120935</v>
          </cell>
          <cell r="B1495">
            <v>1345</v>
          </cell>
          <cell r="C1495" t="str">
            <v>37 68338 6120935</v>
          </cell>
          <cell r="D1495" t="str">
            <v>37</v>
          </cell>
          <cell r="E1495" t="str">
            <v>68338</v>
          </cell>
          <cell r="F1495" t="str">
            <v>6120935</v>
          </cell>
          <cell r="G1495" t="str">
            <v>0488</v>
          </cell>
          <cell r="H1495" t="str">
            <v>Albert Einstein Academy Charter Elementary</v>
          </cell>
        </row>
        <row r="1496">
          <cell r="A1496" t="str">
            <v>37683460000000</v>
          </cell>
          <cell r="B1496">
            <v>655</v>
          </cell>
          <cell r="C1496" t="str">
            <v xml:space="preserve">37 68346  </v>
          </cell>
          <cell r="D1496" t="str">
            <v>37</v>
          </cell>
          <cell r="E1496" t="str">
            <v>68346</v>
          </cell>
          <cell r="F1496" t="str">
            <v xml:space="preserve"> </v>
          </cell>
          <cell r="G1496" t="str">
            <v xml:space="preserve"> </v>
          </cell>
          <cell r="H1496" t="str">
            <v>San Dieguito Union High</v>
          </cell>
        </row>
        <row r="1497">
          <cell r="A1497" t="str">
            <v>37683530000000</v>
          </cell>
          <cell r="B1497">
            <v>656</v>
          </cell>
          <cell r="C1497" t="str">
            <v xml:space="preserve">37 68353  </v>
          </cell>
          <cell r="D1497" t="str">
            <v>37</v>
          </cell>
          <cell r="E1497" t="str">
            <v>68353</v>
          </cell>
          <cell r="F1497" t="str">
            <v xml:space="preserve"> </v>
          </cell>
          <cell r="G1497" t="str">
            <v xml:space="preserve"> </v>
          </cell>
          <cell r="H1497" t="str">
            <v>San Pasqual Union Elementary</v>
          </cell>
        </row>
        <row r="1498">
          <cell r="A1498" t="str">
            <v>37683610000000</v>
          </cell>
          <cell r="B1498">
            <v>657</v>
          </cell>
          <cell r="C1498" t="str">
            <v xml:space="preserve">37 68361  </v>
          </cell>
          <cell r="D1498" t="str">
            <v>37</v>
          </cell>
          <cell r="E1498" t="str">
            <v>68361</v>
          </cell>
          <cell r="F1498" t="str">
            <v xml:space="preserve"> </v>
          </cell>
          <cell r="G1498" t="str">
            <v xml:space="preserve"> </v>
          </cell>
          <cell r="H1498" t="str">
            <v>Santee</v>
          </cell>
        </row>
        <row r="1499">
          <cell r="A1499" t="str">
            <v>37683790000000</v>
          </cell>
          <cell r="B1499">
            <v>658</v>
          </cell>
          <cell r="C1499" t="str">
            <v xml:space="preserve">37 68379  </v>
          </cell>
          <cell r="D1499" t="str">
            <v>37</v>
          </cell>
          <cell r="E1499" t="str">
            <v>68379</v>
          </cell>
          <cell r="F1499" t="str">
            <v xml:space="preserve"> </v>
          </cell>
          <cell r="G1499" t="str">
            <v xml:space="preserve"> </v>
          </cell>
          <cell r="H1499" t="str">
            <v>San Ysidro Elementary</v>
          </cell>
        </row>
        <row r="1500">
          <cell r="A1500" t="str">
            <v>37683870000000</v>
          </cell>
          <cell r="B1500">
            <v>659</v>
          </cell>
          <cell r="C1500" t="str">
            <v xml:space="preserve">37 68387  </v>
          </cell>
          <cell r="D1500" t="str">
            <v>37</v>
          </cell>
          <cell r="E1500" t="str">
            <v>68387</v>
          </cell>
          <cell r="F1500" t="str">
            <v xml:space="preserve"> </v>
          </cell>
          <cell r="G1500" t="str">
            <v xml:space="preserve"> </v>
          </cell>
          <cell r="H1500" t="str">
            <v>Solana Beach Elementary</v>
          </cell>
        </row>
        <row r="1501">
          <cell r="A1501" t="str">
            <v>37683950000000</v>
          </cell>
          <cell r="B1501">
            <v>660</v>
          </cell>
          <cell r="C1501" t="str">
            <v xml:space="preserve">37 68395  </v>
          </cell>
          <cell r="D1501" t="str">
            <v>37</v>
          </cell>
          <cell r="E1501" t="str">
            <v>68395</v>
          </cell>
          <cell r="F1501" t="str">
            <v xml:space="preserve"> </v>
          </cell>
          <cell r="G1501" t="str">
            <v xml:space="preserve"> </v>
          </cell>
          <cell r="H1501" t="str">
            <v>South Bay Union</v>
          </cell>
        </row>
        <row r="1502">
          <cell r="A1502" t="str">
            <v>37683956040505</v>
          </cell>
          <cell r="B1502">
            <v>7299</v>
          </cell>
          <cell r="C1502" t="str">
            <v>37 68395 6040505</v>
          </cell>
          <cell r="D1502" t="str">
            <v>37</v>
          </cell>
          <cell r="E1502" t="str">
            <v>68395</v>
          </cell>
          <cell r="F1502" t="str">
            <v>6040505</v>
          </cell>
          <cell r="G1502" t="str">
            <v>1418</v>
          </cell>
          <cell r="H1502" t="str">
            <v>Imperial Beach Charter</v>
          </cell>
        </row>
        <row r="1503">
          <cell r="A1503" t="str">
            <v>37683956040513</v>
          </cell>
          <cell r="B1503">
            <v>7300</v>
          </cell>
          <cell r="C1503" t="str">
            <v>37 68395 6040513</v>
          </cell>
          <cell r="D1503" t="str">
            <v>37</v>
          </cell>
          <cell r="E1503" t="str">
            <v>68395</v>
          </cell>
          <cell r="F1503" t="str">
            <v>6040513</v>
          </cell>
          <cell r="G1503" t="str">
            <v>1252</v>
          </cell>
          <cell r="H1503" t="str">
            <v>Nestor Language Academy Charter</v>
          </cell>
        </row>
        <row r="1504">
          <cell r="A1504" t="str">
            <v>37684030000000</v>
          </cell>
          <cell r="B1504">
            <v>661</v>
          </cell>
          <cell r="C1504" t="str">
            <v xml:space="preserve">37 68403  </v>
          </cell>
          <cell r="D1504" t="str">
            <v>37</v>
          </cell>
          <cell r="E1504" t="str">
            <v>68403</v>
          </cell>
          <cell r="F1504" t="str">
            <v xml:space="preserve"> </v>
          </cell>
          <cell r="G1504" t="str">
            <v xml:space="preserve"> </v>
          </cell>
          <cell r="H1504" t="str">
            <v>Spencer Valley Elementary</v>
          </cell>
        </row>
        <row r="1505">
          <cell r="A1505" t="str">
            <v>37684030125401</v>
          </cell>
          <cell r="B1505">
            <v>12705</v>
          </cell>
          <cell r="C1505" t="str">
            <v>37 68403 0125401</v>
          </cell>
          <cell r="D1505" t="str">
            <v>37</v>
          </cell>
          <cell r="E1505" t="str">
            <v>68403</v>
          </cell>
          <cell r="F1505" t="str">
            <v>0125401</v>
          </cell>
          <cell r="G1505" t="str">
            <v>1371</v>
          </cell>
          <cell r="H1505" t="str">
            <v>Insight @ San Diego</v>
          </cell>
        </row>
        <row r="1506">
          <cell r="A1506" t="str">
            <v>37684036120893</v>
          </cell>
          <cell r="B1506">
            <v>1348</v>
          </cell>
          <cell r="C1506" t="str">
            <v>37 68403 6120893</v>
          </cell>
          <cell r="D1506" t="str">
            <v>37</v>
          </cell>
          <cell r="E1506" t="str">
            <v>68403</v>
          </cell>
          <cell r="F1506" t="str">
            <v>6120893</v>
          </cell>
          <cell r="G1506" t="str">
            <v>0493</v>
          </cell>
          <cell r="H1506" t="str">
            <v>California Virtual Academy @ San Diego</v>
          </cell>
        </row>
        <row r="1507">
          <cell r="A1507" t="str">
            <v>37684110000000</v>
          </cell>
          <cell r="B1507">
            <v>662</v>
          </cell>
          <cell r="C1507" t="str">
            <v xml:space="preserve">37 68411  </v>
          </cell>
          <cell r="D1507" t="str">
            <v>37</v>
          </cell>
          <cell r="E1507" t="str">
            <v>68411</v>
          </cell>
          <cell r="F1507" t="str">
            <v xml:space="preserve"> </v>
          </cell>
          <cell r="G1507" t="str">
            <v xml:space="preserve"> </v>
          </cell>
          <cell r="H1507" t="str">
            <v>Sweetwater Union High</v>
          </cell>
        </row>
        <row r="1508">
          <cell r="A1508" t="str">
            <v>37684110126086</v>
          </cell>
          <cell r="B1508">
            <v>12738</v>
          </cell>
          <cell r="C1508" t="str">
            <v>37 68411 0126086</v>
          </cell>
          <cell r="D1508" t="str">
            <v>37</v>
          </cell>
          <cell r="E1508" t="str">
            <v>68411</v>
          </cell>
          <cell r="F1508" t="str">
            <v>0126086</v>
          </cell>
          <cell r="G1508" t="str">
            <v>1407</v>
          </cell>
          <cell r="H1508" t="str">
            <v>Hawking S.T.E.A.M. Charter</v>
          </cell>
        </row>
        <row r="1509">
          <cell r="A1509" t="str">
            <v>37684110128082</v>
          </cell>
          <cell r="B1509">
            <v>12926</v>
          </cell>
          <cell r="C1509" t="str">
            <v>37 68411 0128082</v>
          </cell>
          <cell r="D1509" t="str">
            <v>37</v>
          </cell>
          <cell r="E1509" t="str">
            <v>68411</v>
          </cell>
          <cell r="F1509" t="str">
            <v>0128082</v>
          </cell>
          <cell r="G1509" t="str">
            <v>1524</v>
          </cell>
          <cell r="H1509" t="str">
            <v>Hawking S.T.E.A.M. Charter School 2</v>
          </cell>
        </row>
        <row r="1510">
          <cell r="A1510" t="str">
            <v>37684113731304</v>
          </cell>
          <cell r="B1510">
            <v>1349</v>
          </cell>
          <cell r="C1510" t="str">
            <v>37 68411 3731304</v>
          </cell>
          <cell r="D1510" t="str">
            <v>37</v>
          </cell>
          <cell r="E1510" t="str">
            <v>68411</v>
          </cell>
          <cell r="F1510" t="str">
            <v>3731304</v>
          </cell>
          <cell r="G1510" t="str">
            <v>0303</v>
          </cell>
          <cell r="H1510" t="str">
            <v>MAAC Community Charter</v>
          </cell>
        </row>
        <row r="1511">
          <cell r="A1511" t="str">
            <v>37684370000000</v>
          </cell>
          <cell r="B1511">
            <v>663</v>
          </cell>
          <cell r="C1511" t="str">
            <v xml:space="preserve">37 68437  </v>
          </cell>
          <cell r="D1511" t="str">
            <v>37</v>
          </cell>
          <cell r="E1511" t="str">
            <v>68437</v>
          </cell>
          <cell r="F1511" t="str">
            <v xml:space="preserve"> </v>
          </cell>
          <cell r="G1511" t="str">
            <v xml:space="preserve"> </v>
          </cell>
          <cell r="H1511" t="str">
            <v>Vallecitos Elementary</v>
          </cell>
        </row>
        <row r="1512">
          <cell r="A1512" t="str">
            <v>37684370128470</v>
          </cell>
          <cell r="B1512">
            <v>13970</v>
          </cell>
          <cell r="C1512" t="str">
            <v>37 68437 0128470</v>
          </cell>
          <cell r="D1512" t="str">
            <v>37</v>
          </cell>
          <cell r="E1512" t="str">
            <v>68437</v>
          </cell>
          <cell r="F1512" t="str">
            <v>0128470</v>
          </cell>
          <cell r="G1512" t="str">
            <v>1559</v>
          </cell>
          <cell r="H1512" t="str">
            <v>Taylion San Diego Academy</v>
          </cell>
        </row>
        <row r="1513">
          <cell r="A1513" t="str">
            <v>37684520000000</v>
          </cell>
          <cell r="B1513">
            <v>664</v>
          </cell>
          <cell r="C1513" t="str">
            <v xml:space="preserve">37 68452  </v>
          </cell>
          <cell r="D1513" t="str">
            <v>37</v>
          </cell>
          <cell r="E1513" t="str">
            <v>68452</v>
          </cell>
          <cell r="F1513" t="str">
            <v xml:space="preserve"> </v>
          </cell>
          <cell r="G1513" t="str">
            <v xml:space="preserve"> </v>
          </cell>
          <cell r="H1513" t="str">
            <v>Vista Unified</v>
          </cell>
        </row>
        <row r="1514">
          <cell r="A1514" t="str">
            <v>37684520106120</v>
          </cell>
          <cell r="B1514">
            <v>9684</v>
          </cell>
          <cell r="C1514" t="str">
            <v>37 68452 0106120</v>
          </cell>
          <cell r="D1514" t="str">
            <v>37</v>
          </cell>
          <cell r="E1514" t="str">
            <v>68452</v>
          </cell>
          <cell r="F1514" t="str">
            <v>0106120</v>
          </cell>
          <cell r="G1514" t="str">
            <v>0627</v>
          </cell>
          <cell r="H1514" t="str">
            <v>SIATech</v>
          </cell>
        </row>
        <row r="1515">
          <cell r="A1515" t="str">
            <v>37684520114264</v>
          </cell>
          <cell r="B1515">
            <v>12011</v>
          </cell>
          <cell r="C1515" t="str">
            <v>37 68452 0114264</v>
          </cell>
          <cell r="D1515" t="str">
            <v>37</v>
          </cell>
          <cell r="E1515" t="str">
            <v>68452</v>
          </cell>
          <cell r="F1515" t="str">
            <v>0114264</v>
          </cell>
          <cell r="G1515" t="str">
            <v>0884</v>
          </cell>
          <cell r="H1515" t="str">
            <v>North County Trade Tech High</v>
          </cell>
        </row>
        <row r="1516">
          <cell r="A1516" t="str">
            <v>37684520124917</v>
          </cell>
          <cell r="B1516">
            <v>12617</v>
          </cell>
          <cell r="C1516" t="str">
            <v>37 68452 0124917</v>
          </cell>
          <cell r="D1516" t="str">
            <v>37</v>
          </cell>
          <cell r="E1516" t="str">
            <v>68452</v>
          </cell>
          <cell r="F1516" t="str">
            <v>0124917</v>
          </cell>
          <cell r="G1516" t="str">
            <v>1351</v>
          </cell>
          <cell r="H1516" t="str">
            <v>Guajome Learning Center</v>
          </cell>
        </row>
        <row r="1517">
          <cell r="A1517" t="str">
            <v>37684520128223</v>
          </cell>
          <cell r="B1517">
            <v>12952</v>
          </cell>
          <cell r="C1517" t="str">
            <v>37 68452 0128223</v>
          </cell>
          <cell r="D1517" t="str">
            <v>37</v>
          </cell>
          <cell r="E1517" t="str">
            <v>68452</v>
          </cell>
          <cell r="F1517" t="str">
            <v>0128223</v>
          </cell>
          <cell r="G1517" t="str">
            <v>1515</v>
          </cell>
          <cell r="H1517" t="str">
            <v>Bella Mente Montessori Academy</v>
          </cell>
        </row>
        <row r="1518">
          <cell r="A1518" t="str">
            <v>37684523730942</v>
          </cell>
          <cell r="B1518">
            <v>1350</v>
          </cell>
          <cell r="C1518" t="str">
            <v>37 68452 3730942</v>
          </cell>
          <cell r="D1518" t="str">
            <v>37</v>
          </cell>
          <cell r="E1518" t="str">
            <v>68452</v>
          </cell>
          <cell r="F1518" t="str">
            <v>3730942</v>
          </cell>
          <cell r="G1518" t="str">
            <v>0050</v>
          </cell>
          <cell r="H1518" t="str">
            <v>Guajome Park Academy Charter</v>
          </cell>
        </row>
        <row r="1519">
          <cell r="A1519" t="str">
            <v>37735510000000</v>
          </cell>
          <cell r="B1519">
            <v>665</v>
          </cell>
          <cell r="C1519" t="str">
            <v xml:space="preserve">37 73551  </v>
          </cell>
          <cell r="D1519" t="str">
            <v>37</v>
          </cell>
          <cell r="E1519" t="str">
            <v>73551</v>
          </cell>
          <cell r="F1519" t="str">
            <v xml:space="preserve"> </v>
          </cell>
          <cell r="G1519" t="str">
            <v xml:space="preserve"> </v>
          </cell>
          <cell r="H1519" t="str">
            <v>Carlsbad Unified</v>
          </cell>
        </row>
        <row r="1520">
          <cell r="A1520" t="str">
            <v>37735690000000</v>
          </cell>
          <cell r="B1520">
            <v>666</v>
          </cell>
          <cell r="C1520" t="str">
            <v xml:space="preserve">37 73569  </v>
          </cell>
          <cell r="D1520" t="str">
            <v>37</v>
          </cell>
          <cell r="E1520" t="str">
            <v>73569</v>
          </cell>
          <cell r="F1520" t="str">
            <v xml:space="preserve"> </v>
          </cell>
          <cell r="G1520" t="str">
            <v xml:space="preserve"> </v>
          </cell>
          <cell r="H1520" t="str">
            <v>Oceanside Unified</v>
          </cell>
        </row>
        <row r="1521">
          <cell r="A1521" t="str">
            <v>37735690136267</v>
          </cell>
          <cell r="B1521">
            <v>9642</v>
          </cell>
          <cell r="C1521" t="str">
            <v>37 73569 0136267</v>
          </cell>
          <cell r="D1521" t="str">
            <v>37</v>
          </cell>
          <cell r="E1521" t="str">
            <v>73569</v>
          </cell>
          <cell r="F1521" t="str">
            <v>0136267</v>
          </cell>
          <cell r="G1521" t="str">
            <v>0516</v>
          </cell>
          <cell r="H1521" t="str">
            <v>Coastal Academy</v>
          </cell>
        </row>
        <row r="1522">
          <cell r="A1522" t="str">
            <v>37735693731221</v>
          </cell>
          <cell r="B1522">
            <v>1352</v>
          </cell>
          <cell r="C1522" t="str">
            <v>37 73569 3731221</v>
          </cell>
          <cell r="D1522" t="str">
            <v>37</v>
          </cell>
          <cell r="E1522" t="str">
            <v>73569</v>
          </cell>
          <cell r="F1522" t="str">
            <v>3731221</v>
          </cell>
          <cell r="G1522" t="str">
            <v>0247</v>
          </cell>
          <cell r="H1522" t="str">
            <v>Pacific View Charter</v>
          </cell>
        </row>
        <row r="1523">
          <cell r="A1523" t="str">
            <v>37737910000000</v>
          </cell>
          <cell r="B1523">
            <v>667</v>
          </cell>
          <cell r="C1523" t="str">
            <v xml:space="preserve">37 73791  </v>
          </cell>
          <cell r="D1523" t="str">
            <v>37</v>
          </cell>
          <cell r="E1523" t="str">
            <v>73791</v>
          </cell>
          <cell r="F1523" t="str">
            <v xml:space="preserve"> </v>
          </cell>
          <cell r="G1523" t="str">
            <v xml:space="preserve"> </v>
          </cell>
          <cell r="H1523" t="str">
            <v>San Marcos Unified</v>
          </cell>
        </row>
        <row r="1524">
          <cell r="A1524" t="str">
            <v>37737910109785</v>
          </cell>
          <cell r="B1524">
            <v>10223</v>
          </cell>
          <cell r="C1524" t="str">
            <v>37 73791 0109785</v>
          </cell>
          <cell r="D1524" t="str">
            <v>37</v>
          </cell>
          <cell r="E1524" t="str">
            <v>73791</v>
          </cell>
          <cell r="F1524" t="str">
            <v>0109785</v>
          </cell>
          <cell r="G1524" t="str">
            <v>0723</v>
          </cell>
          <cell r="H1524" t="str">
            <v>Bayshore Preparatory Charter</v>
          </cell>
        </row>
        <row r="1525">
          <cell r="A1525" t="str">
            <v>37754160000000</v>
          </cell>
          <cell r="B1525">
            <v>668</v>
          </cell>
          <cell r="C1525" t="str">
            <v xml:space="preserve">37 75416  </v>
          </cell>
          <cell r="D1525" t="str">
            <v>37</v>
          </cell>
          <cell r="E1525" t="str">
            <v>75416</v>
          </cell>
          <cell r="F1525" t="str">
            <v xml:space="preserve"> </v>
          </cell>
          <cell r="G1525" t="str">
            <v xml:space="preserve"> </v>
          </cell>
          <cell r="H1525" t="str">
            <v>Warner Unified</v>
          </cell>
        </row>
        <row r="1526">
          <cell r="A1526" t="str">
            <v>37754160122796</v>
          </cell>
          <cell r="B1526">
            <v>12389</v>
          </cell>
          <cell r="C1526" t="str">
            <v>37 75416 0122796</v>
          </cell>
          <cell r="D1526" t="str">
            <v>37</v>
          </cell>
          <cell r="E1526" t="str">
            <v>75416</v>
          </cell>
          <cell r="F1526" t="str">
            <v>0122796</v>
          </cell>
          <cell r="G1526" t="str">
            <v>1262</v>
          </cell>
          <cell r="H1526" t="str">
            <v>All Tribes Elementary Charter</v>
          </cell>
        </row>
        <row r="1527">
          <cell r="A1527" t="str">
            <v>37754160132472</v>
          </cell>
          <cell r="B1527">
            <v>14247</v>
          </cell>
          <cell r="C1527" t="str">
            <v>37 75416 0132472</v>
          </cell>
          <cell r="D1527" t="str">
            <v>37</v>
          </cell>
          <cell r="E1527" t="str">
            <v>75416</v>
          </cell>
          <cell r="F1527" t="str">
            <v>0132472</v>
          </cell>
          <cell r="G1527" t="str">
            <v>1758</v>
          </cell>
          <cell r="H1527" t="str">
            <v>California Pacific Charter Schools - San Diego</v>
          </cell>
        </row>
        <row r="1528">
          <cell r="A1528" t="str">
            <v>37754166119275</v>
          </cell>
          <cell r="B1528">
            <v>12047</v>
          </cell>
          <cell r="C1528" t="str">
            <v>37 75416 6119275</v>
          </cell>
          <cell r="D1528" t="str">
            <v>37</v>
          </cell>
          <cell r="E1528" t="str">
            <v>75416</v>
          </cell>
          <cell r="F1528" t="str">
            <v>6119275</v>
          </cell>
          <cell r="G1528" t="str">
            <v>1057</v>
          </cell>
          <cell r="H1528" t="str">
            <v>All Tribes Charter</v>
          </cell>
        </row>
        <row r="1529">
          <cell r="A1529" t="str">
            <v>37756140000000</v>
          </cell>
          <cell r="B1529">
            <v>669</v>
          </cell>
          <cell r="C1529" t="str">
            <v xml:space="preserve">37 75614  </v>
          </cell>
          <cell r="D1529" t="str">
            <v>37</v>
          </cell>
          <cell r="E1529" t="str">
            <v>75614</v>
          </cell>
          <cell r="F1529" t="str">
            <v xml:space="preserve"> </v>
          </cell>
          <cell r="G1529" t="str">
            <v xml:space="preserve"> </v>
          </cell>
          <cell r="H1529" t="str">
            <v>Valley Center-Pauma Unified</v>
          </cell>
        </row>
        <row r="1530">
          <cell r="A1530" t="str">
            <v>37764710114678</v>
          </cell>
          <cell r="B1530">
            <v>11414</v>
          </cell>
          <cell r="C1530" t="str">
            <v>37 76471 0114678</v>
          </cell>
          <cell r="D1530" t="str">
            <v>37</v>
          </cell>
          <cell r="E1530" t="str">
            <v>76471</v>
          </cell>
          <cell r="F1530" t="str">
            <v>0114678</v>
          </cell>
          <cell r="G1530" t="str">
            <v>0756</v>
          </cell>
          <cell r="H1530" t="str">
            <v>High Tech High Chula Vista</v>
          </cell>
        </row>
        <row r="1531">
          <cell r="A1531" t="str">
            <v>37764710114694</v>
          </cell>
          <cell r="B1531">
            <v>11415</v>
          </cell>
          <cell r="C1531" t="str">
            <v>37 76471 0114694</v>
          </cell>
          <cell r="D1531" t="str">
            <v>37</v>
          </cell>
          <cell r="E1531" t="str">
            <v>76471</v>
          </cell>
          <cell r="F1531" t="str">
            <v>0114694</v>
          </cell>
          <cell r="G1531" t="str">
            <v>0756</v>
          </cell>
          <cell r="H1531" t="str">
            <v>High Tech High North County</v>
          </cell>
        </row>
        <row r="1532">
          <cell r="A1532" t="str">
            <v>37764710119271</v>
          </cell>
          <cell r="B1532">
            <v>12207</v>
          </cell>
          <cell r="C1532" t="str">
            <v>37 76471 0119271</v>
          </cell>
          <cell r="D1532" t="str">
            <v>37</v>
          </cell>
          <cell r="E1532" t="str">
            <v>76471</v>
          </cell>
          <cell r="F1532" t="str">
            <v>0119271</v>
          </cell>
          <cell r="G1532" t="str">
            <v>0756</v>
          </cell>
          <cell r="H1532" t="str">
            <v>High Tech Middle North County</v>
          </cell>
        </row>
        <row r="1533">
          <cell r="A1533" t="str">
            <v>37764710123042</v>
          </cell>
          <cell r="B1533">
            <v>12574</v>
          </cell>
          <cell r="C1533" t="str">
            <v>37 76471 0123042</v>
          </cell>
          <cell r="D1533" t="str">
            <v>37</v>
          </cell>
          <cell r="E1533" t="str">
            <v>76471</v>
          </cell>
          <cell r="F1533" t="str">
            <v>0123042</v>
          </cell>
          <cell r="G1533" t="str">
            <v>0756</v>
          </cell>
          <cell r="H1533" t="str">
            <v>High Tech Middle Chula Vista</v>
          </cell>
        </row>
        <row r="1534">
          <cell r="A1534" t="str">
            <v>37764710123059</v>
          </cell>
          <cell r="B1534">
            <v>12575</v>
          </cell>
          <cell r="C1534" t="str">
            <v>37 76471 0123059</v>
          </cell>
          <cell r="D1534" t="str">
            <v>37</v>
          </cell>
          <cell r="E1534" t="str">
            <v>76471</v>
          </cell>
          <cell r="F1534" t="str">
            <v>0123059</v>
          </cell>
          <cell r="G1534" t="str">
            <v>0756</v>
          </cell>
          <cell r="H1534" t="str">
            <v>High Tech Elementary Chula Vista</v>
          </cell>
        </row>
        <row r="1535">
          <cell r="A1535" t="str">
            <v>37764710127605</v>
          </cell>
          <cell r="B1535">
            <v>12891</v>
          </cell>
          <cell r="C1535" t="str">
            <v>37 76471 0127605</v>
          </cell>
          <cell r="D1535" t="str">
            <v>37</v>
          </cell>
          <cell r="E1535" t="str">
            <v>76471</v>
          </cell>
          <cell r="F1535" t="str">
            <v>0127605</v>
          </cell>
          <cell r="G1535" t="str">
            <v>0756</v>
          </cell>
          <cell r="H1535" t="str">
            <v>High Tech Elementary North County</v>
          </cell>
        </row>
        <row r="1536">
          <cell r="A1536" t="str">
            <v>37768510000000</v>
          </cell>
          <cell r="B1536">
            <v>14054</v>
          </cell>
          <cell r="C1536" t="str">
            <v xml:space="preserve">37 76851  </v>
          </cell>
          <cell r="D1536" t="str">
            <v>37</v>
          </cell>
          <cell r="E1536" t="str">
            <v>76851</v>
          </cell>
          <cell r="F1536" t="str">
            <v xml:space="preserve"> </v>
          </cell>
          <cell r="G1536" t="str">
            <v xml:space="preserve"> </v>
          </cell>
          <cell r="H1536" t="str">
            <v>Bonsall Unified</v>
          </cell>
        </row>
        <row r="1537">
          <cell r="A1537" t="str">
            <v>37768510132886</v>
          </cell>
          <cell r="B1537">
            <v>14265</v>
          </cell>
          <cell r="C1537" t="str">
            <v>37 76851 0132886</v>
          </cell>
          <cell r="D1537" t="str">
            <v>37</v>
          </cell>
          <cell r="E1537" t="str">
            <v>76851</v>
          </cell>
          <cell r="F1537" t="str">
            <v>0132886</v>
          </cell>
          <cell r="G1537" t="str">
            <v>1767</v>
          </cell>
          <cell r="H1537" t="str">
            <v>Pathways Academy Charter School</v>
          </cell>
        </row>
        <row r="1538">
          <cell r="A1538" t="str">
            <v>37768516113468</v>
          </cell>
          <cell r="B1538">
            <v>1309</v>
          </cell>
          <cell r="C1538" t="str">
            <v>37 76851 6113468</v>
          </cell>
          <cell r="D1538" t="str">
            <v>37</v>
          </cell>
          <cell r="E1538" t="str">
            <v>76851</v>
          </cell>
          <cell r="F1538" t="str">
            <v>6113468</v>
          </cell>
          <cell r="G1538" t="str">
            <v>0104</v>
          </cell>
          <cell r="H1538" t="str">
            <v>Vivian Banks Charter</v>
          </cell>
        </row>
        <row r="1539">
          <cell r="A1539" t="str">
            <v>37769010134429</v>
          </cell>
          <cell r="B1539">
            <v>14133</v>
          </cell>
          <cell r="C1539" t="str">
            <v>37 76901 0134429</v>
          </cell>
          <cell r="D1539" t="str">
            <v>37</v>
          </cell>
          <cell r="E1539" t="str">
            <v>76901</v>
          </cell>
          <cell r="F1539" t="str">
            <v>0134429</v>
          </cell>
          <cell r="G1539" t="str">
            <v>1696</v>
          </cell>
          <cell r="H1539" t="str">
            <v>Thrive Public School</v>
          </cell>
        </row>
        <row r="1540">
          <cell r="A1540" t="str">
            <v>37770320134577</v>
          </cell>
          <cell r="B1540">
            <v>14380</v>
          </cell>
          <cell r="C1540" t="str">
            <v>37 77032 0134577</v>
          </cell>
          <cell r="D1540" t="str">
            <v>37</v>
          </cell>
          <cell r="E1540" t="str">
            <v>77032</v>
          </cell>
          <cell r="F1540" t="str">
            <v>0134577</v>
          </cell>
          <cell r="G1540" t="str">
            <v>1835</v>
          </cell>
          <cell r="H1540" t="str">
            <v>Audeo Charter II</v>
          </cell>
        </row>
        <row r="1541">
          <cell r="A1541" t="str">
            <v>37770990136077</v>
          </cell>
          <cell r="B1541">
            <v>14460</v>
          </cell>
          <cell r="C1541" t="str">
            <v>37 77099 0136077</v>
          </cell>
          <cell r="D1541" t="str">
            <v>37</v>
          </cell>
          <cell r="E1541" t="str">
            <v>77099</v>
          </cell>
          <cell r="F1541" t="str">
            <v>0136077</v>
          </cell>
          <cell r="G1541" t="str">
            <v>1889</v>
          </cell>
          <cell r="H1541" t="str">
            <v>Grossmont Secondary School</v>
          </cell>
        </row>
        <row r="1542">
          <cell r="A1542" t="str">
            <v>37771070136473</v>
          </cell>
          <cell r="B1542">
            <v>14489</v>
          </cell>
          <cell r="C1542" t="str">
            <v>37 77107 0136473</v>
          </cell>
          <cell r="D1542" t="str">
            <v>37</v>
          </cell>
          <cell r="E1542" t="str">
            <v>77107</v>
          </cell>
          <cell r="F1542" t="str">
            <v>0136473</v>
          </cell>
          <cell r="G1542" t="str">
            <v>1903</v>
          </cell>
          <cell r="H1542" t="str">
            <v>Sweetwater Secondary</v>
          </cell>
        </row>
        <row r="1543">
          <cell r="A1543" t="str">
            <v>38103890000000</v>
          </cell>
          <cell r="B1543">
            <v>39</v>
          </cell>
          <cell r="C1543" t="str">
            <v xml:space="preserve">38 10389  </v>
          </cell>
          <cell r="D1543" t="str">
            <v>38</v>
          </cell>
          <cell r="E1543" t="str">
            <v>10389</v>
          </cell>
          <cell r="F1543" t="str">
            <v xml:space="preserve"> </v>
          </cell>
          <cell r="G1543" t="str">
            <v xml:space="preserve"> </v>
          </cell>
          <cell r="H1543" t="str">
            <v>San Francisco Co. Office of Education</v>
          </cell>
        </row>
        <row r="1544">
          <cell r="A1544" t="str">
            <v>38684780000000</v>
          </cell>
          <cell r="B1544">
            <v>670</v>
          </cell>
          <cell r="C1544" t="str">
            <v xml:space="preserve">38 68478  </v>
          </cell>
          <cell r="D1544" t="str">
            <v>38</v>
          </cell>
          <cell r="E1544" t="str">
            <v>68478</v>
          </cell>
          <cell r="F1544" t="str">
            <v xml:space="preserve"> </v>
          </cell>
          <cell r="G1544" t="str">
            <v xml:space="preserve"> </v>
          </cell>
          <cell r="H1544" t="str">
            <v>San Francisco Unified</v>
          </cell>
        </row>
        <row r="1545">
          <cell r="A1545" t="str">
            <v>38684780101337</v>
          </cell>
          <cell r="B1545">
            <v>9645</v>
          </cell>
          <cell r="C1545" t="str">
            <v>38 68478 0101337</v>
          </cell>
          <cell r="D1545" t="str">
            <v>38</v>
          </cell>
          <cell r="E1545" t="str">
            <v>68478</v>
          </cell>
          <cell r="F1545" t="str">
            <v>0101337</v>
          </cell>
          <cell r="G1545" t="str">
            <v>0549</v>
          </cell>
          <cell r="H1545" t="str">
            <v>KIPP Bayview Academy</v>
          </cell>
        </row>
        <row r="1546">
          <cell r="A1546" t="str">
            <v>38684780101352</v>
          </cell>
          <cell r="B1546">
            <v>9646</v>
          </cell>
          <cell r="C1546" t="str">
            <v>38 68478 0101352</v>
          </cell>
          <cell r="D1546" t="str">
            <v>38</v>
          </cell>
          <cell r="E1546" t="str">
            <v>68478</v>
          </cell>
          <cell r="F1546" t="str">
            <v>0101352</v>
          </cell>
          <cell r="G1546" t="str">
            <v>0551</v>
          </cell>
          <cell r="H1546" t="str">
            <v>KIPP San Francisco Bay Academy</v>
          </cell>
        </row>
        <row r="1547">
          <cell r="A1547" t="str">
            <v>38684780101774</v>
          </cell>
          <cell r="B1547">
            <v>9647</v>
          </cell>
          <cell r="C1547" t="str">
            <v>38 68478 0101774</v>
          </cell>
          <cell r="D1547" t="str">
            <v>38</v>
          </cell>
          <cell r="E1547" t="str">
            <v>68478</v>
          </cell>
          <cell r="F1547" t="str">
            <v>0101774</v>
          </cell>
          <cell r="G1547" t="str">
            <v>0567</v>
          </cell>
          <cell r="H1547" t="str">
            <v>Five Keys Charter (SF Sheriff's)</v>
          </cell>
        </row>
        <row r="1548">
          <cell r="A1548" t="str">
            <v>38684780107300</v>
          </cell>
          <cell r="B1548">
            <v>9722</v>
          </cell>
          <cell r="C1548" t="str">
            <v>38 68478 0107300</v>
          </cell>
          <cell r="D1548" t="str">
            <v>38</v>
          </cell>
          <cell r="E1548" t="str">
            <v>68478</v>
          </cell>
          <cell r="F1548" t="str">
            <v>0107300</v>
          </cell>
          <cell r="G1548" t="str">
            <v>0599</v>
          </cell>
          <cell r="H1548" t="str">
            <v>City Arts and Tech High</v>
          </cell>
        </row>
        <row r="1549">
          <cell r="A1549" t="str">
            <v>38684780118133</v>
          </cell>
          <cell r="B1549">
            <v>12012</v>
          </cell>
          <cell r="C1549" t="str">
            <v>38 68478 0118133</v>
          </cell>
          <cell r="D1549" t="str">
            <v>38</v>
          </cell>
          <cell r="E1549" t="str">
            <v>68478</v>
          </cell>
          <cell r="F1549" t="str">
            <v>0118133</v>
          </cell>
          <cell r="G1549" t="str">
            <v>1029</v>
          </cell>
          <cell r="H1549" t="str">
            <v>Five Keys Adult School (SF Sheriff's)</v>
          </cell>
        </row>
        <row r="1550">
          <cell r="A1550" t="str">
            <v>38684780118141</v>
          </cell>
          <cell r="B1550">
            <v>12013</v>
          </cell>
          <cell r="C1550" t="str">
            <v>38 68478 0118141</v>
          </cell>
          <cell r="D1550" t="str">
            <v>38</v>
          </cell>
          <cell r="E1550" t="str">
            <v>68478</v>
          </cell>
          <cell r="F1550" t="str">
            <v>0118141</v>
          </cell>
          <cell r="G1550" t="str">
            <v>1028</v>
          </cell>
          <cell r="H1550" t="str">
            <v>Five Keys Independence HS (SF Sheriff's)</v>
          </cell>
        </row>
        <row r="1551">
          <cell r="A1551" t="str">
            <v>38684780123265</v>
          </cell>
          <cell r="B1551">
            <v>12576</v>
          </cell>
          <cell r="C1551" t="str">
            <v>38 68478 0123265</v>
          </cell>
          <cell r="D1551" t="str">
            <v>38</v>
          </cell>
          <cell r="E1551" t="str">
            <v>68478</v>
          </cell>
          <cell r="F1551" t="str">
            <v>0123265</v>
          </cell>
          <cell r="G1551" t="str">
            <v>1267</v>
          </cell>
          <cell r="H1551" t="str">
            <v>Gateway Middle</v>
          </cell>
        </row>
        <row r="1552">
          <cell r="A1552" t="str">
            <v>38684780123505</v>
          </cell>
          <cell r="B1552">
            <v>12577</v>
          </cell>
          <cell r="C1552" t="str">
            <v>38 68478 0123505</v>
          </cell>
          <cell r="D1552" t="str">
            <v>38</v>
          </cell>
          <cell r="E1552" t="str">
            <v>68478</v>
          </cell>
          <cell r="F1552" t="str">
            <v>0123505</v>
          </cell>
          <cell r="G1552" t="str">
            <v>1270</v>
          </cell>
          <cell r="H1552" t="str">
            <v>Mission Preparatory</v>
          </cell>
        </row>
        <row r="1553">
          <cell r="A1553" t="str">
            <v>38684780127530</v>
          </cell>
          <cell r="B1553">
            <v>12913</v>
          </cell>
          <cell r="C1553" t="str">
            <v>38 68478 0127530</v>
          </cell>
          <cell r="D1553" t="str">
            <v>38</v>
          </cell>
          <cell r="E1553" t="str">
            <v>68478</v>
          </cell>
          <cell r="F1553" t="str">
            <v>0127530</v>
          </cell>
          <cell r="G1553" t="str">
            <v>1502</v>
          </cell>
          <cell r="H1553" t="str">
            <v>KIPP San Francisco College Preparatory</v>
          </cell>
        </row>
        <row r="1554">
          <cell r="A1554" t="str">
            <v>38684783830411</v>
          </cell>
          <cell r="B1554">
            <v>1354</v>
          </cell>
          <cell r="C1554" t="str">
            <v>38 68478 3830411</v>
          </cell>
          <cell r="D1554" t="str">
            <v>38</v>
          </cell>
          <cell r="E1554" t="str">
            <v>68478</v>
          </cell>
          <cell r="F1554" t="str">
            <v>3830411</v>
          </cell>
          <cell r="G1554" t="str">
            <v>0122</v>
          </cell>
          <cell r="H1554" t="str">
            <v>Leadership High</v>
          </cell>
        </row>
        <row r="1555">
          <cell r="A1555" t="str">
            <v>38684783830429</v>
          </cell>
          <cell r="B1555">
            <v>1355</v>
          </cell>
          <cell r="C1555" t="str">
            <v>38 68478 3830429</v>
          </cell>
          <cell r="D1555" t="str">
            <v>38</v>
          </cell>
          <cell r="E1555" t="str">
            <v>68478</v>
          </cell>
          <cell r="F1555" t="str">
            <v>3830429</v>
          </cell>
          <cell r="G1555" t="str">
            <v>0140</v>
          </cell>
          <cell r="H1555" t="str">
            <v>Life Learning Academy Charter</v>
          </cell>
        </row>
        <row r="1556">
          <cell r="A1556" t="str">
            <v>38684783830437</v>
          </cell>
          <cell r="B1556">
            <v>1356</v>
          </cell>
          <cell r="C1556" t="str">
            <v>38 68478 3830437</v>
          </cell>
          <cell r="D1556" t="str">
            <v>38</v>
          </cell>
          <cell r="E1556" t="str">
            <v>68478</v>
          </cell>
          <cell r="F1556" t="str">
            <v>3830437</v>
          </cell>
          <cell r="G1556" t="str">
            <v>0141</v>
          </cell>
          <cell r="H1556" t="str">
            <v>Gateway High</v>
          </cell>
        </row>
        <row r="1557">
          <cell r="A1557" t="str">
            <v>38684786040935</v>
          </cell>
          <cell r="B1557">
            <v>12626</v>
          </cell>
          <cell r="C1557" t="str">
            <v>38 68478 6040935</v>
          </cell>
          <cell r="D1557" t="str">
            <v>38</v>
          </cell>
          <cell r="E1557" t="str">
            <v>68478</v>
          </cell>
          <cell r="F1557" t="str">
            <v>6040935</v>
          </cell>
          <cell r="G1557" t="str">
            <v>0158</v>
          </cell>
          <cell r="H1557" t="str">
            <v>Edison Charter Academy</v>
          </cell>
        </row>
        <row r="1558">
          <cell r="A1558" t="str">
            <v>38684786112601</v>
          </cell>
          <cell r="B1558">
            <v>1358</v>
          </cell>
          <cell r="C1558" t="str">
            <v>38 68478 6112601</v>
          </cell>
          <cell r="D1558" t="str">
            <v>38</v>
          </cell>
          <cell r="E1558" t="str">
            <v>68478</v>
          </cell>
          <cell r="F1558" t="str">
            <v>6112601</v>
          </cell>
          <cell r="G1558" t="str">
            <v>0040</v>
          </cell>
          <cell r="H1558" t="str">
            <v>Creative Arts Charter</v>
          </cell>
        </row>
        <row r="1559">
          <cell r="A1559" t="str">
            <v>38769190132159</v>
          </cell>
          <cell r="B1559">
            <v>14226</v>
          </cell>
          <cell r="C1559" t="str">
            <v>38 76919 0132159</v>
          </cell>
          <cell r="D1559" t="str">
            <v>38</v>
          </cell>
          <cell r="E1559" t="str">
            <v>76919</v>
          </cell>
          <cell r="F1559" t="str">
            <v>0132159</v>
          </cell>
          <cell r="G1559" t="str">
            <v>1733</v>
          </cell>
          <cell r="H1559" t="str">
            <v>OnePurpose School</v>
          </cell>
        </row>
        <row r="1560">
          <cell r="A1560" t="str">
            <v>38769270132183</v>
          </cell>
          <cell r="B1560">
            <v>14227</v>
          </cell>
          <cell r="C1560" t="str">
            <v>38 76927 0132183</v>
          </cell>
          <cell r="D1560" t="str">
            <v>38</v>
          </cell>
          <cell r="E1560" t="str">
            <v>76927</v>
          </cell>
          <cell r="F1560" t="str">
            <v>0132183</v>
          </cell>
          <cell r="G1560" t="str">
            <v>1742</v>
          </cell>
          <cell r="H1560" t="str">
            <v>The New School of San Francisco</v>
          </cell>
        </row>
        <row r="1561">
          <cell r="A1561" t="str">
            <v>39103970000000</v>
          </cell>
          <cell r="B1561">
            <v>40</v>
          </cell>
          <cell r="C1561" t="str">
            <v xml:space="preserve">39 10397  </v>
          </cell>
          <cell r="D1561" t="str">
            <v>39</v>
          </cell>
          <cell r="E1561" t="str">
            <v>10397</v>
          </cell>
          <cell r="F1561" t="str">
            <v xml:space="preserve"> </v>
          </cell>
          <cell r="G1561" t="str">
            <v xml:space="preserve"> </v>
          </cell>
          <cell r="H1561" t="str">
            <v>San Joaquin Co. Office of Education</v>
          </cell>
        </row>
        <row r="1562">
          <cell r="A1562" t="str">
            <v>39103970120717</v>
          </cell>
          <cell r="B1562">
            <v>12391</v>
          </cell>
          <cell r="C1562" t="str">
            <v>39 10397 0120717</v>
          </cell>
          <cell r="D1562" t="str">
            <v>39</v>
          </cell>
          <cell r="E1562" t="str">
            <v>10397</v>
          </cell>
          <cell r="F1562" t="str">
            <v>0120717</v>
          </cell>
          <cell r="G1562" t="str">
            <v>1146</v>
          </cell>
          <cell r="H1562" t="str">
            <v>one.Charter</v>
          </cell>
        </row>
        <row r="1563">
          <cell r="A1563" t="str">
            <v>39103970121723</v>
          </cell>
          <cell r="B1563">
            <v>12392</v>
          </cell>
          <cell r="C1563" t="str">
            <v>39 10397 0121723</v>
          </cell>
          <cell r="D1563" t="str">
            <v>39</v>
          </cell>
          <cell r="E1563" t="str">
            <v>10397</v>
          </cell>
          <cell r="F1563" t="str">
            <v>0121723</v>
          </cell>
          <cell r="G1563" t="str">
            <v>1198</v>
          </cell>
          <cell r="H1563" t="str">
            <v>San Joaquin Building Futures Academy</v>
          </cell>
        </row>
        <row r="1564">
          <cell r="A1564" t="str">
            <v>39103970127134</v>
          </cell>
          <cell r="B1564">
            <v>14355</v>
          </cell>
          <cell r="C1564" t="str">
            <v>39 10397 0127134</v>
          </cell>
          <cell r="D1564" t="str">
            <v>39</v>
          </cell>
          <cell r="E1564" t="str">
            <v>10397</v>
          </cell>
          <cell r="F1564" t="str">
            <v>0127134</v>
          </cell>
          <cell r="G1564" t="str">
            <v>1775</v>
          </cell>
          <cell r="H1564" t="str">
            <v>River Islands Technology Academy #2</v>
          </cell>
        </row>
        <row r="1565">
          <cell r="A1565" t="str">
            <v>39103973930476</v>
          </cell>
          <cell r="B1565">
            <v>1066</v>
          </cell>
          <cell r="C1565" t="str">
            <v>39 10397 3930476</v>
          </cell>
          <cell r="D1565" t="str">
            <v>39</v>
          </cell>
          <cell r="E1565" t="str">
            <v>10397</v>
          </cell>
          <cell r="F1565" t="str">
            <v>3930476</v>
          </cell>
          <cell r="G1565" t="str">
            <v>0423</v>
          </cell>
          <cell r="H1565" t="str">
            <v>Venture Academy</v>
          </cell>
        </row>
        <row r="1566">
          <cell r="A1566" t="str">
            <v>39684860000000</v>
          </cell>
          <cell r="B1566">
            <v>671</v>
          </cell>
          <cell r="C1566" t="str">
            <v xml:space="preserve">39 68486  </v>
          </cell>
          <cell r="D1566" t="str">
            <v>39</v>
          </cell>
          <cell r="E1566" t="str">
            <v>68486</v>
          </cell>
          <cell r="F1566" t="str">
            <v xml:space="preserve"> </v>
          </cell>
          <cell r="G1566" t="str">
            <v xml:space="preserve"> </v>
          </cell>
          <cell r="H1566" t="str">
            <v>Banta Elementary</v>
          </cell>
        </row>
        <row r="1567">
          <cell r="A1567" t="str">
            <v>39684860131789</v>
          </cell>
          <cell r="B1567">
            <v>14228</v>
          </cell>
          <cell r="C1567" t="str">
            <v>39 68486 0131789</v>
          </cell>
          <cell r="D1567" t="str">
            <v>39</v>
          </cell>
          <cell r="E1567" t="str">
            <v>68486</v>
          </cell>
          <cell r="F1567" t="str">
            <v>0131789</v>
          </cell>
          <cell r="G1567" t="str">
            <v>1725</v>
          </cell>
          <cell r="H1567" t="str">
            <v>NextGeneration STEAM Academy</v>
          </cell>
        </row>
        <row r="1568">
          <cell r="A1568" t="str">
            <v>39685020000000</v>
          </cell>
          <cell r="B1568">
            <v>672</v>
          </cell>
          <cell r="C1568" t="str">
            <v xml:space="preserve">39 68502  </v>
          </cell>
          <cell r="D1568" t="str">
            <v>39</v>
          </cell>
          <cell r="E1568" t="str">
            <v>68502</v>
          </cell>
          <cell r="F1568" t="str">
            <v xml:space="preserve"> </v>
          </cell>
          <cell r="G1568" t="str">
            <v xml:space="preserve"> </v>
          </cell>
          <cell r="H1568" t="str">
            <v>Escalon Unified</v>
          </cell>
        </row>
        <row r="1569">
          <cell r="A1569" t="str">
            <v>39685020126011</v>
          </cell>
          <cell r="B1569">
            <v>12740</v>
          </cell>
          <cell r="C1569" t="str">
            <v>39 68502 0126011</v>
          </cell>
          <cell r="D1569" t="str">
            <v>39</v>
          </cell>
          <cell r="E1569" t="str">
            <v>68502</v>
          </cell>
          <cell r="F1569" t="str">
            <v>0126011</v>
          </cell>
          <cell r="G1569" t="str">
            <v>1416</v>
          </cell>
          <cell r="H1569" t="str">
            <v>Escalon Charter Academy</v>
          </cell>
        </row>
        <row r="1570">
          <cell r="A1570" t="str">
            <v>39685440000000</v>
          </cell>
          <cell r="B1570">
            <v>674</v>
          </cell>
          <cell r="C1570" t="str">
            <v xml:space="preserve">39 68544  </v>
          </cell>
          <cell r="D1570" t="str">
            <v>39</v>
          </cell>
          <cell r="E1570" t="str">
            <v>68544</v>
          </cell>
          <cell r="F1570" t="str">
            <v xml:space="preserve"> </v>
          </cell>
          <cell r="G1570" t="str">
            <v xml:space="preserve"> </v>
          </cell>
          <cell r="H1570" t="str">
            <v>Jefferson Elementary</v>
          </cell>
        </row>
        <row r="1571">
          <cell r="A1571" t="str">
            <v>39685690000000</v>
          </cell>
          <cell r="B1571">
            <v>676</v>
          </cell>
          <cell r="C1571" t="str">
            <v xml:space="preserve">39 68569  </v>
          </cell>
          <cell r="D1571" t="str">
            <v>39</v>
          </cell>
          <cell r="E1571" t="str">
            <v>68569</v>
          </cell>
          <cell r="F1571" t="str">
            <v xml:space="preserve"> </v>
          </cell>
          <cell r="G1571" t="str">
            <v xml:space="preserve"> </v>
          </cell>
          <cell r="H1571" t="str">
            <v>Lincoln Unified</v>
          </cell>
        </row>
        <row r="1572">
          <cell r="A1572" t="str">
            <v>39685690132415</v>
          </cell>
          <cell r="B1572">
            <v>14250</v>
          </cell>
          <cell r="C1572" t="str">
            <v>39 68569 0132415</v>
          </cell>
          <cell r="D1572" t="str">
            <v>39</v>
          </cell>
          <cell r="E1572" t="str">
            <v>68569</v>
          </cell>
          <cell r="F1572" t="str">
            <v>0132415</v>
          </cell>
          <cell r="G1572" t="str">
            <v>1732</v>
          </cell>
          <cell r="H1572" t="str">
            <v>John McCandless Charter</v>
          </cell>
        </row>
        <row r="1573">
          <cell r="A1573" t="str">
            <v>39685770000000</v>
          </cell>
          <cell r="B1573">
            <v>677</v>
          </cell>
          <cell r="C1573" t="str">
            <v xml:space="preserve">39 68577  </v>
          </cell>
          <cell r="D1573" t="str">
            <v>39</v>
          </cell>
          <cell r="E1573" t="str">
            <v>68577</v>
          </cell>
          <cell r="F1573" t="str">
            <v xml:space="preserve"> </v>
          </cell>
          <cell r="G1573" t="str">
            <v xml:space="preserve"> </v>
          </cell>
          <cell r="H1573" t="str">
            <v>Linden Unified</v>
          </cell>
        </row>
        <row r="1574">
          <cell r="A1574" t="str">
            <v>39685850000000</v>
          </cell>
          <cell r="B1574">
            <v>678</v>
          </cell>
          <cell r="C1574" t="str">
            <v xml:space="preserve">39 68585  </v>
          </cell>
          <cell r="D1574" t="str">
            <v>39</v>
          </cell>
          <cell r="E1574" t="str">
            <v>68585</v>
          </cell>
          <cell r="F1574" t="str">
            <v xml:space="preserve"> </v>
          </cell>
          <cell r="G1574" t="str">
            <v xml:space="preserve"> </v>
          </cell>
          <cell r="H1574" t="str">
            <v>Lodi Unified</v>
          </cell>
        </row>
        <row r="1575">
          <cell r="A1575" t="str">
            <v>39685850101956</v>
          </cell>
          <cell r="B1575">
            <v>9648</v>
          </cell>
          <cell r="C1575" t="str">
            <v>39 68585 0101956</v>
          </cell>
          <cell r="D1575" t="str">
            <v>39</v>
          </cell>
          <cell r="E1575" t="str">
            <v>68585</v>
          </cell>
          <cell r="F1575" t="str">
            <v>0101956</v>
          </cell>
          <cell r="G1575" t="str">
            <v>0565</v>
          </cell>
          <cell r="H1575" t="str">
            <v>Aspire Benjamin Holt College Preparatory Academy</v>
          </cell>
        </row>
        <row r="1576">
          <cell r="A1576" t="str">
            <v>39685850122580</v>
          </cell>
          <cell r="B1576">
            <v>12393</v>
          </cell>
          <cell r="C1576" t="str">
            <v>39 68585 0122580</v>
          </cell>
          <cell r="D1576" t="str">
            <v>39</v>
          </cell>
          <cell r="E1576" t="str">
            <v>68585</v>
          </cell>
          <cell r="F1576" t="str">
            <v>0122580</v>
          </cell>
          <cell r="G1576" t="str">
            <v>1229</v>
          </cell>
          <cell r="H1576" t="str">
            <v>Rio Valley Charter</v>
          </cell>
        </row>
        <row r="1577">
          <cell r="A1577" t="str">
            <v>39685850133678</v>
          </cell>
          <cell r="B1577">
            <v>14346</v>
          </cell>
          <cell r="C1577" t="str">
            <v>39 68585 0133678</v>
          </cell>
          <cell r="D1577" t="str">
            <v>39</v>
          </cell>
          <cell r="E1577" t="str">
            <v>68585</v>
          </cell>
          <cell r="F1577" t="str">
            <v>0133678</v>
          </cell>
          <cell r="G1577" t="str">
            <v>1782</v>
          </cell>
          <cell r="H1577" t="str">
            <v>Aspire Benjamin Holt Middle</v>
          </cell>
        </row>
        <row r="1578">
          <cell r="A1578" t="str">
            <v>39685856116594</v>
          </cell>
          <cell r="B1578">
            <v>1361</v>
          </cell>
          <cell r="C1578" t="str">
            <v>39 68585 6116594</v>
          </cell>
          <cell r="D1578" t="str">
            <v>39</v>
          </cell>
          <cell r="E1578" t="str">
            <v>68585</v>
          </cell>
          <cell r="F1578" t="str">
            <v>6116594</v>
          </cell>
          <cell r="G1578" t="str">
            <v>0178</v>
          </cell>
          <cell r="H1578" t="str">
            <v>Aspire Vincent Shalvey Academy</v>
          </cell>
        </row>
        <row r="1579">
          <cell r="A1579" t="str">
            <v>39685856117675</v>
          </cell>
          <cell r="B1579">
            <v>1362</v>
          </cell>
          <cell r="C1579" t="str">
            <v>39 68585 6117675</v>
          </cell>
          <cell r="D1579" t="str">
            <v>39</v>
          </cell>
          <cell r="E1579" t="str">
            <v>68585</v>
          </cell>
          <cell r="F1579" t="str">
            <v>6117675</v>
          </cell>
          <cell r="G1579" t="str">
            <v>0288</v>
          </cell>
          <cell r="H1579" t="str">
            <v>Joe Serna Jr. Charter</v>
          </cell>
        </row>
        <row r="1580">
          <cell r="A1580" t="str">
            <v>39685856118921</v>
          </cell>
          <cell r="B1580">
            <v>1363</v>
          </cell>
          <cell r="C1580" t="str">
            <v>39 68585 6118921</v>
          </cell>
          <cell r="D1580" t="str">
            <v>39</v>
          </cell>
          <cell r="E1580" t="str">
            <v>68585</v>
          </cell>
          <cell r="F1580" t="str">
            <v>6118921</v>
          </cell>
          <cell r="G1580" t="str">
            <v>0364</v>
          </cell>
          <cell r="H1580" t="str">
            <v>Aspire River Oaks Charter</v>
          </cell>
        </row>
        <row r="1581">
          <cell r="A1581" t="str">
            <v>39685930000000</v>
          </cell>
          <cell r="B1581">
            <v>679</v>
          </cell>
          <cell r="C1581" t="str">
            <v xml:space="preserve">39 68593  </v>
          </cell>
          <cell r="D1581" t="str">
            <v>39</v>
          </cell>
          <cell r="E1581" t="str">
            <v>68593</v>
          </cell>
          <cell r="F1581" t="str">
            <v xml:space="preserve"> </v>
          </cell>
          <cell r="G1581" t="str">
            <v xml:space="preserve"> </v>
          </cell>
          <cell r="H1581" t="str">
            <v>Manteca Unified</v>
          </cell>
        </row>
        <row r="1582">
          <cell r="A1582" t="str">
            <v>39685930126094</v>
          </cell>
          <cell r="B1582">
            <v>12741</v>
          </cell>
          <cell r="C1582" t="str">
            <v>39 68593 0126094</v>
          </cell>
          <cell r="D1582" t="str">
            <v>39</v>
          </cell>
          <cell r="E1582" t="str">
            <v>68593</v>
          </cell>
          <cell r="F1582" t="str">
            <v>0126094</v>
          </cell>
          <cell r="G1582" t="str">
            <v>1408</v>
          </cell>
          <cell r="H1582" t="str">
            <v>be.tech</v>
          </cell>
        </row>
        <row r="1583">
          <cell r="A1583" t="str">
            <v>39686190000000</v>
          </cell>
          <cell r="B1583">
            <v>680</v>
          </cell>
          <cell r="C1583" t="str">
            <v xml:space="preserve">39 68619  </v>
          </cell>
          <cell r="D1583" t="str">
            <v>39</v>
          </cell>
          <cell r="E1583" t="str">
            <v>68619</v>
          </cell>
          <cell r="F1583" t="str">
            <v xml:space="preserve"> </v>
          </cell>
          <cell r="G1583" t="str">
            <v xml:space="preserve"> </v>
          </cell>
          <cell r="H1583" t="str">
            <v>New Hope Elementary</v>
          </cell>
        </row>
        <row r="1584">
          <cell r="A1584" t="str">
            <v>39686270000000</v>
          </cell>
          <cell r="B1584">
            <v>681</v>
          </cell>
          <cell r="C1584" t="str">
            <v xml:space="preserve">39 68627  </v>
          </cell>
          <cell r="D1584" t="str">
            <v>39</v>
          </cell>
          <cell r="E1584" t="str">
            <v>68627</v>
          </cell>
          <cell r="F1584" t="str">
            <v xml:space="preserve"> </v>
          </cell>
          <cell r="G1584" t="str">
            <v xml:space="preserve"> </v>
          </cell>
          <cell r="H1584" t="str">
            <v>New Jerusalem Elementary</v>
          </cell>
        </row>
        <row r="1585">
          <cell r="A1585" t="str">
            <v>39686270117796</v>
          </cell>
          <cell r="B1585">
            <v>12048</v>
          </cell>
          <cell r="C1585" t="str">
            <v>39 68627 0117796</v>
          </cell>
          <cell r="D1585" t="str">
            <v>39</v>
          </cell>
          <cell r="E1585" t="str">
            <v>68627</v>
          </cell>
          <cell r="F1585" t="str">
            <v>0117796</v>
          </cell>
          <cell r="G1585" t="str">
            <v>1003</v>
          </cell>
          <cell r="H1585" t="str">
            <v>New Jerusalem</v>
          </cell>
        </row>
        <row r="1586">
          <cell r="A1586" t="str">
            <v>39686270126755</v>
          </cell>
          <cell r="B1586">
            <v>12770</v>
          </cell>
          <cell r="C1586" t="str">
            <v>39 68627 0126755</v>
          </cell>
          <cell r="D1586" t="str">
            <v>39</v>
          </cell>
          <cell r="E1586" t="str">
            <v>68627</v>
          </cell>
          <cell r="F1586" t="str">
            <v>0126755</v>
          </cell>
          <cell r="G1586" t="str">
            <v>1448</v>
          </cell>
          <cell r="H1586" t="str">
            <v>Humphreys College Academy of Business, Law and Education</v>
          </cell>
        </row>
        <row r="1587">
          <cell r="A1587" t="str">
            <v>39686270127191</v>
          </cell>
          <cell r="B1587">
            <v>12786</v>
          </cell>
          <cell r="C1587" t="str">
            <v>39 68627 0127191</v>
          </cell>
          <cell r="D1587" t="str">
            <v>39</v>
          </cell>
          <cell r="E1587" t="str">
            <v>68627</v>
          </cell>
          <cell r="F1587" t="str">
            <v>0127191</v>
          </cell>
          <cell r="G1587" t="str">
            <v>1489</v>
          </cell>
          <cell r="H1587" t="str">
            <v>California Virtual Academy @ San Joaquin</v>
          </cell>
        </row>
        <row r="1588">
          <cell r="A1588" t="str">
            <v>39686270129890</v>
          </cell>
          <cell r="B1588">
            <v>14087</v>
          </cell>
          <cell r="C1588" t="str">
            <v>39 68627 0129890</v>
          </cell>
          <cell r="D1588" t="str">
            <v>39</v>
          </cell>
          <cell r="E1588" t="str">
            <v>68627</v>
          </cell>
          <cell r="F1588" t="str">
            <v>0129890</v>
          </cell>
          <cell r="G1588" t="str">
            <v>1646</v>
          </cell>
          <cell r="H1588" t="str">
            <v>Delta Home Charter</v>
          </cell>
        </row>
        <row r="1589">
          <cell r="A1589" t="str">
            <v>39686270129908</v>
          </cell>
          <cell r="B1589">
            <v>14088</v>
          </cell>
          <cell r="C1589" t="str">
            <v>39 68627 0129908</v>
          </cell>
          <cell r="D1589" t="str">
            <v>39</v>
          </cell>
          <cell r="E1589" t="str">
            <v>68627</v>
          </cell>
          <cell r="F1589" t="str">
            <v>0129908</v>
          </cell>
          <cell r="G1589" t="str">
            <v>1645</v>
          </cell>
          <cell r="H1589" t="str">
            <v>Delta Keys Charter</v>
          </cell>
        </row>
        <row r="1590">
          <cell r="A1590" t="str">
            <v>39686270129916</v>
          </cell>
          <cell r="B1590">
            <v>14089</v>
          </cell>
          <cell r="C1590" t="str">
            <v>39 68627 0129916</v>
          </cell>
          <cell r="D1590" t="str">
            <v>39</v>
          </cell>
          <cell r="E1590" t="str">
            <v>68627</v>
          </cell>
          <cell r="F1590" t="str">
            <v>0129916</v>
          </cell>
          <cell r="G1590" t="str">
            <v>1644</v>
          </cell>
          <cell r="H1590" t="str">
            <v>Valley View Charter Prep</v>
          </cell>
        </row>
        <row r="1591">
          <cell r="A1591" t="str">
            <v>39686270130864</v>
          </cell>
          <cell r="B1591">
            <v>14115</v>
          </cell>
          <cell r="C1591" t="str">
            <v>39 68627 0130864</v>
          </cell>
          <cell r="D1591" t="str">
            <v>39</v>
          </cell>
          <cell r="E1591" t="str">
            <v>68627</v>
          </cell>
          <cell r="F1591" t="str">
            <v>0130864</v>
          </cell>
          <cell r="G1591" t="str">
            <v>1654</v>
          </cell>
          <cell r="H1591" t="str">
            <v>Delta Charter Online</v>
          </cell>
        </row>
        <row r="1592">
          <cell r="A1592" t="str">
            <v>39686270132050</v>
          </cell>
          <cell r="B1592">
            <v>14230</v>
          </cell>
          <cell r="C1592" t="str">
            <v>39 68627 0132050</v>
          </cell>
          <cell r="D1592" t="str">
            <v>39</v>
          </cell>
          <cell r="E1592" t="str">
            <v>68627</v>
          </cell>
          <cell r="F1592" t="str">
            <v>0132050</v>
          </cell>
          <cell r="G1592" t="str">
            <v>1731</v>
          </cell>
          <cell r="H1592" t="str">
            <v>Delta Bridges Charter School</v>
          </cell>
        </row>
        <row r="1593">
          <cell r="A1593" t="str">
            <v>39686270132365</v>
          </cell>
          <cell r="B1593">
            <v>14231</v>
          </cell>
          <cell r="C1593" t="str">
            <v>39 68627 0132365</v>
          </cell>
          <cell r="D1593" t="str">
            <v>39</v>
          </cell>
          <cell r="E1593" t="str">
            <v>68627</v>
          </cell>
          <cell r="F1593" t="str">
            <v>0132365</v>
          </cell>
          <cell r="G1593" t="str">
            <v>1729</v>
          </cell>
          <cell r="H1593" t="str">
            <v>Delta Launch Charter</v>
          </cell>
        </row>
        <row r="1594">
          <cell r="A1594" t="str">
            <v>39686270133116</v>
          </cell>
          <cell r="B1594">
            <v>14270</v>
          </cell>
          <cell r="C1594" t="str">
            <v>39 68627 0133116</v>
          </cell>
          <cell r="D1594" t="str">
            <v>39</v>
          </cell>
          <cell r="E1594" t="str">
            <v>68627</v>
          </cell>
          <cell r="F1594" t="str">
            <v>0133116</v>
          </cell>
          <cell r="G1594" t="str">
            <v>1762</v>
          </cell>
          <cell r="H1594" t="str">
            <v>Insight @ San Joaquin</v>
          </cell>
        </row>
        <row r="1595">
          <cell r="A1595" t="str">
            <v>39686270136028</v>
          </cell>
          <cell r="B1595">
            <v>14461</v>
          </cell>
          <cell r="C1595" t="str">
            <v>39 68627 0136028</v>
          </cell>
          <cell r="D1595" t="str">
            <v>39</v>
          </cell>
          <cell r="E1595" t="str">
            <v>68627</v>
          </cell>
          <cell r="F1595" t="str">
            <v>0136028</v>
          </cell>
          <cell r="G1595" t="str">
            <v>1878</v>
          </cell>
          <cell r="H1595" t="str">
            <v>Delta Keys Charter School No. 2</v>
          </cell>
        </row>
        <row r="1596">
          <cell r="A1596" t="str">
            <v>39686270136135</v>
          </cell>
          <cell r="B1596">
            <v>14463</v>
          </cell>
          <cell r="C1596" t="str">
            <v>39 68627 0136135</v>
          </cell>
          <cell r="D1596" t="str">
            <v>39</v>
          </cell>
          <cell r="E1596" t="str">
            <v>68627</v>
          </cell>
          <cell r="F1596" t="str">
            <v>0136135</v>
          </cell>
          <cell r="G1596" t="str">
            <v>1879</v>
          </cell>
          <cell r="H1596" t="str">
            <v>Delta Charter Online No. 2</v>
          </cell>
        </row>
        <row r="1597">
          <cell r="A1597" t="str">
            <v>39686276119309</v>
          </cell>
          <cell r="B1597">
            <v>1365</v>
          </cell>
          <cell r="C1597" t="str">
            <v>39 68627 6119309</v>
          </cell>
          <cell r="D1597" t="str">
            <v>39</v>
          </cell>
          <cell r="E1597" t="str">
            <v>68627</v>
          </cell>
          <cell r="F1597" t="str">
            <v>6119309</v>
          </cell>
          <cell r="G1597" t="str">
            <v>0393</v>
          </cell>
          <cell r="H1597" t="str">
            <v>Delta Charter</v>
          </cell>
        </row>
        <row r="1598">
          <cell r="A1598" t="str">
            <v>39686350000000</v>
          </cell>
          <cell r="B1598">
            <v>682</v>
          </cell>
          <cell r="C1598" t="str">
            <v xml:space="preserve">39 68635  </v>
          </cell>
          <cell r="D1598" t="str">
            <v>39</v>
          </cell>
          <cell r="E1598" t="str">
            <v>68635</v>
          </cell>
          <cell r="F1598" t="str">
            <v xml:space="preserve"> </v>
          </cell>
          <cell r="G1598" t="str">
            <v xml:space="preserve"> </v>
          </cell>
          <cell r="H1598" t="str">
            <v>Oak View Union Elementary</v>
          </cell>
        </row>
        <row r="1599">
          <cell r="A1599" t="str">
            <v>39686500000000</v>
          </cell>
          <cell r="B1599">
            <v>683</v>
          </cell>
          <cell r="C1599" t="str">
            <v xml:space="preserve">39 68650  </v>
          </cell>
          <cell r="D1599" t="str">
            <v>39</v>
          </cell>
          <cell r="E1599" t="str">
            <v>68650</v>
          </cell>
          <cell r="F1599" t="str">
            <v xml:space="preserve"> </v>
          </cell>
          <cell r="G1599" t="str">
            <v xml:space="preserve"> </v>
          </cell>
          <cell r="H1599" t="str">
            <v>Ripon Unified</v>
          </cell>
        </row>
        <row r="1600">
          <cell r="A1600" t="str">
            <v>39686500125849</v>
          </cell>
          <cell r="B1600">
            <v>12742</v>
          </cell>
          <cell r="C1600" t="str">
            <v>39 68650 0125849</v>
          </cell>
          <cell r="D1600" t="str">
            <v>39</v>
          </cell>
          <cell r="E1600" t="str">
            <v>68650</v>
          </cell>
          <cell r="F1600" t="str">
            <v>0125849</v>
          </cell>
          <cell r="G1600" t="str">
            <v>1398</v>
          </cell>
          <cell r="H1600" t="str">
            <v>California Connections Academy @ Ripon</v>
          </cell>
        </row>
        <row r="1601">
          <cell r="A1601" t="str">
            <v>39686760000000</v>
          </cell>
          <cell r="B1601">
            <v>684</v>
          </cell>
          <cell r="C1601" t="str">
            <v xml:space="preserve">39 68676  </v>
          </cell>
          <cell r="D1601" t="str">
            <v>39</v>
          </cell>
          <cell r="E1601" t="str">
            <v>68676</v>
          </cell>
          <cell r="F1601" t="str">
            <v xml:space="preserve"> </v>
          </cell>
          <cell r="G1601" t="str">
            <v xml:space="preserve"> </v>
          </cell>
          <cell r="H1601" t="str">
            <v>Stockton Unified</v>
          </cell>
        </row>
        <row r="1602">
          <cell r="A1602" t="str">
            <v>39686760108647</v>
          </cell>
          <cell r="B1602">
            <v>10163</v>
          </cell>
          <cell r="C1602" t="str">
            <v>39 68676 0108647</v>
          </cell>
          <cell r="D1602" t="str">
            <v>39</v>
          </cell>
          <cell r="E1602" t="str">
            <v>68676</v>
          </cell>
          <cell r="F1602" t="str">
            <v>0108647</v>
          </cell>
          <cell r="G1602" t="str">
            <v>0554</v>
          </cell>
          <cell r="H1602" t="str">
            <v>Aspire Rosa Parks Academy</v>
          </cell>
        </row>
        <row r="1603">
          <cell r="A1603" t="str">
            <v>39686760111336</v>
          </cell>
          <cell r="B1603">
            <v>10893</v>
          </cell>
          <cell r="C1603" t="str">
            <v>39 68676 0111336</v>
          </cell>
          <cell r="D1603" t="str">
            <v>39</v>
          </cell>
          <cell r="E1603" t="str">
            <v>68676</v>
          </cell>
          <cell r="F1603" t="str">
            <v>0111336</v>
          </cell>
          <cell r="G1603" t="str">
            <v>1197</v>
          </cell>
          <cell r="H1603" t="str">
            <v>Pittman Charter</v>
          </cell>
        </row>
        <row r="1604">
          <cell r="A1604" t="str">
            <v>39686760114876</v>
          </cell>
          <cell r="B1604">
            <v>11351</v>
          </cell>
          <cell r="C1604" t="str">
            <v>39 68676 0114876</v>
          </cell>
          <cell r="D1604" t="str">
            <v>39</v>
          </cell>
          <cell r="E1604" t="str">
            <v>68676</v>
          </cell>
          <cell r="F1604" t="str">
            <v>0114876</v>
          </cell>
          <cell r="G1604" t="str">
            <v>1553</v>
          </cell>
          <cell r="H1604" t="str">
            <v>Aspire Port City Academy</v>
          </cell>
        </row>
        <row r="1605">
          <cell r="A1605" t="str">
            <v>39686760117853</v>
          </cell>
          <cell r="B1605">
            <v>12014</v>
          </cell>
          <cell r="C1605" t="str">
            <v>39 68676 0117853</v>
          </cell>
          <cell r="D1605" t="str">
            <v>39</v>
          </cell>
          <cell r="E1605" t="str">
            <v>68676</v>
          </cell>
          <cell r="F1605" t="str">
            <v>0117853</v>
          </cell>
          <cell r="G1605" t="str">
            <v>1027</v>
          </cell>
          <cell r="H1605" t="str">
            <v>Dr. Lewis Dolphin Stallworth Sr. Charter</v>
          </cell>
        </row>
        <row r="1606">
          <cell r="A1606" t="str">
            <v>39686760118497</v>
          </cell>
          <cell r="B1606">
            <v>12049</v>
          </cell>
          <cell r="C1606" t="str">
            <v>39 68676 0118497</v>
          </cell>
          <cell r="D1606" t="str">
            <v>39</v>
          </cell>
          <cell r="E1606" t="str">
            <v>68676</v>
          </cell>
          <cell r="F1606" t="str">
            <v>0118497</v>
          </cell>
          <cell r="G1606" t="str">
            <v>1048</v>
          </cell>
          <cell r="H1606" t="str">
            <v>Aspire Langston Hughes Academy</v>
          </cell>
        </row>
        <row r="1607">
          <cell r="A1607" t="str">
            <v>39686760119743</v>
          </cell>
          <cell r="B1607">
            <v>12208</v>
          </cell>
          <cell r="C1607" t="str">
            <v>39 68676 0119743</v>
          </cell>
          <cell r="D1607" t="str">
            <v>39</v>
          </cell>
          <cell r="E1607" t="str">
            <v>68676</v>
          </cell>
          <cell r="F1607" t="str">
            <v>0119743</v>
          </cell>
          <cell r="G1607" t="str">
            <v>1083</v>
          </cell>
          <cell r="H1607" t="str">
            <v>Stockton Unified Early College Academy</v>
          </cell>
        </row>
        <row r="1608">
          <cell r="A1608" t="str">
            <v>39686760120725</v>
          </cell>
          <cell r="B1608">
            <v>12394</v>
          </cell>
          <cell r="C1608" t="str">
            <v>39 68676 0120725</v>
          </cell>
          <cell r="D1608" t="str">
            <v>39</v>
          </cell>
          <cell r="E1608" t="str">
            <v>68676</v>
          </cell>
          <cell r="F1608" t="str">
            <v>0120725</v>
          </cell>
          <cell r="G1608" t="str">
            <v>1142</v>
          </cell>
          <cell r="H1608" t="str">
            <v>Stockton Collegiate International Elementary</v>
          </cell>
        </row>
        <row r="1609">
          <cell r="A1609" t="str">
            <v>39686760120733</v>
          </cell>
          <cell r="B1609">
            <v>12395</v>
          </cell>
          <cell r="C1609" t="str">
            <v>39 68676 0120733</v>
          </cell>
          <cell r="D1609" t="str">
            <v>39</v>
          </cell>
          <cell r="E1609" t="str">
            <v>68676</v>
          </cell>
          <cell r="F1609" t="str">
            <v>0120733</v>
          </cell>
          <cell r="G1609" t="str">
            <v>1143</v>
          </cell>
          <cell r="H1609" t="str">
            <v>Stockton Collegiate International Secondary</v>
          </cell>
        </row>
        <row r="1610">
          <cell r="A1610" t="str">
            <v>39686760121541</v>
          </cell>
          <cell r="B1610">
            <v>12328</v>
          </cell>
          <cell r="C1610" t="str">
            <v>39 68676 0121541</v>
          </cell>
          <cell r="D1610" t="str">
            <v>39</v>
          </cell>
          <cell r="E1610" t="str">
            <v>68676</v>
          </cell>
          <cell r="F1610" t="str">
            <v>0121541</v>
          </cell>
          <cell r="G1610" t="str">
            <v>1552</v>
          </cell>
          <cell r="H1610" t="str">
            <v>Aspire APEX Academy</v>
          </cell>
        </row>
        <row r="1611">
          <cell r="A1611" t="str">
            <v>39686760123802</v>
          </cell>
          <cell r="B1611">
            <v>12578</v>
          </cell>
          <cell r="C1611" t="str">
            <v>39 68676 0123802</v>
          </cell>
          <cell r="D1611" t="str">
            <v>39</v>
          </cell>
          <cell r="E1611" t="str">
            <v>68676</v>
          </cell>
          <cell r="F1611" t="str">
            <v>0123802</v>
          </cell>
          <cell r="G1611" t="str">
            <v>1283</v>
          </cell>
          <cell r="H1611" t="str">
            <v>Health Careers Academy</v>
          </cell>
        </row>
        <row r="1612">
          <cell r="A1612" t="str">
            <v>39686760124248</v>
          </cell>
          <cell r="B1612">
            <v>12579</v>
          </cell>
          <cell r="C1612" t="str">
            <v>39 68676 0124248</v>
          </cell>
          <cell r="D1612" t="str">
            <v>39</v>
          </cell>
          <cell r="E1612" t="str">
            <v>68676</v>
          </cell>
          <cell r="F1612" t="str">
            <v>0124248</v>
          </cell>
          <cell r="G1612" t="str">
            <v>1316</v>
          </cell>
          <cell r="H1612" t="str">
            <v>Pacific Law Academy</v>
          </cell>
        </row>
        <row r="1613">
          <cell r="A1613" t="str">
            <v>39686760124958</v>
          </cell>
          <cell r="B1613">
            <v>12619</v>
          </cell>
          <cell r="C1613" t="str">
            <v>39 68676 0124958</v>
          </cell>
          <cell r="D1613" t="str">
            <v>39</v>
          </cell>
          <cell r="E1613" t="str">
            <v>68676</v>
          </cell>
          <cell r="F1613" t="str">
            <v>0124958</v>
          </cell>
          <cell r="G1613" t="str">
            <v>1360</v>
          </cell>
          <cell r="H1613" t="str">
            <v>TEAM Charter</v>
          </cell>
        </row>
        <row r="1614">
          <cell r="A1614" t="str">
            <v>39686760136283</v>
          </cell>
          <cell r="B1614">
            <v>14479</v>
          </cell>
          <cell r="C1614" t="str">
            <v>39 68676 0136283</v>
          </cell>
          <cell r="D1614" t="str">
            <v>39</v>
          </cell>
          <cell r="E1614" t="str">
            <v>68676</v>
          </cell>
          <cell r="F1614" t="str">
            <v>0136283</v>
          </cell>
          <cell r="G1614" t="str">
            <v>1890</v>
          </cell>
          <cell r="H1614" t="str">
            <v>Team Charter Academy</v>
          </cell>
        </row>
        <row r="1615">
          <cell r="A1615" t="str">
            <v>39686766042725</v>
          </cell>
          <cell r="B1615">
            <v>7642</v>
          </cell>
          <cell r="C1615" t="str">
            <v>39 68676 6042725</v>
          </cell>
          <cell r="D1615" t="str">
            <v>39</v>
          </cell>
          <cell r="E1615" t="str">
            <v>68676</v>
          </cell>
          <cell r="F1615" t="str">
            <v>6042725</v>
          </cell>
          <cell r="G1615" t="str">
            <v>1318</v>
          </cell>
          <cell r="H1615" t="str">
            <v>Nightingale Charter</v>
          </cell>
        </row>
        <row r="1616">
          <cell r="A1616" t="str">
            <v>39754990000000</v>
          </cell>
          <cell r="B1616">
            <v>685</v>
          </cell>
          <cell r="C1616" t="str">
            <v xml:space="preserve">39 75499  </v>
          </cell>
          <cell r="D1616" t="str">
            <v>39</v>
          </cell>
          <cell r="E1616" t="str">
            <v>75499</v>
          </cell>
          <cell r="F1616" t="str">
            <v xml:space="preserve"> </v>
          </cell>
          <cell r="G1616" t="str">
            <v xml:space="preserve"> </v>
          </cell>
          <cell r="H1616" t="str">
            <v>Tracy Joint Unified</v>
          </cell>
        </row>
        <row r="1617">
          <cell r="A1617" t="str">
            <v>39754990102384</v>
          </cell>
          <cell r="B1617">
            <v>9670</v>
          </cell>
          <cell r="C1617" t="str">
            <v>39 75499 0102384</v>
          </cell>
          <cell r="D1617" t="str">
            <v>39</v>
          </cell>
          <cell r="E1617" t="str">
            <v>75499</v>
          </cell>
          <cell r="F1617" t="str">
            <v>0102384</v>
          </cell>
          <cell r="G1617" t="str">
            <v>0607</v>
          </cell>
          <cell r="H1617" t="str">
            <v>Primary Charter</v>
          </cell>
        </row>
        <row r="1618">
          <cell r="A1618" t="str">
            <v>39754990102392</v>
          </cell>
          <cell r="B1618">
            <v>9671</v>
          </cell>
          <cell r="C1618" t="str">
            <v>39 75499 0102392</v>
          </cell>
          <cell r="D1618" t="str">
            <v>39</v>
          </cell>
          <cell r="E1618" t="str">
            <v>75499</v>
          </cell>
          <cell r="F1618" t="str">
            <v>0102392</v>
          </cell>
          <cell r="G1618" t="str">
            <v>0606</v>
          </cell>
          <cell r="H1618" t="str">
            <v>Millennium Charter</v>
          </cell>
        </row>
        <row r="1619">
          <cell r="A1619" t="str">
            <v>39754996118665</v>
          </cell>
          <cell r="B1619">
            <v>1367</v>
          </cell>
          <cell r="C1619" t="str">
            <v>39 75499 6118665</v>
          </cell>
          <cell r="D1619" t="str">
            <v>39</v>
          </cell>
          <cell r="E1619" t="str">
            <v>75499</v>
          </cell>
          <cell r="F1619" t="str">
            <v>6118665</v>
          </cell>
          <cell r="G1619" t="str">
            <v>0355</v>
          </cell>
          <cell r="H1619" t="str">
            <v>Discovery Charter</v>
          </cell>
        </row>
        <row r="1620">
          <cell r="A1620" t="str">
            <v>39767600000000</v>
          </cell>
          <cell r="B1620">
            <v>12597</v>
          </cell>
          <cell r="C1620" t="str">
            <v xml:space="preserve">39 76760  </v>
          </cell>
          <cell r="D1620" t="str">
            <v>39</v>
          </cell>
          <cell r="E1620" t="str">
            <v>76760</v>
          </cell>
          <cell r="F1620" t="str">
            <v xml:space="preserve"> </v>
          </cell>
          <cell r="G1620" t="str">
            <v xml:space="preserve"> </v>
          </cell>
          <cell r="H1620" t="str">
            <v>Lammersville Joint Unified</v>
          </cell>
        </row>
        <row r="1621">
          <cell r="A1621" t="str">
            <v>40104050000000</v>
          </cell>
          <cell r="B1621">
            <v>41</v>
          </cell>
          <cell r="C1621" t="str">
            <v xml:space="preserve">40 10405  </v>
          </cell>
          <cell r="D1621" t="str">
            <v>40</v>
          </cell>
          <cell r="E1621" t="str">
            <v>10405</v>
          </cell>
          <cell r="F1621" t="str">
            <v xml:space="preserve"> </v>
          </cell>
          <cell r="G1621" t="str">
            <v xml:space="preserve"> </v>
          </cell>
          <cell r="H1621" t="str">
            <v>San Luis Obispo Co. Office of Education</v>
          </cell>
        </row>
        <row r="1622">
          <cell r="A1622" t="str">
            <v>40104050101725</v>
          </cell>
          <cell r="B1622">
            <v>9650</v>
          </cell>
          <cell r="C1622" t="str">
            <v>40 10405 0101725</v>
          </cell>
          <cell r="D1622" t="str">
            <v>40</v>
          </cell>
          <cell r="E1622" t="str">
            <v>10405</v>
          </cell>
          <cell r="F1622" t="str">
            <v>0101725</v>
          </cell>
          <cell r="G1622" t="str">
            <v>0566</v>
          </cell>
          <cell r="H1622" t="str">
            <v>Grizzly ChalleNGe Charter</v>
          </cell>
        </row>
        <row r="1623">
          <cell r="A1623" t="str">
            <v>40687000000000</v>
          </cell>
          <cell r="B1623">
            <v>686</v>
          </cell>
          <cell r="C1623" t="str">
            <v xml:space="preserve">40 68700  </v>
          </cell>
          <cell r="D1623" t="str">
            <v>40</v>
          </cell>
          <cell r="E1623" t="str">
            <v>68700</v>
          </cell>
          <cell r="F1623" t="str">
            <v xml:space="preserve"> </v>
          </cell>
          <cell r="G1623" t="str">
            <v xml:space="preserve"> </v>
          </cell>
          <cell r="H1623" t="str">
            <v>Atascadero Unified</v>
          </cell>
        </row>
        <row r="1624">
          <cell r="A1624" t="str">
            <v>40687260000000</v>
          </cell>
          <cell r="B1624">
            <v>687</v>
          </cell>
          <cell r="C1624" t="str">
            <v xml:space="preserve">40 68726  </v>
          </cell>
          <cell r="D1624" t="str">
            <v>40</v>
          </cell>
          <cell r="E1624" t="str">
            <v>68726</v>
          </cell>
          <cell r="F1624" t="str">
            <v xml:space="preserve"> </v>
          </cell>
          <cell r="G1624" t="str">
            <v xml:space="preserve"> </v>
          </cell>
          <cell r="H1624" t="str">
            <v>Cayucos Elementary</v>
          </cell>
        </row>
        <row r="1625">
          <cell r="A1625" t="str">
            <v>40687590000000</v>
          </cell>
          <cell r="B1625">
            <v>688</v>
          </cell>
          <cell r="C1625" t="str">
            <v xml:space="preserve">40 68759  </v>
          </cell>
          <cell r="D1625" t="str">
            <v>40</v>
          </cell>
          <cell r="E1625" t="str">
            <v>68759</v>
          </cell>
          <cell r="F1625" t="str">
            <v xml:space="preserve"> </v>
          </cell>
          <cell r="G1625" t="str">
            <v xml:space="preserve"> </v>
          </cell>
          <cell r="H1625" t="str">
            <v>Lucia Mar Unified</v>
          </cell>
        </row>
        <row r="1626">
          <cell r="A1626" t="str">
            <v>40687910000000</v>
          </cell>
          <cell r="B1626">
            <v>689</v>
          </cell>
          <cell r="C1626" t="str">
            <v xml:space="preserve">40 68791  </v>
          </cell>
          <cell r="D1626" t="str">
            <v>40</v>
          </cell>
          <cell r="E1626" t="str">
            <v>68791</v>
          </cell>
          <cell r="F1626" t="str">
            <v xml:space="preserve"> </v>
          </cell>
          <cell r="G1626" t="str">
            <v xml:space="preserve"> </v>
          </cell>
          <cell r="H1626" t="str">
            <v>Pleasant Valley Joint Union Elementary</v>
          </cell>
        </row>
        <row r="1627">
          <cell r="A1627" t="str">
            <v>40688090000000</v>
          </cell>
          <cell r="B1627">
            <v>690</v>
          </cell>
          <cell r="C1627" t="str">
            <v xml:space="preserve">40 68809  </v>
          </cell>
          <cell r="D1627" t="str">
            <v>40</v>
          </cell>
          <cell r="E1627" t="str">
            <v>68809</v>
          </cell>
          <cell r="F1627" t="str">
            <v xml:space="preserve"> </v>
          </cell>
          <cell r="G1627" t="str">
            <v xml:space="preserve"> </v>
          </cell>
          <cell r="H1627" t="str">
            <v>San Luis Coastal Unified</v>
          </cell>
        </row>
        <row r="1628">
          <cell r="A1628" t="str">
            <v>40688096043194</v>
          </cell>
          <cell r="B1628">
            <v>1368</v>
          </cell>
          <cell r="C1628" t="str">
            <v>40 68809 6043194</v>
          </cell>
          <cell r="D1628" t="str">
            <v>40</v>
          </cell>
          <cell r="E1628" t="str">
            <v>68809</v>
          </cell>
          <cell r="F1628" t="str">
            <v>6043194</v>
          </cell>
          <cell r="G1628" t="str">
            <v>0093</v>
          </cell>
          <cell r="H1628" t="str">
            <v>Bellevue-Santa Fe Charter</v>
          </cell>
        </row>
        <row r="1629">
          <cell r="A1629" t="str">
            <v>40688250000000</v>
          </cell>
          <cell r="B1629">
            <v>691</v>
          </cell>
          <cell r="C1629" t="str">
            <v xml:space="preserve">40 68825  </v>
          </cell>
          <cell r="D1629" t="str">
            <v>40</v>
          </cell>
          <cell r="E1629" t="str">
            <v>68825</v>
          </cell>
          <cell r="F1629" t="str">
            <v xml:space="preserve"> </v>
          </cell>
          <cell r="G1629" t="str">
            <v xml:space="preserve"> </v>
          </cell>
          <cell r="H1629" t="str">
            <v>San Miguel Joint Union</v>
          </cell>
        </row>
        <row r="1630">
          <cell r="A1630" t="str">
            <v>40688250125807</v>
          </cell>
          <cell r="B1630">
            <v>12743</v>
          </cell>
          <cell r="C1630" t="str">
            <v>40 68825 0125807</v>
          </cell>
          <cell r="D1630" t="str">
            <v>40</v>
          </cell>
          <cell r="E1630" t="str">
            <v>68825</v>
          </cell>
          <cell r="F1630" t="str">
            <v>0125807</v>
          </cell>
          <cell r="G1630" t="str">
            <v>1395</v>
          </cell>
          <cell r="H1630" t="str">
            <v>Almond Acres Charter Academy</v>
          </cell>
        </row>
        <row r="1631">
          <cell r="A1631" t="str">
            <v>40688330000000</v>
          </cell>
          <cell r="B1631">
            <v>692</v>
          </cell>
          <cell r="C1631" t="str">
            <v xml:space="preserve">40 68833  </v>
          </cell>
          <cell r="D1631" t="str">
            <v>40</v>
          </cell>
          <cell r="E1631" t="str">
            <v>68833</v>
          </cell>
          <cell r="F1631" t="str">
            <v xml:space="preserve"> </v>
          </cell>
          <cell r="G1631" t="str">
            <v xml:space="preserve"> </v>
          </cell>
          <cell r="H1631" t="str">
            <v>Shandon Joint Unified</v>
          </cell>
        </row>
        <row r="1632">
          <cell r="A1632" t="str">
            <v>40688410000000</v>
          </cell>
          <cell r="B1632">
            <v>693</v>
          </cell>
          <cell r="C1632" t="str">
            <v xml:space="preserve">40 68841  </v>
          </cell>
          <cell r="D1632" t="str">
            <v>40</v>
          </cell>
          <cell r="E1632" t="str">
            <v>68841</v>
          </cell>
          <cell r="F1632" t="str">
            <v xml:space="preserve"> </v>
          </cell>
          <cell r="G1632" t="str">
            <v xml:space="preserve"> </v>
          </cell>
          <cell r="H1632" t="str">
            <v>Templeton Unified</v>
          </cell>
        </row>
        <row r="1633">
          <cell r="A1633" t="str">
            <v>40754570000000</v>
          </cell>
          <cell r="B1633">
            <v>694</v>
          </cell>
          <cell r="C1633" t="str">
            <v xml:space="preserve">40 75457  </v>
          </cell>
          <cell r="D1633" t="str">
            <v>40</v>
          </cell>
          <cell r="E1633" t="str">
            <v>75457</v>
          </cell>
          <cell r="F1633" t="str">
            <v xml:space="preserve"> </v>
          </cell>
          <cell r="G1633" t="str">
            <v xml:space="preserve"> </v>
          </cell>
          <cell r="H1633" t="str">
            <v>Paso Robles Joint Unified</v>
          </cell>
        </row>
        <row r="1634">
          <cell r="A1634" t="str">
            <v>40754650000000</v>
          </cell>
          <cell r="B1634">
            <v>695</v>
          </cell>
          <cell r="C1634" t="str">
            <v xml:space="preserve">40 75465  </v>
          </cell>
          <cell r="D1634" t="str">
            <v>40</v>
          </cell>
          <cell r="E1634" t="str">
            <v>75465</v>
          </cell>
          <cell r="F1634" t="str">
            <v xml:space="preserve"> </v>
          </cell>
          <cell r="G1634" t="str">
            <v xml:space="preserve"> </v>
          </cell>
          <cell r="H1634" t="str">
            <v>Coast Unified</v>
          </cell>
        </row>
        <row r="1635">
          <cell r="A1635" t="str">
            <v>41104130000000</v>
          </cell>
          <cell r="B1635">
            <v>42</v>
          </cell>
          <cell r="C1635" t="str">
            <v xml:space="preserve">41 10413  </v>
          </cell>
          <cell r="D1635" t="str">
            <v>41</v>
          </cell>
          <cell r="E1635" t="str">
            <v>10413</v>
          </cell>
          <cell r="F1635" t="str">
            <v xml:space="preserve"> </v>
          </cell>
          <cell r="G1635" t="str">
            <v xml:space="preserve"> </v>
          </cell>
          <cell r="H1635" t="str">
            <v>San Mateo Co. Office of Education</v>
          </cell>
        </row>
        <row r="1636">
          <cell r="A1636" t="str">
            <v>41104130135269</v>
          </cell>
          <cell r="B1636">
            <v>14444</v>
          </cell>
          <cell r="C1636" t="str">
            <v>41 10413 0135269</v>
          </cell>
          <cell r="D1636" t="str">
            <v>41</v>
          </cell>
          <cell r="E1636" t="str">
            <v>10413</v>
          </cell>
          <cell r="F1636" t="str">
            <v>0135269</v>
          </cell>
          <cell r="G1636" t="str">
            <v>1845</v>
          </cell>
          <cell r="H1636" t="str">
            <v>Oxford Day Academy</v>
          </cell>
        </row>
        <row r="1637">
          <cell r="A1637" t="str">
            <v>41688580000000</v>
          </cell>
          <cell r="B1637">
            <v>696</v>
          </cell>
          <cell r="C1637" t="str">
            <v xml:space="preserve">41 68858  </v>
          </cell>
          <cell r="D1637" t="str">
            <v>41</v>
          </cell>
          <cell r="E1637" t="str">
            <v>68858</v>
          </cell>
          <cell r="F1637" t="str">
            <v xml:space="preserve"> </v>
          </cell>
          <cell r="G1637" t="str">
            <v xml:space="preserve"> </v>
          </cell>
          <cell r="H1637" t="str">
            <v>Bayshore Elementary</v>
          </cell>
        </row>
        <row r="1638">
          <cell r="A1638" t="str">
            <v>41688660000000</v>
          </cell>
          <cell r="B1638">
            <v>697</v>
          </cell>
          <cell r="C1638" t="str">
            <v xml:space="preserve">41 68866  </v>
          </cell>
          <cell r="D1638" t="str">
            <v>41</v>
          </cell>
          <cell r="E1638" t="str">
            <v>68866</v>
          </cell>
          <cell r="F1638" t="str">
            <v xml:space="preserve"> </v>
          </cell>
          <cell r="G1638" t="str">
            <v xml:space="preserve"> </v>
          </cell>
          <cell r="H1638" t="str">
            <v>Belmont-Redwood Shores Elementary</v>
          </cell>
        </row>
        <row r="1639">
          <cell r="A1639" t="str">
            <v>41688740000000</v>
          </cell>
          <cell r="B1639">
            <v>698</v>
          </cell>
          <cell r="C1639" t="str">
            <v xml:space="preserve">41 68874  </v>
          </cell>
          <cell r="D1639" t="str">
            <v>41</v>
          </cell>
          <cell r="E1639" t="str">
            <v>68874</v>
          </cell>
          <cell r="F1639" t="str">
            <v xml:space="preserve"> </v>
          </cell>
          <cell r="G1639" t="str">
            <v xml:space="preserve"> </v>
          </cell>
          <cell r="H1639" t="str">
            <v>Brisbane Elementary</v>
          </cell>
        </row>
        <row r="1640">
          <cell r="A1640" t="str">
            <v>41688820000000</v>
          </cell>
          <cell r="B1640">
            <v>699</v>
          </cell>
          <cell r="C1640" t="str">
            <v xml:space="preserve">41 68882  </v>
          </cell>
          <cell r="D1640" t="str">
            <v>41</v>
          </cell>
          <cell r="E1640" t="str">
            <v>68882</v>
          </cell>
          <cell r="F1640" t="str">
            <v xml:space="preserve"> </v>
          </cell>
          <cell r="G1640" t="str">
            <v xml:space="preserve"> </v>
          </cell>
          <cell r="H1640" t="str">
            <v>Burlingame Elementary</v>
          </cell>
        </row>
        <row r="1641">
          <cell r="A1641" t="str">
            <v>41688900000000</v>
          </cell>
          <cell r="B1641">
            <v>700</v>
          </cell>
          <cell r="C1641" t="str">
            <v xml:space="preserve">41 68890  </v>
          </cell>
          <cell r="D1641" t="str">
            <v>41</v>
          </cell>
          <cell r="E1641" t="str">
            <v>68890</v>
          </cell>
          <cell r="F1641" t="str">
            <v xml:space="preserve"> </v>
          </cell>
          <cell r="G1641" t="str">
            <v xml:space="preserve"> </v>
          </cell>
          <cell r="H1641" t="str">
            <v>Cabrillo Unified</v>
          </cell>
        </row>
        <row r="1642">
          <cell r="A1642" t="str">
            <v>41689080000000</v>
          </cell>
          <cell r="B1642">
            <v>701</v>
          </cell>
          <cell r="C1642" t="str">
            <v xml:space="preserve">41 68908  </v>
          </cell>
          <cell r="D1642" t="str">
            <v>41</v>
          </cell>
          <cell r="E1642" t="str">
            <v>68908</v>
          </cell>
          <cell r="F1642" t="str">
            <v xml:space="preserve"> </v>
          </cell>
          <cell r="G1642" t="str">
            <v xml:space="preserve"> </v>
          </cell>
          <cell r="H1642" t="str">
            <v>Hillsborough City Elementary</v>
          </cell>
        </row>
        <row r="1643">
          <cell r="A1643" t="str">
            <v>41689160000000</v>
          </cell>
          <cell r="B1643">
            <v>702</v>
          </cell>
          <cell r="C1643" t="str">
            <v xml:space="preserve">41 68916  </v>
          </cell>
          <cell r="D1643" t="str">
            <v>41</v>
          </cell>
          <cell r="E1643" t="str">
            <v>68916</v>
          </cell>
          <cell r="F1643" t="str">
            <v xml:space="preserve"> </v>
          </cell>
          <cell r="G1643" t="str">
            <v xml:space="preserve"> </v>
          </cell>
          <cell r="H1643" t="str">
            <v>Jefferson Elementary</v>
          </cell>
        </row>
        <row r="1644">
          <cell r="A1644" t="str">
            <v>41689160112284</v>
          </cell>
          <cell r="B1644">
            <v>10284</v>
          </cell>
          <cell r="C1644" t="str">
            <v>41 68916 0112284</v>
          </cell>
          <cell r="D1644" t="str">
            <v>41</v>
          </cell>
          <cell r="E1644" t="str">
            <v>68916</v>
          </cell>
          <cell r="F1644" t="str">
            <v>0112284</v>
          </cell>
          <cell r="G1644" t="str">
            <v>0802</v>
          </cell>
          <cell r="H1644" t="str">
            <v>California Virtual Academy @ San Mateo</v>
          </cell>
        </row>
        <row r="1645">
          <cell r="A1645" t="str">
            <v>41689240000000</v>
          </cell>
          <cell r="B1645">
            <v>703</v>
          </cell>
          <cell r="C1645" t="str">
            <v xml:space="preserve">41 68924  </v>
          </cell>
          <cell r="D1645" t="str">
            <v>41</v>
          </cell>
          <cell r="E1645" t="str">
            <v>68924</v>
          </cell>
          <cell r="F1645" t="str">
            <v xml:space="preserve"> </v>
          </cell>
          <cell r="G1645" t="str">
            <v xml:space="preserve"> </v>
          </cell>
          <cell r="H1645" t="str">
            <v>Jefferson Union High</v>
          </cell>
        </row>
        <row r="1646">
          <cell r="A1646" t="str">
            <v>41689240127548</v>
          </cell>
          <cell r="B1646">
            <v>12911</v>
          </cell>
          <cell r="C1646" t="str">
            <v>41 68924 0127548</v>
          </cell>
          <cell r="D1646" t="str">
            <v>41</v>
          </cell>
          <cell r="E1646" t="str">
            <v>68924</v>
          </cell>
          <cell r="F1646" t="str">
            <v>0127548</v>
          </cell>
          <cell r="G1646" t="str">
            <v>1500</v>
          </cell>
          <cell r="H1646" t="str">
            <v>Summit Public School: Shasta</v>
          </cell>
        </row>
        <row r="1647">
          <cell r="A1647" t="str">
            <v>41689320000000</v>
          </cell>
          <cell r="B1647">
            <v>704</v>
          </cell>
          <cell r="C1647" t="str">
            <v xml:space="preserve">41 68932  </v>
          </cell>
          <cell r="D1647" t="str">
            <v>41</v>
          </cell>
          <cell r="E1647" t="str">
            <v>68932</v>
          </cell>
          <cell r="F1647" t="str">
            <v xml:space="preserve"> </v>
          </cell>
          <cell r="G1647" t="str">
            <v xml:space="preserve"> </v>
          </cell>
          <cell r="H1647" t="str">
            <v>Pacifica</v>
          </cell>
        </row>
        <row r="1648">
          <cell r="A1648" t="str">
            <v>41689400000000</v>
          </cell>
          <cell r="B1648">
            <v>705</v>
          </cell>
          <cell r="C1648" t="str">
            <v xml:space="preserve">41 68940  </v>
          </cell>
          <cell r="D1648" t="str">
            <v>41</v>
          </cell>
          <cell r="E1648" t="str">
            <v>68940</v>
          </cell>
          <cell r="F1648" t="str">
            <v xml:space="preserve"> </v>
          </cell>
          <cell r="G1648" t="str">
            <v xml:space="preserve"> </v>
          </cell>
          <cell r="H1648" t="str">
            <v>La Honda-Pescadero Unified</v>
          </cell>
        </row>
        <row r="1649">
          <cell r="A1649" t="str">
            <v>41689570000000</v>
          </cell>
          <cell r="B1649">
            <v>706</v>
          </cell>
          <cell r="C1649" t="str">
            <v xml:space="preserve">41 68957  </v>
          </cell>
          <cell r="D1649" t="str">
            <v>41</v>
          </cell>
          <cell r="E1649" t="str">
            <v>68957</v>
          </cell>
          <cell r="F1649" t="str">
            <v xml:space="preserve"> </v>
          </cell>
          <cell r="G1649" t="str">
            <v xml:space="preserve"> </v>
          </cell>
          <cell r="H1649" t="str">
            <v>Las Lomitas Elementary</v>
          </cell>
        </row>
        <row r="1650">
          <cell r="A1650" t="str">
            <v>41689650000000</v>
          </cell>
          <cell r="B1650">
            <v>707</v>
          </cell>
          <cell r="C1650" t="str">
            <v xml:space="preserve">41 68965  </v>
          </cell>
          <cell r="D1650" t="str">
            <v>41</v>
          </cell>
          <cell r="E1650" t="str">
            <v>68965</v>
          </cell>
          <cell r="F1650" t="str">
            <v xml:space="preserve"> </v>
          </cell>
          <cell r="G1650" t="str">
            <v xml:space="preserve"> </v>
          </cell>
          <cell r="H1650" t="str">
            <v>Menlo Park City Elementary</v>
          </cell>
        </row>
        <row r="1651">
          <cell r="A1651" t="str">
            <v>41689730000000</v>
          </cell>
          <cell r="B1651">
            <v>708</v>
          </cell>
          <cell r="C1651" t="str">
            <v xml:space="preserve">41 68973  </v>
          </cell>
          <cell r="D1651" t="str">
            <v>41</v>
          </cell>
          <cell r="E1651" t="str">
            <v>68973</v>
          </cell>
          <cell r="F1651" t="str">
            <v xml:space="preserve"> </v>
          </cell>
          <cell r="G1651" t="str">
            <v xml:space="preserve"> </v>
          </cell>
          <cell r="H1651" t="str">
            <v>Millbrae Elementary</v>
          </cell>
        </row>
        <row r="1652">
          <cell r="A1652" t="str">
            <v>41689810000000</v>
          </cell>
          <cell r="B1652">
            <v>709</v>
          </cell>
          <cell r="C1652" t="str">
            <v xml:space="preserve">41 68981  </v>
          </cell>
          <cell r="D1652" t="str">
            <v>41</v>
          </cell>
          <cell r="E1652" t="str">
            <v>68981</v>
          </cell>
          <cell r="F1652" t="str">
            <v xml:space="preserve"> </v>
          </cell>
          <cell r="G1652" t="str">
            <v xml:space="preserve"> </v>
          </cell>
          <cell r="H1652" t="str">
            <v>Portola Valley Elementary</v>
          </cell>
        </row>
        <row r="1653">
          <cell r="A1653" t="str">
            <v>41689990000000</v>
          </cell>
          <cell r="B1653">
            <v>710</v>
          </cell>
          <cell r="C1653" t="str">
            <v xml:space="preserve">41 68999  </v>
          </cell>
          <cell r="D1653" t="str">
            <v>41</v>
          </cell>
          <cell r="E1653" t="str">
            <v>68999</v>
          </cell>
          <cell r="F1653" t="str">
            <v xml:space="preserve"> </v>
          </cell>
          <cell r="G1653" t="str">
            <v xml:space="preserve"> </v>
          </cell>
          <cell r="H1653" t="str">
            <v>Ravenswood City Elementary</v>
          </cell>
        </row>
        <row r="1654">
          <cell r="A1654" t="str">
            <v>41689990134197</v>
          </cell>
          <cell r="B1654">
            <v>1372</v>
          </cell>
          <cell r="C1654" t="str">
            <v>41 68999 0134197</v>
          </cell>
          <cell r="D1654" t="str">
            <v>41</v>
          </cell>
          <cell r="E1654" t="str">
            <v>68999</v>
          </cell>
          <cell r="F1654" t="str">
            <v>0134197</v>
          </cell>
          <cell r="G1654" t="str">
            <v>0125</v>
          </cell>
          <cell r="H1654" t="str">
            <v>Aspire East Palo Alto Charter</v>
          </cell>
        </row>
        <row r="1655">
          <cell r="A1655" t="str">
            <v>41689990135608</v>
          </cell>
          <cell r="B1655">
            <v>14472</v>
          </cell>
          <cell r="C1655" t="str">
            <v>41 68999 0135608</v>
          </cell>
          <cell r="D1655" t="str">
            <v>41</v>
          </cell>
          <cell r="E1655" t="str">
            <v>68999</v>
          </cell>
          <cell r="F1655" t="str">
            <v>0135608</v>
          </cell>
          <cell r="G1655" t="str">
            <v>1868</v>
          </cell>
          <cell r="H1655" t="str">
            <v>KIPP Valiant Community Prep</v>
          </cell>
        </row>
        <row r="1656">
          <cell r="A1656" t="str">
            <v>41690050000000</v>
          </cell>
          <cell r="B1656">
            <v>711</v>
          </cell>
          <cell r="C1656" t="str">
            <v xml:space="preserve">41 69005  </v>
          </cell>
          <cell r="D1656" t="str">
            <v>41</v>
          </cell>
          <cell r="E1656" t="str">
            <v>69005</v>
          </cell>
          <cell r="F1656" t="str">
            <v xml:space="preserve"> </v>
          </cell>
          <cell r="G1656" t="str">
            <v xml:space="preserve"> </v>
          </cell>
          <cell r="H1656" t="str">
            <v>Redwood City Elementary</v>
          </cell>
        </row>
        <row r="1657">
          <cell r="A1657" t="str">
            <v>41690050127282</v>
          </cell>
          <cell r="B1657">
            <v>12910</v>
          </cell>
          <cell r="C1657" t="str">
            <v>41 69005 0127282</v>
          </cell>
          <cell r="D1657" t="str">
            <v>41</v>
          </cell>
          <cell r="E1657" t="str">
            <v>69005</v>
          </cell>
          <cell r="F1657" t="str">
            <v>0127282</v>
          </cell>
          <cell r="G1657" t="str">
            <v>1498</v>
          </cell>
          <cell r="H1657" t="str">
            <v>Connect Community Charter</v>
          </cell>
        </row>
        <row r="1658">
          <cell r="A1658" t="str">
            <v>41690050132068</v>
          </cell>
          <cell r="B1658">
            <v>14232</v>
          </cell>
          <cell r="C1658" t="str">
            <v>41 69005 0132068</v>
          </cell>
          <cell r="D1658" t="str">
            <v>41</v>
          </cell>
          <cell r="E1658" t="str">
            <v>69005</v>
          </cell>
          <cell r="F1658" t="str">
            <v>0132068</v>
          </cell>
          <cell r="G1658" t="str">
            <v>1735</v>
          </cell>
          <cell r="H1658" t="str">
            <v>KIPP Excelencia Community Preparatory</v>
          </cell>
        </row>
        <row r="1659">
          <cell r="A1659" t="str">
            <v>41690050132076</v>
          </cell>
          <cell r="B1659">
            <v>14233</v>
          </cell>
          <cell r="C1659" t="str">
            <v>41 69005 0132076</v>
          </cell>
          <cell r="D1659" t="str">
            <v>41</v>
          </cell>
          <cell r="E1659" t="str">
            <v>69005</v>
          </cell>
          <cell r="F1659" t="str">
            <v>0132076</v>
          </cell>
          <cell r="G1659" t="str">
            <v>1736</v>
          </cell>
          <cell r="H1659" t="str">
            <v>Rocketship Redwood City</v>
          </cell>
        </row>
        <row r="1660">
          <cell r="A1660" t="str">
            <v>41690130000000</v>
          </cell>
          <cell r="B1660">
            <v>712</v>
          </cell>
          <cell r="C1660" t="str">
            <v xml:space="preserve">41 69013  </v>
          </cell>
          <cell r="D1660" t="str">
            <v>41</v>
          </cell>
          <cell r="E1660" t="str">
            <v>69013</v>
          </cell>
          <cell r="F1660" t="str">
            <v xml:space="preserve"> </v>
          </cell>
          <cell r="G1660" t="str">
            <v xml:space="preserve"> </v>
          </cell>
          <cell r="H1660" t="str">
            <v>San Bruno Park Elementary</v>
          </cell>
        </row>
        <row r="1661">
          <cell r="A1661" t="str">
            <v>41690210000000</v>
          </cell>
          <cell r="B1661">
            <v>713</v>
          </cell>
          <cell r="C1661" t="str">
            <v xml:space="preserve">41 69021  </v>
          </cell>
          <cell r="D1661" t="str">
            <v>41</v>
          </cell>
          <cell r="E1661" t="str">
            <v>69021</v>
          </cell>
          <cell r="F1661" t="str">
            <v xml:space="preserve"> </v>
          </cell>
          <cell r="G1661" t="str">
            <v xml:space="preserve"> </v>
          </cell>
          <cell r="H1661" t="str">
            <v>San Carlos Elementary</v>
          </cell>
        </row>
        <row r="1662">
          <cell r="A1662" t="str">
            <v>41690216044721</v>
          </cell>
          <cell r="B1662">
            <v>1376</v>
          </cell>
          <cell r="C1662" t="str">
            <v>41 69021 6044721</v>
          </cell>
          <cell r="D1662" t="str">
            <v>41</v>
          </cell>
          <cell r="E1662" t="str">
            <v>69021</v>
          </cell>
          <cell r="F1662" t="str">
            <v>6044721</v>
          </cell>
          <cell r="G1662" t="str">
            <v>0348</v>
          </cell>
          <cell r="H1662" t="str">
            <v>Arundel Elementary</v>
          </cell>
        </row>
        <row r="1663">
          <cell r="A1663" t="str">
            <v>41690216044739</v>
          </cell>
          <cell r="B1663">
            <v>1377</v>
          </cell>
          <cell r="C1663" t="str">
            <v>41 69021 6044739</v>
          </cell>
          <cell r="D1663" t="str">
            <v>41</v>
          </cell>
          <cell r="E1663" t="str">
            <v>69021</v>
          </cell>
          <cell r="F1663" t="str">
            <v>6044739</v>
          </cell>
          <cell r="G1663" t="str">
            <v>0260</v>
          </cell>
          <cell r="H1663" t="str">
            <v>Brittan Acres Elementary</v>
          </cell>
        </row>
        <row r="1664">
          <cell r="A1664" t="str">
            <v>41690216044754</v>
          </cell>
          <cell r="B1664">
            <v>1378</v>
          </cell>
          <cell r="C1664" t="str">
            <v>41 69021 6044754</v>
          </cell>
          <cell r="D1664" t="str">
            <v>41</v>
          </cell>
          <cell r="E1664" t="str">
            <v>69021</v>
          </cell>
          <cell r="F1664" t="str">
            <v>6044754</v>
          </cell>
          <cell r="G1664" t="str">
            <v>0259</v>
          </cell>
          <cell r="H1664" t="str">
            <v>Heather Elementary</v>
          </cell>
        </row>
        <row r="1665">
          <cell r="A1665" t="str">
            <v>41690216044770</v>
          </cell>
          <cell r="B1665">
            <v>1379</v>
          </cell>
          <cell r="C1665" t="str">
            <v>41 69021 6044770</v>
          </cell>
          <cell r="D1665" t="str">
            <v>41</v>
          </cell>
          <cell r="E1665" t="str">
            <v>69021</v>
          </cell>
          <cell r="F1665" t="str">
            <v>6044770</v>
          </cell>
          <cell r="G1665" t="str">
            <v>0329</v>
          </cell>
          <cell r="H1665" t="str">
            <v>Tierra Linda Middle</v>
          </cell>
        </row>
        <row r="1666">
          <cell r="A1666" t="str">
            <v>41690216044788</v>
          </cell>
          <cell r="B1666">
            <v>1380</v>
          </cell>
          <cell r="C1666" t="str">
            <v>41 69021 6044788</v>
          </cell>
          <cell r="D1666" t="str">
            <v>41</v>
          </cell>
          <cell r="E1666" t="str">
            <v>69021</v>
          </cell>
          <cell r="F1666" t="str">
            <v>6044788</v>
          </cell>
          <cell r="G1666" t="str">
            <v>0330</v>
          </cell>
          <cell r="H1666" t="str">
            <v>White Oaks Elementary</v>
          </cell>
        </row>
        <row r="1667">
          <cell r="A1667" t="str">
            <v>41690216112213</v>
          </cell>
          <cell r="B1667">
            <v>1381</v>
          </cell>
          <cell r="C1667" t="str">
            <v>41 69021 6112213</v>
          </cell>
          <cell r="D1667" t="str">
            <v>41</v>
          </cell>
          <cell r="E1667" t="str">
            <v>69021</v>
          </cell>
          <cell r="F1667" t="str">
            <v>6112213</v>
          </cell>
          <cell r="G1667" t="str">
            <v>0001</v>
          </cell>
          <cell r="H1667" t="str">
            <v>San Carlos Charter Learning Center</v>
          </cell>
        </row>
        <row r="1668">
          <cell r="A1668" t="str">
            <v>41690390000000</v>
          </cell>
          <cell r="B1668">
            <v>714</v>
          </cell>
          <cell r="C1668" t="str">
            <v xml:space="preserve">41 69039  </v>
          </cell>
          <cell r="D1668" t="str">
            <v>41</v>
          </cell>
          <cell r="E1668" t="str">
            <v>69039</v>
          </cell>
          <cell r="F1668" t="str">
            <v xml:space="preserve"> </v>
          </cell>
          <cell r="G1668" t="str">
            <v xml:space="preserve"> </v>
          </cell>
          <cell r="H1668" t="str">
            <v>San Mateo-Foster City</v>
          </cell>
        </row>
        <row r="1669">
          <cell r="A1669" t="str">
            <v>41690470000000</v>
          </cell>
          <cell r="B1669">
            <v>715</v>
          </cell>
          <cell r="C1669" t="str">
            <v xml:space="preserve">41 69047  </v>
          </cell>
          <cell r="D1669" t="str">
            <v>41</v>
          </cell>
          <cell r="E1669" t="str">
            <v>69047</v>
          </cell>
          <cell r="F1669" t="str">
            <v xml:space="preserve"> </v>
          </cell>
          <cell r="G1669" t="str">
            <v xml:space="preserve"> </v>
          </cell>
          <cell r="H1669" t="str">
            <v>San Mateo Union High</v>
          </cell>
        </row>
        <row r="1670">
          <cell r="A1670" t="str">
            <v>41690470129759</v>
          </cell>
          <cell r="B1670">
            <v>14091</v>
          </cell>
          <cell r="C1670" t="str">
            <v>41 69047 0129759</v>
          </cell>
          <cell r="D1670" t="str">
            <v>41</v>
          </cell>
          <cell r="E1670" t="str">
            <v>69047</v>
          </cell>
          <cell r="F1670" t="str">
            <v>0129759</v>
          </cell>
          <cell r="G1670" t="str">
            <v>1647</v>
          </cell>
          <cell r="H1670" t="str">
            <v>Design Tech High School</v>
          </cell>
        </row>
        <row r="1671">
          <cell r="A1671" t="str">
            <v>41690620000000</v>
          </cell>
          <cell r="B1671">
            <v>716</v>
          </cell>
          <cell r="C1671" t="str">
            <v xml:space="preserve">41 69062  </v>
          </cell>
          <cell r="D1671" t="str">
            <v>41</v>
          </cell>
          <cell r="E1671" t="str">
            <v>69062</v>
          </cell>
          <cell r="F1671" t="str">
            <v xml:space="preserve"> </v>
          </cell>
          <cell r="G1671" t="str">
            <v xml:space="preserve"> </v>
          </cell>
          <cell r="H1671" t="str">
            <v>Sequoia Union High</v>
          </cell>
        </row>
        <row r="1672">
          <cell r="A1672" t="str">
            <v>41690620112722</v>
          </cell>
          <cell r="B1672">
            <v>10299</v>
          </cell>
          <cell r="C1672" t="str">
            <v>41 69062 0112722</v>
          </cell>
          <cell r="D1672" t="str">
            <v>41</v>
          </cell>
          <cell r="E1672" t="str">
            <v>69062</v>
          </cell>
          <cell r="F1672" t="str">
            <v>0112722</v>
          </cell>
          <cell r="G1672" t="str">
            <v>0835</v>
          </cell>
          <cell r="H1672" t="str">
            <v>Summit Preparatory Charter High</v>
          </cell>
        </row>
        <row r="1673">
          <cell r="A1673" t="str">
            <v>41690620119503</v>
          </cell>
          <cell r="B1673">
            <v>12211</v>
          </cell>
          <cell r="C1673" t="str">
            <v>41 69062 0119503</v>
          </cell>
          <cell r="D1673" t="str">
            <v>41</v>
          </cell>
          <cell r="E1673" t="str">
            <v>69062</v>
          </cell>
          <cell r="F1673" t="str">
            <v>0119503</v>
          </cell>
          <cell r="G1673" t="str">
            <v>1070</v>
          </cell>
          <cell r="H1673" t="str">
            <v>Everest Public High</v>
          </cell>
        </row>
        <row r="1674">
          <cell r="A1674" t="str">
            <v>41690620126722</v>
          </cell>
          <cell r="B1674">
            <v>12773</v>
          </cell>
          <cell r="C1674" t="str">
            <v>41 69062 0126722</v>
          </cell>
          <cell r="D1674" t="str">
            <v>41</v>
          </cell>
          <cell r="E1674" t="str">
            <v>69062</v>
          </cell>
          <cell r="F1674" t="str">
            <v>0126722</v>
          </cell>
          <cell r="G1674" t="str">
            <v>1446</v>
          </cell>
          <cell r="H1674" t="str">
            <v>East Palo Alto Academy</v>
          </cell>
        </row>
        <row r="1675">
          <cell r="A1675" t="str">
            <v>41690700000000</v>
          </cell>
          <cell r="B1675">
            <v>717</v>
          </cell>
          <cell r="C1675" t="str">
            <v xml:space="preserve">41 69070  </v>
          </cell>
          <cell r="D1675" t="str">
            <v>41</v>
          </cell>
          <cell r="E1675" t="str">
            <v>69070</v>
          </cell>
          <cell r="F1675" t="str">
            <v xml:space="preserve"> </v>
          </cell>
          <cell r="G1675" t="str">
            <v xml:space="preserve"> </v>
          </cell>
          <cell r="H1675" t="str">
            <v>South San Francisco Unified</v>
          </cell>
        </row>
        <row r="1676">
          <cell r="A1676" t="str">
            <v>41690880000000</v>
          </cell>
          <cell r="B1676">
            <v>718</v>
          </cell>
          <cell r="C1676" t="str">
            <v xml:space="preserve">41 69088  </v>
          </cell>
          <cell r="D1676" t="str">
            <v>41</v>
          </cell>
          <cell r="E1676" t="str">
            <v>69088</v>
          </cell>
          <cell r="F1676" t="str">
            <v xml:space="preserve"> </v>
          </cell>
          <cell r="G1676" t="str">
            <v xml:space="preserve"> </v>
          </cell>
          <cell r="H1676" t="str">
            <v>Woodside Elementary</v>
          </cell>
        </row>
        <row r="1677">
          <cell r="A1677" t="str">
            <v>42104210000000</v>
          </cell>
          <cell r="B1677">
            <v>43</v>
          </cell>
          <cell r="C1677" t="str">
            <v xml:space="preserve">42 10421  </v>
          </cell>
          <cell r="D1677" t="str">
            <v>42</v>
          </cell>
          <cell r="E1677" t="str">
            <v>10421</v>
          </cell>
          <cell r="F1677" t="str">
            <v xml:space="preserve"> </v>
          </cell>
          <cell r="G1677" t="str">
            <v xml:space="preserve"> </v>
          </cell>
          <cell r="H1677" t="str">
            <v>Santa Barbara Co. Office of Education</v>
          </cell>
        </row>
        <row r="1678">
          <cell r="A1678" t="str">
            <v>42691040000000</v>
          </cell>
          <cell r="B1678">
            <v>719</v>
          </cell>
          <cell r="C1678" t="str">
            <v xml:space="preserve">42 69104  </v>
          </cell>
          <cell r="D1678" t="str">
            <v>42</v>
          </cell>
          <cell r="E1678" t="str">
            <v>69104</v>
          </cell>
          <cell r="F1678" t="str">
            <v xml:space="preserve"> </v>
          </cell>
          <cell r="G1678" t="str">
            <v xml:space="preserve"> </v>
          </cell>
          <cell r="H1678" t="str">
            <v>Ballard Elementary</v>
          </cell>
        </row>
        <row r="1679">
          <cell r="A1679" t="str">
            <v>42691120000000</v>
          </cell>
          <cell r="B1679">
            <v>720</v>
          </cell>
          <cell r="C1679" t="str">
            <v xml:space="preserve">42 69112  </v>
          </cell>
          <cell r="D1679" t="str">
            <v>42</v>
          </cell>
          <cell r="E1679" t="str">
            <v>69112</v>
          </cell>
          <cell r="F1679" t="str">
            <v xml:space="preserve"> </v>
          </cell>
          <cell r="G1679" t="str">
            <v xml:space="preserve"> </v>
          </cell>
          <cell r="H1679" t="str">
            <v>Blochman Union Elementary</v>
          </cell>
        </row>
        <row r="1680">
          <cell r="A1680" t="str">
            <v>42691120111773</v>
          </cell>
          <cell r="B1680">
            <v>10285</v>
          </cell>
          <cell r="C1680" t="str">
            <v>42 69112 0111773</v>
          </cell>
          <cell r="D1680" t="str">
            <v>42</v>
          </cell>
          <cell r="E1680" t="str">
            <v>69112</v>
          </cell>
          <cell r="F1680" t="str">
            <v>0111773</v>
          </cell>
          <cell r="G1680" t="str">
            <v>0763</v>
          </cell>
          <cell r="H1680" t="str">
            <v>Family Partnership Home Study Charter</v>
          </cell>
        </row>
        <row r="1681">
          <cell r="A1681" t="str">
            <v>42691120124255</v>
          </cell>
          <cell r="B1681">
            <v>12580</v>
          </cell>
          <cell r="C1681" t="str">
            <v>42 69112 0124255</v>
          </cell>
          <cell r="D1681" t="str">
            <v>42</v>
          </cell>
          <cell r="E1681" t="str">
            <v>69112</v>
          </cell>
          <cell r="F1681" t="str">
            <v>0124255</v>
          </cell>
          <cell r="G1681" t="str">
            <v>1319</v>
          </cell>
          <cell r="H1681" t="str">
            <v>Trivium Charter</v>
          </cell>
        </row>
        <row r="1682">
          <cell r="A1682" t="str">
            <v>42691200000000</v>
          </cell>
          <cell r="B1682">
            <v>721</v>
          </cell>
          <cell r="C1682" t="str">
            <v xml:space="preserve">42 69120  </v>
          </cell>
          <cell r="D1682" t="str">
            <v>42</v>
          </cell>
          <cell r="E1682" t="str">
            <v>69120</v>
          </cell>
          <cell r="F1682" t="str">
            <v xml:space="preserve"> </v>
          </cell>
          <cell r="G1682" t="str">
            <v xml:space="preserve"> </v>
          </cell>
          <cell r="H1682" t="str">
            <v>Santa Maria-Bonita</v>
          </cell>
        </row>
        <row r="1683">
          <cell r="A1683" t="str">
            <v>42691380000000</v>
          </cell>
          <cell r="B1683">
            <v>722</v>
          </cell>
          <cell r="C1683" t="str">
            <v xml:space="preserve">42 69138  </v>
          </cell>
          <cell r="D1683" t="str">
            <v>42</v>
          </cell>
          <cell r="E1683" t="str">
            <v>69138</v>
          </cell>
          <cell r="F1683" t="str">
            <v xml:space="preserve"> </v>
          </cell>
          <cell r="G1683" t="str">
            <v xml:space="preserve"> </v>
          </cell>
          <cell r="H1683" t="str">
            <v>Buellton Union Elementary</v>
          </cell>
        </row>
        <row r="1684">
          <cell r="A1684" t="str">
            <v>42691460000000</v>
          </cell>
          <cell r="B1684">
            <v>723</v>
          </cell>
          <cell r="C1684" t="str">
            <v xml:space="preserve">42 69146  </v>
          </cell>
          <cell r="D1684" t="str">
            <v>42</v>
          </cell>
          <cell r="E1684" t="str">
            <v>69146</v>
          </cell>
          <cell r="F1684" t="str">
            <v xml:space="preserve"> </v>
          </cell>
          <cell r="G1684" t="str">
            <v xml:space="preserve"> </v>
          </cell>
          <cell r="H1684" t="str">
            <v>Carpinteria Unified</v>
          </cell>
        </row>
        <row r="1685">
          <cell r="A1685" t="str">
            <v>42691610000000</v>
          </cell>
          <cell r="B1685">
            <v>725</v>
          </cell>
          <cell r="C1685" t="str">
            <v xml:space="preserve">42 69161  </v>
          </cell>
          <cell r="D1685" t="str">
            <v>42</v>
          </cell>
          <cell r="E1685" t="str">
            <v>69161</v>
          </cell>
          <cell r="F1685" t="str">
            <v xml:space="preserve"> </v>
          </cell>
          <cell r="G1685" t="str">
            <v xml:space="preserve"> </v>
          </cell>
          <cell r="H1685" t="str">
            <v>Cold Spring Elementary</v>
          </cell>
        </row>
        <row r="1686">
          <cell r="A1686" t="str">
            <v>42691790000000</v>
          </cell>
          <cell r="B1686">
            <v>726</v>
          </cell>
          <cell r="C1686" t="str">
            <v xml:space="preserve">42 69179  </v>
          </cell>
          <cell r="D1686" t="str">
            <v>42</v>
          </cell>
          <cell r="E1686" t="str">
            <v>69179</v>
          </cell>
          <cell r="F1686" t="str">
            <v xml:space="preserve"> </v>
          </cell>
          <cell r="G1686" t="str">
            <v xml:space="preserve"> </v>
          </cell>
          <cell r="H1686" t="str">
            <v>College Elementary</v>
          </cell>
        </row>
        <row r="1687">
          <cell r="A1687" t="str">
            <v>42691796118434</v>
          </cell>
          <cell r="B1687">
            <v>1382</v>
          </cell>
          <cell r="C1687" t="str">
            <v>42 69179 6118434</v>
          </cell>
          <cell r="D1687" t="str">
            <v>42</v>
          </cell>
          <cell r="E1687" t="str">
            <v>69179</v>
          </cell>
          <cell r="F1687" t="str">
            <v>6118434</v>
          </cell>
          <cell r="G1687" t="str">
            <v>0337</v>
          </cell>
          <cell r="H1687" t="str">
            <v>Santa Ynez Valley Charter</v>
          </cell>
        </row>
        <row r="1688">
          <cell r="A1688" t="str">
            <v>42691950000000</v>
          </cell>
          <cell r="B1688">
            <v>727</v>
          </cell>
          <cell r="C1688" t="str">
            <v xml:space="preserve">42 69195  </v>
          </cell>
          <cell r="D1688" t="str">
            <v>42</v>
          </cell>
          <cell r="E1688" t="str">
            <v>69195</v>
          </cell>
          <cell r="F1688" t="str">
            <v xml:space="preserve"> </v>
          </cell>
          <cell r="G1688" t="str">
            <v xml:space="preserve"> </v>
          </cell>
          <cell r="H1688" t="str">
            <v>Goleta Union Elementary</v>
          </cell>
        </row>
        <row r="1689">
          <cell r="A1689" t="str">
            <v>42692030000000</v>
          </cell>
          <cell r="B1689">
            <v>728</v>
          </cell>
          <cell r="C1689" t="str">
            <v xml:space="preserve">42 69203  </v>
          </cell>
          <cell r="D1689" t="str">
            <v>42</v>
          </cell>
          <cell r="E1689" t="str">
            <v>69203</v>
          </cell>
          <cell r="F1689" t="str">
            <v xml:space="preserve"> </v>
          </cell>
          <cell r="G1689" t="str">
            <v xml:space="preserve"> </v>
          </cell>
          <cell r="H1689" t="str">
            <v>Guadalupe Union Elementary</v>
          </cell>
        </row>
        <row r="1690">
          <cell r="A1690" t="str">
            <v>42692110000000</v>
          </cell>
          <cell r="B1690">
            <v>729</v>
          </cell>
          <cell r="C1690" t="str">
            <v xml:space="preserve">42 69211  </v>
          </cell>
          <cell r="D1690" t="str">
            <v>42</v>
          </cell>
          <cell r="E1690" t="str">
            <v>69211</v>
          </cell>
          <cell r="F1690" t="str">
            <v xml:space="preserve"> </v>
          </cell>
          <cell r="G1690" t="str">
            <v xml:space="preserve"> </v>
          </cell>
          <cell r="H1690" t="str">
            <v>Hope Elementary</v>
          </cell>
        </row>
        <row r="1691">
          <cell r="A1691" t="str">
            <v>42692290000000</v>
          </cell>
          <cell r="B1691">
            <v>730</v>
          </cell>
          <cell r="C1691" t="str">
            <v xml:space="preserve">42 69229  </v>
          </cell>
          <cell r="D1691" t="str">
            <v>42</v>
          </cell>
          <cell r="E1691" t="str">
            <v>69229</v>
          </cell>
          <cell r="F1691" t="str">
            <v xml:space="preserve"> </v>
          </cell>
          <cell r="G1691" t="str">
            <v xml:space="preserve"> </v>
          </cell>
          <cell r="H1691" t="str">
            <v>Lompoc Unified</v>
          </cell>
        </row>
        <row r="1692">
          <cell r="A1692" t="str">
            <v>42692290116921</v>
          </cell>
          <cell r="B1692">
            <v>12016</v>
          </cell>
          <cell r="C1692" t="str">
            <v>42 69229 0116921</v>
          </cell>
          <cell r="D1692" t="str">
            <v>42</v>
          </cell>
          <cell r="E1692" t="str">
            <v>69229</v>
          </cell>
          <cell r="F1692" t="str">
            <v>0116921</v>
          </cell>
          <cell r="G1692" t="str">
            <v>0973</v>
          </cell>
          <cell r="H1692" t="str">
            <v>Manzanita Public Charter</v>
          </cell>
        </row>
        <row r="1693">
          <cell r="A1693" t="str">
            <v>42692450000000</v>
          </cell>
          <cell r="B1693">
            <v>732</v>
          </cell>
          <cell r="C1693" t="str">
            <v xml:space="preserve">42 69245  </v>
          </cell>
          <cell r="D1693" t="str">
            <v>42</v>
          </cell>
          <cell r="E1693" t="str">
            <v>69245</v>
          </cell>
          <cell r="F1693" t="str">
            <v xml:space="preserve"> </v>
          </cell>
          <cell r="G1693" t="str">
            <v xml:space="preserve"> </v>
          </cell>
          <cell r="H1693" t="str">
            <v>Los Olivos Elementary</v>
          </cell>
        </row>
        <row r="1694">
          <cell r="A1694" t="str">
            <v>42692520000000</v>
          </cell>
          <cell r="B1694">
            <v>733</v>
          </cell>
          <cell r="C1694" t="str">
            <v xml:space="preserve">42 69252  </v>
          </cell>
          <cell r="D1694" t="str">
            <v>42</v>
          </cell>
          <cell r="E1694" t="str">
            <v>69252</v>
          </cell>
          <cell r="F1694" t="str">
            <v xml:space="preserve"> </v>
          </cell>
          <cell r="G1694" t="str">
            <v xml:space="preserve"> </v>
          </cell>
          <cell r="H1694" t="str">
            <v>Montecito Union Elementary</v>
          </cell>
        </row>
        <row r="1695">
          <cell r="A1695" t="str">
            <v>42692600000000</v>
          </cell>
          <cell r="B1695">
            <v>734</v>
          </cell>
          <cell r="C1695" t="str">
            <v xml:space="preserve">42 69260  </v>
          </cell>
          <cell r="D1695" t="str">
            <v>42</v>
          </cell>
          <cell r="E1695" t="str">
            <v>69260</v>
          </cell>
          <cell r="F1695" t="str">
            <v xml:space="preserve"> </v>
          </cell>
          <cell r="G1695" t="str">
            <v xml:space="preserve"> </v>
          </cell>
          <cell r="H1695" t="str">
            <v>Orcutt Union Elementary</v>
          </cell>
        </row>
        <row r="1696">
          <cell r="A1696" t="str">
            <v>42692600116434</v>
          </cell>
          <cell r="B1696">
            <v>12017</v>
          </cell>
          <cell r="C1696" t="str">
            <v>42 69260 0116434</v>
          </cell>
          <cell r="D1696" t="str">
            <v>42</v>
          </cell>
          <cell r="E1696" t="str">
            <v>69260</v>
          </cell>
          <cell r="F1696" t="str">
            <v>0116434</v>
          </cell>
          <cell r="G1696" t="str">
            <v>0967</v>
          </cell>
          <cell r="H1696" t="str">
            <v>Orcutt Academy Charter</v>
          </cell>
        </row>
        <row r="1697">
          <cell r="A1697" t="str">
            <v>42693100000000</v>
          </cell>
          <cell r="B1697">
            <v>737</v>
          </cell>
          <cell r="C1697" t="str">
            <v xml:space="preserve">42 69310  </v>
          </cell>
          <cell r="D1697" t="str">
            <v>42</v>
          </cell>
          <cell r="E1697" t="str">
            <v>69310</v>
          </cell>
          <cell r="F1697" t="str">
            <v xml:space="preserve"> </v>
          </cell>
          <cell r="G1697" t="str">
            <v xml:space="preserve"> </v>
          </cell>
          <cell r="H1697" t="str">
            <v>Santa Maria Joint Union High</v>
          </cell>
        </row>
        <row r="1698">
          <cell r="A1698" t="str">
            <v>42693280000000</v>
          </cell>
          <cell r="B1698">
            <v>738</v>
          </cell>
          <cell r="C1698" t="str">
            <v xml:space="preserve">42 69328  </v>
          </cell>
          <cell r="D1698" t="str">
            <v>42</v>
          </cell>
          <cell r="E1698" t="str">
            <v>69328</v>
          </cell>
          <cell r="F1698" t="str">
            <v xml:space="preserve"> </v>
          </cell>
          <cell r="G1698" t="str">
            <v xml:space="preserve"> </v>
          </cell>
          <cell r="H1698" t="str">
            <v>Santa Ynez Valley Union High</v>
          </cell>
        </row>
        <row r="1699">
          <cell r="A1699" t="str">
            <v>42693360000000</v>
          </cell>
          <cell r="B1699">
            <v>739</v>
          </cell>
          <cell r="C1699" t="str">
            <v xml:space="preserve">42 69336  </v>
          </cell>
          <cell r="D1699" t="str">
            <v>42</v>
          </cell>
          <cell r="E1699" t="str">
            <v>69336</v>
          </cell>
          <cell r="F1699" t="str">
            <v xml:space="preserve"> </v>
          </cell>
          <cell r="G1699" t="str">
            <v xml:space="preserve"> </v>
          </cell>
          <cell r="H1699" t="str">
            <v>Solvang Elementary</v>
          </cell>
        </row>
        <row r="1700">
          <cell r="A1700" t="str">
            <v>42693440000000</v>
          </cell>
          <cell r="B1700">
            <v>740</v>
          </cell>
          <cell r="C1700" t="str">
            <v xml:space="preserve">42 69344  </v>
          </cell>
          <cell r="D1700" t="str">
            <v>42</v>
          </cell>
          <cell r="E1700" t="str">
            <v>69344</v>
          </cell>
          <cell r="F1700" t="str">
            <v xml:space="preserve"> </v>
          </cell>
          <cell r="G1700" t="str">
            <v xml:space="preserve"> </v>
          </cell>
          <cell r="H1700" t="str">
            <v>Vista del Mar Union</v>
          </cell>
        </row>
        <row r="1701">
          <cell r="A1701" t="str">
            <v>42750100000000</v>
          </cell>
          <cell r="B1701">
            <v>741</v>
          </cell>
          <cell r="C1701" t="str">
            <v xml:space="preserve">42 75010  </v>
          </cell>
          <cell r="D1701" t="str">
            <v>42</v>
          </cell>
          <cell r="E1701" t="str">
            <v>75010</v>
          </cell>
          <cell r="F1701" t="str">
            <v xml:space="preserve"> </v>
          </cell>
          <cell r="G1701" t="str">
            <v xml:space="preserve"> </v>
          </cell>
          <cell r="H1701" t="str">
            <v>Cuyama Joint Unified</v>
          </cell>
        </row>
        <row r="1702">
          <cell r="A1702" t="str">
            <v>42750100134866</v>
          </cell>
          <cell r="B1702">
            <v>14379</v>
          </cell>
          <cell r="C1702" t="str">
            <v>42 75010 0134866</v>
          </cell>
          <cell r="D1702" t="str">
            <v>42</v>
          </cell>
          <cell r="E1702" t="str">
            <v>75010</v>
          </cell>
          <cell r="F1702" t="str">
            <v>0134866</v>
          </cell>
          <cell r="G1702" t="str">
            <v>1837</v>
          </cell>
          <cell r="H1702" t="str">
            <v>California STEAM Santa Barbara</v>
          </cell>
        </row>
        <row r="1703">
          <cell r="A1703" t="str">
            <v>42750100135590</v>
          </cell>
          <cell r="B1703">
            <v>14445</v>
          </cell>
          <cell r="C1703" t="str">
            <v>42 75010 0135590</v>
          </cell>
          <cell r="D1703" t="str">
            <v>42</v>
          </cell>
          <cell r="E1703" t="str">
            <v>75010</v>
          </cell>
          <cell r="F1703" t="str">
            <v>0135590</v>
          </cell>
          <cell r="G1703" t="str">
            <v>1862</v>
          </cell>
          <cell r="H1703" t="str">
            <v>Uplift California Santa Barbara</v>
          </cell>
        </row>
        <row r="1704">
          <cell r="A1704" t="str">
            <v>42750100136630</v>
          </cell>
          <cell r="B1704">
            <v>14495</v>
          </cell>
          <cell r="C1704" t="str">
            <v>42 75010 0136630</v>
          </cell>
          <cell r="D1704">
            <v>42</v>
          </cell>
          <cell r="E1704">
            <v>75010</v>
          </cell>
          <cell r="F1704" t="str">
            <v>0136630</v>
          </cell>
          <cell r="G1704">
            <v>1907</v>
          </cell>
          <cell r="H1704" t="str">
            <v>Valiant Santa Barbara</v>
          </cell>
        </row>
        <row r="1705">
          <cell r="A1705" t="str">
            <v>42767860000000</v>
          </cell>
          <cell r="B1705">
            <v>12598</v>
          </cell>
          <cell r="C1705" t="str">
            <v xml:space="preserve">42 76786  </v>
          </cell>
          <cell r="D1705" t="str">
            <v>42</v>
          </cell>
          <cell r="E1705" t="str">
            <v>76786</v>
          </cell>
          <cell r="F1705" t="str">
            <v xml:space="preserve"> </v>
          </cell>
          <cell r="G1705" t="str">
            <v xml:space="preserve"> </v>
          </cell>
          <cell r="H1705" t="str">
            <v>Santa Barbara Unified</v>
          </cell>
        </row>
        <row r="1706">
          <cell r="A1706" t="str">
            <v>42767866045918</v>
          </cell>
          <cell r="B1706">
            <v>1384</v>
          </cell>
          <cell r="C1706" t="str">
            <v>42 76786 6045918</v>
          </cell>
          <cell r="D1706" t="str">
            <v>42</v>
          </cell>
          <cell r="E1706" t="str">
            <v>76786</v>
          </cell>
          <cell r="F1706" t="str">
            <v>6045918</v>
          </cell>
          <cell r="G1706" t="str">
            <v>0021</v>
          </cell>
          <cell r="H1706" t="str">
            <v>Peabody Charter</v>
          </cell>
        </row>
        <row r="1707">
          <cell r="A1707" t="str">
            <v>42767866111603</v>
          </cell>
          <cell r="B1707">
            <v>1385</v>
          </cell>
          <cell r="C1707" t="str">
            <v>42 76786 6111603</v>
          </cell>
          <cell r="D1707" t="str">
            <v>42</v>
          </cell>
          <cell r="E1707" t="str">
            <v>76786</v>
          </cell>
          <cell r="F1707" t="str">
            <v>6111603</v>
          </cell>
          <cell r="G1707" t="str">
            <v>0020</v>
          </cell>
          <cell r="H1707" t="str">
            <v>Santa Barbara Charter</v>
          </cell>
        </row>
        <row r="1708">
          <cell r="A1708" t="str">
            <v>42767866118202</v>
          </cell>
          <cell r="B1708">
            <v>1386</v>
          </cell>
          <cell r="C1708" t="str">
            <v>42 76786 6118202</v>
          </cell>
          <cell r="D1708" t="str">
            <v>42</v>
          </cell>
          <cell r="E1708" t="str">
            <v>76786</v>
          </cell>
          <cell r="F1708" t="str">
            <v>6118202</v>
          </cell>
          <cell r="G1708" t="str">
            <v>0326</v>
          </cell>
          <cell r="H1708" t="str">
            <v>Adelante Charter</v>
          </cell>
        </row>
        <row r="1709">
          <cell r="A1709" t="str">
            <v>42769500132894</v>
          </cell>
          <cell r="B1709">
            <v>14261</v>
          </cell>
          <cell r="C1709" t="str">
            <v>42 76950 0132894</v>
          </cell>
          <cell r="D1709" t="str">
            <v>42</v>
          </cell>
          <cell r="E1709" t="str">
            <v>76950</v>
          </cell>
          <cell r="F1709" t="str">
            <v>0132894</v>
          </cell>
          <cell r="G1709" t="str">
            <v>1768</v>
          </cell>
          <cell r="H1709" t="str">
            <v>Olive Grove Charter School</v>
          </cell>
        </row>
        <row r="1710">
          <cell r="A1710" t="str">
            <v>43104390000000</v>
          </cell>
          <cell r="B1710">
            <v>44</v>
          </cell>
          <cell r="C1710" t="str">
            <v xml:space="preserve">43 10439  </v>
          </cell>
          <cell r="D1710" t="str">
            <v>43</v>
          </cell>
          <cell r="E1710" t="str">
            <v>10439</v>
          </cell>
          <cell r="F1710" t="str">
            <v xml:space="preserve"> </v>
          </cell>
          <cell r="G1710" t="str">
            <v xml:space="preserve"> </v>
          </cell>
          <cell r="H1710" t="str">
            <v>Santa Clara Co. Office of Education</v>
          </cell>
        </row>
        <row r="1711">
          <cell r="A1711" t="str">
            <v>43104390106534</v>
          </cell>
          <cell r="B1711">
            <v>9737</v>
          </cell>
          <cell r="C1711" t="str">
            <v>43 10439 0106534</v>
          </cell>
          <cell r="D1711" t="str">
            <v>43</v>
          </cell>
          <cell r="E1711" t="str">
            <v>10439</v>
          </cell>
          <cell r="F1711" t="str">
            <v>0106534</v>
          </cell>
          <cell r="G1711" t="str">
            <v>0615</v>
          </cell>
          <cell r="H1711" t="str">
            <v>Bullis Charter</v>
          </cell>
        </row>
        <row r="1712">
          <cell r="A1712" t="str">
            <v>43104390111880</v>
          </cell>
          <cell r="B1712">
            <v>10287</v>
          </cell>
          <cell r="C1712" t="str">
            <v>43 10439 0111880</v>
          </cell>
          <cell r="D1712" t="str">
            <v>43</v>
          </cell>
          <cell r="E1712" t="str">
            <v>10439</v>
          </cell>
          <cell r="F1712" t="str">
            <v>0111880</v>
          </cell>
          <cell r="G1712" t="str">
            <v>0767</v>
          </cell>
          <cell r="H1712" t="str">
            <v>Discovery Charter</v>
          </cell>
        </row>
        <row r="1713">
          <cell r="A1713" t="str">
            <v>43104390113431</v>
          </cell>
          <cell r="B1713">
            <v>11420</v>
          </cell>
          <cell r="C1713" t="str">
            <v>43 10439 0113431</v>
          </cell>
          <cell r="D1713" t="str">
            <v>43</v>
          </cell>
          <cell r="E1713" t="str">
            <v>10439</v>
          </cell>
          <cell r="F1713" t="str">
            <v>0113431</v>
          </cell>
          <cell r="G1713" t="str">
            <v>0844</v>
          </cell>
          <cell r="H1713" t="str">
            <v>University Preparatory Academy Charter</v>
          </cell>
        </row>
        <row r="1714">
          <cell r="A1714" t="str">
            <v>43104390113704</v>
          </cell>
          <cell r="B1714">
            <v>11421</v>
          </cell>
          <cell r="C1714" t="str">
            <v>43 10439 0113704</v>
          </cell>
          <cell r="D1714" t="str">
            <v>43</v>
          </cell>
          <cell r="E1714" t="str">
            <v>10439</v>
          </cell>
          <cell r="F1714" t="str">
            <v>0113704</v>
          </cell>
          <cell r="G1714" t="str">
            <v>0850</v>
          </cell>
          <cell r="H1714" t="str">
            <v>Rocketship Mateo Sheedy Elementary</v>
          </cell>
        </row>
        <row r="1715">
          <cell r="A1715" t="str">
            <v>43104390116814</v>
          </cell>
          <cell r="B1715">
            <v>12018</v>
          </cell>
          <cell r="C1715" t="str">
            <v>43 10439 0116814</v>
          </cell>
          <cell r="D1715" t="str">
            <v>43</v>
          </cell>
          <cell r="E1715" t="str">
            <v>10439</v>
          </cell>
          <cell r="F1715" t="str">
            <v>0116814</v>
          </cell>
          <cell r="G1715" t="str">
            <v>0972</v>
          </cell>
          <cell r="H1715" t="str">
            <v>ACE Empower Academy</v>
          </cell>
        </row>
        <row r="1716">
          <cell r="A1716" t="str">
            <v>43104390119024</v>
          </cell>
          <cell r="B1716">
            <v>12213</v>
          </cell>
          <cell r="C1716" t="str">
            <v>43 10439 0119024</v>
          </cell>
          <cell r="D1716" t="str">
            <v>43</v>
          </cell>
          <cell r="E1716" t="str">
            <v>10439</v>
          </cell>
          <cell r="F1716" t="str">
            <v>0119024</v>
          </cell>
          <cell r="G1716" t="str">
            <v>1061</v>
          </cell>
          <cell r="H1716" t="str">
            <v>Rocketship Si Se Puede Academy</v>
          </cell>
        </row>
        <row r="1717">
          <cell r="A1717" t="str">
            <v>43104390120642</v>
          </cell>
          <cell r="B1717">
            <v>12397</v>
          </cell>
          <cell r="C1717" t="str">
            <v>43 10439 0120642</v>
          </cell>
          <cell r="D1717" t="str">
            <v>43</v>
          </cell>
          <cell r="E1717" t="str">
            <v>10439</v>
          </cell>
          <cell r="F1717" t="str">
            <v>0120642</v>
          </cell>
          <cell r="G1717" t="str">
            <v>1127</v>
          </cell>
          <cell r="H1717" t="str">
            <v>Rocketship Los Suenos Academy</v>
          </cell>
        </row>
        <row r="1718">
          <cell r="A1718" t="str">
            <v>43104390123257</v>
          </cell>
          <cell r="B1718">
            <v>12583</v>
          </cell>
          <cell r="C1718" t="str">
            <v>43 10439 0123257</v>
          </cell>
          <cell r="D1718" t="str">
            <v>43</v>
          </cell>
          <cell r="E1718" t="str">
            <v>10439</v>
          </cell>
          <cell r="F1718" t="str">
            <v>0123257</v>
          </cell>
          <cell r="G1718" t="str">
            <v>1268</v>
          </cell>
          <cell r="H1718" t="str">
            <v>Downtown College Prep - Alum Rock</v>
          </cell>
        </row>
        <row r="1719">
          <cell r="A1719" t="str">
            <v>43104390123281</v>
          </cell>
          <cell r="B1719">
            <v>12582</v>
          </cell>
          <cell r="C1719" t="str">
            <v>43 10439 0123281</v>
          </cell>
          <cell r="D1719" t="str">
            <v>43</v>
          </cell>
          <cell r="E1719" t="str">
            <v>10439</v>
          </cell>
          <cell r="F1719" t="str">
            <v>0123281</v>
          </cell>
          <cell r="G1719" t="str">
            <v>1193</v>
          </cell>
          <cell r="H1719" t="str">
            <v>Rocketship Discovery Prep</v>
          </cell>
        </row>
        <row r="1720">
          <cell r="A1720" t="str">
            <v>43104390123794</v>
          </cell>
          <cell r="B1720">
            <v>12585</v>
          </cell>
          <cell r="C1720" t="str">
            <v>43 10439 0123794</v>
          </cell>
          <cell r="D1720" t="str">
            <v>43</v>
          </cell>
          <cell r="E1720" t="str">
            <v>10439</v>
          </cell>
          <cell r="F1720" t="str">
            <v>0123794</v>
          </cell>
          <cell r="G1720" t="str">
            <v>1282</v>
          </cell>
          <cell r="H1720" t="str">
            <v>Summit Public School: Tahoma</v>
          </cell>
        </row>
        <row r="1721">
          <cell r="A1721" t="str">
            <v>43104390124065</v>
          </cell>
          <cell r="B1721">
            <v>12588</v>
          </cell>
          <cell r="C1721" t="str">
            <v>43 10439 0124065</v>
          </cell>
          <cell r="D1721" t="str">
            <v>43</v>
          </cell>
          <cell r="E1721" t="str">
            <v>10439</v>
          </cell>
          <cell r="F1721" t="str">
            <v>0124065</v>
          </cell>
          <cell r="G1721" t="str">
            <v>1290</v>
          </cell>
          <cell r="H1721" t="str">
            <v>Sunrise Middle</v>
          </cell>
        </row>
        <row r="1722">
          <cell r="A1722" t="str">
            <v>43104390125781</v>
          </cell>
          <cell r="B1722">
            <v>12745</v>
          </cell>
          <cell r="C1722" t="str">
            <v>43 10439 0125781</v>
          </cell>
          <cell r="D1722" t="str">
            <v>43</v>
          </cell>
          <cell r="E1722" t="str">
            <v>10439</v>
          </cell>
          <cell r="F1722" t="str">
            <v>0125781</v>
          </cell>
          <cell r="G1722" t="str">
            <v>1393</v>
          </cell>
          <cell r="H1722" t="str">
            <v>Rocketship Academy Brilliant Minds</v>
          </cell>
        </row>
        <row r="1723">
          <cell r="A1723" t="str">
            <v>43104390125799</v>
          </cell>
          <cell r="B1723">
            <v>12746</v>
          </cell>
          <cell r="C1723" t="str">
            <v>43 10439 0125799</v>
          </cell>
          <cell r="D1723" t="str">
            <v>43</v>
          </cell>
          <cell r="E1723" t="str">
            <v>10439</v>
          </cell>
          <cell r="F1723" t="str">
            <v>0125799</v>
          </cell>
          <cell r="G1723" t="str">
            <v>1394</v>
          </cell>
          <cell r="H1723" t="str">
            <v>Rocketship Alma Academy</v>
          </cell>
        </row>
        <row r="1724">
          <cell r="A1724" t="str">
            <v>43104390127969</v>
          </cell>
          <cell r="B1724">
            <v>12945</v>
          </cell>
          <cell r="C1724" t="str">
            <v>43 10439 0127969</v>
          </cell>
          <cell r="D1724" t="str">
            <v>43</v>
          </cell>
          <cell r="E1724" t="str">
            <v>10439</v>
          </cell>
          <cell r="F1724" t="str">
            <v>0127969</v>
          </cell>
          <cell r="G1724" t="str">
            <v>1547</v>
          </cell>
          <cell r="H1724" t="str">
            <v>Discovery Charter II</v>
          </cell>
        </row>
        <row r="1725">
          <cell r="A1725" t="str">
            <v>43104390128090</v>
          </cell>
          <cell r="B1725">
            <v>12923</v>
          </cell>
          <cell r="C1725" t="str">
            <v>43 10439 0128090</v>
          </cell>
          <cell r="D1725" t="str">
            <v>43</v>
          </cell>
          <cell r="E1725" t="str">
            <v>10439</v>
          </cell>
          <cell r="F1725" t="str">
            <v>0128090</v>
          </cell>
          <cell r="G1725" t="str">
            <v>1516</v>
          </cell>
          <cell r="H1725" t="str">
            <v>Summit Public School: Denali</v>
          </cell>
        </row>
        <row r="1726">
          <cell r="A1726" t="str">
            <v>43104390129213</v>
          </cell>
          <cell r="B1726">
            <v>14092</v>
          </cell>
          <cell r="C1726" t="str">
            <v>43 10439 0129213</v>
          </cell>
          <cell r="D1726" t="str">
            <v>43</v>
          </cell>
          <cell r="E1726" t="str">
            <v>10439</v>
          </cell>
          <cell r="F1726" t="str">
            <v>0129213</v>
          </cell>
          <cell r="G1726" t="str">
            <v>1618</v>
          </cell>
          <cell r="H1726" t="str">
            <v>Alpha: Jose Hernandez Middle</v>
          </cell>
        </row>
        <row r="1727">
          <cell r="A1727" t="str">
            <v>43104390131110</v>
          </cell>
          <cell r="B1727">
            <v>14126</v>
          </cell>
          <cell r="C1727" t="str">
            <v>43 10439 0131110</v>
          </cell>
          <cell r="D1727" t="str">
            <v>43</v>
          </cell>
          <cell r="E1727" t="str">
            <v>10439</v>
          </cell>
          <cell r="F1727" t="str">
            <v>0131110</v>
          </cell>
          <cell r="G1727" t="str">
            <v>1687</v>
          </cell>
          <cell r="H1727" t="str">
            <v>Rocketship Fuerza Community Prep</v>
          </cell>
        </row>
        <row r="1728">
          <cell r="A1728" t="str">
            <v>43104390131748</v>
          </cell>
          <cell r="B1728">
            <v>14234</v>
          </cell>
          <cell r="C1728" t="str">
            <v>43 10439 0131748</v>
          </cell>
          <cell r="D1728" t="str">
            <v>43</v>
          </cell>
          <cell r="E1728" t="str">
            <v>10439</v>
          </cell>
          <cell r="F1728" t="str">
            <v>0131748</v>
          </cell>
          <cell r="G1728" t="str">
            <v>1716</v>
          </cell>
          <cell r="H1728" t="str">
            <v>Voices College-Bound Language Academy at Morgan Hill</v>
          </cell>
        </row>
        <row r="1729">
          <cell r="A1729" t="str">
            <v>43104390132001</v>
          </cell>
          <cell r="B1729">
            <v>14235</v>
          </cell>
          <cell r="C1729" t="str">
            <v>43 10439 0132001</v>
          </cell>
          <cell r="D1729" t="str">
            <v>43</v>
          </cell>
          <cell r="E1729" t="str">
            <v>10439</v>
          </cell>
          <cell r="F1729" t="str">
            <v>0132001</v>
          </cell>
          <cell r="G1729" t="str">
            <v>1665</v>
          </cell>
          <cell r="H1729" t="str">
            <v>Spark Charter</v>
          </cell>
        </row>
        <row r="1730">
          <cell r="A1730" t="str">
            <v>43104390132530</v>
          </cell>
          <cell r="B1730">
            <v>14251</v>
          </cell>
          <cell r="C1730" t="str">
            <v>43 10439 0132530</v>
          </cell>
          <cell r="D1730" t="str">
            <v>43</v>
          </cell>
          <cell r="E1730" t="str">
            <v>10439</v>
          </cell>
          <cell r="F1730" t="str">
            <v>0132530</v>
          </cell>
          <cell r="G1730" t="str">
            <v>1743</v>
          </cell>
          <cell r="H1730" t="str">
            <v>Voices College-Bound Language Academy at Mt. Pleasant</v>
          </cell>
        </row>
        <row r="1731">
          <cell r="A1731" t="str">
            <v>43104390133496</v>
          </cell>
          <cell r="B1731">
            <v>14347</v>
          </cell>
          <cell r="C1731" t="str">
            <v>43 10439 0133496</v>
          </cell>
          <cell r="D1731" t="str">
            <v>43</v>
          </cell>
          <cell r="E1731" t="str">
            <v>10439</v>
          </cell>
          <cell r="F1731" t="str">
            <v>0133496</v>
          </cell>
          <cell r="G1731" t="str">
            <v>1778</v>
          </cell>
          <cell r="H1731" t="str">
            <v>Rocketship Rising Stars</v>
          </cell>
        </row>
        <row r="1732">
          <cell r="A1732" t="str">
            <v>43104390135087</v>
          </cell>
          <cell r="B1732">
            <v>14425</v>
          </cell>
          <cell r="C1732" t="str">
            <v>43 10439 0135087</v>
          </cell>
          <cell r="D1732" t="str">
            <v>43</v>
          </cell>
          <cell r="E1732" t="str">
            <v>10439</v>
          </cell>
          <cell r="F1732" t="str">
            <v>0135087</v>
          </cell>
          <cell r="G1732" t="str">
            <v>1840</v>
          </cell>
          <cell r="H1732" t="str">
            <v>Opportunity Youth Academy</v>
          </cell>
        </row>
        <row r="1733">
          <cell r="A1733" t="str">
            <v>43693690000000</v>
          </cell>
          <cell r="B1733">
            <v>742</v>
          </cell>
          <cell r="C1733" t="str">
            <v xml:space="preserve">43 69369  </v>
          </cell>
          <cell r="D1733" t="str">
            <v>43</v>
          </cell>
          <cell r="E1733" t="str">
            <v>69369</v>
          </cell>
          <cell r="F1733" t="str">
            <v xml:space="preserve"> </v>
          </cell>
          <cell r="G1733" t="str">
            <v xml:space="preserve"> </v>
          </cell>
          <cell r="H1733" t="str">
            <v>Alum Rock Union Elementary</v>
          </cell>
        </row>
        <row r="1734">
          <cell r="A1734" t="str">
            <v>43693690106633</v>
          </cell>
          <cell r="B1734">
            <v>9697</v>
          </cell>
          <cell r="C1734" t="str">
            <v>43 69369 0106633</v>
          </cell>
          <cell r="D1734" t="str">
            <v>43</v>
          </cell>
          <cell r="E1734" t="str">
            <v>69369</v>
          </cell>
          <cell r="F1734" t="str">
            <v>0106633</v>
          </cell>
          <cell r="G1734" t="str">
            <v>0628</v>
          </cell>
          <cell r="H1734" t="str">
            <v>KIPP Heartwood Academy</v>
          </cell>
        </row>
        <row r="1735">
          <cell r="A1735" t="str">
            <v>43693690125526</v>
          </cell>
          <cell r="B1735">
            <v>12747</v>
          </cell>
          <cell r="C1735" t="str">
            <v>43 69369 0125526</v>
          </cell>
          <cell r="D1735" t="str">
            <v>43</v>
          </cell>
          <cell r="E1735" t="str">
            <v>69369</v>
          </cell>
          <cell r="F1735" t="str">
            <v>0125526</v>
          </cell>
          <cell r="G1735" t="str">
            <v>1375</v>
          </cell>
          <cell r="H1735" t="str">
            <v>Alpha: Blanca Alvarado Middle</v>
          </cell>
        </row>
        <row r="1736">
          <cell r="A1736" t="str">
            <v>43693690129924</v>
          </cell>
          <cell r="B1736">
            <v>14093</v>
          </cell>
          <cell r="C1736" t="str">
            <v>43 69369 0129924</v>
          </cell>
          <cell r="D1736" t="str">
            <v>43</v>
          </cell>
          <cell r="E1736" t="str">
            <v>69369</v>
          </cell>
          <cell r="F1736" t="str">
            <v>0129924</v>
          </cell>
          <cell r="G1736" t="str">
            <v>1609</v>
          </cell>
          <cell r="H1736" t="str">
            <v>KIPP Prize Preparatory Academy</v>
          </cell>
        </row>
        <row r="1737">
          <cell r="A1737" t="str">
            <v>43693696046247</v>
          </cell>
          <cell r="B1737">
            <v>8026</v>
          </cell>
          <cell r="C1737" t="str">
            <v>43 69369 6046247</v>
          </cell>
          <cell r="D1737" t="str">
            <v>43</v>
          </cell>
          <cell r="E1737" t="str">
            <v>69369</v>
          </cell>
          <cell r="F1737" t="str">
            <v>6046247</v>
          </cell>
          <cell r="G1737" t="str">
            <v>1521</v>
          </cell>
          <cell r="H1737" t="str">
            <v>Aptitud Community Academy at Goss</v>
          </cell>
        </row>
        <row r="1738">
          <cell r="A1738" t="str">
            <v>43693770000000</v>
          </cell>
          <cell r="B1738">
            <v>743</v>
          </cell>
          <cell r="C1738" t="str">
            <v xml:space="preserve">43 69377  </v>
          </cell>
          <cell r="D1738" t="str">
            <v>43</v>
          </cell>
          <cell r="E1738" t="str">
            <v>69377</v>
          </cell>
          <cell r="F1738" t="str">
            <v xml:space="preserve"> </v>
          </cell>
          <cell r="G1738" t="str">
            <v xml:space="preserve"> </v>
          </cell>
          <cell r="H1738" t="str">
            <v>Berryessa Union Elementary</v>
          </cell>
        </row>
        <row r="1739">
          <cell r="A1739" t="str">
            <v>43693850000000</v>
          </cell>
          <cell r="B1739">
            <v>744</v>
          </cell>
          <cell r="C1739" t="str">
            <v xml:space="preserve">43 69385  </v>
          </cell>
          <cell r="D1739" t="str">
            <v>43</v>
          </cell>
          <cell r="E1739" t="str">
            <v>69385</v>
          </cell>
          <cell r="F1739" t="str">
            <v xml:space="preserve"> </v>
          </cell>
          <cell r="G1739" t="str">
            <v xml:space="preserve"> </v>
          </cell>
          <cell r="H1739" t="str">
            <v>Cambrian</v>
          </cell>
        </row>
        <row r="1740">
          <cell r="A1740" t="str">
            <v>43693856046445</v>
          </cell>
          <cell r="B1740">
            <v>9731</v>
          </cell>
          <cell r="C1740" t="str">
            <v>43 69385 6046445</v>
          </cell>
          <cell r="D1740" t="str">
            <v>43</v>
          </cell>
          <cell r="E1740" t="str">
            <v>69385</v>
          </cell>
          <cell r="F1740" t="str">
            <v>6046445</v>
          </cell>
          <cell r="G1740" t="str">
            <v>0638</v>
          </cell>
          <cell r="H1740" t="str">
            <v>Fammatre Elementary</v>
          </cell>
        </row>
        <row r="1741">
          <cell r="A1741" t="str">
            <v>43693856046452</v>
          </cell>
          <cell r="B1741">
            <v>8053</v>
          </cell>
          <cell r="C1741" t="str">
            <v>43 69385 6046452</v>
          </cell>
          <cell r="D1741" t="str">
            <v>43</v>
          </cell>
          <cell r="E1741" t="str">
            <v>69385</v>
          </cell>
          <cell r="F1741" t="str">
            <v>6046452</v>
          </cell>
          <cell r="G1741" t="str">
            <v>0574</v>
          </cell>
          <cell r="H1741" t="str">
            <v>Farnham Charter</v>
          </cell>
        </row>
        <row r="1742">
          <cell r="A1742" t="str">
            <v>43693856046486</v>
          </cell>
          <cell r="B1742">
            <v>9663</v>
          </cell>
          <cell r="C1742" t="str">
            <v>43 69385 6046486</v>
          </cell>
          <cell r="D1742" t="str">
            <v>43</v>
          </cell>
          <cell r="E1742" t="str">
            <v>69385</v>
          </cell>
          <cell r="F1742" t="str">
            <v>6046486</v>
          </cell>
          <cell r="G1742" t="str">
            <v>0575</v>
          </cell>
          <cell r="H1742" t="str">
            <v>Price Charter Middle</v>
          </cell>
        </row>
        <row r="1743">
          <cell r="A1743" t="str">
            <v>43693856046494</v>
          </cell>
          <cell r="B1743">
            <v>1388</v>
          </cell>
          <cell r="C1743" t="str">
            <v>43 69385 6046494</v>
          </cell>
          <cell r="D1743" t="str">
            <v>43</v>
          </cell>
          <cell r="E1743" t="str">
            <v>69385</v>
          </cell>
          <cell r="F1743" t="str">
            <v>6046494</v>
          </cell>
          <cell r="G1743" t="str">
            <v>0497</v>
          </cell>
          <cell r="H1743" t="str">
            <v>Sartorette Charter</v>
          </cell>
        </row>
        <row r="1744">
          <cell r="A1744" t="str">
            <v>43693930000000</v>
          </cell>
          <cell r="B1744">
            <v>745</v>
          </cell>
          <cell r="C1744" t="str">
            <v xml:space="preserve">43 69393  </v>
          </cell>
          <cell r="D1744" t="str">
            <v>43</v>
          </cell>
          <cell r="E1744" t="str">
            <v>69393</v>
          </cell>
          <cell r="F1744" t="str">
            <v xml:space="preserve"> </v>
          </cell>
          <cell r="G1744" t="str">
            <v xml:space="preserve"> </v>
          </cell>
          <cell r="H1744" t="str">
            <v>Campbell Union</v>
          </cell>
        </row>
        <row r="1745">
          <cell r="A1745" t="str">
            <v>43693930106005</v>
          </cell>
          <cell r="B1745">
            <v>9966</v>
          </cell>
          <cell r="C1745" t="str">
            <v>43 69393 0106005</v>
          </cell>
          <cell r="D1745" t="str">
            <v>43</v>
          </cell>
          <cell r="E1745" t="str">
            <v>69393</v>
          </cell>
          <cell r="F1745" t="str">
            <v>0106005</v>
          </cell>
          <cell r="G1745" t="str">
            <v>0817</v>
          </cell>
          <cell r="H1745" t="str">
            <v>Village</v>
          </cell>
        </row>
        <row r="1746">
          <cell r="A1746" t="str">
            <v>43693936046510</v>
          </cell>
          <cell r="B1746">
            <v>8055</v>
          </cell>
          <cell r="C1746" t="str">
            <v>43 69393 6046510</v>
          </cell>
          <cell r="D1746" t="str">
            <v>43</v>
          </cell>
          <cell r="E1746" t="str">
            <v>69393</v>
          </cell>
          <cell r="F1746" t="str">
            <v>6046510</v>
          </cell>
          <cell r="G1746" t="str">
            <v>0993</v>
          </cell>
          <cell r="H1746" t="str">
            <v>Blackford Elementary</v>
          </cell>
        </row>
        <row r="1747">
          <cell r="A1747" t="str">
            <v>43693936046536</v>
          </cell>
          <cell r="B1747">
            <v>8057</v>
          </cell>
          <cell r="C1747" t="str">
            <v>43 69393 6046536</v>
          </cell>
          <cell r="D1747" t="str">
            <v>43</v>
          </cell>
          <cell r="E1747" t="str">
            <v>69393</v>
          </cell>
          <cell r="F1747" t="str">
            <v>6046536</v>
          </cell>
          <cell r="G1747" t="str">
            <v>0886</v>
          </cell>
          <cell r="H1747" t="str">
            <v>Capri Elementary</v>
          </cell>
        </row>
        <row r="1748">
          <cell r="A1748" t="str">
            <v>43693936046544</v>
          </cell>
          <cell r="B1748">
            <v>8058</v>
          </cell>
          <cell r="C1748" t="str">
            <v>43 69393 6046544</v>
          </cell>
          <cell r="D1748" t="str">
            <v>43</v>
          </cell>
          <cell r="E1748" t="str">
            <v>69393</v>
          </cell>
          <cell r="F1748" t="str">
            <v>6046544</v>
          </cell>
          <cell r="G1748" t="str">
            <v>0866</v>
          </cell>
          <cell r="H1748" t="str">
            <v>Castlemont Elementary</v>
          </cell>
        </row>
        <row r="1749">
          <cell r="A1749" t="str">
            <v>43693936046577</v>
          </cell>
          <cell r="B1749">
            <v>8059</v>
          </cell>
          <cell r="C1749" t="str">
            <v>43 69393 6046577</v>
          </cell>
          <cell r="D1749" t="str">
            <v>43</v>
          </cell>
          <cell r="E1749" t="str">
            <v>69393</v>
          </cell>
          <cell r="F1749" t="str">
            <v>6046577</v>
          </cell>
          <cell r="G1749" t="str">
            <v>0997</v>
          </cell>
          <cell r="H1749" t="str">
            <v>Forest Hill Elementary</v>
          </cell>
        </row>
        <row r="1750">
          <cell r="A1750" t="str">
            <v>43693936046601</v>
          </cell>
          <cell r="B1750">
            <v>8061</v>
          </cell>
          <cell r="C1750" t="str">
            <v>43 69393 6046601</v>
          </cell>
          <cell r="D1750" t="str">
            <v>43</v>
          </cell>
          <cell r="E1750" t="str">
            <v>69393</v>
          </cell>
          <cell r="F1750" t="str">
            <v>6046601</v>
          </cell>
          <cell r="G1750" t="str">
            <v>0865</v>
          </cell>
          <cell r="H1750" t="str">
            <v>Lynhaven Elementary</v>
          </cell>
        </row>
        <row r="1751">
          <cell r="A1751" t="str">
            <v>43693936046619</v>
          </cell>
          <cell r="B1751">
            <v>8062</v>
          </cell>
          <cell r="C1751" t="str">
            <v>43 69393 6046619</v>
          </cell>
          <cell r="D1751" t="str">
            <v>43</v>
          </cell>
          <cell r="E1751" t="str">
            <v>69393</v>
          </cell>
          <cell r="F1751" t="str">
            <v>6046619</v>
          </cell>
          <cell r="G1751" t="str">
            <v>0984</v>
          </cell>
          <cell r="H1751" t="str">
            <v>Marshall Lane Elementary</v>
          </cell>
        </row>
        <row r="1752">
          <cell r="A1752" t="str">
            <v>43693936046627</v>
          </cell>
          <cell r="B1752">
            <v>8063</v>
          </cell>
          <cell r="C1752" t="str">
            <v>43 69393 6046627</v>
          </cell>
          <cell r="D1752" t="str">
            <v>43</v>
          </cell>
          <cell r="E1752" t="str">
            <v>69393</v>
          </cell>
          <cell r="F1752" t="str">
            <v>6046627</v>
          </cell>
          <cell r="G1752" t="str">
            <v>0899</v>
          </cell>
          <cell r="H1752" t="str">
            <v>Monroe Middle</v>
          </cell>
        </row>
        <row r="1753">
          <cell r="A1753" t="str">
            <v>43693936046668</v>
          </cell>
          <cell r="B1753">
            <v>8064</v>
          </cell>
          <cell r="C1753" t="str">
            <v>43 69393 6046668</v>
          </cell>
          <cell r="D1753" t="str">
            <v>43</v>
          </cell>
          <cell r="E1753" t="str">
            <v>69393</v>
          </cell>
          <cell r="F1753" t="str">
            <v>6046668</v>
          </cell>
          <cell r="G1753" t="str">
            <v>0887</v>
          </cell>
          <cell r="H1753" t="str">
            <v>Rolling Hills Middle</v>
          </cell>
        </row>
        <row r="1754">
          <cell r="A1754" t="str">
            <v>43693936046676</v>
          </cell>
          <cell r="B1754">
            <v>8065</v>
          </cell>
          <cell r="C1754" t="str">
            <v>43 69393 6046676</v>
          </cell>
          <cell r="D1754" t="str">
            <v>43</v>
          </cell>
          <cell r="E1754" t="str">
            <v>69393</v>
          </cell>
          <cell r="F1754" t="str">
            <v>6046676</v>
          </cell>
          <cell r="G1754" t="str">
            <v>0994</v>
          </cell>
          <cell r="H1754" t="str">
            <v>Rosemary Elementary</v>
          </cell>
        </row>
        <row r="1755">
          <cell r="A1755" t="str">
            <v>43693936046692</v>
          </cell>
          <cell r="B1755">
            <v>1389</v>
          </cell>
          <cell r="C1755" t="str">
            <v>43 69393 6046692</v>
          </cell>
          <cell r="D1755" t="str">
            <v>43</v>
          </cell>
          <cell r="E1755" t="str">
            <v>69393</v>
          </cell>
          <cell r="F1755" t="str">
            <v>6046692</v>
          </cell>
          <cell r="G1755" t="str">
            <v>0304</v>
          </cell>
          <cell r="H1755" t="str">
            <v>Sherman Oaks Elementary</v>
          </cell>
        </row>
        <row r="1756">
          <cell r="A1756" t="str">
            <v>43694010000000</v>
          </cell>
          <cell r="B1756">
            <v>746</v>
          </cell>
          <cell r="C1756" t="str">
            <v xml:space="preserve">43 69401  </v>
          </cell>
          <cell r="D1756" t="str">
            <v>43</v>
          </cell>
          <cell r="E1756" t="str">
            <v>69401</v>
          </cell>
          <cell r="F1756" t="str">
            <v xml:space="preserve"> </v>
          </cell>
          <cell r="G1756" t="str">
            <v xml:space="preserve"> </v>
          </cell>
          <cell r="H1756" t="str">
            <v>Campbell Union High</v>
          </cell>
        </row>
        <row r="1757">
          <cell r="A1757" t="str">
            <v>43694190000000</v>
          </cell>
          <cell r="B1757">
            <v>747</v>
          </cell>
          <cell r="C1757" t="str">
            <v xml:space="preserve">43 69419  </v>
          </cell>
          <cell r="D1757" t="str">
            <v>43</v>
          </cell>
          <cell r="E1757" t="str">
            <v>69419</v>
          </cell>
          <cell r="F1757" t="str">
            <v xml:space="preserve"> </v>
          </cell>
          <cell r="G1757" t="str">
            <v xml:space="preserve"> </v>
          </cell>
          <cell r="H1757" t="str">
            <v>Cupertino Union</v>
          </cell>
        </row>
        <row r="1758">
          <cell r="A1758" t="str">
            <v>43694270000000</v>
          </cell>
          <cell r="B1758">
            <v>748</v>
          </cell>
          <cell r="C1758" t="str">
            <v xml:space="preserve">43 69427  </v>
          </cell>
          <cell r="D1758" t="str">
            <v>43</v>
          </cell>
          <cell r="E1758" t="str">
            <v>69427</v>
          </cell>
          <cell r="F1758" t="str">
            <v xml:space="preserve"> </v>
          </cell>
          <cell r="G1758" t="str">
            <v xml:space="preserve"> </v>
          </cell>
          <cell r="H1758" t="str">
            <v>East Side Union High</v>
          </cell>
        </row>
        <row r="1759">
          <cell r="A1759" t="str">
            <v>43694270107151</v>
          </cell>
          <cell r="B1759">
            <v>9717</v>
          </cell>
          <cell r="C1759" t="str">
            <v>43 69427 0107151</v>
          </cell>
          <cell r="D1759" t="str">
            <v>43</v>
          </cell>
          <cell r="E1759" t="str">
            <v>69427</v>
          </cell>
          <cell r="F1759" t="str">
            <v>0107151</v>
          </cell>
          <cell r="G1759" t="str">
            <v>0646</v>
          </cell>
          <cell r="H1759" t="str">
            <v>Escuela Popular/Center for Training and Careers, Family Learning</v>
          </cell>
        </row>
        <row r="1760">
          <cell r="A1760" t="str">
            <v>43694270116889</v>
          </cell>
          <cell r="B1760">
            <v>12019</v>
          </cell>
          <cell r="C1760" t="str">
            <v>43 69427 0116889</v>
          </cell>
          <cell r="D1760" t="str">
            <v>43</v>
          </cell>
          <cell r="E1760" t="str">
            <v>69427</v>
          </cell>
          <cell r="F1760" t="str">
            <v>0116889</v>
          </cell>
          <cell r="G1760" t="str">
            <v>0976</v>
          </cell>
          <cell r="H1760" t="str">
            <v>KIPP San Jose Collegiate</v>
          </cell>
        </row>
        <row r="1761">
          <cell r="A1761" t="str">
            <v>43694270123745</v>
          </cell>
          <cell r="B1761">
            <v>12584</v>
          </cell>
          <cell r="C1761" t="str">
            <v>43 69427 0123745</v>
          </cell>
          <cell r="D1761" t="str">
            <v>43</v>
          </cell>
          <cell r="E1761" t="str">
            <v>69427</v>
          </cell>
          <cell r="F1761" t="str">
            <v>0123745</v>
          </cell>
          <cell r="G1761" t="str">
            <v>1276</v>
          </cell>
          <cell r="H1761" t="str">
            <v>Summit Public School: Rainier</v>
          </cell>
        </row>
        <row r="1762">
          <cell r="A1762" t="str">
            <v>43694270125617</v>
          </cell>
          <cell r="B1762">
            <v>12748</v>
          </cell>
          <cell r="C1762" t="str">
            <v>43 69427 0125617</v>
          </cell>
          <cell r="D1762" t="str">
            <v>43</v>
          </cell>
          <cell r="E1762" t="str">
            <v>69427</v>
          </cell>
          <cell r="F1762" t="str">
            <v>0125617</v>
          </cell>
          <cell r="G1762" t="str">
            <v>1387</v>
          </cell>
          <cell r="H1762" t="str">
            <v>ACE Charter High</v>
          </cell>
        </row>
        <row r="1763">
          <cell r="A1763" t="str">
            <v>43694270130856</v>
          </cell>
          <cell r="B1763">
            <v>14116</v>
          </cell>
          <cell r="C1763" t="str">
            <v>43 69427 0130856</v>
          </cell>
          <cell r="D1763" t="str">
            <v>43</v>
          </cell>
          <cell r="E1763" t="str">
            <v>69427</v>
          </cell>
          <cell r="F1763" t="str">
            <v>0130856</v>
          </cell>
          <cell r="G1763" t="str">
            <v>1681</v>
          </cell>
          <cell r="H1763" t="str">
            <v>Luis Valdez Leadership Academy</v>
          </cell>
        </row>
        <row r="1764">
          <cell r="A1764" t="str">
            <v>43694270131995</v>
          </cell>
          <cell r="B1764">
            <v>14236</v>
          </cell>
          <cell r="C1764" t="str">
            <v>43 69427 0131995</v>
          </cell>
          <cell r="D1764" t="str">
            <v>43</v>
          </cell>
          <cell r="E1764" t="str">
            <v>69427</v>
          </cell>
          <cell r="F1764" t="str">
            <v>0131995</v>
          </cell>
          <cell r="G1764" t="str">
            <v>1675</v>
          </cell>
          <cell r="H1764" t="str">
            <v>B. Roberto Cruz Leadership Academy</v>
          </cell>
        </row>
        <row r="1765">
          <cell r="A1765" t="str">
            <v>43694270132274</v>
          </cell>
          <cell r="B1765">
            <v>14237</v>
          </cell>
          <cell r="C1765" t="str">
            <v>43 69427 0132274</v>
          </cell>
          <cell r="D1765" t="str">
            <v>43</v>
          </cell>
          <cell r="E1765" t="str">
            <v>69427</v>
          </cell>
          <cell r="F1765" t="str">
            <v>0132274</v>
          </cell>
          <cell r="G1765" t="str">
            <v>1737</v>
          </cell>
          <cell r="H1765" t="str">
            <v>Alpha: Cindy Avitia High School</v>
          </cell>
        </row>
        <row r="1766">
          <cell r="A1766" t="str">
            <v>43694274330668</v>
          </cell>
          <cell r="B1766">
            <v>1391</v>
          </cell>
          <cell r="C1766" t="str">
            <v>43 69427 4330668</v>
          </cell>
          <cell r="D1766" t="str">
            <v>43</v>
          </cell>
          <cell r="E1766" t="str">
            <v>69427</v>
          </cell>
          <cell r="F1766" t="str">
            <v>4330668</v>
          </cell>
          <cell r="G1766" t="str">
            <v>0414</v>
          </cell>
          <cell r="H1766" t="str">
            <v>Latino College Preparatory Academy</v>
          </cell>
        </row>
        <row r="1767">
          <cell r="A1767" t="str">
            <v>43694274330676</v>
          </cell>
          <cell r="B1767">
            <v>1392</v>
          </cell>
          <cell r="C1767" t="str">
            <v>43 69427 4330676</v>
          </cell>
          <cell r="D1767" t="str">
            <v>43</v>
          </cell>
          <cell r="E1767" t="str">
            <v>69427</v>
          </cell>
          <cell r="F1767" t="str">
            <v>4330676</v>
          </cell>
          <cell r="G1767" t="str">
            <v>0425</v>
          </cell>
          <cell r="H1767" t="str">
            <v>San Jose Conservation Corps Charter</v>
          </cell>
        </row>
        <row r="1768">
          <cell r="A1768" t="str">
            <v>43694274330726</v>
          </cell>
          <cell r="B1768">
            <v>1393</v>
          </cell>
          <cell r="C1768" t="str">
            <v>43 69427 4330726</v>
          </cell>
          <cell r="D1768" t="str">
            <v>43</v>
          </cell>
          <cell r="E1768" t="str">
            <v>69427</v>
          </cell>
          <cell r="F1768" t="str">
            <v>4330726</v>
          </cell>
          <cell r="G1768" t="str">
            <v>0502</v>
          </cell>
          <cell r="H1768" t="str">
            <v>Escuela Popular Accelerated Family Learning</v>
          </cell>
        </row>
        <row r="1769">
          <cell r="A1769" t="str">
            <v>43694350000000</v>
          </cell>
          <cell r="B1769">
            <v>749</v>
          </cell>
          <cell r="C1769" t="str">
            <v xml:space="preserve">43 69435  </v>
          </cell>
          <cell r="D1769" t="str">
            <v>43</v>
          </cell>
          <cell r="E1769" t="str">
            <v>69435</v>
          </cell>
          <cell r="F1769" t="str">
            <v xml:space="preserve"> </v>
          </cell>
          <cell r="G1769" t="str">
            <v xml:space="preserve"> </v>
          </cell>
          <cell r="H1769" t="str">
            <v>Evergreen Elementary</v>
          </cell>
        </row>
        <row r="1770">
          <cell r="A1770" t="str">
            <v>43694500000000</v>
          </cell>
          <cell r="B1770">
            <v>750</v>
          </cell>
          <cell r="C1770" t="str">
            <v xml:space="preserve">43 69450  </v>
          </cell>
          <cell r="D1770" t="str">
            <v>43</v>
          </cell>
          <cell r="E1770" t="str">
            <v>69450</v>
          </cell>
          <cell r="F1770" t="str">
            <v xml:space="preserve"> </v>
          </cell>
          <cell r="G1770" t="str">
            <v xml:space="preserve"> </v>
          </cell>
          <cell r="H1770" t="str">
            <v>Franklin-McKinley Elementary</v>
          </cell>
        </row>
        <row r="1771">
          <cell r="A1771" t="str">
            <v>43694500113662</v>
          </cell>
          <cell r="B1771">
            <v>11422</v>
          </cell>
          <cell r="C1771" t="str">
            <v>43 69450 0113662</v>
          </cell>
          <cell r="D1771" t="str">
            <v>43</v>
          </cell>
          <cell r="E1771" t="str">
            <v>69450</v>
          </cell>
          <cell r="F1771" t="str">
            <v>0113662</v>
          </cell>
          <cell r="G1771" t="str">
            <v>0846</v>
          </cell>
          <cell r="H1771" t="str">
            <v>Voices College-Bound Language Academy</v>
          </cell>
        </row>
        <row r="1772">
          <cell r="A1772" t="str">
            <v>43694500121483</v>
          </cell>
          <cell r="B1772">
            <v>12398</v>
          </cell>
          <cell r="C1772" t="str">
            <v>43 69450 0121483</v>
          </cell>
          <cell r="D1772" t="str">
            <v>43</v>
          </cell>
          <cell r="E1772" t="str">
            <v>69450</v>
          </cell>
          <cell r="F1772" t="str">
            <v>0121483</v>
          </cell>
          <cell r="G1772" t="str">
            <v>1167</v>
          </cell>
          <cell r="H1772" t="str">
            <v>Cornerstone Academy Preparatory</v>
          </cell>
        </row>
        <row r="1773">
          <cell r="A1773" t="str">
            <v>43694500123299</v>
          </cell>
          <cell r="B1773">
            <v>12586</v>
          </cell>
          <cell r="C1773" t="str">
            <v>43 69450 0123299</v>
          </cell>
          <cell r="D1773" t="str">
            <v>43</v>
          </cell>
          <cell r="E1773" t="str">
            <v>69450</v>
          </cell>
          <cell r="F1773" t="str">
            <v>0123299</v>
          </cell>
          <cell r="G1773" t="str">
            <v>1192</v>
          </cell>
          <cell r="H1773" t="str">
            <v>Rocketship Mosaic Elementary</v>
          </cell>
        </row>
        <row r="1774">
          <cell r="A1774" t="str">
            <v>43694500128108</v>
          </cell>
          <cell r="B1774">
            <v>12928</v>
          </cell>
          <cell r="C1774" t="str">
            <v>43 69450 0128108</v>
          </cell>
          <cell r="D1774" t="str">
            <v>43</v>
          </cell>
          <cell r="E1774" t="str">
            <v>69450</v>
          </cell>
          <cell r="F1774" t="str">
            <v>0128108</v>
          </cell>
          <cell r="G1774" t="str">
            <v>1526</v>
          </cell>
          <cell r="H1774" t="str">
            <v>Rocketship Spark Academy</v>
          </cell>
        </row>
        <row r="1775">
          <cell r="A1775" t="str">
            <v>43694500129205</v>
          </cell>
          <cell r="B1775">
            <v>14095</v>
          </cell>
          <cell r="C1775" t="str">
            <v>43 69450 0129205</v>
          </cell>
          <cell r="D1775" t="str">
            <v>43</v>
          </cell>
          <cell r="E1775" t="str">
            <v>69450</v>
          </cell>
          <cell r="F1775" t="str">
            <v>0129205</v>
          </cell>
          <cell r="G1775" t="str">
            <v>1608</v>
          </cell>
          <cell r="H1775" t="str">
            <v>KIPP Heritage Academy</v>
          </cell>
        </row>
        <row r="1776">
          <cell r="A1776" t="str">
            <v>43694500129247</v>
          </cell>
          <cell r="B1776">
            <v>14096</v>
          </cell>
          <cell r="C1776" t="str">
            <v>43 69450 0129247</v>
          </cell>
          <cell r="D1776" t="str">
            <v>43</v>
          </cell>
          <cell r="E1776" t="str">
            <v>69450</v>
          </cell>
          <cell r="F1776" t="str">
            <v>0129247</v>
          </cell>
          <cell r="G1776" t="str">
            <v>1545</v>
          </cell>
          <cell r="H1776" t="str">
            <v>ACE Franklin McKinley</v>
          </cell>
        </row>
        <row r="1777">
          <cell r="A1777" t="str">
            <v>43694506047229</v>
          </cell>
          <cell r="B1777">
            <v>8132</v>
          </cell>
          <cell r="C1777" t="str">
            <v>43 69450 6047229</v>
          </cell>
          <cell r="D1777" t="str">
            <v>43</v>
          </cell>
          <cell r="E1777" t="str">
            <v>69450</v>
          </cell>
          <cell r="F1777" t="str">
            <v>6047229</v>
          </cell>
          <cell r="G1777" t="str">
            <v>1220</v>
          </cell>
          <cell r="H1777" t="str">
            <v>Bridges Academy</v>
          </cell>
        </row>
        <row r="1778">
          <cell r="A1778" t="str">
            <v>43694680000000</v>
          </cell>
          <cell r="B1778">
            <v>751</v>
          </cell>
          <cell r="C1778" t="str">
            <v xml:space="preserve">43 69468  </v>
          </cell>
          <cell r="D1778" t="str">
            <v>43</v>
          </cell>
          <cell r="E1778" t="str">
            <v>69468</v>
          </cell>
          <cell r="F1778" t="str">
            <v xml:space="preserve"> </v>
          </cell>
          <cell r="G1778" t="str">
            <v xml:space="preserve"> </v>
          </cell>
          <cell r="H1778" t="str">
            <v>Fremont Union High</v>
          </cell>
        </row>
        <row r="1779">
          <cell r="A1779" t="str">
            <v>43694840000000</v>
          </cell>
          <cell r="B1779">
            <v>752</v>
          </cell>
          <cell r="C1779" t="str">
            <v xml:space="preserve">43 69484  </v>
          </cell>
          <cell r="D1779" t="str">
            <v>43</v>
          </cell>
          <cell r="E1779" t="str">
            <v>69484</v>
          </cell>
          <cell r="F1779" t="str">
            <v xml:space="preserve"> </v>
          </cell>
          <cell r="G1779" t="str">
            <v xml:space="preserve"> </v>
          </cell>
          <cell r="H1779" t="str">
            <v>Gilroy Unified</v>
          </cell>
        </row>
        <row r="1780">
          <cell r="A1780" t="str">
            <v>43694840123760</v>
          </cell>
          <cell r="B1780">
            <v>12587</v>
          </cell>
          <cell r="C1780" t="str">
            <v>43 69484 0123760</v>
          </cell>
          <cell r="D1780" t="str">
            <v>43</v>
          </cell>
          <cell r="E1780" t="str">
            <v>69484</v>
          </cell>
          <cell r="F1780" t="str">
            <v>0123760</v>
          </cell>
          <cell r="G1780" t="str">
            <v>1278</v>
          </cell>
          <cell r="H1780" t="str">
            <v>Gilroy Prep School (Navigators School)</v>
          </cell>
        </row>
        <row r="1781">
          <cell r="A1781" t="str">
            <v>43694920000000</v>
          </cell>
          <cell r="B1781">
            <v>753</v>
          </cell>
          <cell r="C1781" t="str">
            <v xml:space="preserve">43 69492  </v>
          </cell>
          <cell r="D1781" t="str">
            <v>43</v>
          </cell>
          <cell r="E1781" t="str">
            <v>69492</v>
          </cell>
          <cell r="F1781" t="str">
            <v xml:space="preserve"> </v>
          </cell>
          <cell r="G1781" t="str">
            <v xml:space="preserve"> </v>
          </cell>
          <cell r="H1781" t="str">
            <v>Lakeside Joint</v>
          </cell>
        </row>
        <row r="1782">
          <cell r="A1782" t="str">
            <v>43695000000000</v>
          </cell>
          <cell r="B1782">
            <v>754</v>
          </cell>
          <cell r="C1782" t="str">
            <v xml:space="preserve">43 69500  </v>
          </cell>
          <cell r="D1782" t="str">
            <v>43</v>
          </cell>
          <cell r="E1782" t="str">
            <v>69500</v>
          </cell>
          <cell r="F1782" t="str">
            <v xml:space="preserve"> </v>
          </cell>
          <cell r="G1782" t="str">
            <v xml:space="preserve"> </v>
          </cell>
          <cell r="H1782" t="str">
            <v>Loma Prieta Joint Union Elementary</v>
          </cell>
        </row>
        <row r="1783">
          <cell r="A1783" t="str">
            <v>43695180000000</v>
          </cell>
          <cell r="B1783">
            <v>755</v>
          </cell>
          <cell r="C1783" t="str">
            <v xml:space="preserve">43 69518  </v>
          </cell>
          <cell r="D1783" t="str">
            <v>43</v>
          </cell>
          <cell r="E1783" t="str">
            <v>69518</v>
          </cell>
          <cell r="F1783" t="str">
            <v xml:space="preserve"> </v>
          </cell>
          <cell r="G1783" t="str">
            <v xml:space="preserve"> </v>
          </cell>
          <cell r="H1783" t="str">
            <v>Los Altos Elementary</v>
          </cell>
        </row>
        <row r="1784">
          <cell r="A1784" t="str">
            <v>43695260000000</v>
          </cell>
          <cell r="B1784">
            <v>756</v>
          </cell>
          <cell r="C1784" t="str">
            <v xml:space="preserve">43 69526  </v>
          </cell>
          <cell r="D1784" t="str">
            <v>43</v>
          </cell>
          <cell r="E1784" t="str">
            <v>69526</v>
          </cell>
          <cell r="F1784" t="str">
            <v xml:space="preserve"> </v>
          </cell>
          <cell r="G1784" t="str">
            <v xml:space="preserve"> </v>
          </cell>
          <cell r="H1784" t="str">
            <v>Los Gatos Union Elementary</v>
          </cell>
        </row>
        <row r="1785">
          <cell r="A1785" t="str">
            <v>43695340000000</v>
          </cell>
          <cell r="B1785">
            <v>757</v>
          </cell>
          <cell r="C1785" t="str">
            <v xml:space="preserve">43 69534  </v>
          </cell>
          <cell r="D1785" t="str">
            <v>43</v>
          </cell>
          <cell r="E1785" t="str">
            <v>69534</v>
          </cell>
          <cell r="F1785" t="str">
            <v xml:space="preserve"> </v>
          </cell>
          <cell r="G1785" t="str">
            <v xml:space="preserve"> </v>
          </cell>
          <cell r="H1785" t="str">
            <v>Los Gatos-Saratoga Joint Union High</v>
          </cell>
        </row>
        <row r="1786">
          <cell r="A1786" t="str">
            <v>43695420000000</v>
          </cell>
          <cell r="B1786">
            <v>758</v>
          </cell>
          <cell r="C1786" t="str">
            <v xml:space="preserve">43 69542  </v>
          </cell>
          <cell r="D1786" t="str">
            <v>43</v>
          </cell>
          <cell r="E1786" t="str">
            <v>69542</v>
          </cell>
          <cell r="F1786" t="str">
            <v xml:space="preserve"> </v>
          </cell>
          <cell r="G1786" t="str">
            <v xml:space="preserve"> </v>
          </cell>
          <cell r="H1786" t="str">
            <v>Luther Burbank</v>
          </cell>
        </row>
        <row r="1787">
          <cell r="A1787" t="str">
            <v>43695750000000</v>
          </cell>
          <cell r="B1787">
            <v>760</v>
          </cell>
          <cell r="C1787" t="str">
            <v xml:space="preserve">43 69575  </v>
          </cell>
          <cell r="D1787" t="str">
            <v>43</v>
          </cell>
          <cell r="E1787" t="str">
            <v>69575</v>
          </cell>
          <cell r="F1787" t="str">
            <v xml:space="preserve"> </v>
          </cell>
          <cell r="G1787" t="str">
            <v xml:space="preserve"> </v>
          </cell>
          <cell r="H1787" t="str">
            <v>Moreland</v>
          </cell>
        </row>
        <row r="1788">
          <cell r="A1788" t="str">
            <v>43695830000000</v>
          </cell>
          <cell r="B1788">
            <v>761</v>
          </cell>
          <cell r="C1788" t="str">
            <v xml:space="preserve">43 69583  </v>
          </cell>
          <cell r="D1788" t="str">
            <v>43</v>
          </cell>
          <cell r="E1788" t="str">
            <v>69583</v>
          </cell>
          <cell r="F1788" t="str">
            <v xml:space="preserve"> </v>
          </cell>
          <cell r="G1788" t="str">
            <v xml:space="preserve"> </v>
          </cell>
          <cell r="H1788" t="str">
            <v>Morgan Hill Unified</v>
          </cell>
        </row>
        <row r="1789">
          <cell r="A1789" t="str">
            <v>43695836118541</v>
          </cell>
          <cell r="B1789">
            <v>1395</v>
          </cell>
          <cell r="C1789" t="str">
            <v>43 69583 6118541</v>
          </cell>
          <cell r="D1789" t="str">
            <v>43</v>
          </cell>
          <cell r="E1789" t="str">
            <v>69583</v>
          </cell>
          <cell r="F1789" t="str">
            <v>6118541</v>
          </cell>
          <cell r="G1789" t="str">
            <v>0363</v>
          </cell>
          <cell r="H1789" t="str">
            <v>Charter School of Morgan Hill</v>
          </cell>
        </row>
        <row r="1790">
          <cell r="A1790" t="str">
            <v>43695910000000</v>
          </cell>
          <cell r="B1790">
            <v>762</v>
          </cell>
          <cell r="C1790" t="str">
            <v xml:space="preserve">43 69591  </v>
          </cell>
          <cell r="D1790" t="str">
            <v>43</v>
          </cell>
          <cell r="E1790" t="str">
            <v>69591</v>
          </cell>
          <cell r="F1790" t="str">
            <v xml:space="preserve"> </v>
          </cell>
          <cell r="G1790" t="str">
            <v xml:space="preserve"> </v>
          </cell>
          <cell r="H1790" t="str">
            <v>Mountain View Whisman</v>
          </cell>
        </row>
        <row r="1791">
          <cell r="A1791" t="str">
            <v>43696090000000</v>
          </cell>
          <cell r="B1791">
            <v>763</v>
          </cell>
          <cell r="C1791" t="str">
            <v xml:space="preserve">43 69609  </v>
          </cell>
          <cell r="D1791" t="str">
            <v>43</v>
          </cell>
          <cell r="E1791" t="str">
            <v>69609</v>
          </cell>
          <cell r="F1791" t="str">
            <v xml:space="preserve"> </v>
          </cell>
          <cell r="G1791" t="str">
            <v xml:space="preserve"> </v>
          </cell>
          <cell r="H1791" t="str">
            <v>Mountain View-Los Altos Union High</v>
          </cell>
        </row>
        <row r="1792">
          <cell r="A1792" t="str">
            <v>43696170000000</v>
          </cell>
          <cell r="B1792">
            <v>764</v>
          </cell>
          <cell r="C1792" t="str">
            <v xml:space="preserve">43 69617  </v>
          </cell>
          <cell r="D1792" t="str">
            <v>43</v>
          </cell>
          <cell r="E1792" t="str">
            <v>69617</v>
          </cell>
          <cell r="F1792" t="str">
            <v xml:space="preserve"> </v>
          </cell>
          <cell r="G1792" t="str">
            <v xml:space="preserve"> </v>
          </cell>
          <cell r="H1792" t="str">
            <v>Mount Pleasant Elementary</v>
          </cell>
        </row>
        <row r="1793">
          <cell r="A1793" t="str">
            <v>43696176048045</v>
          </cell>
          <cell r="B1793">
            <v>8217</v>
          </cell>
          <cell r="C1793" t="str">
            <v>43 69617 6048045</v>
          </cell>
          <cell r="D1793" t="str">
            <v>43</v>
          </cell>
          <cell r="E1793" t="str">
            <v>69617</v>
          </cell>
          <cell r="F1793" t="str">
            <v>6048045</v>
          </cell>
          <cell r="G1793" t="str">
            <v>1243</v>
          </cell>
          <cell r="H1793" t="str">
            <v>Ida Jew Academies</v>
          </cell>
        </row>
        <row r="1794">
          <cell r="A1794" t="str">
            <v>43696250000000</v>
          </cell>
          <cell r="B1794">
            <v>765</v>
          </cell>
          <cell r="C1794" t="str">
            <v xml:space="preserve">43 69625  </v>
          </cell>
          <cell r="D1794" t="str">
            <v>43</v>
          </cell>
          <cell r="E1794" t="str">
            <v>69625</v>
          </cell>
          <cell r="F1794" t="str">
            <v xml:space="preserve"> </v>
          </cell>
          <cell r="G1794" t="str">
            <v xml:space="preserve"> </v>
          </cell>
          <cell r="H1794" t="str">
            <v>Oak Grove Elementary</v>
          </cell>
        </row>
        <row r="1795">
          <cell r="A1795" t="str">
            <v>43696330000000</v>
          </cell>
          <cell r="B1795">
            <v>766</v>
          </cell>
          <cell r="C1795" t="str">
            <v xml:space="preserve">43 69633  </v>
          </cell>
          <cell r="D1795" t="str">
            <v>43</v>
          </cell>
          <cell r="E1795" t="str">
            <v>69633</v>
          </cell>
          <cell r="F1795" t="str">
            <v xml:space="preserve"> </v>
          </cell>
          <cell r="G1795" t="str">
            <v xml:space="preserve"> </v>
          </cell>
          <cell r="H1795" t="str">
            <v>Orchard Elementary</v>
          </cell>
        </row>
        <row r="1796">
          <cell r="A1796" t="str">
            <v>43696410000000</v>
          </cell>
          <cell r="B1796">
            <v>767</v>
          </cell>
          <cell r="C1796" t="str">
            <v xml:space="preserve">43 69641  </v>
          </cell>
          <cell r="D1796" t="str">
            <v>43</v>
          </cell>
          <cell r="E1796" t="str">
            <v>69641</v>
          </cell>
          <cell r="F1796" t="str">
            <v xml:space="preserve"> </v>
          </cell>
          <cell r="G1796" t="str">
            <v xml:space="preserve"> </v>
          </cell>
          <cell r="H1796" t="str">
            <v>Palo Alto Unified</v>
          </cell>
        </row>
        <row r="1797">
          <cell r="A1797" t="str">
            <v>43696660000000</v>
          </cell>
          <cell r="B1797">
            <v>768</v>
          </cell>
          <cell r="C1797" t="str">
            <v xml:space="preserve">43 69666  </v>
          </cell>
          <cell r="D1797" t="str">
            <v>43</v>
          </cell>
          <cell r="E1797" t="str">
            <v>69666</v>
          </cell>
          <cell r="F1797" t="str">
            <v xml:space="preserve"> </v>
          </cell>
          <cell r="G1797" t="str">
            <v xml:space="preserve"> </v>
          </cell>
          <cell r="H1797" t="str">
            <v>San Jose Unified</v>
          </cell>
        </row>
        <row r="1798">
          <cell r="A1798" t="str">
            <v>43696660129718</v>
          </cell>
          <cell r="B1798">
            <v>14097</v>
          </cell>
          <cell r="C1798" t="str">
            <v>43 69666 0129718</v>
          </cell>
          <cell r="D1798" t="str">
            <v>43</v>
          </cell>
          <cell r="E1798" t="str">
            <v>69666</v>
          </cell>
          <cell r="F1798" t="str">
            <v>0129718</v>
          </cell>
          <cell r="G1798" t="str">
            <v>1623</v>
          </cell>
          <cell r="H1798" t="str">
            <v>Downtown College Preparatory Middle</v>
          </cell>
        </row>
        <row r="1799">
          <cell r="A1799" t="str">
            <v>43696660131656</v>
          </cell>
          <cell r="B1799">
            <v>14238</v>
          </cell>
          <cell r="C1799" t="str">
            <v>43 69666 0131656</v>
          </cell>
          <cell r="D1799" t="str">
            <v>43</v>
          </cell>
          <cell r="E1799" t="str">
            <v>69666</v>
          </cell>
          <cell r="F1799" t="str">
            <v>0131656</v>
          </cell>
          <cell r="G1799" t="str">
            <v>1546</v>
          </cell>
          <cell r="H1799" t="str">
            <v>ACE Inspire Academy</v>
          </cell>
        </row>
        <row r="1800">
          <cell r="A1800" t="str">
            <v>43696664330585</v>
          </cell>
          <cell r="B1800">
            <v>1396</v>
          </cell>
          <cell r="C1800" t="str">
            <v>43 69666 4330585</v>
          </cell>
          <cell r="D1800" t="str">
            <v>43</v>
          </cell>
          <cell r="E1800" t="str">
            <v>69666</v>
          </cell>
          <cell r="F1800" t="str">
            <v>4330585</v>
          </cell>
          <cell r="G1800" t="str">
            <v>0287</v>
          </cell>
          <cell r="H1800" t="str">
            <v>Downtown College Preparatory</v>
          </cell>
        </row>
        <row r="1801">
          <cell r="A1801" t="str">
            <v>43696666048730</v>
          </cell>
          <cell r="B1801">
            <v>8296</v>
          </cell>
          <cell r="C1801" t="str">
            <v>43 69666 6048730</v>
          </cell>
          <cell r="D1801" t="str">
            <v>43</v>
          </cell>
          <cell r="E1801" t="str">
            <v>69666</v>
          </cell>
          <cell r="F1801" t="str">
            <v>6048730</v>
          </cell>
          <cell r="G1801" t="str">
            <v>0980</v>
          </cell>
          <cell r="H1801" t="str">
            <v>Bachrodt Charter Academy</v>
          </cell>
        </row>
        <row r="1802">
          <cell r="A1802" t="str">
            <v>43696740000000</v>
          </cell>
          <cell r="B1802">
            <v>769</v>
          </cell>
          <cell r="C1802" t="str">
            <v xml:space="preserve">43 69674  </v>
          </cell>
          <cell r="D1802" t="str">
            <v>43</v>
          </cell>
          <cell r="E1802" t="str">
            <v>69674</v>
          </cell>
          <cell r="F1802" t="str">
            <v xml:space="preserve"> </v>
          </cell>
          <cell r="G1802" t="str">
            <v xml:space="preserve"> </v>
          </cell>
          <cell r="H1802" t="str">
            <v>Santa Clara Unified</v>
          </cell>
        </row>
        <row r="1803">
          <cell r="A1803" t="str">
            <v>43696820000000</v>
          </cell>
          <cell r="B1803">
            <v>770</v>
          </cell>
          <cell r="C1803" t="str">
            <v xml:space="preserve">43 69682  </v>
          </cell>
          <cell r="D1803" t="str">
            <v>43</v>
          </cell>
          <cell r="E1803" t="str">
            <v>69682</v>
          </cell>
          <cell r="F1803" t="str">
            <v xml:space="preserve"> </v>
          </cell>
          <cell r="G1803" t="str">
            <v xml:space="preserve"> </v>
          </cell>
          <cell r="H1803" t="str">
            <v>Saratoga Union Elementary</v>
          </cell>
        </row>
        <row r="1804">
          <cell r="A1804" t="str">
            <v>43696900000000</v>
          </cell>
          <cell r="B1804">
            <v>771</v>
          </cell>
          <cell r="C1804" t="str">
            <v xml:space="preserve">43 69690  </v>
          </cell>
          <cell r="D1804" t="str">
            <v>43</v>
          </cell>
          <cell r="E1804" t="str">
            <v>69690</v>
          </cell>
          <cell r="F1804" t="str">
            <v xml:space="preserve"> </v>
          </cell>
          <cell r="G1804" t="str">
            <v xml:space="preserve"> </v>
          </cell>
          <cell r="H1804" t="str">
            <v>Sunnyvale</v>
          </cell>
        </row>
        <row r="1805">
          <cell r="A1805" t="str">
            <v>43697080000000</v>
          </cell>
          <cell r="B1805">
            <v>772</v>
          </cell>
          <cell r="C1805" t="str">
            <v xml:space="preserve">43 69708  </v>
          </cell>
          <cell r="D1805" t="str">
            <v>43</v>
          </cell>
          <cell r="E1805" t="str">
            <v>69708</v>
          </cell>
          <cell r="F1805" t="str">
            <v xml:space="preserve"> </v>
          </cell>
          <cell r="G1805" t="str">
            <v xml:space="preserve"> </v>
          </cell>
          <cell r="H1805" t="str">
            <v>Union Elementary</v>
          </cell>
        </row>
        <row r="1806">
          <cell r="A1806" t="str">
            <v>43733870000000</v>
          </cell>
          <cell r="B1806">
            <v>773</v>
          </cell>
          <cell r="C1806" t="str">
            <v xml:space="preserve">43 73387  </v>
          </cell>
          <cell r="D1806" t="str">
            <v>43</v>
          </cell>
          <cell r="E1806" t="str">
            <v>73387</v>
          </cell>
          <cell r="F1806" t="str">
            <v xml:space="preserve"> </v>
          </cell>
          <cell r="G1806" t="str">
            <v xml:space="preserve"> </v>
          </cell>
          <cell r="H1806" t="str">
            <v>Milpitas Unified</v>
          </cell>
        </row>
        <row r="1807">
          <cell r="A1807" t="str">
            <v>44104470000000</v>
          </cell>
          <cell r="B1807">
            <v>45</v>
          </cell>
          <cell r="C1807" t="str">
            <v xml:space="preserve">44 10447  </v>
          </cell>
          <cell r="D1807" t="str">
            <v>44</v>
          </cell>
          <cell r="E1807" t="str">
            <v>10447</v>
          </cell>
          <cell r="F1807" t="str">
            <v xml:space="preserve"> </v>
          </cell>
          <cell r="G1807" t="str">
            <v xml:space="preserve"> </v>
          </cell>
          <cell r="H1807" t="str">
            <v>Santa Cruz Co. Office of Education</v>
          </cell>
        </row>
        <row r="1808">
          <cell r="A1808" t="str">
            <v>44104470136572</v>
          </cell>
          <cell r="B1808">
            <v>14493</v>
          </cell>
          <cell r="C1808" t="str">
            <v>44 10447 0136572</v>
          </cell>
          <cell r="D1808" t="str">
            <v>44</v>
          </cell>
          <cell r="E1808" t="str">
            <v>10447</v>
          </cell>
          <cell r="F1808" t="str">
            <v>0136572</v>
          </cell>
          <cell r="G1808" t="str">
            <v>1904</v>
          </cell>
          <cell r="H1808" t="str">
            <v>Santa Cruz County Career Advancement Charter</v>
          </cell>
        </row>
        <row r="1809">
          <cell r="A1809" t="str">
            <v>44104474430252</v>
          </cell>
          <cell r="B1809">
            <v>1067</v>
          </cell>
          <cell r="C1809" t="str">
            <v>44 10447 4430252</v>
          </cell>
          <cell r="D1809" t="str">
            <v>44</v>
          </cell>
          <cell r="E1809" t="str">
            <v>10447</v>
          </cell>
          <cell r="F1809" t="str">
            <v>4430252</v>
          </cell>
          <cell r="G1809" t="str">
            <v>0210</v>
          </cell>
          <cell r="H1809" t="str">
            <v>Pacific Collegiate Charter</v>
          </cell>
        </row>
        <row r="1810">
          <cell r="A1810" t="str">
            <v>44697320000000</v>
          </cell>
          <cell r="B1810">
            <v>774</v>
          </cell>
          <cell r="C1810" t="str">
            <v xml:space="preserve">44 69732  </v>
          </cell>
          <cell r="D1810" t="str">
            <v>44</v>
          </cell>
          <cell r="E1810" t="str">
            <v>69732</v>
          </cell>
          <cell r="F1810" t="str">
            <v xml:space="preserve"> </v>
          </cell>
          <cell r="G1810" t="str">
            <v xml:space="preserve"> </v>
          </cell>
          <cell r="H1810" t="str">
            <v>Bonny Doon Union Elementary</v>
          </cell>
        </row>
        <row r="1811">
          <cell r="A1811" t="str">
            <v>44697570000000</v>
          </cell>
          <cell r="B1811">
            <v>775</v>
          </cell>
          <cell r="C1811" t="str">
            <v xml:space="preserve">44 69757  </v>
          </cell>
          <cell r="D1811" t="str">
            <v>44</v>
          </cell>
          <cell r="E1811" t="str">
            <v>69757</v>
          </cell>
          <cell r="F1811" t="str">
            <v xml:space="preserve"> </v>
          </cell>
          <cell r="G1811" t="str">
            <v xml:space="preserve"> </v>
          </cell>
          <cell r="H1811" t="str">
            <v>Happy Valley Elementary</v>
          </cell>
        </row>
        <row r="1812">
          <cell r="A1812" t="str">
            <v>44697650000000</v>
          </cell>
          <cell r="B1812">
            <v>776</v>
          </cell>
          <cell r="C1812" t="str">
            <v xml:space="preserve">44 69765  </v>
          </cell>
          <cell r="D1812" t="str">
            <v>44</v>
          </cell>
          <cell r="E1812" t="str">
            <v>69765</v>
          </cell>
          <cell r="F1812" t="str">
            <v xml:space="preserve"> </v>
          </cell>
          <cell r="G1812" t="str">
            <v xml:space="preserve"> </v>
          </cell>
          <cell r="H1812" t="str">
            <v>Live Oak Elementary</v>
          </cell>
        </row>
        <row r="1813">
          <cell r="A1813" t="str">
            <v>44697650100305</v>
          </cell>
          <cell r="B1813">
            <v>9653</v>
          </cell>
          <cell r="C1813" t="str">
            <v>44 69765 0100305</v>
          </cell>
          <cell r="D1813" t="str">
            <v>44</v>
          </cell>
          <cell r="E1813" t="str">
            <v>69765</v>
          </cell>
          <cell r="F1813" t="str">
            <v>0100305</v>
          </cell>
          <cell r="G1813" t="str">
            <v>0512</v>
          </cell>
          <cell r="H1813" t="str">
            <v>Cypress Charter High</v>
          </cell>
        </row>
        <row r="1814">
          <cell r="A1814" t="str">
            <v>44697650100388</v>
          </cell>
          <cell r="B1814">
            <v>9654</v>
          </cell>
          <cell r="C1814" t="str">
            <v>44 69765 0100388</v>
          </cell>
          <cell r="D1814" t="str">
            <v>44</v>
          </cell>
          <cell r="E1814" t="str">
            <v>69765</v>
          </cell>
          <cell r="F1814" t="str">
            <v>0100388</v>
          </cell>
          <cell r="G1814" t="str">
            <v>0513</v>
          </cell>
          <cell r="H1814" t="str">
            <v>Tierra Pacifica Charter</v>
          </cell>
        </row>
        <row r="1815">
          <cell r="A1815" t="str">
            <v>44697730000000</v>
          </cell>
          <cell r="B1815">
            <v>777</v>
          </cell>
          <cell r="C1815" t="str">
            <v xml:space="preserve">44 69773  </v>
          </cell>
          <cell r="D1815" t="str">
            <v>44</v>
          </cell>
          <cell r="E1815" t="str">
            <v>69773</v>
          </cell>
          <cell r="F1815" t="str">
            <v xml:space="preserve"> </v>
          </cell>
          <cell r="G1815" t="str">
            <v xml:space="preserve"> </v>
          </cell>
          <cell r="H1815" t="str">
            <v>Mountain Elementary</v>
          </cell>
        </row>
        <row r="1816">
          <cell r="A1816" t="str">
            <v>44697810000000</v>
          </cell>
          <cell r="B1816">
            <v>778</v>
          </cell>
          <cell r="C1816" t="str">
            <v xml:space="preserve">44 69781  </v>
          </cell>
          <cell r="D1816" t="str">
            <v>44</v>
          </cell>
          <cell r="E1816" t="str">
            <v>69781</v>
          </cell>
          <cell r="F1816" t="str">
            <v xml:space="preserve"> </v>
          </cell>
          <cell r="G1816" t="str">
            <v xml:space="preserve"> </v>
          </cell>
          <cell r="H1816" t="str">
            <v>Pacific Elementary</v>
          </cell>
        </row>
        <row r="1817">
          <cell r="A1817" t="str">
            <v>44697990000000</v>
          </cell>
          <cell r="B1817">
            <v>779</v>
          </cell>
          <cell r="C1817" t="str">
            <v xml:space="preserve">44 69799  </v>
          </cell>
          <cell r="D1817" t="str">
            <v>44</v>
          </cell>
          <cell r="E1817" t="str">
            <v>69799</v>
          </cell>
          <cell r="F1817" t="str">
            <v xml:space="preserve"> </v>
          </cell>
          <cell r="G1817" t="str">
            <v xml:space="preserve"> </v>
          </cell>
          <cell r="H1817" t="str">
            <v>Pajaro Valley Unified</v>
          </cell>
        </row>
        <row r="1818">
          <cell r="A1818" t="str">
            <v>44697990117804</v>
          </cell>
          <cell r="B1818">
            <v>12021</v>
          </cell>
          <cell r="C1818" t="str">
            <v>44 69799 0117804</v>
          </cell>
          <cell r="D1818" t="str">
            <v>44</v>
          </cell>
          <cell r="E1818" t="str">
            <v>69799</v>
          </cell>
          <cell r="F1818" t="str">
            <v>0117804</v>
          </cell>
          <cell r="G1818" t="str">
            <v>1004</v>
          </cell>
          <cell r="H1818" t="str">
            <v>Ceiba College Preparatory Academy</v>
          </cell>
        </row>
        <row r="1819">
          <cell r="A1819" t="str">
            <v>44697994430229</v>
          </cell>
          <cell r="B1819">
            <v>1397</v>
          </cell>
          <cell r="C1819" t="str">
            <v>44 69799 4430229</v>
          </cell>
          <cell r="D1819" t="str">
            <v>44</v>
          </cell>
          <cell r="E1819" t="str">
            <v>69799</v>
          </cell>
          <cell r="F1819" t="str">
            <v>4430229</v>
          </cell>
          <cell r="G1819" t="str">
            <v>0170</v>
          </cell>
          <cell r="H1819" t="str">
            <v>Pacific Coast Charter</v>
          </cell>
        </row>
        <row r="1820">
          <cell r="A1820" t="str">
            <v>44697994430245</v>
          </cell>
          <cell r="B1820">
            <v>1398</v>
          </cell>
          <cell r="C1820" t="str">
            <v>44 69799 4430245</v>
          </cell>
          <cell r="D1820" t="str">
            <v>44</v>
          </cell>
          <cell r="E1820" t="str">
            <v>69799</v>
          </cell>
          <cell r="F1820" t="str">
            <v>4430245</v>
          </cell>
          <cell r="G1820" t="str">
            <v>0265</v>
          </cell>
          <cell r="H1820" t="str">
            <v>Diamond Technology Institute</v>
          </cell>
        </row>
        <row r="1821">
          <cell r="A1821" t="str">
            <v>44697996049720</v>
          </cell>
          <cell r="B1821">
            <v>1399</v>
          </cell>
          <cell r="C1821" t="str">
            <v>44 69799 6049720</v>
          </cell>
          <cell r="D1821" t="str">
            <v>44</v>
          </cell>
          <cell r="E1821" t="str">
            <v>69799</v>
          </cell>
          <cell r="F1821" t="str">
            <v>6049720</v>
          </cell>
          <cell r="G1821" t="str">
            <v>0041</v>
          </cell>
          <cell r="H1821" t="str">
            <v>Linscott Charter</v>
          </cell>
        </row>
        <row r="1822">
          <cell r="A1822" t="str">
            <v>44697996049829</v>
          </cell>
          <cell r="B1822">
            <v>1400</v>
          </cell>
          <cell r="C1822" t="str">
            <v>44 69799 6049829</v>
          </cell>
          <cell r="D1822" t="str">
            <v>44</v>
          </cell>
          <cell r="E1822" t="str">
            <v>69799</v>
          </cell>
          <cell r="F1822" t="str">
            <v>6049829</v>
          </cell>
          <cell r="G1822" t="str">
            <v>0164</v>
          </cell>
          <cell r="H1822" t="str">
            <v>Alianza Charter</v>
          </cell>
        </row>
        <row r="1823">
          <cell r="A1823" t="str">
            <v>44697996119077</v>
          </cell>
          <cell r="B1823">
            <v>1401</v>
          </cell>
          <cell r="C1823" t="str">
            <v>44 69799 6119077</v>
          </cell>
          <cell r="D1823" t="str">
            <v>44</v>
          </cell>
          <cell r="E1823" t="str">
            <v>69799</v>
          </cell>
          <cell r="F1823" t="str">
            <v>6119077</v>
          </cell>
          <cell r="G1823" t="str">
            <v>0373</v>
          </cell>
          <cell r="H1823" t="str">
            <v>Watsonville Charter School of the Arts</v>
          </cell>
        </row>
        <row r="1824">
          <cell r="A1824" t="str">
            <v>44698070000000</v>
          </cell>
          <cell r="B1824">
            <v>780</v>
          </cell>
          <cell r="C1824" t="str">
            <v xml:space="preserve">44 69807  </v>
          </cell>
          <cell r="D1824" t="str">
            <v>44</v>
          </cell>
          <cell r="E1824" t="str">
            <v>69807</v>
          </cell>
          <cell r="F1824" t="str">
            <v xml:space="preserve"> </v>
          </cell>
          <cell r="G1824" t="str">
            <v xml:space="preserve"> </v>
          </cell>
          <cell r="H1824" t="str">
            <v>San Lorenzo Valley Unified</v>
          </cell>
        </row>
        <row r="1825">
          <cell r="A1825" t="str">
            <v>44698070110007</v>
          </cell>
          <cell r="B1825">
            <v>10219</v>
          </cell>
          <cell r="C1825" t="str">
            <v>44 69807 0110007</v>
          </cell>
          <cell r="D1825" t="str">
            <v>44</v>
          </cell>
          <cell r="E1825" t="str">
            <v>69807</v>
          </cell>
          <cell r="F1825" t="str">
            <v>0110007</v>
          </cell>
          <cell r="G1825" t="str">
            <v>0747</v>
          </cell>
          <cell r="H1825" t="str">
            <v>Ocean Grove Charter</v>
          </cell>
        </row>
        <row r="1826">
          <cell r="A1826" t="str">
            <v>44698074430179</v>
          </cell>
          <cell r="B1826">
            <v>1402</v>
          </cell>
          <cell r="C1826" t="str">
            <v>44 69807 4430179</v>
          </cell>
          <cell r="D1826" t="str">
            <v>44</v>
          </cell>
          <cell r="E1826" t="str">
            <v>69807</v>
          </cell>
          <cell r="F1826" t="str">
            <v>4430179</v>
          </cell>
          <cell r="G1826" t="str">
            <v>0025</v>
          </cell>
          <cell r="H1826" t="str">
            <v>SLVUSD Charter</v>
          </cell>
        </row>
        <row r="1827">
          <cell r="A1827" t="str">
            <v>44698150000000</v>
          </cell>
          <cell r="B1827">
            <v>781</v>
          </cell>
          <cell r="C1827" t="str">
            <v xml:space="preserve">44 69815  </v>
          </cell>
          <cell r="D1827" t="str">
            <v>44</v>
          </cell>
          <cell r="E1827" t="str">
            <v>69815</v>
          </cell>
          <cell r="F1827" t="str">
            <v xml:space="preserve"> </v>
          </cell>
          <cell r="G1827" t="str">
            <v xml:space="preserve"> </v>
          </cell>
          <cell r="H1827" t="str">
            <v>Santa Cruz City Elementary</v>
          </cell>
        </row>
        <row r="1828">
          <cell r="A1828" t="str">
            <v>44698230000000</v>
          </cell>
          <cell r="B1828">
            <v>782</v>
          </cell>
          <cell r="C1828" t="str">
            <v xml:space="preserve">44 69823  </v>
          </cell>
          <cell r="D1828" t="str">
            <v>44</v>
          </cell>
          <cell r="E1828" t="str">
            <v>69823</v>
          </cell>
          <cell r="F1828" t="str">
            <v xml:space="preserve"> </v>
          </cell>
          <cell r="G1828" t="str">
            <v xml:space="preserve"> </v>
          </cell>
          <cell r="H1828" t="str">
            <v>Santa Cruz City High</v>
          </cell>
        </row>
        <row r="1829">
          <cell r="A1829" t="str">
            <v>44698234430187</v>
          </cell>
          <cell r="B1829">
            <v>1404</v>
          </cell>
          <cell r="C1829" t="str">
            <v>44 69823 4430187</v>
          </cell>
          <cell r="D1829" t="str">
            <v>44</v>
          </cell>
          <cell r="E1829" t="str">
            <v>69823</v>
          </cell>
          <cell r="F1829" t="str">
            <v>4430187</v>
          </cell>
          <cell r="G1829" t="str">
            <v>0059</v>
          </cell>
          <cell r="H1829" t="str">
            <v>Delta Charter</v>
          </cell>
        </row>
        <row r="1830">
          <cell r="A1830" t="str">
            <v>44698490000000</v>
          </cell>
          <cell r="B1830">
            <v>783</v>
          </cell>
          <cell r="C1830" t="str">
            <v xml:space="preserve">44 69849  </v>
          </cell>
          <cell r="D1830" t="str">
            <v>44</v>
          </cell>
          <cell r="E1830" t="str">
            <v>69849</v>
          </cell>
          <cell r="F1830" t="str">
            <v xml:space="preserve"> </v>
          </cell>
          <cell r="G1830" t="str">
            <v xml:space="preserve"> </v>
          </cell>
          <cell r="H1830" t="str">
            <v>Soquel Union Elementary</v>
          </cell>
        </row>
        <row r="1831">
          <cell r="A1831" t="str">
            <v>44754320000000</v>
          </cell>
          <cell r="B1831">
            <v>784</v>
          </cell>
          <cell r="C1831" t="str">
            <v xml:space="preserve">44 75432  </v>
          </cell>
          <cell r="D1831" t="str">
            <v>44</v>
          </cell>
          <cell r="E1831" t="str">
            <v>75432</v>
          </cell>
          <cell r="F1831" t="str">
            <v xml:space="preserve"> </v>
          </cell>
          <cell r="G1831" t="str">
            <v xml:space="preserve"> </v>
          </cell>
          <cell r="H1831" t="str">
            <v>Scotts Valley Unified</v>
          </cell>
        </row>
        <row r="1832">
          <cell r="A1832" t="str">
            <v>45104540000000</v>
          </cell>
          <cell r="B1832">
            <v>46</v>
          </cell>
          <cell r="C1832" t="str">
            <v xml:space="preserve">45 10454  </v>
          </cell>
          <cell r="D1832" t="str">
            <v>45</v>
          </cell>
          <cell r="E1832" t="str">
            <v>10454</v>
          </cell>
          <cell r="F1832" t="str">
            <v xml:space="preserve"> </v>
          </cell>
          <cell r="G1832" t="str">
            <v xml:space="preserve"> </v>
          </cell>
          <cell r="H1832" t="str">
            <v>Shasta Co. Office of Education</v>
          </cell>
        </row>
        <row r="1833">
          <cell r="A1833" t="str">
            <v>45104540111674</v>
          </cell>
          <cell r="B1833">
            <v>10288</v>
          </cell>
          <cell r="C1833" t="str">
            <v>45 10454 0111674</v>
          </cell>
          <cell r="D1833" t="str">
            <v>45</v>
          </cell>
          <cell r="E1833" t="str">
            <v>10454</v>
          </cell>
          <cell r="F1833" t="str">
            <v>0111674</v>
          </cell>
          <cell r="G1833" t="str">
            <v>0778</v>
          </cell>
          <cell r="H1833" t="str">
            <v>Chrysalis Charter</v>
          </cell>
        </row>
        <row r="1834">
          <cell r="A1834" t="str">
            <v>45104540132647</v>
          </cell>
          <cell r="B1834">
            <v>14260</v>
          </cell>
          <cell r="C1834" t="str">
            <v>45 10454 0132647</v>
          </cell>
          <cell r="D1834" t="str">
            <v>45</v>
          </cell>
          <cell r="E1834" t="str">
            <v>10454</v>
          </cell>
          <cell r="F1834" t="str">
            <v>0132647</v>
          </cell>
          <cell r="G1834" t="str">
            <v>1757</v>
          </cell>
          <cell r="H1834" t="str">
            <v>Shasta County Independent Study Charter</v>
          </cell>
        </row>
        <row r="1835">
          <cell r="A1835" t="str">
            <v>45104540132944</v>
          </cell>
          <cell r="B1835">
            <v>14266</v>
          </cell>
          <cell r="C1835" t="str">
            <v>45 10454 0132944</v>
          </cell>
          <cell r="D1835" t="str">
            <v>45</v>
          </cell>
          <cell r="E1835" t="str">
            <v>10454</v>
          </cell>
          <cell r="F1835" t="str">
            <v>0132944</v>
          </cell>
          <cell r="G1835" t="str">
            <v>1770</v>
          </cell>
          <cell r="H1835" t="str">
            <v>Redding STEM Academy</v>
          </cell>
        </row>
        <row r="1836">
          <cell r="A1836" t="str">
            <v>45698560000000</v>
          </cell>
          <cell r="B1836">
            <v>785</v>
          </cell>
          <cell r="C1836" t="str">
            <v xml:space="preserve">45 69856  </v>
          </cell>
          <cell r="D1836" t="str">
            <v>45</v>
          </cell>
          <cell r="E1836" t="str">
            <v>69856</v>
          </cell>
          <cell r="F1836" t="str">
            <v xml:space="preserve"> </v>
          </cell>
          <cell r="G1836" t="str">
            <v xml:space="preserve"> </v>
          </cell>
          <cell r="H1836" t="str">
            <v>Anderson Union High</v>
          </cell>
        </row>
        <row r="1837">
          <cell r="A1837" t="str">
            <v>45698564530333</v>
          </cell>
          <cell r="B1837">
            <v>1406</v>
          </cell>
          <cell r="C1837" t="str">
            <v>45 69856 4530333</v>
          </cell>
          <cell r="D1837" t="str">
            <v>45</v>
          </cell>
          <cell r="E1837" t="str">
            <v>69856</v>
          </cell>
          <cell r="F1837" t="str">
            <v>4530333</v>
          </cell>
          <cell r="G1837" t="str">
            <v>0452</v>
          </cell>
          <cell r="H1837" t="str">
            <v>Anderson New Technology High</v>
          </cell>
        </row>
        <row r="1838">
          <cell r="A1838" t="str">
            <v>45698720000000</v>
          </cell>
          <cell r="B1838">
            <v>786</v>
          </cell>
          <cell r="C1838" t="str">
            <v xml:space="preserve">45 69872  </v>
          </cell>
          <cell r="D1838" t="str">
            <v>45</v>
          </cell>
          <cell r="E1838" t="str">
            <v>69872</v>
          </cell>
          <cell r="F1838" t="str">
            <v xml:space="preserve"> </v>
          </cell>
          <cell r="G1838" t="str">
            <v xml:space="preserve"> </v>
          </cell>
          <cell r="H1838" t="str">
            <v>Bella Vista Elementary</v>
          </cell>
        </row>
        <row r="1839">
          <cell r="A1839" t="str">
            <v>45698800000000</v>
          </cell>
          <cell r="B1839">
            <v>787</v>
          </cell>
          <cell r="C1839" t="str">
            <v xml:space="preserve">45 69880  </v>
          </cell>
          <cell r="D1839" t="str">
            <v>45</v>
          </cell>
          <cell r="E1839" t="str">
            <v>69880</v>
          </cell>
          <cell r="F1839" t="str">
            <v xml:space="preserve"> </v>
          </cell>
          <cell r="G1839" t="str">
            <v xml:space="preserve"> </v>
          </cell>
          <cell r="H1839" t="str">
            <v>Black Butte Union Elementary</v>
          </cell>
        </row>
        <row r="1840">
          <cell r="A1840" t="str">
            <v>45699140000000</v>
          </cell>
          <cell r="B1840">
            <v>788</v>
          </cell>
          <cell r="C1840" t="str">
            <v xml:space="preserve">45 69914  </v>
          </cell>
          <cell r="D1840" t="str">
            <v>45</v>
          </cell>
          <cell r="E1840" t="str">
            <v>69914</v>
          </cell>
          <cell r="F1840" t="str">
            <v xml:space="preserve"> </v>
          </cell>
          <cell r="G1840" t="str">
            <v xml:space="preserve"> </v>
          </cell>
          <cell r="H1840" t="str">
            <v>Cascade Union Elementary</v>
          </cell>
        </row>
        <row r="1841">
          <cell r="A1841" t="str">
            <v>45699140135624</v>
          </cell>
          <cell r="B1841">
            <v>14447</v>
          </cell>
          <cell r="C1841" t="str">
            <v>45 69914 0135624</v>
          </cell>
          <cell r="D1841" t="str">
            <v>45</v>
          </cell>
          <cell r="E1841" t="str">
            <v>69914</v>
          </cell>
          <cell r="F1841" t="str">
            <v>0135624</v>
          </cell>
          <cell r="G1841" t="str">
            <v>1869</v>
          </cell>
          <cell r="H1841" t="str">
            <v>Tree of Life International Charter School</v>
          </cell>
        </row>
        <row r="1842">
          <cell r="A1842" t="str">
            <v>45699220000000</v>
          </cell>
          <cell r="B1842">
            <v>789</v>
          </cell>
          <cell r="C1842" t="str">
            <v xml:space="preserve">45 69922  </v>
          </cell>
          <cell r="D1842" t="str">
            <v>45</v>
          </cell>
          <cell r="E1842" t="str">
            <v>69922</v>
          </cell>
          <cell r="F1842" t="str">
            <v xml:space="preserve"> </v>
          </cell>
          <cell r="G1842" t="str">
            <v xml:space="preserve"> </v>
          </cell>
          <cell r="H1842" t="str">
            <v>Castle Rock Union Elementary</v>
          </cell>
        </row>
        <row r="1843">
          <cell r="A1843" t="str">
            <v>45699480000000</v>
          </cell>
          <cell r="B1843">
            <v>790</v>
          </cell>
          <cell r="C1843" t="str">
            <v xml:space="preserve">45 69948  </v>
          </cell>
          <cell r="D1843" t="str">
            <v>45</v>
          </cell>
          <cell r="E1843" t="str">
            <v>69948</v>
          </cell>
          <cell r="F1843" t="str">
            <v xml:space="preserve"> </v>
          </cell>
          <cell r="G1843" t="str">
            <v xml:space="preserve"> </v>
          </cell>
          <cell r="H1843" t="str">
            <v>Columbia Elementary</v>
          </cell>
        </row>
        <row r="1844">
          <cell r="A1844" t="str">
            <v>45699480134122</v>
          </cell>
          <cell r="B1844">
            <v>14354</v>
          </cell>
          <cell r="C1844" t="str">
            <v>45 69948 0134122</v>
          </cell>
          <cell r="D1844" t="str">
            <v>45</v>
          </cell>
          <cell r="E1844" t="str">
            <v>69948</v>
          </cell>
          <cell r="F1844" t="str">
            <v>0134122</v>
          </cell>
          <cell r="G1844" t="str">
            <v>1793</v>
          </cell>
          <cell r="H1844" t="str">
            <v>Redding School of the Arts</v>
          </cell>
        </row>
        <row r="1845">
          <cell r="A1845" t="str">
            <v>45699550000000</v>
          </cell>
          <cell r="B1845">
            <v>791</v>
          </cell>
          <cell r="C1845" t="str">
            <v xml:space="preserve">45 69955  </v>
          </cell>
          <cell r="D1845" t="str">
            <v>45</v>
          </cell>
          <cell r="E1845" t="str">
            <v>69955</v>
          </cell>
          <cell r="F1845" t="str">
            <v xml:space="preserve"> </v>
          </cell>
          <cell r="G1845" t="str">
            <v xml:space="preserve"> </v>
          </cell>
          <cell r="H1845" t="str">
            <v>Cottonwood Union Elementary</v>
          </cell>
        </row>
        <row r="1846">
          <cell r="A1846" t="str">
            <v>45699550121640</v>
          </cell>
          <cell r="B1846">
            <v>12399</v>
          </cell>
          <cell r="C1846" t="str">
            <v>45 69955 0121640</v>
          </cell>
          <cell r="D1846" t="str">
            <v>45</v>
          </cell>
          <cell r="E1846" t="str">
            <v>69955</v>
          </cell>
          <cell r="F1846" t="str">
            <v>0121640</v>
          </cell>
          <cell r="G1846" t="str">
            <v>1183</v>
          </cell>
          <cell r="H1846" t="str">
            <v>Cottonwood Creek Charter</v>
          </cell>
        </row>
        <row r="1847">
          <cell r="A1847" t="str">
            <v>45699710000000</v>
          </cell>
          <cell r="B1847">
            <v>792</v>
          </cell>
          <cell r="C1847" t="str">
            <v xml:space="preserve">45 69971  </v>
          </cell>
          <cell r="D1847" t="str">
            <v>45</v>
          </cell>
          <cell r="E1847" t="str">
            <v>69971</v>
          </cell>
          <cell r="F1847" t="str">
            <v xml:space="preserve"> </v>
          </cell>
          <cell r="G1847" t="str">
            <v xml:space="preserve"> </v>
          </cell>
          <cell r="H1847" t="str">
            <v>Enterprise Elementary</v>
          </cell>
        </row>
        <row r="1848">
          <cell r="A1848" t="str">
            <v>45699710135830</v>
          </cell>
          <cell r="B1848">
            <v>14469</v>
          </cell>
          <cell r="C1848" t="str">
            <v>45 69971 0135830</v>
          </cell>
          <cell r="D1848" t="str">
            <v>45</v>
          </cell>
          <cell r="E1848" t="str">
            <v>69971</v>
          </cell>
          <cell r="F1848" t="str">
            <v>0135830</v>
          </cell>
          <cell r="G1848" t="str">
            <v>1861</v>
          </cell>
          <cell r="H1848" t="str">
            <v>PACE Academy</v>
          </cell>
        </row>
        <row r="1849">
          <cell r="A1849" t="str">
            <v>45699710135848</v>
          </cell>
          <cell r="B1849">
            <v>14470</v>
          </cell>
          <cell r="C1849" t="str">
            <v>45 69971 0135848</v>
          </cell>
          <cell r="D1849" t="str">
            <v>45</v>
          </cell>
          <cell r="E1849" t="str">
            <v>69971</v>
          </cell>
          <cell r="F1849" t="str">
            <v>0135848</v>
          </cell>
          <cell r="G1849" t="str">
            <v>1864</v>
          </cell>
          <cell r="H1849" t="str">
            <v>Redding Collegiate Academy</v>
          </cell>
        </row>
        <row r="1850">
          <cell r="A1850" t="str">
            <v>45699890000000</v>
          </cell>
          <cell r="B1850">
            <v>793</v>
          </cell>
          <cell r="C1850" t="str">
            <v xml:space="preserve">45 69989  </v>
          </cell>
          <cell r="D1850" t="str">
            <v>45</v>
          </cell>
          <cell r="E1850" t="str">
            <v>69989</v>
          </cell>
          <cell r="F1850" t="str">
            <v xml:space="preserve"> </v>
          </cell>
          <cell r="G1850" t="str">
            <v xml:space="preserve"> </v>
          </cell>
          <cell r="H1850" t="str">
            <v>Fall River Joint Unified</v>
          </cell>
        </row>
        <row r="1851">
          <cell r="A1851" t="str">
            <v>45699970000000</v>
          </cell>
          <cell r="B1851">
            <v>794</v>
          </cell>
          <cell r="C1851" t="str">
            <v xml:space="preserve">45 69997  </v>
          </cell>
          <cell r="D1851" t="str">
            <v>45</v>
          </cell>
          <cell r="E1851" t="str">
            <v>69997</v>
          </cell>
          <cell r="F1851" t="str">
            <v xml:space="preserve"> </v>
          </cell>
          <cell r="G1851" t="str">
            <v xml:space="preserve"> </v>
          </cell>
          <cell r="H1851" t="str">
            <v>French Gulch-Whiskeytown Elementary</v>
          </cell>
        </row>
        <row r="1852">
          <cell r="A1852" t="str">
            <v>45700030000000</v>
          </cell>
          <cell r="B1852">
            <v>795</v>
          </cell>
          <cell r="C1852" t="str">
            <v xml:space="preserve">45 70003  </v>
          </cell>
          <cell r="D1852" t="str">
            <v>45</v>
          </cell>
          <cell r="E1852" t="str">
            <v>70003</v>
          </cell>
          <cell r="F1852" t="str">
            <v xml:space="preserve"> </v>
          </cell>
          <cell r="G1852" t="str">
            <v xml:space="preserve"> </v>
          </cell>
          <cell r="H1852" t="str">
            <v>Grant Elementary</v>
          </cell>
        </row>
        <row r="1853">
          <cell r="A1853" t="str">
            <v>45700110000000</v>
          </cell>
          <cell r="B1853">
            <v>796</v>
          </cell>
          <cell r="C1853" t="str">
            <v xml:space="preserve">45 70011  </v>
          </cell>
          <cell r="D1853" t="str">
            <v>45</v>
          </cell>
          <cell r="E1853" t="str">
            <v>70011</v>
          </cell>
          <cell r="F1853" t="str">
            <v xml:space="preserve"> </v>
          </cell>
          <cell r="G1853" t="str">
            <v xml:space="preserve"> </v>
          </cell>
          <cell r="H1853" t="str">
            <v>Happy Valley Union Elementary</v>
          </cell>
        </row>
        <row r="1854">
          <cell r="A1854" t="str">
            <v>45700290000000</v>
          </cell>
          <cell r="B1854">
            <v>797</v>
          </cell>
          <cell r="C1854" t="str">
            <v xml:space="preserve">45 70029  </v>
          </cell>
          <cell r="D1854" t="str">
            <v>45</v>
          </cell>
          <cell r="E1854" t="str">
            <v>70029</v>
          </cell>
          <cell r="F1854" t="str">
            <v xml:space="preserve"> </v>
          </cell>
          <cell r="G1854" t="str">
            <v xml:space="preserve"> </v>
          </cell>
          <cell r="H1854" t="str">
            <v>Igo, Ono, Platina Union Elementary</v>
          </cell>
        </row>
        <row r="1855">
          <cell r="A1855" t="str">
            <v>45700370000000</v>
          </cell>
          <cell r="B1855">
            <v>798</v>
          </cell>
          <cell r="C1855" t="str">
            <v xml:space="preserve">45 70037  </v>
          </cell>
          <cell r="D1855" t="str">
            <v>45</v>
          </cell>
          <cell r="E1855" t="str">
            <v>70037</v>
          </cell>
          <cell r="F1855" t="str">
            <v xml:space="preserve"> </v>
          </cell>
          <cell r="G1855" t="str">
            <v xml:space="preserve"> </v>
          </cell>
          <cell r="H1855" t="str">
            <v>Indian Springs Elementary</v>
          </cell>
        </row>
        <row r="1856">
          <cell r="A1856" t="str">
            <v>45700450000000</v>
          </cell>
          <cell r="B1856">
            <v>799</v>
          </cell>
          <cell r="C1856" t="str">
            <v xml:space="preserve">45 70045  </v>
          </cell>
          <cell r="D1856" t="str">
            <v>45</v>
          </cell>
          <cell r="E1856" t="str">
            <v>70045</v>
          </cell>
          <cell r="F1856" t="str">
            <v xml:space="preserve"> </v>
          </cell>
          <cell r="G1856" t="str">
            <v xml:space="preserve"> </v>
          </cell>
          <cell r="H1856" t="str">
            <v>Junction Elementary</v>
          </cell>
        </row>
        <row r="1857">
          <cell r="A1857" t="str">
            <v>45700520000000</v>
          </cell>
          <cell r="B1857">
            <v>800</v>
          </cell>
          <cell r="C1857" t="str">
            <v xml:space="preserve">45 70052  </v>
          </cell>
          <cell r="D1857" t="str">
            <v>45</v>
          </cell>
          <cell r="E1857" t="str">
            <v>70052</v>
          </cell>
          <cell r="F1857" t="str">
            <v xml:space="preserve"> </v>
          </cell>
          <cell r="G1857" t="str">
            <v xml:space="preserve"> </v>
          </cell>
          <cell r="H1857" t="str">
            <v>Millville Elementary</v>
          </cell>
        </row>
        <row r="1858">
          <cell r="A1858" t="str">
            <v>45700780000000</v>
          </cell>
          <cell r="B1858">
            <v>801</v>
          </cell>
          <cell r="C1858" t="str">
            <v xml:space="preserve">45 70078  </v>
          </cell>
          <cell r="D1858" t="str">
            <v>45</v>
          </cell>
          <cell r="E1858" t="str">
            <v>70078</v>
          </cell>
          <cell r="F1858" t="str">
            <v xml:space="preserve"> </v>
          </cell>
          <cell r="G1858" t="str">
            <v xml:space="preserve"> </v>
          </cell>
          <cell r="H1858" t="str">
            <v>North Cow Creek Elementary</v>
          </cell>
        </row>
        <row r="1859">
          <cell r="A1859" t="str">
            <v>45700860000000</v>
          </cell>
          <cell r="B1859">
            <v>802</v>
          </cell>
          <cell r="C1859" t="str">
            <v xml:space="preserve">45 70086  </v>
          </cell>
          <cell r="D1859" t="str">
            <v>45</v>
          </cell>
          <cell r="E1859" t="str">
            <v>70086</v>
          </cell>
          <cell r="F1859" t="str">
            <v xml:space="preserve"> </v>
          </cell>
          <cell r="G1859" t="str">
            <v xml:space="preserve"> </v>
          </cell>
          <cell r="H1859" t="str">
            <v>Oak Run Elementary</v>
          </cell>
        </row>
        <row r="1860">
          <cell r="A1860" t="str">
            <v>45700940000000</v>
          </cell>
          <cell r="B1860">
            <v>803</v>
          </cell>
          <cell r="C1860" t="str">
            <v xml:space="preserve">45 70094  </v>
          </cell>
          <cell r="D1860" t="str">
            <v>45</v>
          </cell>
          <cell r="E1860" t="str">
            <v>70094</v>
          </cell>
          <cell r="F1860" t="str">
            <v xml:space="preserve"> </v>
          </cell>
          <cell r="G1860" t="str">
            <v xml:space="preserve"> </v>
          </cell>
          <cell r="H1860" t="str">
            <v>Pacheco Union Elementary</v>
          </cell>
        </row>
        <row r="1861">
          <cell r="A1861" t="str">
            <v>45701100000000</v>
          </cell>
          <cell r="B1861">
            <v>804</v>
          </cell>
          <cell r="C1861" t="str">
            <v xml:space="preserve">45 70110  </v>
          </cell>
          <cell r="D1861" t="str">
            <v>45</v>
          </cell>
          <cell r="E1861" t="str">
            <v>70110</v>
          </cell>
          <cell r="F1861" t="str">
            <v xml:space="preserve"> </v>
          </cell>
          <cell r="G1861" t="str">
            <v xml:space="preserve"> </v>
          </cell>
          <cell r="H1861" t="str">
            <v>Redding Elementary</v>
          </cell>
        </row>
        <row r="1862">
          <cell r="A1862" t="str">
            <v>45701100135889</v>
          </cell>
          <cell r="B1862">
            <v>1410</v>
          </cell>
          <cell r="C1862" t="str">
            <v>45 70110 0135889</v>
          </cell>
          <cell r="D1862" t="str">
            <v>45</v>
          </cell>
          <cell r="E1862" t="str">
            <v>70110</v>
          </cell>
          <cell r="F1862" t="str">
            <v>0135889</v>
          </cell>
          <cell r="G1862" t="str">
            <v>0490</v>
          </cell>
          <cell r="H1862" t="str">
            <v>Stellar Secondary Charter High</v>
          </cell>
        </row>
        <row r="1863">
          <cell r="A1863" t="str">
            <v>45701106117931</v>
          </cell>
          <cell r="B1863">
            <v>1412</v>
          </cell>
          <cell r="C1863" t="str">
            <v>45 70110 6117931</v>
          </cell>
          <cell r="D1863" t="str">
            <v>45</v>
          </cell>
          <cell r="E1863" t="str">
            <v>70110</v>
          </cell>
          <cell r="F1863" t="str">
            <v>6117931</v>
          </cell>
          <cell r="G1863" t="str">
            <v>0307</v>
          </cell>
          <cell r="H1863" t="str">
            <v>Monarch Learning Center</v>
          </cell>
        </row>
        <row r="1864">
          <cell r="A1864" t="str">
            <v>45701280000000</v>
          </cell>
          <cell r="B1864">
            <v>805</v>
          </cell>
          <cell r="C1864" t="str">
            <v xml:space="preserve">45 70128  </v>
          </cell>
          <cell r="D1864" t="str">
            <v>45</v>
          </cell>
          <cell r="E1864" t="str">
            <v>70128</v>
          </cell>
          <cell r="F1864" t="str">
            <v xml:space="preserve"> </v>
          </cell>
          <cell r="G1864" t="str">
            <v xml:space="preserve"> </v>
          </cell>
          <cell r="H1864" t="str">
            <v>Shasta Union Elementary</v>
          </cell>
        </row>
        <row r="1865">
          <cell r="A1865" t="str">
            <v>45701360000000</v>
          </cell>
          <cell r="B1865">
            <v>806</v>
          </cell>
          <cell r="C1865" t="str">
            <v xml:space="preserve">45 70136  </v>
          </cell>
          <cell r="D1865" t="str">
            <v>45</v>
          </cell>
          <cell r="E1865" t="str">
            <v>70136</v>
          </cell>
          <cell r="F1865" t="str">
            <v xml:space="preserve"> </v>
          </cell>
          <cell r="G1865" t="str">
            <v xml:space="preserve"> </v>
          </cell>
          <cell r="H1865" t="str">
            <v>Shasta Union High</v>
          </cell>
        </row>
        <row r="1866">
          <cell r="A1866" t="str">
            <v>45701360106013</v>
          </cell>
          <cell r="B1866">
            <v>9683</v>
          </cell>
          <cell r="C1866" t="str">
            <v>45 70136 0106013</v>
          </cell>
          <cell r="D1866" t="str">
            <v>45</v>
          </cell>
          <cell r="E1866" t="str">
            <v>70136</v>
          </cell>
          <cell r="F1866" t="str">
            <v>0106013</v>
          </cell>
          <cell r="G1866" t="str">
            <v>0612</v>
          </cell>
          <cell r="H1866" t="str">
            <v>University Preparatory</v>
          </cell>
        </row>
        <row r="1867">
          <cell r="A1867" t="str">
            <v>45701364530267</v>
          </cell>
          <cell r="B1867">
            <v>1415</v>
          </cell>
          <cell r="C1867" t="str">
            <v>45 70136 4530267</v>
          </cell>
          <cell r="D1867" t="str">
            <v>45</v>
          </cell>
          <cell r="E1867" t="str">
            <v>70136</v>
          </cell>
          <cell r="F1867" t="str">
            <v>4530267</v>
          </cell>
          <cell r="G1867" t="str">
            <v>0256</v>
          </cell>
          <cell r="H1867" t="str">
            <v>Shasta Charter Academy</v>
          </cell>
        </row>
        <row r="1868">
          <cell r="A1868" t="str">
            <v>45701690000000</v>
          </cell>
          <cell r="B1868">
            <v>807</v>
          </cell>
          <cell r="C1868" t="str">
            <v xml:space="preserve">45 70169  </v>
          </cell>
          <cell r="D1868" t="str">
            <v>45</v>
          </cell>
          <cell r="E1868" t="str">
            <v>70169</v>
          </cell>
          <cell r="F1868" t="str">
            <v xml:space="preserve"> </v>
          </cell>
          <cell r="G1868" t="str">
            <v xml:space="preserve"> </v>
          </cell>
          <cell r="H1868" t="str">
            <v>Whitmore Union Elementary</v>
          </cell>
        </row>
        <row r="1869">
          <cell r="A1869" t="str">
            <v>45701690129957</v>
          </cell>
          <cell r="B1869">
            <v>14098</v>
          </cell>
          <cell r="C1869" t="str">
            <v>45 70169 0129957</v>
          </cell>
          <cell r="D1869" t="str">
            <v>45</v>
          </cell>
          <cell r="E1869" t="str">
            <v>70169</v>
          </cell>
          <cell r="F1869" t="str">
            <v>0129957</v>
          </cell>
          <cell r="G1869" t="str">
            <v>1649</v>
          </cell>
          <cell r="H1869" t="str">
            <v>Northern Summit Academy</v>
          </cell>
        </row>
        <row r="1870">
          <cell r="A1870" t="str">
            <v>45701690134031</v>
          </cell>
          <cell r="B1870">
            <v>14348</v>
          </cell>
          <cell r="C1870" t="str">
            <v>45 70169 0134031</v>
          </cell>
          <cell r="D1870" t="str">
            <v>45</v>
          </cell>
          <cell r="E1870" t="str">
            <v>70169</v>
          </cell>
          <cell r="F1870" t="str">
            <v>0134031</v>
          </cell>
          <cell r="G1870" t="str">
            <v>1796</v>
          </cell>
          <cell r="H1870" t="str">
            <v>New Day Academy-Shasta</v>
          </cell>
        </row>
        <row r="1871">
          <cell r="A1871" t="str">
            <v>45701690136440</v>
          </cell>
          <cell r="B1871">
            <v>14490</v>
          </cell>
          <cell r="C1871" t="str">
            <v>45 70169 0136440</v>
          </cell>
          <cell r="D1871" t="str">
            <v>45</v>
          </cell>
          <cell r="E1871" t="str">
            <v>70169</v>
          </cell>
          <cell r="F1871" t="str">
            <v>0136440</v>
          </cell>
          <cell r="G1871" t="str">
            <v>1900</v>
          </cell>
          <cell r="H1871" t="str">
            <v>Phoenix Charter Academy</v>
          </cell>
        </row>
        <row r="1872">
          <cell r="A1872" t="str">
            <v>45737000000000</v>
          </cell>
          <cell r="B1872">
            <v>808</v>
          </cell>
          <cell r="C1872" t="str">
            <v xml:space="preserve">45 73700  </v>
          </cell>
          <cell r="D1872" t="str">
            <v>45</v>
          </cell>
          <cell r="E1872" t="str">
            <v>73700</v>
          </cell>
          <cell r="F1872" t="str">
            <v xml:space="preserve"> </v>
          </cell>
          <cell r="G1872" t="str">
            <v xml:space="preserve"> </v>
          </cell>
          <cell r="H1872" t="str">
            <v>Mountain Union Elementary</v>
          </cell>
        </row>
        <row r="1873">
          <cell r="A1873" t="str">
            <v>45752670000000</v>
          </cell>
          <cell r="B1873">
            <v>809</v>
          </cell>
          <cell r="C1873" t="str">
            <v xml:space="preserve">45 75267  </v>
          </cell>
          <cell r="D1873" t="str">
            <v>45</v>
          </cell>
          <cell r="E1873" t="str">
            <v>75267</v>
          </cell>
          <cell r="F1873" t="str">
            <v xml:space="preserve"> </v>
          </cell>
          <cell r="G1873" t="str">
            <v xml:space="preserve"> </v>
          </cell>
          <cell r="H1873" t="str">
            <v>Gateway Unified</v>
          </cell>
        </row>
        <row r="1874">
          <cell r="A1874" t="str">
            <v>45752670113407</v>
          </cell>
          <cell r="B1874">
            <v>11424</v>
          </cell>
          <cell r="C1874" t="str">
            <v>45 75267 0113407</v>
          </cell>
          <cell r="D1874" t="str">
            <v>45</v>
          </cell>
          <cell r="E1874" t="str">
            <v>75267</v>
          </cell>
          <cell r="F1874" t="str">
            <v>0113407</v>
          </cell>
          <cell r="G1874" t="str">
            <v>0849</v>
          </cell>
          <cell r="H1874" t="str">
            <v>Rocky Point Charter</v>
          </cell>
        </row>
        <row r="1875">
          <cell r="A1875" t="str">
            <v>46104620000000</v>
          </cell>
          <cell r="B1875">
            <v>47</v>
          </cell>
          <cell r="C1875" t="str">
            <v xml:space="preserve">46 10462  </v>
          </cell>
          <cell r="D1875" t="str">
            <v>46</v>
          </cell>
          <cell r="E1875" t="str">
            <v>10462</v>
          </cell>
          <cell r="F1875" t="str">
            <v xml:space="preserve"> </v>
          </cell>
          <cell r="G1875" t="str">
            <v xml:space="preserve"> </v>
          </cell>
          <cell r="H1875" t="str">
            <v>Sierra Co. Office of Education</v>
          </cell>
        </row>
        <row r="1876">
          <cell r="A1876" t="str">
            <v>46701770000000</v>
          </cell>
          <cell r="B1876">
            <v>810</v>
          </cell>
          <cell r="C1876" t="str">
            <v xml:space="preserve">46 70177  </v>
          </cell>
          <cell r="D1876" t="str">
            <v>46</v>
          </cell>
          <cell r="E1876" t="str">
            <v>70177</v>
          </cell>
          <cell r="F1876" t="str">
            <v xml:space="preserve"> </v>
          </cell>
          <cell r="G1876" t="str">
            <v xml:space="preserve"> </v>
          </cell>
          <cell r="H1876" t="str">
            <v>Sierra-Plumas Joint Unified</v>
          </cell>
        </row>
        <row r="1877">
          <cell r="A1877" t="str">
            <v>47104700000000</v>
          </cell>
          <cell r="B1877">
            <v>48</v>
          </cell>
          <cell r="C1877" t="str">
            <v xml:space="preserve">47 10470  </v>
          </cell>
          <cell r="D1877" t="str">
            <v>47</v>
          </cell>
          <cell r="E1877" t="str">
            <v>10470</v>
          </cell>
          <cell r="F1877" t="str">
            <v xml:space="preserve"> </v>
          </cell>
          <cell r="G1877" t="str">
            <v xml:space="preserve"> </v>
          </cell>
          <cell r="H1877" t="str">
            <v>Siskiyou Co. Office of Education</v>
          </cell>
        </row>
        <row r="1878">
          <cell r="A1878" t="str">
            <v>47104700117168</v>
          </cell>
          <cell r="B1878">
            <v>12022</v>
          </cell>
          <cell r="C1878" t="str">
            <v>47 10470 0117168</v>
          </cell>
          <cell r="D1878" t="str">
            <v>47</v>
          </cell>
          <cell r="E1878" t="str">
            <v>10470</v>
          </cell>
          <cell r="F1878" t="str">
            <v>0117168</v>
          </cell>
          <cell r="G1878" t="str">
            <v>0983</v>
          </cell>
          <cell r="H1878" t="str">
            <v>Golden Eagle Charter</v>
          </cell>
        </row>
        <row r="1879">
          <cell r="A1879" t="str">
            <v>47701850000000</v>
          </cell>
          <cell r="B1879">
            <v>811</v>
          </cell>
          <cell r="C1879" t="str">
            <v xml:space="preserve">47 70185  </v>
          </cell>
          <cell r="D1879" t="str">
            <v>47</v>
          </cell>
          <cell r="E1879" t="str">
            <v>70185</v>
          </cell>
          <cell r="F1879" t="str">
            <v xml:space="preserve"> </v>
          </cell>
          <cell r="G1879" t="str">
            <v xml:space="preserve"> </v>
          </cell>
          <cell r="H1879" t="str">
            <v>Big Springs Union Elementary</v>
          </cell>
        </row>
        <row r="1880">
          <cell r="A1880" t="str">
            <v>47701930000000</v>
          </cell>
          <cell r="B1880">
            <v>812</v>
          </cell>
          <cell r="C1880" t="str">
            <v xml:space="preserve">47 70193  </v>
          </cell>
          <cell r="D1880" t="str">
            <v>47</v>
          </cell>
          <cell r="E1880" t="str">
            <v>70193</v>
          </cell>
          <cell r="F1880" t="str">
            <v xml:space="preserve"> </v>
          </cell>
          <cell r="G1880" t="str">
            <v xml:space="preserve"> </v>
          </cell>
          <cell r="H1880" t="str">
            <v>Bogus Elementary</v>
          </cell>
        </row>
        <row r="1881">
          <cell r="A1881" t="str">
            <v>47702010000000</v>
          </cell>
          <cell r="B1881">
            <v>813</v>
          </cell>
          <cell r="C1881" t="str">
            <v xml:space="preserve">47 70201  </v>
          </cell>
          <cell r="D1881" t="str">
            <v>47</v>
          </cell>
          <cell r="E1881" t="str">
            <v>70201</v>
          </cell>
          <cell r="F1881" t="str">
            <v xml:space="preserve"> </v>
          </cell>
          <cell r="G1881" t="str">
            <v xml:space="preserve"> </v>
          </cell>
          <cell r="H1881" t="str">
            <v>Butteville Union Elementary</v>
          </cell>
        </row>
        <row r="1882">
          <cell r="A1882" t="str">
            <v>47702270000000</v>
          </cell>
          <cell r="B1882">
            <v>814</v>
          </cell>
          <cell r="C1882" t="str">
            <v xml:space="preserve">47 70227  </v>
          </cell>
          <cell r="D1882" t="str">
            <v>47</v>
          </cell>
          <cell r="E1882" t="str">
            <v>70227</v>
          </cell>
          <cell r="F1882" t="str">
            <v xml:space="preserve"> </v>
          </cell>
          <cell r="G1882" t="str">
            <v xml:space="preserve"> </v>
          </cell>
          <cell r="H1882" t="str">
            <v>Delphic Elementary</v>
          </cell>
        </row>
        <row r="1883">
          <cell r="A1883" t="str">
            <v>47702430000000</v>
          </cell>
          <cell r="B1883">
            <v>815</v>
          </cell>
          <cell r="C1883" t="str">
            <v xml:space="preserve">47 70243  </v>
          </cell>
          <cell r="D1883" t="str">
            <v>47</v>
          </cell>
          <cell r="E1883" t="str">
            <v>70243</v>
          </cell>
          <cell r="F1883" t="str">
            <v xml:space="preserve"> </v>
          </cell>
          <cell r="G1883" t="str">
            <v xml:space="preserve"> </v>
          </cell>
          <cell r="H1883" t="str">
            <v>Dunsmuir Elementary</v>
          </cell>
        </row>
        <row r="1884">
          <cell r="A1884" t="str">
            <v>47702500000000</v>
          </cell>
          <cell r="B1884">
            <v>816</v>
          </cell>
          <cell r="C1884" t="str">
            <v xml:space="preserve">47 70250  </v>
          </cell>
          <cell r="D1884" t="str">
            <v>47</v>
          </cell>
          <cell r="E1884" t="str">
            <v>70250</v>
          </cell>
          <cell r="F1884" t="str">
            <v xml:space="preserve"> </v>
          </cell>
          <cell r="G1884" t="str">
            <v xml:space="preserve"> </v>
          </cell>
          <cell r="H1884" t="str">
            <v>Dunsmuir Joint Union High</v>
          </cell>
        </row>
        <row r="1885">
          <cell r="A1885" t="str">
            <v>47702920000000</v>
          </cell>
          <cell r="B1885">
            <v>819</v>
          </cell>
          <cell r="C1885" t="str">
            <v xml:space="preserve">47 70292  </v>
          </cell>
          <cell r="D1885" t="str">
            <v>47</v>
          </cell>
          <cell r="E1885" t="str">
            <v>70292</v>
          </cell>
          <cell r="F1885" t="str">
            <v xml:space="preserve"> </v>
          </cell>
          <cell r="G1885" t="str">
            <v xml:space="preserve"> </v>
          </cell>
          <cell r="H1885" t="str">
            <v>Forks of Salmon Elementary</v>
          </cell>
        </row>
        <row r="1886">
          <cell r="A1886" t="str">
            <v>47703180000000</v>
          </cell>
          <cell r="B1886">
            <v>821</v>
          </cell>
          <cell r="C1886" t="str">
            <v xml:space="preserve">47 70318  </v>
          </cell>
          <cell r="D1886" t="str">
            <v>47</v>
          </cell>
          <cell r="E1886" t="str">
            <v>70318</v>
          </cell>
          <cell r="F1886" t="str">
            <v xml:space="preserve"> </v>
          </cell>
          <cell r="G1886" t="str">
            <v xml:space="preserve"> </v>
          </cell>
          <cell r="H1886" t="str">
            <v>Gazelle Union Elementary</v>
          </cell>
        </row>
        <row r="1887">
          <cell r="A1887" t="str">
            <v>47703260000000</v>
          </cell>
          <cell r="B1887">
            <v>822</v>
          </cell>
          <cell r="C1887" t="str">
            <v xml:space="preserve">47 70326  </v>
          </cell>
          <cell r="D1887" t="str">
            <v>47</v>
          </cell>
          <cell r="E1887" t="str">
            <v>70326</v>
          </cell>
          <cell r="F1887" t="str">
            <v xml:space="preserve"> </v>
          </cell>
          <cell r="G1887" t="str">
            <v xml:space="preserve"> </v>
          </cell>
          <cell r="H1887" t="str">
            <v>Grenada Elementary</v>
          </cell>
        </row>
        <row r="1888">
          <cell r="A1888" t="str">
            <v>47703340000000</v>
          </cell>
          <cell r="B1888">
            <v>823</v>
          </cell>
          <cell r="C1888" t="str">
            <v xml:space="preserve">47 70334  </v>
          </cell>
          <cell r="D1888" t="str">
            <v>47</v>
          </cell>
          <cell r="E1888" t="str">
            <v>70334</v>
          </cell>
          <cell r="F1888" t="str">
            <v xml:space="preserve"> </v>
          </cell>
          <cell r="G1888" t="str">
            <v xml:space="preserve"> </v>
          </cell>
          <cell r="H1888" t="str">
            <v>Happy Camp Union Elementary</v>
          </cell>
        </row>
        <row r="1889">
          <cell r="A1889" t="str">
            <v>47703590000000</v>
          </cell>
          <cell r="B1889">
            <v>824</v>
          </cell>
          <cell r="C1889" t="str">
            <v xml:space="preserve">47 70359  </v>
          </cell>
          <cell r="D1889" t="str">
            <v>47</v>
          </cell>
          <cell r="E1889" t="str">
            <v>70359</v>
          </cell>
          <cell r="F1889" t="str">
            <v xml:space="preserve"> </v>
          </cell>
          <cell r="G1889" t="str">
            <v xml:space="preserve"> </v>
          </cell>
          <cell r="H1889" t="str">
            <v>Hornbrook Elementary</v>
          </cell>
        </row>
        <row r="1890">
          <cell r="A1890" t="str">
            <v>47703670000000</v>
          </cell>
          <cell r="B1890">
            <v>825</v>
          </cell>
          <cell r="C1890" t="str">
            <v xml:space="preserve">47 70367  </v>
          </cell>
          <cell r="D1890" t="str">
            <v>47</v>
          </cell>
          <cell r="E1890" t="str">
            <v>70367</v>
          </cell>
          <cell r="F1890" t="str">
            <v xml:space="preserve"> </v>
          </cell>
          <cell r="G1890" t="str">
            <v xml:space="preserve"> </v>
          </cell>
          <cell r="H1890" t="str">
            <v>Junction Elementary</v>
          </cell>
        </row>
        <row r="1891">
          <cell r="A1891" t="str">
            <v>47703750000000</v>
          </cell>
          <cell r="B1891">
            <v>826</v>
          </cell>
          <cell r="C1891" t="str">
            <v xml:space="preserve">47 70375  </v>
          </cell>
          <cell r="D1891" t="str">
            <v>47</v>
          </cell>
          <cell r="E1891" t="str">
            <v>70375</v>
          </cell>
          <cell r="F1891" t="str">
            <v xml:space="preserve"> </v>
          </cell>
          <cell r="G1891" t="str">
            <v xml:space="preserve"> </v>
          </cell>
          <cell r="H1891" t="str">
            <v>Klamath River Union Elementary</v>
          </cell>
        </row>
        <row r="1892">
          <cell r="A1892" t="str">
            <v>47703830000000</v>
          </cell>
          <cell r="B1892">
            <v>827</v>
          </cell>
          <cell r="C1892" t="str">
            <v xml:space="preserve">47 70383  </v>
          </cell>
          <cell r="D1892" t="str">
            <v>47</v>
          </cell>
          <cell r="E1892" t="str">
            <v>70383</v>
          </cell>
          <cell r="F1892" t="str">
            <v xml:space="preserve"> </v>
          </cell>
          <cell r="G1892" t="str">
            <v xml:space="preserve"> </v>
          </cell>
          <cell r="H1892" t="str">
            <v>Little Shasta Elementary</v>
          </cell>
        </row>
        <row r="1893">
          <cell r="A1893" t="str">
            <v>47704090000000</v>
          </cell>
          <cell r="B1893">
            <v>828</v>
          </cell>
          <cell r="C1893" t="str">
            <v xml:space="preserve">47 70409  </v>
          </cell>
          <cell r="D1893" t="str">
            <v>47</v>
          </cell>
          <cell r="E1893" t="str">
            <v>70409</v>
          </cell>
          <cell r="F1893" t="str">
            <v xml:space="preserve"> </v>
          </cell>
          <cell r="G1893" t="str">
            <v xml:space="preserve"> </v>
          </cell>
          <cell r="H1893" t="str">
            <v>McCloud Union Elementary</v>
          </cell>
        </row>
        <row r="1894">
          <cell r="A1894" t="str">
            <v>47704170000000</v>
          </cell>
          <cell r="B1894">
            <v>829</v>
          </cell>
          <cell r="C1894" t="str">
            <v xml:space="preserve">47 70417  </v>
          </cell>
          <cell r="D1894" t="str">
            <v>47</v>
          </cell>
          <cell r="E1894" t="str">
            <v>70417</v>
          </cell>
          <cell r="F1894" t="str">
            <v xml:space="preserve"> </v>
          </cell>
          <cell r="G1894" t="str">
            <v xml:space="preserve"> </v>
          </cell>
          <cell r="H1894" t="str">
            <v>Montague Elementary</v>
          </cell>
        </row>
        <row r="1895">
          <cell r="A1895" t="str">
            <v>47704250000000</v>
          </cell>
          <cell r="B1895">
            <v>830</v>
          </cell>
          <cell r="C1895" t="str">
            <v xml:space="preserve">47 70425  </v>
          </cell>
          <cell r="D1895" t="str">
            <v>47</v>
          </cell>
          <cell r="E1895" t="str">
            <v>70425</v>
          </cell>
          <cell r="F1895" t="str">
            <v xml:space="preserve"> </v>
          </cell>
          <cell r="G1895" t="str">
            <v xml:space="preserve"> </v>
          </cell>
          <cell r="H1895" t="str">
            <v>Mt. Shasta Union Elementary</v>
          </cell>
        </row>
        <row r="1896">
          <cell r="A1896" t="str">
            <v>47704580000000</v>
          </cell>
          <cell r="B1896">
            <v>832</v>
          </cell>
          <cell r="C1896" t="str">
            <v xml:space="preserve">47 70458  </v>
          </cell>
          <cell r="D1896" t="str">
            <v>47</v>
          </cell>
          <cell r="E1896" t="str">
            <v>70458</v>
          </cell>
          <cell r="F1896" t="str">
            <v xml:space="preserve"> </v>
          </cell>
          <cell r="G1896" t="str">
            <v xml:space="preserve"> </v>
          </cell>
          <cell r="H1896" t="str">
            <v>Seiad Elementary</v>
          </cell>
        </row>
        <row r="1897">
          <cell r="A1897" t="str">
            <v>47704660000000</v>
          </cell>
          <cell r="B1897">
            <v>833</v>
          </cell>
          <cell r="C1897" t="str">
            <v xml:space="preserve">47 70466  </v>
          </cell>
          <cell r="D1897" t="str">
            <v>47</v>
          </cell>
          <cell r="E1897" t="str">
            <v>70466</v>
          </cell>
          <cell r="F1897" t="str">
            <v xml:space="preserve"> </v>
          </cell>
          <cell r="G1897" t="str">
            <v xml:space="preserve"> </v>
          </cell>
          <cell r="H1897" t="str">
            <v>Siskiyou Union High</v>
          </cell>
        </row>
        <row r="1898">
          <cell r="A1898" t="str">
            <v>47704820000000</v>
          </cell>
          <cell r="B1898">
            <v>834</v>
          </cell>
          <cell r="C1898" t="str">
            <v xml:space="preserve">47 70482  </v>
          </cell>
          <cell r="D1898" t="str">
            <v>47</v>
          </cell>
          <cell r="E1898" t="str">
            <v>70482</v>
          </cell>
          <cell r="F1898" t="str">
            <v xml:space="preserve"> </v>
          </cell>
          <cell r="G1898" t="str">
            <v xml:space="preserve"> </v>
          </cell>
          <cell r="H1898" t="str">
            <v>Weed Union Elementary</v>
          </cell>
        </row>
        <row r="1899">
          <cell r="A1899" t="str">
            <v>47704900000000</v>
          </cell>
          <cell r="B1899">
            <v>835</v>
          </cell>
          <cell r="C1899" t="str">
            <v xml:space="preserve">47 70490  </v>
          </cell>
          <cell r="D1899" t="str">
            <v>47</v>
          </cell>
          <cell r="E1899" t="str">
            <v>70490</v>
          </cell>
          <cell r="F1899" t="str">
            <v xml:space="preserve"> </v>
          </cell>
          <cell r="G1899" t="str">
            <v xml:space="preserve"> </v>
          </cell>
          <cell r="H1899" t="str">
            <v>Willow Creek Elementary</v>
          </cell>
        </row>
        <row r="1900">
          <cell r="A1900" t="str">
            <v>47705080000000</v>
          </cell>
          <cell r="B1900">
            <v>836</v>
          </cell>
          <cell r="C1900" t="str">
            <v xml:space="preserve">47 70508  </v>
          </cell>
          <cell r="D1900" t="str">
            <v>47</v>
          </cell>
          <cell r="E1900" t="str">
            <v>70508</v>
          </cell>
          <cell r="F1900" t="str">
            <v xml:space="preserve"> </v>
          </cell>
          <cell r="G1900" t="str">
            <v xml:space="preserve"> </v>
          </cell>
          <cell r="H1900" t="str">
            <v>Yreka Union Elementary</v>
          </cell>
        </row>
        <row r="1901">
          <cell r="A1901" t="str">
            <v>47705160000000</v>
          </cell>
          <cell r="B1901">
            <v>837</v>
          </cell>
          <cell r="C1901" t="str">
            <v xml:space="preserve">47 70516  </v>
          </cell>
          <cell r="D1901" t="str">
            <v>47</v>
          </cell>
          <cell r="E1901" t="str">
            <v>70516</v>
          </cell>
          <cell r="F1901" t="str">
            <v xml:space="preserve"> </v>
          </cell>
          <cell r="G1901" t="str">
            <v xml:space="preserve"> </v>
          </cell>
          <cell r="H1901" t="str">
            <v>Yreka Union High</v>
          </cell>
        </row>
        <row r="1902">
          <cell r="A1902" t="str">
            <v>47736840000000</v>
          </cell>
          <cell r="B1902">
            <v>838</v>
          </cell>
          <cell r="C1902" t="str">
            <v xml:space="preserve">47 73684  </v>
          </cell>
          <cell r="D1902" t="str">
            <v>47</v>
          </cell>
          <cell r="E1902" t="str">
            <v>73684</v>
          </cell>
          <cell r="F1902" t="str">
            <v xml:space="preserve"> </v>
          </cell>
          <cell r="G1902" t="str">
            <v xml:space="preserve"> </v>
          </cell>
          <cell r="H1902" t="str">
            <v>Butte Valley Unified</v>
          </cell>
        </row>
        <row r="1903">
          <cell r="A1903" t="str">
            <v>47764550000000</v>
          </cell>
          <cell r="B1903">
            <v>11338</v>
          </cell>
          <cell r="C1903" t="str">
            <v xml:space="preserve">47 76455  </v>
          </cell>
          <cell r="D1903" t="str">
            <v>47</v>
          </cell>
          <cell r="E1903" t="str">
            <v>76455</v>
          </cell>
          <cell r="F1903" t="str">
            <v xml:space="preserve"> </v>
          </cell>
          <cell r="G1903" t="str">
            <v xml:space="preserve"> </v>
          </cell>
          <cell r="H1903" t="str">
            <v>Scott Valley Unified</v>
          </cell>
        </row>
        <row r="1904">
          <cell r="A1904" t="str">
            <v>48104880000000</v>
          </cell>
          <cell r="B1904">
            <v>49</v>
          </cell>
          <cell r="C1904" t="str">
            <v xml:space="preserve">48 10488  </v>
          </cell>
          <cell r="D1904" t="str">
            <v>48</v>
          </cell>
          <cell r="E1904" t="str">
            <v>10488</v>
          </cell>
          <cell r="F1904" t="str">
            <v xml:space="preserve"> </v>
          </cell>
          <cell r="G1904" t="str">
            <v xml:space="preserve"> </v>
          </cell>
          <cell r="H1904" t="str">
            <v>Solano Co. Office of Education</v>
          </cell>
        </row>
        <row r="1905">
          <cell r="A1905" t="str">
            <v>48705240000000</v>
          </cell>
          <cell r="B1905">
            <v>839</v>
          </cell>
          <cell r="C1905" t="str">
            <v xml:space="preserve">48 70524  </v>
          </cell>
          <cell r="D1905" t="str">
            <v>48</v>
          </cell>
          <cell r="E1905" t="str">
            <v>70524</v>
          </cell>
          <cell r="F1905" t="str">
            <v xml:space="preserve"> </v>
          </cell>
          <cell r="G1905" t="str">
            <v xml:space="preserve"> </v>
          </cell>
          <cell r="H1905" t="str">
            <v>Benicia Unified</v>
          </cell>
        </row>
        <row r="1906">
          <cell r="A1906" t="str">
            <v>48705320000000</v>
          </cell>
          <cell r="B1906">
            <v>840</v>
          </cell>
          <cell r="C1906" t="str">
            <v xml:space="preserve">48 70532  </v>
          </cell>
          <cell r="D1906" t="str">
            <v>48</v>
          </cell>
          <cell r="E1906" t="str">
            <v>70532</v>
          </cell>
          <cell r="F1906" t="str">
            <v xml:space="preserve"> </v>
          </cell>
          <cell r="G1906" t="str">
            <v xml:space="preserve"> </v>
          </cell>
          <cell r="H1906" t="str">
            <v>Dixon Unified</v>
          </cell>
        </row>
        <row r="1907">
          <cell r="A1907" t="str">
            <v>48705320122267</v>
          </cell>
          <cell r="B1907">
            <v>12400</v>
          </cell>
          <cell r="C1907" t="str">
            <v>48 70532 0122267</v>
          </cell>
          <cell r="D1907" t="str">
            <v>48</v>
          </cell>
          <cell r="E1907" t="str">
            <v>70532</v>
          </cell>
          <cell r="F1907" t="str">
            <v>0122267</v>
          </cell>
          <cell r="G1907" t="str">
            <v>1210</v>
          </cell>
          <cell r="H1907" t="str">
            <v>Dixon Montessori Charter</v>
          </cell>
        </row>
        <row r="1908">
          <cell r="A1908" t="str">
            <v>48705400000000</v>
          </cell>
          <cell r="B1908">
            <v>841</v>
          </cell>
          <cell r="C1908" t="str">
            <v xml:space="preserve">48 70540  </v>
          </cell>
          <cell r="D1908" t="str">
            <v>48</v>
          </cell>
          <cell r="E1908" t="str">
            <v>70540</v>
          </cell>
          <cell r="F1908" t="str">
            <v xml:space="preserve"> </v>
          </cell>
          <cell r="G1908" t="str">
            <v xml:space="preserve"> </v>
          </cell>
          <cell r="H1908" t="str">
            <v>Fairfield-Suisun Unified</v>
          </cell>
        </row>
        <row r="1909">
          <cell r="A1909" t="str">
            <v>48705650000000</v>
          </cell>
          <cell r="B1909">
            <v>842</v>
          </cell>
          <cell r="C1909" t="str">
            <v xml:space="preserve">48 70565  </v>
          </cell>
          <cell r="D1909" t="str">
            <v>48</v>
          </cell>
          <cell r="E1909" t="str">
            <v>70565</v>
          </cell>
          <cell r="F1909" t="str">
            <v xml:space="preserve"> </v>
          </cell>
          <cell r="G1909" t="str">
            <v xml:space="preserve"> </v>
          </cell>
          <cell r="H1909" t="str">
            <v>Travis Unified</v>
          </cell>
        </row>
        <row r="1910">
          <cell r="A1910" t="str">
            <v>48705730000000</v>
          </cell>
          <cell r="B1910">
            <v>843</v>
          </cell>
          <cell r="C1910" t="str">
            <v xml:space="preserve">48 70573  </v>
          </cell>
          <cell r="D1910" t="str">
            <v>48</v>
          </cell>
          <cell r="E1910" t="str">
            <v>70573</v>
          </cell>
          <cell r="F1910" t="str">
            <v xml:space="preserve"> </v>
          </cell>
          <cell r="G1910" t="str">
            <v xml:space="preserve"> </v>
          </cell>
          <cell r="H1910" t="str">
            <v>Vacaville Unified</v>
          </cell>
        </row>
        <row r="1911">
          <cell r="A1911" t="str">
            <v>48705730129494</v>
          </cell>
          <cell r="B1911">
            <v>14099</v>
          </cell>
          <cell r="C1911" t="str">
            <v>48 70573 0129494</v>
          </cell>
          <cell r="D1911" t="str">
            <v>48</v>
          </cell>
          <cell r="E1911" t="str">
            <v>70573</v>
          </cell>
          <cell r="F1911" t="str">
            <v>0129494</v>
          </cell>
          <cell r="G1911" t="str">
            <v>1635</v>
          </cell>
          <cell r="H1911" t="str">
            <v>Kairos Public School Vacaville Academy</v>
          </cell>
        </row>
        <row r="1912">
          <cell r="A1912" t="str">
            <v>48705730135095</v>
          </cell>
          <cell r="B1912">
            <v>14424</v>
          </cell>
          <cell r="C1912" t="str">
            <v>48 70573 0135095</v>
          </cell>
          <cell r="D1912" t="str">
            <v>48</v>
          </cell>
          <cell r="E1912" t="str">
            <v>70573</v>
          </cell>
          <cell r="F1912" t="str">
            <v>0135095</v>
          </cell>
          <cell r="G1912" t="str">
            <v>1839</v>
          </cell>
          <cell r="H1912" t="str">
            <v>Ernest Kimme Charter Academy for Independent Learning</v>
          </cell>
        </row>
        <row r="1913">
          <cell r="A1913" t="str">
            <v>48705734830113</v>
          </cell>
          <cell r="B1913">
            <v>1420</v>
          </cell>
          <cell r="C1913" t="str">
            <v>48 70573 4830113</v>
          </cell>
          <cell r="D1913" t="str">
            <v>48</v>
          </cell>
          <cell r="E1913" t="str">
            <v>70573</v>
          </cell>
          <cell r="F1913" t="str">
            <v>4830113</v>
          </cell>
          <cell r="G1913" t="str">
            <v>0056</v>
          </cell>
          <cell r="H1913" t="str">
            <v>Elise P. Buckingham Charter Magnet High</v>
          </cell>
        </row>
        <row r="1914">
          <cell r="A1914" t="str">
            <v>48705736051338</v>
          </cell>
          <cell r="B1914">
            <v>8614</v>
          </cell>
          <cell r="C1914" t="str">
            <v>48 70573 6051338</v>
          </cell>
          <cell r="D1914" t="str">
            <v>48</v>
          </cell>
          <cell r="E1914" t="str">
            <v>70573</v>
          </cell>
          <cell r="F1914" t="str">
            <v>6051338</v>
          </cell>
          <cell r="G1914" t="str">
            <v>0913</v>
          </cell>
          <cell r="H1914" t="str">
            <v>Fairmont Charter Elementary</v>
          </cell>
        </row>
        <row r="1915">
          <cell r="A1915" t="str">
            <v>48705810000000</v>
          </cell>
          <cell r="B1915">
            <v>844</v>
          </cell>
          <cell r="C1915" t="str">
            <v xml:space="preserve">48 70581  </v>
          </cell>
          <cell r="D1915" t="str">
            <v>48</v>
          </cell>
          <cell r="E1915" t="str">
            <v>70581</v>
          </cell>
          <cell r="F1915" t="str">
            <v xml:space="preserve"> </v>
          </cell>
          <cell r="G1915" t="str">
            <v xml:space="preserve"> </v>
          </cell>
          <cell r="H1915" t="str">
            <v>Vallejo City Unified</v>
          </cell>
        </row>
        <row r="1916">
          <cell r="A1916" t="str">
            <v>48705810115469</v>
          </cell>
          <cell r="B1916">
            <v>11435</v>
          </cell>
          <cell r="C1916" t="str">
            <v>48 70581 0115469</v>
          </cell>
          <cell r="D1916" t="str">
            <v>48</v>
          </cell>
          <cell r="E1916" t="str">
            <v>70581</v>
          </cell>
          <cell r="F1916" t="str">
            <v>0115469</v>
          </cell>
          <cell r="G1916" t="str">
            <v>0940</v>
          </cell>
          <cell r="H1916" t="str">
            <v>Vallejo Charter</v>
          </cell>
        </row>
        <row r="1917">
          <cell r="A1917" t="str">
            <v>48705810134262</v>
          </cell>
          <cell r="B1917">
            <v>14366</v>
          </cell>
          <cell r="C1917" t="str">
            <v>48 70581 0134262</v>
          </cell>
          <cell r="D1917" t="str">
            <v>48</v>
          </cell>
          <cell r="E1917" t="str">
            <v>70581</v>
          </cell>
          <cell r="F1917" t="str">
            <v>0134262</v>
          </cell>
          <cell r="G1917" t="str">
            <v>1779</v>
          </cell>
          <cell r="H1917" t="str">
            <v>Caliber: ChangeMakers Academy</v>
          </cell>
        </row>
        <row r="1918">
          <cell r="A1918" t="str">
            <v>48705814830196</v>
          </cell>
          <cell r="B1918">
            <v>1421</v>
          </cell>
          <cell r="C1918" t="str">
            <v>48 70581 4830196</v>
          </cell>
          <cell r="D1918" t="str">
            <v>48</v>
          </cell>
          <cell r="E1918" t="str">
            <v>70581</v>
          </cell>
          <cell r="F1918" t="str">
            <v>4830196</v>
          </cell>
          <cell r="G1918" t="str">
            <v>0372</v>
          </cell>
          <cell r="H1918" t="str">
            <v>MIT Academy</v>
          </cell>
        </row>
        <row r="1919">
          <cell r="A1919" t="str">
            <v>48705816116255</v>
          </cell>
          <cell r="B1919">
            <v>1422</v>
          </cell>
          <cell r="C1919" t="str">
            <v>48 70581 6116255</v>
          </cell>
          <cell r="D1919" t="str">
            <v>48</v>
          </cell>
          <cell r="E1919" t="str">
            <v>70581</v>
          </cell>
          <cell r="F1919" t="str">
            <v>6116255</v>
          </cell>
          <cell r="G1919" t="str">
            <v>0181</v>
          </cell>
          <cell r="H1919" t="str">
            <v>Mare Island Technology Academy</v>
          </cell>
        </row>
        <row r="1920">
          <cell r="A1920" t="str">
            <v>49104960000000</v>
          </cell>
          <cell r="B1920">
            <v>50</v>
          </cell>
          <cell r="C1920" t="str">
            <v xml:space="preserve">49 10496  </v>
          </cell>
          <cell r="D1920" t="str">
            <v>49</v>
          </cell>
          <cell r="E1920" t="str">
            <v>10496</v>
          </cell>
          <cell r="F1920" t="str">
            <v xml:space="preserve"> </v>
          </cell>
          <cell r="G1920" t="str">
            <v xml:space="preserve"> </v>
          </cell>
          <cell r="H1920" t="str">
            <v>Sonoma Co. Office of Education</v>
          </cell>
        </row>
        <row r="1921">
          <cell r="A1921" t="str">
            <v>49705990000000</v>
          </cell>
          <cell r="B1921">
            <v>845</v>
          </cell>
          <cell r="C1921" t="str">
            <v xml:space="preserve">49 70599  </v>
          </cell>
          <cell r="D1921" t="str">
            <v>49</v>
          </cell>
          <cell r="E1921" t="str">
            <v>70599</v>
          </cell>
          <cell r="F1921" t="str">
            <v xml:space="preserve"> </v>
          </cell>
          <cell r="G1921" t="str">
            <v xml:space="preserve"> </v>
          </cell>
          <cell r="H1921" t="str">
            <v>Alexander Valley Union Elementary</v>
          </cell>
        </row>
        <row r="1922">
          <cell r="A1922" t="str">
            <v>49706070000000</v>
          </cell>
          <cell r="B1922">
            <v>846</v>
          </cell>
          <cell r="C1922" t="str">
            <v xml:space="preserve">49 70607  </v>
          </cell>
          <cell r="D1922" t="str">
            <v>49</v>
          </cell>
          <cell r="E1922" t="str">
            <v>70607</v>
          </cell>
          <cell r="F1922" t="str">
            <v xml:space="preserve"> </v>
          </cell>
          <cell r="G1922" t="str">
            <v xml:space="preserve"> </v>
          </cell>
          <cell r="H1922" t="str">
            <v>West Sonoma County Union High</v>
          </cell>
        </row>
        <row r="1923">
          <cell r="A1923" t="str">
            <v>49706070135327</v>
          </cell>
          <cell r="B1923">
            <v>14448</v>
          </cell>
          <cell r="C1923" t="str">
            <v>49 70607 0135327</v>
          </cell>
          <cell r="D1923" t="str">
            <v>49</v>
          </cell>
          <cell r="E1923" t="str">
            <v>70607</v>
          </cell>
          <cell r="F1923" t="str">
            <v>0135327</v>
          </cell>
          <cell r="G1923" t="str">
            <v>1849</v>
          </cell>
          <cell r="H1923" t="str">
            <v>West County Charter Middle School</v>
          </cell>
        </row>
        <row r="1924">
          <cell r="A1924" t="str">
            <v>49706150000000</v>
          </cell>
          <cell r="B1924">
            <v>847</v>
          </cell>
          <cell r="C1924" t="str">
            <v xml:space="preserve">49 70615  </v>
          </cell>
          <cell r="D1924" t="str">
            <v>49</v>
          </cell>
          <cell r="E1924" t="str">
            <v>70615</v>
          </cell>
          <cell r="F1924" t="str">
            <v xml:space="preserve"> </v>
          </cell>
          <cell r="G1924" t="str">
            <v xml:space="preserve"> </v>
          </cell>
          <cell r="H1924" t="str">
            <v>Bellevue Union</v>
          </cell>
        </row>
        <row r="1925">
          <cell r="A1925" t="str">
            <v>49706150127662</v>
          </cell>
          <cell r="B1925">
            <v>12921</v>
          </cell>
          <cell r="C1925" t="str">
            <v>49 70615 0127662</v>
          </cell>
          <cell r="D1925" t="str">
            <v>49</v>
          </cell>
          <cell r="E1925" t="str">
            <v>70615</v>
          </cell>
          <cell r="F1925" t="str">
            <v>0127662</v>
          </cell>
          <cell r="G1925" t="str">
            <v>1511</v>
          </cell>
          <cell r="H1925" t="str">
            <v>Stony Point Academy</v>
          </cell>
        </row>
        <row r="1926">
          <cell r="A1926" t="str">
            <v>49706230000000</v>
          </cell>
          <cell r="B1926">
            <v>848</v>
          </cell>
          <cell r="C1926" t="str">
            <v xml:space="preserve">49 70623  </v>
          </cell>
          <cell r="D1926" t="str">
            <v>49</v>
          </cell>
          <cell r="E1926" t="str">
            <v>70623</v>
          </cell>
          <cell r="F1926" t="str">
            <v xml:space="preserve"> </v>
          </cell>
          <cell r="G1926" t="str">
            <v xml:space="preserve"> </v>
          </cell>
          <cell r="H1926" t="str">
            <v>Bennett Valley Union Elementary</v>
          </cell>
        </row>
        <row r="1927">
          <cell r="A1927" t="str">
            <v>49706490000000</v>
          </cell>
          <cell r="B1927">
            <v>849</v>
          </cell>
          <cell r="C1927" t="str">
            <v xml:space="preserve">49 70649  </v>
          </cell>
          <cell r="D1927" t="str">
            <v>49</v>
          </cell>
          <cell r="E1927" t="str">
            <v>70649</v>
          </cell>
          <cell r="F1927" t="str">
            <v xml:space="preserve"> </v>
          </cell>
          <cell r="G1927" t="str">
            <v xml:space="preserve"> </v>
          </cell>
          <cell r="H1927" t="str">
            <v>Cinnabar Elementary</v>
          </cell>
        </row>
        <row r="1928">
          <cell r="A1928" t="str">
            <v>49706496051635</v>
          </cell>
          <cell r="B1928">
            <v>8662</v>
          </cell>
          <cell r="C1928" t="str">
            <v>49 70649 6051635</v>
          </cell>
          <cell r="D1928" t="str">
            <v>49</v>
          </cell>
          <cell r="E1928" t="str">
            <v>70649</v>
          </cell>
          <cell r="F1928" t="str">
            <v>6051635</v>
          </cell>
          <cell r="G1928" t="str">
            <v>1310</v>
          </cell>
          <cell r="H1928" t="str">
            <v>Cinnabar Charter</v>
          </cell>
        </row>
        <row r="1929">
          <cell r="A1929" t="str">
            <v>49706560000000</v>
          </cell>
          <cell r="B1929">
            <v>850</v>
          </cell>
          <cell r="C1929" t="str">
            <v xml:space="preserve">49 70656  </v>
          </cell>
          <cell r="D1929" t="str">
            <v>49</v>
          </cell>
          <cell r="E1929" t="str">
            <v>70656</v>
          </cell>
          <cell r="F1929" t="str">
            <v xml:space="preserve"> </v>
          </cell>
          <cell r="G1929" t="str">
            <v xml:space="preserve"> </v>
          </cell>
          <cell r="H1929" t="str">
            <v>Cloverdale Unified</v>
          </cell>
        </row>
        <row r="1930">
          <cell r="A1930" t="str">
            <v>49706720000000</v>
          </cell>
          <cell r="B1930">
            <v>851</v>
          </cell>
          <cell r="C1930" t="str">
            <v xml:space="preserve">49 70672  </v>
          </cell>
          <cell r="D1930" t="str">
            <v>49</v>
          </cell>
          <cell r="E1930" t="str">
            <v>70672</v>
          </cell>
          <cell r="F1930" t="str">
            <v xml:space="preserve"> </v>
          </cell>
          <cell r="G1930" t="str">
            <v xml:space="preserve"> </v>
          </cell>
          <cell r="H1930" t="str">
            <v>Dunham Elementary</v>
          </cell>
        </row>
        <row r="1931">
          <cell r="A1931" t="str">
            <v>49706720122440</v>
          </cell>
          <cell r="B1931">
            <v>12420</v>
          </cell>
          <cell r="C1931" t="str">
            <v>49 70672 0122440</v>
          </cell>
          <cell r="D1931" t="str">
            <v>49</v>
          </cell>
          <cell r="E1931" t="str">
            <v>70672</v>
          </cell>
          <cell r="F1931" t="str">
            <v>0122440</v>
          </cell>
          <cell r="G1931" t="str">
            <v>1194</v>
          </cell>
          <cell r="H1931" t="str">
            <v>Dunham Charter</v>
          </cell>
        </row>
        <row r="1932">
          <cell r="A1932" t="str">
            <v>49706800000000</v>
          </cell>
          <cell r="B1932">
            <v>852</v>
          </cell>
          <cell r="C1932" t="str">
            <v xml:space="preserve">49 70680  </v>
          </cell>
          <cell r="D1932" t="str">
            <v>49</v>
          </cell>
          <cell r="E1932" t="str">
            <v>70680</v>
          </cell>
          <cell r="F1932" t="str">
            <v xml:space="preserve"> </v>
          </cell>
          <cell r="G1932" t="str">
            <v xml:space="preserve"> </v>
          </cell>
          <cell r="H1932" t="str">
            <v>Forestville Union Elementary</v>
          </cell>
        </row>
        <row r="1933">
          <cell r="A1933" t="str">
            <v>49706800112987</v>
          </cell>
          <cell r="B1933">
            <v>10304</v>
          </cell>
          <cell r="C1933" t="str">
            <v>49 70680 0112987</v>
          </cell>
          <cell r="D1933" t="str">
            <v>49</v>
          </cell>
          <cell r="E1933" t="str">
            <v>70680</v>
          </cell>
          <cell r="F1933" t="str">
            <v>0112987</v>
          </cell>
          <cell r="G1933" t="str">
            <v>0842</v>
          </cell>
          <cell r="H1933" t="str">
            <v>Forestville Academy</v>
          </cell>
        </row>
        <row r="1934">
          <cell r="A1934" t="str">
            <v>49706980000000</v>
          </cell>
          <cell r="B1934">
            <v>853</v>
          </cell>
          <cell r="C1934" t="str">
            <v xml:space="preserve">49 70698  </v>
          </cell>
          <cell r="D1934" t="str">
            <v>49</v>
          </cell>
          <cell r="E1934" t="str">
            <v>70698</v>
          </cell>
          <cell r="F1934" t="str">
            <v xml:space="preserve"> </v>
          </cell>
          <cell r="G1934" t="str">
            <v xml:space="preserve"> </v>
          </cell>
          <cell r="H1934" t="str">
            <v>Fort Ross Elementary</v>
          </cell>
        </row>
        <row r="1935">
          <cell r="A1935" t="str">
            <v>49707060000000</v>
          </cell>
          <cell r="B1935">
            <v>854</v>
          </cell>
          <cell r="C1935" t="str">
            <v xml:space="preserve">49 70706  </v>
          </cell>
          <cell r="D1935" t="str">
            <v>49</v>
          </cell>
          <cell r="E1935" t="str">
            <v>70706</v>
          </cell>
          <cell r="F1935" t="str">
            <v xml:space="preserve"> </v>
          </cell>
          <cell r="G1935" t="str">
            <v xml:space="preserve"> </v>
          </cell>
          <cell r="H1935" t="str">
            <v>Geyserville Unified</v>
          </cell>
        </row>
        <row r="1936">
          <cell r="A1936" t="str">
            <v>49707140000000</v>
          </cell>
          <cell r="B1936">
            <v>855</v>
          </cell>
          <cell r="C1936" t="str">
            <v xml:space="preserve">49 70714  </v>
          </cell>
          <cell r="D1936" t="str">
            <v>49</v>
          </cell>
          <cell r="E1936" t="str">
            <v>70714</v>
          </cell>
          <cell r="F1936" t="str">
            <v xml:space="preserve"> </v>
          </cell>
          <cell r="G1936" t="str">
            <v xml:space="preserve"> </v>
          </cell>
          <cell r="H1936" t="str">
            <v>Gravenstein Union Elementary</v>
          </cell>
        </row>
        <row r="1937">
          <cell r="A1937" t="str">
            <v>49707146051742</v>
          </cell>
          <cell r="B1937">
            <v>8674</v>
          </cell>
          <cell r="C1937" t="str">
            <v>49 70714 6051742</v>
          </cell>
          <cell r="D1937" t="str">
            <v>49</v>
          </cell>
          <cell r="E1937" t="str">
            <v>70714</v>
          </cell>
          <cell r="F1937" t="str">
            <v>6051742</v>
          </cell>
          <cell r="G1937" t="str">
            <v>1445</v>
          </cell>
          <cell r="H1937" t="str">
            <v>Gravenstein Elementary</v>
          </cell>
        </row>
        <row r="1938">
          <cell r="A1938" t="str">
            <v>49707146051759</v>
          </cell>
          <cell r="B1938">
            <v>8675</v>
          </cell>
          <cell r="C1938" t="str">
            <v>49 70714 6051759</v>
          </cell>
          <cell r="D1938" t="str">
            <v>49</v>
          </cell>
          <cell r="E1938" t="str">
            <v>70714</v>
          </cell>
          <cell r="F1938" t="str">
            <v>6051759</v>
          </cell>
          <cell r="G1938" t="str">
            <v>1444</v>
          </cell>
          <cell r="H1938" t="str">
            <v>Hillcrest Middle</v>
          </cell>
        </row>
        <row r="1939">
          <cell r="A1939" t="str">
            <v>49707220000000</v>
          </cell>
          <cell r="B1939">
            <v>856</v>
          </cell>
          <cell r="C1939" t="str">
            <v xml:space="preserve">49 70722  </v>
          </cell>
          <cell r="D1939" t="str">
            <v>49</v>
          </cell>
          <cell r="E1939" t="str">
            <v>70722</v>
          </cell>
          <cell r="F1939" t="str">
            <v xml:space="preserve"> </v>
          </cell>
          <cell r="G1939" t="str">
            <v xml:space="preserve"> </v>
          </cell>
          <cell r="H1939" t="str">
            <v>Guerneville Elementary</v>
          </cell>
        </row>
        <row r="1940">
          <cell r="A1940" t="str">
            <v>49707220136465</v>
          </cell>
          <cell r="B1940">
            <v>14491</v>
          </cell>
          <cell r="C1940" t="str">
            <v>49 70722 0136465</v>
          </cell>
          <cell r="D1940" t="str">
            <v>49</v>
          </cell>
          <cell r="E1940" t="str">
            <v>70722</v>
          </cell>
          <cell r="F1940" t="str">
            <v>0136465</v>
          </cell>
          <cell r="G1940" t="str">
            <v>1897</v>
          </cell>
          <cell r="H1940" t="str">
            <v>California STEAM Sonoma II</v>
          </cell>
        </row>
        <row r="1941">
          <cell r="A1941" t="str">
            <v>49707300000000</v>
          </cell>
          <cell r="B1941">
            <v>857</v>
          </cell>
          <cell r="C1941" t="str">
            <v xml:space="preserve">49 70730  </v>
          </cell>
          <cell r="D1941" t="str">
            <v>49</v>
          </cell>
          <cell r="E1941" t="str">
            <v>70730</v>
          </cell>
          <cell r="F1941" t="str">
            <v xml:space="preserve"> </v>
          </cell>
          <cell r="G1941" t="str">
            <v xml:space="preserve"> </v>
          </cell>
          <cell r="H1941" t="str">
            <v>Harmony Union Elementary</v>
          </cell>
        </row>
        <row r="1942">
          <cell r="A1942" t="str">
            <v>49707306110639</v>
          </cell>
          <cell r="B1942">
            <v>8678</v>
          </cell>
          <cell r="C1942" t="str">
            <v>49 70730 6110639</v>
          </cell>
          <cell r="D1942" t="str">
            <v>49</v>
          </cell>
          <cell r="E1942" t="str">
            <v>70730</v>
          </cell>
          <cell r="F1942" t="str">
            <v>6110639</v>
          </cell>
          <cell r="G1942" t="str">
            <v>0941</v>
          </cell>
          <cell r="H1942" t="str">
            <v>Salmon Creek School - A Charter</v>
          </cell>
        </row>
        <row r="1943">
          <cell r="A1943" t="str">
            <v>49707306120588</v>
          </cell>
          <cell r="B1943">
            <v>1424</v>
          </cell>
          <cell r="C1943" t="str">
            <v>49 70730 6120588</v>
          </cell>
          <cell r="D1943" t="str">
            <v>49</v>
          </cell>
          <cell r="E1943" t="str">
            <v>70730</v>
          </cell>
          <cell r="F1943" t="str">
            <v>6120588</v>
          </cell>
          <cell r="G1943" t="str">
            <v>0492</v>
          </cell>
          <cell r="H1943" t="str">
            <v>Pathways Charter</v>
          </cell>
        </row>
        <row r="1944">
          <cell r="A1944" t="str">
            <v>49707630000000</v>
          </cell>
          <cell r="B1944">
            <v>858</v>
          </cell>
          <cell r="C1944" t="str">
            <v xml:space="preserve">49 70763  </v>
          </cell>
          <cell r="D1944" t="str">
            <v>49</v>
          </cell>
          <cell r="E1944" t="str">
            <v>70763</v>
          </cell>
          <cell r="F1944" t="str">
            <v xml:space="preserve"> </v>
          </cell>
          <cell r="G1944" t="str">
            <v xml:space="preserve"> </v>
          </cell>
          <cell r="H1944" t="str">
            <v>Horicon Elementary</v>
          </cell>
        </row>
        <row r="1945">
          <cell r="A1945" t="str">
            <v>49707890000000</v>
          </cell>
          <cell r="B1945">
            <v>859</v>
          </cell>
          <cell r="C1945" t="str">
            <v xml:space="preserve">49 70789  </v>
          </cell>
          <cell r="D1945" t="str">
            <v>49</v>
          </cell>
          <cell r="E1945" t="str">
            <v>70789</v>
          </cell>
          <cell r="F1945" t="str">
            <v xml:space="preserve"> </v>
          </cell>
          <cell r="G1945" t="str">
            <v xml:space="preserve"> </v>
          </cell>
          <cell r="H1945" t="str">
            <v>Kenwood</v>
          </cell>
        </row>
        <row r="1946">
          <cell r="A1946" t="str">
            <v>49707970000000</v>
          </cell>
          <cell r="B1946">
            <v>860</v>
          </cell>
          <cell r="C1946" t="str">
            <v xml:space="preserve">49 70797  </v>
          </cell>
          <cell r="D1946" t="str">
            <v>49</v>
          </cell>
          <cell r="E1946" t="str">
            <v>70797</v>
          </cell>
          <cell r="F1946" t="str">
            <v xml:space="preserve"> </v>
          </cell>
          <cell r="G1946" t="str">
            <v xml:space="preserve"> </v>
          </cell>
          <cell r="H1946" t="str">
            <v>Liberty Elementary</v>
          </cell>
        </row>
        <row r="1947">
          <cell r="A1947" t="str">
            <v>49707970107284</v>
          </cell>
          <cell r="B1947">
            <v>9720</v>
          </cell>
          <cell r="C1947" t="str">
            <v>49 70797 0107284</v>
          </cell>
          <cell r="D1947" t="str">
            <v>49</v>
          </cell>
          <cell r="E1947" t="str">
            <v>70797</v>
          </cell>
          <cell r="F1947" t="str">
            <v>0107284</v>
          </cell>
          <cell r="G1947" t="str">
            <v>0653</v>
          </cell>
          <cell r="H1947" t="str">
            <v>California Virtual Academy @ Sonoma</v>
          </cell>
        </row>
        <row r="1948">
          <cell r="A1948" t="str">
            <v>49707970134296</v>
          </cell>
          <cell r="B1948">
            <v>14367</v>
          </cell>
          <cell r="C1948" t="str">
            <v>49 70797 0134296</v>
          </cell>
          <cell r="D1948" t="str">
            <v>49</v>
          </cell>
          <cell r="E1948" t="str">
            <v>70797</v>
          </cell>
          <cell r="F1948" t="str">
            <v>0134296</v>
          </cell>
          <cell r="G1948" t="str">
            <v>1810</v>
          </cell>
          <cell r="H1948" t="str">
            <v>California STEAM Sonoma</v>
          </cell>
        </row>
        <row r="1949">
          <cell r="A1949" t="str">
            <v>49707976051833</v>
          </cell>
          <cell r="B1949">
            <v>8681</v>
          </cell>
          <cell r="C1949" t="str">
            <v>49 70797 6051833</v>
          </cell>
          <cell r="D1949" t="str">
            <v>49</v>
          </cell>
          <cell r="E1949" t="str">
            <v>70797</v>
          </cell>
          <cell r="F1949" t="str">
            <v>6051833</v>
          </cell>
          <cell r="G1949" t="str">
            <v>1260</v>
          </cell>
          <cell r="H1949" t="str">
            <v>Liberty Elementary</v>
          </cell>
        </row>
        <row r="1950">
          <cell r="A1950" t="str">
            <v>49708050000000</v>
          </cell>
          <cell r="B1950">
            <v>861</v>
          </cell>
          <cell r="C1950" t="str">
            <v xml:space="preserve">49 70805  </v>
          </cell>
          <cell r="D1950" t="str">
            <v>49</v>
          </cell>
          <cell r="E1950" t="str">
            <v>70805</v>
          </cell>
          <cell r="F1950" t="str">
            <v xml:space="preserve"> </v>
          </cell>
          <cell r="G1950" t="str">
            <v xml:space="preserve"> </v>
          </cell>
          <cell r="H1950" t="str">
            <v>Mark West Union Elementary</v>
          </cell>
        </row>
        <row r="1951">
          <cell r="A1951" t="str">
            <v>49708050105890</v>
          </cell>
          <cell r="B1951">
            <v>9682</v>
          </cell>
          <cell r="C1951" t="str">
            <v>49 70805 0105890</v>
          </cell>
          <cell r="D1951" t="str">
            <v>49</v>
          </cell>
          <cell r="E1951" t="str">
            <v>70805</v>
          </cell>
          <cell r="F1951" t="str">
            <v>0105890</v>
          </cell>
          <cell r="G1951" t="str">
            <v>0616</v>
          </cell>
          <cell r="H1951" t="str">
            <v>Mark West Charter</v>
          </cell>
        </row>
        <row r="1952">
          <cell r="A1952" t="str">
            <v>49708056051858</v>
          </cell>
          <cell r="B1952">
            <v>8683</v>
          </cell>
          <cell r="C1952" t="str">
            <v>49 70805 6051858</v>
          </cell>
          <cell r="D1952" t="str">
            <v>49</v>
          </cell>
          <cell r="E1952" t="str">
            <v>70805</v>
          </cell>
          <cell r="F1952" t="str">
            <v>6051858</v>
          </cell>
          <cell r="G1952" t="str">
            <v>1417</v>
          </cell>
          <cell r="H1952" t="str">
            <v>San Miguel Elementary</v>
          </cell>
        </row>
        <row r="1953">
          <cell r="A1953" t="str">
            <v>49708056111066</v>
          </cell>
          <cell r="B1953">
            <v>8684</v>
          </cell>
          <cell r="C1953" t="str">
            <v>49 70805 6111066</v>
          </cell>
          <cell r="D1953" t="str">
            <v>49</v>
          </cell>
          <cell r="E1953" t="str">
            <v>70805</v>
          </cell>
          <cell r="F1953" t="str">
            <v>6111066</v>
          </cell>
          <cell r="G1953" t="str">
            <v>1422</v>
          </cell>
          <cell r="H1953" t="str">
            <v>John B. Riebli Elementary</v>
          </cell>
        </row>
        <row r="1954">
          <cell r="A1954" t="str">
            <v>49708130000000</v>
          </cell>
          <cell r="B1954">
            <v>862</v>
          </cell>
          <cell r="C1954" t="str">
            <v xml:space="preserve">49 70813  </v>
          </cell>
          <cell r="D1954" t="str">
            <v>49</v>
          </cell>
          <cell r="E1954" t="str">
            <v>70813</v>
          </cell>
          <cell r="F1954" t="str">
            <v xml:space="preserve"> </v>
          </cell>
          <cell r="G1954" t="str">
            <v xml:space="preserve"> </v>
          </cell>
          <cell r="H1954" t="str">
            <v>Monte Rio Union Elementary</v>
          </cell>
        </row>
        <row r="1955">
          <cell r="A1955" t="str">
            <v>49708210000000</v>
          </cell>
          <cell r="B1955">
            <v>863</v>
          </cell>
          <cell r="C1955" t="str">
            <v xml:space="preserve">49 70821  </v>
          </cell>
          <cell r="D1955" t="str">
            <v>49</v>
          </cell>
          <cell r="E1955" t="str">
            <v>70821</v>
          </cell>
          <cell r="F1955" t="str">
            <v xml:space="preserve"> </v>
          </cell>
          <cell r="G1955" t="str">
            <v xml:space="preserve"> </v>
          </cell>
          <cell r="H1955" t="str">
            <v>Montgomery Elementary</v>
          </cell>
        </row>
        <row r="1956">
          <cell r="A1956" t="str">
            <v>49708390000000</v>
          </cell>
          <cell r="B1956">
            <v>864</v>
          </cell>
          <cell r="C1956" t="str">
            <v xml:space="preserve">49 70839  </v>
          </cell>
          <cell r="D1956" t="str">
            <v>49</v>
          </cell>
          <cell r="E1956" t="str">
            <v>70839</v>
          </cell>
          <cell r="F1956" t="str">
            <v xml:space="preserve"> </v>
          </cell>
          <cell r="G1956" t="str">
            <v xml:space="preserve"> </v>
          </cell>
          <cell r="H1956" t="str">
            <v>Oak Grove Union Elementary</v>
          </cell>
        </row>
        <row r="1957">
          <cell r="A1957" t="str">
            <v>49708390120584</v>
          </cell>
          <cell r="B1957">
            <v>12306</v>
          </cell>
          <cell r="C1957" t="str">
            <v>49 70839 0120584</v>
          </cell>
          <cell r="D1957" t="str">
            <v>49</v>
          </cell>
          <cell r="E1957" t="str">
            <v>70839</v>
          </cell>
          <cell r="F1957" t="str">
            <v>0120584</v>
          </cell>
          <cell r="G1957" t="str">
            <v>1139</v>
          </cell>
          <cell r="H1957" t="str">
            <v>Pivot Online Charter - North Bay</v>
          </cell>
        </row>
        <row r="1958">
          <cell r="A1958" t="str">
            <v>49708396051890</v>
          </cell>
          <cell r="B1958">
            <v>9732</v>
          </cell>
          <cell r="C1958" t="str">
            <v>49 70839 6051890</v>
          </cell>
          <cell r="D1958" t="str">
            <v>49</v>
          </cell>
          <cell r="E1958" t="str">
            <v>70839</v>
          </cell>
          <cell r="F1958" t="str">
            <v>6051890</v>
          </cell>
          <cell r="G1958" t="str">
            <v>0655</v>
          </cell>
          <cell r="H1958" t="str">
            <v>Oak Grove Elementary/Willowside Middle</v>
          </cell>
        </row>
        <row r="1959">
          <cell r="A1959" t="str">
            <v>49708470000000</v>
          </cell>
          <cell r="B1959">
            <v>865</v>
          </cell>
          <cell r="C1959" t="str">
            <v xml:space="preserve">49 70847  </v>
          </cell>
          <cell r="D1959" t="str">
            <v>49</v>
          </cell>
          <cell r="E1959" t="str">
            <v>70847</v>
          </cell>
          <cell r="F1959" t="str">
            <v xml:space="preserve"> </v>
          </cell>
          <cell r="G1959" t="str">
            <v xml:space="preserve"> </v>
          </cell>
          <cell r="H1959" t="str">
            <v>Old Adobe Union</v>
          </cell>
        </row>
        <row r="1960">
          <cell r="A1960" t="str">
            <v>49708470119750</v>
          </cell>
          <cell r="B1960">
            <v>12216</v>
          </cell>
          <cell r="C1960" t="str">
            <v>49 70847 0119750</v>
          </cell>
          <cell r="D1960" t="str">
            <v>49</v>
          </cell>
          <cell r="E1960" t="str">
            <v>70847</v>
          </cell>
          <cell r="F1960" t="str">
            <v>0119750</v>
          </cell>
          <cell r="G1960" t="str">
            <v>1086</v>
          </cell>
          <cell r="H1960" t="str">
            <v>River Montessori Elementary Charter</v>
          </cell>
        </row>
        <row r="1961">
          <cell r="A1961" t="str">
            <v>49708470127555</v>
          </cell>
          <cell r="B1961">
            <v>13976</v>
          </cell>
          <cell r="C1961" t="str">
            <v>49 70847 0127555</v>
          </cell>
          <cell r="D1961" t="str">
            <v>49</v>
          </cell>
          <cell r="E1961" t="str">
            <v>70847</v>
          </cell>
          <cell r="F1961" t="str">
            <v>0127555</v>
          </cell>
          <cell r="G1961" t="str">
            <v>1579</v>
          </cell>
          <cell r="H1961" t="str">
            <v>Loma Vista Immersion Academy</v>
          </cell>
        </row>
        <row r="1962">
          <cell r="A1962" t="str">
            <v>49708476051924</v>
          </cell>
          <cell r="B1962">
            <v>8691</v>
          </cell>
          <cell r="C1962" t="str">
            <v>49 70847 6051924</v>
          </cell>
          <cell r="D1962" t="str">
            <v>49</v>
          </cell>
          <cell r="E1962" t="str">
            <v>70847</v>
          </cell>
          <cell r="F1962" t="str">
            <v>6051924</v>
          </cell>
          <cell r="G1962" t="str">
            <v>1423</v>
          </cell>
          <cell r="H1962" t="str">
            <v>Old Adobe Elementary Charter</v>
          </cell>
        </row>
        <row r="1963">
          <cell r="A1963" t="str">
            <v>49708476072136</v>
          </cell>
          <cell r="B1963">
            <v>8692</v>
          </cell>
          <cell r="C1963" t="str">
            <v>49 70847 6072136</v>
          </cell>
          <cell r="D1963" t="str">
            <v>49</v>
          </cell>
          <cell r="E1963" t="str">
            <v>70847</v>
          </cell>
          <cell r="F1963" t="str">
            <v>6072136</v>
          </cell>
          <cell r="G1963" t="str">
            <v>1424</v>
          </cell>
          <cell r="H1963" t="str">
            <v>Miwok Valley Language Academy Charter</v>
          </cell>
        </row>
        <row r="1964">
          <cell r="A1964" t="str">
            <v>49708476114755</v>
          </cell>
          <cell r="B1964">
            <v>8693</v>
          </cell>
          <cell r="C1964" t="str">
            <v>49 70847 6114755</v>
          </cell>
          <cell r="D1964" t="str">
            <v>49</v>
          </cell>
          <cell r="E1964" t="str">
            <v>70847</v>
          </cell>
          <cell r="F1964" t="str">
            <v>6114755</v>
          </cell>
          <cell r="G1964" t="str">
            <v>1450</v>
          </cell>
          <cell r="H1964" t="str">
            <v>Sonoma Mountain Elementary</v>
          </cell>
        </row>
        <row r="1965">
          <cell r="A1965" t="str">
            <v>49708540000000</v>
          </cell>
          <cell r="B1965">
            <v>866</v>
          </cell>
          <cell r="C1965" t="str">
            <v xml:space="preserve">49 70854  </v>
          </cell>
          <cell r="D1965" t="str">
            <v>49</v>
          </cell>
          <cell r="E1965" t="str">
            <v>70854</v>
          </cell>
          <cell r="F1965" t="str">
            <v xml:space="preserve"> </v>
          </cell>
          <cell r="G1965" t="str">
            <v xml:space="preserve"> </v>
          </cell>
          <cell r="H1965" t="str">
            <v>Petaluma City Elementary</v>
          </cell>
        </row>
        <row r="1966">
          <cell r="A1966" t="str">
            <v>49708540124339</v>
          </cell>
          <cell r="B1966">
            <v>12589</v>
          </cell>
          <cell r="C1966" t="str">
            <v>49 70854 0124339</v>
          </cell>
          <cell r="D1966" t="str">
            <v>49</v>
          </cell>
          <cell r="E1966" t="str">
            <v>70854</v>
          </cell>
          <cell r="F1966" t="str">
            <v>0124339</v>
          </cell>
          <cell r="G1966" t="str">
            <v>1297</v>
          </cell>
          <cell r="H1966" t="str">
            <v>Sixth Grade Charter Academy at Petaluma Jr. High</v>
          </cell>
        </row>
        <row r="1967">
          <cell r="A1967" t="str">
            <v>49708546051981</v>
          </cell>
          <cell r="B1967">
            <v>8699</v>
          </cell>
          <cell r="C1967" t="str">
            <v>49 70854 6051981</v>
          </cell>
          <cell r="D1967" t="str">
            <v>49</v>
          </cell>
          <cell r="E1967" t="str">
            <v>70854</v>
          </cell>
          <cell r="F1967" t="str">
            <v>6051981</v>
          </cell>
          <cell r="G1967" t="str">
            <v>1512</v>
          </cell>
          <cell r="H1967" t="str">
            <v>Penngrove Elementary</v>
          </cell>
        </row>
        <row r="1968">
          <cell r="A1968" t="str">
            <v>49708546119036</v>
          </cell>
          <cell r="B1968">
            <v>1425</v>
          </cell>
          <cell r="C1968" t="str">
            <v>49 70854 6119036</v>
          </cell>
          <cell r="D1968" t="str">
            <v>49</v>
          </cell>
          <cell r="E1968" t="str">
            <v>70854</v>
          </cell>
          <cell r="F1968" t="str">
            <v>6119036</v>
          </cell>
          <cell r="G1968" t="str">
            <v>0382</v>
          </cell>
          <cell r="H1968" t="str">
            <v>Live Oak Charter</v>
          </cell>
        </row>
        <row r="1969">
          <cell r="A1969" t="str">
            <v>49708620000000</v>
          </cell>
          <cell r="B1969">
            <v>867</v>
          </cell>
          <cell r="C1969" t="str">
            <v xml:space="preserve">49 70862  </v>
          </cell>
          <cell r="D1969" t="str">
            <v>49</v>
          </cell>
          <cell r="E1969" t="str">
            <v>70862</v>
          </cell>
          <cell r="F1969" t="str">
            <v xml:space="preserve"> </v>
          </cell>
          <cell r="G1969" t="str">
            <v xml:space="preserve"> </v>
          </cell>
          <cell r="H1969" t="str">
            <v>Petaluma Joint Union High</v>
          </cell>
        </row>
        <row r="1970">
          <cell r="A1970" t="str">
            <v>49708620128157</v>
          </cell>
          <cell r="B1970">
            <v>13973</v>
          </cell>
          <cell r="C1970" t="str">
            <v>49 70862 0128157</v>
          </cell>
          <cell r="D1970" t="str">
            <v>49</v>
          </cell>
          <cell r="E1970" t="str">
            <v>70862</v>
          </cell>
          <cell r="F1970" t="str">
            <v>0128157</v>
          </cell>
          <cell r="G1970" t="str">
            <v>1541</v>
          </cell>
          <cell r="H1970" t="str">
            <v>Gateway to College Academy</v>
          </cell>
        </row>
        <row r="1971">
          <cell r="A1971" t="str">
            <v>49708620131961</v>
          </cell>
          <cell r="B1971">
            <v>14239</v>
          </cell>
          <cell r="C1971" t="str">
            <v>49 70862 0131961</v>
          </cell>
          <cell r="D1971" t="str">
            <v>49</v>
          </cell>
          <cell r="E1971" t="str">
            <v>70862</v>
          </cell>
          <cell r="F1971" t="str">
            <v>0131961</v>
          </cell>
          <cell r="G1971" t="str">
            <v>1726</v>
          </cell>
          <cell r="H1971" t="str">
            <v>Petaluma Accelerated Charter School</v>
          </cell>
        </row>
        <row r="1972">
          <cell r="A1972" t="str">
            <v>49708626051932</v>
          </cell>
          <cell r="B1972">
            <v>1427</v>
          </cell>
          <cell r="C1972" t="str">
            <v>49 70862 6051932</v>
          </cell>
          <cell r="D1972" t="str">
            <v>49</v>
          </cell>
          <cell r="E1972" t="str">
            <v>70862</v>
          </cell>
          <cell r="F1972" t="str">
            <v>6051932</v>
          </cell>
          <cell r="G1972" t="str">
            <v>0480</v>
          </cell>
          <cell r="H1972" t="str">
            <v>Mary Collins Charter School at Cherry Valley</v>
          </cell>
        </row>
        <row r="1973">
          <cell r="A1973" t="str">
            <v>49708700000000</v>
          </cell>
          <cell r="B1973">
            <v>868</v>
          </cell>
          <cell r="C1973" t="str">
            <v xml:space="preserve">49 70870  </v>
          </cell>
          <cell r="D1973" t="str">
            <v>49</v>
          </cell>
          <cell r="E1973" t="str">
            <v>70870</v>
          </cell>
          <cell r="F1973" t="str">
            <v xml:space="preserve"> </v>
          </cell>
          <cell r="G1973" t="str">
            <v xml:space="preserve"> </v>
          </cell>
          <cell r="H1973" t="str">
            <v>Piner-Olivet Union Elementary</v>
          </cell>
        </row>
        <row r="1974">
          <cell r="A1974" t="str">
            <v>49708700106344</v>
          </cell>
          <cell r="B1974">
            <v>9685</v>
          </cell>
          <cell r="C1974" t="str">
            <v>49 70870 0106344</v>
          </cell>
          <cell r="D1974" t="str">
            <v>49</v>
          </cell>
          <cell r="E1974" t="str">
            <v>70870</v>
          </cell>
          <cell r="F1974" t="str">
            <v>0106344</v>
          </cell>
          <cell r="G1974" t="str">
            <v>0526</v>
          </cell>
          <cell r="H1974" t="str">
            <v>Northwest Prep Charter</v>
          </cell>
        </row>
        <row r="1975">
          <cell r="A1975" t="str">
            <v>49708706066344</v>
          </cell>
          <cell r="B1975">
            <v>8709</v>
          </cell>
          <cell r="C1975" t="str">
            <v>49 70870 6066344</v>
          </cell>
          <cell r="D1975" t="str">
            <v>49</v>
          </cell>
          <cell r="E1975" t="str">
            <v>70870</v>
          </cell>
          <cell r="F1975" t="str">
            <v>6066344</v>
          </cell>
          <cell r="G1975" t="str">
            <v>1440</v>
          </cell>
          <cell r="H1975" t="str">
            <v>Olivet Elementary Charter</v>
          </cell>
        </row>
        <row r="1976">
          <cell r="A1976" t="str">
            <v>49708706109144</v>
          </cell>
          <cell r="B1976">
            <v>8710</v>
          </cell>
          <cell r="C1976" t="str">
            <v>49 70870 6109144</v>
          </cell>
          <cell r="D1976" t="str">
            <v>49</v>
          </cell>
          <cell r="E1976" t="str">
            <v>70870</v>
          </cell>
          <cell r="F1976" t="str">
            <v>6109144</v>
          </cell>
          <cell r="G1976" t="str">
            <v>1439</v>
          </cell>
          <cell r="H1976" t="str">
            <v>Morrice Schaefer Charter</v>
          </cell>
        </row>
        <row r="1977">
          <cell r="A1977" t="str">
            <v>49708706113492</v>
          </cell>
          <cell r="B1977">
            <v>1428</v>
          </cell>
          <cell r="C1977" t="str">
            <v>49 70870 6113492</v>
          </cell>
          <cell r="D1977" t="str">
            <v>49</v>
          </cell>
          <cell r="E1977" t="str">
            <v>70870</v>
          </cell>
          <cell r="F1977" t="str">
            <v>6113492</v>
          </cell>
          <cell r="G1977" t="str">
            <v>0098</v>
          </cell>
          <cell r="H1977" t="str">
            <v>Piner-Olivet Charter</v>
          </cell>
        </row>
        <row r="1978">
          <cell r="A1978" t="str">
            <v>49708880000000</v>
          </cell>
          <cell r="B1978">
            <v>869</v>
          </cell>
          <cell r="C1978" t="str">
            <v xml:space="preserve">49 70888  </v>
          </cell>
          <cell r="D1978" t="str">
            <v>49</v>
          </cell>
          <cell r="E1978" t="str">
            <v>70888</v>
          </cell>
          <cell r="F1978" t="str">
            <v xml:space="preserve"> </v>
          </cell>
          <cell r="G1978" t="str">
            <v xml:space="preserve"> </v>
          </cell>
          <cell r="H1978" t="str">
            <v>Kashia Elementary</v>
          </cell>
        </row>
        <row r="1979">
          <cell r="A1979" t="str">
            <v>49708960000000</v>
          </cell>
          <cell r="B1979">
            <v>870</v>
          </cell>
          <cell r="C1979" t="str">
            <v xml:space="preserve">49 70896  </v>
          </cell>
          <cell r="D1979" t="str">
            <v>49</v>
          </cell>
          <cell r="E1979" t="str">
            <v>70896</v>
          </cell>
          <cell r="F1979" t="str">
            <v xml:space="preserve"> </v>
          </cell>
          <cell r="G1979" t="str">
            <v xml:space="preserve"> </v>
          </cell>
          <cell r="H1979" t="str">
            <v>Rincon Valley Union Elementary</v>
          </cell>
        </row>
        <row r="1980">
          <cell r="A1980" t="str">
            <v>49708960102525</v>
          </cell>
          <cell r="B1980">
            <v>9676</v>
          </cell>
          <cell r="C1980" t="str">
            <v>49 70896 0102525</v>
          </cell>
          <cell r="D1980" t="str">
            <v>49</v>
          </cell>
          <cell r="E1980" t="str">
            <v>70896</v>
          </cell>
          <cell r="F1980" t="str">
            <v>0102525</v>
          </cell>
          <cell r="G1980" t="str">
            <v>0525</v>
          </cell>
          <cell r="H1980" t="str">
            <v>Rincon Valley Charter</v>
          </cell>
        </row>
        <row r="1981">
          <cell r="A1981" t="str">
            <v>49708966052039</v>
          </cell>
          <cell r="B1981">
            <v>8713</v>
          </cell>
          <cell r="C1981" t="str">
            <v>49 70896 6052039</v>
          </cell>
          <cell r="D1981" t="str">
            <v>49</v>
          </cell>
          <cell r="E1981" t="str">
            <v>70896</v>
          </cell>
          <cell r="F1981" t="str">
            <v>6052039</v>
          </cell>
          <cell r="G1981" t="str">
            <v>1105</v>
          </cell>
          <cell r="H1981" t="str">
            <v>Spring Creek Matanzas Charter</v>
          </cell>
        </row>
        <row r="1982">
          <cell r="A1982" t="str">
            <v>49708966052047</v>
          </cell>
          <cell r="B1982">
            <v>8714</v>
          </cell>
          <cell r="C1982" t="str">
            <v>49 70896 6052047</v>
          </cell>
          <cell r="D1982" t="str">
            <v>49</v>
          </cell>
          <cell r="E1982" t="str">
            <v>70896</v>
          </cell>
          <cell r="F1982" t="str">
            <v>6052047</v>
          </cell>
          <cell r="G1982" t="str">
            <v>1259</v>
          </cell>
          <cell r="H1982" t="str">
            <v>Whited Elementary Charter</v>
          </cell>
        </row>
        <row r="1983">
          <cell r="A1983" t="str">
            <v>49708966052070</v>
          </cell>
          <cell r="B1983">
            <v>8717</v>
          </cell>
          <cell r="C1983" t="str">
            <v>49 70896 6052070</v>
          </cell>
          <cell r="D1983" t="str">
            <v>49</v>
          </cell>
          <cell r="E1983" t="str">
            <v>70896</v>
          </cell>
          <cell r="F1983" t="str">
            <v>6052070</v>
          </cell>
          <cell r="G1983" t="str">
            <v>1257</v>
          </cell>
          <cell r="H1983" t="str">
            <v>Village Elementary Charter</v>
          </cell>
        </row>
        <row r="1984">
          <cell r="A1984" t="str">
            <v>49708966085229</v>
          </cell>
          <cell r="B1984">
            <v>8718</v>
          </cell>
          <cell r="C1984" t="str">
            <v>49 70896 6085229</v>
          </cell>
          <cell r="D1984" t="str">
            <v>49</v>
          </cell>
          <cell r="E1984" t="str">
            <v>70896</v>
          </cell>
          <cell r="F1984" t="str">
            <v>6085229</v>
          </cell>
          <cell r="G1984" t="str">
            <v>1258</v>
          </cell>
          <cell r="H1984" t="str">
            <v>Binkley Elementary Charter</v>
          </cell>
        </row>
        <row r="1985">
          <cell r="A1985" t="str">
            <v>49709040000000</v>
          </cell>
          <cell r="B1985">
            <v>871</v>
          </cell>
          <cell r="C1985" t="str">
            <v xml:space="preserve">49 70904  </v>
          </cell>
          <cell r="D1985" t="str">
            <v>49</v>
          </cell>
          <cell r="E1985" t="str">
            <v>70904</v>
          </cell>
          <cell r="F1985" t="str">
            <v xml:space="preserve"> </v>
          </cell>
          <cell r="G1985" t="str">
            <v xml:space="preserve"> </v>
          </cell>
          <cell r="H1985" t="str">
            <v>Roseland</v>
          </cell>
        </row>
        <row r="1986">
          <cell r="A1986" t="str">
            <v>49709040101923</v>
          </cell>
          <cell r="B1986">
            <v>9656</v>
          </cell>
          <cell r="C1986" t="str">
            <v>49 70904 0101923</v>
          </cell>
          <cell r="D1986" t="str">
            <v>49</v>
          </cell>
          <cell r="E1986" t="str">
            <v>70904</v>
          </cell>
          <cell r="F1986" t="str">
            <v>0101923</v>
          </cell>
          <cell r="G1986" t="str">
            <v>0558</v>
          </cell>
          <cell r="H1986" t="str">
            <v>Roseland Charter</v>
          </cell>
        </row>
        <row r="1987">
          <cell r="A1987" t="str">
            <v>49709120000000</v>
          </cell>
          <cell r="B1987">
            <v>872</v>
          </cell>
          <cell r="C1987" t="str">
            <v xml:space="preserve">49 70912  </v>
          </cell>
          <cell r="D1987" t="str">
            <v>49</v>
          </cell>
          <cell r="E1987" t="str">
            <v>70912</v>
          </cell>
          <cell r="F1987" t="str">
            <v xml:space="preserve"> </v>
          </cell>
          <cell r="G1987" t="str">
            <v xml:space="preserve"> </v>
          </cell>
          <cell r="H1987" t="str">
            <v>Santa Rosa Elementary</v>
          </cell>
        </row>
        <row r="1988">
          <cell r="A1988" t="str">
            <v>49709120113530</v>
          </cell>
          <cell r="B1988">
            <v>11426</v>
          </cell>
          <cell r="C1988" t="str">
            <v>49 70912 0113530</v>
          </cell>
          <cell r="D1988" t="str">
            <v>49</v>
          </cell>
          <cell r="E1988" t="str">
            <v>70912</v>
          </cell>
          <cell r="F1988" t="str">
            <v>0113530</v>
          </cell>
          <cell r="G1988" t="str">
            <v>0845</v>
          </cell>
          <cell r="H1988" t="str">
            <v>Santa Rosa Charter School for the Arts</v>
          </cell>
        </row>
        <row r="1989">
          <cell r="A1989" t="str">
            <v>49709120125831</v>
          </cell>
          <cell r="B1989">
            <v>12751</v>
          </cell>
          <cell r="C1989" t="str">
            <v>49 70912 0125831</v>
          </cell>
          <cell r="D1989" t="str">
            <v>49</v>
          </cell>
          <cell r="E1989" t="str">
            <v>70912</v>
          </cell>
          <cell r="F1989" t="str">
            <v>0125831</v>
          </cell>
          <cell r="G1989" t="str">
            <v>1397</v>
          </cell>
          <cell r="H1989" t="str">
            <v>Santa Rosa French-American Charter (SRFACS)</v>
          </cell>
        </row>
        <row r="1990">
          <cell r="A1990" t="str">
            <v>49709120128074</v>
          </cell>
          <cell r="B1990">
            <v>12925</v>
          </cell>
          <cell r="C1990" t="str">
            <v>49 70912 0128074</v>
          </cell>
          <cell r="D1990" t="str">
            <v>49</v>
          </cell>
          <cell r="E1990" t="str">
            <v>70912</v>
          </cell>
          <cell r="F1990" t="str">
            <v>0128074</v>
          </cell>
          <cell r="G1990" t="str">
            <v>1523</v>
          </cell>
          <cell r="H1990" t="str">
            <v>Cesar Chavez Language Academy</v>
          </cell>
        </row>
        <row r="1991">
          <cell r="A1991" t="str">
            <v>49709126116958</v>
          </cell>
          <cell r="B1991">
            <v>1430</v>
          </cell>
          <cell r="C1991" t="str">
            <v>49 70912 6116958</v>
          </cell>
          <cell r="D1991" t="str">
            <v>49</v>
          </cell>
          <cell r="E1991" t="str">
            <v>70912</v>
          </cell>
          <cell r="F1991" t="str">
            <v>6116958</v>
          </cell>
          <cell r="G1991" t="str">
            <v>0215</v>
          </cell>
          <cell r="H1991" t="str">
            <v>Kid Street Learning Center Charter</v>
          </cell>
        </row>
        <row r="1992">
          <cell r="A1992" t="str">
            <v>49709200000000</v>
          </cell>
          <cell r="B1992">
            <v>873</v>
          </cell>
          <cell r="C1992" t="str">
            <v xml:space="preserve">49 70920  </v>
          </cell>
          <cell r="D1992" t="str">
            <v>49</v>
          </cell>
          <cell r="E1992" t="str">
            <v>70920</v>
          </cell>
          <cell r="F1992" t="str">
            <v xml:space="preserve"> </v>
          </cell>
          <cell r="G1992" t="str">
            <v xml:space="preserve"> </v>
          </cell>
          <cell r="H1992" t="str">
            <v>Santa Rosa High</v>
          </cell>
        </row>
        <row r="1993">
          <cell r="A1993" t="str">
            <v>49709200102533</v>
          </cell>
          <cell r="B1993">
            <v>9677</v>
          </cell>
          <cell r="C1993" t="str">
            <v>49 70920 0102533</v>
          </cell>
          <cell r="D1993" t="str">
            <v>49</v>
          </cell>
          <cell r="E1993" t="str">
            <v>70920</v>
          </cell>
          <cell r="F1993" t="str">
            <v>0102533</v>
          </cell>
          <cell r="G1993" t="str">
            <v>0522</v>
          </cell>
          <cell r="H1993" t="str">
            <v>Santa Rosa Accelerated Charter</v>
          </cell>
        </row>
        <row r="1994">
          <cell r="A1994" t="str">
            <v>49709380000000</v>
          </cell>
          <cell r="B1994">
            <v>874</v>
          </cell>
          <cell r="C1994" t="str">
            <v xml:space="preserve">49 70938  </v>
          </cell>
          <cell r="D1994" t="str">
            <v>49</v>
          </cell>
          <cell r="E1994" t="str">
            <v>70938</v>
          </cell>
          <cell r="F1994" t="str">
            <v xml:space="preserve"> </v>
          </cell>
          <cell r="G1994" t="str">
            <v xml:space="preserve"> </v>
          </cell>
          <cell r="H1994" t="str">
            <v>Sebastopol Union Elementary</v>
          </cell>
        </row>
        <row r="1995">
          <cell r="A1995" t="str">
            <v>49709380120121</v>
          </cell>
          <cell r="B1995">
            <v>12215</v>
          </cell>
          <cell r="C1995" t="str">
            <v>49 70938 0120121</v>
          </cell>
          <cell r="D1995" t="str">
            <v>49</v>
          </cell>
          <cell r="E1995" t="str">
            <v>70938</v>
          </cell>
          <cell r="F1995" t="str">
            <v>0120121</v>
          </cell>
          <cell r="G1995" t="str">
            <v>1107</v>
          </cell>
          <cell r="H1995" t="str">
            <v>REACH</v>
          </cell>
        </row>
        <row r="1996">
          <cell r="A1996" t="str">
            <v>49709386113039</v>
          </cell>
          <cell r="B1996">
            <v>1432</v>
          </cell>
          <cell r="C1996" t="str">
            <v>49 70938 6113039</v>
          </cell>
          <cell r="D1996" t="str">
            <v>49</v>
          </cell>
          <cell r="E1996" t="str">
            <v>70938</v>
          </cell>
          <cell r="F1996" t="str">
            <v>6113039</v>
          </cell>
          <cell r="G1996" t="str">
            <v>0078</v>
          </cell>
          <cell r="H1996" t="str">
            <v>Sebastopol Independent Charter</v>
          </cell>
        </row>
        <row r="1997">
          <cell r="A1997" t="str">
            <v>49709530000000</v>
          </cell>
          <cell r="B1997">
            <v>875</v>
          </cell>
          <cell r="C1997" t="str">
            <v xml:space="preserve">49 70953  </v>
          </cell>
          <cell r="D1997" t="str">
            <v>49</v>
          </cell>
          <cell r="E1997" t="str">
            <v>70953</v>
          </cell>
          <cell r="F1997" t="str">
            <v xml:space="preserve"> </v>
          </cell>
          <cell r="G1997" t="str">
            <v xml:space="preserve"> </v>
          </cell>
          <cell r="H1997" t="str">
            <v>Sonoma Valley Unified</v>
          </cell>
        </row>
        <row r="1998">
          <cell r="A1998" t="str">
            <v>49709530105866</v>
          </cell>
          <cell r="B1998">
            <v>9681</v>
          </cell>
          <cell r="C1998" t="str">
            <v>49 70953 0105866</v>
          </cell>
          <cell r="D1998" t="str">
            <v>49</v>
          </cell>
          <cell r="E1998" t="str">
            <v>70953</v>
          </cell>
          <cell r="F1998" t="str">
            <v>0105866</v>
          </cell>
          <cell r="G1998" t="str">
            <v>0613</v>
          </cell>
          <cell r="H1998" t="str">
            <v>Woodland Star Charter</v>
          </cell>
        </row>
        <row r="1999">
          <cell r="A1999" t="str">
            <v>49709536111678</v>
          </cell>
          <cell r="B1999">
            <v>1433</v>
          </cell>
          <cell r="C1999" t="str">
            <v>49 70953 6111678</v>
          </cell>
          <cell r="D1999" t="str">
            <v>49</v>
          </cell>
          <cell r="E1999" t="str">
            <v>70953</v>
          </cell>
          <cell r="F1999" t="str">
            <v>6111678</v>
          </cell>
          <cell r="G1999" t="str">
            <v>0009</v>
          </cell>
          <cell r="H1999" t="str">
            <v>Sonoma Charter</v>
          </cell>
        </row>
        <row r="2000">
          <cell r="A2000" t="str">
            <v>49709610000000</v>
          </cell>
          <cell r="B2000">
            <v>876</v>
          </cell>
          <cell r="C2000" t="str">
            <v xml:space="preserve">49 70961  </v>
          </cell>
          <cell r="D2000" t="str">
            <v>49</v>
          </cell>
          <cell r="E2000" t="str">
            <v>70961</v>
          </cell>
          <cell r="F2000" t="str">
            <v xml:space="preserve"> </v>
          </cell>
          <cell r="G2000" t="str">
            <v xml:space="preserve"> </v>
          </cell>
          <cell r="H2000" t="str">
            <v>Twin Hills Union Elementary</v>
          </cell>
        </row>
        <row r="2001">
          <cell r="A2001" t="str">
            <v>49709614930319</v>
          </cell>
          <cell r="B2001">
            <v>1434</v>
          </cell>
          <cell r="C2001" t="str">
            <v>49 70961 4930319</v>
          </cell>
          <cell r="D2001" t="str">
            <v>49</v>
          </cell>
          <cell r="E2001" t="str">
            <v>70961</v>
          </cell>
          <cell r="F2001" t="str">
            <v>4930319</v>
          </cell>
          <cell r="G2001" t="str">
            <v>0310</v>
          </cell>
          <cell r="H2001" t="str">
            <v>Orchard View</v>
          </cell>
        </row>
        <row r="2002">
          <cell r="A2002" t="str">
            <v>49709614930350</v>
          </cell>
          <cell r="B2002">
            <v>1435</v>
          </cell>
          <cell r="C2002" t="str">
            <v>49 70961 4930350</v>
          </cell>
          <cell r="D2002" t="str">
            <v>49</v>
          </cell>
          <cell r="E2002" t="str">
            <v>70961</v>
          </cell>
          <cell r="F2002" t="str">
            <v>4930350</v>
          </cell>
          <cell r="G2002" t="str">
            <v>0481</v>
          </cell>
          <cell r="H2002" t="str">
            <v>Sunridge Charter</v>
          </cell>
        </row>
        <row r="2003">
          <cell r="A2003" t="str">
            <v>49709616052302</v>
          </cell>
          <cell r="B2003">
            <v>8760</v>
          </cell>
          <cell r="C2003" t="str">
            <v>49 70961 6052302</v>
          </cell>
          <cell r="D2003" t="str">
            <v>49</v>
          </cell>
          <cell r="E2003" t="str">
            <v>70961</v>
          </cell>
          <cell r="F2003" t="str">
            <v>6052302</v>
          </cell>
          <cell r="G2003" t="str">
            <v>0904</v>
          </cell>
          <cell r="H2003" t="str">
            <v>Twin Hills Charter Middle</v>
          </cell>
        </row>
        <row r="2004">
          <cell r="A2004" t="str">
            <v>49709790000000</v>
          </cell>
          <cell r="B2004">
            <v>877</v>
          </cell>
          <cell r="C2004" t="str">
            <v xml:space="preserve">49 70979  </v>
          </cell>
          <cell r="D2004" t="str">
            <v>49</v>
          </cell>
          <cell r="E2004" t="str">
            <v>70979</v>
          </cell>
          <cell r="F2004" t="str">
            <v xml:space="preserve"> </v>
          </cell>
          <cell r="G2004" t="str">
            <v xml:space="preserve"> </v>
          </cell>
          <cell r="H2004" t="str">
            <v>Two Rock Union</v>
          </cell>
        </row>
        <row r="2005">
          <cell r="A2005" t="str">
            <v>49709950000000</v>
          </cell>
          <cell r="B2005">
            <v>878</v>
          </cell>
          <cell r="C2005" t="str">
            <v xml:space="preserve">49 70995  </v>
          </cell>
          <cell r="D2005" t="str">
            <v>49</v>
          </cell>
          <cell r="E2005" t="str">
            <v>70995</v>
          </cell>
          <cell r="F2005" t="str">
            <v xml:space="preserve"> </v>
          </cell>
          <cell r="G2005" t="str">
            <v xml:space="preserve"> </v>
          </cell>
          <cell r="H2005" t="str">
            <v>Waugh Elementary</v>
          </cell>
        </row>
        <row r="2006">
          <cell r="A2006" t="str">
            <v>49710010000000</v>
          </cell>
          <cell r="B2006">
            <v>879</v>
          </cell>
          <cell r="C2006" t="str">
            <v xml:space="preserve">49 71001  </v>
          </cell>
          <cell r="D2006" t="str">
            <v>49</v>
          </cell>
          <cell r="E2006" t="str">
            <v>71001</v>
          </cell>
          <cell r="F2006" t="str">
            <v xml:space="preserve"> </v>
          </cell>
          <cell r="G2006" t="str">
            <v xml:space="preserve"> </v>
          </cell>
          <cell r="H2006" t="str">
            <v>West Side Union Elementary</v>
          </cell>
        </row>
        <row r="2007">
          <cell r="A2007" t="str">
            <v>49710190000000</v>
          </cell>
          <cell r="B2007">
            <v>880</v>
          </cell>
          <cell r="C2007" t="str">
            <v xml:space="preserve">49 71019  </v>
          </cell>
          <cell r="D2007" t="str">
            <v>49</v>
          </cell>
          <cell r="E2007" t="str">
            <v>71019</v>
          </cell>
          <cell r="F2007" t="str">
            <v xml:space="preserve"> </v>
          </cell>
          <cell r="G2007" t="str">
            <v xml:space="preserve"> </v>
          </cell>
          <cell r="H2007" t="str">
            <v>Wilmar Union Elementary</v>
          </cell>
        </row>
        <row r="2008">
          <cell r="A2008" t="str">
            <v>49710350000000</v>
          </cell>
          <cell r="B2008">
            <v>881</v>
          </cell>
          <cell r="C2008" t="str">
            <v xml:space="preserve">49 71035  </v>
          </cell>
          <cell r="D2008" t="str">
            <v>49</v>
          </cell>
          <cell r="E2008" t="str">
            <v>71035</v>
          </cell>
          <cell r="F2008" t="str">
            <v xml:space="preserve"> </v>
          </cell>
          <cell r="G2008" t="str">
            <v xml:space="preserve"> </v>
          </cell>
          <cell r="H2008" t="str">
            <v>Wright Elementary</v>
          </cell>
        </row>
        <row r="2009">
          <cell r="A2009" t="str">
            <v>49710356052377</v>
          </cell>
          <cell r="B2009">
            <v>8767</v>
          </cell>
          <cell r="C2009" t="str">
            <v>49 71035 6052377</v>
          </cell>
          <cell r="D2009" t="str">
            <v>49</v>
          </cell>
          <cell r="E2009" t="str">
            <v>71035</v>
          </cell>
          <cell r="F2009" t="str">
            <v>6052377</v>
          </cell>
          <cell r="G2009" t="str">
            <v>1087</v>
          </cell>
          <cell r="H2009" t="str">
            <v>Wright Charter</v>
          </cell>
        </row>
        <row r="2010">
          <cell r="A2010" t="str">
            <v>49738820000000</v>
          </cell>
          <cell r="B2010">
            <v>882</v>
          </cell>
          <cell r="C2010" t="str">
            <v xml:space="preserve">49 73882  </v>
          </cell>
          <cell r="D2010" t="str">
            <v>49</v>
          </cell>
          <cell r="E2010" t="str">
            <v>73882</v>
          </cell>
          <cell r="F2010" t="str">
            <v xml:space="preserve"> </v>
          </cell>
          <cell r="G2010" t="str">
            <v xml:space="preserve"> </v>
          </cell>
          <cell r="H2010" t="str">
            <v>Cotati-Rohnert Park Unified</v>
          </cell>
        </row>
        <row r="2011">
          <cell r="A2011" t="str">
            <v>49738820123786</v>
          </cell>
          <cell r="B2011">
            <v>12590</v>
          </cell>
          <cell r="C2011" t="str">
            <v>49 73882 0123786</v>
          </cell>
          <cell r="D2011" t="str">
            <v>49</v>
          </cell>
          <cell r="E2011" t="str">
            <v>73882</v>
          </cell>
          <cell r="F2011" t="str">
            <v>0123786</v>
          </cell>
          <cell r="G2011" t="str">
            <v>1281</v>
          </cell>
          <cell r="H2011" t="str">
            <v>Credo High</v>
          </cell>
        </row>
        <row r="2012">
          <cell r="A2012" t="str">
            <v>49753580000000</v>
          </cell>
          <cell r="B2012">
            <v>883</v>
          </cell>
          <cell r="C2012" t="str">
            <v xml:space="preserve">49 75358  </v>
          </cell>
          <cell r="D2012" t="str">
            <v>49</v>
          </cell>
          <cell r="E2012" t="str">
            <v>75358</v>
          </cell>
          <cell r="F2012" t="str">
            <v xml:space="preserve"> </v>
          </cell>
          <cell r="G2012" t="str">
            <v xml:space="preserve"> </v>
          </cell>
          <cell r="H2012" t="str">
            <v>Windsor Unified</v>
          </cell>
        </row>
        <row r="2013">
          <cell r="A2013" t="str">
            <v>49753580114934</v>
          </cell>
          <cell r="B2013">
            <v>11428</v>
          </cell>
          <cell r="C2013" t="str">
            <v>49 75358 0114934</v>
          </cell>
          <cell r="D2013" t="str">
            <v>49</v>
          </cell>
          <cell r="E2013" t="str">
            <v>75358</v>
          </cell>
          <cell r="F2013" t="str">
            <v>0114934</v>
          </cell>
          <cell r="G2013" t="str">
            <v>0912</v>
          </cell>
          <cell r="H2013" t="str">
            <v>Village Charter</v>
          </cell>
        </row>
        <row r="2014">
          <cell r="A2014" t="str">
            <v>49753580132340</v>
          </cell>
          <cell r="B2014">
            <v>14240</v>
          </cell>
          <cell r="C2014" t="str">
            <v>49 75358 0132340</v>
          </cell>
          <cell r="D2014" t="str">
            <v>49</v>
          </cell>
          <cell r="E2014" t="str">
            <v>75358</v>
          </cell>
          <cell r="F2014" t="str">
            <v>0132340</v>
          </cell>
          <cell r="G2014" t="str">
            <v>1717</v>
          </cell>
          <cell r="H2014" t="str">
            <v>Manzanita Montessori Charter School</v>
          </cell>
        </row>
        <row r="2015">
          <cell r="A2015" t="str">
            <v>49753586052369</v>
          </cell>
          <cell r="B2015">
            <v>1436</v>
          </cell>
          <cell r="C2015" t="str">
            <v>49 75358 6052369</v>
          </cell>
          <cell r="D2015" t="str">
            <v>49</v>
          </cell>
          <cell r="E2015" t="str">
            <v>75358</v>
          </cell>
          <cell r="F2015" t="str">
            <v>6052369</v>
          </cell>
          <cell r="G2015" t="str">
            <v>0162</v>
          </cell>
          <cell r="H2015" t="str">
            <v>Cali Calmecac Language Academy</v>
          </cell>
        </row>
        <row r="2016">
          <cell r="A2016" t="str">
            <v>49753900000000</v>
          </cell>
          <cell r="B2016">
            <v>884</v>
          </cell>
          <cell r="C2016" t="str">
            <v xml:space="preserve">49 75390  </v>
          </cell>
          <cell r="D2016" t="str">
            <v>49</v>
          </cell>
          <cell r="E2016" t="str">
            <v>75390</v>
          </cell>
          <cell r="F2016" t="str">
            <v xml:space="preserve"> </v>
          </cell>
          <cell r="G2016" t="str">
            <v xml:space="preserve"> </v>
          </cell>
          <cell r="H2016" t="str">
            <v>Healdsburg Unified</v>
          </cell>
        </row>
        <row r="2017">
          <cell r="A2017" t="str">
            <v>49753900124230</v>
          </cell>
          <cell r="B2017">
            <v>12591</v>
          </cell>
          <cell r="C2017" t="str">
            <v>49 75390 0124230</v>
          </cell>
          <cell r="D2017" t="str">
            <v>49</v>
          </cell>
          <cell r="E2017" t="str">
            <v>75390</v>
          </cell>
          <cell r="F2017" t="str">
            <v>0124230</v>
          </cell>
          <cell r="G2017" t="str">
            <v>1295</v>
          </cell>
          <cell r="H2017" t="str">
            <v>Healdsburg Charter</v>
          </cell>
        </row>
        <row r="2018">
          <cell r="A2018" t="str">
            <v>50105040000000</v>
          </cell>
          <cell r="B2018">
            <v>51</v>
          </cell>
          <cell r="C2018" t="str">
            <v xml:space="preserve">50 10504  </v>
          </cell>
          <cell r="D2018" t="str">
            <v>50</v>
          </cell>
          <cell r="E2018" t="str">
            <v>10504</v>
          </cell>
          <cell r="F2018" t="str">
            <v xml:space="preserve"> </v>
          </cell>
          <cell r="G2018" t="str">
            <v xml:space="preserve"> </v>
          </cell>
          <cell r="H2018" t="str">
            <v>Stanislaus Co. Office of Education</v>
          </cell>
        </row>
        <row r="2019">
          <cell r="A2019" t="str">
            <v>50105040117457</v>
          </cell>
          <cell r="B2019">
            <v>12024</v>
          </cell>
          <cell r="C2019" t="str">
            <v>50 10504 0117457</v>
          </cell>
          <cell r="D2019" t="str">
            <v>50</v>
          </cell>
          <cell r="E2019" t="str">
            <v>10504</v>
          </cell>
          <cell r="F2019" t="str">
            <v>0117457</v>
          </cell>
          <cell r="G2019" t="str">
            <v>0985</v>
          </cell>
          <cell r="H2019" t="str">
            <v>Great Valley Academy</v>
          </cell>
        </row>
        <row r="2020">
          <cell r="A2020" t="str">
            <v>50105040129023</v>
          </cell>
          <cell r="B2020">
            <v>14050</v>
          </cell>
          <cell r="C2020" t="str">
            <v>50 10504 0129023</v>
          </cell>
          <cell r="D2020" t="str">
            <v>50</v>
          </cell>
          <cell r="E2020" t="str">
            <v>10504</v>
          </cell>
          <cell r="F2020" t="str">
            <v>0129023</v>
          </cell>
          <cell r="G2020" t="str">
            <v>1607</v>
          </cell>
          <cell r="H2020" t="str">
            <v>Stanislaus Alternative Charter</v>
          </cell>
        </row>
        <row r="2021">
          <cell r="A2021" t="str">
            <v>50105045030234</v>
          </cell>
          <cell r="B2021">
            <v>1068</v>
          </cell>
          <cell r="C2021" t="str">
            <v>50 10504 5030234</v>
          </cell>
          <cell r="D2021" t="str">
            <v>50</v>
          </cell>
          <cell r="E2021" t="str">
            <v>10504</v>
          </cell>
          <cell r="F2021" t="str">
            <v>5030234</v>
          </cell>
          <cell r="G2021" t="str">
            <v>0172</v>
          </cell>
          <cell r="H2021" t="str">
            <v>Valley Charter High</v>
          </cell>
        </row>
        <row r="2022">
          <cell r="A2022" t="str">
            <v>50710430000000</v>
          </cell>
          <cell r="B2022">
            <v>885</v>
          </cell>
          <cell r="C2022" t="str">
            <v xml:space="preserve">50 71043  </v>
          </cell>
          <cell r="D2022" t="str">
            <v>50</v>
          </cell>
          <cell r="E2022" t="str">
            <v>71043</v>
          </cell>
          <cell r="F2022" t="str">
            <v xml:space="preserve"> </v>
          </cell>
          <cell r="G2022" t="str">
            <v xml:space="preserve"> </v>
          </cell>
          <cell r="H2022" t="str">
            <v>Ceres Unified</v>
          </cell>
        </row>
        <row r="2023">
          <cell r="A2023" t="str">
            <v>50710430107128</v>
          </cell>
          <cell r="B2023">
            <v>9714</v>
          </cell>
          <cell r="C2023" t="str">
            <v>50 71043 0107128</v>
          </cell>
          <cell r="D2023" t="str">
            <v>50</v>
          </cell>
          <cell r="E2023" t="str">
            <v>71043</v>
          </cell>
          <cell r="F2023" t="str">
            <v>0107128</v>
          </cell>
          <cell r="G2023" t="str">
            <v>0657</v>
          </cell>
          <cell r="H2023" t="str">
            <v>Whitmore Charter School of Art &amp; Technology</v>
          </cell>
        </row>
        <row r="2024">
          <cell r="A2024" t="str">
            <v>50710430107136</v>
          </cell>
          <cell r="B2024">
            <v>9715</v>
          </cell>
          <cell r="C2024" t="str">
            <v>50 71043 0107136</v>
          </cell>
          <cell r="D2024" t="str">
            <v>50</v>
          </cell>
          <cell r="E2024" t="str">
            <v>71043</v>
          </cell>
          <cell r="F2024" t="str">
            <v>0107136</v>
          </cell>
          <cell r="G2024" t="str">
            <v>0658</v>
          </cell>
          <cell r="H2024" t="str">
            <v>Whitmore Charter High</v>
          </cell>
        </row>
        <row r="2025">
          <cell r="A2025" t="str">
            <v>50710430112292</v>
          </cell>
          <cell r="B2025">
            <v>10290</v>
          </cell>
          <cell r="C2025" t="str">
            <v>50 71043 0112292</v>
          </cell>
          <cell r="D2025" t="str">
            <v>50</v>
          </cell>
          <cell r="E2025" t="str">
            <v>71043</v>
          </cell>
          <cell r="F2025" t="str">
            <v>0112292</v>
          </cell>
          <cell r="G2025" t="str">
            <v>0812</v>
          </cell>
          <cell r="H2025" t="str">
            <v>Aspire Summit Charter Academy</v>
          </cell>
        </row>
        <row r="2026">
          <cell r="A2026" t="str">
            <v>50710436120828</v>
          </cell>
          <cell r="B2026">
            <v>1437</v>
          </cell>
          <cell r="C2026" t="str">
            <v>50 71043 6120828</v>
          </cell>
          <cell r="D2026" t="str">
            <v>50</v>
          </cell>
          <cell r="E2026" t="str">
            <v>71043</v>
          </cell>
          <cell r="F2026" t="str">
            <v>6120828</v>
          </cell>
          <cell r="G2026" t="str">
            <v>0504</v>
          </cell>
          <cell r="H2026" t="str">
            <v>Whitmore Charter School of Personalized Learning</v>
          </cell>
        </row>
        <row r="2027">
          <cell r="A2027" t="str">
            <v>50710500000000</v>
          </cell>
          <cell r="B2027">
            <v>886</v>
          </cell>
          <cell r="C2027" t="str">
            <v xml:space="preserve">50 71050  </v>
          </cell>
          <cell r="D2027" t="str">
            <v>50</v>
          </cell>
          <cell r="E2027" t="str">
            <v>71050</v>
          </cell>
          <cell r="F2027" t="str">
            <v xml:space="preserve"> </v>
          </cell>
          <cell r="G2027" t="str">
            <v xml:space="preserve"> </v>
          </cell>
          <cell r="H2027" t="str">
            <v>Chatom Union</v>
          </cell>
        </row>
        <row r="2028">
          <cell r="A2028" t="str">
            <v>50710680000000</v>
          </cell>
          <cell r="B2028">
            <v>887</v>
          </cell>
          <cell r="C2028" t="str">
            <v xml:space="preserve">50 71068  </v>
          </cell>
          <cell r="D2028" t="str">
            <v>50</v>
          </cell>
          <cell r="E2028" t="str">
            <v>71068</v>
          </cell>
          <cell r="F2028" t="str">
            <v xml:space="preserve"> </v>
          </cell>
          <cell r="G2028" t="str">
            <v xml:space="preserve"> </v>
          </cell>
          <cell r="H2028" t="str">
            <v>Denair Unified</v>
          </cell>
        </row>
        <row r="2029">
          <cell r="A2029" t="str">
            <v>50710680132662</v>
          </cell>
          <cell r="B2029">
            <v>14259</v>
          </cell>
          <cell r="C2029" t="str">
            <v>50 71068 0132662</v>
          </cell>
          <cell r="D2029" t="str">
            <v>50</v>
          </cell>
          <cell r="E2029" t="str">
            <v>71068</v>
          </cell>
          <cell r="F2029" t="str">
            <v>0132662</v>
          </cell>
          <cell r="G2029" t="str">
            <v>1750</v>
          </cell>
          <cell r="H2029" t="str">
            <v>Denair Elementary Charter Academy</v>
          </cell>
        </row>
        <row r="2030">
          <cell r="A2030" t="str">
            <v>50710685030267</v>
          </cell>
          <cell r="B2030">
            <v>1438</v>
          </cell>
          <cell r="C2030" t="str">
            <v>50 71068 5030267</v>
          </cell>
          <cell r="D2030" t="str">
            <v>50</v>
          </cell>
          <cell r="E2030" t="str">
            <v>71068</v>
          </cell>
          <cell r="F2030" t="str">
            <v>5030267</v>
          </cell>
          <cell r="G2030" t="str">
            <v>0357</v>
          </cell>
          <cell r="H2030" t="str">
            <v>Denair Charter Academy</v>
          </cell>
        </row>
        <row r="2031">
          <cell r="A2031" t="str">
            <v>50710760000000</v>
          </cell>
          <cell r="B2031">
            <v>888</v>
          </cell>
          <cell r="C2031" t="str">
            <v xml:space="preserve">50 71076  </v>
          </cell>
          <cell r="D2031" t="str">
            <v>50</v>
          </cell>
          <cell r="E2031" t="str">
            <v>71076</v>
          </cell>
          <cell r="F2031" t="str">
            <v xml:space="preserve"> </v>
          </cell>
          <cell r="G2031" t="str">
            <v xml:space="preserve"> </v>
          </cell>
          <cell r="H2031" t="str">
            <v>Empire Union Elementary</v>
          </cell>
        </row>
        <row r="2032">
          <cell r="A2032" t="str">
            <v>50710840000000</v>
          </cell>
          <cell r="B2032">
            <v>889</v>
          </cell>
          <cell r="C2032" t="str">
            <v xml:space="preserve">50 71084  </v>
          </cell>
          <cell r="D2032" t="str">
            <v>50</v>
          </cell>
          <cell r="E2032" t="str">
            <v>71084</v>
          </cell>
          <cell r="F2032" t="str">
            <v xml:space="preserve"> </v>
          </cell>
          <cell r="G2032" t="str">
            <v xml:space="preserve"> </v>
          </cell>
          <cell r="H2032" t="str">
            <v>Gratton Elementary</v>
          </cell>
        </row>
        <row r="2033">
          <cell r="A2033" t="str">
            <v>50710840120089</v>
          </cell>
          <cell r="B2033">
            <v>12307</v>
          </cell>
          <cell r="C2033" t="str">
            <v>50 71084 0120089</v>
          </cell>
          <cell r="D2033" t="str">
            <v>50</v>
          </cell>
          <cell r="E2033" t="str">
            <v>71084</v>
          </cell>
          <cell r="F2033" t="str">
            <v>0120089</v>
          </cell>
          <cell r="G2033" t="str">
            <v>1099</v>
          </cell>
          <cell r="H2033" t="str">
            <v>Gratton Charter</v>
          </cell>
        </row>
        <row r="2034">
          <cell r="A2034" t="str">
            <v>50710920000000</v>
          </cell>
          <cell r="B2034">
            <v>890</v>
          </cell>
          <cell r="C2034" t="str">
            <v xml:space="preserve">50 71092  </v>
          </cell>
          <cell r="D2034" t="str">
            <v>50</v>
          </cell>
          <cell r="E2034" t="str">
            <v>71092</v>
          </cell>
          <cell r="F2034" t="str">
            <v xml:space="preserve"> </v>
          </cell>
          <cell r="G2034" t="str">
            <v xml:space="preserve"> </v>
          </cell>
          <cell r="H2034" t="str">
            <v>Hart-Ransom Union Elementary</v>
          </cell>
        </row>
        <row r="2035">
          <cell r="A2035" t="str">
            <v>50710926112965</v>
          </cell>
          <cell r="B2035">
            <v>1439</v>
          </cell>
          <cell r="C2035" t="str">
            <v>50 71092 6112965</v>
          </cell>
          <cell r="D2035" t="str">
            <v>50</v>
          </cell>
          <cell r="E2035" t="str">
            <v>71092</v>
          </cell>
          <cell r="F2035" t="str">
            <v>6112965</v>
          </cell>
          <cell r="G2035" t="str">
            <v>0080</v>
          </cell>
          <cell r="H2035" t="str">
            <v>Hart-Ransom Academic Charter</v>
          </cell>
        </row>
        <row r="2036">
          <cell r="A2036" t="str">
            <v>50711000000000</v>
          </cell>
          <cell r="B2036">
            <v>891</v>
          </cell>
          <cell r="C2036" t="str">
            <v xml:space="preserve">50 71100  </v>
          </cell>
          <cell r="D2036" t="str">
            <v>50</v>
          </cell>
          <cell r="E2036" t="str">
            <v>71100</v>
          </cell>
          <cell r="F2036" t="str">
            <v xml:space="preserve"> </v>
          </cell>
          <cell r="G2036" t="str">
            <v xml:space="preserve"> </v>
          </cell>
          <cell r="H2036" t="str">
            <v>Hickman Community Charter</v>
          </cell>
        </row>
        <row r="2037">
          <cell r="A2037" t="str">
            <v>50711340000000</v>
          </cell>
          <cell r="B2037">
            <v>892</v>
          </cell>
          <cell r="C2037" t="str">
            <v xml:space="preserve">50 71134  </v>
          </cell>
          <cell r="D2037" t="str">
            <v>50</v>
          </cell>
          <cell r="E2037" t="str">
            <v>71134</v>
          </cell>
          <cell r="F2037" t="str">
            <v xml:space="preserve"> </v>
          </cell>
          <cell r="G2037" t="str">
            <v xml:space="preserve"> </v>
          </cell>
          <cell r="H2037" t="str">
            <v>Keyes Union</v>
          </cell>
        </row>
        <row r="2038">
          <cell r="A2038" t="str">
            <v>50711346113286</v>
          </cell>
          <cell r="B2038">
            <v>1444</v>
          </cell>
          <cell r="C2038" t="str">
            <v>50 71134 6113286</v>
          </cell>
          <cell r="D2038" t="str">
            <v>50</v>
          </cell>
          <cell r="E2038" t="str">
            <v>71134</v>
          </cell>
          <cell r="F2038" t="str">
            <v>6113286</v>
          </cell>
          <cell r="G2038" t="str">
            <v>0085</v>
          </cell>
          <cell r="H2038" t="str">
            <v>Keyes to Learning Charter</v>
          </cell>
        </row>
        <row r="2039">
          <cell r="A2039" t="str">
            <v>50711420000000</v>
          </cell>
          <cell r="B2039">
            <v>893</v>
          </cell>
          <cell r="C2039" t="str">
            <v xml:space="preserve">50 71142  </v>
          </cell>
          <cell r="D2039" t="str">
            <v>50</v>
          </cell>
          <cell r="E2039" t="str">
            <v>71142</v>
          </cell>
          <cell r="F2039" t="str">
            <v xml:space="preserve"> </v>
          </cell>
          <cell r="G2039" t="str">
            <v xml:space="preserve"> </v>
          </cell>
          <cell r="H2039" t="str">
            <v>Knights Ferry Elementary</v>
          </cell>
        </row>
        <row r="2040">
          <cell r="A2040" t="str">
            <v>50711670000000</v>
          </cell>
          <cell r="B2040">
            <v>895</v>
          </cell>
          <cell r="C2040" t="str">
            <v xml:space="preserve">50 71167  </v>
          </cell>
          <cell r="D2040" t="str">
            <v>50</v>
          </cell>
          <cell r="E2040" t="str">
            <v>71167</v>
          </cell>
          <cell r="F2040" t="str">
            <v xml:space="preserve"> </v>
          </cell>
          <cell r="G2040" t="str">
            <v xml:space="preserve"> </v>
          </cell>
          <cell r="H2040" t="str">
            <v>Modesto City Elementary</v>
          </cell>
        </row>
        <row r="2041">
          <cell r="A2041" t="str">
            <v>50711750000000</v>
          </cell>
          <cell r="B2041">
            <v>896</v>
          </cell>
          <cell r="C2041" t="str">
            <v xml:space="preserve">50 71175  </v>
          </cell>
          <cell r="D2041" t="str">
            <v>50</v>
          </cell>
          <cell r="E2041" t="str">
            <v>71175</v>
          </cell>
          <cell r="F2041" t="str">
            <v xml:space="preserve"> </v>
          </cell>
          <cell r="G2041" t="str">
            <v xml:space="preserve"> </v>
          </cell>
          <cell r="H2041" t="str">
            <v>Modesto City High</v>
          </cell>
        </row>
        <row r="2042">
          <cell r="A2042" t="str">
            <v>50711750120212</v>
          </cell>
          <cell r="B2042">
            <v>12218</v>
          </cell>
          <cell r="C2042" t="str">
            <v>50 71175 0120212</v>
          </cell>
          <cell r="D2042" t="str">
            <v>50</v>
          </cell>
          <cell r="E2042" t="str">
            <v>71175</v>
          </cell>
          <cell r="F2042" t="str">
            <v>0120212</v>
          </cell>
          <cell r="G2042" t="str">
            <v>1125</v>
          </cell>
          <cell r="H2042" t="str">
            <v>Aspire Vanguard College Preparatory Academy</v>
          </cell>
        </row>
        <row r="2043">
          <cell r="A2043" t="str">
            <v>50712090000000</v>
          </cell>
          <cell r="B2043">
            <v>897</v>
          </cell>
          <cell r="C2043" t="str">
            <v xml:space="preserve">50 71209  </v>
          </cell>
          <cell r="D2043" t="str">
            <v>50</v>
          </cell>
          <cell r="E2043" t="str">
            <v>71209</v>
          </cell>
          <cell r="F2043" t="str">
            <v xml:space="preserve"> </v>
          </cell>
          <cell r="G2043" t="str">
            <v xml:space="preserve"> </v>
          </cell>
          <cell r="H2043" t="str">
            <v>Paradise Elementary</v>
          </cell>
        </row>
        <row r="2044">
          <cell r="A2044" t="str">
            <v>50712090112383</v>
          </cell>
          <cell r="B2044">
            <v>10292</v>
          </cell>
          <cell r="C2044" t="str">
            <v>50 71209 0112383</v>
          </cell>
          <cell r="D2044" t="str">
            <v>50</v>
          </cell>
          <cell r="E2044" t="str">
            <v>71209</v>
          </cell>
          <cell r="F2044" t="str">
            <v>0112383</v>
          </cell>
          <cell r="G2044" t="str">
            <v>0803</v>
          </cell>
          <cell r="H2044" t="str">
            <v>Paradise Charter</v>
          </cell>
        </row>
        <row r="2045">
          <cell r="A2045" t="str">
            <v>50712170000000</v>
          </cell>
          <cell r="B2045">
            <v>898</v>
          </cell>
          <cell r="C2045" t="str">
            <v xml:space="preserve">50 71217  </v>
          </cell>
          <cell r="D2045" t="str">
            <v>50</v>
          </cell>
          <cell r="E2045" t="str">
            <v>71217</v>
          </cell>
          <cell r="F2045" t="str">
            <v xml:space="preserve"> </v>
          </cell>
          <cell r="G2045" t="str">
            <v xml:space="preserve"> </v>
          </cell>
          <cell r="H2045" t="str">
            <v>Patterson Joint Unified</v>
          </cell>
        </row>
        <row r="2046">
          <cell r="A2046" t="str">
            <v>50712330000000</v>
          </cell>
          <cell r="B2046">
            <v>899</v>
          </cell>
          <cell r="C2046" t="str">
            <v xml:space="preserve">50 71233  </v>
          </cell>
          <cell r="D2046" t="str">
            <v>50</v>
          </cell>
          <cell r="E2046" t="str">
            <v>71233</v>
          </cell>
          <cell r="F2046" t="str">
            <v xml:space="preserve"> </v>
          </cell>
          <cell r="G2046" t="str">
            <v xml:space="preserve"> </v>
          </cell>
          <cell r="H2046" t="str">
            <v>Roberts Ferry Union Elementary</v>
          </cell>
        </row>
        <row r="2047">
          <cell r="A2047" t="str">
            <v>50712330121525</v>
          </cell>
          <cell r="B2047">
            <v>12421</v>
          </cell>
          <cell r="C2047" t="str">
            <v>50 71233 0121525</v>
          </cell>
          <cell r="D2047" t="str">
            <v>50</v>
          </cell>
          <cell r="E2047" t="str">
            <v>71233</v>
          </cell>
          <cell r="F2047" t="str">
            <v>0121525</v>
          </cell>
          <cell r="G2047" t="str">
            <v>1171</v>
          </cell>
          <cell r="H2047" t="str">
            <v>Roberts Ferry Charter School Academy</v>
          </cell>
        </row>
        <row r="2048">
          <cell r="A2048" t="str">
            <v>50712660000000</v>
          </cell>
          <cell r="B2048">
            <v>900</v>
          </cell>
          <cell r="C2048" t="str">
            <v xml:space="preserve">50 71266  </v>
          </cell>
          <cell r="D2048" t="str">
            <v>50</v>
          </cell>
          <cell r="E2048" t="str">
            <v>71266</v>
          </cell>
          <cell r="F2048" t="str">
            <v xml:space="preserve"> </v>
          </cell>
          <cell r="G2048" t="str">
            <v xml:space="preserve"> </v>
          </cell>
          <cell r="H2048" t="str">
            <v>Salida Union Elementary</v>
          </cell>
        </row>
        <row r="2049">
          <cell r="A2049" t="str">
            <v>50712660120063</v>
          </cell>
          <cell r="B2049">
            <v>12217</v>
          </cell>
          <cell r="C2049" t="str">
            <v>50 71266 0120063</v>
          </cell>
          <cell r="D2049" t="str">
            <v>50</v>
          </cell>
          <cell r="E2049" t="str">
            <v>71266</v>
          </cell>
          <cell r="F2049" t="str">
            <v>0120063</v>
          </cell>
          <cell r="G2049" t="str">
            <v>1098</v>
          </cell>
          <cell r="H2049" t="str">
            <v>Independence Charter</v>
          </cell>
        </row>
        <row r="2050">
          <cell r="A2050" t="str">
            <v>50712660124768</v>
          </cell>
          <cell r="B2050">
            <v>14370</v>
          </cell>
          <cell r="C2050" t="str">
            <v>50 71266 0124768</v>
          </cell>
          <cell r="D2050" t="str">
            <v>50</v>
          </cell>
          <cell r="E2050" t="str">
            <v>71266</v>
          </cell>
          <cell r="F2050" t="str">
            <v>0124768</v>
          </cell>
          <cell r="G2050" t="str">
            <v>1819</v>
          </cell>
          <cell r="H2050" t="str">
            <v>Great Valley Academy - Salida</v>
          </cell>
        </row>
        <row r="2051">
          <cell r="A2051" t="str">
            <v>50712740000000</v>
          </cell>
          <cell r="B2051">
            <v>901</v>
          </cell>
          <cell r="C2051" t="str">
            <v xml:space="preserve">50 71274  </v>
          </cell>
          <cell r="D2051" t="str">
            <v>50</v>
          </cell>
          <cell r="E2051" t="str">
            <v>71274</v>
          </cell>
          <cell r="F2051" t="str">
            <v xml:space="preserve"> </v>
          </cell>
          <cell r="G2051" t="str">
            <v xml:space="preserve"> </v>
          </cell>
          <cell r="H2051" t="str">
            <v>Shiloh Elementary</v>
          </cell>
        </row>
        <row r="2052">
          <cell r="A2052" t="str">
            <v>50712740121558</v>
          </cell>
          <cell r="B2052">
            <v>12422</v>
          </cell>
          <cell r="C2052" t="str">
            <v>50 71274 0121558</v>
          </cell>
          <cell r="D2052" t="str">
            <v>50</v>
          </cell>
          <cell r="E2052" t="str">
            <v>71274</v>
          </cell>
          <cell r="F2052" t="str">
            <v>0121558</v>
          </cell>
          <cell r="G2052" t="str">
            <v>1175</v>
          </cell>
          <cell r="H2052" t="str">
            <v>Shiloh Charter</v>
          </cell>
        </row>
        <row r="2053">
          <cell r="A2053" t="str">
            <v>50712820000000</v>
          </cell>
          <cell r="B2053">
            <v>902</v>
          </cell>
          <cell r="C2053" t="str">
            <v xml:space="preserve">50 71282  </v>
          </cell>
          <cell r="D2053" t="str">
            <v>50</v>
          </cell>
          <cell r="E2053" t="str">
            <v>71282</v>
          </cell>
          <cell r="F2053" t="str">
            <v xml:space="preserve"> </v>
          </cell>
          <cell r="G2053" t="str">
            <v xml:space="preserve"> </v>
          </cell>
          <cell r="H2053" t="str">
            <v>Stanislaus Union Elementary</v>
          </cell>
        </row>
        <row r="2054">
          <cell r="A2054" t="str">
            <v>50712900000000</v>
          </cell>
          <cell r="B2054">
            <v>903</v>
          </cell>
          <cell r="C2054" t="str">
            <v xml:space="preserve">50 71290  </v>
          </cell>
          <cell r="D2054" t="str">
            <v>50</v>
          </cell>
          <cell r="E2054" t="str">
            <v>71290</v>
          </cell>
          <cell r="F2054" t="str">
            <v xml:space="preserve"> </v>
          </cell>
          <cell r="G2054" t="str">
            <v xml:space="preserve"> </v>
          </cell>
          <cell r="H2054" t="str">
            <v>Sylvan Union Elementary</v>
          </cell>
        </row>
        <row r="2055">
          <cell r="A2055" t="str">
            <v>50712900118125</v>
          </cell>
          <cell r="B2055">
            <v>12025</v>
          </cell>
          <cell r="C2055" t="str">
            <v>50 71290 0118125</v>
          </cell>
          <cell r="D2055" t="str">
            <v>50</v>
          </cell>
          <cell r="E2055" t="str">
            <v>71290</v>
          </cell>
          <cell r="F2055" t="str">
            <v>0118125</v>
          </cell>
          <cell r="G2055" t="str">
            <v>1026</v>
          </cell>
          <cell r="H2055" t="str">
            <v>Aspire University Charter</v>
          </cell>
        </row>
        <row r="2056">
          <cell r="A2056" t="str">
            <v>50713240000000</v>
          </cell>
          <cell r="B2056">
            <v>906</v>
          </cell>
          <cell r="C2056" t="str">
            <v xml:space="preserve">50 71324  </v>
          </cell>
          <cell r="D2056" t="str">
            <v>50</v>
          </cell>
          <cell r="E2056" t="str">
            <v>71324</v>
          </cell>
          <cell r="F2056" t="str">
            <v xml:space="preserve"> </v>
          </cell>
          <cell r="G2056" t="str">
            <v xml:space="preserve"> </v>
          </cell>
          <cell r="H2056" t="str">
            <v>Valley Home Joint Elementary</v>
          </cell>
        </row>
        <row r="2057">
          <cell r="A2057" t="str">
            <v>50736010000000</v>
          </cell>
          <cell r="B2057">
            <v>907</v>
          </cell>
          <cell r="C2057" t="str">
            <v xml:space="preserve">50 73601  </v>
          </cell>
          <cell r="D2057" t="str">
            <v>50</v>
          </cell>
          <cell r="E2057" t="str">
            <v>73601</v>
          </cell>
          <cell r="F2057" t="str">
            <v xml:space="preserve"> </v>
          </cell>
          <cell r="G2057" t="str">
            <v xml:space="preserve"> </v>
          </cell>
          <cell r="H2057" t="str">
            <v>Newman-Crows Landing Unified</v>
          </cell>
        </row>
        <row r="2058">
          <cell r="A2058" t="str">
            <v>50755490000000</v>
          </cell>
          <cell r="B2058">
            <v>908</v>
          </cell>
          <cell r="C2058" t="str">
            <v xml:space="preserve">50 75549  </v>
          </cell>
          <cell r="D2058" t="str">
            <v>50</v>
          </cell>
          <cell r="E2058" t="str">
            <v>75549</v>
          </cell>
          <cell r="F2058" t="str">
            <v xml:space="preserve"> </v>
          </cell>
          <cell r="G2058" t="str">
            <v xml:space="preserve"> </v>
          </cell>
          <cell r="H2058" t="str">
            <v>Hughson Unified</v>
          </cell>
        </row>
        <row r="2059">
          <cell r="A2059" t="str">
            <v>50755560000000</v>
          </cell>
          <cell r="B2059">
            <v>909</v>
          </cell>
          <cell r="C2059" t="str">
            <v xml:space="preserve">50 75556  </v>
          </cell>
          <cell r="D2059" t="str">
            <v>50</v>
          </cell>
          <cell r="E2059" t="str">
            <v>75556</v>
          </cell>
          <cell r="F2059" t="str">
            <v xml:space="preserve"> </v>
          </cell>
          <cell r="G2059" t="str">
            <v xml:space="preserve"> </v>
          </cell>
          <cell r="H2059" t="str">
            <v>Riverbank Unified</v>
          </cell>
        </row>
        <row r="2060">
          <cell r="A2060" t="str">
            <v>50755560113852</v>
          </cell>
          <cell r="B2060">
            <v>11429</v>
          </cell>
          <cell r="C2060" t="str">
            <v>50 75556 0113852</v>
          </cell>
          <cell r="D2060" t="str">
            <v>50</v>
          </cell>
          <cell r="E2060" t="str">
            <v>75556</v>
          </cell>
          <cell r="F2060" t="str">
            <v>0113852</v>
          </cell>
          <cell r="G2060" t="str">
            <v>0856</v>
          </cell>
          <cell r="H2060" t="str">
            <v>Riverbank Language Academy</v>
          </cell>
        </row>
        <row r="2061">
          <cell r="A2061" t="str">
            <v>50755640000000</v>
          </cell>
          <cell r="B2061">
            <v>910</v>
          </cell>
          <cell r="C2061" t="str">
            <v xml:space="preserve">50 75564  </v>
          </cell>
          <cell r="D2061" t="str">
            <v>50</v>
          </cell>
          <cell r="E2061" t="str">
            <v>75564</v>
          </cell>
          <cell r="F2061" t="str">
            <v xml:space="preserve"> </v>
          </cell>
          <cell r="G2061" t="str">
            <v xml:space="preserve"> </v>
          </cell>
          <cell r="H2061" t="str">
            <v>Oakdale Joint Unified</v>
          </cell>
        </row>
        <row r="2062">
          <cell r="A2062" t="str">
            <v>50755645030176</v>
          </cell>
          <cell r="B2062">
            <v>1448</v>
          </cell>
          <cell r="C2062" t="str">
            <v>50 75564 5030176</v>
          </cell>
          <cell r="D2062" t="str">
            <v>50</v>
          </cell>
          <cell r="E2062" t="str">
            <v>75564</v>
          </cell>
          <cell r="F2062" t="str">
            <v>5030176</v>
          </cell>
          <cell r="G2062" t="str">
            <v>0103</v>
          </cell>
          <cell r="H2062" t="str">
            <v>Oakdale Charter High</v>
          </cell>
        </row>
        <row r="2063">
          <cell r="A2063" t="str">
            <v>50755720000000</v>
          </cell>
          <cell r="B2063">
            <v>911</v>
          </cell>
          <cell r="C2063" t="str">
            <v xml:space="preserve">50 75572  </v>
          </cell>
          <cell r="D2063" t="str">
            <v>50</v>
          </cell>
          <cell r="E2063" t="str">
            <v>75572</v>
          </cell>
          <cell r="F2063" t="str">
            <v xml:space="preserve"> </v>
          </cell>
          <cell r="G2063" t="str">
            <v xml:space="preserve"> </v>
          </cell>
          <cell r="H2063" t="str">
            <v>Waterford Unified</v>
          </cell>
        </row>
        <row r="2064">
          <cell r="A2064" t="str">
            <v>50755725030317</v>
          </cell>
          <cell r="B2064">
            <v>1449</v>
          </cell>
          <cell r="C2064" t="str">
            <v>50 75572 5030317</v>
          </cell>
          <cell r="D2064" t="str">
            <v>50</v>
          </cell>
          <cell r="E2064" t="str">
            <v>75572</v>
          </cell>
          <cell r="F2064" t="str">
            <v>5030317</v>
          </cell>
          <cell r="G2064" t="str">
            <v>0477</v>
          </cell>
          <cell r="H2064" t="str">
            <v>Connecting Waters Charter</v>
          </cell>
        </row>
        <row r="2065">
          <cell r="A2065" t="str">
            <v>50757390000000</v>
          </cell>
          <cell r="B2065">
            <v>9741</v>
          </cell>
          <cell r="C2065" t="str">
            <v xml:space="preserve">50 75739  </v>
          </cell>
          <cell r="D2065" t="str">
            <v>50</v>
          </cell>
          <cell r="E2065" t="str">
            <v>75739</v>
          </cell>
          <cell r="F2065" t="str">
            <v xml:space="preserve"> </v>
          </cell>
          <cell r="G2065" t="str">
            <v xml:space="preserve"> </v>
          </cell>
          <cell r="H2065" t="str">
            <v>Turlock Unified</v>
          </cell>
        </row>
        <row r="2066">
          <cell r="A2066" t="str">
            <v>50757390124669</v>
          </cell>
          <cell r="B2066">
            <v>12601</v>
          </cell>
          <cell r="C2066" t="str">
            <v>50 75739 0124669</v>
          </cell>
          <cell r="D2066" t="str">
            <v>50</v>
          </cell>
          <cell r="E2066" t="str">
            <v>75739</v>
          </cell>
          <cell r="F2066" t="str">
            <v>0124669</v>
          </cell>
          <cell r="G2066" t="str">
            <v>1309</v>
          </cell>
          <cell r="H2066" t="str">
            <v>eCademy Charter at Crane</v>
          </cell>
        </row>
        <row r="2067">
          <cell r="A2067" t="str">
            <v>50757390131185</v>
          </cell>
          <cell r="B2067">
            <v>14132</v>
          </cell>
          <cell r="C2067" t="str">
            <v>50 75739 0131185</v>
          </cell>
          <cell r="D2067" t="str">
            <v>50</v>
          </cell>
          <cell r="E2067" t="str">
            <v>75739</v>
          </cell>
          <cell r="F2067" t="str">
            <v>0131185</v>
          </cell>
          <cell r="G2067" t="str">
            <v>1695</v>
          </cell>
          <cell r="H2067" t="str">
            <v>Fusion Charter</v>
          </cell>
        </row>
        <row r="2068">
          <cell r="A2068" t="str">
            <v>51105120000000</v>
          </cell>
          <cell r="B2068">
            <v>52</v>
          </cell>
          <cell r="C2068" t="str">
            <v xml:space="preserve">51 10512  </v>
          </cell>
          <cell r="D2068" t="str">
            <v>51</v>
          </cell>
          <cell r="E2068" t="str">
            <v>10512</v>
          </cell>
          <cell r="F2068" t="str">
            <v xml:space="preserve"> </v>
          </cell>
          <cell r="G2068" t="str">
            <v xml:space="preserve"> </v>
          </cell>
          <cell r="H2068" t="str">
            <v>Sutter Co. Office of Education</v>
          </cell>
        </row>
        <row r="2069">
          <cell r="A2069" t="str">
            <v>51713570000000</v>
          </cell>
          <cell r="B2069">
            <v>912</v>
          </cell>
          <cell r="C2069" t="str">
            <v xml:space="preserve">51 71357  </v>
          </cell>
          <cell r="D2069" t="str">
            <v>51</v>
          </cell>
          <cell r="E2069" t="str">
            <v>71357</v>
          </cell>
          <cell r="F2069" t="str">
            <v xml:space="preserve"> </v>
          </cell>
          <cell r="G2069" t="str">
            <v xml:space="preserve"> </v>
          </cell>
          <cell r="H2069" t="str">
            <v>Brittan Elementary</v>
          </cell>
        </row>
        <row r="2070">
          <cell r="A2070" t="str">
            <v>51713650000000</v>
          </cell>
          <cell r="B2070">
            <v>913</v>
          </cell>
          <cell r="C2070" t="str">
            <v xml:space="preserve">51 71365  </v>
          </cell>
          <cell r="D2070" t="str">
            <v>51</v>
          </cell>
          <cell r="E2070" t="str">
            <v>71365</v>
          </cell>
          <cell r="F2070" t="str">
            <v xml:space="preserve"> </v>
          </cell>
          <cell r="G2070" t="str">
            <v xml:space="preserve"> </v>
          </cell>
          <cell r="H2070" t="str">
            <v>Browns Elementary</v>
          </cell>
        </row>
        <row r="2071">
          <cell r="A2071" t="str">
            <v>51713730000000</v>
          </cell>
          <cell r="B2071">
            <v>914</v>
          </cell>
          <cell r="C2071" t="str">
            <v xml:space="preserve">51 71373  </v>
          </cell>
          <cell r="D2071" t="str">
            <v>51</v>
          </cell>
          <cell r="E2071" t="str">
            <v>71373</v>
          </cell>
          <cell r="F2071" t="str">
            <v xml:space="preserve"> </v>
          </cell>
          <cell r="G2071" t="str">
            <v xml:space="preserve"> </v>
          </cell>
          <cell r="H2071" t="str">
            <v>East Nicolaus Joint Union High</v>
          </cell>
        </row>
        <row r="2072">
          <cell r="A2072" t="str">
            <v>51713810000000</v>
          </cell>
          <cell r="B2072">
            <v>915</v>
          </cell>
          <cell r="C2072" t="str">
            <v xml:space="preserve">51 71381  </v>
          </cell>
          <cell r="D2072" t="str">
            <v>51</v>
          </cell>
          <cell r="E2072" t="str">
            <v>71381</v>
          </cell>
          <cell r="F2072" t="str">
            <v xml:space="preserve"> </v>
          </cell>
          <cell r="G2072" t="str">
            <v xml:space="preserve"> </v>
          </cell>
          <cell r="H2072" t="str">
            <v>Franklin Elementary</v>
          </cell>
        </row>
        <row r="2073">
          <cell r="A2073" t="str">
            <v>51713990000000</v>
          </cell>
          <cell r="B2073">
            <v>916</v>
          </cell>
          <cell r="C2073" t="str">
            <v xml:space="preserve">51 71399  </v>
          </cell>
          <cell r="D2073" t="str">
            <v>51</v>
          </cell>
          <cell r="E2073" t="str">
            <v>71399</v>
          </cell>
          <cell r="F2073" t="str">
            <v xml:space="preserve"> </v>
          </cell>
          <cell r="G2073" t="str">
            <v xml:space="preserve"> </v>
          </cell>
          <cell r="H2073" t="str">
            <v>Live Oak Unified</v>
          </cell>
        </row>
        <row r="2074">
          <cell r="A2074" t="str">
            <v>51714070000000</v>
          </cell>
          <cell r="B2074">
            <v>917</v>
          </cell>
          <cell r="C2074" t="str">
            <v xml:space="preserve">51 71407  </v>
          </cell>
          <cell r="D2074" t="str">
            <v>51</v>
          </cell>
          <cell r="E2074" t="str">
            <v>71407</v>
          </cell>
          <cell r="F2074" t="str">
            <v xml:space="preserve"> </v>
          </cell>
          <cell r="G2074" t="str">
            <v xml:space="preserve"> </v>
          </cell>
          <cell r="H2074" t="str">
            <v>Marcum-Illinois Union Elementary</v>
          </cell>
        </row>
        <row r="2075">
          <cell r="A2075" t="str">
            <v>51714070109793</v>
          </cell>
          <cell r="B2075">
            <v>10220</v>
          </cell>
          <cell r="C2075" t="str">
            <v>51 71407 0109793</v>
          </cell>
          <cell r="D2075" t="str">
            <v>51</v>
          </cell>
          <cell r="E2075" t="str">
            <v>71407</v>
          </cell>
          <cell r="F2075" t="str">
            <v>0109793</v>
          </cell>
          <cell r="G2075" t="str">
            <v>0724</v>
          </cell>
          <cell r="H2075" t="str">
            <v>South Sutter Charter</v>
          </cell>
        </row>
        <row r="2076">
          <cell r="A2076" t="str">
            <v>51714150000000</v>
          </cell>
          <cell r="B2076">
            <v>918</v>
          </cell>
          <cell r="C2076" t="str">
            <v xml:space="preserve">51 71415  </v>
          </cell>
          <cell r="D2076" t="str">
            <v>51</v>
          </cell>
          <cell r="E2076" t="str">
            <v>71415</v>
          </cell>
          <cell r="F2076" t="str">
            <v xml:space="preserve"> </v>
          </cell>
          <cell r="G2076" t="str">
            <v xml:space="preserve"> </v>
          </cell>
          <cell r="H2076" t="str">
            <v>Meridian Elementary</v>
          </cell>
        </row>
        <row r="2077">
          <cell r="A2077" t="str">
            <v>51714150129007</v>
          </cell>
          <cell r="B2077">
            <v>14049</v>
          </cell>
          <cell r="C2077" t="str">
            <v>51 71415 0129007</v>
          </cell>
          <cell r="D2077" t="str">
            <v>51</v>
          </cell>
          <cell r="E2077" t="str">
            <v>71415</v>
          </cell>
          <cell r="F2077" t="str">
            <v>0129007</v>
          </cell>
          <cell r="G2077" t="str">
            <v>1606</v>
          </cell>
          <cell r="H2077" t="str">
            <v>California Virtual Academy @ Sutter</v>
          </cell>
        </row>
        <row r="2078">
          <cell r="A2078" t="str">
            <v>51714150132753</v>
          </cell>
          <cell r="B2078">
            <v>14324</v>
          </cell>
          <cell r="C2078" t="str">
            <v>51 71415 0132753</v>
          </cell>
          <cell r="D2078" t="str">
            <v>51</v>
          </cell>
          <cell r="E2078" t="str">
            <v>71415</v>
          </cell>
          <cell r="F2078" t="str">
            <v>0132753</v>
          </cell>
          <cell r="G2078" t="str">
            <v>1755</v>
          </cell>
          <cell r="H2078" t="str">
            <v>California Prep Sutter K-7</v>
          </cell>
        </row>
        <row r="2079">
          <cell r="A2079" t="str">
            <v>51714150132761</v>
          </cell>
          <cell r="B2079">
            <v>14325</v>
          </cell>
          <cell r="C2079" t="str">
            <v>51 71415 0132761</v>
          </cell>
          <cell r="D2079" t="str">
            <v>51</v>
          </cell>
          <cell r="E2079" t="str">
            <v>71415</v>
          </cell>
          <cell r="F2079" t="str">
            <v>0132761</v>
          </cell>
          <cell r="G2079" t="str">
            <v>1756</v>
          </cell>
          <cell r="H2079" t="str">
            <v>California Prep Sutter 8-12</v>
          </cell>
        </row>
        <row r="2080">
          <cell r="A2080" t="str">
            <v>51714230000000</v>
          </cell>
          <cell r="B2080">
            <v>919</v>
          </cell>
          <cell r="C2080" t="str">
            <v xml:space="preserve">51 71423  </v>
          </cell>
          <cell r="D2080" t="str">
            <v>51</v>
          </cell>
          <cell r="E2080" t="str">
            <v>71423</v>
          </cell>
          <cell r="F2080" t="str">
            <v xml:space="preserve"> </v>
          </cell>
          <cell r="G2080" t="str">
            <v xml:space="preserve"> </v>
          </cell>
          <cell r="H2080" t="str">
            <v>Nuestro Elementary</v>
          </cell>
        </row>
        <row r="2081">
          <cell r="A2081" t="str">
            <v>51714230132977</v>
          </cell>
          <cell r="B2081">
            <v>14268</v>
          </cell>
          <cell r="C2081" t="str">
            <v>51 71423 0132977</v>
          </cell>
          <cell r="D2081" t="str">
            <v>51</v>
          </cell>
          <cell r="E2081" t="str">
            <v>71423</v>
          </cell>
          <cell r="F2081" t="str">
            <v>0132977</v>
          </cell>
          <cell r="G2081" t="str">
            <v>1764</v>
          </cell>
          <cell r="H2081" t="str">
            <v>Sutter Peak Charter Academy</v>
          </cell>
        </row>
        <row r="2082">
          <cell r="A2082" t="str">
            <v>51714310000000</v>
          </cell>
          <cell r="B2082">
            <v>920</v>
          </cell>
          <cell r="C2082" t="str">
            <v xml:space="preserve">51 71431  </v>
          </cell>
          <cell r="D2082" t="str">
            <v>51</v>
          </cell>
          <cell r="E2082" t="str">
            <v>71431</v>
          </cell>
          <cell r="F2082" t="str">
            <v xml:space="preserve"> </v>
          </cell>
          <cell r="G2082" t="str">
            <v xml:space="preserve"> </v>
          </cell>
          <cell r="H2082" t="str">
            <v>Pleasant Grove Joint Union</v>
          </cell>
        </row>
        <row r="2083">
          <cell r="A2083" t="str">
            <v>51714490000000</v>
          </cell>
          <cell r="B2083">
            <v>921</v>
          </cell>
          <cell r="C2083" t="str">
            <v xml:space="preserve">51 71449  </v>
          </cell>
          <cell r="D2083" t="str">
            <v>51</v>
          </cell>
          <cell r="E2083" t="str">
            <v>71449</v>
          </cell>
          <cell r="F2083" t="str">
            <v xml:space="preserve"> </v>
          </cell>
          <cell r="G2083" t="str">
            <v xml:space="preserve"> </v>
          </cell>
          <cell r="H2083" t="str">
            <v>Sutter Union High</v>
          </cell>
        </row>
        <row r="2084">
          <cell r="A2084" t="str">
            <v>51714560000000</v>
          </cell>
          <cell r="B2084">
            <v>922</v>
          </cell>
          <cell r="C2084" t="str">
            <v xml:space="preserve">51 71456  </v>
          </cell>
          <cell r="D2084" t="str">
            <v>51</v>
          </cell>
          <cell r="E2084" t="str">
            <v>71456</v>
          </cell>
          <cell r="F2084" t="str">
            <v xml:space="preserve"> </v>
          </cell>
          <cell r="G2084" t="str">
            <v xml:space="preserve"> </v>
          </cell>
          <cell r="H2084" t="str">
            <v>Winship-Robbins</v>
          </cell>
        </row>
        <row r="2085">
          <cell r="A2085" t="str">
            <v>51714560133934</v>
          </cell>
          <cell r="B2085">
            <v>14350</v>
          </cell>
          <cell r="C2085" t="str">
            <v>51 71456 0133934</v>
          </cell>
          <cell r="D2085" t="str">
            <v>51</v>
          </cell>
          <cell r="E2085" t="str">
            <v>71456</v>
          </cell>
          <cell r="F2085" t="str">
            <v>0133934</v>
          </cell>
          <cell r="G2085" t="str">
            <v>1801</v>
          </cell>
          <cell r="H2085" t="str">
            <v>Inspire Charter School - North</v>
          </cell>
        </row>
        <row r="2086">
          <cell r="A2086" t="str">
            <v>51714566053334</v>
          </cell>
          <cell r="B2086">
            <v>8943</v>
          </cell>
          <cell r="C2086" t="str">
            <v>51 71456 6053334</v>
          </cell>
          <cell r="D2086" t="str">
            <v>51</v>
          </cell>
          <cell r="E2086" t="str">
            <v>71456</v>
          </cell>
          <cell r="F2086" t="str">
            <v>6053334</v>
          </cell>
          <cell r="G2086" t="str">
            <v>1826</v>
          </cell>
          <cell r="H2086" t="str">
            <v>Winship Community School</v>
          </cell>
        </row>
        <row r="2087">
          <cell r="A2087" t="str">
            <v>51714640000000</v>
          </cell>
          <cell r="B2087">
            <v>923</v>
          </cell>
          <cell r="C2087" t="str">
            <v xml:space="preserve">51 71464  </v>
          </cell>
          <cell r="D2087" t="str">
            <v>51</v>
          </cell>
          <cell r="E2087" t="str">
            <v>71464</v>
          </cell>
          <cell r="F2087" t="str">
            <v xml:space="preserve"> </v>
          </cell>
          <cell r="G2087" t="str">
            <v xml:space="preserve"> </v>
          </cell>
          <cell r="H2087" t="str">
            <v>Yuba City Unified</v>
          </cell>
        </row>
        <row r="2088">
          <cell r="A2088" t="str">
            <v>51714640107318</v>
          </cell>
          <cell r="B2088">
            <v>9723</v>
          </cell>
          <cell r="C2088" t="str">
            <v>51 71464 0107318</v>
          </cell>
          <cell r="D2088" t="str">
            <v>51</v>
          </cell>
          <cell r="E2088" t="str">
            <v>71464</v>
          </cell>
          <cell r="F2088" t="str">
            <v>0107318</v>
          </cell>
          <cell r="G2088" t="str">
            <v>0639</v>
          </cell>
          <cell r="H2088" t="str">
            <v>Twin Rivers Charter</v>
          </cell>
        </row>
        <row r="2089">
          <cell r="A2089" t="str">
            <v>51714645130125</v>
          </cell>
          <cell r="B2089">
            <v>1450</v>
          </cell>
          <cell r="C2089" t="str">
            <v>51 71464 5130125</v>
          </cell>
          <cell r="D2089" t="str">
            <v>51</v>
          </cell>
          <cell r="E2089" t="str">
            <v>71464</v>
          </cell>
          <cell r="F2089" t="str">
            <v>5130125</v>
          </cell>
          <cell r="G2089" t="str">
            <v>0289</v>
          </cell>
          <cell r="H2089" t="str">
            <v>Yuba City Charter</v>
          </cell>
        </row>
        <row r="2090">
          <cell r="A2090" t="str">
            <v>52105200000000</v>
          </cell>
          <cell r="B2090">
            <v>53</v>
          </cell>
          <cell r="C2090" t="str">
            <v xml:space="preserve">52 10520  </v>
          </cell>
          <cell r="D2090" t="str">
            <v>52</v>
          </cell>
          <cell r="E2090" t="str">
            <v>10520</v>
          </cell>
          <cell r="F2090" t="str">
            <v xml:space="preserve"> </v>
          </cell>
          <cell r="G2090" t="str">
            <v xml:space="preserve"> </v>
          </cell>
          <cell r="H2090" t="str">
            <v>Tehama Co. Office of Education</v>
          </cell>
        </row>
        <row r="2091">
          <cell r="A2091" t="str">
            <v>52105206119606</v>
          </cell>
          <cell r="B2091">
            <v>14106</v>
          </cell>
          <cell r="C2091" t="str">
            <v>52 10520 6119606</v>
          </cell>
          <cell r="D2091" t="str">
            <v>52</v>
          </cell>
          <cell r="E2091" t="str">
            <v>10520</v>
          </cell>
          <cell r="F2091" t="str">
            <v>6119606</v>
          </cell>
          <cell r="G2091" t="str">
            <v>1667</v>
          </cell>
          <cell r="H2091" t="str">
            <v>Lincoln Street</v>
          </cell>
        </row>
        <row r="2092">
          <cell r="A2092" t="str">
            <v>52105206119671</v>
          </cell>
          <cell r="B2092">
            <v>1451</v>
          </cell>
          <cell r="C2092" t="str">
            <v>52 10520 6119671</v>
          </cell>
          <cell r="D2092" t="str">
            <v>52</v>
          </cell>
          <cell r="E2092" t="str">
            <v>10520</v>
          </cell>
          <cell r="F2092" t="str">
            <v>6119671</v>
          </cell>
          <cell r="G2092" t="str">
            <v>0430</v>
          </cell>
          <cell r="H2092" t="str">
            <v>Tehama eLearning Academy</v>
          </cell>
        </row>
        <row r="2093">
          <cell r="A2093" t="str">
            <v>52714720000000</v>
          </cell>
          <cell r="B2093">
            <v>924</v>
          </cell>
          <cell r="C2093" t="str">
            <v xml:space="preserve">52 71472  </v>
          </cell>
          <cell r="D2093" t="str">
            <v>52</v>
          </cell>
          <cell r="E2093" t="str">
            <v>71472</v>
          </cell>
          <cell r="F2093" t="str">
            <v xml:space="preserve"> </v>
          </cell>
          <cell r="G2093" t="str">
            <v xml:space="preserve"> </v>
          </cell>
          <cell r="H2093" t="str">
            <v>Antelope Elementary</v>
          </cell>
        </row>
        <row r="2094">
          <cell r="A2094" t="str">
            <v>52714720134403</v>
          </cell>
          <cell r="B2094">
            <v>14372</v>
          </cell>
          <cell r="C2094" t="str">
            <v>52 71472 0134403</v>
          </cell>
          <cell r="D2094" t="str">
            <v>52</v>
          </cell>
          <cell r="E2094" t="str">
            <v>71472</v>
          </cell>
          <cell r="F2094" t="str">
            <v>0134403</v>
          </cell>
          <cell r="G2094" t="str">
            <v>1813</v>
          </cell>
          <cell r="H2094" t="str">
            <v>Lassen-Antelope Volcanic Academy (LAVA) Charter</v>
          </cell>
        </row>
        <row r="2095">
          <cell r="A2095" t="str">
            <v>52714980000000</v>
          </cell>
          <cell r="B2095">
            <v>926</v>
          </cell>
          <cell r="C2095" t="str">
            <v xml:space="preserve">52 71498  </v>
          </cell>
          <cell r="D2095" t="str">
            <v>52</v>
          </cell>
          <cell r="E2095" t="str">
            <v>71498</v>
          </cell>
          <cell r="F2095" t="str">
            <v xml:space="preserve"> </v>
          </cell>
          <cell r="G2095" t="str">
            <v xml:space="preserve"> </v>
          </cell>
          <cell r="H2095" t="str">
            <v>Corning Union Elementary</v>
          </cell>
        </row>
        <row r="2096">
          <cell r="A2096" t="str">
            <v>52715060000000</v>
          </cell>
          <cell r="B2096">
            <v>927</v>
          </cell>
          <cell r="C2096" t="str">
            <v xml:space="preserve">52 71506  </v>
          </cell>
          <cell r="D2096" t="str">
            <v>52</v>
          </cell>
          <cell r="E2096" t="str">
            <v>71506</v>
          </cell>
          <cell r="F2096" t="str">
            <v xml:space="preserve"> </v>
          </cell>
          <cell r="G2096" t="str">
            <v xml:space="preserve"> </v>
          </cell>
          <cell r="H2096" t="str">
            <v>Corning Union High</v>
          </cell>
        </row>
        <row r="2097">
          <cell r="A2097" t="str">
            <v>52715140000000</v>
          </cell>
          <cell r="B2097">
            <v>928</v>
          </cell>
          <cell r="C2097" t="str">
            <v xml:space="preserve">52 71514  </v>
          </cell>
          <cell r="D2097" t="str">
            <v>52</v>
          </cell>
          <cell r="E2097" t="str">
            <v>71514</v>
          </cell>
          <cell r="F2097" t="str">
            <v xml:space="preserve"> </v>
          </cell>
          <cell r="G2097" t="str">
            <v xml:space="preserve"> </v>
          </cell>
          <cell r="H2097" t="str">
            <v>Elkins Elementary</v>
          </cell>
        </row>
        <row r="2098">
          <cell r="A2098" t="str">
            <v>52715220000000</v>
          </cell>
          <cell r="B2098">
            <v>929</v>
          </cell>
          <cell r="C2098" t="str">
            <v xml:space="preserve">52 71522  </v>
          </cell>
          <cell r="D2098" t="str">
            <v>52</v>
          </cell>
          <cell r="E2098" t="str">
            <v>71522</v>
          </cell>
          <cell r="F2098" t="str">
            <v xml:space="preserve"> </v>
          </cell>
          <cell r="G2098" t="str">
            <v xml:space="preserve"> </v>
          </cell>
          <cell r="H2098" t="str">
            <v>Evergreen Union</v>
          </cell>
        </row>
        <row r="2099">
          <cell r="A2099" t="str">
            <v>52715220132597</v>
          </cell>
          <cell r="B2099">
            <v>14254</v>
          </cell>
          <cell r="C2099" t="str">
            <v>52 71522 0132597</v>
          </cell>
          <cell r="D2099" t="str">
            <v>52</v>
          </cell>
          <cell r="E2099" t="str">
            <v>71522</v>
          </cell>
          <cell r="F2099" t="str">
            <v>0132597</v>
          </cell>
          <cell r="G2099" t="str">
            <v>1754</v>
          </cell>
          <cell r="H2099" t="str">
            <v>Evergreen Institute of Excellence</v>
          </cell>
        </row>
        <row r="2100">
          <cell r="A2100" t="str">
            <v>52715300000000</v>
          </cell>
          <cell r="B2100">
            <v>930</v>
          </cell>
          <cell r="C2100" t="str">
            <v xml:space="preserve">52 71530  </v>
          </cell>
          <cell r="D2100" t="str">
            <v>52</v>
          </cell>
          <cell r="E2100" t="str">
            <v>71530</v>
          </cell>
          <cell r="F2100" t="str">
            <v xml:space="preserve"> </v>
          </cell>
          <cell r="G2100" t="str">
            <v xml:space="preserve"> </v>
          </cell>
          <cell r="H2100" t="str">
            <v>Flournoy Union Elementary</v>
          </cell>
        </row>
        <row r="2101">
          <cell r="A2101" t="str">
            <v>52715480000000</v>
          </cell>
          <cell r="B2101">
            <v>931</v>
          </cell>
          <cell r="C2101" t="str">
            <v xml:space="preserve">52 71548  </v>
          </cell>
          <cell r="D2101" t="str">
            <v>52</v>
          </cell>
          <cell r="E2101" t="str">
            <v>71548</v>
          </cell>
          <cell r="F2101" t="str">
            <v xml:space="preserve"> </v>
          </cell>
          <cell r="G2101" t="str">
            <v xml:space="preserve"> </v>
          </cell>
          <cell r="H2101" t="str">
            <v>Gerber Union Elementary</v>
          </cell>
        </row>
        <row r="2102">
          <cell r="A2102" t="str">
            <v>52715550000000</v>
          </cell>
          <cell r="B2102">
            <v>932</v>
          </cell>
          <cell r="C2102" t="str">
            <v xml:space="preserve">52 71555  </v>
          </cell>
          <cell r="D2102" t="str">
            <v>52</v>
          </cell>
          <cell r="E2102" t="str">
            <v>71555</v>
          </cell>
          <cell r="F2102" t="str">
            <v xml:space="preserve"> </v>
          </cell>
          <cell r="G2102" t="str">
            <v xml:space="preserve"> </v>
          </cell>
          <cell r="H2102" t="str">
            <v>Kirkwood Elementary</v>
          </cell>
        </row>
        <row r="2103">
          <cell r="A2103" t="str">
            <v>52715630000000</v>
          </cell>
          <cell r="B2103">
            <v>933</v>
          </cell>
          <cell r="C2103" t="str">
            <v xml:space="preserve">52 71563  </v>
          </cell>
          <cell r="D2103" t="str">
            <v>52</v>
          </cell>
          <cell r="E2103" t="str">
            <v>71563</v>
          </cell>
          <cell r="F2103" t="str">
            <v xml:space="preserve"> </v>
          </cell>
          <cell r="G2103" t="str">
            <v xml:space="preserve"> </v>
          </cell>
          <cell r="H2103" t="str">
            <v>Lassen View Union Elementary</v>
          </cell>
        </row>
        <row r="2104">
          <cell r="A2104" t="str">
            <v>52715710000000</v>
          </cell>
          <cell r="B2104">
            <v>934</v>
          </cell>
          <cell r="C2104" t="str">
            <v xml:space="preserve">52 71571  </v>
          </cell>
          <cell r="D2104" t="str">
            <v>52</v>
          </cell>
          <cell r="E2104" t="str">
            <v>71571</v>
          </cell>
          <cell r="F2104" t="str">
            <v xml:space="preserve"> </v>
          </cell>
          <cell r="G2104" t="str">
            <v xml:space="preserve"> </v>
          </cell>
          <cell r="H2104" t="str">
            <v>Los Molinos Unified</v>
          </cell>
        </row>
        <row r="2105">
          <cell r="A2105" t="str">
            <v>52716210000000</v>
          </cell>
          <cell r="B2105">
            <v>938</v>
          </cell>
          <cell r="C2105" t="str">
            <v xml:space="preserve">52 71621  </v>
          </cell>
          <cell r="D2105" t="str">
            <v>52</v>
          </cell>
          <cell r="E2105" t="str">
            <v>71621</v>
          </cell>
          <cell r="F2105" t="str">
            <v xml:space="preserve"> </v>
          </cell>
          <cell r="G2105" t="str">
            <v xml:space="preserve"> </v>
          </cell>
          <cell r="H2105" t="str">
            <v>Red Bluff Union Elementary</v>
          </cell>
        </row>
        <row r="2106">
          <cell r="A2106" t="str">
            <v>52716390000000</v>
          </cell>
          <cell r="B2106">
            <v>939</v>
          </cell>
          <cell r="C2106" t="str">
            <v xml:space="preserve">52 71639  </v>
          </cell>
          <cell r="D2106" t="str">
            <v>52</v>
          </cell>
          <cell r="E2106" t="str">
            <v>71639</v>
          </cell>
          <cell r="F2106" t="str">
            <v xml:space="preserve"> </v>
          </cell>
          <cell r="G2106" t="str">
            <v xml:space="preserve"> </v>
          </cell>
          <cell r="H2106" t="str">
            <v>Red Bluff Joint Union High</v>
          </cell>
        </row>
        <row r="2107">
          <cell r="A2107" t="str">
            <v>52716470000000</v>
          </cell>
          <cell r="B2107">
            <v>940</v>
          </cell>
          <cell r="C2107" t="str">
            <v xml:space="preserve">52 71647  </v>
          </cell>
          <cell r="D2107" t="str">
            <v>52</v>
          </cell>
          <cell r="E2107" t="str">
            <v>71647</v>
          </cell>
          <cell r="F2107" t="str">
            <v xml:space="preserve"> </v>
          </cell>
          <cell r="G2107" t="str">
            <v xml:space="preserve"> </v>
          </cell>
          <cell r="H2107" t="str">
            <v>Reeds Creek Elementary</v>
          </cell>
        </row>
        <row r="2108">
          <cell r="A2108" t="str">
            <v>52716540000000</v>
          </cell>
          <cell r="B2108">
            <v>941</v>
          </cell>
          <cell r="C2108" t="str">
            <v xml:space="preserve">52 71654  </v>
          </cell>
          <cell r="D2108" t="str">
            <v>52</v>
          </cell>
          <cell r="E2108" t="str">
            <v>71654</v>
          </cell>
          <cell r="F2108" t="str">
            <v xml:space="preserve"> </v>
          </cell>
          <cell r="G2108" t="str">
            <v xml:space="preserve"> </v>
          </cell>
          <cell r="H2108" t="str">
            <v>Richfield Elementary</v>
          </cell>
        </row>
        <row r="2109">
          <cell r="A2109" t="str">
            <v>53105380000000</v>
          </cell>
          <cell r="B2109">
            <v>54</v>
          </cell>
          <cell r="C2109" t="str">
            <v xml:space="preserve">53 10538  </v>
          </cell>
          <cell r="D2109" t="str">
            <v>53</v>
          </cell>
          <cell r="E2109" t="str">
            <v>10538</v>
          </cell>
          <cell r="F2109" t="str">
            <v xml:space="preserve"> </v>
          </cell>
          <cell r="G2109" t="str">
            <v xml:space="preserve"> </v>
          </cell>
          <cell r="H2109" t="str">
            <v>Trinity Co. Office of Education</v>
          </cell>
        </row>
        <row r="2110">
          <cell r="A2110" t="str">
            <v>53105380125633</v>
          </cell>
          <cell r="B2110">
            <v>14373</v>
          </cell>
          <cell r="C2110" t="str">
            <v>53 10538 0125633</v>
          </cell>
          <cell r="D2110" t="str">
            <v>53</v>
          </cell>
          <cell r="E2110" t="str">
            <v>10538</v>
          </cell>
          <cell r="F2110" t="str">
            <v>0125633</v>
          </cell>
          <cell r="G2110" t="str">
            <v>1809</v>
          </cell>
          <cell r="H2110" t="str">
            <v>California Heritage Youthbuild Academy II</v>
          </cell>
        </row>
        <row r="2111">
          <cell r="A2111" t="str">
            <v>53716620000000</v>
          </cell>
          <cell r="B2111">
            <v>942</v>
          </cell>
          <cell r="C2111" t="str">
            <v xml:space="preserve">53 71662  </v>
          </cell>
          <cell r="D2111" t="str">
            <v>53</v>
          </cell>
          <cell r="E2111" t="str">
            <v>71662</v>
          </cell>
          <cell r="F2111" t="str">
            <v xml:space="preserve"> </v>
          </cell>
          <cell r="G2111" t="str">
            <v xml:space="preserve"> </v>
          </cell>
          <cell r="H2111" t="str">
            <v>Burnt Ranch Elementary</v>
          </cell>
        </row>
        <row r="2112">
          <cell r="A2112" t="str">
            <v>53716700000000</v>
          </cell>
          <cell r="B2112">
            <v>943</v>
          </cell>
          <cell r="C2112" t="str">
            <v xml:space="preserve">53 71670  </v>
          </cell>
          <cell r="D2112" t="str">
            <v>53</v>
          </cell>
          <cell r="E2112" t="str">
            <v>71670</v>
          </cell>
          <cell r="F2112" t="str">
            <v xml:space="preserve"> </v>
          </cell>
          <cell r="G2112" t="str">
            <v xml:space="preserve"> </v>
          </cell>
          <cell r="H2112" t="str">
            <v>Coffee Creek Elementary</v>
          </cell>
        </row>
        <row r="2113">
          <cell r="A2113" t="str">
            <v>53716960000000</v>
          </cell>
          <cell r="B2113">
            <v>945</v>
          </cell>
          <cell r="C2113" t="str">
            <v xml:space="preserve">53 71696  </v>
          </cell>
          <cell r="D2113" t="str">
            <v>53</v>
          </cell>
          <cell r="E2113" t="str">
            <v>71696</v>
          </cell>
          <cell r="F2113" t="str">
            <v xml:space="preserve"> </v>
          </cell>
          <cell r="G2113" t="str">
            <v xml:space="preserve"> </v>
          </cell>
          <cell r="H2113" t="str">
            <v>Douglas City Elementary</v>
          </cell>
        </row>
        <row r="2114">
          <cell r="A2114" t="str">
            <v>53717380000000</v>
          </cell>
          <cell r="B2114">
            <v>946</v>
          </cell>
          <cell r="C2114" t="str">
            <v xml:space="preserve">53 71738  </v>
          </cell>
          <cell r="D2114" t="str">
            <v>53</v>
          </cell>
          <cell r="E2114" t="str">
            <v>71738</v>
          </cell>
          <cell r="F2114" t="str">
            <v xml:space="preserve"> </v>
          </cell>
          <cell r="G2114" t="str">
            <v xml:space="preserve"> </v>
          </cell>
          <cell r="H2114" t="str">
            <v>Junction City Elementary</v>
          </cell>
        </row>
        <row r="2115">
          <cell r="A2115" t="str">
            <v>53717460000000</v>
          </cell>
          <cell r="B2115">
            <v>947</v>
          </cell>
          <cell r="C2115" t="str">
            <v xml:space="preserve">53 71746  </v>
          </cell>
          <cell r="D2115" t="str">
            <v>53</v>
          </cell>
          <cell r="E2115" t="str">
            <v>71746</v>
          </cell>
          <cell r="F2115" t="str">
            <v xml:space="preserve"> </v>
          </cell>
          <cell r="G2115" t="str">
            <v xml:space="preserve"> </v>
          </cell>
          <cell r="H2115" t="str">
            <v>Lewiston Elementary</v>
          </cell>
        </row>
        <row r="2116">
          <cell r="A2116" t="str">
            <v>53717610000000</v>
          </cell>
          <cell r="B2116">
            <v>948</v>
          </cell>
          <cell r="C2116" t="str">
            <v xml:space="preserve">53 71761  </v>
          </cell>
          <cell r="D2116" t="str">
            <v>53</v>
          </cell>
          <cell r="E2116" t="str">
            <v>71761</v>
          </cell>
          <cell r="F2116" t="str">
            <v xml:space="preserve"> </v>
          </cell>
          <cell r="G2116" t="str">
            <v xml:space="preserve"> </v>
          </cell>
          <cell r="H2116" t="str">
            <v>Trinity Center Elementary</v>
          </cell>
        </row>
        <row r="2117">
          <cell r="A2117" t="str">
            <v>53738330000000</v>
          </cell>
          <cell r="B2117">
            <v>951</v>
          </cell>
          <cell r="C2117" t="str">
            <v xml:space="preserve">53 73833  </v>
          </cell>
          <cell r="D2117" t="str">
            <v>53</v>
          </cell>
          <cell r="E2117" t="str">
            <v>73833</v>
          </cell>
          <cell r="F2117" t="str">
            <v xml:space="preserve"> </v>
          </cell>
          <cell r="G2117" t="str">
            <v xml:space="preserve"> </v>
          </cell>
          <cell r="H2117" t="str">
            <v>Southern Trinity Joint Unified</v>
          </cell>
        </row>
        <row r="2118">
          <cell r="A2118" t="str">
            <v>53750280000000</v>
          </cell>
          <cell r="B2118">
            <v>952</v>
          </cell>
          <cell r="C2118" t="str">
            <v xml:space="preserve">53 75028  </v>
          </cell>
          <cell r="D2118" t="str">
            <v>53</v>
          </cell>
          <cell r="E2118" t="str">
            <v>75028</v>
          </cell>
          <cell r="F2118" t="str">
            <v xml:space="preserve"> </v>
          </cell>
          <cell r="G2118" t="str">
            <v xml:space="preserve"> </v>
          </cell>
          <cell r="H2118" t="str">
            <v>Mountain Valley Unified</v>
          </cell>
        </row>
        <row r="2119">
          <cell r="A2119" t="str">
            <v>53765130000000</v>
          </cell>
          <cell r="B2119">
            <v>11965</v>
          </cell>
          <cell r="C2119" t="str">
            <v xml:space="preserve">53 76513  </v>
          </cell>
          <cell r="D2119" t="str">
            <v>53</v>
          </cell>
          <cell r="E2119" t="str">
            <v>76513</v>
          </cell>
          <cell r="F2119" t="str">
            <v xml:space="preserve"> </v>
          </cell>
          <cell r="G2119" t="str">
            <v xml:space="preserve"> </v>
          </cell>
          <cell r="H2119" t="str">
            <v>Trinity Alps Unified</v>
          </cell>
        </row>
        <row r="2120">
          <cell r="A2120" t="str">
            <v>54105460000000</v>
          </cell>
          <cell r="B2120">
            <v>55</v>
          </cell>
          <cell r="C2120" t="str">
            <v xml:space="preserve">54 10546  </v>
          </cell>
          <cell r="D2120" t="str">
            <v>54</v>
          </cell>
          <cell r="E2120" t="str">
            <v>10546</v>
          </cell>
          <cell r="F2120" t="str">
            <v xml:space="preserve"> </v>
          </cell>
          <cell r="G2120" t="str">
            <v xml:space="preserve"> </v>
          </cell>
          <cell r="H2120" t="str">
            <v>Tulare Co. Office of Education</v>
          </cell>
        </row>
        <row r="2121">
          <cell r="A2121" t="str">
            <v>54105460119602</v>
          </cell>
          <cell r="B2121">
            <v>12219</v>
          </cell>
          <cell r="C2121" t="str">
            <v>54 10546 0119602</v>
          </cell>
          <cell r="D2121" t="str">
            <v>54</v>
          </cell>
          <cell r="E2121" t="str">
            <v>10546</v>
          </cell>
          <cell r="F2121" t="str">
            <v>0119602</v>
          </cell>
          <cell r="G2121" t="str">
            <v>1076</v>
          </cell>
          <cell r="H2121" t="str">
            <v>University Preparatory High</v>
          </cell>
        </row>
        <row r="2122">
          <cell r="A2122" t="str">
            <v>54105460124057</v>
          </cell>
          <cell r="B2122">
            <v>12592</v>
          </cell>
          <cell r="C2122" t="str">
            <v>54 10546 0124057</v>
          </cell>
          <cell r="D2122" t="str">
            <v>54</v>
          </cell>
          <cell r="E2122" t="str">
            <v>10546</v>
          </cell>
          <cell r="F2122" t="str">
            <v>0124057</v>
          </cell>
          <cell r="G2122" t="str">
            <v>1293</v>
          </cell>
          <cell r="H2122" t="str">
            <v>Valley Life Charter</v>
          </cell>
        </row>
        <row r="2123">
          <cell r="A2123" t="str">
            <v>54105460125542</v>
          </cell>
          <cell r="B2123">
            <v>12754</v>
          </cell>
          <cell r="C2123" t="str">
            <v>54 10546 0125542</v>
          </cell>
          <cell r="D2123" t="str">
            <v>54</v>
          </cell>
          <cell r="E2123" t="str">
            <v>10546</v>
          </cell>
          <cell r="F2123" t="str">
            <v>0125542</v>
          </cell>
          <cell r="G2123" t="str">
            <v>1382</v>
          </cell>
          <cell r="H2123" t="str">
            <v>Sycamore Valley Academy</v>
          </cell>
        </row>
        <row r="2124">
          <cell r="A2124" t="str">
            <v>54105460135459</v>
          </cell>
          <cell r="B2124">
            <v>14449</v>
          </cell>
          <cell r="C2124" t="str">
            <v>54 10546 0135459</v>
          </cell>
          <cell r="D2124" t="str">
            <v>54</v>
          </cell>
          <cell r="E2124" t="str">
            <v>10546</v>
          </cell>
          <cell r="F2124" t="str">
            <v>0135459</v>
          </cell>
          <cell r="G2124" t="str">
            <v>1860</v>
          </cell>
          <cell r="H2124" t="str">
            <v>Blue Oak Academy</v>
          </cell>
        </row>
        <row r="2125">
          <cell r="A2125" t="str">
            <v>54105465430327</v>
          </cell>
          <cell r="B2125">
            <v>1070</v>
          </cell>
          <cell r="C2125" t="str">
            <v>54 10546 5430327</v>
          </cell>
          <cell r="D2125" t="str">
            <v>54</v>
          </cell>
          <cell r="E2125" t="str">
            <v>10546</v>
          </cell>
          <cell r="F2125" t="str">
            <v>5430327</v>
          </cell>
          <cell r="G2125" t="str">
            <v>0341</v>
          </cell>
          <cell r="H2125" t="str">
            <v>La Sierra High</v>
          </cell>
        </row>
        <row r="2126">
          <cell r="A2126" t="str">
            <v>54105466119291</v>
          </cell>
          <cell r="B2126">
            <v>1071</v>
          </cell>
          <cell r="C2126" t="str">
            <v>54 10546 6119291</v>
          </cell>
          <cell r="D2126" t="str">
            <v>54</v>
          </cell>
          <cell r="E2126" t="str">
            <v>10546</v>
          </cell>
          <cell r="F2126" t="str">
            <v>6119291</v>
          </cell>
          <cell r="G2126" t="str">
            <v>0395</v>
          </cell>
          <cell r="H2126" t="str">
            <v>Eleanor Roosevelt Community Learning Center</v>
          </cell>
        </row>
        <row r="2127">
          <cell r="A2127" t="str">
            <v>54717950000000</v>
          </cell>
          <cell r="B2127">
            <v>953</v>
          </cell>
          <cell r="C2127" t="str">
            <v xml:space="preserve">54 71795  </v>
          </cell>
          <cell r="D2127" t="str">
            <v>54</v>
          </cell>
          <cell r="E2127" t="str">
            <v>71795</v>
          </cell>
          <cell r="F2127" t="str">
            <v xml:space="preserve"> </v>
          </cell>
          <cell r="G2127" t="str">
            <v xml:space="preserve"> </v>
          </cell>
          <cell r="H2127" t="str">
            <v>Allensworth Elementary</v>
          </cell>
        </row>
        <row r="2128">
          <cell r="A2128" t="str">
            <v>54718030000000</v>
          </cell>
          <cell r="B2128">
            <v>954</v>
          </cell>
          <cell r="C2128" t="str">
            <v xml:space="preserve">54 71803  </v>
          </cell>
          <cell r="D2128" t="str">
            <v>54</v>
          </cell>
          <cell r="E2128" t="str">
            <v>71803</v>
          </cell>
          <cell r="F2128" t="str">
            <v xml:space="preserve"> </v>
          </cell>
          <cell r="G2128" t="str">
            <v xml:space="preserve"> </v>
          </cell>
          <cell r="H2128" t="str">
            <v>Alpaugh Unified</v>
          </cell>
        </row>
        <row r="2129">
          <cell r="A2129" t="str">
            <v>54718030112458</v>
          </cell>
          <cell r="B2129">
            <v>10294</v>
          </cell>
          <cell r="C2129" t="str">
            <v>54 71803 0112458</v>
          </cell>
          <cell r="D2129" t="str">
            <v>54</v>
          </cell>
          <cell r="E2129" t="str">
            <v>71803</v>
          </cell>
          <cell r="F2129" t="str">
            <v>0112458</v>
          </cell>
          <cell r="G2129" t="str">
            <v>0804</v>
          </cell>
          <cell r="H2129" t="str">
            <v>California Connections Academy@Central</v>
          </cell>
        </row>
        <row r="2130">
          <cell r="A2130" t="str">
            <v>54718110000000</v>
          </cell>
          <cell r="B2130">
            <v>955</v>
          </cell>
          <cell r="C2130" t="str">
            <v xml:space="preserve">54 71811  </v>
          </cell>
          <cell r="D2130" t="str">
            <v>54</v>
          </cell>
          <cell r="E2130" t="str">
            <v>71811</v>
          </cell>
          <cell r="F2130" t="str">
            <v xml:space="preserve"> </v>
          </cell>
          <cell r="G2130" t="str">
            <v xml:space="preserve"> </v>
          </cell>
          <cell r="H2130" t="str">
            <v>Alta Vista Elementary</v>
          </cell>
        </row>
        <row r="2131">
          <cell r="A2131" t="str">
            <v>54718290000000</v>
          </cell>
          <cell r="B2131">
            <v>956</v>
          </cell>
          <cell r="C2131" t="str">
            <v xml:space="preserve">54 71829  </v>
          </cell>
          <cell r="D2131" t="str">
            <v>54</v>
          </cell>
          <cell r="E2131" t="str">
            <v>71829</v>
          </cell>
          <cell r="F2131" t="str">
            <v xml:space="preserve"> </v>
          </cell>
          <cell r="G2131" t="str">
            <v xml:space="preserve"> </v>
          </cell>
          <cell r="H2131" t="str">
            <v>Buena Vista Elementary</v>
          </cell>
        </row>
        <row r="2132">
          <cell r="A2132" t="str">
            <v>54718370000000</v>
          </cell>
          <cell r="B2132">
            <v>957</v>
          </cell>
          <cell r="C2132" t="str">
            <v xml:space="preserve">54 71837  </v>
          </cell>
          <cell r="D2132" t="str">
            <v>54</v>
          </cell>
          <cell r="E2132" t="str">
            <v>71837</v>
          </cell>
          <cell r="F2132" t="str">
            <v xml:space="preserve"> </v>
          </cell>
          <cell r="G2132" t="str">
            <v xml:space="preserve"> </v>
          </cell>
          <cell r="H2132" t="str">
            <v>Burton Elementary</v>
          </cell>
        </row>
        <row r="2133">
          <cell r="A2133" t="str">
            <v>54718370109009</v>
          </cell>
          <cell r="B2133">
            <v>10216</v>
          </cell>
          <cell r="C2133" t="str">
            <v>54 71837 0109009</v>
          </cell>
          <cell r="D2133" t="str">
            <v>54</v>
          </cell>
          <cell r="E2133" t="str">
            <v>71837</v>
          </cell>
          <cell r="F2133" t="str">
            <v>0109009</v>
          </cell>
          <cell r="G2133" t="str">
            <v>0690</v>
          </cell>
          <cell r="H2133" t="str">
            <v>Summit Charter Academy</v>
          </cell>
        </row>
        <row r="2134">
          <cell r="A2134" t="str">
            <v>54718370122705</v>
          </cell>
          <cell r="B2134">
            <v>12403</v>
          </cell>
          <cell r="C2134" t="str">
            <v>54 71837 0122705</v>
          </cell>
          <cell r="D2134" t="str">
            <v>54</v>
          </cell>
          <cell r="E2134" t="str">
            <v>71837</v>
          </cell>
          <cell r="F2134" t="str">
            <v>0122705</v>
          </cell>
          <cell r="G2134" t="str">
            <v>1228</v>
          </cell>
          <cell r="H2134" t="str">
            <v>Burton Horizon Academy</v>
          </cell>
        </row>
        <row r="2135">
          <cell r="A2135" t="str">
            <v>54718520000000</v>
          </cell>
          <cell r="B2135">
            <v>959</v>
          </cell>
          <cell r="C2135" t="str">
            <v xml:space="preserve">54 71852  </v>
          </cell>
          <cell r="D2135" t="str">
            <v>54</v>
          </cell>
          <cell r="E2135" t="str">
            <v>71852</v>
          </cell>
          <cell r="F2135" t="str">
            <v xml:space="preserve"> </v>
          </cell>
          <cell r="G2135" t="str">
            <v xml:space="preserve"> </v>
          </cell>
          <cell r="H2135" t="str">
            <v>Columbine Elementary</v>
          </cell>
        </row>
        <row r="2136">
          <cell r="A2136" t="str">
            <v>54718600000000</v>
          </cell>
          <cell r="B2136">
            <v>960</v>
          </cell>
          <cell r="C2136" t="str">
            <v xml:space="preserve">54 71860  </v>
          </cell>
          <cell r="D2136" t="str">
            <v>54</v>
          </cell>
          <cell r="E2136" t="str">
            <v>71860</v>
          </cell>
          <cell r="F2136" t="str">
            <v xml:space="preserve"> </v>
          </cell>
          <cell r="G2136" t="str">
            <v xml:space="preserve"> </v>
          </cell>
          <cell r="H2136" t="str">
            <v>Cutler-Orosi Joint Unified</v>
          </cell>
        </row>
        <row r="2137">
          <cell r="A2137" t="str">
            <v>54718940000000</v>
          </cell>
          <cell r="B2137">
            <v>961</v>
          </cell>
          <cell r="C2137" t="str">
            <v xml:space="preserve">54 71894  </v>
          </cell>
          <cell r="D2137" t="str">
            <v>54</v>
          </cell>
          <cell r="E2137" t="str">
            <v>71894</v>
          </cell>
          <cell r="F2137" t="str">
            <v xml:space="preserve"> </v>
          </cell>
          <cell r="G2137" t="str">
            <v xml:space="preserve"> </v>
          </cell>
          <cell r="H2137" t="str">
            <v>Ducor Union Elementary</v>
          </cell>
        </row>
        <row r="2138">
          <cell r="A2138" t="str">
            <v>54719020000000</v>
          </cell>
          <cell r="B2138">
            <v>962</v>
          </cell>
          <cell r="C2138" t="str">
            <v xml:space="preserve">54 71902  </v>
          </cell>
          <cell r="D2138" t="str">
            <v>54</v>
          </cell>
          <cell r="E2138" t="str">
            <v>71902</v>
          </cell>
          <cell r="F2138" t="str">
            <v xml:space="preserve"> </v>
          </cell>
          <cell r="G2138" t="str">
            <v xml:space="preserve"> </v>
          </cell>
          <cell r="H2138" t="str">
            <v>Earlimart Elementary</v>
          </cell>
        </row>
        <row r="2139">
          <cell r="A2139" t="str">
            <v>54719440000000</v>
          </cell>
          <cell r="B2139">
            <v>965</v>
          </cell>
          <cell r="C2139" t="str">
            <v xml:space="preserve">54 71944  </v>
          </cell>
          <cell r="D2139" t="str">
            <v>54</v>
          </cell>
          <cell r="E2139" t="str">
            <v>71944</v>
          </cell>
          <cell r="F2139" t="str">
            <v xml:space="preserve"> </v>
          </cell>
          <cell r="G2139" t="str">
            <v xml:space="preserve"> </v>
          </cell>
          <cell r="H2139" t="str">
            <v>Hope Elementary</v>
          </cell>
        </row>
        <row r="2140">
          <cell r="A2140" t="str">
            <v>54719510000000</v>
          </cell>
          <cell r="B2140">
            <v>966</v>
          </cell>
          <cell r="C2140" t="str">
            <v xml:space="preserve">54 71951  </v>
          </cell>
          <cell r="D2140" t="str">
            <v>54</v>
          </cell>
          <cell r="E2140" t="str">
            <v>71951</v>
          </cell>
          <cell r="F2140" t="str">
            <v xml:space="preserve"> </v>
          </cell>
          <cell r="G2140" t="str">
            <v xml:space="preserve"> </v>
          </cell>
          <cell r="H2140" t="str">
            <v>Hot Springs Elementary</v>
          </cell>
        </row>
        <row r="2141">
          <cell r="A2141" t="str">
            <v>54719690000000</v>
          </cell>
          <cell r="B2141">
            <v>967</v>
          </cell>
          <cell r="C2141" t="str">
            <v xml:space="preserve">54 71969  </v>
          </cell>
          <cell r="D2141" t="str">
            <v>54</v>
          </cell>
          <cell r="E2141" t="str">
            <v>71969</v>
          </cell>
          <cell r="F2141" t="str">
            <v xml:space="preserve"> </v>
          </cell>
          <cell r="G2141" t="str">
            <v xml:space="preserve"> </v>
          </cell>
          <cell r="H2141" t="str">
            <v>Kings River Union Elementary</v>
          </cell>
        </row>
        <row r="2142">
          <cell r="A2142" t="str">
            <v>54719850000000</v>
          </cell>
          <cell r="B2142">
            <v>968</v>
          </cell>
          <cell r="C2142" t="str">
            <v xml:space="preserve">54 71985  </v>
          </cell>
          <cell r="D2142" t="str">
            <v>54</v>
          </cell>
          <cell r="E2142" t="str">
            <v>71985</v>
          </cell>
          <cell r="F2142" t="str">
            <v xml:space="preserve"> </v>
          </cell>
          <cell r="G2142" t="str">
            <v xml:space="preserve"> </v>
          </cell>
          <cell r="H2142" t="str">
            <v>Liberty Elementary</v>
          </cell>
        </row>
        <row r="2143">
          <cell r="A2143" t="str">
            <v>54719930000000</v>
          </cell>
          <cell r="B2143">
            <v>969</v>
          </cell>
          <cell r="C2143" t="str">
            <v xml:space="preserve">54 71993  </v>
          </cell>
          <cell r="D2143" t="str">
            <v>54</v>
          </cell>
          <cell r="E2143" t="str">
            <v>71993</v>
          </cell>
          <cell r="F2143" t="str">
            <v xml:space="preserve"> </v>
          </cell>
          <cell r="G2143" t="str">
            <v xml:space="preserve"> </v>
          </cell>
          <cell r="H2143" t="str">
            <v>Lindsay Unified</v>
          </cell>
        </row>
        <row r="2144">
          <cell r="A2144" t="str">
            <v>54719930124776</v>
          </cell>
          <cell r="B2144">
            <v>12620</v>
          </cell>
          <cell r="C2144" t="str">
            <v>54 71993 0124776</v>
          </cell>
          <cell r="D2144" t="str">
            <v>54</v>
          </cell>
          <cell r="E2144" t="str">
            <v>71993</v>
          </cell>
          <cell r="F2144" t="str">
            <v>0124776</v>
          </cell>
          <cell r="G2144" t="str">
            <v>1329</v>
          </cell>
          <cell r="H2144" t="str">
            <v>Loma Vista Charter</v>
          </cell>
        </row>
        <row r="2145">
          <cell r="A2145" t="str">
            <v>54720090000000</v>
          </cell>
          <cell r="B2145">
            <v>970</v>
          </cell>
          <cell r="C2145" t="str">
            <v xml:space="preserve">54 72009  </v>
          </cell>
          <cell r="D2145" t="str">
            <v>54</v>
          </cell>
          <cell r="E2145" t="str">
            <v>72009</v>
          </cell>
          <cell r="F2145" t="str">
            <v xml:space="preserve"> </v>
          </cell>
          <cell r="G2145" t="str">
            <v xml:space="preserve"> </v>
          </cell>
          <cell r="H2145" t="str">
            <v>Monson-Sultana Joint Union Elementary</v>
          </cell>
        </row>
        <row r="2146">
          <cell r="A2146" t="str">
            <v>54720170000000</v>
          </cell>
          <cell r="B2146">
            <v>971</v>
          </cell>
          <cell r="C2146" t="str">
            <v xml:space="preserve">54 72017  </v>
          </cell>
          <cell r="D2146" t="str">
            <v>54</v>
          </cell>
          <cell r="E2146" t="str">
            <v>72017</v>
          </cell>
          <cell r="F2146" t="str">
            <v xml:space="preserve"> </v>
          </cell>
          <cell r="G2146" t="str">
            <v xml:space="preserve"> </v>
          </cell>
          <cell r="H2146" t="str">
            <v>Oak Valley Union Elementary</v>
          </cell>
        </row>
        <row r="2147">
          <cell r="A2147" t="str">
            <v>54720250000000</v>
          </cell>
          <cell r="B2147">
            <v>972</v>
          </cell>
          <cell r="C2147" t="str">
            <v xml:space="preserve">54 72025  </v>
          </cell>
          <cell r="D2147" t="str">
            <v>54</v>
          </cell>
          <cell r="E2147" t="str">
            <v>72025</v>
          </cell>
          <cell r="F2147" t="str">
            <v xml:space="preserve"> </v>
          </cell>
          <cell r="G2147" t="str">
            <v xml:space="preserve"> </v>
          </cell>
          <cell r="H2147" t="str">
            <v>Outside Creek Elementary</v>
          </cell>
        </row>
        <row r="2148">
          <cell r="A2148" t="str">
            <v>54720330000000</v>
          </cell>
          <cell r="B2148">
            <v>973</v>
          </cell>
          <cell r="C2148" t="str">
            <v xml:space="preserve">54 72033  </v>
          </cell>
          <cell r="D2148" t="str">
            <v>54</v>
          </cell>
          <cell r="E2148" t="str">
            <v>72033</v>
          </cell>
          <cell r="F2148" t="str">
            <v xml:space="preserve"> </v>
          </cell>
          <cell r="G2148" t="str">
            <v xml:space="preserve"> </v>
          </cell>
          <cell r="H2148" t="str">
            <v>Palo Verde Union Elementary</v>
          </cell>
        </row>
        <row r="2149">
          <cell r="A2149" t="str">
            <v>54720410000000</v>
          </cell>
          <cell r="B2149">
            <v>974</v>
          </cell>
          <cell r="C2149" t="str">
            <v xml:space="preserve">54 72041  </v>
          </cell>
          <cell r="D2149" t="str">
            <v>54</v>
          </cell>
          <cell r="E2149" t="str">
            <v>72041</v>
          </cell>
          <cell r="F2149" t="str">
            <v xml:space="preserve"> </v>
          </cell>
          <cell r="G2149" t="str">
            <v xml:space="preserve"> </v>
          </cell>
          <cell r="H2149" t="str">
            <v>Pixley Union Elementary</v>
          </cell>
        </row>
        <row r="2150">
          <cell r="A2150" t="str">
            <v>54720580000000</v>
          </cell>
          <cell r="B2150">
            <v>975</v>
          </cell>
          <cell r="C2150" t="str">
            <v xml:space="preserve">54 72058  </v>
          </cell>
          <cell r="D2150" t="str">
            <v>54</v>
          </cell>
          <cell r="E2150" t="str">
            <v>72058</v>
          </cell>
          <cell r="F2150" t="str">
            <v xml:space="preserve"> </v>
          </cell>
          <cell r="G2150" t="str">
            <v xml:space="preserve"> </v>
          </cell>
          <cell r="H2150" t="str">
            <v>Pleasant View Elementary</v>
          </cell>
        </row>
        <row r="2151">
          <cell r="A2151" t="str">
            <v>54720820000000</v>
          </cell>
          <cell r="B2151">
            <v>976</v>
          </cell>
          <cell r="C2151" t="str">
            <v xml:space="preserve">54 72082  </v>
          </cell>
          <cell r="D2151" t="str">
            <v>54</v>
          </cell>
          <cell r="E2151" t="str">
            <v>72082</v>
          </cell>
          <cell r="F2151" t="str">
            <v xml:space="preserve"> </v>
          </cell>
          <cell r="G2151" t="str">
            <v xml:space="preserve"> </v>
          </cell>
          <cell r="H2151" t="str">
            <v>Richgrove Elementary</v>
          </cell>
        </row>
        <row r="2152">
          <cell r="A2152" t="str">
            <v>54720900000000</v>
          </cell>
          <cell r="B2152">
            <v>977</v>
          </cell>
          <cell r="C2152" t="str">
            <v xml:space="preserve">54 72090  </v>
          </cell>
          <cell r="D2152" t="str">
            <v>54</v>
          </cell>
          <cell r="E2152" t="str">
            <v>72090</v>
          </cell>
          <cell r="F2152" t="str">
            <v xml:space="preserve"> </v>
          </cell>
          <cell r="G2152" t="str">
            <v xml:space="preserve"> </v>
          </cell>
          <cell r="H2152" t="str">
            <v>Rockford Elementary</v>
          </cell>
        </row>
        <row r="2153">
          <cell r="A2153" t="str">
            <v>54721080000000</v>
          </cell>
          <cell r="B2153">
            <v>978</v>
          </cell>
          <cell r="C2153" t="str">
            <v xml:space="preserve">54 72108  </v>
          </cell>
          <cell r="D2153" t="str">
            <v>54</v>
          </cell>
          <cell r="E2153" t="str">
            <v>72108</v>
          </cell>
          <cell r="F2153" t="str">
            <v xml:space="preserve"> </v>
          </cell>
          <cell r="G2153" t="str">
            <v xml:space="preserve"> </v>
          </cell>
          <cell r="H2153" t="str">
            <v>Saucelito Elementary</v>
          </cell>
        </row>
        <row r="2154">
          <cell r="A2154" t="str">
            <v>54721160000000</v>
          </cell>
          <cell r="B2154">
            <v>979</v>
          </cell>
          <cell r="C2154" t="str">
            <v xml:space="preserve">54 72116  </v>
          </cell>
          <cell r="D2154" t="str">
            <v>54</v>
          </cell>
          <cell r="E2154" t="str">
            <v>72116</v>
          </cell>
          <cell r="F2154" t="str">
            <v xml:space="preserve"> </v>
          </cell>
          <cell r="G2154" t="str">
            <v xml:space="preserve"> </v>
          </cell>
          <cell r="H2154" t="str">
            <v>Sequoia Union Elementary</v>
          </cell>
        </row>
        <row r="2155">
          <cell r="A2155" t="str">
            <v>54721166054340</v>
          </cell>
          <cell r="B2155">
            <v>9062</v>
          </cell>
          <cell r="C2155" t="str">
            <v>54 72116 6054340</v>
          </cell>
          <cell r="D2155" t="str">
            <v>54</v>
          </cell>
          <cell r="E2155" t="str">
            <v>72116</v>
          </cell>
          <cell r="F2155" t="str">
            <v>6054340</v>
          </cell>
          <cell r="G2155" t="str">
            <v>1829</v>
          </cell>
          <cell r="H2155" t="str">
            <v>Sequoia Union Elementary Charter</v>
          </cell>
        </row>
        <row r="2156">
          <cell r="A2156" t="str">
            <v>54721320000000</v>
          </cell>
          <cell r="B2156">
            <v>980</v>
          </cell>
          <cell r="C2156" t="str">
            <v xml:space="preserve">54 72132  </v>
          </cell>
          <cell r="D2156" t="str">
            <v>54</v>
          </cell>
          <cell r="E2156" t="str">
            <v>72132</v>
          </cell>
          <cell r="F2156" t="str">
            <v xml:space="preserve"> </v>
          </cell>
          <cell r="G2156" t="str">
            <v xml:space="preserve"> </v>
          </cell>
          <cell r="H2156" t="str">
            <v>Springville Union Elementary</v>
          </cell>
        </row>
        <row r="2157">
          <cell r="A2157" t="str">
            <v>54721400000000</v>
          </cell>
          <cell r="B2157">
            <v>981</v>
          </cell>
          <cell r="C2157" t="str">
            <v xml:space="preserve">54 72140  </v>
          </cell>
          <cell r="D2157" t="str">
            <v>54</v>
          </cell>
          <cell r="E2157" t="str">
            <v>72140</v>
          </cell>
          <cell r="F2157" t="str">
            <v xml:space="preserve"> </v>
          </cell>
          <cell r="G2157" t="str">
            <v xml:space="preserve"> </v>
          </cell>
          <cell r="H2157" t="str">
            <v>Stone Corral Elementary</v>
          </cell>
        </row>
        <row r="2158">
          <cell r="A2158" t="str">
            <v>54721400123273</v>
          </cell>
          <cell r="B2158">
            <v>12423</v>
          </cell>
          <cell r="C2158" t="str">
            <v>54 72140 0123273</v>
          </cell>
          <cell r="D2158" t="str">
            <v>54</v>
          </cell>
          <cell r="E2158" t="str">
            <v>72140</v>
          </cell>
          <cell r="F2158" t="str">
            <v>0123273</v>
          </cell>
          <cell r="G2158" t="str">
            <v>1269</v>
          </cell>
          <cell r="H2158" t="str">
            <v>Crescent Valley Public Charter</v>
          </cell>
        </row>
        <row r="2159">
          <cell r="A2159" t="str">
            <v>54721400136507</v>
          </cell>
          <cell r="B2159">
            <v>14492</v>
          </cell>
          <cell r="C2159" t="str">
            <v>54 72140 0136507</v>
          </cell>
          <cell r="D2159" t="str">
            <v>54</v>
          </cell>
          <cell r="E2159" t="str">
            <v>72140</v>
          </cell>
          <cell r="F2159" t="str">
            <v>0136507</v>
          </cell>
          <cell r="G2159" t="str">
            <v>1894</v>
          </cell>
          <cell r="H2159" t="str">
            <v>Crescent Valley Public Charter II</v>
          </cell>
        </row>
        <row r="2160">
          <cell r="A2160" t="str">
            <v>54721570000000</v>
          </cell>
          <cell r="B2160">
            <v>982</v>
          </cell>
          <cell r="C2160" t="str">
            <v xml:space="preserve">54 72157  </v>
          </cell>
          <cell r="D2160" t="str">
            <v>54</v>
          </cell>
          <cell r="E2160" t="str">
            <v>72157</v>
          </cell>
          <cell r="F2160" t="str">
            <v xml:space="preserve"> </v>
          </cell>
          <cell r="G2160" t="str">
            <v xml:space="preserve"> </v>
          </cell>
          <cell r="H2160" t="str">
            <v>Strathmore Union Elementary</v>
          </cell>
        </row>
        <row r="2161">
          <cell r="A2161" t="str">
            <v>54721730000000</v>
          </cell>
          <cell r="B2161">
            <v>984</v>
          </cell>
          <cell r="C2161" t="str">
            <v xml:space="preserve">54 72173  </v>
          </cell>
          <cell r="D2161" t="str">
            <v>54</v>
          </cell>
          <cell r="E2161" t="str">
            <v>72173</v>
          </cell>
          <cell r="F2161" t="str">
            <v xml:space="preserve"> </v>
          </cell>
          <cell r="G2161" t="str">
            <v xml:space="preserve"> </v>
          </cell>
          <cell r="H2161" t="str">
            <v>Sundale Union Elementary</v>
          </cell>
        </row>
        <row r="2162">
          <cell r="A2162" t="str">
            <v>54721810000000</v>
          </cell>
          <cell r="B2162">
            <v>985</v>
          </cell>
          <cell r="C2162" t="str">
            <v xml:space="preserve">54 72181  </v>
          </cell>
          <cell r="D2162" t="str">
            <v>54</v>
          </cell>
          <cell r="E2162" t="str">
            <v>72181</v>
          </cell>
          <cell r="F2162" t="str">
            <v xml:space="preserve"> </v>
          </cell>
          <cell r="G2162" t="str">
            <v xml:space="preserve"> </v>
          </cell>
          <cell r="H2162" t="str">
            <v>Sunnyside Union Elementary</v>
          </cell>
        </row>
        <row r="2163">
          <cell r="A2163" t="str">
            <v>54721990000000</v>
          </cell>
          <cell r="B2163">
            <v>986</v>
          </cell>
          <cell r="C2163" t="str">
            <v xml:space="preserve">54 72199  </v>
          </cell>
          <cell r="D2163" t="str">
            <v>54</v>
          </cell>
          <cell r="E2163" t="str">
            <v>72199</v>
          </cell>
          <cell r="F2163" t="str">
            <v xml:space="preserve"> </v>
          </cell>
          <cell r="G2163" t="str">
            <v xml:space="preserve"> </v>
          </cell>
          <cell r="H2163" t="str">
            <v>Terra Bella Union Elementary</v>
          </cell>
        </row>
        <row r="2164">
          <cell r="A2164" t="str">
            <v>54722070000000</v>
          </cell>
          <cell r="B2164">
            <v>987</v>
          </cell>
          <cell r="C2164" t="str">
            <v xml:space="preserve">54 72207  </v>
          </cell>
          <cell r="D2164" t="str">
            <v>54</v>
          </cell>
          <cell r="E2164" t="str">
            <v>72207</v>
          </cell>
          <cell r="F2164" t="str">
            <v xml:space="preserve"> </v>
          </cell>
          <cell r="G2164" t="str">
            <v xml:space="preserve"> </v>
          </cell>
          <cell r="H2164" t="str">
            <v>Three Rivers Union Elementary</v>
          </cell>
        </row>
        <row r="2165">
          <cell r="A2165" t="str">
            <v>54722150000000</v>
          </cell>
          <cell r="B2165">
            <v>988</v>
          </cell>
          <cell r="C2165" t="str">
            <v xml:space="preserve">54 72215  </v>
          </cell>
          <cell r="D2165" t="str">
            <v>54</v>
          </cell>
          <cell r="E2165" t="str">
            <v>72215</v>
          </cell>
          <cell r="F2165" t="str">
            <v xml:space="preserve"> </v>
          </cell>
          <cell r="G2165" t="str">
            <v xml:space="preserve"> </v>
          </cell>
          <cell r="H2165" t="str">
            <v>Tipton Elementary</v>
          </cell>
        </row>
        <row r="2166">
          <cell r="A2166" t="str">
            <v>54722230000000</v>
          </cell>
          <cell r="B2166">
            <v>989</v>
          </cell>
          <cell r="C2166" t="str">
            <v xml:space="preserve">54 72223  </v>
          </cell>
          <cell r="D2166" t="str">
            <v>54</v>
          </cell>
          <cell r="E2166" t="str">
            <v>72223</v>
          </cell>
          <cell r="F2166" t="str">
            <v xml:space="preserve"> </v>
          </cell>
          <cell r="G2166" t="str">
            <v xml:space="preserve"> </v>
          </cell>
          <cell r="H2166" t="str">
            <v>Traver Joint Elementary</v>
          </cell>
        </row>
        <row r="2167">
          <cell r="A2167" t="str">
            <v>54722310000000</v>
          </cell>
          <cell r="B2167">
            <v>990</v>
          </cell>
          <cell r="C2167" t="str">
            <v xml:space="preserve">54 72231  </v>
          </cell>
          <cell r="D2167" t="str">
            <v>54</v>
          </cell>
          <cell r="E2167" t="str">
            <v>72231</v>
          </cell>
          <cell r="F2167" t="str">
            <v xml:space="preserve"> </v>
          </cell>
          <cell r="G2167" t="str">
            <v xml:space="preserve"> </v>
          </cell>
          <cell r="H2167" t="str">
            <v>Tulare City</v>
          </cell>
        </row>
        <row r="2168">
          <cell r="A2168" t="str">
            <v>54722490000000</v>
          </cell>
          <cell r="B2168">
            <v>991</v>
          </cell>
          <cell r="C2168" t="str">
            <v xml:space="preserve">54 72249  </v>
          </cell>
          <cell r="D2168" t="str">
            <v>54</v>
          </cell>
          <cell r="E2168" t="str">
            <v>72249</v>
          </cell>
          <cell r="F2168" t="str">
            <v xml:space="preserve"> </v>
          </cell>
          <cell r="G2168" t="str">
            <v xml:space="preserve"> </v>
          </cell>
          <cell r="H2168" t="str">
            <v>Tulare Joint Union High</v>
          </cell>
        </row>
        <row r="2169">
          <cell r="A2169" t="str">
            <v>54722490130708</v>
          </cell>
          <cell r="B2169">
            <v>14100</v>
          </cell>
          <cell r="C2169" t="str">
            <v>54 72249 0130708</v>
          </cell>
          <cell r="D2169" t="str">
            <v>54</v>
          </cell>
          <cell r="E2169" t="str">
            <v>72249</v>
          </cell>
          <cell r="F2169" t="str">
            <v>0130708</v>
          </cell>
          <cell r="G2169" t="str">
            <v>1664</v>
          </cell>
          <cell r="H2169" t="str">
            <v>Sierra Vista Charter high</v>
          </cell>
        </row>
        <row r="2170">
          <cell r="A2170" t="str">
            <v>54722490133793</v>
          </cell>
          <cell r="B2170">
            <v>14351</v>
          </cell>
          <cell r="C2170" t="str">
            <v>54 72249 0133793</v>
          </cell>
          <cell r="D2170" t="str">
            <v>54</v>
          </cell>
          <cell r="E2170" t="str">
            <v>72249</v>
          </cell>
          <cell r="F2170" t="str">
            <v>0133793</v>
          </cell>
          <cell r="G2170" t="str">
            <v>1781</v>
          </cell>
          <cell r="H2170" t="str">
            <v>Accelerated Charter High</v>
          </cell>
        </row>
        <row r="2171">
          <cell r="A2171" t="str">
            <v>54722560000000</v>
          </cell>
          <cell r="B2171">
            <v>992</v>
          </cell>
          <cell r="C2171" t="str">
            <v xml:space="preserve">54 72256  </v>
          </cell>
          <cell r="D2171" t="str">
            <v>54</v>
          </cell>
          <cell r="E2171" t="str">
            <v>72256</v>
          </cell>
          <cell r="F2171" t="str">
            <v xml:space="preserve"> </v>
          </cell>
          <cell r="G2171" t="str">
            <v xml:space="preserve"> </v>
          </cell>
          <cell r="H2171" t="str">
            <v>Visalia Unified</v>
          </cell>
        </row>
        <row r="2172">
          <cell r="A2172" t="str">
            <v>54722560109751</v>
          </cell>
          <cell r="B2172">
            <v>10183</v>
          </cell>
          <cell r="C2172" t="str">
            <v>54 72256 0109751</v>
          </cell>
          <cell r="D2172" t="str">
            <v>54</v>
          </cell>
          <cell r="E2172" t="str">
            <v>72256</v>
          </cell>
          <cell r="F2172" t="str">
            <v>0109751</v>
          </cell>
          <cell r="G2172" t="str">
            <v>0720</v>
          </cell>
          <cell r="H2172" t="str">
            <v>Visalia Charter Independent Study</v>
          </cell>
        </row>
        <row r="2173">
          <cell r="A2173" t="str">
            <v>54722560120659</v>
          </cell>
          <cell r="B2173">
            <v>12424</v>
          </cell>
          <cell r="C2173" t="str">
            <v>54 72256 0120659</v>
          </cell>
          <cell r="D2173" t="str">
            <v>54</v>
          </cell>
          <cell r="E2173" t="str">
            <v>72256</v>
          </cell>
          <cell r="F2173" t="str">
            <v>0120659</v>
          </cell>
          <cell r="G2173" t="str">
            <v>1128</v>
          </cell>
          <cell r="H2173" t="str">
            <v>Visalia Technical Early College</v>
          </cell>
        </row>
        <row r="2174">
          <cell r="A2174" t="str">
            <v>54722560135863</v>
          </cell>
          <cell r="B2174">
            <v>14473</v>
          </cell>
          <cell r="C2174" t="str">
            <v>54 72256 0135863</v>
          </cell>
          <cell r="D2174" t="str">
            <v>54</v>
          </cell>
          <cell r="E2174" t="str">
            <v>72256</v>
          </cell>
          <cell r="F2174" t="str">
            <v>0135863</v>
          </cell>
          <cell r="G2174" t="str">
            <v>1870</v>
          </cell>
          <cell r="H2174" t="str">
            <v>Global Learning Charter School</v>
          </cell>
        </row>
        <row r="2175">
          <cell r="A2175" t="str">
            <v>54722565430269</v>
          </cell>
          <cell r="B2175">
            <v>1454</v>
          </cell>
          <cell r="C2175" t="str">
            <v>54 72256 5430269</v>
          </cell>
          <cell r="D2175" t="str">
            <v>54</v>
          </cell>
          <cell r="E2175" t="str">
            <v>72256</v>
          </cell>
          <cell r="F2175" t="str">
            <v>5430269</v>
          </cell>
          <cell r="G2175" t="str">
            <v>0251</v>
          </cell>
          <cell r="H2175" t="str">
            <v>Charter Alternatives Academy</v>
          </cell>
        </row>
        <row r="2176">
          <cell r="A2176" t="str">
            <v>54722566116909</v>
          </cell>
          <cell r="B2176">
            <v>1455</v>
          </cell>
          <cell r="C2176" t="str">
            <v>54 72256 6116909</v>
          </cell>
          <cell r="D2176" t="str">
            <v>54</v>
          </cell>
          <cell r="E2176" t="str">
            <v>72256</v>
          </cell>
          <cell r="F2176" t="str">
            <v>6116909</v>
          </cell>
          <cell r="G2176" t="str">
            <v>0250</v>
          </cell>
          <cell r="H2176" t="str">
            <v>Charter Home School Academy</v>
          </cell>
        </row>
        <row r="2177">
          <cell r="A2177" t="str">
            <v>54722640000000</v>
          </cell>
          <cell r="B2177">
            <v>993</v>
          </cell>
          <cell r="C2177" t="str">
            <v xml:space="preserve">54 72264  </v>
          </cell>
          <cell r="D2177" t="str">
            <v>54</v>
          </cell>
          <cell r="E2177" t="str">
            <v>72264</v>
          </cell>
          <cell r="F2177" t="str">
            <v xml:space="preserve"> </v>
          </cell>
          <cell r="G2177" t="str">
            <v xml:space="preserve"> </v>
          </cell>
          <cell r="H2177" t="str">
            <v>Waukena Joint Union Elementary</v>
          </cell>
        </row>
        <row r="2178">
          <cell r="A2178" t="str">
            <v>54722980000000</v>
          </cell>
          <cell r="B2178">
            <v>996</v>
          </cell>
          <cell r="C2178" t="str">
            <v xml:space="preserve">54 72298  </v>
          </cell>
          <cell r="D2178" t="str">
            <v>54</v>
          </cell>
          <cell r="E2178" t="str">
            <v>72298</v>
          </cell>
          <cell r="F2178" t="str">
            <v xml:space="preserve"> </v>
          </cell>
          <cell r="G2178" t="str">
            <v xml:space="preserve"> </v>
          </cell>
          <cell r="H2178" t="str">
            <v>Woodville Union Elementary</v>
          </cell>
        </row>
        <row r="2179">
          <cell r="A2179" t="str">
            <v>54753250000000</v>
          </cell>
          <cell r="B2179">
            <v>997</v>
          </cell>
          <cell r="C2179" t="str">
            <v xml:space="preserve">54 75325  </v>
          </cell>
          <cell r="D2179" t="str">
            <v>54</v>
          </cell>
          <cell r="E2179" t="str">
            <v>75325</v>
          </cell>
          <cell r="F2179" t="str">
            <v xml:space="preserve"> </v>
          </cell>
          <cell r="G2179" t="str">
            <v xml:space="preserve"> </v>
          </cell>
          <cell r="H2179" t="str">
            <v>Farmersville Unified</v>
          </cell>
        </row>
        <row r="2180">
          <cell r="A2180" t="str">
            <v>54755230000000</v>
          </cell>
          <cell r="B2180">
            <v>998</v>
          </cell>
          <cell r="C2180" t="str">
            <v xml:space="preserve">54 75523  </v>
          </cell>
          <cell r="D2180" t="str">
            <v>54</v>
          </cell>
          <cell r="E2180" t="str">
            <v>75523</v>
          </cell>
          <cell r="F2180" t="str">
            <v xml:space="preserve"> </v>
          </cell>
          <cell r="G2180" t="str">
            <v xml:space="preserve"> </v>
          </cell>
          <cell r="H2180" t="str">
            <v>Porterville Unified</v>
          </cell>
        </row>
        <row r="2181">
          <cell r="A2181" t="str">
            <v>54755230114348</v>
          </cell>
          <cell r="B2181">
            <v>11430</v>
          </cell>
          <cell r="C2181" t="str">
            <v>54 75523 0114348</v>
          </cell>
          <cell r="D2181" t="str">
            <v>54</v>
          </cell>
          <cell r="E2181" t="str">
            <v>75523</v>
          </cell>
          <cell r="F2181" t="str">
            <v>0114348</v>
          </cell>
          <cell r="G2181" t="str">
            <v>0867</v>
          </cell>
          <cell r="H2181" t="str">
            <v>Butterfield Charter High</v>
          </cell>
        </row>
        <row r="2182">
          <cell r="A2182" t="str">
            <v>54755230116590</v>
          </cell>
          <cell r="B2182">
            <v>12027</v>
          </cell>
          <cell r="C2182" t="str">
            <v>54 75523 0116590</v>
          </cell>
          <cell r="D2182" t="str">
            <v>54</v>
          </cell>
          <cell r="E2182" t="str">
            <v>75523</v>
          </cell>
          <cell r="F2182" t="str">
            <v>0116590</v>
          </cell>
          <cell r="G2182" t="str">
            <v>0970</v>
          </cell>
          <cell r="H2182" t="str">
            <v>Harmony Magnet Academy</v>
          </cell>
        </row>
        <row r="2183">
          <cell r="A2183" t="str">
            <v>54755310000000</v>
          </cell>
          <cell r="B2183">
            <v>999</v>
          </cell>
          <cell r="C2183" t="str">
            <v xml:space="preserve">54 75531  </v>
          </cell>
          <cell r="D2183" t="str">
            <v>54</v>
          </cell>
          <cell r="E2183" t="str">
            <v>75531</v>
          </cell>
          <cell r="F2183" t="str">
            <v xml:space="preserve"> </v>
          </cell>
          <cell r="G2183" t="str">
            <v xml:space="preserve"> </v>
          </cell>
          <cell r="H2183" t="str">
            <v>Dinuba Unified</v>
          </cell>
        </row>
        <row r="2184">
          <cell r="A2184" t="str">
            <v>54767940000000</v>
          </cell>
          <cell r="B2184">
            <v>12761</v>
          </cell>
          <cell r="C2184" t="str">
            <v xml:space="preserve">54 76794  </v>
          </cell>
          <cell r="D2184" t="str">
            <v>54</v>
          </cell>
          <cell r="E2184" t="str">
            <v>76794</v>
          </cell>
          <cell r="F2184" t="str">
            <v xml:space="preserve"> </v>
          </cell>
          <cell r="G2184" t="str">
            <v xml:space="preserve"> </v>
          </cell>
          <cell r="H2184" t="str">
            <v>Woodlake Unified</v>
          </cell>
        </row>
        <row r="2185">
          <cell r="A2185" t="str">
            <v>54768360000000</v>
          </cell>
          <cell r="B2185">
            <v>13952</v>
          </cell>
          <cell r="C2185" t="str">
            <v xml:space="preserve">54 76836  </v>
          </cell>
          <cell r="D2185" t="str">
            <v>54</v>
          </cell>
          <cell r="E2185" t="str">
            <v>76836</v>
          </cell>
          <cell r="F2185" t="str">
            <v xml:space="preserve"> </v>
          </cell>
          <cell r="G2185" t="str">
            <v xml:space="preserve"> </v>
          </cell>
          <cell r="H2185" t="str">
            <v>Exeter Unified</v>
          </cell>
        </row>
        <row r="2186">
          <cell r="A2186" t="str">
            <v>55105530000000</v>
          </cell>
          <cell r="B2186">
            <v>56</v>
          </cell>
          <cell r="C2186" t="str">
            <v xml:space="preserve">55 10553  </v>
          </cell>
          <cell r="D2186" t="str">
            <v>55</v>
          </cell>
          <cell r="E2186" t="str">
            <v>10553</v>
          </cell>
          <cell r="F2186" t="str">
            <v xml:space="preserve"> </v>
          </cell>
          <cell r="G2186" t="str">
            <v xml:space="preserve"> </v>
          </cell>
          <cell r="H2186" t="str">
            <v>Tuolumne County Superintendent of Schools</v>
          </cell>
        </row>
        <row r="2187">
          <cell r="A2187" t="str">
            <v>55105530129346</v>
          </cell>
          <cell r="B2187">
            <v>14101</v>
          </cell>
          <cell r="C2187" t="str">
            <v>55 10553 0129346</v>
          </cell>
          <cell r="D2187" t="str">
            <v>55</v>
          </cell>
          <cell r="E2187" t="str">
            <v>10553</v>
          </cell>
          <cell r="F2187" t="str">
            <v>0129346</v>
          </cell>
          <cell r="G2187" t="str">
            <v>1619</v>
          </cell>
          <cell r="H2187" t="str">
            <v>Foothill Leadership Academy</v>
          </cell>
        </row>
        <row r="2188">
          <cell r="A2188" t="str">
            <v>55723060000000</v>
          </cell>
          <cell r="B2188">
            <v>1000</v>
          </cell>
          <cell r="C2188" t="str">
            <v xml:space="preserve">55 72306  </v>
          </cell>
          <cell r="D2188" t="str">
            <v>55</v>
          </cell>
          <cell r="E2188" t="str">
            <v>72306</v>
          </cell>
          <cell r="F2188" t="str">
            <v xml:space="preserve"> </v>
          </cell>
          <cell r="G2188" t="str">
            <v xml:space="preserve"> </v>
          </cell>
          <cell r="H2188" t="str">
            <v>Belleview Elementary</v>
          </cell>
        </row>
        <row r="2189">
          <cell r="A2189" t="str">
            <v>55723480000000</v>
          </cell>
          <cell r="B2189">
            <v>1002</v>
          </cell>
          <cell r="C2189" t="str">
            <v xml:space="preserve">55 72348  </v>
          </cell>
          <cell r="D2189" t="str">
            <v>55</v>
          </cell>
          <cell r="E2189" t="str">
            <v>72348</v>
          </cell>
          <cell r="F2189" t="str">
            <v xml:space="preserve"> </v>
          </cell>
          <cell r="G2189" t="str">
            <v xml:space="preserve"> </v>
          </cell>
          <cell r="H2189" t="str">
            <v>Columbia Union</v>
          </cell>
        </row>
        <row r="2190">
          <cell r="A2190" t="str">
            <v>55723550000000</v>
          </cell>
          <cell r="B2190">
            <v>1003</v>
          </cell>
          <cell r="C2190" t="str">
            <v xml:space="preserve">55 72355  </v>
          </cell>
          <cell r="D2190" t="str">
            <v>55</v>
          </cell>
          <cell r="E2190" t="str">
            <v>72355</v>
          </cell>
          <cell r="F2190" t="str">
            <v xml:space="preserve"> </v>
          </cell>
          <cell r="G2190" t="str">
            <v xml:space="preserve"> </v>
          </cell>
          <cell r="H2190" t="str">
            <v>Curtis Creek Elementary</v>
          </cell>
        </row>
        <row r="2191">
          <cell r="A2191" t="str">
            <v>55723630000000</v>
          </cell>
          <cell r="B2191">
            <v>1004</v>
          </cell>
          <cell r="C2191" t="str">
            <v xml:space="preserve">55 72363  </v>
          </cell>
          <cell r="D2191" t="str">
            <v>55</v>
          </cell>
          <cell r="E2191" t="str">
            <v>72363</v>
          </cell>
          <cell r="F2191" t="str">
            <v xml:space="preserve"> </v>
          </cell>
          <cell r="G2191" t="str">
            <v xml:space="preserve"> </v>
          </cell>
          <cell r="H2191" t="str">
            <v>Jamestown Elementary</v>
          </cell>
        </row>
        <row r="2192">
          <cell r="A2192" t="str">
            <v>55723710000000</v>
          </cell>
          <cell r="B2192">
            <v>1005</v>
          </cell>
          <cell r="C2192" t="str">
            <v xml:space="preserve">55 72371  </v>
          </cell>
          <cell r="D2192" t="str">
            <v>55</v>
          </cell>
          <cell r="E2192" t="str">
            <v>72371</v>
          </cell>
          <cell r="F2192" t="str">
            <v xml:space="preserve"> </v>
          </cell>
          <cell r="G2192" t="str">
            <v xml:space="preserve"> </v>
          </cell>
          <cell r="H2192" t="str">
            <v>Sonora Elementary</v>
          </cell>
        </row>
        <row r="2193">
          <cell r="A2193" t="str">
            <v>55723890000000</v>
          </cell>
          <cell r="B2193">
            <v>1006</v>
          </cell>
          <cell r="C2193" t="str">
            <v xml:space="preserve">55 72389  </v>
          </cell>
          <cell r="D2193" t="str">
            <v>55</v>
          </cell>
          <cell r="E2193" t="str">
            <v>72389</v>
          </cell>
          <cell r="F2193" t="str">
            <v xml:space="preserve"> </v>
          </cell>
          <cell r="G2193" t="str">
            <v xml:space="preserve"> </v>
          </cell>
          <cell r="H2193" t="str">
            <v>Sonora Union High</v>
          </cell>
        </row>
        <row r="2194">
          <cell r="A2194" t="str">
            <v>55723970000000</v>
          </cell>
          <cell r="B2194">
            <v>1007</v>
          </cell>
          <cell r="C2194" t="str">
            <v xml:space="preserve">55 72397  </v>
          </cell>
          <cell r="D2194" t="str">
            <v>55</v>
          </cell>
          <cell r="E2194" t="str">
            <v>72397</v>
          </cell>
          <cell r="F2194" t="str">
            <v xml:space="preserve"> </v>
          </cell>
          <cell r="G2194" t="str">
            <v xml:space="preserve"> </v>
          </cell>
          <cell r="H2194" t="str">
            <v>Soulsbyville Elementary</v>
          </cell>
        </row>
        <row r="2195">
          <cell r="A2195" t="str">
            <v>55724050000000</v>
          </cell>
          <cell r="B2195">
            <v>1008</v>
          </cell>
          <cell r="C2195" t="str">
            <v xml:space="preserve">55 72405  </v>
          </cell>
          <cell r="D2195" t="str">
            <v>55</v>
          </cell>
          <cell r="E2195" t="str">
            <v>72405</v>
          </cell>
          <cell r="F2195" t="str">
            <v xml:space="preserve"> </v>
          </cell>
          <cell r="G2195" t="str">
            <v xml:space="preserve"> </v>
          </cell>
          <cell r="H2195" t="str">
            <v>Summerville Elementary</v>
          </cell>
        </row>
        <row r="2196">
          <cell r="A2196" t="str">
            <v>55724130000000</v>
          </cell>
          <cell r="B2196">
            <v>1009</v>
          </cell>
          <cell r="C2196" t="str">
            <v xml:space="preserve">55 72413  </v>
          </cell>
          <cell r="D2196" t="str">
            <v>55</v>
          </cell>
          <cell r="E2196" t="str">
            <v>72413</v>
          </cell>
          <cell r="F2196" t="str">
            <v xml:space="preserve"> </v>
          </cell>
          <cell r="G2196" t="str">
            <v xml:space="preserve"> </v>
          </cell>
          <cell r="H2196" t="str">
            <v>Summerville Union High</v>
          </cell>
        </row>
        <row r="2197">
          <cell r="A2197" t="str">
            <v>55724130112276</v>
          </cell>
          <cell r="B2197">
            <v>10296</v>
          </cell>
          <cell r="C2197" t="str">
            <v>55 72413 0112276</v>
          </cell>
          <cell r="D2197" t="str">
            <v>55</v>
          </cell>
          <cell r="E2197" t="str">
            <v>72413</v>
          </cell>
          <cell r="F2197" t="str">
            <v>0112276</v>
          </cell>
          <cell r="G2197" t="str">
            <v>0807</v>
          </cell>
          <cell r="H2197" t="str">
            <v>Gold Rush Charter</v>
          </cell>
        </row>
        <row r="2198">
          <cell r="A2198" t="str">
            <v>55724135530191</v>
          </cell>
          <cell r="B2198">
            <v>1457</v>
          </cell>
          <cell r="C2198" t="str">
            <v>55 72413 5530191</v>
          </cell>
          <cell r="D2198" t="str">
            <v>55</v>
          </cell>
          <cell r="E2198" t="str">
            <v>72413</v>
          </cell>
          <cell r="F2198" t="str">
            <v>5530191</v>
          </cell>
          <cell r="G2198" t="str">
            <v>0408</v>
          </cell>
          <cell r="H2198" t="str">
            <v>Connections Visual and Performing Arts Academy</v>
          </cell>
        </row>
        <row r="2199">
          <cell r="A2199" t="str">
            <v>55724210000000</v>
          </cell>
          <cell r="B2199">
            <v>1010</v>
          </cell>
          <cell r="C2199" t="str">
            <v xml:space="preserve">55 72421  </v>
          </cell>
          <cell r="D2199" t="str">
            <v>55</v>
          </cell>
          <cell r="E2199" t="str">
            <v>72421</v>
          </cell>
          <cell r="F2199" t="str">
            <v xml:space="preserve"> </v>
          </cell>
          <cell r="G2199" t="str">
            <v xml:space="preserve"> </v>
          </cell>
          <cell r="H2199" t="str">
            <v>Twain Harte</v>
          </cell>
        </row>
        <row r="2200">
          <cell r="A2200" t="str">
            <v>55751840000000</v>
          </cell>
          <cell r="B2200">
            <v>1011</v>
          </cell>
          <cell r="C2200" t="str">
            <v xml:space="preserve">55 75184  </v>
          </cell>
          <cell r="D2200" t="str">
            <v>55</v>
          </cell>
          <cell r="E2200" t="str">
            <v>75184</v>
          </cell>
          <cell r="F2200" t="str">
            <v xml:space="preserve"> </v>
          </cell>
          <cell r="G2200" t="str">
            <v xml:space="preserve"> </v>
          </cell>
          <cell r="H2200" t="str">
            <v>Big Oak Flat-Groveland Unified</v>
          </cell>
        </row>
        <row r="2201">
          <cell r="A2201" t="str">
            <v>56105610000000</v>
          </cell>
          <cell r="B2201">
            <v>57</v>
          </cell>
          <cell r="C2201" t="str">
            <v xml:space="preserve">56 10561  </v>
          </cell>
          <cell r="D2201" t="str">
            <v>56</v>
          </cell>
          <cell r="E2201" t="str">
            <v>10561</v>
          </cell>
          <cell r="F2201" t="str">
            <v xml:space="preserve"> </v>
          </cell>
          <cell r="G2201" t="str">
            <v xml:space="preserve"> </v>
          </cell>
          <cell r="H2201" t="str">
            <v>Ventura Co. Office of Education</v>
          </cell>
        </row>
        <row r="2202">
          <cell r="A2202" t="str">
            <v>56105610109900</v>
          </cell>
          <cell r="B2202">
            <v>10207</v>
          </cell>
          <cell r="C2202" t="str">
            <v>56 10561 0109900</v>
          </cell>
          <cell r="D2202" t="str">
            <v>56</v>
          </cell>
          <cell r="E2202" t="str">
            <v>10561</v>
          </cell>
          <cell r="F2202" t="str">
            <v>0109900</v>
          </cell>
          <cell r="G2202" t="str">
            <v>0735</v>
          </cell>
          <cell r="H2202" t="str">
            <v>Vista Real Charter High</v>
          </cell>
        </row>
        <row r="2203">
          <cell r="A2203" t="str">
            <v>56105610112417</v>
          </cell>
          <cell r="B2203">
            <v>10297</v>
          </cell>
          <cell r="C2203" t="str">
            <v>56 10561 0112417</v>
          </cell>
          <cell r="D2203" t="str">
            <v>56</v>
          </cell>
          <cell r="E2203" t="str">
            <v>10561</v>
          </cell>
          <cell r="F2203" t="str">
            <v>0112417</v>
          </cell>
          <cell r="G2203" t="str">
            <v>0805</v>
          </cell>
          <cell r="H2203" t="str">
            <v>Ventura Charter School of Arts and Global Education</v>
          </cell>
        </row>
        <row r="2204">
          <cell r="A2204" t="str">
            <v>56105610121756</v>
          </cell>
          <cell r="B2204">
            <v>12425</v>
          </cell>
          <cell r="C2204" t="str">
            <v>56 10561 0121756</v>
          </cell>
          <cell r="D2204" t="str">
            <v>56</v>
          </cell>
          <cell r="E2204" t="str">
            <v>10561</v>
          </cell>
          <cell r="F2204" t="str">
            <v>0121756</v>
          </cell>
          <cell r="G2204" t="str">
            <v>1203</v>
          </cell>
          <cell r="H2204" t="str">
            <v>BRIDGES Charter</v>
          </cell>
        </row>
        <row r="2205">
          <cell r="A2205" t="str">
            <v>56105610122713</v>
          </cell>
          <cell r="B2205">
            <v>12404</v>
          </cell>
          <cell r="C2205" t="str">
            <v>56 10561 0122713</v>
          </cell>
          <cell r="D2205" t="str">
            <v>56</v>
          </cell>
          <cell r="E2205" t="str">
            <v>10561</v>
          </cell>
          <cell r="F2205" t="str">
            <v>0122713</v>
          </cell>
          <cell r="G2205" t="str">
            <v>1256</v>
          </cell>
          <cell r="H2205" t="str">
            <v>River Oaks Academy</v>
          </cell>
        </row>
        <row r="2206">
          <cell r="A2206" t="str">
            <v>56105616055974</v>
          </cell>
          <cell r="B2206">
            <v>9349</v>
          </cell>
          <cell r="C2206" t="str">
            <v>56 10561 6055974</v>
          </cell>
          <cell r="D2206" t="str">
            <v>56</v>
          </cell>
          <cell r="E2206" t="str">
            <v>10561</v>
          </cell>
          <cell r="F2206" t="str">
            <v>6055974</v>
          </cell>
          <cell r="G2206" t="str">
            <v>1072</v>
          </cell>
          <cell r="H2206" t="str">
            <v>Meadows Arts and Technology Elementary</v>
          </cell>
        </row>
        <row r="2207">
          <cell r="A2207" t="str">
            <v>56724470000000</v>
          </cell>
          <cell r="B2207">
            <v>1012</v>
          </cell>
          <cell r="C2207" t="str">
            <v xml:space="preserve">56 72447  </v>
          </cell>
          <cell r="D2207" t="str">
            <v>56</v>
          </cell>
          <cell r="E2207" t="str">
            <v>72447</v>
          </cell>
          <cell r="F2207" t="str">
            <v xml:space="preserve"> </v>
          </cell>
          <cell r="G2207" t="str">
            <v xml:space="preserve"> </v>
          </cell>
          <cell r="H2207" t="str">
            <v>Briggs Elementary</v>
          </cell>
        </row>
        <row r="2208">
          <cell r="A2208" t="str">
            <v>56724540000000</v>
          </cell>
          <cell r="B2208">
            <v>1013</v>
          </cell>
          <cell r="C2208" t="str">
            <v xml:space="preserve">56 72454  </v>
          </cell>
          <cell r="D2208" t="str">
            <v>56</v>
          </cell>
          <cell r="E2208" t="str">
            <v>72454</v>
          </cell>
          <cell r="F2208" t="str">
            <v xml:space="preserve"> </v>
          </cell>
          <cell r="G2208" t="str">
            <v xml:space="preserve"> </v>
          </cell>
          <cell r="H2208" t="str">
            <v>Fillmore Unified</v>
          </cell>
        </row>
        <row r="2209">
          <cell r="A2209" t="str">
            <v>56724620000000</v>
          </cell>
          <cell r="B2209">
            <v>1014</v>
          </cell>
          <cell r="C2209" t="str">
            <v xml:space="preserve">56 72462  </v>
          </cell>
          <cell r="D2209" t="str">
            <v>56</v>
          </cell>
          <cell r="E2209" t="str">
            <v>72462</v>
          </cell>
          <cell r="F2209" t="str">
            <v xml:space="preserve"> </v>
          </cell>
          <cell r="G2209" t="str">
            <v xml:space="preserve"> </v>
          </cell>
          <cell r="H2209" t="str">
            <v>Hueneme Elementary</v>
          </cell>
        </row>
        <row r="2210">
          <cell r="A2210" t="str">
            <v>56724700000000</v>
          </cell>
          <cell r="B2210">
            <v>1015</v>
          </cell>
          <cell r="C2210" t="str">
            <v xml:space="preserve">56 72470  </v>
          </cell>
          <cell r="D2210" t="str">
            <v>56</v>
          </cell>
          <cell r="E2210" t="str">
            <v>72470</v>
          </cell>
          <cell r="F2210" t="str">
            <v xml:space="preserve"> </v>
          </cell>
          <cell r="G2210" t="str">
            <v xml:space="preserve"> </v>
          </cell>
          <cell r="H2210" t="str">
            <v>Mesa Union Elementary</v>
          </cell>
        </row>
        <row r="2211">
          <cell r="A2211" t="str">
            <v>56724705630363</v>
          </cell>
          <cell r="B2211">
            <v>1458</v>
          </cell>
          <cell r="C2211" t="str">
            <v>56 72470 5630363</v>
          </cell>
          <cell r="D2211" t="str">
            <v>56</v>
          </cell>
          <cell r="E2211" t="str">
            <v>72470</v>
          </cell>
          <cell r="F2211" t="str">
            <v>5630363</v>
          </cell>
          <cell r="G2211" t="str">
            <v>0356</v>
          </cell>
          <cell r="H2211" t="str">
            <v>Golden Valley Charter</v>
          </cell>
        </row>
        <row r="2212">
          <cell r="A2212" t="str">
            <v>56725040000000</v>
          </cell>
          <cell r="B2212">
            <v>1016</v>
          </cell>
          <cell r="C2212" t="str">
            <v xml:space="preserve">56 72504  </v>
          </cell>
          <cell r="D2212" t="str">
            <v>56</v>
          </cell>
          <cell r="E2212" t="str">
            <v>72504</v>
          </cell>
          <cell r="F2212" t="str">
            <v xml:space="preserve"> </v>
          </cell>
          <cell r="G2212" t="str">
            <v xml:space="preserve"> </v>
          </cell>
          <cell r="H2212" t="str">
            <v>Mupu Elementary</v>
          </cell>
        </row>
        <row r="2213">
          <cell r="A2213" t="str">
            <v>56725120000000</v>
          </cell>
          <cell r="B2213">
            <v>1017</v>
          </cell>
          <cell r="C2213" t="str">
            <v xml:space="preserve">56 72512  </v>
          </cell>
          <cell r="D2213" t="str">
            <v>56</v>
          </cell>
          <cell r="E2213" t="str">
            <v>72512</v>
          </cell>
          <cell r="F2213" t="str">
            <v xml:space="preserve"> </v>
          </cell>
          <cell r="G2213" t="str">
            <v xml:space="preserve"> </v>
          </cell>
          <cell r="H2213" t="str">
            <v>Ocean View</v>
          </cell>
        </row>
        <row r="2214">
          <cell r="A2214" t="str">
            <v>56725200000000</v>
          </cell>
          <cell r="B2214">
            <v>1018</v>
          </cell>
          <cell r="C2214" t="str">
            <v xml:space="preserve">56 72520  </v>
          </cell>
          <cell r="D2214" t="str">
            <v>56</v>
          </cell>
          <cell r="E2214" t="str">
            <v>72520</v>
          </cell>
          <cell r="F2214" t="str">
            <v xml:space="preserve"> </v>
          </cell>
          <cell r="G2214" t="str">
            <v xml:space="preserve"> </v>
          </cell>
          <cell r="H2214" t="str">
            <v>Ojai Unified</v>
          </cell>
        </row>
        <row r="2215">
          <cell r="A2215" t="str">
            <v>56725205630405</v>
          </cell>
          <cell r="B2215">
            <v>1459</v>
          </cell>
          <cell r="C2215" t="str">
            <v>56 72520 5630405</v>
          </cell>
          <cell r="D2215" t="str">
            <v>56</v>
          </cell>
          <cell r="E2215" t="str">
            <v>72520</v>
          </cell>
          <cell r="F2215" t="str">
            <v>5630405</v>
          </cell>
          <cell r="G2215" t="str">
            <v>0501</v>
          </cell>
          <cell r="H2215" t="str">
            <v>Valley Oak Charter</v>
          </cell>
        </row>
        <row r="2216">
          <cell r="A2216" t="str">
            <v>56725380000000</v>
          </cell>
          <cell r="B2216">
            <v>1019</v>
          </cell>
          <cell r="C2216" t="str">
            <v xml:space="preserve">56 72538  </v>
          </cell>
          <cell r="D2216" t="str">
            <v>56</v>
          </cell>
          <cell r="E2216" t="str">
            <v>72538</v>
          </cell>
          <cell r="F2216" t="str">
            <v xml:space="preserve"> </v>
          </cell>
          <cell r="G2216" t="str">
            <v xml:space="preserve"> </v>
          </cell>
          <cell r="H2216" t="str">
            <v>Oxnard</v>
          </cell>
        </row>
        <row r="2217">
          <cell r="A2217" t="str">
            <v>56725460000000</v>
          </cell>
          <cell r="B2217">
            <v>1020</v>
          </cell>
          <cell r="C2217" t="str">
            <v xml:space="preserve">56 72546  </v>
          </cell>
          <cell r="D2217" t="str">
            <v>56</v>
          </cell>
          <cell r="E2217" t="str">
            <v>72546</v>
          </cell>
          <cell r="F2217" t="str">
            <v xml:space="preserve"> </v>
          </cell>
          <cell r="G2217" t="str">
            <v xml:space="preserve"> </v>
          </cell>
          <cell r="H2217" t="str">
            <v>Oxnard Union High</v>
          </cell>
        </row>
        <row r="2218">
          <cell r="A2218" t="str">
            <v>56725460115105</v>
          </cell>
          <cell r="B2218">
            <v>11431</v>
          </cell>
          <cell r="C2218" t="str">
            <v>56 72546 0115105</v>
          </cell>
          <cell r="D2218" t="str">
            <v>56</v>
          </cell>
          <cell r="E2218" t="str">
            <v>72546</v>
          </cell>
          <cell r="F2218" t="str">
            <v>0115105</v>
          </cell>
          <cell r="G2218" t="str">
            <v>0943</v>
          </cell>
          <cell r="H2218" t="str">
            <v>Camarillo Academy of Progressive Education</v>
          </cell>
        </row>
        <row r="2219">
          <cell r="A2219" t="str">
            <v>56725460120634</v>
          </cell>
          <cell r="B2219">
            <v>12405</v>
          </cell>
          <cell r="C2219" t="str">
            <v>56 72546 0120634</v>
          </cell>
          <cell r="D2219" t="str">
            <v>56</v>
          </cell>
          <cell r="E2219" t="str">
            <v>72546</v>
          </cell>
          <cell r="F2219" t="str">
            <v>0120634</v>
          </cell>
          <cell r="G2219" t="str">
            <v>1126</v>
          </cell>
          <cell r="H2219" t="str">
            <v>Architecture, Construction &amp; Engineering Charter High (ACE)</v>
          </cell>
        </row>
        <row r="2220">
          <cell r="A2220" t="str">
            <v>56725530000000</v>
          </cell>
          <cell r="B2220">
            <v>1021</v>
          </cell>
          <cell r="C2220" t="str">
            <v xml:space="preserve">56 72553  </v>
          </cell>
          <cell r="D2220" t="str">
            <v>56</v>
          </cell>
          <cell r="E2220" t="str">
            <v>72553</v>
          </cell>
          <cell r="F2220" t="str">
            <v xml:space="preserve"> </v>
          </cell>
          <cell r="G2220" t="str">
            <v xml:space="preserve"> </v>
          </cell>
          <cell r="H2220" t="str">
            <v>Pleasant Valley</v>
          </cell>
        </row>
        <row r="2221">
          <cell r="A2221" t="str">
            <v>56725536120620</v>
          </cell>
          <cell r="B2221">
            <v>1460</v>
          </cell>
          <cell r="C2221" t="str">
            <v>56 72553 6120620</v>
          </cell>
          <cell r="D2221" t="str">
            <v>56</v>
          </cell>
          <cell r="E2221" t="str">
            <v>72553</v>
          </cell>
          <cell r="F2221" t="str">
            <v>6120620</v>
          </cell>
          <cell r="G2221" t="str">
            <v>0464</v>
          </cell>
          <cell r="H2221" t="str">
            <v>University Preparation Charter School at CSU Channel Islands</v>
          </cell>
        </row>
        <row r="2222">
          <cell r="A2222" t="str">
            <v>56725610000000</v>
          </cell>
          <cell r="B2222">
            <v>1022</v>
          </cell>
          <cell r="C2222" t="str">
            <v xml:space="preserve">56 72561  </v>
          </cell>
          <cell r="D2222" t="str">
            <v>56</v>
          </cell>
          <cell r="E2222" t="str">
            <v>72561</v>
          </cell>
          <cell r="F2222" t="str">
            <v xml:space="preserve"> </v>
          </cell>
          <cell r="G2222" t="str">
            <v xml:space="preserve"> </v>
          </cell>
          <cell r="H2222" t="str">
            <v>Rio Elementary</v>
          </cell>
        </row>
        <row r="2223">
          <cell r="A2223" t="str">
            <v>56725790000000</v>
          </cell>
          <cell r="B2223">
            <v>1023</v>
          </cell>
          <cell r="C2223" t="str">
            <v xml:space="preserve">56 72579  </v>
          </cell>
          <cell r="D2223" t="str">
            <v>56</v>
          </cell>
          <cell r="E2223" t="str">
            <v>72579</v>
          </cell>
          <cell r="F2223" t="str">
            <v xml:space="preserve"> </v>
          </cell>
          <cell r="G2223" t="str">
            <v xml:space="preserve"> </v>
          </cell>
          <cell r="H2223" t="str">
            <v>Santa Clara Elementary</v>
          </cell>
        </row>
        <row r="2224">
          <cell r="A2224" t="str">
            <v>56726030000000</v>
          </cell>
          <cell r="B2224">
            <v>1026</v>
          </cell>
          <cell r="C2224" t="str">
            <v xml:space="preserve">56 72603  </v>
          </cell>
          <cell r="D2224" t="str">
            <v>56</v>
          </cell>
          <cell r="E2224" t="str">
            <v>72603</v>
          </cell>
          <cell r="F2224" t="str">
            <v xml:space="preserve"> </v>
          </cell>
          <cell r="G2224" t="str">
            <v xml:space="preserve"> </v>
          </cell>
          <cell r="H2224" t="str">
            <v>Simi Valley Unified</v>
          </cell>
        </row>
        <row r="2225">
          <cell r="A2225" t="str">
            <v>56726110000000</v>
          </cell>
          <cell r="B2225">
            <v>1027</v>
          </cell>
          <cell r="C2225" t="str">
            <v xml:space="preserve">56 72611  </v>
          </cell>
          <cell r="D2225" t="str">
            <v>56</v>
          </cell>
          <cell r="E2225" t="str">
            <v>72611</v>
          </cell>
          <cell r="F2225" t="str">
            <v xml:space="preserve"> </v>
          </cell>
          <cell r="G2225" t="str">
            <v xml:space="preserve"> </v>
          </cell>
          <cell r="H2225" t="str">
            <v>Somis Union</v>
          </cell>
        </row>
        <row r="2226">
          <cell r="A2226" t="str">
            <v>56726520000000</v>
          </cell>
          <cell r="B2226">
            <v>1028</v>
          </cell>
          <cell r="C2226" t="str">
            <v xml:space="preserve">56 72652  </v>
          </cell>
          <cell r="D2226" t="str">
            <v>56</v>
          </cell>
          <cell r="E2226" t="str">
            <v>72652</v>
          </cell>
          <cell r="F2226" t="str">
            <v xml:space="preserve"> </v>
          </cell>
          <cell r="G2226" t="str">
            <v xml:space="preserve"> </v>
          </cell>
          <cell r="H2226" t="str">
            <v>Ventura Unified</v>
          </cell>
        </row>
        <row r="2227">
          <cell r="A2227" t="str">
            <v>56737590000000</v>
          </cell>
          <cell r="B2227">
            <v>1029</v>
          </cell>
          <cell r="C2227" t="str">
            <v xml:space="preserve">56 73759  </v>
          </cell>
          <cell r="D2227" t="str">
            <v>56</v>
          </cell>
          <cell r="E2227" t="str">
            <v>73759</v>
          </cell>
          <cell r="F2227" t="str">
            <v xml:space="preserve"> </v>
          </cell>
          <cell r="G2227" t="str">
            <v xml:space="preserve"> </v>
          </cell>
          <cell r="H2227" t="str">
            <v>Conejo Valley Unified</v>
          </cell>
        </row>
        <row r="2228">
          <cell r="A2228" t="str">
            <v>56738740000000</v>
          </cell>
          <cell r="B2228">
            <v>1030</v>
          </cell>
          <cell r="C2228" t="str">
            <v xml:space="preserve">56 73874  </v>
          </cell>
          <cell r="D2228" t="str">
            <v>56</v>
          </cell>
          <cell r="E2228" t="str">
            <v>73874</v>
          </cell>
          <cell r="F2228" t="str">
            <v xml:space="preserve"> </v>
          </cell>
          <cell r="G2228" t="str">
            <v xml:space="preserve"> </v>
          </cell>
          <cell r="H2228" t="str">
            <v>Oak Park Unified</v>
          </cell>
        </row>
        <row r="2229">
          <cell r="A2229" t="str">
            <v>56739400000000</v>
          </cell>
          <cell r="B2229">
            <v>1031</v>
          </cell>
          <cell r="C2229" t="str">
            <v xml:space="preserve">56 73940  </v>
          </cell>
          <cell r="D2229" t="str">
            <v>56</v>
          </cell>
          <cell r="E2229" t="str">
            <v>73940</v>
          </cell>
          <cell r="F2229" t="str">
            <v xml:space="preserve"> </v>
          </cell>
          <cell r="G2229" t="str">
            <v xml:space="preserve"> </v>
          </cell>
          <cell r="H2229" t="str">
            <v>Moorpark Unified</v>
          </cell>
        </row>
        <row r="2230">
          <cell r="A2230" t="str">
            <v>56739400121426</v>
          </cell>
          <cell r="B2230">
            <v>12406</v>
          </cell>
          <cell r="C2230" t="str">
            <v>56 73940 0121426</v>
          </cell>
          <cell r="D2230" t="str">
            <v>56</v>
          </cell>
          <cell r="E2230" t="str">
            <v>73940</v>
          </cell>
          <cell r="F2230" t="str">
            <v>0121426</v>
          </cell>
          <cell r="G2230" t="str">
            <v>1202</v>
          </cell>
          <cell r="H2230" t="str">
            <v>IvyTech Charter</v>
          </cell>
        </row>
        <row r="2231">
          <cell r="A2231" t="str">
            <v>56768280000000</v>
          </cell>
          <cell r="B2231">
            <v>13953</v>
          </cell>
          <cell r="C2231" t="str">
            <v xml:space="preserve">56 76828  </v>
          </cell>
          <cell r="D2231" t="str">
            <v>56</v>
          </cell>
          <cell r="E2231" t="str">
            <v>76828</v>
          </cell>
          <cell r="F2231" t="str">
            <v xml:space="preserve"> </v>
          </cell>
          <cell r="G2231" t="str">
            <v xml:space="preserve"> </v>
          </cell>
          <cell r="H2231" t="str">
            <v>Santa Paula Unified</v>
          </cell>
        </row>
        <row r="2232">
          <cell r="A2232" t="str">
            <v>57105790000000</v>
          </cell>
          <cell r="B2232">
            <v>58</v>
          </cell>
          <cell r="C2232" t="str">
            <v xml:space="preserve">57 10579  </v>
          </cell>
          <cell r="D2232" t="str">
            <v>57</v>
          </cell>
          <cell r="E2232" t="str">
            <v>10579</v>
          </cell>
          <cell r="F2232" t="str">
            <v xml:space="preserve"> </v>
          </cell>
          <cell r="G2232" t="str">
            <v xml:space="preserve"> </v>
          </cell>
          <cell r="H2232" t="str">
            <v>Yolo Co. Office of Education</v>
          </cell>
        </row>
        <row r="2233">
          <cell r="A2233" t="str">
            <v>57105790132464</v>
          </cell>
          <cell r="B2233">
            <v>14244</v>
          </cell>
          <cell r="C2233" t="str">
            <v>57 10579 0132464</v>
          </cell>
          <cell r="D2233" t="str">
            <v>57</v>
          </cell>
          <cell r="E2233" t="str">
            <v>10579</v>
          </cell>
          <cell r="F2233" t="str">
            <v>0132464</v>
          </cell>
          <cell r="G2233" t="str">
            <v>1746</v>
          </cell>
          <cell r="H2233" t="str">
            <v>Empowering Possibilities International Charter</v>
          </cell>
        </row>
        <row r="2234">
          <cell r="A2234" t="str">
            <v>57726780000000</v>
          </cell>
          <cell r="B2234">
            <v>1032</v>
          </cell>
          <cell r="C2234" t="str">
            <v xml:space="preserve">57 72678  </v>
          </cell>
          <cell r="D2234" t="str">
            <v>57</v>
          </cell>
          <cell r="E2234" t="str">
            <v>72678</v>
          </cell>
          <cell r="F2234" t="str">
            <v xml:space="preserve"> </v>
          </cell>
          <cell r="G2234" t="str">
            <v xml:space="preserve"> </v>
          </cell>
          <cell r="H2234" t="str">
            <v>Davis Joint Unified</v>
          </cell>
        </row>
        <row r="2235">
          <cell r="A2235" t="str">
            <v>57726780119578</v>
          </cell>
          <cell r="B2235">
            <v>12221</v>
          </cell>
          <cell r="C2235" t="str">
            <v>57 72678 0119578</v>
          </cell>
          <cell r="D2235" t="str">
            <v>57</v>
          </cell>
          <cell r="E2235" t="str">
            <v>72678</v>
          </cell>
          <cell r="F2235" t="str">
            <v>0119578</v>
          </cell>
          <cell r="G2235" t="str">
            <v>1079</v>
          </cell>
          <cell r="H2235" t="str">
            <v>Da Vinci Charter Academy</v>
          </cell>
        </row>
        <row r="2236">
          <cell r="A2236" t="str">
            <v>57726860000000</v>
          </cell>
          <cell r="B2236">
            <v>1033</v>
          </cell>
          <cell r="C2236" t="str">
            <v xml:space="preserve">57 72686  </v>
          </cell>
          <cell r="D2236" t="str">
            <v>57</v>
          </cell>
          <cell r="E2236" t="str">
            <v>72686</v>
          </cell>
          <cell r="F2236" t="str">
            <v xml:space="preserve"> </v>
          </cell>
          <cell r="G2236" t="str">
            <v xml:space="preserve"> </v>
          </cell>
          <cell r="H2236" t="str">
            <v>Esparto Unified</v>
          </cell>
        </row>
        <row r="2237">
          <cell r="A2237" t="str">
            <v>57726940000000</v>
          </cell>
          <cell r="B2237">
            <v>1034</v>
          </cell>
          <cell r="C2237" t="str">
            <v xml:space="preserve">57 72694  </v>
          </cell>
          <cell r="D2237" t="str">
            <v>57</v>
          </cell>
          <cell r="E2237" t="str">
            <v>72694</v>
          </cell>
          <cell r="F2237" t="str">
            <v xml:space="preserve"> </v>
          </cell>
          <cell r="G2237" t="str">
            <v xml:space="preserve"> </v>
          </cell>
          <cell r="H2237" t="str">
            <v>Washington Unified</v>
          </cell>
        </row>
        <row r="2238">
          <cell r="A2238" t="str">
            <v>57726940124875</v>
          </cell>
          <cell r="B2238">
            <v>12621</v>
          </cell>
          <cell r="C2238" t="str">
            <v>57 72694 0124875</v>
          </cell>
          <cell r="D2238" t="str">
            <v>57</v>
          </cell>
          <cell r="E2238" t="str">
            <v>72694</v>
          </cell>
          <cell r="F2238" t="str">
            <v>0124875</v>
          </cell>
          <cell r="G2238" t="str">
            <v>1338</v>
          </cell>
          <cell r="H2238" t="str">
            <v>Sacramento Valley Charter</v>
          </cell>
        </row>
        <row r="2239">
          <cell r="A2239" t="str">
            <v>57726940131706</v>
          </cell>
          <cell r="B2239">
            <v>14241</v>
          </cell>
          <cell r="C2239" t="str">
            <v>57 72694 0131706</v>
          </cell>
          <cell r="D2239" t="str">
            <v>57</v>
          </cell>
          <cell r="E2239" t="str">
            <v>72694</v>
          </cell>
          <cell r="F2239" t="str">
            <v>0131706</v>
          </cell>
          <cell r="G2239" t="str">
            <v>1659</v>
          </cell>
          <cell r="H2239" t="str">
            <v>River Charter Schools-Lighthouse Charter</v>
          </cell>
        </row>
        <row r="2240">
          <cell r="A2240" t="str">
            <v>57726940135939</v>
          </cell>
          <cell r="B2240">
            <v>11432</v>
          </cell>
          <cell r="C2240" t="str">
            <v>57 72694 0135939</v>
          </cell>
          <cell r="D2240" t="str">
            <v>57</v>
          </cell>
          <cell r="E2240" t="str">
            <v>72694</v>
          </cell>
          <cell r="F2240" t="str">
            <v>0135939</v>
          </cell>
          <cell r="G2240" t="str">
            <v>0907</v>
          </cell>
          <cell r="H2240" t="str">
            <v>Washington Middle College High</v>
          </cell>
        </row>
        <row r="2241">
          <cell r="A2241" t="str">
            <v>57727020000000</v>
          </cell>
          <cell r="B2241">
            <v>1035</v>
          </cell>
          <cell r="C2241" t="str">
            <v xml:space="preserve">57 72702  </v>
          </cell>
          <cell r="D2241" t="str">
            <v>57</v>
          </cell>
          <cell r="E2241" t="str">
            <v>72702</v>
          </cell>
          <cell r="F2241" t="str">
            <v xml:space="preserve"> </v>
          </cell>
          <cell r="G2241" t="str">
            <v xml:space="preserve"> </v>
          </cell>
          <cell r="H2241" t="str">
            <v>Winters Joint Unified</v>
          </cell>
        </row>
        <row r="2242">
          <cell r="A2242" t="str">
            <v>57727100000000</v>
          </cell>
          <cell r="B2242">
            <v>1036</v>
          </cell>
          <cell r="C2242" t="str">
            <v xml:space="preserve">57 72710  </v>
          </cell>
          <cell r="D2242" t="str">
            <v>57</v>
          </cell>
          <cell r="E2242" t="str">
            <v>72710</v>
          </cell>
          <cell r="F2242" t="str">
            <v xml:space="preserve"> </v>
          </cell>
          <cell r="G2242" t="str">
            <v xml:space="preserve"> </v>
          </cell>
          <cell r="H2242" t="str">
            <v>Woodland Joint Unified</v>
          </cell>
        </row>
        <row r="2243">
          <cell r="A2243" t="str">
            <v>57727100121749</v>
          </cell>
          <cell r="B2243">
            <v>12407</v>
          </cell>
          <cell r="C2243" t="str">
            <v>57 72710 0121749</v>
          </cell>
          <cell r="D2243" t="str">
            <v>57</v>
          </cell>
          <cell r="E2243" t="str">
            <v>72710</v>
          </cell>
          <cell r="F2243" t="str">
            <v>0121749</v>
          </cell>
          <cell r="G2243" t="str">
            <v>1201</v>
          </cell>
          <cell r="H2243" t="str">
            <v>Science &amp; Technology Academy at Knights Landing</v>
          </cell>
        </row>
        <row r="2244">
          <cell r="A2244" t="str">
            <v>58105870000000</v>
          </cell>
          <cell r="B2244">
            <v>59</v>
          </cell>
          <cell r="C2244" t="str">
            <v xml:space="preserve">58 10587  </v>
          </cell>
          <cell r="D2244" t="str">
            <v>58</v>
          </cell>
          <cell r="E2244" t="str">
            <v>10587</v>
          </cell>
          <cell r="F2244" t="str">
            <v xml:space="preserve"> </v>
          </cell>
          <cell r="G2244" t="str">
            <v xml:space="preserve"> </v>
          </cell>
          <cell r="H2244" t="str">
            <v>Yuba Co. Office of Education</v>
          </cell>
        </row>
        <row r="2245">
          <cell r="A2245" t="str">
            <v>58105870117242</v>
          </cell>
          <cell r="B2245">
            <v>12028</v>
          </cell>
          <cell r="C2245" t="str">
            <v>58 10587 0117242</v>
          </cell>
          <cell r="D2245" t="str">
            <v>58</v>
          </cell>
          <cell r="E2245" t="str">
            <v>10587</v>
          </cell>
          <cell r="F2245" t="str">
            <v>0117242</v>
          </cell>
          <cell r="G2245" t="str">
            <v>0990</v>
          </cell>
          <cell r="H2245" t="str">
            <v>Yuba Environmental Science Charter Academy</v>
          </cell>
        </row>
        <row r="2246">
          <cell r="A2246" t="str">
            <v>58105875830112</v>
          </cell>
          <cell r="B2246">
            <v>1072</v>
          </cell>
          <cell r="C2246" t="str">
            <v>58 10587 5830112</v>
          </cell>
          <cell r="D2246" t="str">
            <v>58</v>
          </cell>
          <cell r="E2246" t="str">
            <v>10587</v>
          </cell>
          <cell r="F2246" t="str">
            <v>5830112</v>
          </cell>
          <cell r="G2246" t="str">
            <v>0092</v>
          </cell>
          <cell r="H2246" t="str">
            <v>Yuba County Career Preparatory Charter</v>
          </cell>
        </row>
        <row r="2247">
          <cell r="A2247" t="str">
            <v>58727280000000</v>
          </cell>
          <cell r="B2247">
            <v>1037</v>
          </cell>
          <cell r="C2247" t="str">
            <v xml:space="preserve">58 72728  </v>
          </cell>
          <cell r="D2247" t="str">
            <v>58</v>
          </cell>
          <cell r="E2247" t="str">
            <v>72728</v>
          </cell>
          <cell r="F2247" t="str">
            <v xml:space="preserve"> </v>
          </cell>
          <cell r="G2247" t="str">
            <v xml:space="preserve"> </v>
          </cell>
          <cell r="H2247" t="str">
            <v>Camptonville Elementary</v>
          </cell>
        </row>
        <row r="2248">
          <cell r="A2248" t="str">
            <v>58727286115935</v>
          </cell>
          <cell r="B2248">
            <v>1461</v>
          </cell>
          <cell r="C2248" t="str">
            <v>58 72728 6115935</v>
          </cell>
          <cell r="D2248" t="str">
            <v>58</v>
          </cell>
          <cell r="E2248" t="str">
            <v>72728</v>
          </cell>
          <cell r="F2248" t="str">
            <v>6115935</v>
          </cell>
          <cell r="G2248" t="str">
            <v>0165</v>
          </cell>
          <cell r="H2248" t="str">
            <v>Camptonville Academy</v>
          </cell>
        </row>
        <row r="2249">
          <cell r="A2249" t="str">
            <v>58727360000000</v>
          </cell>
          <cell r="B2249">
            <v>1038</v>
          </cell>
          <cell r="C2249" t="str">
            <v xml:space="preserve">58 72736  </v>
          </cell>
          <cell r="D2249" t="str">
            <v>58</v>
          </cell>
          <cell r="E2249" t="str">
            <v>72736</v>
          </cell>
          <cell r="F2249" t="str">
            <v xml:space="preserve"> </v>
          </cell>
          <cell r="G2249" t="str">
            <v xml:space="preserve"> </v>
          </cell>
          <cell r="H2249" t="str">
            <v>Marysville Joint Unified</v>
          </cell>
        </row>
        <row r="2250">
          <cell r="A2250" t="str">
            <v>58727360121632</v>
          </cell>
          <cell r="B2250">
            <v>12595</v>
          </cell>
          <cell r="C2250" t="str">
            <v>58 72736 0121632</v>
          </cell>
          <cell r="D2250" t="str">
            <v>58</v>
          </cell>
          <cell r="E2250" t="str">
            <v>72736</v>
          </cell>
          <cell r="F2250" t="str">
            <v>0121632</v>
          </cell>
          <cell r="G2250" t="str">
            <v>1182</v>
          </cell>
          <cell r="H2250" t="str">
            <v>Paragon Collegiate Academy</v>
          </cell>
        </row>
        <row r="2251">
          <cell r="A2251" t="str">
            <v>58727365830138</v>
          </cell>
          <cell r="B2251">
            <v>1462</v>
          </cell>
          <cell r="C2251" t="str">
            <v>58 72736 5830138</v>
          </cell>
          <cell r="D2251" t="str">
            <v>58</v>
          </cell>
          <cell r="E2251" t="str">
            <v>72736</v>
          </cell>
          <cell r="F2251" t="str">
            <v>5830138</v>
          </cell>
          <cell r="G2251" t="str">
            <v>0306</v>
          </cell>
          <cell r="H2251" t="str">
            <v>Marysville Charter Academy for the Arts</v>
          </cell>
        </row>
        <row r="2252">
          <cell r="A2252" t="str">
            <v>58727440000000</v>
          </cell>
          <cell r="B2252">
            <v>1039</v>
          </cell>
          <cell r="C2252" t="str">
            <v xml:space="preserve">58 72744  </v>
          </cell>
          <cell r="D2252" t="str">
            <v>58</v>
          </cell>
          <cell r="E2252" t="str">
            <v>72744</v>
          </cell>
          <cell r="F2252" t="str">
            <v xml:space="preserve"> </v>
          </cell>
          <cell r="G2252" t="str">
            <v xml:space="preserve"> </v>
          </cell>
          <cell r="H2252" t="str">
            <v>Plumas Lake Elementary</v>
          </cell>
        </row>
        <row r="2253">
          <cell r="A2253" t="str">
            <v>58727510000000</v>
          </cell>
          <cell r="B2253">
            <v>1040</v>
          </cell>
          <cell r="C2253" t="str">
            <v xml:space="preserve">58 72751  </v>
          </cell>
          <cell r="D2253" t="str">
            <v>58</v>
          </cell>
          <cell r="E2253" t="str">
            <v>72751</v>
          </cell>
          <cell r="F2253" t="str">
            <v xml:space="preserve"> </v>
          </cell>
          <cell r="G2253" t="str">
            <v xml:space="preserve"> </v>
          </cell>
          <cell r="H2253" t="str">
            <v>Wheatland</v>
          </cell>
        </row>
        <row r="2254">
          <cell r="A2254" t="str">
            <v>58727516118806</v>
          </cell>
          <cell r="B2254">
            <v>1464</v>
          </cell>
          <cell r="C2254" t="str">
            <v>58 72751 6118806</v>
          </cell>
          <cell r="D2254" t="str">
            <v>58</v>
          </cell>
          <cell r="E2254" t="str">
            <v>72751</v>
          </cell>
          <cell r="F2254" t="str">
            <v>6118806</v>
          </cell>
          <cell r="G2254" t="str">
            <v>0370</v>
          </cell>
          <cell r="H2254" t="str">
            <v>Wheatland Charter Academy</v>
          </cell>
        </row>
        <row r="2255">
          <cell r="A2255" t="str">
            <v>58727690000000</v>
          </cell>
          <cell r="B2255">
            <v>1041</v>
          </cell>
          <cell r="C2255" t="str">
            <v xml:space="preserve">58 72769  </v>
          </cell>
          <cell r="D2255" t="str">
            <v>58</v>
          </cell>
          <cell r="E2255" t="str">
            <v>72769</v>
          </cell>
          <cell r="F2255" t="str">
            <v xml:space="preserve"> </v>
          </cell>
          <cell r="G2255" t="str">
            <v xml:space="preserve"> </v>
          </cell>
          <cell r="H2255" t="str">
            <v>Wheatland Union High</v>
          </cell>
        </row>
      </sheetData>
      <sheetData sheetId="3">
        <row r="3">
          <cell r="C3" t="str">
            <v>01100170000000</v>
          </cell>
          <cell r="D3" t="str">
            <v>01</v>
          </cell>
          <cell r="E3" t="str">
            <v>10017</v>
          </cell>
          <cell r="F3" t="str">
            <v>0000000</v>
          </cell>
          <cell r="G3" t="str">
            <v>Alameda Co. Office of Education</v>
          </cell>
        </row>
        <row r="4">
          <cell r="C4" t="str">
            <v>01100170112607</v>
          </cell>
          <cell r="D4" t="str">
            <v>01</v>
          </cell>
          <cell r="E4" t="str">
            <v>10017</v>
          </cell>
          <cell r="F4" t="str">
            <v>0112607</v>
          </cell>
          <cell r="G4" t="str">
            <v>Envision Academy for Arts &amp; Technology</v>
          </cell>
        </row>
        <row r="5">
          <cell r="C5" t="str">
            <v>01100170123968</v>
          </cell>
          <cell r="D5" t="str">
            <v>01</v>
          </cell>
          <cell r="E5" t="str">
            <v>10017</v>
          </cell>
          <cell r="F5" t="str">
            <v>0123968</v>
          </cell>
          <cell r="G5" t="str">
            <v>Community School for Creative Education</v>
          </cell>
        </row>
        <row r="6">
          <cell r="C6" t="str">
            <v>01100170124172</v>
          </cell>
          <cell r="D6" t="str">
            <v>01</v>
          </cell>
          <cell r="E6" t="str">
            <v>10017</v>
          </cell>
          <cell r="F6" t="str">
            <v>0124172</v>
          </cell>
          <cell r="G6" t="str">
            <v>Yu Ming Charter</v>
          </cell>
        </row>
        <row r="7">
          <cell r="C7" t="str">
            <v>01100170125567</v>
          </cell>
          <cell r="D7" t="str">
            <v>01</v>
          </cell>
          <cell r="E7" t="str">
            <v>10017</v>
          </cell>
          <cell r="F7" t="str">
            <v>0125567</v>
          </cell>
          <cell r="G7" t="str">
            <v>Urban Montessori Charter</v>
          </cell>
        </row>
        <row r="8">
          <cell r="C8" t="str">
            <v>01100170131581</v>
          </cell>
          <cell r="D8" t="str">
            <v>01</v>
          </cell>
          <cell r="E8" t="str">
            <v>10017</v>
          </cell>
          <cell r="F8" t="str">
            <v>0131581</v>
          </cell>
          <cell r="G8" t="str">
            <v>Oakland Unity Middle School</v>
          </cell>
        </row>
        <row r="9">
          <cell r="C9" t="str">
            <v>01100170136101</v>
          </cell>
          <cell r="D9" t="str">
            <v>01</v>
          </cell>
          <cell r="E9" t="str">
            <v>10017</v>
          </cell>
          <cell r="F9" t="str">
            <v>0136101</v>
          </cell>
          <cell r="G9" t="str">
            <v>Connecting Waters Charter School, East Bay</v>
          </cell>
        </row>
        <row r="10">
          <cell r="C10" t="str">
            <v>01100170136226</v>
          </cell>
          <cell r="D10" t="str">
            <v>01</v>
          </cell>
          <cell r="E10" t="str">
            <v>10017</v>
          </cell>
          <cell r="F10" t="str">
            <v>0136226</v>
          </cell>
          <cell r="G10" t="str">
            <v>Opportunity Charter</v>
          </cell>
        </row>
        <row r="11">
          <cell r="C11" t="str">
            <v>01100176001788</v>
          </cell>
          <cell r="D11" t="str">
            <v>01</v>
          </cell>
          <cell r="E11" t="str">
            <v>10017</v>
          </cell>
          <cell r="F11" t="str">
            <v>6001788</v>
          </cell>
          <cell r="G11" t="str">
            <v>Cox Academy</v>
          </cell>
        </row>
        <row r="12">
          <cell r="C12" t="str">
            <v>01100176002000</v>
          </cell>
          <cell r="D12" t="str">
            <v>01</v>
          </cell>
          <cell r="E12" t="str">
            <v>10017</v>
          </cell>
          <cell r="F12" t="str">
            <v>6002000</v>
          </cell>
          <cell r="G12" t="str">
            <v>Lazear Charter Academy</v>
          </cell>
        </row>
        <row r="13">
          <cell r="C13" t="str">
            <v>01611190000000</v>
          </cell>
          <cell r="D13" t="str">
            <v>01</v>
          </cell>
          <cell r="E13" t="str">
            <v>61119</v>
          </cell>
          <cell r="F13" t="str">
            <v>0000000</v>
          </cell>
          <cell r="G13" t="str">
            <v>Alameda Unified</v>
          </cell>
        </row>
        <row r="14">
          <cell r="C14" t="str">
            <v>01611190119222</v>
          </cell>
          <cell r="D14" t="str">
            <v>01</v>
          </cell>
          <cell r="E14" t="str">
            <v>61119</v>
          </cell>
          <cell r="F14" t="str">
            <v>0119222</v>
          </cell>
          <cell r="G14" t="str">
            <v>Nea Community Learning Center</v>
          </cell>
        </row>
        <row r="15">
          <cell r="C15" t="str">
            <v>01611190122085</v>
          </cell>
          <cell r="D15" t="str">
            <v>01</v>
          </cell>
          <cell r="E15" t="str">
            <v>61119</v>
          </cell>
          <cell r="F15" t="str">
            <v>0122085</v>
          </cell>
          <cell r="G15" t="str">
            <v>The Academy of Alameda</v>
          </cell>
        </row>
        <row r="16">
          <cell r="C16" t="str">
            <v>01611190130609</v>
          </cell>
          <cell r="D16" t="str">
            <v>01</v>
          </cell>
          <cell r="E16" t="str">
            <v>61119</v>
          </cell>
          <cell r="F16" t="str">
            <v>0130609</v>
          </cell>
          <cell r="G16" t="str">
            <v>Alameda Community Learning Center</v>
          </cell>
        </row>
        <row r="17">
          <cell r="C17" t="str">
            <v>01611190130625</v>
          </cell>
          <cell r="D17" t="str">
            <v>01</v>
          </cell>
          <cell r="E17" t="str">
            <v>61119</v>
          </cell>
          <cell r="F17" t="str">
            <v>0130625</v>
          </cell>
          <cell r="G17" t="str">
            <v>Alternatives in Action</v>
          </cell>
        </row>
        <row r="18">
          <cell r="C18" t="str">
            <v>01611190131805</v>
          </cell>
          <cell r="D18" t="str">
            <v>01</v>
          </cell>
          <cell r="E18" t="str">
            <v>61119</v>
          </cell>
          <cell r="F18" t="str">
            <v>0131805</v>
          </cell>
          <cell r="G18" t="str">
            <v>The Academy of Alameda Elementary School</v>
          </cell>
        </row>
        <row r="19">
          <cell r="C19" t="str">
            <v>01611270000000</v>
          </cell>
          <cell r="D19" t="str">
            <v>01</v>
          </cell>
          <cell r="E19" t="str">
            <v>61127</v>
          </cell>
          <cell r="F19" t="str">
            <v>0000000</v>
          </cell>
          <cell r="G19" t="str">
            <v>Albany City Unified</v>
          </cell>
        </row>
        <row r="20">
          <cell r="C20" t="str">
            <v>01611430000000</v>
          </cell>
          <cell r="D20" t="str">
            <v>01</v>
          </cell>
          <cell r="E20" t="str">
            <v>61143</v>
          </cell>
          <cell r="F20" t="str">
            <v>0000000</v>
          </cell>
          <cell r="G20" t="str">
            <v>Berkeley Unified</v>
          </cell>
        </row>
        <row r="21">
          <cell r="C21" t="str">
            <v>01611430122689</v>
          </cell>
          <cell r="D21" t="str">
            <v>01</v>
          </cell>
          <cell r="E21" t="str">
            <v>61143</v>
          </cell>
          <cell r="F21" t="str">
            <v>0122689</v>
          </cell>
          <cell r="G21" t="str">
            <v>REALM Charter Middle</v>
          </cell>
        </row>
        <row r="22">
          <cell r="C22" t="str">
            <v>01611430122697</v>
          </cell>
          <cell r="D22" t="str">
            <v>01</v>
          </cell>
          <cell r="E22" t="str">
            <v>61143</v>
          </cell>
          <cell r="F22" t="str">
            <v>0122697</v>
          </cell>
          <cell r="G22" t="str">
            <v>REALM Charter High</v>
          </cell>
        </row>
        <row r="23">
          <cell r="C23" t="str">
            <v>01611500000000</v>
          </cell>
          <cell r="D23" t="str">
            <v>01</v>
          </cell>
          <cell r="E23" t="str">
            <v>61150</v>
          </cell>
          <cell r="F23" t="str">
            <v>0000000</v>
          </cell>
          <cell r="G23" t="str">
            <v>Castro Valley Unified</v>
          </cell>
        </row>
        <row r="24">
          <cell r="C24" t="str">
            <v>01611680000000</v>
          </cell>
          <cell r="D24" t="str">
            <v>01</v>
          </cell>
          <cell r="E24" t="str">
            <v>61168</v>
          </cell>
          <cell r="F24" t="str">
            <v>0000000</v>
          </cell>
          <cell r="G24" t="str">
            <v>Emery Unified</v>
          </cell>
        </row>
        <row r="25">
          <cell r="C25" t="str">
            <v>01611760000000</v>
          </cell>
          <cell r="D25" t="str">
            <v>01</v>
          </cell>
          <cell r="E25" t="str">
            <v>61176</v>
          </cell>
          <cell r="F25" t="str">
            <v>0000000</v>
          </cell>
          <cell r="G25" t="str">
            <v>Fremont Unified</v>
          </cell>
        </row>
        <row r="26">
          <cell r="C26" t="str">
            <v>01611760130534</v>
          </cell>
          <cell r="D26" t="str">
            <v>01</v>
          </cell>
          <cell r="E26" t="str">
            <v>61176</v>
          </cell>
          <cell r="F26" t="str">
            <v>0130534</v>
          </cell>
          <cell r="G26" t="str">
            <v>Circle of Independent Learning</v>
          </cell>
        </row>
        <row r="27">
          <cell r="C27" t="str">
            <v>01611920000000</v>
          </cell>
          <cell r="D27" t="str">
            <v>01</v>
          </cell>
          <cell r="E27" t="str">
            <v>61192</v>
          </cell>
          <cell r="F27" t="str">
            <v>0000000</v>
          </cell>
          <cell r="G27" t="str">
            <v>Hayward Unified</v>
          </cell>
        </row>
        <row r="28">
          <cell r="C28" t="str">
            <v>01611920108670</v>
          </cell>
          <cell r="D28" t="str">
            <v>01</v>
          </cell>
          <cell r="E28" t="str">
            <v>61192</v>
          </cell>
          <cell r="F28" t="str">
            <v>0108670</v>
          </cell>
          <cell r="G28" t="str">
            <v>Leadership Public Schools - Hayward</v>
          </cell>
        </row>
        <row r="29">
          <cell r="C29" t="str">
            <v>01611920113902</v>
          </cell>
          <cell r="D29" t="str">
            <v>01</v>
          </cell>
          <cell r="E29" t="str">
            <v>61192</v>
          </cell>
          <cell r="F29" t="str">
            <v>0113902</v>
          </cell>
          <cell r="G29" t="str">
            <v>Impact Academy of Arts &amp; Technology</v>
          </cell>
        </row>
        <row r="30">
          <cell r="C30" t="str">
            <v>01611920119248</v>
          </cell>
          <cell r="D30" t="str">
            <v>01</v>
          </cell>
          <cell r="E30" t="str">
            <v>61192</v>
          </cell>
          <cell r="F30" t="str">
            <v>0119248</v>
          </cell>
          <cell r="G30" t="str">
            <v>Golden Oak Montessori of Hayward</v>
          </cell>
        </row>
        <row r="31">
          <cell r="C31" t="str">
            <v>01611920127696</v>
          </cell>
          <cell r="D31" t="str">
            <v>01</v>
          </cell>
          <cell r="E31" t="str">
            <v>61192</v>
          </cell>
          <cell r="F31" t="str">
            <v>0127696</v>
          </cell>
          <cell r="G31" t="str">
            <v>Knowledge Enlightens You (KEY) Academy</v>
          </cell>
        </row>
        <row r="32">
          <cell r="C32" t="str">
            <v>01611920127944</v>
          </cell>
          <cell r="D32" t="str">
            <v>01</v>
          </cell>
          <cell r="E32" t="str">
            <v>61192</v>
          </cell>
          <cell r="F32" t="str">
            <v>0127944</v>
          </cell>
          <cell r="G32" t="str">
            <v>Silver Oak High Public Montessori Charter</v>
          </cell>
        </row>
        <row r="33">
          <cell r="C33" t="str">
            <v>01612000000000</v>
          </cell>
          <cell r="D33" t="str">
            <v>01</v>
          </cell>
          <cell r="E33" t="str">
            <v>61200</v>
          </cell>
          <cell r="F33" t="str">
            <v>0000000</v>
          </cell>
          <cell r="G33" t="str">
            <v>Livermore Valley Joint Unified</v>
          </cell>
        </row>
        <row r="34">
          <cell r="C34" t="str">
            <v>01612180000000</v>
          </cell>
          <cell r="D34" t="str">
            <v>01</v>
          </cell>
          <cell r="E34" t="str">
            <v>61218</v>
          </cell>
          <cell r="F34" t="str">
            <v>0000000</v>
          </cell>
          <cell r="G34" t="str">
            <v>Mountain House Elementary</v>
          </cell>
        </row>
        <row r="35">
          <cell r="C35" t="str">
            <v>01612340000000</v>
          </cell>
          <cell r="D35" t="str">
            <v>01</v>
          </cell>
          <cell r="E35" t="str">
            <v>61234</v>
          </cell>
          <cell r="F35" t="str">
            <v>0000000</v>
          </cell>
          <cell r="G35" t="str">
            <v>Newark Unified</v>
          </cell>
        </row>
        <row r="36">
          <cell r="C36" t="str">
            <v>01612420000000</v>
          </cell>
          <cell r="D36" t="str">
            <v>01</v>
          </cell>
          <cell r="E36" t="str">
            <v>61242</v>
          </cell>
          <cell r="F36" t="str">
            <v>0000000</v>
          </cell>
          <cell r="G36" t="str">
            <v>New Haven Unified</v>
          </cell>
        </row>
        <row r="37">
          <cell r="C37" t="str">
            <v>01612590000000</v>
          </cell>
          <cell r="D37" t="str">
            <v>01</v>
          </cell>
          <cell r="E37" t="str">
            <v>61259</v>
          </cell>
          <cell r="F37" t="str">
            <v>0000000</v>
          </cell>
          <cell r="G37" t="str">
            <v>Oakland Unified</v>
          </cell>
        </row>
        <row r="38">
          <cell r="C38" t="str">
            <v>01612590100065</v>
          </cell>
          <cell r="D38" t="str">
            <v>01</v>
          </cell>
          <cell r="E38" t="str">
            <v>61259</v>
          </cell>
          <cell r="F38" t="str">
            <v>0100065</v>
          </cell>
          <cell r="G38" t="str">
            <v>Oakland Unity High</v>
          </cell>
        </row>
        <row r="39">
          <cell r="C39" t="str">
            <v>01612590100123</v>
          </cell>
          <cell r="D39" t="str">
            <v>01</v>
          </cell>
          <cell r="E39" t="str">
            <v>61259</v>
          </cell>
          <cell r="F39" t="str">
            <v>0100123</v>
          </cell>
          <cell r="G39" t="str">
            <v>East Oakland Leadership Academy</v>
          </cell>
        </row>
        <row r="40">
          <cell r="C40" t="str">
            <v>01612590106906</v>
          </cell>
          <cell r="D40" t="str">
            <v>01</v>
          </cell>
          <cell r="E40" t="str">
            <v>61259</v>
          </cell>
          <cell r="F40" t="str">
            <v>0106906</v>
          </cell>
          <cell r="G40" t="str">
            <v>Bay Area Technology</v>
          </cell>
        </row>
        <row r="41">
          <cell r="C41" t="str">
            <v>01612590108944</v>
          </cell>
          <cell r="D41" t="str">
            <v>01</v>
          </cell>
          <cell r="E41" t="str">
            <v>61259</v>
          </cell>
          <cell r="F41" t="str">
            <v>0108944</v>
          </cell>
          <cell r="G41" t="str">
            <v>Lighthouse Community Charter High</v>
          </cell>
        </row>
        <row r="42">
          <cell r="C42" t="str">
            <v>01612590109819</v>
          </cell>
          <cell r="D42" t="str">
            <v>01</v>
          </cell>
          <cell r="E42" t="str">
            <v>61259</v>
          </cell>
          <cell r="F42" t="str">
            <v>0109819</v>
          </cell>
          <cell r="G42" t="str">
            <v>Aspire Berkley Maynard Academy</v>
          </cell>
        </row>
        <row r="43">
          <cell r="C43" t="str">
            <v>01612590111476</v>
          </cell>
          <cell r="D43" t="str">
            <v>01</v>
          </cell>
          <cell r="E43" t="str">
            <v>61259</v>
          </cell>
          <cell r="F43" t="str">
            <v>0111476</v>
          </cell>
          <cell r="G43" t="str">
            <v>Achieve Academy</v>
          </cell>
        </row>
        <row r="44">
          <cell r="C44" t="str">
            <v>01612590111856</v>
          </cell>
          <cell r="D44" t="str">
            <v>01</v>
          </cell>
          <cell r="E44" t="str">
            <v>61259</v>
          </cell>
          <cell r="F44" t="str">
            <v>0111856</v>
          </cell>
          <cell r="G44" t="str">
            <v>American Indian Public High</v>
          </cell>
        </row>
        <row r="45">
          <cell r="C45" t="str">
            <v>01612590114363</v>
          </cell>
          <cell r="D45" t="str">
            <v>01</v>
          </cell>
          <cell r="E45" t="str">
            <v>61259</v>
          </cell>
          <cell r="F45" t="str">
            <v>0114363</v>
          </cell>
          <cell r="G45" t="str">
            <v>American Indian Public Charter School II</v>
          </cell>
        </row>
        <row r="46">
          <cell r="C46" t="str">
            <v>01612590114868</v>
          </cell>
          <cell r="D46" t="str">
            <v>01</v>
          </cell>
          <cell r="E46" t="str">
            <v>61259</v>
          </cell>
          <cell r="F46" t="str">
            <v>0114868</v>
          </cell>
          <cell r="G46" t="str">
            <v>Oakland Charter High</v>
          </cell>
        </row>
        <row r="47">
          <cell r="C47" t="str">
            <v>01612590115014</v>
          </cell>
          <cell r="D47" t="str">
            <v>01</v>
          </cell>
          <cell r="E47" t="str">
            <v>61259</v>
          </cell>
          <cell r="F47" t="str">
            <v>0115014</v>
          </cell>
          <cell r="G47" t="str">
            <v>KIPP Bridge Academy</v>
          </cell>
        </row>
        <row r="48">
          <cell r="C48" t="str">
            <v>01612590115238</v>
          </cell>
          <cell r="D48" t="str">
            <v>01</v>
          </cell>
          <cell r="E48" t="str">
            <v>61259</v>
          </cell>
          <cell r="F48" t="str">
            <v>0115238</v>
          </cell>
          <cell r="G48" t="str">
            <v>ARISE High</v>
          </cell>
        </row>
        <row r="49">
          <cell r="C49" t="str">
            <v>01612590115386</v>
          </cell>
          <cell r="D49" t="str">
            <v>01</v>
          </cell>
          <cell r="E49" t="str">
            <v>61259</v>
          </cell>
          <cell r="F49" t="str">
            <v>0115386</v>
          </cell>
          <cell r="G49" t="str">
            <v>Civicorps Corpsmember Academy</v>
          </cell>
        </row>
        <row r="50">
          <cell r="C50" t="str">
            <v>01612590115592</v>
          </cell>
          <cell r="D50" t="str">
            <v>01</v>
          </cell>
          <cell r="E50" t="str">
            <v>61259</v>
          </cell>
          <cell r="F50" t="str">
            <v>0115592</v>
          </cell>
          <cell r="G50" t="str">
            <v>Learning Without Limits</v>
          </cell>
        </row>
        <row r="51">
          <cell r="C51" t="str">
            <v>01612590118224</v>
          </cell>
          <cell r="D51" t="str">
            <v>01</v>
          </cell>
          <cell r="E51" t="str">
            <v>61259</v>
          </cell>
          <cell r="F51" t="str">
            <v>0118224</v>
          </cell>
          <cell r="G51" t="str">
            <v>Aspire Golden State College Preparatory Academy</v>
          </cell>
        </row>
        <row r="52">
          <cell r="C52" t="str">
            <v>01612590120188</v>
          </cell>
          <cell r="D52" t="str">
            <v>01</v>
          </cell>
          <cell r="E52" t="str">
            <v>61259</v>
          </cell>
          <cell r="F52" t="str">
            <v>0120188</v>
          </cell>
          <cell r="G52" t="str">
            <v>Aspire ERES Academy</v>
          </cell>
        </row>
        <row r="53">
          <cell r="C53" t="str">
            <v>01612590123711</v>
          </cell>
          <cell r="D53" t="str">
            <v>01</v>
          </cell>
          <cell r="E53" t="str">
            <v>61259</v>
          </cell>
          <cell r="F53" t="str">
            <v>0123711</v>
          </cell>
          <cell r="G53" t="str">
            <v>Vincent Academy</v>
          </cell>
        </row>
        <row r="54">
          <cell r="C54" t="str">
            <v>01612590126748</v>
          </cell>
          <cell r="D54" t="str">
            <v>01</v>
          </cell>
          <cell r="E54" t="str">
            <v>61259</v>
          </cell>
          <cell r="F54" t="str">
            <v>0126748</v>
          </cell>
          <cell r="G54" t="str">
            <v>LPS Oakland R &amp; D Campus</v>
          </cell>
        </row>
        <row r="55">
          <cell r="C55" t="str">
            <v>01612590128413</v>
          </cell>
          <cell r="D55" t="str">
            <v>01</v>
          </cell>
          <cell r="E55" t="str">
            <v>61259</v>
          </cell>
          <cell r="F55" t="str">
            <v>0128413</v>
          </cell>
          <cell r="G55" t="str">
            <v>Aspire College Academy</v>
          </cell>
        </row>
        <row r="56">
          <cell r="C56" t="str">
            <v>01612590129403</v>
          </cell>
          <cell r="D56" t="str">
            <v>01</v>
          </cell>
          <cell r="E56" t="str">
            <v>61259</v>
          </cell>
          <cell r="F56" t="str">
            <v>0129403</v>
          </cell>
          <cell r="G56" t="str">
            <v>Epic Charter</v>
          </cell>
        </row>
        <row r="57">
          <cell r="C57" t="str">
            <v>01612590129635</v>
          </cell>
          <cell r="D57" t="str">
            <v>01</v>
          </cell>
          <cell r="E57" t="str">
            <v>61259</v>
          </cell>
          <cell r="F57" t="str">
            <v>0129635</v>
          </cell>
          <cell r="G57" t="str">
            <v>Downtown Charter Academy</v>
          </cell>
        </row>
        <row r="58">
          <cell r="C58" t="str">
            <v>01612590129932</v>
          </cell>
          <cell r="D58" t="str">
            <v>01</v>
          </cell>
          <cell r="E58" t="str">
            <v>61259</v>
          </cell>
          <cell r="F58" t="str">
            <v>0129932</v>
          </cell>
          <cell r="G58" t="str">
            <v>East Bay Innovation Academy</v>
          </cell>
        </row>
        <row r="59">
          <cell r="C59" t="str">
            <v>01612590130617</v>
          </cell>
          <cell r="D59" t="str">
            <v>01</v>
          </cell>
          <cell r="E59" t="str">
            <v>61259</v>
          </cell>
          <cell r="F59" t="str">
            <v>0130617</v>
          </cell>
          <cell r="G59" t="str">
            <v>Oakland Military Institute, College Preparatory Academy</v>
          </cell>
        </row>
        <row r="60">
          <cell r="C60" t="str">
            <v>01612590130633</v>
          </cell>
          <cell r="D60" t="str">
            <v>01</v>
          </cell>
          <cell r="E60" t="str">
            <v>61259</v>
          </cell>
          <cell r="F60" t="str">
            <v>0130633</v>
          </cell>
          <cell r="G60" t="str">
            <v>Lighthouse Community Charter</v>
          </cell>
        </row>
        <row r="61">
          <cell r="C61" t="str">
            <v>01612590130666</v>
          </cell>
          <cell r="D61" t="str">
            <v>01</v>
          </cell>
          <cell r="E61" t="str">
            <v>61259</v>
          </cell>
          <cell r="F61" t="str">
            <v>0130666</v>
          </cell>
          <cell r="G61" t="str">
            <v>Aspire Lionel Wilson College Preparatory Academy</v>
          </cell>
        </row>
        <row r="62">
          <cell r="C62" t="str">
            <v>01612590130732</v>
          </cell>
          <cell r="D62" t="str">
            <v>01</v>
          </cell>
          <cell r="E62" t="str">
            <v>61259</v>
          </cell>
          <cell r="F62" t="str">
            <v>0130732</v>
          </cell>
          <cell r="G62" t="str">
            <v>Aspire Triumph Technology Academy</v>
          </cell>
        </row>
        <row r="63">
          <cell r="C63" t="str">
            <v>01612590131896</v>
          </cell>
          <cell r="D63" t="str">
            <v>01</v>
          </cell>
          <cell r="E63" t="str">
            <v>61259</v>
          </cell>
          <cell r="F63" t="str">
            <v>0131896</v>
          </cell>
          <cell r="G63" t="str">
            <v>Roses in Concrete Community School</v>
          </cell>
        </row>
        <row r="64">
          <cell r="C64" t="str">
            <v>01612590132514</v>
          </cell>
          <cell r="D64" t="str">
            <v>01</v>
          </cell>
          <cell r="E64" t="str">
            <v>61259</v>
          </cell>
          <cell r="F64" t="str">
            <v>0132514</v>
          </cell>
          <cell r="G64" t="str">
            <v>Francophone Charter School of Oakland</v>
          </cell>
        </row>
        <row r="65">
          <cell r="C65" t="str">
            <v>01612590132555</v>
          </cell>
          <cell r="D65" t="str">
            <v>01</v>
          </cell>
          <cell r="E65" t="str">
            <v>61259</v>
          </cell>
          <cell r="F65" t="str">
            <v>0132555</v>
          </cell>
          <cell r="G65" t="str">
            <v>Conservatory of Vocal/Instrumental Arts High School</v>
          </cell>
        </row>
        <row r="66">
          <cell r="C66" t="str">
            <v>01612590134015</v>
          </cell>
          <cell r="D66" t="str">
            <v>01</v>
          </cell>
          <cell r="E66" t="str">
            <v>61259</v>
          </cell>
          <cell r="F66" t="str">
            <v>0134015</v>
          </cell>
          <cell r="G66" t="str">
            <v>Lodestar: A Lighthouse Community Charter Public</v>
          </cell>
        </row>
        <row r="67">
          <cell r="C67" t="str">
            <v>01612593030772</v>
          </cell>
          <cell r="D67" t="str">
            <v>01</v>
          </cell>
          <cell r="E67" t="str">
            <v>61259</v>
          </cell>
          <cell r="F67" t="str">
            <v>3030772</v>
          </cell>
          <cell r="G67" t="str">
            <v>Oakland School for the Arts</v>
          </cell>
        </row>
        <row r="68">
          <cell r="C68" t="str">
            <v>01612596111660</v>
          </cell>
          <cell r="D68" t="str">
            <v>01</v>
          </cell>
          <cell r="E68" t="str">
            <v>61259</v>
          </cell>
          <cell r="F68" t="str">
            <v>6111660</v>
          </cell>
          <cell r="G68" t="str">
            <v>Oakland Charter Academy</v>
          </cell>
        </row>
        <row r="69">
          <cell r="C69" t="str">
            <v>01612596113807</v>
          </cell>
          <cell r="D69" t="str">
            <v>01</v>
          </cell>
          <cell r="E69" t="str">
            <v>61259</v>
          </cell>
          <cell r="F69" t="str">
            <v>6113807</v>
          </cell>
          <cell r="G69" t="str">
            <v>American Indian Public Charter</v>
          </cell>
        </row>
        <row r="70">
          <cell r="C70" t="str">
            <v>01612596117568</v>
          </cell>
          <cell r="D70" t="str">
            <v>01</v>
          </cell>
          <cell r="E70" t="str">
            <v>61259</v>
          </cell>
          <cell r="F70" t="str">
            <v>6117568</v>
          </cell>
          <cell r="G70" t="str">
            <v>Aspire Monarch Academy</v>
          </cell>
        </row>
        <row r="71">
          <cell r="C71" t="str">
            <v>01612596117972</v>
          </cell>
          <cell r="D71" t="str">
            <v>01</v>
          </cell>
          <cell r="E71" t="str">
            <v>61259</v>
          </cell>
          <cell r="F71" t="str">
            <v>6117972</v>
          </cell>
          <cell r="G71" t="str">
            <v>North Oakland Community Charter</v>
          </cell>
        </row>
        <row r="72">
          <cell r="C72" t="str">
            <v>01612596118608</v>
          </cell>
          <cell r="D72" t="str">
            <v>01</v>
          </cell>
          <cell r="E72" t="str">
            <v>61259</v>
          </cell>
          <cell r="F72" t="str">
            <v>6118608</v>
          </cell>
          <cell r="G72" t="str">
            <v>ASCEND</v>
          </cell>
        </row>
        <row r="73">
          <cell r="C73" t="str">
            <v>01612750000000</v>
          </cell>
          <cell r="D73" t="str">
            <v>01</v>
          </cell>
          <cell r="E73" t="str">
            <v>61275</v>
          </cell>
          <cell r="F73" t="str">
            <v>0000000</v>
          </cell>
          <cell r="G73" t="str">
            <v>Piedmont City Unified</v>
          </cell>
        </row>
        <row r="74">
          <cell r="C74" t="str">
            <v>01612910000000</v>
          </cell>
          <cell r="D74" t="str">
            <v>01</v>
          </cell>
          <cell r="E74" t="str">
            <v>61291</v>
          </cell>
          <cell r="F74" t="str">
            <v>0000000</v>
          </cell>
          <cell r="G74" t="str">
            <v>San Leandro Unified</v>
          </cell>
        </row>
        <row r="75">
          <cell r="C75" t="str">
            <v>01613090000000</v>
          </cell>
          <cell r="D75" t="str">
            <v>01</v>
          </cell>
          <cell r="E75" t="str">
            <v>61309</v>
          </cell>
          <cell r="F75" t="str">
            <v>0000000</v>
          </cell>
          <cell r="G75" t="str">
            <v>San Lorenzo Unified</v>
          </cell>
        </row>
        <row r="76">
          <cell r="C76" t="str">
            <v>01613090101212</v>
          </cell>
          <cell r="D76" t="str">
            <v>01</v>
          </cell>
          <cell r="E76" t="str">
            <v>61309</v>
          </cell>
          <cell r="F76" t="str">
            <v>0101212</v>
          </cell>
          <cell r="G76" t="str">
            <v>KIPP Summit Academy</v>
          </cell>
        </row>
        <row r="77">
          <cell r="C77" t="str">
            <v>01613090114421</v>
          </cell>
          <cell r="D77" t="str">
            <v>01</v>
          </cell>
          <cell r="E77" t="str">
            <v>61309</v>
          </cell>
          <cell r="F77" t="str">
            <v>0114421</v>
          </cell>
          <cell r="G77" t="str">
            <v>KIPP King Collegiate High</v>
          </cell>
        </row>
        <row r="78">
          <cell r="C78" t="str">
            <v>01750930000000</v>
          </cell>
          <cell r="D78" t="str">
            <v>01</v>
          </cell>
          <cell r="E78" t="str">
            <v>75093</v>
          </cell>
          <cell r="F78" t="str">
            <v>0000000</v>
          </cell>
          <cell r="G78" t="str">
            <v>Dublin Unified</v>
          </cell>
        </row>
        <row r="79">
          <cell r="C79" t="str">
            <v>01751010000000</v>
          </cell>
          <cell r="D79" t="str">
            <v>01</v>
          </cell>
          <cell r="E79" t="str">
            <v>75101</v>
          </cell>
          <cell r="F79" t="str">
            <v>0000000</v>
          </cell>
          <cell r="G79" t="str">
            <v>Pleasanton Unified</v>
          </cell>
        </row>
        <row r="80">
          <cell r="C80" t="str">
            <v>01751190000000</v>
          </cell>
          <cell r="D80" t="str">
            <v>01</v>
          </cell>
          <cell r="E80" t="str">
            <v>75119</v>
          </cell>
          <cell r="F80" t="str">
            <v>0000000</v>
          </cell>
          <cell r="G80" t="str">
            <v>Sunol Glen Unified</v>
          </cell>
        </row>
        <row r="81">
          <cell r="C81" t="str">
            <v>02100250000000</v>
          </cell>
          <cell r="D81" t="str">
            <v>02</v>
          </cell>
          <cell r="E81" t="str">
            <v>10025</v>
          </cell>
          <cell r="F81" t="str">
            <v>0000000</v>
          </cell>
          <cell r="G81" t="str">
            <v>Alpine Co. Office of Education</v>
          </cell>
        </row>
        <row r="82">
          <cell r="C82" t="str">
            <v>02613330000000</v>
          </cell>
          <cell r="D82" t="str">
            <v>02</v>
          </cell>
          <cell r="E82" t="str">
            <v>61333</v>
          </cell>
          <cell r="F82" t="str">
            <v>0000000</v>
          </cell>
          <cell r="G82" t="str">
            <v>Alpine County Unified</v>
          </cell>
        </row>
        <row r="83">
          <cell r="C83" t="str">
            <v>03100330000000</v>
          </cell>
          <cell r="D83" t="str">
            <v>03</v>
          </cell>
          <cell r="E83" t="str">
            <v>10033</v>
          </cell>
          <cell r="F83" t="str">
            <v>0000000</v>
          </cell>
          <cell r="G83" t="str">
            <v>Amador Co. Office of Education</v>
          </cell>
        </row>
        <row r="84">
          <cell r="C84" t="str">
            <v>03100330129692</v>
          </cell>
          <cell r="D84" t="str">
            <v>03</v>
          </cell>
          <cell r="E84" t="str">
            <v>10033</v>
          </cell>
          <cell r="F84" t="str">
            <v>0129692</v>
          </cell>
          <cell r="G84" t="str">
            <v>Shenandoah Valley</v>
          </cell>
        </row>
        <row r="85">
          <cell r="C85" t="str">
            <v>03739810000000</v>
          </cell>
          <cell r="D85" t="str">
            <v>03</v>
          </cell>
          <cell r="E85" t="str">
            <v>73981</v>
          </cell>
          <cell r="F85" t="str">
            <v>0000000</v>
          </cell>
          <cell r="G85" t="str">
            <v>Amador County Unified</v>
          </cell>
        </row>
        <row r="86">
          <cell r="C86" t="str">
            <v>04100410000000</v>
          </cell>
          <cell r="D86" t="str">
            <v>04</v>
          </cell>
          <cell r="E86" t="str">
            <v>10041</v>
          </cell>
          <cell r="F86" t="str">
            <v>0000000</v>
          </cell>
          <cell r="G86" t="str">
            <v>Butte Co. Office of Education</v>
          </cell>
        </row>
        <row r="87">
          <cell r="C87" t="str">
            <v>04100410114991</v>
          </cell>
          <cell r="D87" t="str">
            <v>04</v>
          </cell>
          <cell r="E87" t="str">
            <v>10041</v>
          </cell>
          <cell r="F87" t="str">
            <v>0114991</v>
          </cell>
          <cell r="G87" t="str">
            <v>CORE Butte Charter</v>
          </cell>
        </row>
        <row r="88">
          <cell r="C88" t="str">
            <v>04100410134213</v>
          </cell>
          <cell r="D88" t="str">
            <v>04</v>
          </cell>
          <cell r="E88" t="str">
            <v>10041</v>
          </cell>
          <cell r="F88" t="str">
            <v>0134213</v>
          </cell>
          <cell r="G88" t="str">
            <v>Come Back Butte Charter</v>
          </cell>
        </row>
        <row r="89">
          <cell r="C89" t="str">
            <v>04100410430090</v>
          </cell>
          <cell r="D89" t="str">
            <v>04</v>
          </cell>
          <cell r="E89" t="str">
            <v>10041</v>
          </cell>
          <cell r="F89" t="str">
            <v>0430090</v>
          </cell>
          <cell r="G89" t="str">
            <v>Learning Community Charter</v>
          </cell>
        </row>
        <row r="90">
          <cell r="C90" t="str">
            <v>04613820000000</v>
          </cell>
          <cell r="D90" t="str">
            <v>04</v>
          </cell>
          <cell r="E90" t="str">
            <v>61382</v>
          </cell>
          <cell r="F90" t="str">
            <v>0000000</v>
          </cell>
          <cell r="G90" t="str">
            <v>Bangor Union Elementary</v>
          </cell>
        </row>
        <row r="91">
          <cell r="C91" t="str">
            <v>04614080000000</v>
          </cell>
          <cell r="D91" t="str">
            <v>04</v>
          </cell>
          <cell r="E91" t="str">
            <v>61408</v>
          </cell>
          <cell r="F91" t="str">
            <v>0000000</v>
          </cell>
          <cell r="G91" t="str">
            <v>Biggs Unified</v>
          </cell>
        </row>
        <row r="92">
          <cell r="C92" t="str">
            <v>04614240000000</v>
          </cell>
          <cell r="D92" t="str">
            <v>04</v>
          </cell>
          <cell r="E92" t="str">
            <v>61424</v>
          </cell>
          <cell r="F92" t="str">
            <v>0000000</v>
          </cell>
          <cell r="G92" t="str">
            <v>Chico Unified</v>
          </cell>
        </row>
        <row r="93">
          <cell r="C93" t="str">
            <v>04614240110551</v>
          </cell>
          <cell r="D93" t="str">
            <v>04</v>
          </cell>
          <cell r="E93" t="str">
            <v>61424</v>
          </cell>
          <cell r="F93" t="str">
            <v>0110551</v>
          </cell>
          <cell r="G93" t="str">
            <v>Nord Country</v>
          </cell>
        </row>
        <row r="94">
          <cell r="C94" t="str">
            <v>04614240118042</v>
          </cell>
          <cell r="D94" t="str">
            <v>04</v>
          </cell>
          <cell r="E94" t="str">
            <v>61424</v>
          </cell>
          <cell r="F94" t="str">
            <v>0118042</v>
          </cell>
          <cell r="G94" t="str">
            <v>Forest Ranch Charter</v>
          </cell>
        </row>
        <row r="95">
          <cell r="C95" t="str">
            <v>04614240120394</v>
          </cell>
          <cell r="D95" t="str">
            <v>04</v>
          </cell>
          <cell r="E95" t="str">
            <v>61424</v>
          </cell>
          <cell r="F95" t="str">
            <v>0120394</v>
          </cell>
          <cell r="G95" t="str">
            <v>Inspire School of Arts and Sciences</v>
          </cell>
        </row>
        <row r="96">
          <cell r="C96" t="str">
            <v>04614240121475</v>
          </cell>
          <cell r="D96" t="str">
            <v>04</v>
          </cell>
          <cell r="E96" t="str">
            <v>61424</v>
          </cell>
          <cell r="F96" t="str">
            <v>0121475</v>
          </cell>
          <cell r="G96" t="str">
            <v>Sherwood Montessori</v>
          </cell>
        </row>
        <row r="97">
          <cell r="C97" t="str">
            <v>04614240123810</v>
          </cell>
          <cell r="D97" t="str">
            <v>04</v>
          </cell>
          <cell r="E97" t="str">
            <v>61424</v>
          </cell>
          <cell r="F97" t="str">
            <v>0123810</v>
          </cell>
          <cell r="G97" t="str">
            <v>Wildflower Open Classroom</v>
          </cell>
        </row>
        <row r="98">
          <cell r="C98" t="str">
            <v>04614246113773</v>
          </cell>
          <cell r="D98" t="str">
            <v>04</v>
          </cell>
          <cell r="E98" t="str">
            <v>61424</v>
          </cell>
          <cell r="F98" t="str">
            <v>6113773</v>
          </cell>
          <cell r="G98" t="str">
            <v>Chico Country Day</v>
          </cell>
        </row>
        <row r="99">
          <cell r="C99" t="str">
            <v>04614246119523</v>
          </cell>
          <cell r="D99" t="str">
            <v>04</v>
          </cell>
          <cell r="E99" t="str">
            <v>61424</v>
          </cell>
          <cell r="F99" t="str">
            <v>6119523</v>
          </cell>
          <cell r="G99" t="str">
            <v>Blue Oak Charter</v>
          </cell>
        </row>
        <row r="100">
          <cell r="C100" t="str">
            <v>04614320000000</v>
          </cell>
          <cell r="D100" t="str">
            <v>04</v>
          </cell>
          <cell r="E100" t="str">
            <v>61432</v>
          </cell>
          <cell r="F100" t="str">
            <v>0000000</v>
          </cell>
          <cell r="G100" t="str">
            <v>Durham Unified</v>
          </cell>
        </row>
        <row r="101">
          <cell r="C101" t="str">
            <v>04614400000000</v>
          </cell>
          <cell r="D101" t="str">
            <v>04</v>
          </cell>
          <cell r="E101" t="str">
            <v>61440</v>
          </cell>
          <cell r="F101" t="str">
            <v>0000000</v>
          </cell>
          <cell r="G101" t="str">
            <v>Feather Falls Union Elementary</v>
          </cell>
        </row>
        <row r="102">
          <cell r="C102" t="str">
            <v>04614400121509</v>
          </cell>
          <cell r="D102" t="str">
            <v>04</v>
          </cell>
          <cell r="E102" t="str">
            <v>61440</v>
          </cell>
          <cell r="F102" t="str">
            <v>0121509</v>
          </cell>
          <cell r="G102" t="str">
            <v>Ipakanni Early College Charter</v>
          </cell>
        </row>
        <row r="103">
          <cell r="C103" t="str">
            <v>04614570000000</v>
          </cell>
          <cell r="D103" t="str">
            <v>04</v>
          </cell>
          <cell r="E103" t="str">
            <v>61457</v>
          </cell>
          <cell r="F103" t="str">
            <v>0000000</v>
          </cell>
          <cell r="G103" t="str">
            <v>Golden Feather Union Elementary</v>
          </cell>
        </row>
        <row r="104">
          <cell r="C104" t="str">
            <v>04614570125252</v>
          </cell>
          <cell r="D104" t="str">
            <v>04</v>
          </cell>
          <cell r="E104" t="str">
            <v>61457</v>
          </cell>
          <cell r="F104" t="str">
            <v>0125252</v>
          </cell>
          <cell r="G104" t="str">
            <v>Pivot Charter School North Valley</v>
          </cell>
        </row>
        <row r="105">
          <cell r="C105" t="str">
            <v>04614990000000</v>
          </cell>
          <cell r="D105" t="str">
            <v>04</v>
          </cell>
          <cell r="E105" t="str">
            <v>61499</v>
          </cell>
          <cell r="F105" t="str">
            <v>0000000</v>
          </cell>
          <cell r="G105" t="str">
            <v>Manzanita Elementary</v>
          </cell>
        </row>
        <row r="106">
          <cell r="C106" t="str">
            <v>04615070000000</v>
          </cell>
          <cell r="D106" t="str">
            <v>04</v>
          </cell>
          <cell r="E106" t="str">
            <v>61507</v>
          </cell>
          <cell r="F106" t="str">
            <v>0000000</v>
          </cell>
          <cell r="G106" t="str">
            <v>Oroville City Elementary</v>
          </cell>
        </row>
        <row r="107">
          <cell r="C107" t="str">
            <v>04615070129577</v>
          </cell>
          <cell r="D107" t="str">
            <v>04</v>
          </cell>
          <cell r="E107" t="str">
            <v>61507</v>
          </cell>
          <cell r="F107" t="str">
            <v>0129577</v>
          </cell>
          <cell r="G107" t="str">
            <v>Stream Charter</v>
          </cell>
        </row>
        <row r="108">
          <cell r="C108" t="str">
            <v>04615150000000</v>
          </cell>
          <cell r="D108" t="str">
            <v>04</v>
          </cell>
          <cell r="E108" t="str">
            <v>61515</v>
          </cell>
          <cell r="F108" t="str">
            <v>0000000</v>
          </cell>
          <cell r="G108" t="str">
            <v>Oroville Union High</v>
          </cell>
        </row>
        <row r="109">
          <cell r="C109" t="str">
            <v>04615230000000</v>
          </cell>
          <cell r="D109" t="str">
            <v>04</v>
          </cell>
          <cell r="E109" t="str">
            <v>61523</v>
          </cell>
          <cell r="F109" t="str">
            <v>0000000</v>
          </cell>
          <cell r="G109" t="str">
            <v>Palermo Union Elementary</v>
          </cell>
        </row>
        <row r="110">
          <cell r="C110" t="str">
            <v>04615310000000</v>
          </cell>
          <cell r="D110" t="str">
            <v>04</v>
          </cell>
          <cell r="E110" t="str">
            <v>61531</v>
          </cell>
          <cell r="F110" t="str">
            <v>0000000</v>
          </cell>
          <cell r="G110" t="str">
            <v>Paradise Unified</v>
          </cell>
        </row>
        <row r="111">
          <cell r="C111" t="str">
            <v>04615310110338</v>
          </cell>
          <cell r="D111" t="str">
            <v>04</v>
          </cell>
          <cell r="E111" t="str">
            <v>61531</v>
          </cell>
          <cell r="F111" t="str">
            <v>0110338</v>
          </cell>
          <cell r="G111" t="str">
            <v>Achieve Charter School of Paradise Inc.</v>
          </cell>
        </row>
        <row r="112">
          <cell r="C112" t="str">
            <v>04615316112585</v>
          </cell>
          <cell r="D112" t="str">
            <v>04</v>
          </cell>
          <cell r="E112" t="str">
            <v>61531</v>
          </cell>
          <cell r="F112" t="str">
            <v>6112585</v>
          </cell>
          <cell r="G112" t="str">
            <v>Hometech Charter</v>
          </cell>
        </row>
        <row r="113">
          <cell r="C113" t="str">
            <v>04615316112999</v>
          </cell>
          <cell r="D113" t="str">
            <v>04</v>
          </cell>
          <cell r="E113" t="str">
            <v>61531</v>
          </cell>
          <cell r="F113" t="str">
            <v>6112999</v>
          </cell>
          <cell r="G113" t="str">
            <v>Paradise Charter Middle</v>
          </cell>
        </row>
        <row r="114">
          <cell r="C114" t="str">
            <v>04615316113765</v>
          </cell>
          <cell r="D114" t="str">
            <v>04</v>
          </cell>
          <cell r="E114" t="str">
            <v>61531</v>
          </cell>
          <cell r="F114" t="str">
            <v>6113765</v>
          </cell>
          <cell r="G114" t="str">
            <v>Children's Community Charter</v>
          </cell>
        </row>
        <row r="115">
          <cell r="C115" t="str">
            <v>04615490000000</v>
          </cell>
          <cell r="D115" t="str">
            <v>04</v>
          </cell>
          <cell r="E115" t="str">
            <v>61549</v>
          </cell>
          <cell r="F115" t="str">
            <v>0000000</v>
          </cell>
          <cell r="G115" t="str">
            <v>Thermalito Union Elementary</v>
          </cell>
        </row>
        <row r="116">
          <cell r="C116" t="str">
            <v>04733790000000</v>
          </cell>
          <cell r="D116" t="str">
            <v>04</v>
          </cell>
          <cell r="E116" t="str">
            <v>73379</v>
          </cell>
          <cell r="F116" t="str">
            <v>0000000</v>
          </cell>
          <cell r="G116" t="str">
            <v>Pioneer Union Elementary</v>
          </cell>
        </row>
        <row r="117">
          <cell r="C117" t="str">
            <v>04755070000000</v>
          </cell>
          <cell r="D117" t="str">
            <v>04</v>
          </cell>
          <cell r="E117" t="str">
            <v>75507</v>
          </cell>
          <cell r="F117" t="str">
            <v>0000000</v>
          </cell>
          <cell r="G117" t="str">
            <v>Gridley Unified</v>
          </cell>
        </row>
        <row r="118">
          <cell r="C118" t="str">
            <v>05100580000000</v>
          </cell>
          <cell r="D118" t="str">
            <v>05</v>
          </cell>
          <cell r="E118" t="str">
            <v>10058</v>
          </cell>
          <cell r="F118" t="str">
            <v>0000000</v>
          </cell>
          <cell r="G118" t="str">
            <v>Calaveras Co. Office of Education</v>
          </cell>
        </row>
        <row r="119">
          <cell r="C119" t="str">
            <v>05100580530154</v>
          </cell>
          <cell r="D119" t="str">
            <v>05</v>
          </cell>
          <cell r="E119" t="str">
            <v>10058</v>
          </cell>
          <cell r="F119" t="str">
            <v>0530154</v>
          </cell>
          <cell r="G119" t="str">
            <v>Mountain Oaks</v>
          </cell>
        </row>
        <row r="120">
          <cell r="C120" t="str">
            <v>05615560000000</v>
          </cell>
          <cell r="D120" t="str">
            <v>05</v>
          </cell>
          <cell r="E120" t="str">
            <v>61556</v>
          </cell>
          <cell r="F120" t="str">
            <v>0000000</v>
          </cell>
          <cell r="G120" t="str">
            <v>Bret Harte Union High</v>
          </cell>
        </row>
        <row r="121">
          <cell r="C121" t="str">
            <v>05615640000000</v>
          </cell>
          <cell r="D121" t="str">
            <v>05</v>
          </cell>
          <cell r="E121" t="str">
            <v>61564</v>
          </cell>
          <cell r="F121" t="str">
            <v>0000000</v>
          </cell>
          <cell r="G121" t="str">
            <v>Calaveras Unified</v>
          </cell>
        </row>
        <row r="122">
          <cell r="C122" t="str">
            <v>05615720000000</v>
          </cell>
          <cell r="D122" t="str">
            <v>05</v>
          </cell>
          <cell r="E122" t="str">
            <v>61572</v>
          </cell>
          <cell r="F122" t="str">
            <v>0000000</v>
          </cell>
          <cell r="G122" t="str">
            <v>Mark Twain Union Elementary</v>
          </cell>
        </row>
        <row r="123">
          <cell r="C123" t="str">
            <v>05615800000000</v>
          </cell>
          <cell r="D123" t="str">
            <v>05</v>
          </cell>
          <cell r="E123" t="str">
            <v>61580</v>
          </cell>
          <cell r="F123" t="str">
            <v>0000000</v>
          </cell>
          <cell r="G123" t="str">
            <v>Vallecito Union</v>
          </cell>
        </row>
        <row r="124">
          <cell r="C124" t="str">
            <v>06100660000000</v>
          </cell>
          <cell r="D124" t="str">
            <v>06</v>
          </cell>
          <cell r="E124" t="str">
            <v>10066</v>
          </cell>
          <cell r="F124" t="str">
            <v>0000000</v>
          </cell>
          <cell r="G124" t="str">
            <v>Colusa Co. Office of Education</v>
          </cell>
        </row>
        <row r="125">
          <cell r="C125" t="str">
            <v>06615980000000</v>
          </cell>
          <cell r="D125" t="str">
            <v>06</v>
          </cell>
          <cell r="E125" t="str">
            <v>61598</v>
          </cell>
          <cell r="F125" t="str">
            <v>0000000</v>
          </cell>
          <cell r="G125" t="str">
            <v>Colusa Unified</v>
          </cell>
        </row>
        <row r="126">
          <cell r="C126" t="str">
            <v>06616060000000</v>
          </cell>
          <cell r="D126" t="str">
            <v>06</v>
          </cell>
          <cell r="E126" t="str">
            <v>61606</v>
          </cell>
          <cell r="F126" t="str">
            <v>0000000</v>
          </cell>
          <cell r="G126" t="str">
            <v>Maxwell Unified</v>
          </cell>
        </row>
        <row r="127">
          <cell r="C127" t="str">
            <v>06616140000000</v>
          </cell>
          <cell r="D127" t="str">
            <v>06</v>
          </cell>
          <cell r="E127" t="str">
            <v>61614</v>
          </cell>
          <cell r="F127" t="str">
            <v>0000000</v>
          </cell>
          <cell r="G127" t="str">
            <v>Pierce Joint Unified</v>
          </cell>
        </row>
        <row r="128">
          <cell r="C128" t="str">
            <v>06616220000000</v>
          </cell>
          <cell r="D128" t="str">
            <v>06</v>
          </cell>
          <cell r="E128" t="str">
            <v>61622</v>
          </cell>
          <cell r="F128" t="str">
            <v>0000000</v>
          </cell>
          <cell r="G128" t="str">
            <v>Williams Unified</v>
          </cell>
        </row>
        <row r="129">
          <cell r="C129" t="str">
            <v>07100740000000</v>
          </cell>
          <cell r="D129" t="str">
            <v>07</v>
          </cell>
          <cell r="E129" t="str">
            <v>10074</v>
          </cell>
          <cell r="F129" t="str">
            <v>0000000</v>
          </cell>
          <cell r="G129" t="str">
            <v>Contra Costa Co. Office of Education</v>
          </cell>
        </row>
        <row r="130">
          <cell r="C130" t="str">
            <v>07100740114470</v>
          </cell>
          <cell r="D130" t="str">
            <v>07</v>
          </cell>
          <cell r="E130" t="str">
            <v>10074</v>
          </cell>
          <cell r="F130" t="str">
            <v>0114470</v>
          </cell>
          <cell r="G130" t="str">
            <v>Making Waves Academy</v>
          </cell>
        </row>
        <row r="131">
          <cell r="C131" t="str">
            <v>07100740129528</v>
          </cell>
          <cell r="D131" t="str">
            <v>07</v>
          </cell>
          <cell r="E131" t="str">
            <v>10074</v>
          </cell>
          <cell r="F131" t="str">
            <v>0129528</v>
          </cell>
          <cell r="G131" t="str">
            <v>Caliber: Beta Academy</v>
          </cell>
        </row>
        <row r="132">
          <cell r="C132" t="str">
            <v>07100740129684</v>
          </cell>
          <cell r="D132" t="str">
            <v>07</v>
          </cell>
          <cell r="E132" t="str">
            <v>10074</v>
          </cell>
          <cell r="F132" t="str">
            <v>0129684</v>
          </cell>
          <cell r="G132" t="str">
            <v>Summit Public School K2</v>
          </cell>
        </row>
        <row r="133">
          <cell r="C133" t="str">
            <v>07100740134114</v>
          </cell>
          <cell r="D133" t="str">
            <v>07</v>
          </cell>
          <cell r="E133" t="str">
            <v>10074</v>
          </cell>
          <cell r="F133" t="str">
            <v>0134114</v>
          </cell>
          <cell r="G133" t="str">
            <v>Contra Costa School of Performing Arts</v>
          </cell>
        </row>
        <row r="134">
          <cell r="C134" t="str">
            <v>07100740730614</v>
          </cell>
          <cell r="D134" t="str">
            <v>07</v>
          </cell>
          <cell r="E134" t="str">
            <v>10074</v>
          </cell>
          <cell r="F134" t="str">
            <v>0730614</v>
          </cell>
          <cell r="G134" t="str">
            <v>Golden Gate Community Charter</v>
          </cell>
        </row>
        <row r="135">
          <cell r="C135" t="str">
            <v>07100740731380</v>
          </cell>
          <cell r="D135" t="str">
            <v>07</v>
          </cell>
          <cell r="E135" t="str">
            <v>10074</v>
          </cell>
          <cell r="F135" t="str">
            <v>0731380</v>
          </cell>
          <cell r="G135" t="str">
            <v>Clayton Valley Charter High</v>
          </cell>
        </row>
        <row r="136">
          <cell r="C136" t="str">
            <v>07616300000000</v>
          </cell>
          <cell r="D136" t="str">
            <v>07</v>
          </cell>
          <cell r="E136" t="str">
            <v>61630</v>
          </cell>
          <cell r="F136" t="str">
            <v>0000000</v>
          </cell>
          <cell r="G136" t="str">
            <v>Acalanes Union High</v>
          </cell>
        </row>
        <row r="137">
          <cell r="C137" t="str">
            <v>07616480000000</v>
          </cell>
          <cell r="D137" t="str">
            <v>07</v>
          </cell>
          <cell r="E137" t="str">
            <v>61648</v>
          </cell>
          <cell r="F137" t="str">
            <v>0000000</v>
          </cell>
          <cell r="G137" t="str">
            <v>Antioch Unified</v>
          </cell>
        </row>
        <row r="138">
          <cell r="C138" t="str">
            <v>07616480115063</v>
          </cell>
          <cell r="D138" t="str">
            <v>07</v>
          </cell>
          <cell r="E138" t="str">
            <v>61648</v>
          </cell>
          <cell r="F138" t="str">
            <v>0115063</v>
          </cell>
          <cell r="G138" t="str">
            <v>Antioch Charter Academy II</v>
          </cell>
        </row>
        <row r="139">
          <cell r="C139" t="str">
            <v>07616486115703</v>
          </cell>
          <cell r="D139" t="str">
            <v>07</v>
          </cell>
          <cell r="E139" t="str">
            <v>61648</v>
          </cell>
          <cell r="F139" t="str">
            <v>6115703</v>
          </cell>
          <cell r="G139" t="str">
            <v>Antioch Charter Academy</v>
          </cell>
        </row>
        <row r="140">
          <cell r="C140" t="str">
            <v>07616550000000</v>
          </cell>
          <cell r="D140" t="str">
            <v>07</v>
          </cell>
          <cell r="E140" t="str">
            <v>61655</v>
          </cell>
          <cell r="F140" t="str">
            <v>0000000</v>
          </cell>
          <cell r="G140" t="str">
            <v>Brentwood Union Elementary</v>
          </cell>
        </row>
        <row r="141">
          <cell r="C141" t="str">
            <v>07616630000000</v>
          </cell>
          <cell r="D141" t="str">
            <v>07</v>
          </cell>
          <cell r="E141" t="str">
            <v>61663</v>
          </cell>
          <cell r="F141" t="str">
            <v>0000000</v>
          </cell>
          <cell r="G141" t="str">
            <v>Byron Union Elementary</v>
          </cell>
        </row>
        <row r="142">
          <cell r="C142" t="str">
            <v>07616630130930</v>
          </cell>
          <cell r="D142" t="str">
            <v>07</v>
          </cell>
          <cell r="E142" t="str">
            <v>61663</v>
          </cell>
          <cell r="F142" t="str">
            <v>0130930</v>
          </cell>
          <cell r="G142" t="str">
            <v>Vista Oaks Charter</v>
          </cell>
        </row>
        <row r="143">
          <cell r="C143" t="str">
            <v>07616710000000</v>
          </cell>
          <cell r="D143" t="str">
            <v>07</v>
          </cell>
          <cell r="E143" t="str">
            <v>61671</v>
          </cell>
          <cell r="F143" t="str">
            <v>0000000</v>
          </cell>
          <cell r="G143" t="str">
            <v>Canyon Elementary</v>
          </cell>
        </row>
        <row r="144">
          <cell r="C144" t="str">
            <v>07616970000000</v>
          </cell>
          <cell r="D144" t="str">
            <v>07</v>
          </cell>
          <cell r="E144" t="str">
            <v>61697</v>
          </cell>
          <cell r="F144" t="str">
            <v>0000000</v>
          </cell>
          <cell r="G144" t="str">
            <v>John Swett Unified</v>
          </cell>
        </row>
        <row r="145">
          <cell r="C145" t="str">
            <v>07617050000000</v>
          </cell>
          <cell r="D145" t="str">
            <v>07</v>
          </cell>
          <cell r="E145" t="str">
            <v>61705</v>
          </cell>
          <cell r="F145" t="str">
            <v>0000000</v>
          </cell>
          <cell r="G145" t="str">
            <v>Knightsen Elementary</v>
          </cell>
        </row>
        <row r="146">
          <cell r="C146" t="str">
            <v>07617130000000</v>
          </cell>
          <cell r="D146" t="str">
            <v>07</v>
          </cell>
          <cell r="E146" t="str">
            <v>61713</v>
          </cell>
          <cell r="F146" t="str">
            <v>0000000</v>
          </cell>
          <cell r="G146" t="str">
            <v>Lafayette Elementary</v>
          </cell>
        </row>
        <row r="147">
          <cell r="C147" t="str">
            <v>07617210000000</v>
          </cell>
          <cell r="D147" t="str">
            <v>07</v>
          </cell>
          <cell r="E147" t="str">
            <v>61721</v>
          </cell>
          <cell r="F147" t="str">
            <v>0000000</v>
          </cell>
          <cell r="G147" t="str">
            <v>Liberty Union High</v>
          </cell>
        </row>
        <row r="148">
          <cell r="C148" t="str">
            <v>07617390000000</v>
          </cell>
          <cell r="D148" t="str">
            <v>07</v>
          </cell>
          <cell r="E148" t="str">
            <v>61739</v>
          </cell>
          <cell r="F148" t="str">
            <v>0000000</v>
          </cell>
          <cell r="G148" t="str">
            <v>Martinez Unified</v>
          </cell>
        </row>
        <row r="149">
          <cell r="C149" t="str">
            <v>07617470000000</v>
          </cell>
          <cell r="D149" t="str">
            <v>07</v>
          </cell>
          <cell r="E149" t="str">
            <v>61747</v>
          </cell>
          <cell r="F149" t="str">
            <v>0000000</v>
          </cell>
          <cell r="G149" t="str">
            <v>Moraga Elementary</v>
          </cell>
        </row>
        <row r="150">
          <cell r="C150" t="str">
            <v>07617540000000</v>
          </cell>
          <cell r="D150" t="str">
            <v>07</v>
          </cell>
          <cell r="E150" t="str">
            <v>61754</v>
          </cell>
          <cell r="F150" t="str">
            <v>0000000</v>
          </cell>
          <cell r="G150" t="str">
            <v>Mt. Diablo Unified</v>
          </cell>
        </row>
        <row r="151">
          <cell r="C151" t="str">
            <v>07617546118087</v>
          </cell>
          <cell r="D151" t="str">
            <v>07</v>
          </cell>
          <cell r="E151" t="str">
            <v>61754</v>
          </cell>
          <cell r="F151" t="str">
            <v>6118087</v>
          </cell>
          <cell r="G151" t="str">
            <v>Eagle Peak Montessori</v>
          </cell>
        </row>
        <row r="152">
          <cell r="C152" t="str">
            <v>07617620000000</v>
          </cell>
          <cell r="D152" t="str">
            <v>07</v>
          </cell>
          <cell r="E152" t="str">
            <v>61762</v>
          </cell>
          <cell r="F152" t="str">
            <v>0000000</v>
          </cell>
          <cell r="G152" t="str">
            <v>Oakley Union Elementary</v>
          </cell>
        </row>
        <row r="153">
          <cell r="C153" t="str">
            <v>07617700000000</v>
          </cell>
          <cell r="D153" t="str">
            <v>07</v>
          </cell>
          <cell r="E153" t="str">
            <v>61770</v>
          </cell>
          <cell r="F153" t="str">
            <v>0000000</v>
          </cell>
          <cell r="G153" t="str">
            <v>Orinda Union Elementary</v>
          </cell>
        </row>
        <row r="154">
          <cell r="C154" t="str">
            <v>07617880000000</v>
          </cell>
          <cell r="D154" t="str">
            <v>07</v>
          </cell>
          <cell r="E154" t="str">
            <v>61788</v>
          </cell>
          <cell r="F154" t="str">
            <v>0000000</v>
          </cell>
          <cell r="G154" t="str">
            <v>Pittsburg Unified</v>
          </cell>
        </row>
        <row r="155">
          <cell r="C155" t="str">
            <v>07617960000000</v>
          </cell>
          <cell r="D155" t="str">
            <v>07</v>
          </cell>
          <cell r="E155" t="str">
            <v>61796</v>
          </cell>
          <cell r="F155" t="str">
            <v>0000000</v>
          </cell>
          <cell r="G155" t="str">
            <v>West Contra Costa Unified</v>
          </cell>
        </row>
        <row r="156">
          <cell r="C156" t="str">
            <v>07617960101477</v>
          </cell>
          <cell r="D156" t="str">
            <v>07</v>
          </cell>
          <cell r="E156" t="str">
            <v>61796</v>
          </cell>
          <cell r="F156" t="str">
            <v>0101477</v>
          </cell>
          <cell r="G156" t="str">
            <v>Leadership Public Schools: Richmond</v>
          </cell>
        </row>
        <row r="157">
          <cell r="C157" t="str">
            <v>07617960110973</v>
          </cell>
          <cell r="D157" t="str">
            <v>07</v>
          </cell>
          <cell r="E157" t="str">
            <v>61796</v>
          </cell>
          <cell r="F157" t="str">
            <v>0110973</v>
          </cell>
          <cell r="G157" t="str">
            <v>Richmond College Preparatory</v>
          </cell>
        </row>
        <row r="158">
          <cell r="C158" t="str">
            <v>07617960126805</v>
          </cell>
          <cell r="D158" t="str">
            <v>07</v>
          </cell>
          <cell r="E158" t="str">
            <v>61796</v>
          </cell>
          <cell r="F158" t="str">
            <v>0126805</v>
          </cell>
          <cell r="G158" t="str">
            <v>Richmond Charter Academy</v>
          </cell>
        </row>
        <row r="159">
          <cell r="C159" t="str">
            <v>07617960129643</v>
          </cell>
          <cell r="D159" t="str">
            <v>07</v>
          </cell>
          <cell r="E159" t="str">
            <v>61796</v>
          </cell>
          <cell r="F159" t="str">
            <v>0129643</v>
          </cell>
          <cell r="G159" t="str">
            <v>Richmond Charter Elementary-Benito Juarez</v>
          </cell>
        </row>
        <row r="160">
          <cell r="C160" t="str">
            <v>07617960132100</v>
          </cell>
          <cell r="D160" t="str">
            <v>07</v>
          </cell>
          <cell r="E160" t="str">
            <v>61796</v>
          </cell>
          <cell r="F160" t="str">
            <v>0132100</v>
          </cell>
          <cell r="G160" t="str">
            <v>Aspire Richmond California College Preparatory Academy</v>
          </cell>
        </row>
        <row r="161">
          <cell r="C161" t="str">
            <v>07617960132118</v>
          </cell>
          <cell r="D161" t="str">
            <v>07</v>
          </cell>
          <cell r="E161" t="str">
            <v>61796</v>
          </cell>
          <cell r="F161" t="str">
            <v>0132118</v>
          </cell>
          <cell r="G161" t="str">
            <v>Aspire Richmond Technology Academy</v>
          </cell>
        </row>
        <row r="162">
          <cell r="C162" t="str">
            <v>07617960132233</v>
          </cell>
          <cell r="D162" t="str">
            <v>07</v>
          </cell>
          <cell r="E162" t="str">
            <v>61796</v>
          </cell>
          <cell r="F162" t="str">
            <v>0132233</v>
          </cell>
          <cell r="G162" t="str">
            <v>John Henry High</v>
          </cell>
        </row>
        <row r="163">
          <cell r="C163" t="str">
            <v>07617960133637</v>
          </cell>
          <cell r="D163" t="str">
            <v>07</v>
          </cell>
          <cell r="E163" t="str">
            <v>61796</v>
          </cell>
          <cell r="F163" t="str">
            <v>0133637</v>
          </cell>
          <cell r="G163" t="str">
            <v>Summit Public School: Tamalpais</v>
          </cell>
        </row>
        <row r="164">
          <cell r="C164" t="str">
            <v>07617966118368</v>
          </cell>
          <cell r="D164" t="str">
            <v>07</v>
          </cell>
          <cell r="E164" t="str">
            <v>61796</v>
          </cell>
          <cell r="F164" t="str">
            <v>6118368</v>
          </cell>
          <cell r="G164" t="str">
            <v>Manzanita Middle</v>
          </cell>
        </row>
        <row r="165">
          <cell r="C165" t="str">
            <v>07618040000000</v>
          </cell>
          <cell r="D165" t="str">
            <v>07</v>
          </cell>
          <cell r="E165" t="str">
            <v>61804</v>
          </cell>
          <cell r="F165" t="str">
            <v>0000000</v>
          </cell>
          <cell r="G165" t="str">
            <v>San Ramon Valley Unified</v>
          </cell>
        </row>
        <row r="166">
          <cell r="C166" t="str">
            <v>07618120000000</v>
          </cell>
          <cell r="D166" t="str">
            <v>07</v>
          </cell>
          <cell r="E166" t="str">
            <v>61812</v>
          </cell>
          <cell r="F166" t="str">
            <v>0000000</v>
          </cell>
          <cell r="G166" t="str">
            <v>Walnut Creek Elementary</v>
          </cell>
        </row>
        <row r="167">
          <cell r="C167" t="str">
            <v>07770240134072</v>
          </cell>
          <cell r="D167" t="str">
            <v>07</v>
          </cell>
          <cell r="E167" t="str">
            <v>77024</v>
          </cell>
          <cell r="F167" t="str">
            <v>0134072</v>
          </cell>
          <cell r="G167" t="str">
            <v>Rocketship Futuro Academy</v>
          </cell>
        </row>
        <row r="168">
          <cell r="C168" t="str">
            <v>08100820000000</v>
          </cell>
          <cell r="D168" t="str">
            <v>08</v>
          </cell>
          <cell r="E168" t="str">
            <v>10082</v>
          </cell>
          <cell r="F168" t="str">
            <v>0000000</v>
          </cell>
          <cell r="G168" t="str">
            <v>Del Norte Co. Office of Education</v>
          </cell>
        </row>
        <row r="169">
          <cell r="C169" t="str">
            <v>08100820114116</v>
          </cell>
          <cell r="D169" t="str">
            <v>08</v>
          </cell>
          <cell r="E169" t="str">
            <v>10082</v>
          </cell>
          <cell r="F169" t="str">
            <v>0114116</v>
          </cell>
          <cell r="G169" t="str">
            <v>Uncharted Shores Academy</v>
          </cell>
        </row>
        <row r="170">
          <cell r="C170" t="str">
            <v>08100820830059</v>
          </cell>
          <cell r="D170" t="str">
            <v>08</v>
          </cell>
          <cell r="E170" t="str">
            <v>10082</v>
          </cell>
          <cell r="F170" t="str">
            <v>0830059</v>
          </cell>
          <cell r="G170" t="str">
            <v>Castle Rock</v>
          </cell>
        </row>
        <row r="171">
          <cell r="C171" t="str">
            <v>08618200000000</v>
          </cell>
          <cell r="D171" t="str">
            <v>08</v>
          </cell>
          <cell r="E171" t="str">
            <v>61820</v>
          </cell>
          <cell r="F171" t="str">
            <v>0000000</v>
          </cell>
          <cell r="G171" t="str">
            <v>Del Norte County Unified</v>
          </cell>
        </row>
        <row r="172">
          <cell r="C172" t="str">
            <v>09100900000000</v>
          </cell>
          <cell r="D172" t="str">
            <v>09</v>
          </cell>
          <cell r="E172" t="str">
            <v>10090</v>
          </cell>
          <cell r="F172" t="str">
            <v>0000000</v>
          </cell>
          <cell r="G172" t="str">
            <v>El Dorado Co. Office of Education</v>
          </cell>
        </row>
        <row r="173">
          <cell r="C173" t="str">
            <v>09100900123521</v>
          </cell>
          <cell r="D173" t="str">
            <v>09</v>
          </cell>
          <cell r="E173" t="str">
            <v>10090</v>
          </cell>
          <cell r="F173" t="str">
            <v>0123521</v>
          </cell>
          <cell r="G173" t="str">
            <v>Charter Alternative Program (CAP)</v>
          </cell>
        </row>
        <row r="174">
          <cell r="C174" t="str">
            <v>09100900136036</v>
          </cell>
          <cell r="D174" t="str">
            <v>09</v>
          </cell>
          <cell r="E174" t="str">
            <v>10090</v>
          </cell>
          <cell r="F174" t="str">
            <v>0136036</v>
          </cell>
          <cell r="G174" t="str">
            <v>John Adams Academy - El Dorado Hills</v>
          </cell>
        </row>
        <row r="175">
          <cell r="C175" t="str">
            <v>09100900930123</v>
          </cell>
          <cell r="D175" t="str">
            <v>09</v>
          </cell>
          <cell r="E175" t="str">
            <v>10090</v>
          </cell>
          <cell r="F175" t="str">
            <v>0930123</v>
          </cell>
          <cell r="G175" t="str">
            <v>Charter Community School Home Study Academy</v>
          </cell>
        </row>
        <row r="176">
          <cell r="C176" t="str">
            <v>09100900930131</v>
          </cell>
          <cell r="D176" t="str">
            <v>09</v>
          </cell>
          <cell r="E176" t="str">
            <v>10090</v>
          </cell>
          <cell r="F176" t="str">
            <v>0930131</v>
          </cell>
          <cell r="G176" t="str">
            <v>Rite of Passage</v>
          </cell>
        </row>
        <row r="177">
          <cell r="C177" t="str">
            <v>09618380000000</v>
          </cell>
          <cell r="D177" t="str">
            <v>09</v>
          </cell>
          <cell r="E177" t="str">
            <v>61838</v>
          </cell>
          <cell r="F177" t="str">
            <v>0000000</v>
          </cell>
          <cell r="G177" t="str">
            <v>Buckeye Union Elementary</v>
          </cell>
        </row>
        <row r="178">
          <cell r="C178" t="str">
            <v>09618380107227</v>
          </cell>
          <cell r="D178" t="str">
            <v>09</v>
          </cell>
          <cell r="E178" t="str">
            <v>61838</v>
          </cell>
          <cell r="F178" t="str">
            <v>0107227</v>
          </cell>
          <cell r="G178" t="str">
            <v>Charter Montessori Valley View Campus</v>
          </cell>
        </row>
        <row r="179">
          <cell r="C179" t="str">
            <v>09618380111724</v>
          </cell>
          <cell r="D179" t="str">
            <v>09</v>
          </cell>
          <cell r="E179" t="str">
            <v>61838</v>
          </cell>
          <cell r="F179" t="str">
            <v>0111724</v>
          </cell>
          <cell r="G179" t="str">
            <v>California Montessori Project-Shingle Springs Campus</v>
          </cell>
        </row>
        <row r="180">
          <cell r="C180" t="str">
            <v>09618380129965</v>
          </cell>
          <cell r="D180" t="str">
            <v>09</v>
          </cell>
          <cell r="E180" t="str">
            <v>61838</v>
          </cell>
          <cell r="F180" t="str">
            <v>0129965</v>
          </cell>
          <cell r="G180" t="str">
            <v>Rising Sun Montessori</v>
          </cell>
        </row>
        <row r="181">
          <cell r="C181" t="str">
            <v>09618380136200</v>
          </cell>
          <cell r="D181" t="str">
            <v>09</v>
          </cell>
          <cell r="E181" t="str">
            <v>61838</v>
          </cell>
          <cell r="F181" t="str">
            <v>0136200</v>
          </cell>
          <cell r="G181" t="str">
            <v>Clarksville Charter School</v>
          </cell>
        </row>
        <row r="182">
          <cell r="C182" t="str">
            <v>09618460000000</v>
          </cell>
          <cell r="D182" t="str">
            <v>09</v>
          </cell>
          <cell r="E182" t="str">
            <v>61846</v>
          </cell>
          <cell r="F182" t="str">
            <v>0000000</v>
          </cell>
          <cell r="G182" t="str">
            <v>Camino Union Elementary</v>
          </cell>
        </row>
        <row r="183">
          <cell r="C183" t="str">
            <v>09618460123125</v>
          </cell>
          <cell r="D183" t="str">
            <v>09</v>
          </cell>
          <cell r="E183" t="str">
            <v>61846</v>
          </cell>
          <cell r="F183" t="str">
            <v>0123125</v>
          </cell>
          <cell r="G183" t="str">
            <v>Camino Science and Natural Resources Charter</v>
          </cell>
        </row>
        <row r="184">
          <cell r="C184" t="str">
            <v>09618530000000</v>
          </cell>
          <cell r="D184" t="str">
            <v>09</v>
          </cell>
          <cell r="E184" t="str">
            <v>61853</v>
          </cell>
          <cell r="F184" t="str">
            <v>0000000</v>
          </cell>
          <cell r="G184" t="str">
            <v>El Dorado Union High</v>
          </cell>
        </row>
        <row r="185">
          <cell r="C185" t="str">
            <v>09618530930214</v>
          </cell>
          <cell r="D185" t="str">
            <v>09</v>
          </cell>
          <cell r="E185" t="str">
            <v>61853</v>
          </cell>
          <cell r="F185" t="str">
            <v>0930214</v>
          </cell>
          <cell r="G185" t="str">
            <v>EDUHSD Virtual Academy at Shenandoah</v>
          </cell>
        </row>
        <row r="186">
          <cell r="C186" t="str">
            <v>09618790000000</v>
          </cell>
          <cell r="D186" t="str">
            <v>09</v>
          </cell>
          <cell r="E186" t="str">
            <v>61879</v>
          </cell>
          <cell r="F186" t="str">
            <v>0000000</v>
          </cell>
          <cell r="G186" t="str">
            <v>Gold Oak Union Elementary</v>
          </cell>
        </row>
        <row r="187">
          <cell r="C187" t="str">
            <v>09618870000000</v>
          </cell>
          <cell r="D187" t="str">
            <v>09</v>
          </cell>
          <cell r="E187" t="str">
            <v>61887</v>
          </cell>
          <cell r="F187" t="str">
            <v>0000000</v>
          </cell>
          <cell r="G187" t="str">
            <v>Gold Trail Union Elementary</v>
          </cell>
        </row>
        <row r="188">
          <cell r="C188" t="str">
            <v>09618950000000</v>
          </cell>
          <cell r="D188" t="str">
            <v>09</v>
          </cell>
          <cell r="E188" t="str">
            <v>61895</v>
          </cell>
          <cell r="F188" t="str">
            <v>0000000</v>
          </cell>
          <cell r="G188" t="str">
            <v>Indian Diggings Elementary</v>
          </cell>
        </row>
        <row r="189">
          <cell r="C189" t="str">
            <v>09619030000000</v>
          </cell>
          <cell r="D189" t="str">
            <v>09</v>
          </cell>
          <cell r="E189" t="str">
            <v>61903</v>
          </cell>
          <cell r="F189" t="str">
            <v>0000000</v>
          </cell>
          <cell r="G189" t="str">
            <v>Lake Tahoe Unified</v>
          </cell>
        </row>
        <row r="190">
          <cell r="C190" t="str">
            <v>09619110000000</v>
          </cell>
          <cell r="D190" t="str">
            <v>09</v>
          </cell>
          <cell r="E190" t="str">
            <v>61911</v>
          </cell>
          <cell r="F190" t="str">
            <v>0000000</v>
          </cell>
          <cell r="G190" t="str">
            <v>Latrobe</v>
          </cell>
        </row>
        <row r="191">
          <cell r="C191" t="str">
            <v>09619290000000</v>
          </cell>
          <cell r="D191" t="str">
            <v>09</v>
          </cell>
          <cell r="E191" t="str">
            <v>61929</v>
          </cell>
          <cell r="F191" t="str">
            <v>0000000</v>
          </cell>
          <cell r="G191" t="str">
            <v>Mother Lode Union Elementary</v>
          </cell>
        </row>
        <row r="192">
          <cell r="C192" t="str">
            <v>09619450000000</v>
          </cell>
          <cell r="D192" t="str">
            <v>09</v>
          </cell>
          <cell r="E192" t="str">
            <v>61945</v>
          </cell>
          <cell r="F192" t="str">
            <v>0000000</v>
          </cell>
          <cell r="G192" t="str">
            <v>Pioneer Union Elementary</v>
          </cell>
        </row>
        <row r="193">
          <cell r="C193" t="str">
            <v>09619520000000</v>
          </cell>
          <cell r="D193" t="str">
            <v>09</v>
          </cell>
          <cell r="E193" t="str">
            <v>61952</v>
          </cell>
          <cell r="F193" t="str">
            <v>0000000</v>
          </cell>
          <cell r="G193" t="str">
            <v>Placerville Union Elementary</v>
          </cell>
        </row>
        <row r="194">
          <cell r="C194" t="str">
            <v>09619600000000</v>
          </cell>
          <cell r="D194" t="str">
            <v>09</v>
          </cell>
          <cell r="E194" t="str">
            <v>61960</v>
          </cell>
          <cell r="F194" t="str">
            <v>0000000</v>
          </cell>
          <cell r="G194" t="str">
            <v>Pollock Pines Elementary</v>
          </cell>
        </row>
        <row r="195">
          <cell r="C195" t="str">
            <v>09619780000000</v>
          </cell>
          <cell r="D195" t="str">
            <v>09</v>
          </cell>
          <cell r="E195" t="str">
            <v>61978</v>
          </cell>
          <cell r="F195" t="str">
            <v>0000000</v>
          </cell>
          <cell r="G195" t="str">
            <v>Rescue Union Elementary</v>
          </cell>
        </row>
        <row r="196">
          <cell r="C196" t="str">
            <v>09619860000000</v>
          </cell>
          <cell r="D196" t="str">
            <v>09</v>
          </cell>
          <cell r="E196" t="str">
            <v>61986</v>
          </cell>
          <cell r="F196" t="str">
            <v>0000000</v>
          </cell>
          <cell r="G196" t="str">
            <v>Silver Fork Elementary</v>
          </cell>
        </row>
        <row r="197">
          <cell r="C197" t="str">
            <v>09737830000000</v>
          </cell>
          <cell r="D197" t="str">
            <v>09</v>
          </cell>
          <cell r="E197" t="str">
            <v>73783</v>
          </cell>
          <cell r="F197" t="str">
            <v>0000000</v>
          </cell>
          <cell r="G197" t="str">
            <v>Black Oak Mine Unified</v>
          </cell>
        </row>
        <row r="198">
          <cell r="C198" t="str">
            <v>09737830121566</v>
          </cell>
          <cell r="D198" t="str">
            <v>09</v>
          </cell>
          <cell r="E198" t="str">
            <v>73783</v>
          </cell>
          <cell r="F198" t="str">
            <v>0121566</v>
          </cell>
          <cell r="G198" t="str">
            <v>American River Charter</v>
          </cell>
        </row>
        <row r="199">
          <cell r="C199" t="str">
            <v>10101080000000</v>
          </cell>
          <cell r="D199" t="str">
            <v>10</v>
          </cell>
          <cell r="E199" t="str">
            <v>10108</v>
          </cell>
          <cell r="F199" t="str">
            <v>0000000</v>
          </cell>
          <cell r="G199" t="str">
            <v>Fresno Co. Office of Education</v>
          </cell>
        </row>
        <row r="200">
          <cell r="C200" t="str">
            <v>10101080109991</v>
          </cell>
          <cell r="D200" t="str">
            <v>10</v>
          </cell>
          <cell r="E200" t="str">
            <v>10108</v>
          </cell>
          <cell r="F200" t="str">
            <v>0109991</v>
          </cell>
          <cell r="G200" t="str">
            <v>Crescent View West Charter</v>
          </cell>
        </row>
        <row r="201">
          <cell r="C201" t="str">
            <v>10101080111682</v>
          </cell>
          <cell r="D201" t="str">
            <v>10</v>
          </cell>
          <cell r="E201" t="str">
            <v>10108</v>
          </cell>
          <cell r="F201" t="str">
            <v>0111682</v>
          </cell>
          <cell r="G201" t="str">
            <v>Hume Lake Charter</v>
          </cell>
        </row>
        <row r="202">
          <cell r="C202" t="str">
            <v>10101080119628</v>
          </cell>
          <cell r="D202" t="str">
            <v>10</v>
          </cell>
          <cell r="E202" t="str">
            <v>10108</v>
          </cell>
          <cell r="F202" t="str">
            <v>0119628</v>
          </cell>
          <cell r="G202" t="str">
            <v>Big Picture Educational Academy</v>
          </cell>
        </row>
        <row r="203">
          <cell r="C203" t="str">
            <v>10101086085112</v>
          </cell>
          <cell r="D203" t="str">
            <v>10</v>
          </cell>
          <cell r="E203" t="str">
            <v>10108</v>
          </cell>
          <cell r="F203" t="str">
            <v>6085112</v>
          </cell>
          <cell r="G203" t="str">
            <v>Edison-Bethune Charter Academy</v>
          </cell>
        </row>
        <row r="204">
          <cell r="C204" t="str">
            <v>10619940000000</v>
          </cell>
          <cell r="D204" t="str">
            <v>10</v>
          </cell>
          <cell r="E204" t="str">
            <v>61994</v>
          </cell>
          <cell r="F204" t="str">
            <v>0000000</v>
          </cell>
          <cell r="G204" t="str">
            <v>Alvina Elementary</v>
          </cell>
        </row>
        <row r="205">
          <cell r="C205" t="str">
            <v>10620260000000</v>
          </cell>
          <cell r="D205" t="str">
            <v>10</v>
          </cell>
          <cell r="E205" t="str">
            <v>62026</v>
          </cell>
          <cell r="F205" t="str">
            <v>0000000</v>
          </cell>
          <cell r="G205" t="str">
            <v>Big Creek Elementary</v>
          </cell>
        </row>
        <row r="206">
          <cell r="C206" t="str">
            <v>10620420000000</v>
          </cell>
          <cell r="D206" t="str">
            <v>10</v>
          </cell>
          <cell r="E206" t="str">
            <v>62042</v>
          </cell>
          <cell r="F206" t="str">
            <v>0000000</v>
          </cell>
          <cell r="G206" t="str">
            <v>Burrel Union Elementary</v>
          </cell>
        </row>
        <row r="207">
          <cell r="C207" t="str">
            <v>10621090000000</v>
          </cell>
          <cell r="D207" t="str">
            <v>10</v>
          </cell>
          <cell r="E207" t="str">
            <v>62109</v>
          </cell>
          <cell r="F207" t="str">
            <v>0000000</v>
          </cell>
          <cell r="G207" t="str">
            <v>Clay Joint Elementary</v>
          </cell>
        </row>
        <row r="208">
          <cell r="C208" t="str">
            <v>10621170000000</v>
          </cell>
          <cell r="D208" t="str">
            <v>10</v>
          </cell>
          <cell r="E208" t="str">
            <v>62117</v>
          </cell>
          <cell r="F208" t="str">
            <v>0000000</v>
          </cell>
          <cell r="G208" t="str">
            <v>Clovis Unified</v>
          </cell>
        </row>
        <row r="209">
          <cell r="C209" t="str">
            <v>10621170118018</v>
          </cell>
          <cell r="D209" t="str">
            <v>10</v>
          </cell>
          <cell r="E209" t="str">
            <v>62117</v>
          </cell>
          <cell r="F209" t="str">
            <v>0118018</v>
          </cell>
          <cell r="G209" t="str">
            <v>Clovis Online Charter</v>
          </cell>
        </row>
        <row r="210">
          <cell r="C210" t="str">
            <v>10621250000000</v>
          </cell>
          <cell r="D210" t="str">
            <v>10</v>
          </cell>
          <cell r="E210" t="str">
            <v>62125</v>
          </cell>
          <cell r="F210" t="str">
            <v>0000000</v>
          </cell>
          <cell r="G210" t="str">
            <v>Coalinga-Huron Unified</v>
          </cell>
        </row>
        <row r="211">
          <cell r="C211" t="str">
            <v>10621580000000</v>
          </cell>
          <cell r="D211" t="str">
            <v>10</v>
          </cell>
          <cell r="E211" t="str">
            <v>62158</v>
          </cell>
          <cell r="F211" t="str">
            <v>0000000</v>
          </cell>
          <cell r="G211" t="str">
            <v>Fowler Unified</v>
          </cell>
        </row>
        <row r="212">
          <cell r="C212" t="str">
            <v>10621660000000</v>
          </cell>
          <cell r="D212" t="str">
            <v>10</v>
          </cell>
          <cell r="E212" t="str">
            <v>62166</v>
          </cell>
          <cell r="F212" t="str">
            <v>0000000</v>
          </cell>
          <cell r="G212" t="str">
            <v>Fresno Unified</v>
          </cell>
        </row>
        <row r="213">
          <cell r="C213" t="str">
            <v>10621660106740</v>
          </cell>
          <cell r="D213" t="str">
            <v>10</v>
          </cell>
          <cell r="E213" t="str">
            <v>62166</v>
          </cell>
          <cell r="F213" t="str">
            <v>0106740</v>
          </cell>
          <cell r="G213" t="str">
            <v>Valley Preparatory Academy Charter</v>
          </cell>
        </row>
        <row r="214">
          <cell r="C214" t="str">
            <v>10621660114355</v>
          </cell>
          <cell r="D214" t="str">
            <v>10</v>
          </cell>
          <cell r="E214" t="str">
            <v>62166</v>
          </cell>
          <cell r="F214" t="str">
            <v>0114355</v>
          </cell>
          <cell r="G214" t="str">
            <v>Sierra Charter</v>
          </cell>
        </row>
        <row r="215">
          <cell r="C215" t="str">
            <v>10621660114553</v>
          </cell>
          <cell r="D215" t="str">
            <v>10</v>
          </cell>
          <cell r="E215" t="str">
            <v>62166</v>
          </cell>
          <cell r="F215" t="str">
            <v>0114553</v>
          </cell>
          <cell r="G215" t="str">
            <v>University High</v>
          </cell>
        </row>
        <row r="216">
          <cell r="C216" t="str">
            <v>10621660121533</v>
          </cell>
          <cell r="D216" t="str">
            <v>10</v>
          </cell>
          <cell r="E216" t="str">
            <v>62166</v>
          </cell>
          <cell r="F216" t="str">
            <v>0121533</v>
          </cell>
          <cell r="G216" t="str">
            <v>Morris E. Dailey Charter Elementary</v>
          </cell>
        </row>
        <row r="217">
          <cell r="C217" t="str">
            <v>10621660127514</v>
          </cell>
          <cell r="D217" t="str">
            <v>10</v>
          </cell>
          <cell r="E217" t="str">
            <v>62166</v>
          </cell>
          <cell r="F217" t="str">
            <v>0127514</v>
          </cell>
          <cell r="G217" t="str">
            <v>Kepler Neighborhood</v>
          </cell>
        </row>
        <row r="218">
          <cell r="C218" t="str">
            <v>10621660133942</v>
          </cell>
          <cell r="D218" t="str">
            <v>10</v>
          </cell>
          <cell r="E218" t="str">
            <v>62166</v>
          </cell>
          <cell r="F218" t="str">
            <v>0133942</v>
          </cell>
          <cell r="G218" t="str">
            <v>Aspen Public</v>
          </cell>
        </row>
        <row r="219">
          <cell r="C219" t="str">
            <v>10621661030642</v>
          </cell>
          <cell r="D219" t="str">
            <v>10</v>
          </cell>
          <cell r="E219" t="str">
            <v>62166</v>
          </cell>
          <cell r="F219" t="str">
            <v>1030642</v>
          </cell>
          <cell r="G219" t="str">
            <v>School of Unlimited Learning</v>
          </cell>
        </row>
        <row r="220">
          <cell r="C220" t="str">
            <v>10621661030840</v>
          </cell>
          <cell r="D220" t="str">
            <v>10</v>
          </cell>
          <cell r="E220" t="str">
            <v>62166</v>
          </cell>
          <cell r="F220" t="str">
            <v>1030840</v>
          </cell>
          <cell r="G220" t="str">
            <v>Carter G. Woodson Public Charter</v>
          </cell>
        </row>
        <row r="221">
          <cell r="C221" t="str">
            <v>10622400000000</v>
          </cell>
          <cell r="D221" t="str">
            <v>10</v>
          </cell>
          <cell r="E221" t="str">
            <v>62240</v>
          </cell>
          <cell r="F221" t="str">
            <v>0000000</v>
          </cell>
          <cell r="G221" t="str">
            <v>Kingsburg Elementary Charter</v>
          </cell>
        </row>
        <row r="222">
          <cell r="C222" t="str">
            <v>10622570000000</v>
          </cell>
          <cell r="D222" t="str">
            <v>10</v>
          </cell>
          <cell r="E222" t="str">
            <v>62257</v>
          </cell>
          <cell r="F222" t="str">
            <v>0000000</v>
          </cell>
          <cell r="G222" t="str">
            <v>Kingsburg Joint Union High</v>
          </cell>
        </row>
        <row r="223">
          <cell r="C223" t="str">
            <v>10622650000000</v>
          </cell>
          <cell r="D223" t="str">
            <v>10</v>
          </cell>
          <cell r="E223" t="str">
            <v>62265</v>
          </cell>
          <cell r="F223" t="str">
            <v>0000000</v>
          </cell>
          <cell r="G223" t="str">
            <v>Kings Canyon Joint Unified</v>
          </cell>
        </row>
        <row r="224">
          <cell r="C224" t="str">
            <v>10622650116640</v>
          </cell>
          <cell r="D224" t="str">
            <v>10</v>
          </cell>
          <cell r="E224" t="str">
            <v>62265</v>
          </cell>
          <cell r="F224" t="str">
            <v>0116640</v>
          </cell>
          <cell r="G224" t="str">
            <v>Dunlap Leadership Academy</v>
          </cell>
        </row>
        <row r="225">
          <cell r="C225" t="str">
            <v>10622650126292</v>
          </cell>
          <cell r="D225" t="str">
            <v>10</v>
          </cell>
          <cell r="E225" t="str">
            <v>62265</v>
          </cell>
          <cell r="F225" t="str">
            <v>0126292</v>
          </cell>
          <cell r="G225" t="str">
            <v>Reedley Middle College High</v>
          </cell>
        </row>
        <row r="226">
          <cell r="C226" t="str">
            <v>10622810000000</v>
          </cell>
          <cell r="D226" t="str">
            <v>10</v>
          </cell>
          <cell r="E226" t="str">
            <v>62281</v>
          </cell>
          <cell r="F226" t="str">
            <v>0000000</v>
          </cell>
          <cell r="G226" t="str">
            <v>Laton Joint Unified</v>
          </cell>
        </row>
        <row r="227">
          <cell r="C227" t="str">
            <v>10623230000000</v>
          </cell>
          <cell r="D227" t="str">
            <v>10</v>
          </cell>
          <cell r="E227" t="str">
            <v>62323</v>
          </cell>
          <cell r="F227" t="str">
            <v>0000000</v>
          </cell>
          <cell r="G227" t="str">
            <v>Monroe Elementary</v>
          </cell>
        </row>
        <row r="228">
          <cell r="C228" t="str">
            <v>10623310000000</v>
          </cell>
          <cell r="D228" t="str">
            <v>10</v>
          </cell>
          <cell r="E228" t="str">
            <v>62331</v>
          </cell>
          <cell r="F228" t="str">
            <v>0000000</v>
          </cell>
          <cell r="G228" t="str">
            <v>Orange Center</v>
          </cell>
        </row>
        <row r="229">
          <cell r="C229" t="str">
            <v>10623310127175</v>
          </cell>
          <cell r="D229" t="str">
            <v>10</v>
          </cell>
          <cell r="E229" t="str">
            <v>62331</v>
          </cell>
          <cell r="F229" t="str">
            <v>0127175</v>
          </cell>
          <cell r="G229" t="str">
            <v>California Virtual Academy @ Fresno</v>
          </cell>
        </row>
        <row r="230">
          <cell r="C230" t="str">
            <v>10623310130880</v>
          </cell>
          <cell r="D230" t="str">
            <v>10</v>
          </cell>
          <cell r="E230" t="str">
            <v>62331</v>
          </cell>
          <cell r="F230" t="str">
            <v>0130880</v>
          </cell>
          <cell r="G230" t="str">
            <v>Compass Charter Schools of Fresno</v>
          </cell>
        </row>
        <row r="231">
          <cell r="C231" t="str">
            <v>10623560000000</v>
          </cell>
          <cell r="D231" t="str">
            <v>10</v>
          </cell>
          <cell r="E231" t="str">
            <v>62356</v>
          </cell>
          <cell r="F231" t="str">
            <v>0000000</v>
          </cell>
          <cell r="G231" t="str">
            <v>Pacific Union Elementary</v>
          </cell>
        </row>
        <row r="232">
          <cell r="C232" t="str">
            <v>10623640000000</v>
          </cell>
          <cell r="D232" t="str">
            <v>10</v>
          </cell>
          <cell r="E232" t="str">
            <v>62364</v>
          </cell>
          <cell r="F232" t="str">
            <v>0000000</v>
          </cell>
          <cell r="G232" t="str">
            <v>Parlier Unified</v>
          </cell>
        </row>
        <row r="233">
          <cell r="C233" t="str">
            <v>10623720000000</v>
          </cell>
          <cell r="D233" t="str">
            <v>10</v>
          </cell>
          <cell r="E233" t="str">
            <v>62372</v>
          </cell>
          <cell r="F233" t="str">
            <v>0000000</v>
          </cell>
          <cell r="G233" t="str">
            <v>Pine Ridge Elementary</v>
          </cell>
        </row>
        <row r="234">
          <cell r="C234" t="str">
            <v>10623800000000</v>
          </cell>
          <cell r="D234" t="str">
            <v>10</v>
          </cell>
          <cell r="E234" t="str">
            <v>62380</v>
          </cell>
          <cell r="F234" t="str">
            <v>0000000</v>
          </cell>
          <cell r="G234" t="str">
            <v>Raisin City Elementary</v>
          </cell>
        </row>
        <row r="235">
          <cell r="C235" t="str">
            <v>10623800124982</v>
          </cell>
          <cell r="D235" t="str">
            <v>10</v>
          </cell>
          <cell r="E235" t="str">
            <v>62380</v>
          </cell>
          <cell r="F235" t="str">
            <v>0124982</v>
          </cell>
          <cell r="G235" t="str">
            <v>Ambassador Phillip V. Sanchez Public Charter</v>
          </cell>
        </row>
        <row r="236">
          <cell r="C236" t="str">
            <v>10623800136499</v>
          </cell>
          <cell r="D236" t="str">
            <v>10</v>
          </cell>
          <cell r="E236" t="str">
            <v>62380</v>
          </cell>
          <cell r="F236" t="str">
            <v>0136499</v>
          </cell>
          <cell r="G236" t="str">
            <v>Ambassador Phillip V. Sanchez II Public Charter</v>
          </cell>
        </row>
        <row r="237">
          <cell r="C237" t="str">
            <v>10624140000000</v>
          </cell>
          <cell r="D237" t="str">
            <v>10</v>
          </cell>
          <cell r="E237" t="str">
            <v>62414</v>
          </cell>
          <cell r="F237" t="str">
            <v>0000000</v>
          </cell>
          <cell r="G237" t="str">
            <v>Sanger Unified</v>
          </cell>
        </row>
        <row r="238">
          <cell r="C238" t="str">
            <v>10624141030766</v>
          </cell>
          <cell r="D238" t="str">
            <v>10</v>
          </cell>
          <cell r="E238" t="str">
            <v>62414</v>
          </cell>
          <cell r="F238" t="str">
            <v>1030766</v>
          </cell>
          <cell r="G238" t="str">
            <v>Hallmark Charter</v>
          </cell>
        </row>
        <row r="239">
          <cell r="C239" t="str">
            <v>10624146117865</v>
          </cell>
          <cell r="D239" t="str">
            <v>10</v>
          </cell>
          <cell r="E239" t="str">
            <v>62414</v>
          </cell>
          <cell r="F239" t="str">
            <v>6117865</v>
          </cell>
          <cell r="G239" t="str">
            <v>Quail Lake Environmental Charter</v>
          </cell>
        </row>
        <row r="240">
          <cell r="C240" t="str">
            <v>10624146117873</v>
          </cell>
          <cell r="D240" t="str">
            <v>10</v>
          </cell>
          <cell r="E240" t="str">
            <v>62414</v>
          </cell>
          <cell r="F240" t="str">
            <v>6117873</v>
          </cell>
          <cell r="G240" t="str">
            <v>Sanger Academy Charter</v>
          </cell>
        </row>
        <row r="241">
          <cell r="C241" t="str">
            <v>10624300000000</v>
          </cell>
          <cell r="D241" t="str">
            <v>10</v>
          </cell>
          <cell r="E241" t="str">
            <v>62430</v>
          </cell>
          <cell r="F241" t="str">
            <v>0000000</v>
          </cell>
          <cell r="G241" t="str">
            <v>Selma Unified</v>
          </cell>
        </row>
        <row r="242">
          <cell r="C242" t="str">
            <v>10625130000000</v>
          </cell>
          <cell r="D242" t="str">
            <v>10</v>
          </cell>
          <cell r="E242" t="str">
            <v>62513</v>
          </cell>
          <cell r="F242" t="str">
            <v>0000000</v>
          </cell>
          <cell r="G242" t="str">
            <v>Washington Colony Elementary</v>
          </cell>
        </row>
        <row r="243">
          <cell r="C243" t="str">
            <v>10625390000000</v>
          </cell>
          <cell r="D243" t="str">
            <v>10</v>
          </cell>
          <cell r="E243" t="str">
            <v>62539</v>
          </cell>
          <cell r="F243" t="str">
            <v>0000000</v>
          </cell>
          <cell r="G243" t="str">
            <v>West Park Elementary</v>
          </cell>
        </row>
        <row r="244">
          <cell r="C244" t="str">
            <v>10625396112387</v>
          </cell>
          <cell r="D244" t="str">
            <v>10</v>
          </cell>
          <cell r="E244" t="str">
            <v>62539</v>
          </cell>
          <cell r="F244" t="str">
            <v>6112387</v>
          </cell>
          <cell r="G244" t="str">
            <v>West Park Charter Academy</v>
          </cell>
        </row>
        <row r="245">
          <cell r="C245" t="str">
            <v>10625470000000</v>
          </cell>
          <cell r="D245" t="str">
            <v>10</v>
          </cell>
          <cell r="E245" t="str">
            <v>62547</v>
          </cell>
          <cell r="F245" t="str">
            <v>0000000</v>
          </cell>
          <cell r="G245" t="str">
            <v>Westside Elementary</v>
          </cell>
        </row>
        <row r="246">
          <cell r="C246" t="str">
            <v>10625470120535</v>
          </cell>
          <cell r="D246" t="str">
            <v>10</v>
          </cell>
          <cell r="E246" t="str">
            <v>62547</v>
          </cell>
          <cell r="F246" t="str">
            <v>0120535</v>
          </cell>
          <cell r="G246" t="str">
            <v>Crescent View South Charter</v>
          </cell>
        </row>
        <row r="247">
          <cell r="C247" t="str">
            <v>10625470135103</v>
          </cell>
          <cell r="D247" t="str">
            <v>10</v>
          </cell>
          <cell r="E247" t="str">
            <v>62547</v>
          </cell>
          <cell r="F247" t="str">
            <v>0135103</v>
          </cell>
          <cell r="G247" t="str">
            <v>Inspire Charter School - Central</v>
          </cell>
        </row>
        <row r="248">
          <cell r="C248" t="str">
            <v>10625470136523</v>
          </cell>
          <cell r="D248" t="str">
            <v>10</v>
          </cell>
          <cell r="E248" t="str">
            <v>62547</v>
          </cell>
          <cell r="F248" t="str">
            <v>0136523</v>
          </cell>
          <cell r="G248" t="str">
            <v>Crescent View South II</v>
          </cell>
        </row>
        <row r="249">
          <cell r="C249" t="str">
            <v>10738090000000</v>
          </cell>
          <cell r="D249" t="str">
            <v>10</v>
          </cell>
          <cell r="E249" t="str">
            <v>73809</v>
          </cell>
          <cell r="F249" t="str">
            <v>0000000</v>
          </cell>
          <cell r="G249" t="str">
            <v>Firebaugh-Las Deltas Unified</v>
          </cell>
        </row>
        <row r="250">
          <cell r="C250" t="str">
            <v>10739650000000</v>
          </cell>
          <cell r="D250" t="str">
            <v>10</v>
          </cell>
          <cell r="E250" t="str">
            <v>73965</v>
          </cell>
          <cell r="F250" t="str">
            <v>0000000</v>
          </cell>
          <cell r="G250" t="str">
            <v>Central Unified</v>
          </cell>
        </row>
        <row r="251">
          <cell r="C251" t="str">
            <v>10739990000000</v>
          </cell>
          <cell r="D251" t="str">
            <v>10</v>
          </cell>
          <cell r="E251" t="str">
            <v>73999</v>
          </cell>
          <cell r="F251" t="str">
            <v>0000000</v>
          </cell>
          <cell r="G251" t="str">
            <v>Kerman Unified</v>
          </cell>
        </row>
        <row r="252">
          <cell r="C252" t="str">
            <v>10751270000000</v>
          </cell>
          <cell r="D252" t="str">
            <v>10</v>
          </cell>
          <cell r="E252" t="str">
            <v>75127</v>
          </cell>
          <cell r="F252" t="str">
            <v>0000000</v>
          </cell>
          <cell r="G252" t="str">
            <v>Mendota Unified</v>
          </cell>
        </row>
        <row r="253">
          <cell r="C253" t="str">
            <v>10752340000000</v>
          </cell>
          <cell r="D253" t="str">
            <v>10</v>
          </cell>
          <cell r="E253" t="str">
            <v>75234</v>
          </cell>
          <cell r="F253" t="str">
            <v>0000000</v>
          </cell>
          <cell r="G253" t="str">
            <v>Golden Plains Unified</v>
          </cell>
        </row>
        <row r="254">
          <cell r="C254" t="str">
            <v>10752750000000</v>
          </cell>
          <cell r="D254" t="str">
            <v>10</v>
          </cell>
          <cell r="E254" t="str">
            <v>75275</v>
          </cell>
          <cell r="F254" t="str">
            <v>0000000</v>
          </cell>
          <cell r="G254" t="str">
            <v>Sierra Unified</v>
          </cell>
        </row>
        <row r="255">
          <cell r="C255" t="str">
            <v>10754080000000</v>
          </cell>
          <cell r="D255" t="str">
            <v>10</v>
          </cell>
          <cell r="E255" t="str">
            <v>75408</v>
          </cell>
          <cell r="F255" t="str">
            <v>0000000</v>
          </cell>
          <cell r="G255" t="str">
            <v>Riverdale Joint Unified</v>
          </cell>
        </row>
        <row r="256">
          <cell r="C256" t="str">
            <v>10755980000000</v>
          </cell>
          <cell r="D256" t="str">
            <v>10</v>
          </cell>
          <cell r="E256" t="str">
            <v>75598</v>
          </cell>
          <cell r="F256" t="str">
            <v>0000000</v>
          </cell>
          <cell r="G256" t="str">
            <v>Caruthers Unified</v>
          </cell>
        </row>
        <row r="257">
          <cell r="C257" t="str">
            <v>10767780000000</v>
          </cell>
          <cell r="D257" t="str">
            <v>10</v>
          </cell>
          <cell r="E257" t="str">
            <v>76778</v>
          </cell>
          <cell r="F257" t="str">
            <v>0000000</v>
          </cell>
          <cell r="G257" t="str">
            <v>Washington Unified</v>
          </cell>
        </row>
        <row r="258">
          <cell r="C258" t="str">
            <v>10767781030774</v>
          </cell>
          <cell r="D258" t="str">
            <v>10</v>
          </cell>
          <cell r="E258" t="str">
            <v>76778</v>
          </cell>
          <cell r="F258" t="str">
            <v>1030774</v>
          </cell>
          <cell r="G258" t="str">
            <v>W. E. B. DuBois Public Charter</v>
          </cell>
        </row>
        <row r="259">
          <cell r="C259" t="str">
            <v>11101160000000</v>
          </cell>
          <cell r="D259" t="str">
            <v>11</v>
          </cell>
          <cell r="E259" t="str">
            <v>10116</v>
          </cell>
          <cell r="F259" t="str">
            <v>0000000</v>
          </cell>
          <cell r="G259" t="str">
            <v>Glenn Co. Office of Education</v>
          </cell>
        </row>
        <row r="260">
          <cell r="C260" t="str">
            <v>11101160124909</v>
          </cell>
          <cell r="D260" t="str">
            <v>11</v>
          </cell>
          <cell r="E260" t="str">
            <v>10116</v>
          </cell>
          <cell r="F260" t="str">
            <v>0124909</v>
          </cell>
          <cell r="G260" t="str">
            <v>Walden Academy</v>
          </cell>
        </row>
        <row r="261">
          <cell r="C261" t="str">
            <v>11101160130724</v>
          </cell>
          <cell r="D261" t="str">
            <v>11</v>
          </cell>
          <cell r="E261" t="str">
            <v>10116</v>
          </cell>
          <cell r="F261" t="str">
            <v>0130724</v>
          </cell>
          <cell r="G261" t="str">
            <v>Success One!</v>
          </cell>
        </row>
        <row r="262">
          <cell r="C262" t="str">
            <v>11101161130103</v>
          </cell>
          <cell r="D262" t="str">
            <v>11</v>
          </cell>
          <cell r="E262" t="str">
            <v>10116</v>
          </cell>
          <cell r="F262" t="str">
            <v>1130103</v>
          </cell>
          <cell r="G262" t="str">
            <v>William Finch</v>
          </cell>
        </row>
        <row r="263">
          <cell r="C263" t="str">
            <v>11625540000000</v>
          </cell>
          <cell r="D263" t="str">
            <v>11</v>
          </cell>
          <cell r="E263" t="str">
            <v>62554</v>
          </cell>
          <cell r="F263" t="str">
            <v>0000000</v>
          </cell>
          <cell r="G263" t="str">
            <v>Capay Joint Union Elementary</v>
          </cell>
        </row>
        <row r="264">
          <cell r="C264" t="str">
            <v>11625960000000</v>
          </cell>
          <cell r="D264" t="str">
            <v>11</v>
          </cell>
          <cell r="E264" t="str">
            <v>62596</v>
          </cell>
          <cell r="F264" t="str">
            <v>0000000</v>
          </cell>
          <cell r="G264" t="str">
            <v>Lake Elementary</v>
          </cell>
        </row>
        <row r="265">
          <cell r="C265" t="str">
            <v>11626380000000</v>
          </cell>
          <cell r="D265" t="str">
            <v>11</v>
          </cell>
          <cell r="E265" t="str">
            <v>62638</v>
          </cell>
          <cell r="F265" t="str">
            <v>0000000</v>
          </cell>
          <cell r="G265" t="str">
            <v>Plaza Elementary</v>
          </cell>
        </row>
        <row r="266">
          <cell r="C266" t="str">
            <v>11626460000000</v>
          </cell>
          <cell r="D266" t="str">
            <v>11</v>
          </cell>
          <cell r="E266" t="str">
            <v>62646</v>
          </cell>
          <cell r="F266" t="str">
            <v>0000000</v>
          </cell>
          <cell r="G266" t="str">
            <v>Princeton Joint Unified</v>
          </cell>
        </row>
        <row r="267">
          <cell r="C267" t="str">
            <v>11626530000000</v>
          </cell>
          <cell r="D267" t="str">
            <v>11</v>
          </cell>
          <cell r="E267" t="str">
            <v>62653</v>
          </cell>
          <cell r="F267" t="str">
            <v>0000000</v>
          </cell>
          <cell r="G267" t="str">
            <v>Stony Creek Joint Unified</v>
          </cell>
        </row>
        <row r="268">
          <cell r="C268" t="str">
            <v>11626610000000</v>
          </cell>
          <cell r="D268" t="str">
            <v>11</v>
          </cell>
          <cell r="E268" t="str">
            <v>62661</v>
          </cell>
          <cell r="F268" t="str">
            <v>0000000</v>
          </cell>
          <cell r="G268" t="str">
            <v>Willows Unified</v>
          </cell>
        </row>
        <row r="269">
          <cell r="C269" t="str">
            <v>11754810000000</v>
          </cell>
          <cell r="D269" t="str">
            <v>11</v>
          </cell>
          <cell r="E269" t="str">
            <v>75481</v>
          </cell>
          <cell r="F269" t="str">
            <v>0000000</v>
          </cell>
          <cell r="G269" t="str">
            <v>Orland Joint Unified</v>
          </cell>
        </row>
        <row r="270">
          <cell r="C270" t="str">
            <v>11765620000000</v>
          </cell>
          <cell r="D270" t="str">
            <v>11</v>
          </cell>
          <cell r="E270" t="str">
            <v>76562</v>
          </cell>
          <cell r="F270" t="str">
            <v>0000000</v>
          </cell>
          <cell r="G270" t="str">
            <v>Hamilton Unified</v>
          </cell>
        </row>
        <row r="271">
          <cell r="C271" t="str">
            <v>12101240000000</v>
          </cell>
          <cell r="D271" t="str">
            <v>12</v>
          </cell>
          <cell r="E271" t="str">
            <v>10124</v>
          </cell>
          <cell r="F271" t="str">
            <v>0000000</v>
          </cell>
          <cell r="G271" t="str">
            <v>Humboldt Co. Office of Education</v>
          </cell>
        </row>
        <row r="272">
          <cell r="C272" t="str">
            <v>12101240134163</v>
          </cell>
          <cell r="D272" t="str">
            <v>12</v>
          </cell>
          <cell r="E272" t="str">
            <v>10124</v>
          </cell>
          <cell r="F272" t="str">
            <v>0134163</v>
          </cell>
          <cell r="G272" t="str">
            <v>Northcoast Preparatory and Performing Arts Academy</v>
          </cell>
        </row>
        <row r="273">
          <cell r="C273" t="str">
            <v>12626790000000</v>
          </cell>
          <cell r="D273" t="str">
            <v>12</v>
          </cell>
          <cell r="E273" t="str">
            <v>62679</v>
          </cell>
          <cell r="F273" t="str">
            <v>0000000</v>
          </cell>
          <cell r="G273" t="str">
            <v>Arcata Elementary</v>
          </cell>
        </row>
        <row r="274">
          <cell r="C274" t="str">
            <v>12626790109975</v>
          </cell>
          <cell r="D274" t="str">
            <v>12</v>
          </cell>
          <cell r="E274" t="str">
            <v>62679</v>
          </cell>
          <cell r="F274" t="str">
            <v>0109975</v>
          </cell>
          <cell r="G274" t="str">
            <v>Fuente Nueva Charter</v>
          </cell>
        </row>
        <row r="275">
          <cell r="C275" t="str">
            <v>12626790111708</v>
          </cell>
          <cell r="D275" t="str">
            <v>12</v>
          </cell>
          <cell r="E275" t="str">
            <v>62679</v>
          </cell>
          <cell r="F275" t="str">
            <v>0111708</v>
          </cell>
          <cell r="G275" t="str">
            <v>Union Street Charter</v>
          </cell>
        </row>
        <row r="276">
          <cell r="C276" t="str">
            <v>12626790127266</v>
          </cell>
          <cell r="D276" t="str">
            <v>12</v>
          </cell>
          <cell r="E276" t="str">
            <v>62679</v>
          </cell>
          <cell r="F276" t="str">
            <v>0127266</v>
          </cell>
          <cell r="G276" t="str">
            <v>Redwood Coast Montessori</v>
          </cell>
        </row>
        <row r="277">
          <cell r="C277" t="str">
            <v>12626796120562</v>
          </cell>
          <cell r="D277" t="str">
            <v>12</v>
          </cell>
          <cell r="E277" t="str">
            <v>62679</v>
          </cell>
          <cell r="F277" t="str">
            <v>6120562</v>
          </cell>
          <cell r="G277" t="str">
            <v>Coastal Grove Charter</v>
          </cell>
        </row>
        <row r="278">
          <cell r="C278" t="str">
            <v>12626870000000</v>
          </cell>
          <cell r="D278" t="str">
            <v>12</v>
          </cell>
          <cell r="E278" t="str">
            <v>62687</v>
          </cell>
          <cell r="F278" t="str">
            <v>0000000</v>
          </cell>
          <cell r="G278" t="str">
            <v>Northern Humboldt Union High</v>
          </cell>
        </row>
        <row r="279">
          <cell r="C279" t="str">
            <v>12626870107110</v>
          </cell>
          <cell r="D279" t="str">
            <v>12</v>
          </cell>
          <cell r="E279" t="str">
            <v>62687</v>
          </cell>
          <cell r="F279" t="str">
            <v>0107110</v>
          </cell>
          <cell r="G279" t="str">
            <v>Six Rivers Charter High</v>
          </cell>
        </row>
        <row r="280">
          <cell r="C280" t="str">
            <v>12626870124263</v>
          </cell>
          <cell r="D280" t="str">
            <v>12</v>
          </cell>
          <cell r="E280" t="str">
            <v>62687</v>
          </cell>
          <cell r="F280" t="str">
            <v>0124263</v>
          </cell>
          <cell r="G280" t="str">
            <v>Laurel Tree Charter</v>
          </cell>
        </row>
        <row r="281">
          <cell r="C281" t="str">
            <v>12626950000000</v>
          </cell>
          <cell r="D281" t="str">
            <v>12</v>
          </cell>
          <cell r="E281" t="str">
            <v>62695</v>
          </cell>
          <cell r="F281" t="str">
            <v>0000000</v>
          </cell>
          <cell r="G281" t="str">
            <v>Big Lagoon Union Elementary</v>
          </cell>
        </row>
        <row r="282">
          <cell r="C282" t="str">
            <v>12627030000000</v>
          </cell>
          <cell r="D282" t="str">
            <v>12</v>
          </cell>
          <cell r="E282" t="str">
            <v>62703</v>
          </cell>
          <cell r="F282" t="str">
            <v>0000000</v>
          </cell>
          <cell r="G282" t="str">
            <v>Blue Lake Union Elementary</v>
          </cell>
        </row>
        <row r="283">
          <cell r="C283" t="str">
            <v>12627290000000</v>
          </cell>
          <cell r="D283" t="str">
            <v>12</v>
          </cell>
          <cell r="E283" t="str">
            <v>62729</v>
          </cell>
          <cell r="F283" t="str">
            <v>0000000</v>
          </cell>
          <cell r="G283" t="str">
            <v>Bridgeville Elementary</v>
          </cell>
        </row>
        <row r="284">
          <cell r="C284" t="str">
            <v>12627370000000</v>
          </cell>
          <cell r="D284" t="str">
            <v>12</v>
          </cell>
          <cell r="E284" t="str">
            <v>62737</v>
          </cell>
          <cell r="F284" t="str">
            <v>0000000</v>
          </cell>
          <cell r="G284" t="str">
            <v>Cuddeback Union Elementary</v>
          </cell>
        </row>
        <row r="285">
          <cell r="C285" t="str">
            <v>12627450000000</v>
          </cell>
          <cell r="D285" t="str">
            <v>12</v>
          </cell>
          <cell r="E285" t="str">
            <v>62745</v>
          </cell>
          <cell r="F285" t="str">
            <v>0000000</v>
          </cell>
          <cell r="G285" t="str">
            <v>Cutten Elementary</v>
          </cell>
        </row>
        <row r="286">
          <cell r="C286" t="str">
            <v>12627940000000</v>
          </cell>
          <cell r="D286" t="str">
            <v>12</v>
          </cell>
          <cell r="E286" t="str">
            <v>62794</v>
          </cell>
          <cell r="F286" t="str">
            <v>0000000</v>
          </cell>
          <cell r="G286" t="str">
            <v>Fieldbrook Elementary</v>
          </cell>
        </row>
        <row r="287">
          <cell r="C287" t="str">
            <v>12628100000000</v>
          </cell>
          <cell r="D287" t="str">
            <v>12</v>
          </cell>
          <cell r="E287" t="str">
            <v>62810</v>
          </cell>
          <cell r="F287" t="str">
            <v>0000000</v>
          </cell>
          <cell r="G287" t="str">
            <v>Fortuna Union High</v>
          </cell>
        </row>
        <row r="288">
          <cell r="C288" t="str">
            <v>12628280000000</v>
          </cell>
          <cell r="D288" t="str">
            <v>12</v>
          </cell>
          <cell r="E288" t="str">
            <v>62828</v>
          </cell>
          <cell r="F288" t="str">
            <v>0000000</v>
          </cell>
          <cell r="G288" t="str">
            <v>Freshwater Elementary</v>
          </cell>
        </row>
        <row r="289">
          <cell r="C289" t="str">
            <v>12628286116289</v>
          </cell>
          <cell r="D289" t="str">
            <v>12</v>
          </cell>
          <cell r="E289" t="str">
            <v>62828</v>
          </cell>
          <cell r="F289" t="str">
            <v>6116289</v>
          </cell>
          <cell r="G289" t="str">
            <v>Freshwater Charter Middle</v>
          </cell>
        </row>
        <row r="290">
          <cell r="C290" t="str">
            <v>12628360000000</v>
          </cell>
          <cell r="D290" t="str">
            <v>12</v>
          </cell>
          <cell r="E290" t="str">
            <v>62836</v>
          </cell>
          <cell r="F290" t="str">
            <v>0000000</v>
          </cell>
          <cell r="G290" t="str">
            <v>Garfield Elementary</v>
          </cell>
        </row>
        <row r="291">
          <cell r="C291" t="str">
            <v>12628510000000</v>
          </cell>
          <cell r="D291" t="str">
            <v>12</v>
          </cell>
          <cell r="E291" t="str">
            <v>62851</v>
          </cell>
          <cell r="F291" t="str">
            <v>0000000</v>
          </cell>
          <cell r="G291" t="str">
            <v>Green Point Elementary</v>
          </cell>
        </row>
        <row r="292">
          <cell r="C292" t="str">
            <v>12628850000000</v>
          </cell>
          <cell r="D292" t="str">
            <v>12</v>
          </cell>
          <cell r="E292" t="str">
            <v>62885</v>
          </cell>
          <cell r="F292" t="str">
            <v>0000000</v>
          </cell>
          <cell r="G292" t="str">
            <v>Hydesville Elementary</v>
          </cell>
        </row>
        <row r="293">
          <cell r="C293" t="str">
            <v>12628930000000</v>
          </cell>
          <cell r="D293" t="str">
            <v>12</v>
          </cell>
          <cell r="E293" t="str">
            <v>62893</v>
          </cell>
          <cell r="F293" t="str">
            <v>0000000</v>
          </cell>
          <cell r="G293" t="str">
            <v>Jacoby Creek Elementary</v>
          </cell>
        </row>
        <row r="294">
          <cell r="C294" t="str">
            <v>12629010000000</v>
          </cell>
          <cell r="D294" t="str">
            <v>12</v>
          </cell>
          <cell r="E294" t="str">
            <v>62901</v>
          </cell>
          <cell r="F294" t="str">
            <v>0000000</v>
          </cell>
          <cell r="G294" t="str">
            <v>Klamath-Trinity Joint Unified</v>
          </cell>
        </row>
        <row r="295">
          <cell r="C295" t="str">
            <v>12629190000000</v>
          </cell>
          <cell r="D295" t="str">
            <v>12</v>
          </cell>
          <cell r="E295" t="str">
            <v>62919</v>
          </cell>
          <cell r="F295" t="str">
            <v>0000000</v>
          </cell>
          <cell r="G295" t="str">
            <v>Kneeland Elementary</v>
          </cell>
        </row>
        <row r="296">
          <cell r="C296" t="str">
            <v>12629270000000</v>
          </cell>
          <cell r="D296" t="str">
            <v>12</v>
          </cell>
          <cell r="E296" t="str">
            <v>62927</v>
          </cell>
          <cell r="F296" t="str">
            <v>0000000</v>
          </cell>
          <cell r="G296" t="str">
            <v>Loleta Union Elementary</v>
          </cell>
        </row>
        <row r="297">
          <cell r="C297" t="str">
            <v>12629350000000</v>
          </cell>
          <cell r="D297" t="str">
            <v>12</v>
          </cell>
          <cell r="E297" t="str">
            <v>62935</v>
          </cell>
          <cell r="F297" t="str">
            <v>0000000</v>
          </cell>
          <cell r="G297" t="str">
            <v>Maple Creek Elementary</v>
          </cell>
        </row>
        <row r="298">
          <cell r="C298" t="str">
            <v>12629500000000</v>
          </cell>
          <cell r="D298" t="str">
            <v>12</v>
          </cell>
          <cell r="E298" t="str">
            <v>62950</v>
          </cell>
          <cell r="F298" t="str">
            <v>0000000</v>
          </cell>
          <cell r="G298" t="str">
            <v>McKinleyville Union Elementary</v>
          </cell>
        </row>
        <row r="299">
          <cell r="C299" t="str">
            <v>12629680000000</v>
          </cell>
          <cell r="D299" t="str">
            <v>12</v>
          </cell>
          <cell r="E299" t="str">
            <v>62968</v>
          </cell>
          <cell r="F299" t="str">
            <v>0000000</v>
          </cell>
          <cell r="G299" t="str">
            <v>Orick Elementary</v>
          </cell>
        </row>
        <row r="300">
          <cell r="C300" t="str">
            <v>12629760000000</v>
          </cell>
          <cell r="D300" t="str">
            <v>12</v>
          </cell>
          <cell r="E300" t="str">
            <v>62976</v>
          </cell>
          <cell r="F300" t="str">
            <v>0000000</v>
          </cell>
          <cell r="G300" t="str">
            <v>Pacific Union Elementary</v>
          </cell>
        </row>
        <row r="301">
          <cell r="C301" t="str">
            <v>12629760115154</v>
          </cell>
          <cell r="D301" t="str">
            <v>12</v>
          </cell>
          <cell r="E301" t="str">
            <v>62976</v>
          </cell>
          <cell r="F301" t="str">
            <v>0115154</v>
          </cell>
          <cell r="G301" t="str">
            <v>Trillium Charter</v>
          </cell>
        </row>
        <row r="302">
          <cell r="C302" t="str">
            <v>12629840000000</v>
          </cell>
          <cell r="D302" t="str">
            <v>12</v>
          </cell>
          <cell r="E302" t="str">
            <v>62984</v>
          </cell>
          <cell r="F302" t="str">
            <v>0000000</v>
          </cell>
          <cell r="G302" t="str">
            <v>Peninsula Union</v>
          </cell>
        </row>
        <row r="303">
          <cell r="C303" t="str">
            <v>12630080000000</v>
          </cell>
          <cell r="D303" t="str">
            <v>12</v>
          </cell>
          <cell r="E303" t="str">
            <v>63008</v>
          </cell>
          <cell r="F303" t="str">
            <v>0000000</v>
          </cell>
          <cell r="G303" t="str">
            <v>Rio Dell Elementary</v>
          </cell>
        </row>
        <row r="304">
          <cell r="C304" t="str">
            <v>12630240000000</v>
          </cell>
          <cell r="D304" t="str">
            <v>12</v>
          </cell>
          <cell r="E304" t="str">
            <v>63024</v>
          </cell>
          <cell r="F304" t="str">
            <v>0000000</v>
          </cell>
          <cell r="G304" t="str">
            <v>Scotia Union Elementary</v>
          </cell>
        </row>
        <row r="305">
          <cell r="C305" t="str">
            <v>12630320000000</v>
          </cell>
          <cell r="D305" t="str">
            <v>12</v>
          </cell>
          <cell r="E305" t="str">
            <v>63032</v>
          </cell>
          <cell r="F305" t="str">
            <v>0000000</v>
          </cell>
          <cell r="G305" t="str">
            <v>South Bay Union Elementary</v>
          </cell>
        </row>
        <row r="306">
          <cell r="C306" t="str">
            <v>12630320111203</v>
          </cell>
          <cell r="D306" t="str">
            <v>12</v>
          </cell>
          <cell r="E306" t="str">
            <v>63032</v>
          </cell>
          <cell r="F306" t="str">
            <v>0111203</v>
          </cell>
          <cell r="G306" t="str">
            <v>Alder Grove Charter</v>
          </cell>
        </row>
        <row r="307">
          <cell r="C307" t="str">
            <v>12630320124289</v>
          </cell>
          <cell r="D307" t="str">
            <v>12</v>
          </cell>
          <cell r="E307" t="str">
            <v>63032</v>
          </cell>
          <cell r="F307" t="str">
            <v>0124289</v>
          </cell>
          <cell r="G307" t="str">
            <v>South Bay Charter</v>
          </cell>
        </row>
        <row r="308">
          <cell r="C308" t="str">
            <v>12630400000000</v>
          </cell>
          <cell r="D308" t="str">
            <v>12</v>
          </cell>
          <cell r="E308" t="str">
            <v>63040</v>
          </cell>
          <cell r="F308" t="str">
            <v>0000000</v>
          </cell>
          <cell r="G308" t="str">
            <v>Southern Humboldt Joint Unified</v>
          </cell>
        </row>
        <row r="309">
          <cell r="C309" t="str">
            <v>12630570000000</v>
          </cell>
          <cell r="D309" t="str">
            <v>12</v>
          </cell>
          <cell r="E309" t="str">
            <v>63057</v>
          </cell>
          <cell r="F309" t="str">
            <v>0000000</v>
          </cell>
          <cell r="G309" t="str">
            <v>Trinidad Union Elementary</v>
          </cell>
        </row>
        <row r="310">
          <cell r="C310" t="str">
            <v>12753740000000</v>
          </cell>
          <cell r="D310" t="str">
            <v>12</v>
          </cell>
          <cell r="E310" t="str">
            <v>75374</v>
          </cell>
          <cell r="F310" t="str">
            <v>0000000</v>
          </cell>
          <cell r="G310" t="str">
            <v>Ferndale Unified</v>
          </cell>
        </row>
        <row r="311">
          <cell r="C311" t="str">
            <v>12753820000000</v>
          </cell>
          <cell r="D311" t="str">
            <v>12</v>
          </cell>
          <cell r="E311" t="str">
            <v>75382</v>
          </cell>
          <cell r="F311" t="str">
            <v>0000000</v>
          </cell>
          <cell r="G311" t="str">
            <v>Mattole Unified</v>
          </cell>
        </row>
        <row r="312">
          <cell r="C312" t="str">
            <v>12753821230135</v>
          </cell>
          <cell r="D312" t="str">
            <v>12</v>
          </cell>
          <cell r="E312" t="str">
            <v>75382</v>
          </cell>
          <cell r="F312" t="str">
            <v>1230135</v>
          </cell>
          <cell r="G312" t="str">
            <v>Mattole Valley Charter (#159)</v>
          </cell>
        </row>
        <row r="313">
          <cell r="C313" t="str">
            <v>12755150000000</v>
          </cell>
          <cell r="D313" t="str">
            <v>12</v>
          </cell>
          <cell r="E313" t="str">
            <v>75515</v>
          </cell>
          <cell r="F313" t="str">
            <v>0000000</v>
          </cell>
          <cell r="G313" t="str">
            <v>Eureka City Schools</v>
          </cell>
        </row>
        <row r="314">
          <cell r="C314" t="str">
            <v>12755151230150</v>
          </cell>
          <cell r="D314" t="str">
            <v>12</v>
          </cell>
          <cell r="E314" t="str">
            <v>75515</v>
          </cell>
          <cell r="F314" t="str">
            <v>1230150</v>
          </cell>
          <cell r="G314" t="str">
            <v>Pacific View Charter 2.0</v>
          </cell>
        </row>
        <row r="315">
          <cell r="C315" t="str">
            <v>12768020000000</v>
          </cell>
          <cell r="D315" t="str">
            <v>12</v>
          </cell>
          <cell r="E315" t="str">
            <v>76802</v>
          </cell>
          <cell r="F315" t="str">
            <v>0000000</v>
          </cell>
          <cell r="G315" t="str">
            <v>Fortuna Elementary</v>
          </cell>
        </row>
        <row r="316">
          <cell r="C316" t="str">
            <v>12768020124164</v>
          </cell>
          <cell r="D316" t="str">
            <v>12</v>
          </cell>
          <cell r="E316" t="str">
            <v>76802</v>
          </cell>
          <cell r="F316" t="str">
            <v>0124164</v>
          </cell>
          <cell r="G316" t="str">
            <v>Redwood Preparatory Charter</v>
          </cell>
        </row>
        <row r="317">
          <cell r="C317" t="str">
            <v>13101320000000</v>
          </cell>
          <cell r="D317" t="str">
            <v>13</v>
          </cell>
          <cell r="E317" t="str">
            <v>10132</v>
          </cell>
          <cell r="F317" t="str">
            <v>0000000</v>
          </cell>
          <cell r="G317" t="str">
            <v>Imperial Co. Office of Education</v>
          </cell>
        </row>
        <row r="318">
          <cell r="C318" t="str">
            <v>13101320134379</v>
          </cell>
          <cell r="D318" t="str">
            <v>13</v>
          </cell>
          <cell r="E318" t="str">
            <v>10132</v>
          </cell>
          <cell r="F318" t="str">
            <v>0134379</v>
          </cell>
          <cell r="G318" t="str">
            <v>Imperial Pathways Charter</v>
          </cell>
        </row>
        <row r="319">
          <cell r="C319" t="str">
            <v>13630730000000</v>
          </cell>
          <cell r="D319" t="str">
            <v>13</v>
          </cell>
          <cell r="E319" t="str">
            <v>63073</v>
          </cell>
          <cell r="F319" t="str">
            <v>0000000</v>
          </cell>
          <cell r="G319" t="str">
            <v>Brawley Elementary</v>
          </cell>
        </row>
        <row r="320">
          <cell r="C320" t="str">
            <v>13630810000000</v>
          </cell>
          <cell r="D320" t="str">
            <v>13</v>
          </cell>
          <cell r="E320" t="str">
            <v>63081</v>
          </cell>
          <cell r="F320" t="str">
            <v>0000000</v>
          </cell>
          <cell r="G320" t="str">
            <v>Brawley Union High</v>
          </cell>
        </row>
        <row r="321">
          <cell r="C321" t="str">
            <v>13630990000000</v>
          </cell>
          <cell r="D321" t="str">
            <v>13</v>
          </cell>
          <cell r="E321" t="str">
            <v>63099</v>
          </cell>
          <cell r="F321" t="str">
            <v>0000000</v>
          </cell>
          <cell r="G321" t="str">
            <v>Calexico Unified</v>
          </cell>
        </row>
        <row r="322">
          <cell r="C322" t="str">
            <v>13631070000000</v>
          </cell>
          <cell r="D322" t="str">
            <v>13</v>
          </cell>
          <cell r="E322" t="str">
            <v>63107</v>
          </cell>
          <cell r="F322" t="str">
            <v>0000000</v>
          </cell>
          <cell r="G322" t="str">
            <v>Calipatria Unified</v>
          </cell>
        </row>
        <row r="323">
          <cell r="C323" t="str">
            <v>13631150000000</v>
          </cell>
          <cell r="D323" t="str">
            <v>13</v>
          </cell>
          <cell r="E323" t="str">
            <v>63115</v>
          </cell>
          <cell r="F323" t="str">
            <v>0000000</v>
          </cell>
          <cell r="G323" t="str">
            <v>Central Union High</v>
          </cell>
        </row>
        <row r="324">
          <cell r="C324" t="str">
            <v>13631230000000</v>
          </cell>
          <cell r="D324" t="str">
            <v>13</v>
          </cell>
          <cell r="E324" t="str">
            <v>63123</v>
          </cell>
          <cell r="F324" t="str">
            <v>0000000</v>
          </cell>
          <cell r="G324" t="str">
            <v>El Centro Elementary</v>
          </cell>
        </row>
        <row r="325">
          <cell r="C325" t="str">
            <v>13631230118455</v>
          </cell>
          <cell r="D325" t="str">
            <v>13</v>
          </cell>
          <cell r="E325" t="str">
            <v>63123</v>
          </cell>
          <cell r="F325" t="str">
            <v>0118455</v>
          </cell>
          <cell r="G325" t="str">
            <v>Ballington Academy for the Arts and Sciences</v>
          </cell>
        </row>
        <row r="326">
          <cell r="C326" t="str">
            <v>13631230121855</v>
          </cell>
          <cell r="D326" t="str">
            <v>13</v>
          </cell>
          <cell r="E326" t="str">
            <v>63123</v>
          </cell>
          <cell r="F326" t="str">
            <v>0121855</v>
          </cell>
          <cell r="G326" t="str">
            <v>Imagine Schools at Imperial Valley</v>
          </cell>
        </row>
        <row r="327">
          <cell r="C327" t="str">
            <v>13631230122663</v>
          </cell>
          <cell r="D327" t="str">
            <v>13</v>
          </cell>
          <cell r="E327" t="str">
            <v>63123</v>
          </cell>
          <cell r="F327" t="str">
            <v>0122663</v>
          </cell>
          <cell r="G327" t="str">
            <v>Imperial Valley Home School Academy</v>
          </cell>
        </row>
        <row r="328">
          <cell r="C328" t="str">
            <v>13631310000000</v>
          </cell>
          <cell r="D328" t="str">
            <v>13</v>
          </cell>
          <cell r="E328" t="str">
            <v>63131</v>
          </cell>
          <cell r="F328" t="str">
            <v>0000000</v>
          </cell>
          <cell r="G328" t="str">
            <v>Heber Elementary</v>
          </cell>
        </row>
        <row r="329">
          <cell r="C329" t="str">
            <v>13631490000000</v>
          </cell>
          <cell r="D329" t="str">
            <v>13</v>
          </cell>
          <cell r="E329" t="str">
            <v>63149</v>
          </cell>
          <cell r="F329" t="str">
            <v>0000000</v>
          </cell>
          <cell r="G329" t="str">
            <v>Holtville Unified</v>
          </cell>
        </row>
        <row r="330">
          <cell r="C330" t="str">
            <v>13631640000000</v>
          </cell>
          <cell r="D330" t="str">
            <v>13</v>
          </cell>
          <cell r="E330" t="str">
            <v>63164</v>
          </cell>
          <cell r="F330" t="str">
            <v>0000000</v>
          </cell>
          <cell r="G330" t="str">
            <v>Imperial Unified</v>
          </cell>
        </row>
        <row r="331">
          <cell r="C331" t="str">
            <v>13631720000000</v>
          </cell>
          <cell r="D331" t="str">
            <v>13</v>
          </cell>
          <cell r="E331" t="str">
            <v>63172</v>
          </cell>
          <cell r="F331" t="str">
            <v>0000000</v>
          </cell>
          <cell r="G331" t="str">
            <v>Magnolia Union Elementary</v>
          </cell>
        </row>
        <row r="332">
          <cell r="C332" t="str">
            <v>13631800000000</v>
          </cell>
          <cell r="D332" t="str">
            <v>13</v>
          </cell>
          <cell r="E332" t="str">
            <v>63180</v>
          </cell>
          <cell r="F332" t="str">
            <v>0000000</v>
          </cell>
          <cell r="G332" t="str">
            <v>McCabe Union Elementary</v>
          </cell>
        </row>
        <row r="333">
          <cell r="C333" t="str">
            <v>13631980000000</v>
          </cell>
          <cell r="D333" t="str">
            <v>13</v>
          </cell>
          <cell r="E333" t="str">
            <v>63198</v>
          </cell>
          <cell r="F333" t="str">
            <v>0000000</v>
          </cell>
          <cell r="G333" t="str">
            <v>Meadows Union Elementary</v>
          </cell>
        </row>
        <row r="334">
          <cell r="C334" t="str">
            <v>13632060000000</v>
          </cell>
          <cell r="D334" t="str">
            <v>13</v>
          </cell>
          <cell r="E334" t="str">
            <v>63206</v>
          </cell>
          <cell r="F334" t="str">
            <v>0000000</v>
          </cell>
          <cell r="G334" t="str">
            <v>Mulberry Elementary</v>
          </cell>
        </row>
        <row r="335">
          <cell r="C335" t="str">
            <v>13632140000000</v>
          </cell>
          <cell r="D335" t="str">
            <v>13</v>
          </cell>
          <cell r="E335" t="str">
            <v>63214</v>
          </cell>
          <cell r="F335" t="str">
            <v>0000000</v>
          </cell>
          <cell r="G335" t="str">
            <v>San Pasqual Valley Unified</v>
          </cell>
        </row>
        <row r="336">
          <cell r="C336" t="str">
            <v>13632220000000</v>
          </cell>
          <cell r="D336" t="str">
            <v>13</v>
          </cell>
          <cell r="E336" t="str">
            <v>63222</v>
          </cell>
          <cell r="F336" t="str">
            <v>0000000</v>
          </cell>
          <cell r="G336" t="str">
            <v>Seeley Union Elementary</v>
          </cell>
        </row>
        <row r="337">
          <cell r="C337" t="str">
            <v>13632300000000</v>
          </cell>
          <cell r="D337" t="str">
            <v>13</v>
          </cell>
          <cell r="E337" t="str">
            <v>63230</v>
          </cell>
          <cell r="F337" t="str">
            <v>0000000</v>
          </cell>
          <cell r="G337" t="str">
            <v>Westmorland Union Elementary</v>
          </cell>
        </row>
        <row r="338">
          <cell r="C338" t="str">
            <v>14101400000000</v>
          </cell>
          <cell r="D338" t="str">
            <v>14</v>
          </cell>
          <cell r="E338" t="str">
            <v>10140</v>
          </cell>
          <cell r="F338" t="str">
            <v>0000000</v>
          </cell>
          <cell r="G338" t="str">
            <v>Inyo Co. Office of Education</v>
          </cell>
        </row>
        <row r="339">
          <cell r="C339" t="str">
            <v>14101400117994</v>
          </cell>
          <cell r="D339" t="str">
            <v>14</v>
          </cell>
          <cell r="E339" t="str">
            <v>10140</v>
          </cell>
          <cell r="F339" t="str">
            <v>0117994</v>
          </cell>
          <cell r="G339" t="str">
            <v>YouthBuild Charter School of California</v>
          </cell>
        </row>
        <row r="340">
          <cell r="C340" t="str">
            <v>14101400128447</v>
          </cell>
          <cell r="D340" t="str">
            <v>14</v>
          </cell>
          <cell r="E340" t="str">
            <v>10140</v>
          </cell>
          <cell r="F340" t="str">
            <v>0128447</v>
          </cell>
          <cell r="G340" t="str">
            <v>The Education Corps</v>
          </cell>
        </row>
        <row r="341">
          <cell r="C341" t="str">
            <v>14101400128454</v>
          </cell>
          <cell r="D341" t="str">
            <v>14</v>
          </cell>
          <cell r="E341" t="str">
            <v>10140</v>
          </cell>
          <cell r="F341" t="str">
            <v>0128454</v>
          </cell>
          <cell r="G341" t="str">
            <v>College Bridge Academy</v>
          </cell>
        </row>
        <row r="342">
          <cell r="C342" t="str">
            <v>14632480000000</v>
          </cell>
          <cell r="D342" t="str">
            <v>14</v>
          </cell>
          <cell r="E342" t="str">
            <v>63248</v>
          </cell>
          <cell r="F342" t="str">
            <v>0000000</v>
          </cell>
          <cell r="G342" t="str">
            <v>Big Pine Unified</v>
          </cell>
        </row>
        <row r="343">
          <cell r="C343" t="str">
            <v>14632710000000</v>
          </cell>
          <cell r="D343" t="str">
            <v>14</v>
          </cell>
          <cell r="E343" t="str">
            <v>63271</v>
          </cell>
          <cell r="F343" t="str">
            <v>0000000</v>
          </cell>
          <cell r="G343" t="str">
            <v>Death Valley Unified</v>
          </cell>
        </row>
        <row r="344">
          <cell r="C344" t="str">
            <v>14632890000000</v>
          </cell>
          <cell r="D344" t="str">
            <v>14</v>
          </cell>
          <cell r="E344" t="str">
            <v>63289</v>
          </cell>
          <cell r="F344" t="str">
            <v>0000000</v>
          </cell>
          <cell r="G344" t="str">
            <v>Lone Pine Unified</v>
          </cell>
        </row>
        <row r="345">
          <cell r="C345" t="str">
            <v>14632970000000</v>
          </cell>
          <cell r="D345" t="str">
            <v>14</v>
          </cell>
          <cell r="E345" t="str">
            <v>63297</v>
          </cell>
          <cell r="F345" t="str">
            <v>0000000</v>
          </cell>
          <cell r="G345" t="str">
            <v>Owens Valley Unified</v>
          </cell>
        </row>
        <row r="346">
          <cell r="C346" t="str">
            <v>14633050000000</v>
          </cell>
          <cell r="D346" t="str">
            <v>14</v>
          </cell>
          <cell r="E346" t="str">
            <v>63305</v>
          </cell>
          <cell r="F346" t="str">
            <v>0000000</v>
          </cell>
          <cell r="G346" t="str">
            <v>Round Valley Joint Elementary</v>
          </cell>
        </row>
        <row r="347">
          <cell r="C347" t="str">
            <v>14766870000000</v>
          </cell>
          <cell r="D347" t="str">
            <v>14</v>
          </cell>
          <cell r="E347" t="str">
            <v>76687</v>
          </cell>
          <cell r="F347" t="str">
            <v>0000000</v>
          </cell>
          <cell r="G347" t="str">
            <v>Bishop Unified</v>
          </cell>
        </row>
        <row r="348">
          <cell r="C348" t="str">
            <v>15101570000000</v>
          </cell>
          <cell r="D348" t="str">
            <v>15</v>
          </cell>
          <cell r="E348" t="str">
            <v>10157</v>
          </cell>
          <cell r="F348" t="str">
            <v>0000000</v>
          </cell>
          <cell r="G348" t="str">
            <v>Kern Co. Office of Education</v>
          </cell>
        </row>
        <row r="349">
          <cell r="C349" t="str">
            <v>15101570119669</v>
          </cell>
          <cell r="D349" t="str">
            <v>15</v>
          </cell>
          <cell r="E349" t="str">
            <v>10157</v>
          </cell>
          <cell r="F349" t="str">
            <v>0119669</v>
          </cell>
          <cell r="G349" t="str">
            <v>Wonderful College Prep Academy</v>
          </cell>
        </row>
        <row r="350">
          <cell r="C350" t="str">
            <v>15101570124040</v>
          </cell>
          <cell r="D350" t="str">
            <v>15</v>
          </cell>
          <cell r="E350" t="str">
            <v>10157</v>
          </cell>
          <cell r="F350" t="str">
            <v>0124040</v>
          </cell>
          <cell r="G350" t="str">
            <v>Grimmway Academy</v>
          </cell>
        </row>
        <row r="351">
          <cell r="C351" t="str">
            <v>15101570135467</v>
          </cell>
          <cell r="D351" t="str">
            <v>15</v>
          </cell>
          <cell r="E351" t="str">
            <v>10157</v>
          </cell>
          <cell r="F351" t="str">
            <v>0135467</v>
          </cell>
          <cell r="G351" t="str">
            <v>Wonderful College Prep Academy - Lost Hills</v>
          </cell>
        </row>
        <row r="352">
          <cell r="C352" t="str">
            <v>15101571530492</v>
          </cell>
          <cell r="D352" t="str">
            <v>15</v>
          </cell>
          <cell r="E352" t="str">
            <v>10157</v>
          </cell>
          <cell r="F352" t="str">
            <v>1530492</v>
          </cell>
          <cell r="G352" t="str">
            <v>Valley Oaks Charter</v>
          </cell>
        </row>
        <row r="353">
          <cell r="C353" t="str">
            <v>15633130000000</v>
          </cell>
          <cell r="D353" t="str">
            <v>15</v>
          </cell>
          <cell r="E353" t="str">
            <v>63313</v>
          </cell>
          <cell r="F353" t="str">
            <v>0000000</v>
          </cell>
          <cell r="G353" t="str">
            <v>Arvin Union</v>
          </cell>
        </row>
        <row r="354">
          <cell r="C354" t="str">
            <v>15633210000000</v>
          </cell>
          <cell r="D354" t="str">
            <v>15</v>
          </cell>
          <cell r="E354" t="str">
            <v>63321</v>
          </cell>
          <cell r="F354" t="str">
            <v>0000000</v>
          </cell>
          <cell r="G354" t="str">
            <v>Bakersfield City</v>
          </cell>
        </row>
        <row r="355">
          <cell r="C355" t="str">
            <v>15633390000000</v>
          </cell>
          <cell r="D355" t="str">
            <v>15</v>
          </cell>
          <cell r="E355" t="str">
            <v>63339</v>
          </cell>
          <cell r="F355" t="str">
            <v>0000000</v>
          </cell>
          <cell r="G355" t="str">
            <v>Beardsley Elementary</v>
          </cell>
        </row>
        <row r="356">
          <cell r="C356" t="str">
            <v>15633470000000</v>
          </cell>
          <cell r="D356" t="str">
            <v>15</v>
          </cell>
          <cell r="E356" t="str">
            <v>63347</v>
          </cell>
          <cell r="F356" t="str">
            <v>0000000</v>
          </cell>
          <cell r="G356" t="str">
            <v>Belridge Elementary</v>
          </cell>
        </row>
        <row r="357">
          <cell r="C357" t="str">
            <v>15633540000000</v>
          </cell>
          <cell r="D357" t="str">
            <v>15</v>
          </cell>
          <cell r="E357" t="str">
            <v>63354</v>
          </cell>
          <cell r="F357" t="str">
            <v>0000000</v>
          </cell>
          <cell r="G357" t="str">
            <v>Blake Elementary</v>
          </cell>
        </row>
        <row r="358">
          <cell r="C358" t="str">
            <v>15633620000000</v>
          </cell>
          <cell r="D358" t="str">
            <v>15</v>
          </cell>
          <cell r="E358" t="str">
            <v>63362</v>
          </cell>
          <cell r="F358" t="str">
            <v>0000000</v>
          </cell>
          <cell r="G358" t="str">
            <v>Panama-Buena Vista Union</v>
          </cell>
        </row>
        <row r="359">
          <cell r="C359" t="str">
            <v>15633700000000</v>
          </cell>
          <cell r="D359" t="str">
            <v>15</v>
          </cell>
          <cell r="E359" t="str">
            <v>63370</v>
          </cell>
          <cell r="F359" t="str">
            <v>0000000</v>
          </cell>
          <cell r="G359" t="str">
            <v>Buttonwillow Union Elementary</v>
          </cell>
        </row>
        <row r="360">
          <cell r="C360" t="str">
            <v>15633880000000</v>
          </cell>
          <cell r="D360" t="str">
            <v>15</v>
          </cell>
          <cell r="E360" t="str">
            <v>63388</v>
          </cell>
          <cell r="F360" t="str">
            <v>0000000</v>
          </cell>
          <cell r="G360" t="str">
            <v>Caliente Union Elementary</v>
          </cell>
        </row>
        <row r="361">
          <cell r="C361" t="str">
            <v>15634040000000</v>
          </cell>
          <cell r="D361" t="str">
            <v>15</v>
          </cell>
          <cell r="E361" t="str">
            <v>63404</v>
          </cell>
          <cell r="F361" t="str">
            <v>0000000</v>
          </cell>
          <cell r="G361" t="str">
            <v>Delano Union Elementary</v>
          </cell>
        </row>
        <row r="362">
          <cell r="C362" t="str">
            <v>15634040120139</v>
          </cell>
          <cell r="D362" t="str">
            <v>15</v>
          </cell>
          <cell r="E362" t="str">
            <v>63404</v>
          </cell>
          <cell r="F362" t="str">
            <v>0120139</v>
          </cell>
          <cell r="G362" t="str">
            <v>Nueva Vista Language Academy</v>
          </cell>
        </row>
        <row r="363">
          <cell r="C363" t="str">
            <v>15634046009351</v>
          </cell>
          <cell r="D363" t="str">
            <v>15</v>
          </cell>
          <cell r="E363" t="str">
            <v>63404</v>
          </cell>
          <cell r="F363" t="str">
            <v>6009351</v>
          </cell>
          <cell r="G363" t="str">
            <v>Cecil Avenue Math and Science Academy</v>
          </cell>
        </row>
        <row r="364">
          <cell r="C364" t="str">
            <v>15634046009369</v>
          </cell>
          <cell r="D364" t="str">
            <v>15</v>
          </cell>
          <cell r="E364" t="str">
            <v>63404</v>
          </cell>
          <cell r="F364" t="str">
            <v>6009369</v>
          </cell>
          <cell r="G364" t="str">
            <v>Del Vista Math and Science Academy</v>
          </cell>
        </row>
        <row r="365">
          <cell r="C365" t="str">
            <v>15634120000000</v>
          </cell>
          <cell r="D365" t="str">
            <v>15</v>
          </cell>
          <cell r="E365" t="str">
            <v>63412</v>
          </cell>
          <cell r="F365" t="str">
            <v>0000000</v>
          </cell>
          <cell r="G365" t="str">
            <v>Delano Joint Union High</v>
          </cell>
        </row>
        <row r="366">
          <cell r="C366" t="str">
            <v>15634200000000</v>
          </cell>
          <cell r="D366" t="str">
            <v>15</v>
          </cell>
          <cell r="E366" t="str">
            <v>63420</v>
          </cell>
          <cell r="F366" t="str">
            <v>0000000</v>
          </cell>
          <cell r="G366" t="str">
            <v>Di Giorgio Elementary</v>
          </cell>
        </row>
        <row r="367">
          <cell r="C367" t="str">
            <v>15634380000000</v>
          </cell>
          <cell r="D367" t="str">
            <v>15</v>
          </cell>
          <cell r="E367" t="str">
            <v>63438</v>
          </cell>
          <cell r="F367" t="str">
            <v>0000000</v>
          </cell>
          <cell r="G367" t="str">
            <v>Edison Elementary</v>
          </cell>
        </row>
        <row r="368">
          <cell r="C368" t="str">
            <v>15634460000000</v>
          </cell>
          <cell r="D368" t="str">
            <v>15</v>
          </cell>
          <cell r="E368" t="str">
            <v>63446</v>
          </cell>
          <cell r="F368" t="str">
            <v>0000000</v>
          </cell>
          <cell r="G368" t="str">
            <v>Elk Hills Elementary</v>
          </cell>
        </row>
        <row r="369">
          <cell r="C369" t="str">
            <v>15634610000000</v>
          </cell>
          <cell r="D369" t="str">
            <v>15</v>
          </cell>
          <cell r="E369" t="str">
            <v>63461</v>
          </cell>
          <cell r="F369" t="str">
            <v>0000000</v>
          </cell>
          <cell r="G369" t="str">
            <v>Fairfax Elementary</v>
          </cell>
        </row>
        <row r="370">
          <cell r="C370" t="str">
            <v>15634790000000</v>
          </cell>
          <cell r="D370" t="str">
            <v>15</v>
          </cell>
          <cell r="E370" t="str">
            <v>63479</v>
          </cell>
          <cell r="F370" t="str">
            <v>0000000</v>
          </cell>
          <cell r="G370" t="str">
            <v>Fruitvale Elementary</v>
          </cell>
        </row>
        <row r="371">
          <cell r="C371" t="str">
            <v>15634870000000</v>
          </cell>
          <cell r="D371" t="str">
            <v>15</v>
          </cell>
          <cell r="E371" t="str">
            <v>63487</v>
          </cell>
          <cell r="F371" t="str">
            <v>0000000</v>
          </cell>
          <cell r="G371" t="str">
            <v>General Shafter Elementary</v>
          </cell>
        </row>
        <row r="372">
          <cell r="C372" t="str">
            <v>15635030000000</v>
          </cell>
          <cell r="D372" t="str">
            <v>15</v>
          </cell>
          <cell r="E372" t="str">
            <v>63503</v>
          </cell>
          <cell r="F372" t="str">
            <v>0000000</v>
          </cell>
          <cell r="G372" t="str">
            <v>Greenfield Union</v>
          </cell>
        </row>
        <row r="373">
          <cell r="C373" t="str">
            <v>15635290000000</v>
          </cell>
          <cell r="D373" t="str">
            <v>15</v>
          </cell>
          <cell r="E373" t="str">
            <v>63529</v>
          </cell>
          <cell r="F373" t="str">
            <v>0000000</v>
          </cell>
          <cell r="G373" t="str">
            <v>Kern High</v>
          </cell>
        </row>
        <row r="374">
          <cell r="C374" t="str">
            <v>15635291530435</v>
          </cell>
          <cell r="D374" t="str">
            <v>15</v>
          </cell>
          <cell r="E374" t="str">
            <v>63529</v>
          </cell>
          <cell r="F374" t="str">
            <v>1530435</v>
          </cell>
          <cell r="G374" t="str">
            <v>Kern Workforce 2000 Academy</v>
          </cell>
        </row>
        <row r="375">
          <cell r="C375" t="str">
            <v>15635450000000</v>
          </cell>
          <cell r="D375" t="str">
            <v>15</v>
          </cell>
          <cell r="E375" t="str">
            <v>63545</v>
          </cell>
          <cell r="F375" t="str">
            <v>0000000</v>
          </cell>
          <cell r="G375" t="str">
            <v>Kernville Union Elementary</v>
          </cell>
        </row>
        <row r="376">
          <cell r="C376" t="str">
            <v>15635520000000</v>
          </cell>
          <cell r="D376" t="str">
            <v>15</v>
          </cell>
          <cell r="E376" t="str">
            <v>63552</v>
          </cell>
          <cell r="F376" t="str">
            <v>0000000</v>
          </cell>
          <cell r="G376" t="str">
            <v>Lakeside Union</v>
          </cell>
        </row>
        <row r="377">
          <cell r="C377" t="str">
            <v>15635600000000</v>
          </cell>
          <cell r="D377" t="str">
            <v>15</v>
          </cell>
          <cell r="E377" t="str">
            <v>63560</v>
          </cell>
          <cell r="F377" t="str">
            <v>0000000</v>
          </cell>
          <cell r="G377" t="str">
            <v>Lamont Elementary</v>
          </cell>
        </row>
        <row r="378">
          <cell r="C378" t="str">
            <v>15635780000000</v>
          </cell>
          <cell r="D378" t="str">
            <v>15</v>
          </cell>
          <cell r="E378" t="str">
            <v>63578</v>
          </cell>
          <cell r="F378" t="str">
            <v>0000000</v>
          </cell>
          <cell r="G378" t="str">
            <v>Richland Union Elementary</v>
          </cell>
        </row>
        <row r="379">
          <cell r="C379" t="str">
            <v>15635780135186</v>
          </cell>
          <cell r="D379" t="str">
            <v>15</v>
          </cell>
          <cell r="E379" t="str">
            <v>63578</v>
          </cell>
          <cell r="F379" t="str">
            <v>0135186</v>
          </cell>
          <cell r="G379" t="str">
            <v>Grimmway Academy Shafter</v>
          </cell>
        </row>
        <row r="380">
          <cell r="C380" t="str">
            <v>15635860000000</v>
          </cell>
          <cell r="D380" t="str">
            <v>15</v>
          </cell>
          <cell r="E380" t="str">
            <v>63586</v>
          </cell>
          <cell r="F380" t="str">
            <v>0000000</v>
          </cell>
          <cell r="G380" t="str">
            <v>Linns Valley-Poso Flat Union</v>
          </cell>
        </row>
        <row r="381">
          <cell r="C381" t="str">
            <v>15635940000000</v>
          </cell>
          <cell r="D381" t="str">
            <v>15</v>
          </cell>
          <cell r="E381" t="str">
            <v>63594</v>
          </cell>
          <cell r="F381" t="str">
            <v>0000000</v>
          </cell>
          <cell r="G381" t="str">
            <v>Lost Hills Union Elementary</v>
          </cell>
        </row>
        <row r="382">
          <cell r="C382" t="str">
            <v>15636100000000</v>
          </cell>
          <cell r="D382" t="str">
            <v>15</v>
          </cell>
          <cell r="E382" t="str">
            <v>63610</v>
          </cell>
          <cell r="F382" t="str">
            <v>0000000</v>
          </cell>
          <cell r="G382" t="str">
            <v>Maple Elementary</v>
          </cell>
        </row>
        <row r="383">
          <cell r="C383" t="str">
            <v>15636280000000</v>
          </cell>
          <cell r="D383" t="str">
            <v>15</v>
          </cell>
          <cell r="E383" t="str">
            <v>63628</v>
          </cell>
          <cell r="F383" t="str">
            <v>0000000</v>
          </cell>
          <cell r="G383" t="str">
            <v>Maricopa Unified</v>
          </cell>
        </row>
        <row r="384">
          <cell r="C384" t="str">
            <v>15636280127183</v>
          </cell>
          <cell r="D384" t="str">
            <v>15</v>
          </cell>
          <cell r="E384" t="str">
            <v>63628</v>
          </cell>
          <cell r="F384" t="str">
            <v>0127183</v>
          </cell>
          <cell r="G384" t="str">
            <v>California Virtual Academy @ Maricopa</v>
          </cell>
        </row>
        <row r="385">
          <cell r="C385" t="str">
            <v>15636280127209</v>
          </cell>
          <cell r="D385" t="str">
            <v>15</v>
          </cell>
          <cell r="E385" t="str">
            <v>63628</v>
          </cell>
          <cell r="F385" t="str">
            <v>0127209</v>
          </cell>
          <cell r="G385" t="str">
            <v>Insight School of California</v>
          </cell>
        </row>
        <row r="386">
          <cell r="C386" t="str">
            <v>15636280128504</v>
          </cell>
          <cell r="D386" t="str">
            <v>15</v>
          </cell>
          <cell r="E386" t="str">
            <v>63628</v>
          </cell>
          <cell r="F386" t="str">
            <v>0128504</v>
          </cell>
          <cell r="G386" t="str">
            <v>Peak to Peak Mountain Charter</v>
          </cell>
        </row>
        <row r="387">
          <cell r="C387" t="str">
            <v>15636280134312</v>
          </cell>
          <cell r="D387" t="str">
            <v>15</v>
          </cell>
          <cell r="E387" t="str">
            <v>63628</v>
          </cell>
          <cell r="F387" t="str">
            <v>0134312</v>
          </cell>
          <cell r="G387" t="str">
            <v>Inspire Charter School - Kern</v>
          </cell>
        </row>
        <row r="388">
          <cell r="C388" t="str">
            <v>15636510000000</v>
          </cell>
          <cell r="D388" t="str">
            <v>15</v>
          </cell>
          <cell r="E388" t="str">
            <v>63651</v>
          </cell>
          <cell r="F388" t="str">
            <v>0000000</v>
          </cell>
          <cell r="G388" t="str">
            <v>McKittrick Elementary</v>
          </cell>
        </row>
        <row r="389">
          <cell r="C389" t="str">
            <v>15636690000000</v>
          </cell>
          <cell r="D389" t="str">
            <v>15</v>
          </cell>
          <cell r="E389" t="str">
            <v>63669</v>
          </cell>
          <cell r="F389" t="str">
            <v>0000000</v>
          </cell>
          <cell r="G389" t="str">
            <v>Midway Elementary</v>
          </cell>
        </row>
        <row r="390">
          <cell r="C390" t="str">
            <v>15636770000000</v>
          </cell>
          <cell r="D390" t="str">
            <v>15</v>
          </cell>
          <cell r="E390" t="str">
            <v>63677</v>
          </cell>
          <cell r="F390" t="str">
            <v>0000000</v>
          </cell>
          <cell r="G390" t="str">
            <v>Mojave Unified</v>
          </cell>
        </row>
        <row r="391">
          <cell r="C391" t="str">
            <v>15636850000000</v>
          </cell>
          <cell r="D391" t="str">
            <v>15</v>
          </cell>
          <cell r="E391" t="str">
            <v>63685</v>
          </cell>
          <cell r="F391" t="str">
            <v>0000000</v>
          </cell>
          <cell r="G391" t="str">
            <v>Muroc Joint Unified</v>
          </cell>
        </row>
        <row r="392">
          <cell r="C392" t="str">
            <v>15636930000000</v>
          </cell>
          <cell r="D392" t="str">
            <v>15</v>
          </cell>
          <cell r="E392" t="str">
            <v>63693</v>
          </cell>
          <cell r="F392" t="str">
            <v>0000000</v>
          </cell>
          <cell r="G392" t="str">
            <v>Norris Elementary</v>
          </cell>
        </row>
        <row r="393">
          <cell r="C393" t="str">
            <v>15637190000000</v>
          </cell>
          <cell r="D393" t="str">
            <v>15</v>
          </cell>
          <cell r="E393" t="str">
            <v>63719</v>
          </cell>
          <cell r="F393" t="str">
            <v>0000000</v>
          </cell>
          <cell r="G393" t="str">
            <v>Pond Union Elementary</v>
          </cell>
        </row>
        <row r="394">
          <cell r="C394" t="str">
            <v>15637500000000</v>
          </cell>
          <cell r="D394" t="str">
            <v>15</v>
          </cell>
          <cell r="E394" t="str">
            <v>63750</v>
          </cell>
          <cell r="F394" t="str">
            <v>0000000</v>
          </cell>
          <cell r="G394" t="str">
            <v>Rosedale Union Elementary</v>
          </cell>
        </row>
        <row r="395">
          <cell r="C395" t="str">
            <v>15637680000000</v>
          </cell>
          <cell r="D395" t="str">
            <v>15</v>
          </cell>
          <cell r="E395" t="str">
            <v>63768</v>
          </cell>
          <cell r="F395" t="str">
            <v>0000000</v>
          </cell>
          <cell r="G395" t="str">
            <v>Semitropic Elementary</v>
          </cell>
        </row>
        <row r="396">
          <cell r="C396" t="str">
            <v>15637760000000</v>
          </cell>
          <cell r="D396" t="str">
            <v>15</v>
          </cell>
          <cell r="E396" t="str">
            <v>63776</v>
          </cell>
          <cell r="F396" t="str">
            <v>0000000</v>
          </cell>
          <cell r="G396" t="str">
            <v>Southern Kern Unified</v>
          </cell>
        </row>
        <row r="397">
          <cell r="C397" t="str">
            <v>15637840000000</v>
          </cell>
          <cell r="D397" t="str">
            <v>15</v>
          </cell>
          <cell r="E397" t="str">
            <v>63784</v>
          </cell>
          <cell r="F397" t="str">
            <v>0000000</v>
          </cell>
          <cell r="G397" t="str">
            <v>South Fork Union</v>
          </cell>
        </row>
        <row r="398">
          <cell r="C398" t="str">
            <v>15637920000000</v>
          </cell>
          <cell r="D398" t="str">
            <v>15</v>
          </cell>
          <cell r="E398" t="str">
            <v>63792</v>
          </cell>
          <cell r="F398" t="str">
            <v>0000000</v>
          </cell>
          <cell r="G398" t="str">
            <v>Standard Elementary</v>
          </cell>
        </row>
        <row r="399">
          <cell r="C399" t="str">
            <v>15638000000000</v>
          </cell>
          <cell r="D399" t="str">
            <v>15</v>
          </cell>
          <cell r="E399" t="str">
            <v>63800</v>
          </cell>
          <cell r="F399" t="str">
            <v>0000000</v>
          </cell>
          <cell r="G399" t="str">
            <v>Taft City</v>
          </cell>
        </row>
        <row r="400">
          <cell r="C400" t="str">
            <v>15638180000000</v>
          </cell>
          <cell r="D400" t="str">
            <v>15</v>
          </cell>
          <cell r="E400" t="str">
            <v>63818</v>
          </cell>
          <cell r="F400" t="str">
            <v>0000000</v>
          </cell>
          <cell r="G400" t="str">
            <v>Taft Union High</v>
          </cell>
        </row>
        <row r="401">
          <cell r="C401" t="str">
            <v>15638260000000</v>
          </cell>
          <cell r="D401" t="str">
            <v>15</v>
          </cell>
          <cell r="E401" t="str">
            <v>63826</v>
          </cell>
          <cell r="F401" t="str">
            <v>0000000</v>
          </cell>
          <cell r="G401" t="str">
            <v>Tehachapi Unified</v>
          </cell>
        </row>
        <row r="402">
          <cell r="C402" t="str">
            <v>15638340000000</v>
          </cell>
          <cell r="D402" t="str">
            <v>15</v>
          </cell>
          <cell r="E402" t="str">
            <v>63834</v>
          </cell>
          <cell r="F402" t="str">
            <v>0000000</v>
          </cell>
          <cell r="G402" t="str">
            <v>Vineland Elementary</v>
          </cell>
        </row>
        <row r="403">
          <cell r="C403" t="str">
            <v>15638420000000</v>
          </cell>
          <cell r="D403" t="str">
            <v>15</v>
          </cell>
          <cell r="E403" t="str">
            <v>63842</v>
          </cell>
          <cell r="F403" t="str">
            <v>0000000</v>
          </cell>
          <cell r="G403" t="str">
            <v>Wasco Union Elementary</v>
          </cell>
        </row>
        <row r="404">
          <cell r="C404" t="str">
            <v>15638590000000</v>
          </cell>
          <cell r="D404" t="str">
            <v>15</v>
          </cell>
          <cell r="E404" t="str">
            <v>63859</v>
          </cell>
          <cell r="F404" t="str">
            <v>0000000</v>
          </cell>
          <cell r="G404" t="str">
            <v>Wasco Union High</v>
          </cell>
        </row>
        <row r="405">
          <cell r="C405" t="str">
            <v>15735440000000</v>
          </cell>
          <cell r="D405" t="str">
            <v>15</v>
          </cell>
          <cell r="E405" t="str">
            <v>73544</v>
          </cell>
          <cell r="F405" t="str">
            <v>0000000</v>
          </cell>
          <cell r="G405" t="str">
            <v>Rio Bravo-Greeley Union Elementary</v>
          </cell>
        </row>
        <row r="406">
          <cell r="C406" t="str">
            <v>15737420000000</v>
          </cell>
          <cell r="D406" t="str">
            <v>15</v>
          </cell>
          <cell r="E406" t="str">
            <v>73742</v>
          </cell>
          <cell r="F406" t="str">
            <v>0000000</v>
          </cell>
          <cell r="G406" t="str">
            <v>Sierra Sands Unified</v>
          </cell>
        </row>
        <row r="407">
          <cell r="C407" t="str">
            <v>15739080000000</v>
          </cell>
          <cell r="D407" t="str">
            <v>15</v>
          </cell>
          <cell r="E407" t="str">
            <v>73908</v>
          </cell>
          <cell r="F407" t="str">
            <v>0000000</v>
          </cell>
          <cell r="G407" t="str">
            <v>McFarland Unified</v>
          </cell>
        </row>
        <row r="408">
          <cell r="C408" t="str">
            <v>15751680000000</v>
          </cell>
          <cell r="D408" t="str">
            <v>15</v>
          </cell>
          <cell r="E408" t="str">
            <v>75168</v>
          </cell>
          <cell r="F408" t="str">
            <v>0000000</v>
          </cell>
          <cell r="G408" t="str">
            <v>El Tejon Unified</v>
          </cell>
        </row>
        <row r="409">
          <cell r="C409" t="str">
            <v>15756301530500</v>
          </cell>
          <cell r="D409" t="str">
            <v>15</v>
          </cell>
          <cell r="E409" t="str">
            <v>75630</v>
          </cell>
          <cell r="F409" t="str">
            <v>1530500</v>
          </cell>
          <cell r="G409" t="str">
            <v>Ridgecrest Charter</v>
          </cell>
        </row>
        <row r="410">
          <cell r="C410" t="str">
            <v>16101650000000</v>
          </cell>
          <cell r="D410" t="str">
            <v>16</v>
          </cell>
          <cell r="E410" t="str">
            <v>10165</v>
          </cell>
          <cell r="F410" t="str">
            <v>0000000</v>
          </cell>
          <cell r="G410" t="str">
            <v>Kings Co. Office of Education</v>
          </cell>
        </row>
        <row r="411">
          <cell r="C411" t="str">
            <v>16638750000000</v>
          </cell>
          <cell r="D411" t="str">
            <v>16</v>
          </cell>
          <cell r="E411" t="str">
            <v>63875</v>
          </cell>
          <cell r="F411" t="str">
            <v>0000000</v>
          </cell>
          <cell r="G411" t="str">
            <v>Armona Union Elementary</v>
          </cell>
        </row>
        <row r="412">
          <cell r="C412" t="str">
            <v>16638750101717</v>
          </cell>
          <cell r="D412" t="str">
            <v>16</v>
          </cell>
          <cell r="E412" t="str">
            <v>63875</v>
          </cell>
          <cell r="F412" t="str">
            <v>0101717</v>
          </cell>
          <cell r="G412" t="str">
            <v>Crossroads Charter</v>
          </cell>
        </row>
        <row r="413">
          <cell r="C413" t="str">
            <v>16638750112698</v>
          </cell>
          <cell r="D413" t="str">
            <v>16</v>
          </cell>
          <cell r="E413" t="str">
            <v>63875</v>
          </cell>
          <cell r="F413" t="str">
            <v>0112698</v>
          </cell>
          <cell r="G413" t="str">
            <v>California Virtual Academy @ Kings</v>
          </cell>
        </row>
        <row r="414">
          <cell r="C414" t="str">
            <v>16638830000000</v>
          </cell>
          <cell r="D414" t="str">
            <v>16</v>
          </cell>
          <cell r="E414" t="str">
            <v>63883</v>
          </cell>
          <cell r="F414" t="str">
            <v>0000000</v>
          </cell>
          <cell r="G414" t="str">
            <v>Central Union Elementary</v>
          </cell>
        </row>
        <row r="415">
          <cell r="C415" t="str">
            <v>16638910000000</v>
          </cell>
          <cell r="D415" t="str">
            <v>16</v>
          </cell>
          <cell r="E415" t="str">
            <v>63891</v>
          </cell>
          <cell r="F415" t="str">
            <v>0000000</v>
          </cell>
          <cell r="G415" t="str">
            <v>Corcoran Joint Unified</v>
          </cell>
        </row>
        <row r="416">
          <cell r="C416" t="str">
            <v>16639170000000</v>
          </cell>
          <cell r="D416" t="str">
            <v>16</v>
          </cell>
          <cell r="E416" t="str">
            <v>63917</v>
          </cell>
          <cell r="F416" t="str">
            <v>0000000</v>
          </cell>
          <cell r="G416" t="str">
            <v>Hanford Elementary</v>
          </cell>
        </row>
        <row r="417">
          <cell r="C417" t="str">
            <v>16639176010391</v>
          </cell>
          <cell r="D417" t="str">
            <v>16</v>
          </cell>
          <cell r="E417" t="str">
            <v>63917</v>
          </cell>
          <cell r="F417" t="str">
            <v>6010391</v>
          </cell>
          <cell r="G417" t="str">
            <v>Jefferson Charter Academy</v>
          </cell>
        </row>
        <row r="418">
          <cell r="C418" t="str">
            <v>16639250000000</v>
          </cell>
          <cell r="D418" t="str">
            <v>16</v>
          </cell>
          <cell r="E418" t="str">
            <v>63925</v>
          </cell>
          <cell r="F418" t="str">
            <v>0000000</v>
          </cell>
          <cell r="G418" t="str">
            <v>Hanford Joint Union High</v>
          </cell>
        </row>
        <row r="419">
          <cell r="C419" t="str">
            <v>16639330000000</v>
          </cell>
          <cell r="D419" t="str">
            <v>16</v>
          </cell>
          <cell r="E419" t="str">
            <v>63933</v>
          </cell>
          <cell r="F419" t="str">
            <v>0000000</v>
          </cell>
          <cell r="G419" t="str">
            <v>Island Union Elementary</v>
          </cell>
        </row>
        <row r="420">
          <cell r="C420" t="str">
            <v>16639410000000</v>
          </cell>
          <cell r="D420" t="str">
            <v>16</v>
          </cell>
          <cell r="E420" t="str">
            <v>63941</v>
          </cell>
          <cell r="F420" t="str">
            <v>0000000</v>
          </cell>
          <cell r="G420" t="str">
            <v>Kings River-Hardwick Union Elementary</v>
          </cell>
        </row>
        <row r="421">
          <cell r="C421" t="str">
            <v>16639580000000</v>
          </cell>
          <cell r="D421" t="str">
            <v>16</v>
          </cell>
          <cell r="E421" t="str">
            <v>63958</v>
          </cell>
          <cell r="F421" t="str">
            <v>0000000</v>
          </cell>
          <cell r="G421" t="str">
            <v>Kit Carson Union Elementary</v>
          </cell>
        </row>
        <row r="422">
          <cell r="C422" t="str">
            <v>16639580132860</v>
          </cell>
          <cell r="D422" t="str">
            <v>16</v>
          </cell>
          <cell r="E422" t="str">
            <v>63958</v>
          </cell>
          <cell r="F422" t="str">
            <v>0132860</v>
          </cell>
          <cell r="G422" t="str">
            <v>Kings Valley Academy</v>
          </cell>
        </row>
        <row r="423">
          <cell r="C423" t="str">
            <v>16639580136556</v>
          </cell>
          <cell r="D423" t="str">
            <v>16</v>
          </cell>
          <cell r="E423" t="str">
            <v>63958</v>
          </cell>
          <cell r="F423" t="str">
            <v>0136556</v>
          </cell>
          <cell r="G423" t="str">
            <v>Kings Valley Academy II</v>
          </cell>
        </row>
        <row r="424">
          <cell r="C424" t="str">
            <v>16639586113120</v>
          </cell>
          <cell r="D424" t="str">
            <v>16</v>
          </cell>
          <cell r="E424" t="str">
            <v>63958</v>
          </cell>
          <cell r="F424" t="str">
            <v>6113120</v>
          </cell>
          <cell r="G424" t="str">
            <v>Mid Valley Alternative Charter</v>
          </cell>
        </row>
        <row r="425">
          <cell r="C425" t="str">
            <v>16639660000000</v>
          </cell>
          <cell r="D425" t="str">
            <v>16</v>
          </cell>
          <cell r="E425" t="str">
            <v>63966</v>
          </cell>
          <cell r="F425" t="str">
            <v>0000000</v>
          </cell>
          <cell r="G425" t="str">
            <v>Lakeside Union Elementary</v>
          </cell>
        </row>
        <row r="426">
          <cell r="C426" t="str">
            <v>16639740000000</v>
          </cell>
          <cell r="D426" t="str">
            <v>16</v>
          </cell>
          <cell r="E426" t="str">
            <v>63974</v>
          </cell>
          <cell r="F426" t="str">
            <v>0000000</v>
          </cell>
          <cell r="G426" t="str">
            <v>Lemoore Union Elementary</v>
          </cell>
        </row>
        <row r="427">
          <cell r="C427" t="str">
            <v>16639740100156</v>
          </cell>
          <cell r="D427" t="str">
            <v>16</v>
          </cell>
          <cell r="E427" t="str">
            <v>63974</v>
          </cell>
          <cell r="F427" t="str">
            <v>0100156</v>
          </cell>
          <cell r="G427" t="str">
            <v>Lemoore University Elementary Charter</v>
          </cell>
        </row>
        <row r="428">
          <cell r="C428" t="str">
            <v>16639820000000</v>
          </cell>
          <cell r="D428" t="str">
            <v>16</v>
          </cell>
          <cell r="E428" t="str">
            <v>63982</v>
          </cell>
          <cell r="F428" t="str">
            <v>0000000</v>
          </cell>
          <cell r="G428" t="str">
            <v>Lemoore Union High</v>
          </cell>
        </row>
        <row r="429">
          <cell r="C429" t="str">
            <v>16639820110205</v>
          </cell>
          <cell r="D429" t="str">
            <v>16</v>
          </cell>
          <cell r="E429" t="str">
            <v>63982</v>
          </cell>
          <cell r="F429" t="str">
            <v>0110205</v>
          </cell>
          <cell r="G429" t="str">
            <v>Lemoore Middle College High</v>
          </cell>
        </row>
        <row r="430">
          <cell r="C430" t="str">
            <v>16639820136234</v>
          </cell>
          <cell r="D430" t="str">
            <v>16</v>
          </cell>
          <cell r="E430" t="str">
            <v>63982</v>
          </cell>
          <cell r="F430" t="str">
            <v>0136234</v>
          </cell>
          <cell r="G430" t="str">
            <v>Lemoore Online College Preparatory High</v>
          </cell>
        </row>
        <row r="431">
          <cell r="C431" t="str">
            <v>16639900000000</v>
          </cell>
          <cell r="D431" t="str">
            <v>16</v>
          </cell>
          <cell r="E431" t="str">
            <v>63990</v>
          </cell>
          <cell r="F431" t="str">
            <v>0000000</v>
          </cell>
          <cell r="G431" t="str">
            <v>Pioneer Union Elementary</v>
          </cell>
        </row>
        <row r="432">
          <cell r="C432" t="str">
            <v>16739320000000</v>
          </cell>
          <cell r="D432" t="str">
            <v>16</v>
          </cell>
          <cell r="E432" t="str">
            <v>73932</v>
          </cell>
          <cell r="F432" t="str">
            <v>0000000</v>
          </cell>
          <cell r="G432" t="str">
            <v>Reef-Sunset Unified</v>
          </cell>
        </row>
        <row r="433">
          <cell r="C433" t="str">
            <v>17101730000000</v>
          </cell>
          <cell r="D433" t="str">
            <v>17</v>
          </cell>
          <cell r="E433" t="str">
            <v>10173</v>
          </cell>
          <cell r="F433" t="str">
            <v>0000000</v>
          </cell>
          <cell r="G433" t="str">
            <v>Lake Co. Office of Education</v>
          </cell>
        </row>
        <row r="434">
          <cell r="C434" t="str">
            <v>17640140000000</v>
          </cell>
          <cell r="D434" t="str">
            <v>17</v>
          </cell>
          <cell r="E434" t="str">
            <v>64014</v>
          </cell>
          <cell r="F434" t="str">
            <v>0000000</v>
          </cell>
          <cell r="G434" t="str">
            <v>Kelseyville Unified</v>
          </cell>
        </row>
        <row r="435">
          <cell r="C435" t="str">
            <v>17640220000000</v>
          </cell>
          <cell r="D435" t="str">
            <v>17</v>
          </cell>
          <cell r="E435" t="str">
            <v>64022</v>
          </cell>
          <cell r="F435" t="str">
            <v>0000000</v>
          </cell>
          <cell r="G435" t="str">
            <v>Konocti Unified</v>
          </cell>
        </row>
        <row r="436">
          <cell r="C436" t="str">
            <v>17640300000000</v>
          </cell>
          <cell r="D436" t="str">
            <v>17</v>
          </cell>
          <cell r="E436" t="str">
            <v>64030</v>
          </cell>
          <cell r="F436" t="str">
            <v>0000000</v>
          </cell>
          <cell r="G436" t="str">
            <v>Lakeport Unified</v>
          </cell>
        </row>
        <row r="437">
          <cell r="C437" t="str">
            <v>17640480000000</v>
          </cell>
          <cell r="D437" t="str">
            <v>17</v>
          </cell>
          <cell r="E437" t="str">
            <v>64048</v>
          </cell>
          <cell r="F437" t="str">
            <v>0000000</v>
          </cell>
          <cell r="G437" t="str">
            <v>Lucerne Elementary</v>
          </cell>
        </row>
        <row r="438">
          <cell r="C438" t="str">
            <v>17640550000000</v>
          </cell>
          <cell r="D438" t="str">
            <v>17</v>
          </cell>
          <cell r="E438" t="str">
            <v>64055</v>
          </cell>
          <cell r="F438" t="str">
            <v>0000000</v>
          </cell>
          <cell r="G438" t="str">
            <v>Middletown Unified</v>
          </cell>
        </row>
        <row r="439">
          <cell r="C439" t="str">
            <v>17640550108340</v>
          </cell>
          <cell r="D439" t="str">
            <v>17</v>
          </cell>
          <cell r="E439" t="str">
            <v>64055</v>
          </cell>
          <cell r="F439" t="str">
            <v>0108340</v>
          </cell>
          <cell r="G439" t="str">
            <v>Lake County International Charter</v>
          </cell>
        </row>
        <row r="440">
          <cell r="C440" t="str">
            <v>17640550129601</v>
          </cell>
          <cell r="D440" t="str">
            <v>17</v>
          </cell>
          <cell r="E440" t="str">
            <v>64055</v>
          </cell>
          <cell r="F440" t="str">
            <v>0129601</v>
          </cell>
          <cell r="G440" t="str">
            <v>California Connections Academy @ North Bay</v>
          </cell>
        </row>
        <row r="441">
          <cell r="C441" t="str">
            <v>17769760000000</v>
          </cell>
          <cell r="D441" t="str">
            <v>17</v>
          </cell>
          <cell r="E441" t="str">
            <v>76976</v>
          </cell>
          <cell r="F441" t="str">
            <v>0000000</v>
          </cell>
          <cell r="G441" t="str">
            <v>Upper Lake Unified</v>
          </cell>
        </row>
        <row r="442">
          <cell r="C442" t="str">
            <v>18101810000000</v>
          </cell>
          <cell r="D442" t="str">
            <v>18</v>
          </cell>
          <cell r="E442" t="str">
            <v>10181</v>
          </cell>
          <cell r="F442" t="str">
            <v>0000000</v>
          </cell>
          <cell r="G442" t="str">
            <v>Lassen Co. Office of Education</v>
          </cell>
        </row>
        <row r="443">
          <cell r="C443" t="str">
            <v>18640890000000</v>
          </cell>
          <cell r="D443" t="str">
            <v>18</v>
          </cell>
          <cell r="E443" t="str">
            <v>64089</v>
          </cell>
          <cell r="F443" t="str">
            <v>0000000</v>
          </cell>
          <cell r="G443" t="str">
            <v>Big Valley Joint Unified</v>
          </cell>
        </row>
        <row r="444">
          <cell r="C444" t="str">
            <v>18641050000000</v>
          </cell>
          <cell r="D444" t="str">
            <v>18</v>
          </cell>
          <cell r="E444" t="str">
            <v>64105</v>
          </cell>
          <cell r="F444" t="str">
            <v>0000000</v>
          </cell>
          <cell r="G444" t="str">
            <v>Janesville Union Elementary</v>
          </cell>
        </row>
        <row r="445">
          <cell r="C445" t="str">
            <v>18641130000000</v>
          </cell>
          <cell r="D445" t="str">
            <v>18</v>
          </cell>
          <cell r="E445" t="str">
            <v>64113</v>
          </cell>
          <cell r="F445" t="str">
            <v>0000000</v>
          </cell>
          <cell r="G445" t="str">
            <v>Johnstonville Elementary</v>
          </cell>
        </row>
        <row r="446">
          <cell r="C446" t="str">
            <v>18641390000000</v>
          </cell>
          <cell r="D446" t="str">
            <v>18</v>
          </cell>
          <cell r="E446" t="str">
            <v>64139</v>
          </cell>
          <cell r="F446" t="str">
            <v>0000000</v>
          </cell>
          <cell r="G446" t="str">
            <v>Lassen Union High</v>
          </cell>
        </row>
        <row r="447">
          <cell r="C447" t="str">
            <v>18641620000000</v>
          </cell>
          <cell r="D447" t="str">
            <v>18</v>
          </cell>
          <cell r="E447" t="str">
            <v>64162</v>
          </cell>
          <cell r="F447" t="str">
            <v>0000000</v>
          </cell>
          <cell r="G447" t="str">
            <v>Ravendale-Termo Elementary</v>
          </cell>
        </row>
        <row r="448">
          <cell r="C448" t="str">
            <v>18641620135756</v>
          </cell>
          <cell r="D448" t="str">
            <v>18</v>
          </cell>
          <cell r="E448" t="str">
            <v>64162</v>
          </cell>
          <cell r="F448" t="str">
            <v>0135756</v>
          </cell>
          <cell r="G448" t="str">
            <v>Long Valley Charter School- Susanville</v>
          </cell>
        </row>
        <row r="449">
          <cell r="C449" t="str">
            <v>18641626010763</v>
          </cell>
          <cell r="D449" t="str">
            <v>18</v>
          </cell>
          <cell r="E449" t="str">
            <v>64162</v>
          </cell>
          <cell r="F449" t="str">
            <v>6010763</v>
          </cell>
          <cell r="G449" t="str">
            <v>Long Valley Charter</v>
          </cell>
        </row>
        <row r="450">
          <cell r="C450" t="str">
            <v>18641700000000</v>
          </cell>
          <cell r="D450" t="str">
            <v>18</v>
          </cell>
          <cell r="E450" t="str">
            <v>64170</v>
          </cell>
          <cell r="F450" t="str">
            <v>0000000</v>
          </cell>
          <cell r="G450" t="str">
            <v>Richmond Elementary</v>
          </cell>
        </row>
        <row r="451">
          <cell r="C451" t="str">
            <v>18641880000000</v>
          </cell>
          <cell r="D451" t="str">
            <v>18</v>
          </cell>
          <cell r="E451" t="str">
            <v>64188</v>
          </cell>
          <cell r="F451" t="str">
            <v>0000000</v>
          </cell>
          <cell r="G451" t="str">
            <v>Shaffer Union Elementary</v>
          </cell>
        </row>
        <row r="452">
          <cell r="C452" t="str">
            <v>18641960000000</v>
          </cell>
          <cell r="D452" t="str">
            <v>18</v>
          </cell>
          <cell r="E452" t="str">
            <v>64196</v>
          </cell>
          <cell r="F452" t="str">
            <v>0000000</v>
          </cell>
          <cell r="G452" t="str">
            <v>Susanville Elementary</v>
          </cell>
        </row>
        <row r="453">
          <cell r="C453" t="str">
            <v>18642040000000</v>
          </cell>
          <cell r="D453" t="str">
            <v>18</v>
          </cell>
          <cell r="E453" t="str">
            <v>64204</v>
          </cell>
          <cell r="F453" t="str">
            <v>0000000</v>
          </cell>
          <cell r="G453" t="str">
            <v>Westwood Unified</v>
          </cell>
        </row>
        <row r="454">
          <cell r="C454" t="str">
            <v>18750360000000</v>
          </cell>
          <cell r="D454" t="str">
            <v>18</v>
          </cell>
          <cell r="E454" t="str">
            <v>75036</v>
          </cell>
          <cell r="F454" t="str">
            <v>0000000</v>
          </cell>
          <cell r="G454" t="str">
            <v>Fort Sage Unified</v>
          </cell>
        </row>
        <row r="455">
          <cell r="C455" t="str">
            <v>18750360121657</v>
          </cell>
          <cell r="D455" t="str">
            <v>18</v>
          </cell>
          <cell r="E455" t="str">
            <v>75036</v>
          </cell>
          <cell r="F455" t="str">
            <v>0121657</v>
          </cell>
          <cell r="G455" t="str">
            <v>Mt. Lassen Charter</v>
          </cell>
        </row>
        <row r="456">
          <cell r="C456" t="str">
            <v>19101990000000</v>
          </cell>
          <cell r="D456" t="str">
            <v>19</v>
          </cell>
          <cell r="E456" t="str">
            <v>10199</v>
          </cell>
          <cell r="F456" t="str">
            <v>0000000</v>
          </cell>
          <cell r="G456" t="str">
            <v>Los Angeles Co. Office of Education</v>
          </cell>
        </row>
        <row r="457">
          <cell r="C457" t="str">
            <v>19101990106880</v>
          </cell>
          <cell r="D457" t="str">
            <v>19</v>
          </cell>
          <cell r="E457" t="str">
            <v>10199</v>
          </cell>
          <cell r="F457" t="str">
            <v>0106880</v>
          </cell>
          <cell r="G457" t="str">
            <v>Jardin de la Infancia</v>
          </cell>
        </row>
        <row r="458">
          <cell r="C458" t="str">
            <v>19101990109660</v>
          </cell>
          <cell r="D458" t="str">
            <v>19</v>
          </cell>
          <cell r="E458" t="str">
            <v>10199</v>
          </cell>
          <cell r="F458" t="str">
            <v>0109660</v>
          </cell>
          <cell r="G458" t="str">
            <v>Aspire Antonio Maria Lugo Academy</v>
          </cell>
        </row>
        <row r="459">
          <cell r="C459" t="str">
            <v>19101990109942</v>
          </cell>
          <cell r="D459" t="str">
            <v>19</v>
          </cell>
          <cell r="E459" t="str">
            <v>10199</v>
          </cell>
          <cell r="F459" t="str">
            <v>0109942</v>
          </cell>
          <cell r="G459" t="str">
            <v>Los Angeles International Charter High</v>
          </cell>
        </row>
        <row r="460">
          <cell r="C460" t="str">
            <v>19101990112128</v>
          </cell>
          <cell r="D460" t="str">
            <v>19</v>
          </cell>
          <cell r="E460" t="str">
            <v>10199</v>
          </cell>
          <cell r="F460" t="str">
            <v>0112128</v>
          </cell>
          <cell r="G460" t="str">
            <v>Aspire Ollin University Preparatory Academy</v>
          </cell>
        </row>
        <row r="461">
          <cell r="C461" t="str">
            <v>19101990115030</v>
          </cell>
          <cell r="D461" t="str">
            <v>19</v>
          </cell>
          <cell r="E461" t="str">
            <v>10199</v>
          </cell>
          <cell r="F461" t="str">
            <v>0115030</v>
          </cell>
          <cell r="G461" t="str">
            <v>Magnolia Science Academy 3</v>
          </cell>
        </row>
        <row r="462">
          <cell r="C462" t="str">
            <v>19101990115212</v>
          </cell>
          <cell r="D462" t="str">
            <v>19</v>
          </cell>
          <cell r="E462" t="str">
            <v>10199</v>
          </cell>
          <cell r="F462" t="str">
            <v>0115212</v>
          </cell>
          <cell r="G462" t="str">
            <v>Magnolia Science Academy 2</v>
          </cell>
        </row>
        <row r="463">
          <cell r="C463" t="str">
            <v>19101990121772</v>
          </cell>
          <cell r="D463" t="str">
            <v>19</v>
          </cell>
          <cell r="E463" t="str">
            <v>10199</v>
          </cell>
          <cell r="F463" t="str">
            <v>0121772</v>
          </cell>
          <cell r="G463" t="str">
            <v>Environmental Charter Middle</v>
          </cell>
        </row>
        <row r="464">
          <cell r="C464" t="str">
            <v>19101990127498</v>
          </cell>
          <cell r="D464" t="str">
            <v>19</v>
          </cell>
          <cell r="E464" t="str">
            <v>10199</v>
          </cell>
          <cell r="F464" t="str">
            <v>0127498</v>
          </cell>
          <cell r="G464" t="str">
            <v>Environmental Charter Middle - Inglewood</v>
          </cell>
        </row>
        <row r="465">
          <cell r="C465" t="str">
            <v>19101990127522</v>
          </cell>
          <cell r="D465" t="str">
            <v>19</v>
          </cell>
          <cell r="E465" t="str">
            <v>10199</v>
          </cell>
          <cell r="F465" t="str">
            <v>0127522</v>
          </cell>
          <cell r="G465" t="str">
            <v>Optimist Charter</v>
          </cell>
        </row>
        <row r="466">
          <cell r="C466" t="str">
            <v>19101990132605</v>
          </cell>
          <cell r="D466" t="str">
            <v>19</v>
          </cell>
          <cell r="E466" t="str">
            <v>10199</v>
          </cell>
          <cell r="F466" t="str">
            <v>0132605</v>
          </cell>
          <cell r="G466" t="str">
            <v>Valiente College Preparatory Charter School</v>
          </cell>
        </row>
        <row r="467">
          <cell r="C467" t="str">
            <v>19101990134346</v>
          </cell>
          <cell r="D467" t="str">
            <v>19</v>
          </cell>
          <cell r="E467" t="str">
            <v>10199</v>
          </cell>
          <cell r="F467" t="str">
            <v>0134346</v>
          </cell>
          <cell r="G467" t="str">
            <v>Intellectual Virtues Academy</v>
          </cell>
        </row>
        <row r="468">
          <cell r="C468" t="str">
            <v>19101990134361</v>
          </cell>
          <cell r="D468" t="str">
            <v>19</v>
          </cell>
          <cell r="E468" t="str">
            <v>10199</v>
          </cell>
          <cell r="F468" t="str">
            <v>0134361</v>
          </cell>
          <cell r="G468" t="str">
            <v>LA's Promise Charter Middle #1</v>
          </cell>
        </row>
        <row r="469">
          <cell r="C469" t="str">
            <v>19101990135368</v>
          </cell>
          <cell r="D469" t="str">
            <v>19</v>
          </cell>
          <cell r="E469" t="str">
            <v>10199</v>
          </cell>
          <cell r="F469" t="str">
            <v>0135368</v>
          </cell>
          <cell r="G469" t="str">
            <v>Alma Fuerte Public School</v>
          </cell>
        </row>
        <row r="470">
          <cell r="C470" t="str">
            <v>19101990135582</v>
          </cell>
          <cell r="D470" t="str">
            <v>19</v>
          </cell>
          <cell r="E470" t="str">
            <v>10199</v>
          </cell>
          <cell r="F470" t="str">
            <v>0135582</v>
          </cell>
          <cell r="G470" t="str">
            <v>LA's Promise Charter High #1</v>
          </cell>
        </row>
        <row r="471">
          <cell r="C471" t="str">
            <v>19101990136119</v>
          </cell>
          <cell r="D471" t="str">
            <v>19</v>
          </cell>
          <cell r="E471" t="str">
            <v>10199</v>
          </cell>
          <cell r="F471" t="str">
            <v>0136119</v>
          </cell>
          <cell r="G471" t="str">
            <v>Animo City of Champions Charter High (Charter High School 12)</v>
          </cell>
        </row>
        <row r="472">
          <cell r="C472" t="str">
            <v>19101991996008</v>
          </cell>
          <cell r="D472" t="str">
            <v>19</v>
          </cell>
          <cell r="E472" t="str">
            <v>10199</v>
          </cell>
          <cell r="F472" t="str">
            <v>1996008</v>
          </cell>
          <cell r="G472" t="str">
            <v>Soledad Enrichment Action Charter High</v>
          </cell>
        </row>
        <row r="473">
          <cell r="C473" t="str">
            <v>19101996116883</v>
          </cell>
          <cell r="D473" t="str">
            <v>19</v>
          </cell>
          <cell r="E473" t="str">
            <v>10199</v>
          </cell>
          <cell r="F473" t="str">
            <v>6116883</v>
          </cell>
          <cell r="G473" t="str">
            <v>Odyssey Charter</v>
          </cell>
        </row>
        <row r="474">
          <cell r="C474" t="str">
            <v>19101996119945</v>
          </cell>
          <cell r="D474" t="str">
            <v>19</v>
          </cell>
          <cell r="E474" t="str">
            <v>10199</v>
          </cell>
          <cell r="F474" t="str">
            <v>6119945</v>
          </cell>
          <cell r="G474" t="str">
            <v>Magnolia Science Academy</v>
          </cell>
        </row>
        <row r="475">
          <cell r="C475" t="str">
            <v>19642120000000</v>
          </cell>
          <cell r="D475" t="str">
            <v>19</v>
          </cell>
          <cell r="E475" t="str">
            <v>64212</v>
          </cell>
          <cell r="F475" t="str">
            <v>0000000</v>
          </cell>
          <cell r="G475" t="str">
            <v>ABC Unified</v>
          </cell>
        </row>
        <row r="476">
          <cell r="C476" t="str">
            <v>19642460000000</v>
          </cell>
          <cell r="D476" t="str">
            <v>19</v>
          </cell>
          <cell r="E476" t="str">
            <v>64246</v>
          </cell>
          <cell r="F476" t="str">
            <v>0000000</v>
          </cell>
          <cell r="G476" t="str">
            <v>Antelope Valley Union High</v>
          </cell>
        </row>
        <row r="477">
          <cell r="C477" t="str">
            <v>19642460126003</v>
          </cell>
          <cell r="D477" t="str">
            <v>19</v>
          </cell>
          <cell r="E477" t="str">
            <v>64246</v>
          </cell>
          <cell r="F477" t="str">
            <v>0126003</v>
          </cell>
          <cell r="G477" t="str">
            <v>Academies of the Antelope Valley</v>
          </cell>
        </row>
        <row r="478">
          <cell r="C478" t="str">
            <v>19642461996537</v>
          </cell>
          <cell r="D478" t="str">
            <v>19</v>
          </cell>
          <cell r="E478" t="str">
            <v>64246</v>
          </cell>
          <cell r="F478" t="str">
            <v>1996537</v>
          </cell>
          <cell r="G478" t="str">
            <v>Desert Sands Charter</v>
          </cell>
        </row>
        <row r="479">
          <cell r="C479" t="str">
            <v>19642610000000</v>
          </cell>
          <cell r="D479" t="str">
            <v>19</v>
          </cell>
          <cell r="E479" t="str">
            <v>64261</v>
          </cell>
          <cell r="F479" t="str">
            <v>0000000</v>
          </cell>
          <cell r="G479" t="str">
            <v>Arcadia Unified</v>
          </cell>
        </row>
        <row r="480">
          <cell r="C480" t="str">
            <v>19642790000000</v>
          </cell>
          <cell r="D480" t="str">
            <v>19</v>
          </cell>
          <cell r="E480" t="str">
            <v>64279</v>
          </cell>
          <cell r="F480" t="str">
            <v>0000000</v>
          </cell>
          <cell r="G480" t="str">
            <v>Azusa Unified</v>
          </cell>
        </row>
        <row r="481">
          <cell r="C481" t="str">
            <v>19642870000000</v>
          </cell>
          <cell r="D481" t="str">
            <v>19</v>
          </cell>
          <cell r="E481" t="str">
            <v>64287</v>
          </cell>
          <cell r="F481" t="str">
            <v>0000000</v>
          </cell>
          <cell r="G481" t="str">
            <v>Baldwin Park Unified</v>
          </cell>
        </row>
        <row r="482">
          <cell r="C482" t="str">
            <v>19642870114397</v>
          </cell>
          <cell r="D482" t="str">
            <v>19</v>
          </cell>
          <cell r="E482" t="str">
            <v>64287</v>
          </cell>
          <cell r="F482" t="str">
            <v>0114397</v>
          </cell>
          <cell r="G482" t="str">
            <v>Opportunities for Learning - Baldwin Park II</v>
          </cell>
        </row>
        <row r="483">
          <cell r="C483" t="str">
            <v>19642871996479</v>
          </cell>
          <cell r="D483" t="str">
            <v>19</v>
          </cell>
          <cell r="E483" t="str">
            <v>64287</v>
          </cell>
          <cell r="F483" t="str">
            <v>1996479</v>
          </cell>
          <cell r="G483" t="str">
            <v>Opportunities for Learning - Baldwin Park</v>
          </cell>
        </row>
        <row r="484">
          <cell r="C484" t="str">
            <v>19642950000000</v>
          </cell>
          <cell r="D484" t="str">
            <v>19</v>
          </cell>
          <cell r="E484" t="str">
            <v>64295</v>
          </cell>
          <cell r="F484" t="str">
            <v>0000000</v>
          </cell>
          <cell r="G484" t="str">
            <v>Bassett Unified</v>
          </cell>
        </row>
        <row r="485">
          <cell r="C485" t="str">
            <v>19643030000000</v>
          </cell>
          <cell r="D485" t="str">
            <v>19</v>
          </cell>
          <cell r="E485" t="str">
            <v>64303</v>
          </cell>
          <cell r="F485" t="str">
            <v>0000000</v>
          </cell>
          <cell r="G485" t="str">
            <v>Bellflower Unified</v>
          </cell>
        </row>
        <row r="486">
          <cell r="C486" t="str">
            <v>19643110000000</v>
          </cell>
          <cell r="D486" t="str">
            <v>19</v>
          </cell>
          <cell r="E486" t="str">
            <v>64311</v>
          </cell>
          <cell r="F486" t="str">
            <v>0000000</v>
          </cell>
          <cell r="G486" t="str">
            <v>Beverly Hills Unified</v>
          </cell>
        </row>
        <row r="487">
          <cell r="C487" t="str">
            <v>19643290000000</v>
          </cell>
          <cell r="D487" t="str">
            <v>19</v>
          </cell>
          <cell r="E487" t="str">
            <v>64329</v>
          </cell>
          <cell r="F487" t="str">
            <v>0000000</v>
          </cell>
          <cell r="G487" t="str">
            <v>Bonita Unified</v>
          </cell>
        </row>
        <row r="488">
          <cell r="C488" t="str">
            <v>19643370000000</v>
          </cell>
          <cell r="D488" t="str">
            <v>19</v>
          </cell>
          <cell r="E488" t="str">
            <v>64337</v>
          </cell>
          <cell r="F488" t="str">
            <v>0000000</v>
          </cell>
          <cell r="G488" t="str">
            <v>Burbank Unified</v>
          </cell>
        </row>
        <row r="489">
          <cell r="C489" t="str">
            <v>19643450000000</v>
          </cell>
          <cell r="D489" t="str">
            <v>19</v>
          </cell>
          <cell r="E489" t="str">
            <v>64345</v>
          </cell>
          <cell r="F489" t="str">
            <v>0000000</v>
          </cell>
          <cell r="G489" t="str">
            <v>Castaic Union</v>
          </cell>
        </row>
        <row r="490">
          <cell r="C490" t="str">
            <v>19643520000000</v>
          </cell>
          <cell r="D490" t="str">
            <v>19</v>
          </cell>
          <cell r="E490" t="str">
            <v>64352</v>
          </cell>
          <cell r="F490" t="str">
            <v>0000000</v>
          </cell>
          <cell r="G490" t="str">
            <v>Centinela Valley Union High</v>
          </cell>
        </row>
        <row r="491">
          <cell r="C491" t="str">
            <v>19643520128488</v>
          </cell>
          <cell r="D491" t="str">
            <v>19</v>
          </cell>
          <cell r="E491" t="str">
            <v>64352</v>
          </cell>
          <cell r="F491" t="str">
            <v>0128488</v>
          </cell>
          <cell r="G491" t="str">
            <v>Family First Charter</v>
          </cell>
        </row>
        <row r="492">
          <cell r="C492" t="str">
            <v>19643520128496</v>
          </cell>
          <cell r="D492" t="str">
            <v>19</v>
          </cell>
          <cell r="E492" t="str">
            <v>64352</v>
          </cell>
          <cell r="F492" t="str">
            <v>0128496</v>
          </cell>
          <cell r="G492" t="str">
            <v>New Opportunities Charter</v>
          </cell>
        </row>
        <row r="493">
          <cell r="C493" t="str">
            <v>19643780000000</v>
          </cell>
          <cell r="D493" t="str">
            <v>19</v>
          </cell>
          <cell r="E493" t="str">
            <v>64378</v>
          </cell>
          <cell r="F493" t="str">
            <v>0000000</v>
          </cell>
          <cell r="G493" t="str">
            <v>Charter Oak Unified</v>
          </cell>
        </row>
        <row r="494">
          <cell r="C494" t="str">
            <v>19643940000000</v>
          </cell>
          <cell r="D494" t="str">
            <v>19</v>
          </cell>
          <cell r="E494" t="str">
            <v>64394</v>
          </cell>
          <cell r="F494" t="str">
            <v>0000000</v>
          </cell>
          <cell r="G494" t="str">
            <v>Claremont Unified</v>
          </cell>
        </row>
        <row r="495">
          <cell r="C495" t="str">
            <v>19644360000000</v>
          </cell>
          <cell r="D495" t="str">
            <v>19</v>
          </cell>
          <cell r="E495" t="str">
            <v>64436</v>
          </cell>
          <cell r="F495" t="str">
            <v>0000000</v>
          </cell>
          <cell r="G495" t="str">
            <v>Covina-Valley Unified</v>
          </cell>
        </row>
        <row r="496">
          <cell r="C496" t="str">
            <v>19644440000000</v>
          </cell>
          <cell r="D496" t="str">
            <v>19</v>
          </cell>
          <cell r="E496" t="str">
            <v>64444</v>
          </cell>
          <cell r="F496" t="str">
            <v>0000000</v>
          </cell>
          <cell r="G496" t="str">
            <v>Culver City Unified</v>
          </cell>
        </row>
        <row r="497">
          <cell r="C497" t="str">
            <v>19644510000000</v>
          </cell>
          <cell r="D497" t="str">
            <v>19</v>
          </cell>
          <cell r="E497" t="str">
            <v>64451</v>
          </cell>
          <cell r="F497" t="str">
            <v>0000000</v>
          </cell>
          <cell r="G497" t="str">
            <v>Downey Unified</v>
          </cell>
        </row>
        <row r="498">
          <cell r="C498" t="str">
            <v>19644690000000</v>
          </cell>
          <cell r="D498" t="str">
            <v>19</v>
          </cell>
          <cell r="E498" t="str">
            <v>64469</v>
          </cell>
          <cell r="F498" t="str">
            <v>0000000</v>
          </cell>
          <cell r="G498" t="str">
            <v>Duarte Unified</v>
          </cell>
        </row>
        <row r="499">
          <cell r="C499" t="str">
            <v>19644690128736</v>
          </cell>
          <cell r="D499" t="str">
            <v>19</v>
          </cell>
          <cell r="E499" t="str">
            <v>64469</v>
          </cell>
          <cell r="F499" t="str">
            <v>0128736</v>
          </cell>
          <cell r="G499" t="str">
            <v>Opportunities for Learning - Duarte</v>
          </cell>
        </row>
        <row r="500">
          <cell r="C500" t="str">
            <v>19644690134858</v>
          </cell>
          <cell r="D500" t="str">
            <v>19</v>
          </cell>
          <cell r="E500" t="str">
            <v>64469</v>
          </cell>
          <cell r="F500" t="str">
            <v>0134858</v>
          </cell>
          <cell r="G500" t="str">
            <v>California School of the Arts - San Gabriel Valley</v>
          </cell>
        </row>
        <row r="501">
          <cell r="C501" t="str">
            <v>19644770000000</v>
          </cell>
          <cell r="D501" t="str">
            <v>19</v>
          </cell>
          <cell r="E501" t="str">
            <v>64477</v>
          </cell>
          <cell r="F501" t="str">
            <v>0000000</v>
          </cell>
          <cell r="G501" t="str">
            <v>Eastside Union Elementary</v>
          </cell>
        </row>
        <row r="502">
          <cell r="C502" t="str">
            <v>19644850000000</v>
          </cell>
          <cell r="D502" t="str">
            <v>19</v>
          </cell>
          <cell r="E502" t="str">
            <v>64485</v>
          </cell>
          <cell r="F502" t="str">
            <v>0000000</v>
          </cell>
          <cell r="G502" t="str">
            <v>East Whittier City Elementary</v>
          </cell>
        </row>
        <row r="503">
          <cell r="C503" t="str">
            <v>19645010000000</v>
          </cell>
          <cell r="D503" t="str">
            <v>19</v>
          </cell>
          <cell r="E503" t="str">
            <v>64501</v>
          </cell>
          <cell r="F503" t="str">
            <v>0000000</v>
          </cell>
          <cell r="G503" t="str">
            <v>El Monte City</v>
          </cell>
        </row>
        <row r="504">
          <cell r="C504" t="str">
            <v>19645190000000</v>
          </cell>
          <cell r="D504" t="str">
            <v>19</v>
          </cell>
          <cell r="E504" t="str">
            <v>64519</v>
          </cell>
          <cell r="F504" t="str">
            <v>0000000</v>
          </cell>
          <cell r="G504" t="str">
            <v>El Monte Union High</v>
          </cell>
        </row>
        <row r="505">
          <cell r="C505" t="str">
            <v>19645270000000</v>
          </cell>
          <cell r="D505" t="str">
            <v>19</v>
          </cell>
          <cell r="E505" t="str">
            <v>64527</v>
          </cell>
          <cell r="F505" t="str">
            <v>0000000</v>
          </cell>
          <cell r="G505" t="str">
            <v>El Rancho Unified</v>
          </cell>
        </row>
        <row r="506">
          <cell r="C506" t="str">
            <v>19645350000000</v>
          </cell>
          <cell r="D506" t="str">
            <v>19</v>
          </cell>
          <cell r="E506" t="str">
            <v>64535</v>
          </cell>
          <cell r="F506" t="str">
            <v>0000000</v>
          </cell>
          <cell r="G506" t="str">
            <v>El Segundo Unified</v>
          </cell>
        </row>
        <row r="507">
          <cell r="C507" t="str">
            <v>19645500000000</v>
          </cell>
          <cell r="D507" t="str">
            <v>19</v>
          </cell>
          <cell r="E507" t="str">
            <v>64550</v>
          </cell>
          <cell r="F507" t="str">
            <v>0000000</v>
          </cell>
          <cell r="G507" t="str">
            <v>Garvey Elementary</v>
          </cell>
        </row>
        <row r="508">
          <cell r="C508" t="str">
            <v>19645680000000</v>
          </cell>
          <cell r="D508" t="str">
            <v>19</v>
          </cell>
          <cell r="E508" t="str">
            <v>64568</v>
          </cell>
          <cell r="F508" t="str">
            <v>0000000</v>
          </cell>
          <cell r="G508" t="str">
            <v>Glendale Unified</v>
          </cell>
        </row>
        <row r="509">
          <cell r="C509" t="str">
            <v>19645760000000</v>
          </cell>
          <cell r="D509" t="str">
            <v>19</v>
          </cell>
          <cell r="E509" t="str">
            <v>64576</v>
          </cell>
          <cell r="F509" t="str">
            <v>0000000</v>
          </cell>
          <cell r="G509" t="str">
            <v>Glendora Unified</v>
          </cell>
        </row>
        <row r="510">
          <cell r="C510" t="str">
            <v>19645840000000</v>
          </cell>
          <cell r="D510" t="str">
            <v>19</v>
          </cell>
          <cell r="E510" t="str">
            <v>64584</v>
          </cell>
          <cell r="F510" t="str">
            <v>0000000</v>
          </cell>
          <cell r="G510" t="str">
            <v>Gorman Joint</v>
          </cell>
        </row>
        <row r="511">
          <cell r="C511" t="str">
            <v>19645841996305</v>
          </cell>
          <cell r="D511" t="str">
            <v>19</v>
          </cell>
          <cell r="E511" t="str">
            <v>64584</v>
          </cell>
          <cell r="F511" t="str">
            <v>1996305</v>
          </cell>
          <cell r="G511" t="str">
            <v>Gorman Learning Center</v>
          </cell>
        </row>
        <row r="512">
          <cell r="C512" t="str">
            <v>19645920000000</v>
          </cell>
          <cell r="D512" t="str">
            <v>19</v>
          </cell>
          <cell r="E512" t="str">
            <v>64592</v>
          </cell>
          <cell r="F512" t="str">
            <v>0000000</v>
          </cell>
          <cell r="G512" t="str">
            <v>Hawthorne</v>
          </cell>
        </row>
        <row r="513">
          <cell r="C513" t="str">
            <v>19645920100354</v>
          </cell>
          <cell r="D513" t="str">
            <v>19</v>
          </cell>
          <cell r="E513" t="str">
            <v>64592</v>
          </cell>
          <cell r="F513" t="str">
            <v>0100354</v>
          </cell>
          <cell r="G513" t="str">
            <v>Hawthorne Math and Science Academy</v>
          </cell>
        </row>
        <row r="514">
          <cell r="C514" t="str">
            <v>19646000000000</v>
          </cell>
          <cell r="D514" t="str">
            <v>19</v>
          </cell>
          <cell r="E514" t="str">
            <v>64600</v>
          </cell>
          <cell r="F514" t="str">
            <v>0000000</v>
          </cell>
          <cell r="G514" t="str">
            <v>Hermosa Beach City Elementary</v>
          </cell>
        </row>
        <row r="515">
          <cell r="C515" t="str">
            <v>19646260000000</v>
          </cell>
          <cell r="D515" t="str">
            <v>19</v>
          </cell>
          <cell r="E515" t="str">
            <v>64626</v>
          </cell>
          <cell r="F515" t="str">
            <v>0000000</v>
          </cell>
          <cell r="G515" t="str">
            <v>Hughes-Elizabeth Lakes Union Elementary</v>
          </cell>
        </row>
        <row r="516">
          <cell r="C516" t="str">
            <v>19646340000000</v>
          </cell>
          <cell r="D516" t="str">
            <v>19</v>
          </cell>
          <cell r="E516" t="str">
            <v>64634</v>
          </cell>
          <cell r="F516" t="str">
            <v>0000000</v>
          </cell>
          <cell r="G516" t="str">
            <v>Inglewood Unified</v>
          </cell>
        </row>
        <row r="517">
          <cell r="C517" t="str">
            <v>19646340101667</v>
          </cell>
          <cell r="D517" t="str">
            <v>19</v>
          </cell>
          <cell r="E517" t="str">
            <v>64634</v>
          </cell>
          <cell r="F517" t="str">
            <v>0101667</v>
          </cell>
          <cell r="G517" t="str">
            <v>Wilder's Preparatory Academy Charter</v>
          </cell>
        </row>
        <row r="518">
          <cell r="C518" t="str">
            <v>19646340116822</v>
          </cell>
          <cell r="D518" t="str">
            <v>19</v>
          </cell>
          <cell r="E518" t="str">
            <v>64634</v>
          </cell>
          <cell r="F518" t="str">
            <v>0116822</v>
          </cell>
          <cell r="G518" t="str">
            <v>Wilder's Preparatory Academy Charter Middle</v>
          </cell>
        </row>
        <row r="519">
          <cell r="C519" t="str">
            <v>19646340119552</v>
          </cell>
          <cell r="D519" t="str">
            <v>19</v>
          </cell>
          <cell r="E519" t="str">
            <v>64634</v>
          </cell>
          <cell r="F519" t="str">
            <v>0119552</v>
          </cell>
          <cell r="G519" t="str">
            <v>Today's Fresh Start Charter School Inglewood</v>
          </cell>
        </row>
        <row r="520">
          <cell r="C520" t="str">
            <v>19646340120303</v>
          </cell>
          <cell r="D520" t="str">
            <v>19</v>
          </cell>
          <cell r="E520" t="str">
            <v>64634</v>
          </cell>
          <cell r="F520" t="str">
            <v>0120303</v>
          </cell>
          <cell r="G520" t="str">
            <v>ICEF Inglewood Elementary Charter Academy</v>
          </cell>
        </row>
        <row r="521">
          <cell r="C521" t="str">
            <v>19646340120311</v>
          </cell>
          <cell r="D521" t="str">
            <v>19</v>
          </cell>
          <cell r="E521" t="str">
            <v>64634</v>
          </cell>
          <cell r="F521" t="str">
            <v>0120311</v>
          </cell>
          <cell r="G521" t="str">
            <v>ICEF Inglewood Middle Charter Academy</v>
          </cell>
        </row>
        <row r="522">
          <cell r="C522" t="str">
            <v>19646340121186</v>
          </cell>
          <cell r="D522" t="str">
            <v>19</v>
          </cell>
          <cell r="E522" t="str">
            <v>64634</v>
          </cell>
          <cell r="F522" t="str">
            <v>0121186</v>
          </cell>
          <cell r="G522" t="str">
            <v>Children of Promise Preparatory Academy</v>
          </cell>
        </row>
        <row r="523">
          <cell r="C523" t="str">
            <v>19646340128991</v>
          </cell>
          <cell r="D523" t="str">
            <v>19</v>
          </cell>
          <cell r="E523" t="str">
            <v>64634</v>
          </cell>
          <cell r="F523" t="str">
            <v>0128991</v>
          </cell>
          <cell r="G523" t="str">
            <v>Grace Hopper STEM Academy</v>
          </cell>
        </row>
        <row r="524">
          <cell r="C524" t="str">
            <v>19646341996586</v>
          </cell>
          <cell r="D524" t="str">
            <v>19</v>
          </cell>
          <cell r="E524" t="str">
            <v>64634</v>
          </cell>
          <cell r="F524" t="str">
            <v>1996586</v>
          </cell>
          <cell r="G524" t="str">
            <v>Animo Inglewood Charter High</v>
          </cell>
        </row>
        <row r="525">
          <cell r="C525" t="str">
            <v>19646346014518</v>
          </cell>
          <cell r="D525" t="str">
            <v>19</v>
          </cell>
          <cell r="E525" t="str">
            <v>64634</v>
          </cell>
          <cell r="F525" t="str">
            <v>6014518</v>
          </cell>
          <cell r="G525" t="str">
            <v>La Tijera K-8 Academy of Excellence</v>
          </cell>
        </row>
        <row r="526">
          <cell r="C526" t="str">
            <v>19646420000000</v>
          </cell>
          <cell r="D526" t="str">
            <v>19</v>
          </cell>
          <cell r="E526" t="str">
            <v>64642</v>
          </cell>
          <cell r="F526" t="str">
            <v>0000000</v>
          </cell>
          <cell r="G526" t="str">
            <v>Keppel Union Elementary</v>
          </cell>
        </row>
        <row r="527">
          <cell r="C527" t="str">
            <v>19646420136127</v>
          </cell>
          <cell r="D527" t="str">
            <v>19</v>
          </cell>
          <cell r="E527" t="str">
            <v>64642</v>
          </cell>
          <cell r="F527" t="str">
            <v>0136127</v>
          </cell>
          <cell r="G527" t="str">
            <v>Community Collaborative Virtual School - Keppel Partnership Academy</v>
          </cell>
        </row>
        <row r="528">
          <cell r="C528" t="str">
            <v>19646590000000</v>
          </cell>
          <cell r="D528" t="str">
            <v>19</v>
          </cell>
          <cell r="E528" t="str">
            <v>64659</v>
          </cell>
          <cell r="F528" t="str">
            <v>0000000</v>
          </cell>
          <cell r="G528" t="str">
            <v>La Canada Unified</v>
          </cell>
        </row>
        <row r="529">
          <cell r="C529" t="str">
            <v>19646670000000</v>
          </cell>
          <cell r="D529" t="str">
            <v>19</v>
          </cell>
          <cell r="E529" t="str">
            <v>64667</v>
          </cell>
          <cell r="F529" t="str">
            <v>0000000</v>
          </cell>
          <cell r="G529" t="str">
            <v>Lancaster Elementary</v>
          </cell>
        </row>
        <row r="530">
          <cell r="C530" t="str">
            <v>19646670123174</v>
          </cell>
          <cell r="D530" t="str">
            <v>19</v>
          </cell>
          <cell r="E530" t="str">
            <v>64667</v>
          </cell>
          <cell r="F530" t="str">
            <v>0123174</v>
          </cell>
          <cell r="G530" t="str">
            <v>Life Source International Charter</v>
          </cell>
        </row>
        <row r="531">
          <cell r="C531" t="str">
            <v>19646670125559</v>
          </cell>
          <cell r="D531" t="str">
            <v>19</v>
          </cell>
          <cell r="E531" t="str">
            <v>64667</v>
          </cell>
          <cell r="F531" t="str">
            <v>0125559</v>
          </cell>
          <cell r="G531" t="str">
            <v>iLEAD Lancaster Charter</v>
          </cell>
        </row>
        <row r="532">
          <cell r="C532" t="str">
            <v>19646830000000</v>
          </cell>
          <cell r="D532" t="str">
            <v>19</v>
          </cell>
          <cell r="E532" t="str">
            <v>64683</v>
          </cell>
          <cell r="F532" t="str">
            <v>0000000</v>
          </cell>
          <cell r="G532" t="str">
            <v>Las Virgenes Unified</v>
          </cell>
        </row>
        <row r="533">
          <cell r="C533" t="str">
            <v>19646910000000</v>
          </cell>
          <cell r="D533" t="str">
            <v>19</v>
          </cell>
          <cell r="E533" t="str">
            <v>64691</v>
          </cell>
          <cell r="F533" t="str">
            <v>0000000</v>
          </cell>
          <cell r="G533" t="str">
            <v>Lawndale Elementary</v>
          </cell>
        </row>
        <row r="534">
          <cell r="C534" t="str">
            <v>19646911996438</v>
          </cell>
          <cell r="D534" t="str">
            <v>19</v>
          </cell>
          <cell r="E534" t="str">
            <v>64691</v>
          </cell>
          <cell r="F534" t="str">
            <v>1996438</v>
          </cell>
          <cell r="G534" t="str">
            <v>Environmental Charter High</v>
          </cell>
        </row>
        <row r="535">
          <cell r="C535" t="str">
            <v>19647090000000</v>
          </cell>
          <cell r="D535" t="str">
            <v>19</v>
          </cell>
          <cell r="E535" t="str">
            <v>64709</v>
          </cell>
          <cell r="F535" t="str">
            <v>0000000</v>
          </cell>
          <cell r="G535" t="str">
            <v>Lennox</v>
          </cell>
        </row>
        <row r="536">
          <cell r="C536" t="str">
            <v>19647090100602</v>
          </cell>
          <cell r="D536" t="str">
            <v>19</v>
          </cell>
          <cell r="E536" t="str">
            <v>64709</v>
          </cell>
          <cell r="F536" t="str">
            <v>0100602</v>
          </cell>
          <cell r="G536" t="str">
            <v>Lennox Mathematics, Science and Technology Academy</v>
          </cell>
        </row>
        <row r="537">
          <cell r="C537" t="str">
            <v>19647090107508</v>
          </cell>
          <cell r="D537" t="str">
            <v>19</v>
          </cell>
          <cell r="E537" t="str">
            <v>64709</v>
          </cell>
          <cell r="F537" t="str">
            <v>0107508</v>
          </cell>
          <cell r="G537" t="str">
            <v>Century Community Charter</v>
          </cell>
        </row>
        <row r="538">
          <cell r="C538" t="str">
            <v>19647090112250</v>
          </cell>
          <cell r="D538" t="str">
            <v>19</v>
          </cell>
          <cell r="E538" t="str">
            <v>64709</v>
          </cell>
          <cell r="F538" t="str">
            <v>0112250</v>
          </cell>
          <cell r="G538" t="str">
            <v>Century Academy for Excellence</v>
          </cell>
        </row>
        <row r="539">
          <cell r="C539" t="str">
            <v>19647091996313</v>
          </cell>
          <cell r="D539" t="str">
            <v>19</v>
          </cell>
          <cell r="E539" t="str">
            <v>64709</v>
          </cell>
          <cell r="F539" t="str">
            <v>1996313</v>
          </cell>
          <cell r="G539" t="str">
            <v>Animo Leadership High</v>
          </cell>
        </row>
        <row r="540">
          <cell r="C540" t="str">
            <v>19647170000000</v>
          </cell>
          <cell r="D540" t="str">
            <v>19</v>
          </cell>
          <cell r="E540" t="str">
            <v>64717</v>
          </cell>
          <cell r="F540" t="str">
            <v>0000000</v>
          </cell>
          <cell r="G540" t="str">
            <v>Little Lake City Elementary</v>
          </cell>
        </row>
        <row r="541">
          <cell r="C541" t="str">
            <v>19647250000000</v>
          </cell>
          <cell r="D541" t="str">
            <v>19</v>
          </cell>
          <cell r="E541" t="str">
            <v>64725</v>
          </cell>
          <cell r="F541" t="str">
            <v>0000000</v>
          </cell>
          <cell r="G541" t="str">
            <v>Long Beach Unified</v>
          </cell>
        </row>
        <row r="542">
          <cell r="C542" t="str">
            <v>19647250127506</v>
          </cell>
          <cell r="D542" t="str">
            <v>19</v>
          </cell>
          <cell r="E542" t="str">
            <v>64725</v>
          </cell>
          <cell r="F542" t="str">
            <v>0127506</v>
          </cell>
          <cell r="G542" t="str">
            <v>Intellectual Virtues Academy of Long Beach</v>
          </cell>
        </row>
        <row r="543">
          <cell r="C543" t="str">
            <v>19647250131938</v>
          </cell>
          <cell r="D543" t="str">
            <v>19</v>
          </cell>
          <cell r="E543" t="str">
            <v>64725</v>
          </cell>
          <cell r="F543" t="str">
            <v>0131938</v>
          </cell>
          <cell r="G543" t="str">
            <v>Clear Passage Educational Center</v>
          </cell>
        </row>
        <row r="544">
          <cell r="C544" t="str">
            <v>19647330000000</v>
          </cell>
          <cell r="D544" t="str">
            <v>19</v>
          </cell>
          <cell r="E544" t="str">
            <v>64733</v>
          </cell>
          <cell r="F544" t="str">
            <v>0000000</v>
          </cell>
          <cell r="G544" t="str">
            <v>Los Angeles Unified</v>
          </cell>
        </row>
        <row r="545">
          <cell r="C545" t="str">
            <v>19647330100289</v>
          </cell>
          <cell r="D545" t="str">
            <v>19</v>
          </cell>
          <cell r="E545" t="str">
            <v>64733</v>
          </cell>
          <cell r="F545" t="str">
            <v>0100289</v>
          </cell>
          <cell r="G545" t="str">
            <v>N.E.W. Academy of Science and Arts</v>
          </cell>
        </row>
        <row r="546">
          <cell r="C546" t="str">
            <v>19647330100669</v>
          </cell>
          <cell r="D546" t="str">
            <v>19</v>
          </cell>
          <cell r="E546" t="str">
            <v>64733</v>
          </cell>
          <cell r="F546" t="str">
            <v>0100669</v>
          </cell>
          <cell r="G546" t="str">
            <v>Stella Middle Charter Academy</v>
          </cell>
        </row>
        <row r="547">
          <cell r="C547" t="str">
            <v>19647330100677</v>
          </cell>
          <cell r="D547" t="str">
            <v>19</v>
          </cell>
          <cell r="E547" t="str">
            <v>64733</v>
          </cell>
          <cell r="F547" t="str">
            <v>0100677</v>
          </cell>
          <cell r="G547" t="str">
            <v>High Tech LA</v>
          </cell>
        </row>
        <row r="548">
          <cell r="C548" t="str">
            <v>19647330100743</v>
          </cell>
          <cell r="D548" t="str">
            <v>19</v>
          </cell>
          <cell r="E548" t="str">
            <v>64733</v>
          </cell>
          <cell r="F548" t="str">
            <v>0100743</v>
          </cell>
          <cell r="G548" t="str">
            <v>Accelerated Charter Elementary</v>
          </cell>
        </row>
        <row r="549">
          <cell r="C549" t="str">
            <v>19647330100750</v>
          </cell>
          <cell r="D549" t="str">
            <v>19</v>
          </cell>
          <cell r="E549" t="str">
            <v>64733</v>
          </cell>
          <cell r="F549" t="str">
            <v>0100750</v>
          </cell>
          <cell r="G549" t="str">
            <v>Wallis Annenberg High</v>
          </cell>
        </row>
        <row r="550">
          <cell r="C550" t="str">
            <v>19647330100776</v>
          </cell>
          <cell r="D550" t="str">
            <v>19</v>
          </cell>
          <cell r="E550" t="str">
            <v>64733</v>
          </cell>
          <cell r="F550" t="str">
            <v>0100776</v>
          </cell>
          <cell r="G550" t="str">
            <v>North Valley Military Institute College Preparatory Academy</v>
          </cell>
        </row>
        <row r="551">
          <cell r="C551" t="str">
            <v>19647330100800</v>
          </cell>
          <cell r="D551" t="str">
            <v>19</v>
          </cell>
          <cell r="E551" t="str">
            <v>64733</v>
          </cell>
          <cell r="F551" t="str">
            <v>0100800</v>
          </cell>
          <cell r="G551" t="str">
            <v>Central City Value</v>
          </cell>
        </row>
        <row r="552">
          <cell r="C552" t="str">
            <v>19647330100867</v>
          </cell>
          <cell r="D552" t="str">
            <v>19</v>
          </cell>
          <cell r="E552" t="str">
            <v>64733</v>
          </cell>
          <cell r="F552" t="str">
            <v>0100867</v>
          </cell>
          <cell r="G552" t="str">
            <v>KIPP Los Angeles College Preparatory</v>
          </cell>
        </row>
        <row r="553">
          <cell r="C553" t="str">
            <v>19647330101196</v>
          </cell>
          <cell r="D553" t="str">
            <v>19</v>
          </cell>
          <cell r="E553" t="str">
            <v>64733</v>
          </cell>
          <cell r="F553" t="str">
            <v>0101196</v>
          </cell>
          <cell r="G553" t="str">
            <v>View Park Preparatory Accelerated High</v>
          </cell>
        </row>
        <row r="554">
          <cell r="C554" t="str">
            <v>19647330101444</v>
          </cell>
          <cell r="D554" t="str">
            <v>19</v>
          </cell>
          <cell r="E554" t="str">
            <v>64733</v>
          </cell>
          <cell r="F554" t="str">
            <v>0101444</v>
          </cell>
          <cell r="G554" t="str">
            <v>KIPP Academy of Opportunity</v>
          </cell>
        </row>
        <row r="555">
          <cell r="C555" t="str">
            <v>19647330101659</v>
          </cell>
          <cell r="D555" t="str">
            <v>19</v>
          </cell>
          <cell r="E555" t="str">
            <v>64733</v>
          </cell>
          <cell r="F555" t="str">
            <v>0101659</v>
          </cell>
          <cell r="G555" t="str">
            <v>Crenshaw Arts-Technology Charter High</v>
          </cell>
        </row>
        <row r="556">
          <cell r="C556" t="str">
            <v>19647330101675</v>
          </cell>
          <cell r="D556" t="str">
            <v>19</v>
          </cell>
          <cell r="E556" t="str">
            <v>64733</v>
          </cell>
          <cell r="F556" t="str">
            <v>0101675</v>
          </cell>
          <cell r="G556" t="str">
            <v>Oscar De La Hoya Animo Charter High</v>
          </cell>
        </row>
        <row r="557">
          <cell r="C557" t="str">
            <v>19647330101683</v>
          </cell>
          <cell r="D557" t="str">
            <v>19</v>
          </cell>
          <cell r="E557" t="str">
            <v>64733</v>
          </cell>
          <cell r="F557" t="str">
            <v>0101683</v>
          </cell>
          <cell r="G557" t="str">
            <v>Renaissance Arts Academy</v>
          </cell>
        </row>
        <row r="558">
          <cell r="C558" t="str">
            <v>19647330102335</v>
          </cell>
          <cell r="D558" t="str">
            <v>19</v>
          </cell>
          <cell r="E558" t="str">
            <v>64733</v>
          </cell>
          <cell r="F558" t="str">
            <v>0102335</v>
          </cell>
          <cell r="G558" t="str">
            <v>Ocean Charter</v>
          </cell>
        </row>
        <row r="559">
          <cell r="C559" t="str">
            <v>19647330102426</v>
          </cell>
          <cell r="D559" t="str">
            <v>19</v>
          </cell>
          <cell r="E559" t="str">
            <v>64733</v>
          </cell>
          <cell r="F559" t="str">
            <v>0102426</v>
          </cell>
          <cell r="G559" t="str">
            <v>PUC Milagro Charter</v>
          </cell>
        </row>
        <row r="560">
          <cell r="C560" t="str">
            <v>19647330102434</v>
          </cell>
          <cell r="D560" t="str">
            <v>19</v>
          </cell>
          <cell r="E560" t="str">
            <v>64733</v>
          </cell>
          <cell r="F560" t="str">
            <v>0102434</v>
          </cell>
          <cell r="G560" t="str">
            <v>Animo South Los Angeles Charter</v>
          </cell>
        </row>
        <row r="561">
          <cell r="C561" t="str">
            <v>19647330102442</v>
          </cell>
          <cell r="D561" t="str">
            <v>19</v>
          </cell>
          <cell r="E561" t="str">
            <v>64733</v>
          </cell>
          <cell r="F561" t="str">
            <v>0102442</v>
          </cell>
          <cell r="G561" t="str">
            <v>PUC Lakeview Charter Academy</v>
          </cell>
        </row>
        <row r="562">
          <cell r="C562" t="str">
            <v>19647330102483</v>
          </cell>
          <cell r="D562" t="str">
            <v>19</v>
          </cell>
          <cell r="E562" t="str">
            <v>64733</v>
          </cell>
          <cell r="F562" t="str">
            <v>0102483</v>
          </cell>
          <cell r="G562" t="str">
            <v>N.E.W. Academy Canoga Park</v>
          </cell>
        </row>
        <row r="563">
          <cell r="C563" t="str">
            <v>19647330102491</v>
          </cell>
          <cell r="D563" t="str">
            <v>19</v>
          </cell>
          <cell r="E563" t="str">
            <v>64733</v>
          </cell>
          <cell r="F563" t="str">
            <v>0102491</v>
          </cell>
          <cell r="G563" t="str">
            <v>Dr. Theo. T. Alexander Jr., Science Center</v>
          </cell>
        </row>
        <row r="564">
          <cell r="C564" t="str">
            <v>19647330102541</v>
          </cell>
          <cell r="D564" t="str">
            <v>19</v>
          </cell>
          <cell r="E564" t="str">
            <v>64733</v>
          </cell>
          <cell r="F564" t="str">
            <v>0102541</v>
          </cell>
          <cell r="G564" t="str">
            <v>New Designs Charter</v>
          </cell>
        </row>
        <row r="565">
          <cell r="C565" t="str">
            <v>19647330106351</v>
          </cell>
          <cell r="D565" t="str">
            <v>19</v>
          </cell>
          <cell r="E565" t="str">
            <v>64733</v>
          </cell>
          <cell r="F565" t="str">
            <v>0106351</v>
          </cell>
          <cell r="G565" t="str">
            <v>Ivy Academia</v>
          </cell>
        </row>
        <row r="566">
          <cell r="C566" t="str">
            <v>19647330106427</v>
          </cell>
          <cell r="D566" t="str">
            <v>19</v>
          </cell>
          <cell r="E566" t="str">
            <v>64733</v>
          </cell>
          <cell r="F566" t="str">
            <v>0106427</v>
          </cell>
          <cell r="G566" t="str">
            <v>Synergy Charter Academy</v>
          </cell>
        </row>
        <row r="567">
          <cell r="C567" t="str">
            <v>19647330106435</v>
          </cell>
          <cell r="D567" t="str">
            <v>19</v>
          </cell>
          <cell r="E567" t="str">
            <v>64733</v>
          </cell>
          <cell r="F567" t="str">
            <v>0106435</v>
          </cell>
          <cell r="G567" t="str">
            <v>Camino Nuevo Charter High</v>
          </cell>
        </row>
        <row r="568">
          <cell r="C568" t="str">
            <v>19647330106831</v>
          </cell>
          <cell r="D568" t="str">
            <v>19</v>
          </cell>
          <cell r="E568" t="str">
            <v>64733</v>
          </cell>
          <cell r="F568" t="str">
            <v>0106831</v>
          </cell>
          <cell r="G568" t="str">
            <v>Animo Venice Charter High</v>
          </cell>
        </row>
        <row r="569">
          <cell r="C569" t="str">
            <v>19647330106849</v>
          </cell>
          <cell r="D569" t="str">
            <v>19</v>
          </cell>
          <cell r="E569" t="str">
            <v>64733</v>
          </cell>
          <cell r="F569" t="str">
            <v>0106849</v>
          </cell>
          <cell r="G569" t="str">
            <v>Animo Pat Brown</v>
          </cell>
        </row>
        <row r="570">
          <cell r="C570" t="str">
            <v>19647330106864</v>
          </cell>
          <cell r="D570" t="str">
            <v>19</v>
          </cell>
          <cell r="E570" t="str">
            <v>64733</v>
          </cell>
          <cell r="F570" t="str">
            <v>0106864</v>
          </cell>
          <cell r="G570" t="str">
            <v>Alliance Gertz-Ressler Richard Merkin 6-12 Complex</v>
          </cell>
        </row>
        <row r="571">
          <cell r="C571" t="str">
            <v>19647330106872</v>
          </cell>
          <cell r="D571" t="str">
            <v>19</v>
          </cell>
          <cell r="E571" t="str">
            <v>64733</v>
          </cell>
          <cell r="F571" t="str">
            <v>0106872</v>
          </cell>
          <cell r="G571" t="str">
            <v>Bert Corona Charter</v>
          </cell>
        </row>
        <row r="572">
          <cell r="C572" t="str">
            <v>19647330107755</v>
          </cell>
          <cell r="D572" t="str">
            <v>19</v>
          </cell>
          <cell r="E572" t="str">
            <v>64733</v>
          </cell>
          <cell r="F572" t="str">
            <v>0107755</v>
          </cell>
          <cell r="G572" t="str">
            <v>Port of Los Angeles High</v>
          </cell>
        </row>
        <row r="573">
          <cell r="C573" t="str">
            <v>19647330108878</v>
          </cell>
          <cell r="D573" t="str">
            <v>19</v>
          </cell>
          <cell r="E573" t="str">
            <v>64733</v>
          </cell>
          <cell r="F573" t="str">
            <v>0108878</v>
          </cell>
          <cell r="G573" t="str">
            <v>CHAMPS - Charter HS of Arts-Multimedia &amp; Performing</v>
          </cell>
        </row>
        <row r="574">
          <cell r="C574" t="str">
            <v>19647330108886</v>
          </cell>
          <cell r="D574" t="str">
            <v>19</v>
          </cell>
          <cell r="E574" t="str">
            <v>64733</v>
          </cell>
          <cell r="F574" t="str">
            <v>0108886</v>
          </cell>
          <cell r="G574" t="str">
            <v>Gabriella Charter</v>
          </cell>
        </row>
        <row r="575">
          <cell r="C575" t="str">
            <v>19647330108894</v>
          </cell>
          <cell r="D575" t="str">
            <v>19</v>
          </cell>
          <cell r="E575" t="str">
            <v>64733</v>
          </cell>
          <cell r="F575" t="str">
            <v>0108894</v>
          </cell>
          <cell r="G575" t="str">
            <v>Alliance Judy Ivie Burton Technology Academy High</v>
          </cell>
        </row>
        <row r="576">
          <cell r="C576" t="str">
            <v>19647330108910</v>
          </cell>
          <cell r="D576" t="str">
            <v>19</v>
          </cell>
          <cell r="E576" t="str">
            <v>64733</v>
          </cell>
          <cell r="F576" t="str">
            <v>0108910</v>
          </cell>
          <cell r="G576" t="str">
            <v>Celerity Nascent Charter</v>
          </cell>
        </row>
        <row r="577">
          <cell r="C577" t="str">
            <v>19647330108928</v>
          </cell>
          <cell r="D577" t="str">
            <v>19</v>
          </cell>
          <cell r="E577" t="str">
            <v>64733</v>
          </cell>
          <cell r="F577" t="str">
            <v>0108928</v>
          </cell>
          <cell r="G577" t="str">
            <v>Larchmont Charter</v>
          </cell>
        </row>
        <row r="578">
          <cell r="C578" t="str">
            <v>19647330108936</v>
          </cell>
          <cell r="D578" t="str">
            <v>19</v>
          </cell>
          <cell r="E578" t="str">
            <v>64733</v>
          </cell>
          <cell r="F578" t="str">
            <v>0108936</v>
          </cell>
          <cell r="G578" t="str">
            <v>Alliance Collins Family College-Ready High</v>
          </cell>
        </row>
        <row r="579">
          <cell r="C579" t="str">
            <v>19647330109884</v>
          </cell>
          <cell r="D579" t="str">
            <v>19</v>
          </cell>
          <cell r="E579" t="str">
            <v>64733</v>
          </cell>
          <cell r="F579" t="str">
            <v>0109884</v>
          </cell>
          <cell r="G579" t="str">
            <v>James Jordan Middle</v>
          </cell>
        </row>
        <row r="580">
          <cell r="C580" t="str">
            <v>19647330109934</v>
          </cell>
          <cell r="D580" t="str">
            <v>19</v>
          </cell>
          <cell r="E580" t="str">
            <v>64733</v>
          </cell>
          <cell r="F580" t="str">
            <v>0109934</v>
          </cell>
          <cell r="G580" t="str">
            <v>Our Community Charter</v>
          </cell>
        </row>
        <row r="581">
          <cell r="C581" t="str">
            <v>19647330110304</v>
          </cell>
          <cell r="D581" t="str">
            <v>19</v>
          </cell>
          <cell r="E581" t="str">
            <v>64733</v>
          </cell>
          <cell r="F581" t="str">
            <v>0110304</v>
          </cell>
          <cell r="G581" t="str">
            <v>Los Angeles Academy of Arts &amp; Enterprise Charter</v>
          </cell>
        </row>
        <row r="582">
          <cell r="C582" t="str">
            <v>19647330111211</v>
          </cell>
          <cell r="D582" t="str">
            <v>19</v>
          </cell>
          <cell r="E582" t="str">
            <v>64733</v>
          </cell>
          <cell r="F582" t="str">
            <v>0111211</v>
          </cell>
          <cell r="G582" t="str">
            <v>New Heights Charter</v>
          </cell>
        </row>
        <row r="583">
          <cell r="C583" t="str">
            <v>19647330111484</v>
          </cell>
          <cell r="D583" t="str">
            <v>19</v>
          </cell>
          <cell r="E583" t="str">
            <v>64733</v>
          </cell>
          <cell r="F583" t="str">
            <v>0111484</v>
          </cell>
          <cell r="G583" t="str">
            <v>New Village Girls Academy</v>
          </cell>
        </row>
        <row r="584">
          <cell r="C584" t="str">
            <v>19647330111492</v>
          </cell>
          <cell r="D584" t="str">
            <v>19</v>
          </cell>
          <cell r="E584" t="str">
            <v>64733</v>
          </cell>
          <cell r="F584" t="str">
            <v>0111492</v>
          </cell>
          <cell r="G584" t="str">
            <v>Alliance Patti And Peter Neuwirth Leadership Academy</v>
          </cell>
        </row>
        <row r="585">
          <cell r="C585" t="str">
            <v>19647330111500</v>
          </cell>
          <cell r="D585" t="str">
            <v>19</v>
          </cell>
          <cell r="E585" t="str">
            <v>64733</v>
          </cell>
          <cell r="F585" t="str">
            <v>0111500</v>
          </cell>
          <cell r="G585" t="str">
            <v>Alliance Dr. Olga Mohan High</v>
          </cell>
        </row>
        <row r="586">
          <cell r="C586" t="str">
            <v>19647330111518</v>
          </cell>
          <cell r="D586" t="str">
            <v>19</v>
          </cell>
          <cell r="E586" t="str">
            <v>64733</v>
          </cell>
          <cell r="F586" t="str">
            <v>0111518</v>
          </cell>
          <cell r="G586" t="str">
            <v>Alliance Jack H. Skirball Middle</v>
          </cell>
        </row>
        <row r="587">
          <cell r="C587" t="str">
            <v>19647330111575</v>
          </cell>
          <cell r="D587" t="str">
            <v>19</v>
          </cell>
          <cell r="E587" t="str">
            <v>64733</v>
          </cell>
          <cell r="F587" t="str">
            <v>0111575</v>
          </cell>
          <cell r="G587" t="str">
            <v>Animo Ralph Bunche Charter High</v>
          </cell>
        </row>
        <row r="588">
          <cell r="C588" t="str">
            <v>19647330111583</v>
          </cell>
          <cell r="D588" t="str">
            <v>19</v>
          </cell>
          <cell r="E588" t="str">
            <v>64733</v>
          </cell>
          <cell r="F588" t="str">
            <v>0111583</v>
          </cell>
          <cell r="G588" t="str">
            <v>Animo Jackie Robinson High</v>
          </cell>
        </row>
        <row r="589">
          <cell r="C589" t="str">
            <v>19647330111625</v>
          </cell>
          <cell r="D589" t="str">
            <v>19</v>
          </cell>
          <cell r="E589" t="str">
            <v>64733</v>
          </cell>
          <cell r="F589" t="str">
            <v>0111625</v>
          </cell>
          <cell r="G589" t="str">
            <v>Animo Watts College Preparatory Academy</v>
          </cell>
        </row>
        <row r="590">
          <cell r="C590" t="str">
            <v>19647330111641</v>
          </cell>
          <cell r="D590" t="str">
            <v>19</v>
          </cell>
          <cell r="E590" t="str">
            <v>64733</v>
          </cell>
          <cell r="F590" t="str">
            <v>0111641</v>
          </cell>
          <cell r="G590" t="str">
            <v>Alliance Ouchi-O' Donovan 6-12 Complex</v>
          </cell>
        </row>
        <row r="591">
          <cell r="C591" t="str">
            <v>19647330111658</v>
          </cell>
          <cell r="D591" t="str">
            <v>19</v>
          </cell>
          <cell r="E591" t="str">
            <v>64733</v>
          </cell>
          <cell r="F591" t="str">
            <v>0111658</v>
          </cell>
          <cell r="G591" t="str">
            <v>Alliance Marc &amp; Eva Stern Math and Science</v>
          </cell>
        </row>
        <row r="592">
          <cell r="C592" t="str">
            <v>19647330112060</v>
          </cell>
          <cell r="D592" t="str">
            <v>19</v>
          </cell>
          <cell r="E592" t="str">
            <v>64733</v>
          </cell>
          <cell r="F592" t="str">
            <v>0112060</v>
          </cell>
          <cell r="G592" t="str">
            <v>Hesby Oaks Leadership Charter</v>
          </cell>
        </row>
        <row r="593">
          <cell r="C593" t="str">
            <v>19647330112201</v>
          </cell>
          <cell r="D593" t="str">
            <v>19</v>
          </cell>
          <cell r="E593" t="str">
            <v>64733</v>
          </cell>
          <cell r="F593" t="str">
            <v>0112201</v>
          </cell>
          <cell r="G593" t="str">
            <v>PUC Excel Charter Academy</v>
          </cell>
        </row>
        <row r="594">
          <cell r="C594" t="str">
            <v>19647330112235</v>
          </cell>
          <cell r="D594" t="str">
            <v>19</v>
          </cell>
          <cell r="E594" t="str">
            <v>64733</v>
          </cell>
          <cell r="F594" t="str">
            <v>0112235</v>
          </cell>
          <cell r="G594" t="str">
            <v>Los Feliz Charter School for the Arts</v>
          </cell>
        </row>
        <row r="595">
          <cell r="C595" t="str">
            <v>19647330112334</v>
          </cell>
          <cell r="D595" t="str">
            <v>19</v>
          </cell>
          <cell r="E595" t="str">
            <v>64733</v>
          </cell>
          <cell r="F595" t="str">
            <v>0112334</v>
          </cell>
          <cell r="G595" t="str">
            <v>Gifted Academy of Mathematics and Entrepreneurial Studies</v>
          </cell>
        </row>
        <row r="596">
          <cell r="C596" t="str">
            <v>19647330112508</v>
          </cell>
          <cell r="D596" t="str">
            <v>19</v>
          </cell>
          <cell r="E596" t="str">
            <v>64733</v>
          </cell>
          <cell r="F596" t="str">
            <v>0112508</v>
          </cell>
          <cell r="G596" t="str">
            <v>Bright Star Secondary Charter Academy</v>
          </cell>
        </row>
        <row r="597">
          <cell r="C597" t="str">
            <v>19647330114884</v>
          </cell>
          <cell r="D597" t="str">
            <v>19</v>
          </cell>
          <cell r="E597" t="str">
            <v>64733</v>
          </cell>
          <cell r="F597" t="str">
            <v>0114884</v>
          </cell>
          <cell r="G597" t="str">
            <v>Aspire Junior Collegiate Academy</v>
          </cell>
        </row>
        <row r="598">
          <cell r="C598" t="str">
            <v>19647330114959</v>
          </cell>
          <cell r="D598" t="str">
            <v>19</v>
          </cell>
          <cell r="E598" t="str">
            <v>64733</v>
          </cell>
          <cell r="F598" t="str">
            <v>0114959</v>
          </cell>
          <cell r="G598" t="str">
            <v>Monsenor Oscar Romero Charter Middle</v>
          </cell>
        </row>
        <row r="599">
          <cell r="C599" t="str">
            <v>19647330114967</v>
          </cell>
          <cell r="D599" t="str">
            <v>19</v>
          </cell>
          <cell r="E599" t="str">
            <v>64733</v>
          </cell>
          <cell r="F599" t="str">
            <v>0114967</v>
          </cell>
          <cell r="G599" t="str">
            <v>Global Education Academy</v>
          </cell>
        </row>
        <row r="600">
          <cell r="C600" t="str">
            <v>19647330115048</v>
          </cell>
          <cell r="D600" t="str">
            <v>19</v>
          </cell>
          <cell r="E600" t="str">
            <v>64733</v>
          </cell>
          <cell r="F600" t="str">
            <v>0115048</v>
          </cell>
          <cell r="G600" t="str">
            <v>Fenton Primary Center</v>
          </cell>
        </row>
        <row r="601">
          <cell r="C601" t="str">
            <v>19647330115113</v>
          </cell>
          <cell r="D601" t="str">
            <v>19</v>
          </cell>
          <cell r="E601" t="str">
            <v>64733</v>
          </cell>
          <cell r="F601" t="str">
            <v>0115113</v>
          </cell>
          <cell r="G601" t="str">
            <v>Ivy Bound Academy of Math, Science, and Technology Charter Middle</v>
          </cell>
        </row>
        <row r="602">
          <cell r="C602" t="str">
            <v>19647330115139</v>
          </cell>
          <cell r="D602" t="str">
            <v>19</v>
          </cell>
          <cell r="E602" t="str">
            <v>64733</v>
          </cell>
          <cell r="F602" t="str">
            <v>0115139</v>
          </cell>
          <cell r="G602" t="str">
            <v>Center for Advanced Learning</v>
          </cell>
        </row>
        <row r="603">
          <cell r="C603" t="str">
            <v>19647330115253</v>
          </cell>
          <cell r="D603" t="str">
            <v>19</v>
          </cell>
          <cell r="E603" t="str">
            <v>64733</v>
          </cell>
          <cell r="F603" t="str">
            <v>0115253</v>
          </cell>
          <cell r="G603" t="str">
            <v>Discovery Charter Preparatory #2</v>
          </cell>
        </row>
        <row r="604">
          <cell r="C604" t="str">
            <v>19647330115287</v>
          </cell>
          <cell r="D604" t="str">
            <v>19</v>
          </cell>
          <cell r="E604" t="str">
            <v>64733</v>
          </cell>
          <cell r="F604" t="str">
            <v>0115287</v>
          </cell>
          <cell r="G604" t="str">
            <v>ICEF Vista Middle Academy</v>
          </cell>
        </row>
        <row r="605">
          <cell r="C605" t="str">
            <v>19647330116509</v>
          </cell>
          <cell r="D605" t="str">
            <v>19</v>
          </cell>
          <cell r="E605" t="str">
            <v>64733</v>
          </cell>
          <cell r="F605" t="str">
            <v>0116509</v>
          </cell>
          <cell r="G605" t="str">
            <v>Alliance Morgan McKinzie High</v>
          </cell>
        </row>
        <row r="606">
          <cell r="C606" t="str">
            <v>19647330117036</v>
          </cell>
          <cell r="D606" t="str">
            <v>19</v>
          </cell>
          <cell r="E606" t="str">
            <v>64733</v>
          </cell>
          <cell r="F606" t="str">
            <v>0117036</v>
          </cell>
          <cell r="G606" t="str">
            <v>Enadia Technology Enriched Charter</v>
          </cell>
        </row>
        <row r="607">
          <cell r="C607" t="str">
            <v>19647330117077</v>
          </cell>
          <cell r="D607" t="str">
            <v>19</v>
          </cell>
          <cell r="E607" t="str">
            <v>64733</v>
          </cell>
          <cell r="F607" t="str">
            <v>0117077</v>
          </cell>
          <cell r="G607" t="str">
            <v>APEX Academy</v>
          </cell>
        </row>
        <row r="608">
          <cell r="C608" t="str">
            <v>19647330117598</v>
          </cell>
          <cell r="D608" t="str">
            <v>19</v>
          </cell>
          <cell r="E608" t="str">
            <v>64733</v>
          </cell>
          <cell r="F608" t="str">
            <v>0117598</v>
          </cell>
          <cell r="G608" t="str">
            <v>Alliance Piera Barbaglia Shaheen Health Services Academy</v>
          </cell>
        </row>
        <row r="609">
          <cell r="C609" t="str">
            <v>19647330117606</v>
          </cell>
          <cell r="D609" t="str">
            <v>19</v>
          </cell>
          <cell r="E609" t="str">
            <v>64733</v>
          </cell>
          <cell r="F609" t="str">
            <v>0117606</v>
          </cell>
          <cell r="G609" t="str">
            <v>Alliance Leichtman-Levine Family Foundation Environmental Science High</v>
          </cell>
        </row>
        <row r="610">
          <cell r="C610" t="str">
            <v>19647330117614</v>
          </cell>
          <cell r="D610" t="str">
            <v>19</v>
          </cell>
          <cell r="E610" t="str">
            <v>64733</v>
          </cell>
          <cell r="F610" t="str">
            <v>0117614</v>
          </cell>
          <cell r="G610" t="str">
            <v>New Los Angeles Charter</v>
          </cell>
        </row>
        <row r="611">
          <cell r="C611" t="str">
            <v>19647330117622</v>
          </cell>
          <cell r="D611" t="str">
            <v>19</v>
          </cell>
          <cell r="E611" t="str">
            <v>64733</v>
          </cell>
          <cell r="F611" t="str">
            <v>0117622</v>
          </cell>
          <cell r="G611" t="str">
            <v>Magnolia Science Academy 4</v>
          </cell>
        </row>
        <row r="612">
          <cell r="C612" t="str">
            <v>19647330117630</v>
          </cell>
          <cell r="D612" t="str">
            <v>19</v>
          </cell>
          <cell r="E612" t="str">
            <v>64733</v>
          </cell>
          <cell r="F612" t="str">
            <v>0117630</v>
          </cell>
          <cell r="G612" t="str">
            <v>Magnolia Science Academy 5</v>
          </cell>
        </row>
        <row r="613">
          <cell r="C613" t="str">
            <v>19647330117648</v>
          </cell>
          <cell r="D613" t="str">
            <v>19</v>
          </cell>
          <cell r="E613" t="str">
            <v>64733</v>
          </cell>
          <cell r="F613" t="str">
            <v>0117648</v>
          </cell>
          <cell r="G613" t="str">
            <v>Magnolia Science Academy 6</v>
          </cell>
        </row>
        <row r="614">
          <cell r="C614" t="str">
            <v>19647330117655</v>
          </cell>
          <cell r="D614" t="str">
            <v>19</v>
          </cell>
          <cell r="E614" t="str">
            <v>64733</v>
          </cell>
          <cell r="F614" t="str">
            <v>0117655</v>
          </cell>
          <cell r="G614" t="str">
            <v>Magnolia Science Academy 7</v>
          </cell>
        </row>
        <row r="615">
          <cell r="C615" t="str">
            <v>19647330117846</v>
          </cell>
          <cell r="D615" t="str">
            <v>19</v>
          </cell>
          <cell r="E615" t="str">
            <v>64733</v>
          </cell>
          <cell r="F615" t="str">
            <v>0117846</v>
          </cell>
          <cell r="G615" t="str">
            <v>Para Los Ninos Middle</v>
          </cell>
        </row>
        <row r="616">
          <cell r="C616" t="str">
            <v>19647330117895</v>
          </cell>
          <cell r="D616" t="str">
            <v>19</v>
          </cell>
          <cell r="E616" t="str">
            <v>64733</v>
          </cell>
          <cell r="F616" t="str">
            <v>0117895</v>
          </cell>
          <cell r="G616" t="str">
            <v>Synergy Kinetic Academy</v>
          </cell>
        </row>
        <row r="617">
          <cell r="C617" t="str">
            <v>19647330117903</v>
          </cell>
          <cell r="D617" t="str">
            <v>19</v>
          </cell>
          <cell r="E617" t="str">
            <v>64733</v>
          </cell>
          <cell r="F617" t="str">
            <v>0117903</v>
          </cell>
          <cell r="G617" t="str">
            <v>KIPP Raices Academy</v>
          </cell>
        </row>
        <row r="618">
          <cell r="C618" t="str">
            <v>19647330117911</v>
          </cell>
          <cell r="D618" t="str">
            <v>19</v>
          </cell>
          <cell r="E618" t="str">
            <v>64733</v>
          </cell>
          <cell r="F618" t="str">
            <v>0117911</v>
          </cell>
          <cell r="G618" t="str">
            <v>New Millennium Secondary</v>
          </cell>
        </row>
        <row r="619">
          <cell r="C619" t="str">
            <v>19647330117937</v>
          </cell>
          <cell r="D619" t="str">
            <v>19</v>
          </cell>
          <cell r="E619" t="str">
            <v>64733</v>
          </cell>
          <cell r="F619" t="str">
            <v>0117937</v>
          </cell>
          <cell r="G619" t="str">
            <v>ICEF Vista Elementary Academy</v>
          </cell>
        </row>
        <row r="620">
          <cell r="C620" t="str">
            <v>19647330117945</v>
          </cell>
          <cell r="D620" t="str">
            <v>19</v>
          </cell>
          <cell r="E620" t="str">
            <v>64733</v>
          </cell>
          <cell r="F620" t="str">
            <v>0117945</v>
          </cell>
          <cell r="G620" t="str">
            <v>Lou Dantzler Preparatory Charter Elementary</v>
          </cell>
        </row>
        <row r="621">
          <cell r="C621" t="str">
            <v>19647330117952</v>
          </cell>
          <cell r="D621" t="str">
            <v>19</v>
          </cell>
          <cell r="E621" t="str">
            <v>64733</v>
          </cell>
          <cell r="F621" t="str">
            <v>0117952</v>
          </cell>
          <cell r="G621" t="str">
            <v>ICEF Innovation Los Angeles Charter</v>
          </cell>
        </row>
        <row r="622">
          <cell r="C622" t="str">
            <v>19647330117978</v>
          </cell>
          <cell r="D622" t="str">
            <v>19</v>
          </cell>
          <cell r="E622" t="str">
            <v>64733</v>
          </cell>
          <cell r="F622" t="str">
            <v>0117978</v>
          </cell>
          <cell r="G622" t="str">
            <v>Goethe International Charter</v>
          </cell>
        </row>
        <row r="623">
          <cell r="C623" t="str">
            <v>19647330118588</v>
          </cell>
          <cell r="D623" t="str">
            <v>19</v>
          </cell>
          <cell r="E623" t="str">
            <v>64733</v>
          </cell>
          <cell r="F623" t="str">
            <v>0118588</v>
          </cell>
          <cell r="G623" t="str">
            <v>Alain Leroy Locke College Preparatory Academy</v>
          </cell>
        </row>
        <row r="624">
          <cell r="C624" t="str">
            <v>19647330119974</v>
          </cell>
          <cell r="D624" t="str">
            <v>19</v>
          </cell>
          <cell r="E624" t="str">
            <v>64733</v>
          </cell>
          <cell r="F624" t="str">
            <v>0119974</v>
          </cell>
          <cell r="G624" t="str">
            <v>PUC Santa Rosa Charter Academy</v>
          </cell>
        </row>
        <row r="625">
          <cell r="C625" t="str">
            <v>19647330119982</v>
          </cell>
          <cell r="D625" t="str">
            <v>19</v>
          </cell>
          <cell r="E625" t="str">
            <v>64733</v>
          </cell>
          <cell r="F625" t="str">
            <v>0119982</v>
          </cell>
          <cell r="G625" t="str">
            <v>Equitas Academy Charter</v>
          </cell>
        </row>
        <row r="626">
          <cell r="C626" t="str">
            <v>19647330120014</v>
          </cell>
          <cell r="D626" t="str">
            <v>19</v>
          </cell>
          <cell r="E626" t="str">
            <v>64733</v>
          </cell>
          <cell r="F626" t="str">
            <v>0120014</v>
          </cell>
          <cell r="G626" t="str">
            <v>Endeavor College Preparatory Charter</v>
          </cell>
        </row>
        <row r="627">
          <cell r="C627" t="str">
            <v>19647330120022</v>
          </cell>
          <cell r="D627" t="str">
            <v>19</v>
          </cell>
          <cell r="E627" t="str">
            <v>64733</v>
          </cell>
          <cell r="F627" t="str">
            <v>0120022</v>
          </cell>
          <cell r="G627" t="str">
            <v>Valor Academy Middle</v>
          </cell>
        </row>
        <row r="628">
          <cell r="C628" t="str">
            <v>19647330120030</v>
          </cell>
          <cell r="D628" t="str">
            <v>19</v>
          </cell>
          <cell r="E628" t="str">
            <v>64733</v>
          </cell>
          <cell r="F628" t="str">
            <v>0120030</v>
          </cell>
          <cell r="G628" t="str">
            <v>Alliance College-Ready Middle Academy 4</v>
          </cell>
        </row>
        <row r="629">
          <cell r="C629" t="str">
            <v>19647330120048</v>
          </cell>
          <cell r="D629" t="str">
            <v>19</v>
          </cell>
          <cell r="E629" t="str">
            <v>64733</v>
          </cell>
          <cell r="F629" t="str">
            <v>0120048</v>
          </cell>
          <cell r="G629" t="str">
            <v>Alliance College-Ready Middle Academy No. 5</v>
          </cell>
        </row>
        <row r="630">
          <cell r="C630" t="str">
            <v>19647330120071</v>
          </cell>
          <cell r="D630" t="str">
            <v>19</v>
          </cell>
          <cell r="E630" t="str">
            <v>64733</v>
          </cell>
          <cell r="F630" t="str">
            <v>0120071</v>
          </cell>
          <cell r="G630" t="str">
            <v>New Designs Charter School-Watts</v>
          </cell>
        </row>
        <row r="631">
          <cell r="C631" t="str">
            <v>19647330120097</v>
          </cell>
          <cell r="D631" t="str">
            <v>19</v>
          </cell>
          <cell r="E631" t="str">
            <v>64733</v>
          </cell>
          <cell r="F631" t="str">
            <v>0120097</v>
          </cell>
          <cell r="G631" t="str">
            <v>Academia Moderna</v>
          </cell>
        </row>
        <row r="632">
          <cell r="C632" t="str">
            <v>19647330120477</v>
          </cell>
          <cell r="D632" t="str">
            <v>19</v>
          </cell>
          <cell r="E632" t="str">
            <v>64733</v>
          </cell>
          <cell r="F632" t="str">
            <v>0120477</v>
          </cell>
          <cell r="G632" t="str">
            <v>Aspire Titan Academy</v>
          </cell>
        </row>
        <row r="633">
          <cell r="C633" t="str">
            <v>19647330120527</v>
          </cell>
          <cell r="D633" t="str">
            <v>19</v>
          </cell>
          <cell r="E633" t="str">
            <v>64733</v>
          </cell>
          <cell r="F633" t="str">
            <v>0120527</v>
          </cell>
          <cell r="G633" t="str">
            <v>Watts Learning Center Charter Middle</v>
          </cell>
        </row>
        <row r="634">
          <cell r="C634" t="str">
            <v>19647330121079</v>
          </cell>
          <cell r="D634" t="str">
            <v>19</v>
          </cell>
          <cell r="E634" t="str">
            <v>64733</v>
          </cell>
          <cell r="F634" t="str">
            <v>0121079</v>
          </cell>
          <cell r="G634" t="str">
            <v>Ararat Charter</v>
          </cell>
        </row>
        <row r="635">
          <cell r="C635" t="str">
            <v>19647330121137</v>
          </cell>
          <cell r="D635" t="str">
            <v>19</v>
          </cell>
          <cell r="E635" t="str">
            <v>64733</v>
          </cell>
          <cell r="F635" t="str">
            <v>0121137</v>
          </cell>
          <cell r="G635" t="str">
            <v>Ingenium Charter</v>
          </cell>
        </row>
        <row r="636">
          <cell r="C636" t="str">
            <v>19647330121285</v>
          </cell>
          <cell r="D636" t="str">
            <v>19</v>
          </cell>
          <cell r="E636" t="str">
            <v>64733</v>
          </cell>
          <cell r="F636" t="str">
            <v>0121285</v>
          </cell>
          <cell r="G636" t="str">
            <v>Alliance Cindy and Bill Simon Technology Academy High</v>
          </cell>
        </row>
        <row r="637">
          <cell r="C637" t="str">
            <v>19647330121293</v>
          </cell>
          <cell r="D637" t="str">
            <v>19</v>
          </cell>
          <cell r="E637" t="str">
            <v>64733</v>
          </cell>
          <cell r="F637" t="str">
            <v>0121293</v>
          </cell>
          <cell r="G637" t="str">
            <v>Alliance Tennenbaum Family Technology High</v>
          </cell>
        </row>
        <row r="638">
          <cell r="C638" t="str">
            <v>19647330121699</v>
          </cell>
          <cell r="D638" t="str">
            <v>19</v>
          </cell>
          <cell r="E638" t="str">
            <v>64733</v>
          </cell>
          <cell r="F638" t="str">
            <v>0121699</v>
          </cell>
          <cell r="G638" t="str">
            <v>KIPP Empower Academy</v>
          </cell>
        </row>
        <row r="639">
          <cell r="C639" t="str">
            <v>19647330121707</v>
          </cell>
          <cell r="D639" t="str">
            <v>19</v>
          </cell>
          <cell r="E639" t="str">
            <v>64733</v>
          </cell>
          <cell r="F639" t="str">
            <v>0121707</v>
          </cell>
          <cell r="G639" t="str">
            <v>KIPP Comienza Community Prep</v>
          </cell>
        </row>
        <row r="640">
          <cell r="C640" t="str">
            <v>19647330121848</v>
          </cell>
          <cell r="D640" t="str">
            <v>19</v>
          </cell>
          <cell r="E640" t="str">
            <v>64733</v>
          </cell>
          <cell r="F640" t="str">
            <v>0121848</v>
          </cell>
          <cell r="G640" t="str">
            <v>Crown Preparatory Academy</v>
          </cell>
        </row>
        <row r="641">
          <cell r="C641" t="str">
            <v>19647330122242</v>
          </cell>
          <cell r="D641" t="str">
            <v>19</v>
          </cell>
          <cell r="E641" t="str">
            <v>64733</v>
          </cell>
          <cell r="F641" t="str">
            <v>0122242</v>
          </cell>
          <cell r="G641" t="str">
            <v>TEACH Academy of Technologies</v>
          </cell>
        </row>
        <row r="642">
          <cell r="C642" t="str">
            <v>19647330122481</v>
          </cell>
          <cell r="D642" t="str">
            <v>19</v>
          </cell>
          <cell r="E642" t="str">
            <v>64733</v>
          </cell>
          <cell r="F642" t="str">
            <v>0122481</v>
          </cell>
          <cell r="G642" t="str">
            <v>Animo Jefferson Charter Middle</v>
          </cell>
        </row>
        <row r="643">
          <cell r="C643" t="str">
            <v>19647330122499</v>
          </cell>
          <cell r="D643" t="str">
            <v>19</v>
          </cell>
          <cell r="E643" t="str">
            <v>64733</v>
          </cell>
          <cell r="F643" t="str">
            <v>0122499</v>
          </cell>
          <cell r="G643" t="str">
            <v>Animo Westside Charter Middle</v>
          </cell>
        </row>
        <row r="644">
          <cell r="C644" t="str">
            <v>19647330122556</v>
          </cell>
          <cell r="D644" t="str">
            <v>19</v>
          </cell>
          <cell r="E644" t="str">
            <v>64733</v>
          </cell>
          <cell r="F644" t="str">
            <v>0122556</v>
          </cell>
          <cell r="G644" t="str">
            <v>Citizens of the World Charter Hollywood</v>
          </cell>
        </row>
        <row r="645">
          <cell r="C645" t="str">
            <v>19647330122564</v>
          </cell>
          <cell r="D645" t="str">
            <v>19</v>
          </cell>
          <cell r="E645" t="str">
            <v>64733</v>
          </cell>
          <cell r="F645" t="str">
            <v>0122564</v>
          </cell>
          <cell r="G645" t="str">
            <v>Camino Nuevo Elementary No. 3</v>
          </cell>
        </row>
        <row r="646">
          <cell r="C646" t="str">
            <v>19647330122606</v>
          </cell>
          <cell r="D646" t="str">
            <v>19</v>
          </cell>
          <cell r="E646" t="str">
            <v>64733</v>
          </cell>
          <cell r="F646" t="str">
            <v>0122606</v>
          </cell>
          <cell r="G646" t="str">
            <v>PUC Lakeview Charter High</v>
          </cell>
        </row>
        <row r="647">
          <cell r="C647" t="str">
            <v>19647330122614</v>
          </cell>
          <cell r="D647" t="str">
            <v>19</v>
          </cell>
          <cell r="E647" t="str">
            <v>64733</v>
          </cell>
          <cell r="F647" t="str">
            <v>0122614</v>
          </cell>
          <cell r="G647" t="str">
            <v>Aspire Gateway Academy Charter</v>
          </cell>
        </row>
        <row r="648">
          <cell r="C648" t="str">
            <v>19647330122622</v>
          </cell>
          <cell r="D648" t="str">
            <v>19</v>
          </cell>
          <cell r="E648" t="str">
            <v>64733</v>
          </cell>
          <cell r="F648" t="str">
            <v>0122622</v>
          </cell>
          <cell r="G648" t="str">
            <v>Aspire Firestone Academy Charter</v>
          </cell>
        </row>
        <row r="649">
          <cell r="C649" t="str">
            <v>19647330122630</v>
          </cell>
          <cell r="D649" t="str">
            <v>19</v>
          </cell>
          <cell r="E649" t="str">
            <v>64733</v>
          </cell>
          <cell r="F649" t="str">
            <v>0122630</v>
          </cell>
          <cell r="G649" t="str">
            <v>Para Los Ninos - Evelyn Thurman Gratts Primary</v>
          </cell>
        </row>
        <row r="650">
          <cell r="C650" t="str">
            <v>19647330122655</v>
          </cell>
          <cell r="D650" t="str">
            <v>19</v>
          </cell>
          <cell r="E650" t="str">
            <v>64733</v>
          </cell>
          <cell r="F650" t="str">
            <v>0122655</v>
          </cell>
          <cell r="G650" t="str">
            <v>Celerity Octavia Charter</v>
          </cell>
        </row>
        <row r="651">
          <cell r="C651" t="str">
            <v>19647330122721</v>
          </cell>
          <cell r="D651" t="str">
            <v>19</v>
          </cell>
          <cell r="E651" t="str">
            <v>64733</v>
          </cell>
          <cell r="F651" t="str">
            <v>0122721</v>
          </cell>
          <cell r="G651" t="str">
            <v>Aspire Pacific Academy</v>
          </cell>
        </row>
        <row r="652">
          <cell r="C652" t="str">
            <v>19647330122739</v>
          </cell>
          <cell r="D652" t="str">
            <v>19</v>
          </cell>
          <cell r="E652" t="str">
            <v>64733</v>
          </cell>
          <cell r="F652" t="str">
            <v>0122739</v>
          </cell>
          <cell r="G652" t="str">
            <v>Vista Charter Middle</v>
          </cell>
        </row>
        <row r="653">
          <cell r="C653" t="str">
            <v>19647330122747</v>
          </cell>
          <cell r="D653" t="str">
            <v>19</v>
          </cell>
          <cell r="E653" t="str">
            <v>64733</v>
          </cell>
          <cell r="F653" t="str">
            <v>0122747</v>
          </cell>
          <cell r="G653" t="str">
            <v>Magnolia Science Academy Bell</v>
          </cell>
        </row>
        <row r="654">
          <cell r="C654" t="str">
            <v>19647330122754</v>
          </cell>
          <cell r="D654" t="str">
            <v>19</v>
          </cell>
          <cell r="E654" t="str">
            <v>64733</v>
          </cell>
          <cell r="F654" t="str">
            <v>0122754</v>
          </cell>
          <cell r="G654" t="str">
            <v>Valley Charter Elementary</v>
          </cell>
        </row>
        <row r="655">
          <cell r="C655" t="str">
            <v>19647330122838</v>
          </cell>
          <cell r="D655" t="str">
            <v>19</v>
          </cell>
          <cell r="E655" t="str">
            <v>64733</v>
          </cell>
          <cell r="F655" t="str">
            <v>0122838</v>
          </cell>
          <cell r="G655" t="str">
            <v>Valley Charter Middle</v>
          </cell>
        </row>
        <row r="656">
          <cell r="C656" t="str">
            <v>19647330122861</v>
          </cell>
          <cell r="D656" t="str">
            <v>19</v>
          </cell>
          <cell r="E656" t="str">
            <v>64733</v>
          </cell>
          <cell r="F656" t="str">
            <v>0122861</v>
          </cell>
          <cell r="G656" t="str">
            <v>Camino Nuevo Academy #2</v>
          </cell>
        </row>
        <row r="657">
          <cell r="C657" t="str">
            <v>19647330123133</v>
          </cell>
          <cell r="D657" t="str">
            <v>19</v>
          </cell>
          <cell r="E657" t="str">
            <v>64733</v>
          </cell>
          <cell r="F657" t="str">
            <v>0123133</v>
          </cell>
          <cell r="G657" t="str">
            <v>Alliance Susan and Eric Smidt Technology High</v>
          </cell>
        </row>
        <row r="658">
          <cell r="C658" t="str">
            <v>19647330123141</v>
          </cell>
          <cell r="D658" t="str">
            <v>19</v>
          </cell>
          <cell r="E658" t="str">
            <v>64733</v>
          </cell>
          <cell r="F658" t="str">
            <v>0123141</v>
          </cell>
          <cell r="G658" t="str">
            <v>Alliance Ted K. Tajima High</v>
          </cell>
        </row>
        <row r="659">
          <cell r="C659" t="str">
            <v>19647330123158</v>
          </cell>
          <cell r="D659" t="str">
            <v>19</v>
          </cell>
          <cell r="E659" t="str">
            <v>64733</v>
          </cell>
          <cell r="F659" t="str">
            <v>0123158</v>
          </cell>
          <cell r="G659" t="str">
            <v>Arts in Action Community Charter</v>
          </cell>
        </row>
        <row r="660">
          <cell r="C660" t="str">
            <v>19647330123166</v>
          </cell>
          <cell r="D660" t="str">
            <v>19</v>
          </cell>
          <cell r="E660" t="str">
            <v>64733</v>
          </cell>
          <cell r="F660" t="str">
            <v>0123166</v>
          </cell>
          <cell r="G660" t="str">
            <v>Celerity Palmati Charter</v>
          </cell>
        </row>
        <row r="661">
          <cell r="C661" t="str">
            <v>19647330123984</v>
          </cell>
          <cell r="D661" t="str">
            <v>19</v>
          </cell>
          <cell r="E661" t="str">
            <v>64733</v>
          </cell>
          <cell r="F661" t="str">
            <v>0123984</v>
          </cell>
          <cell r="G661" t="str">
            <v>Celerity Cardinal Charter</v>
          </cell>
        </row>
        <row r="662">
          <cell r="C662" t="str">
            <v>19647330123992</v>
          </cell>
          <cell r="D662" t="str">
            <v>19</v>
          </cell>
          <cell r="E662" t="str">
            <v>64733</v>
          </cell>
          <cell r="F662" t="str">
            <v>0123992</v>
          </cell>
          <cell r="G662" t="str">
            <v>Animo Ellen Ochoa Charter Middle</v>
          </cell>
        </row>
        <row r="663">
          <cell r="C663" t="str">
            <v>19647330124008</v>
          </cell>
          <cell r="D663" t="str">
            <v>19</v>
          </cell>
          <cell r="E663" t="str">
            <v>64733</v>
          </cell>
          <cell r="F663" t="str">
            <v>0124008</v>
          </cell>
          <cell r="G663" t="str">
            <v>Animo James B. Taylor Charter Middle</v>
          </cell>
        </row>
        <row r="664">
          <cell r="C664" t="str">
            <v>19647330124016</v>
          </cell>
          <cell r="D664" t="str">
            <v>19</v>
          </cell>
          <cell r="E664" t="str">
            <v>64733</v>
          </cell>
          <cell r="F664" t="str">
            <v>0124016</v>
          </cell>
          <cell r="G664" t="str">
            <v>Animo Western Charter Middle</v>
          </cell>
        </row>
        <row r="665">
          <cell r="C665" t="str">
            <v>19647330124024</v>
          </cell>
          <cell r="D665" t="str">
            <v>19</v>
          </cell>
          <cell r="E665" t="str">
            <v>64733</v>
          </cell>
          <cell r="F665" t="str">
            <v>0124024</v>
          </cell>
          <cell r="G665" t="str">
            <v>Animo Phillis Wheatley Charter Middle</v>
          </cell>
        </row>
        <row r="666">
          <cell r="C666" t="str">
            <v>19647330124198</v>
          </cell>
          <cell r="D666" t="str">
            <v>19</v>
          </cell>
          <cell r="E666" t="str">
            <v>64733</v>
          </cell>
          <cell r="F666" t="str">
            <v>0124198</v>
          </cell>
          <cell r="G666" t="str">
            <v>Extera Public</v>
          </cell>
        </row>
        <row r="667">
          <cell r="C667" t="str">
            <v>19647330124222</v>
          </cell>
          <cell r="D667" t="str">
            <v>19</v>
          </cell>
          <cell r="E667" t="str">
            <v>64733</v>
          </cell>
          <cell r="F667" t="str">
            <v>0124222</v>
          </cell>
          <cell r="G667" t="str">
            <v>Rise Kohyang Middle</v>
          </cell>
        </row>
        <row r="668">
          <cell r="C668" t="str">
            <v>19647330124560</v>
          </cell>
          <cell r="D668" t="str">
            <v>19</v>
          </cell>
          <cell r="E668" t="str">
            <v>64733</v>
          </cell>
          <cell r="F668" t="str">
            <v>0124560</v>
          </cell>
          <cell r="G668" t="str">
            <v>Synergy Quantum Academy</v>
          </cell>
        </row>
        <row r="669">
          <cell r="C669" t="str">
            <v>19647330124784</v>
          </cell>
          <cell r="D669" t="str">
            <v>19</v>
          </cell>
          <cell r="E669" t="str">
            <v>64733</v>
          </cell>
          <cell r="F669" t="str">
            <v>0124784</v>
          </cell>
          <cell r="G669" t="str">
            <v>Aspire Slauson Academy Charter</v>
          </cell>
        </row>
        <row r="670">
          <cell r="C670" t="str">
            <v>19647330124792</v>
          </cell>
          <cell r="D670" t="str">
            <v>19</v>
          </cell>
          <cell r="E670" t="str">
            <v>64733</v>
          </cell>
          <cell r="F670" t="str">
            <v>0124792</v>
          </cell>
          <cell r="G670" t="str">
            <v>Aspire Juanita Tate Academy Charter</v>
          </cell>
        </row>
        <row r="671">
          <cell r="C671" t="str">
            <v>19647330124800</v>
          </cell>
          <cell r="D671" t="str">
            <v>19</v>
          </cell>
          <cell r="E671" t="str">
            <v>64733</v>
          </cell>
          <cell r="F671" t="str">
            <v>0124800</v>
          </cell>
          <cell r="G671" t="str">
            <v>Aspire Inskeep Academy Charter</v>
          </cell>
        </row>
        <row r="672">
          <cell r="C672" t="str">
            <v>19647330124818</v>
          </cell>
          <cell r="D672" t="str">
            <v>19</v>
          </cell>
          <cell r="E672" t="str">
            <v>64733</v>
          </cell>
          <cell r="F672" t="str">
            <v>0124818</v>
          </cell>
          <cell r="G672" t="str">
            <v>Los Angeles Leadership Primary Academy</v>
          </cell>
        </row>
        <row r="673">
          <cell r="C673" t="str">
            <v>19647330124826</v>
          </cell>
          <cell r="D673" t="str">
            <v>19</v>
          </cell>
          <cell r="E673" t="str">
            <v>64733</v>
          </cell>
          <cell r="F673" t="str">
            <v>0124826</v>
          </cell>
          <cell r="G673" t="str">
            <v>Camino Nuevo Charter Academy No. 4</v>
          </cell>
        </row>
        <row r="674">
          <cell r="C674" t="str">
            <v>19647330124883</v>
          </cell>
          <cell r="D674" t="str">
            <v>19</v>
          </cell>
          <cell r="E674" t="str">
            <v>64733</v>
          </cell>
          <cell r="F674" t="str">
            <v>0124883</v>
          </cell>
          <cell r="G674" t="str">
            <v>Animo College Preparatory Academy</v>
          </cell>
        </row>
        <row r="675">
          <cell r="C675" t="str">
            <v>19647330124891</v>
          </cell>
          <cell r="D675" t="str">
            <v>19</v>
          </cell>
          <cell r="E675" t="str">
            <v>64733</v>
          </cell>
          <cell r="F675" t="str">
            <v>0124891</v>
          </cell>
          <cell r="G675" t="str">
            <v>Alliance Renee and Meyer Luskin Academy High</v>
          </cell>
        </row>
        <row r="676">
          <cell r="C676" t="str">
            <v>19647330124933</v>
          </cell>
          <cell r="D676" t="str">
            <v>19</v>
          </cell>
          <cell r="E676" t="str">
            <v>64733</v>
          </cell>
          <cell r="F676" t="str">
            <v>0124933</v>
          </cell>
          <cell r="G676" t="str">
            <v>PUC Early College Academy for Leaders and Scholars (ECALS)</v>
          </cell>
        </row>
        <row r="677">
          <cell r="C677" t="str">
            <v>19647330124941</v>
          </cell>
          <cell r="D677" t="str">
            <v>19</v>
          </cell>
          <cell r="E677" t="str">
            <v>64733</v>
          </cell>
          <cell r="F677" t="str">
            <v>0124941</v>
          </cell>
          <cell r="G677" t="str">
            <v>Alliance Margaret M. Bloomfield Technology Academy High</v>
          </cell>
        </row>
        <row r="678">
          <cell r="C678" t="str">
            <v>19647330125609</v>
          </cell>
          <cell r="D678" t="str">
            <v>19</v>
          </cell>
          <cell r="E678" t="str">
            <v>64733</v>
          </cell>
          <cell r="F678" t="str">
            <v>0125609</v>
          </cell>
          <cell r="G678" t="str">
            <v>KIPP Philosophers Academy</v>
          </cell>
        </row>
        <row r="679">
          <cell r="C679" t="str">
            <v>19647330125625</v>
          </cell>
          <cell r="D679" t="str">
            <v>19</v>
          </cell>
          <cell r="E679" t="str">
            <v>64733</v>
          </cell>
          <cell r="F679" t="str">
            <v>0125625</v>
          </cell>
          <cell r="G679" t="str">
            <v>KIPP Scholar Academy</v>
          </cell>
        </row>
        <row r="680">
          <cell r="C680" t="str">
            <v>19647330125641</v>
          </cell>
          <cell r="D680" t="str">
            <v>19</v>
          </cell>
          <cell r="E680" t="str">
            <v>64733</v>
          </cell>
          <cell r="F680" t="str">
            <v>0125641</v>
          </cell>
          <cell r="G680" t="str">
            <v>KIPP Sol Academy</v>
          </cell>
        </row>
        <row r="681">
          <cell r="C681" t="str">
            <v>19647330125864</v>
          </cell>
          <cell r="D681" t="str">
            <v>19</v>
          </cell>
          <cell r="E681" t="str">
            <v>64733</v>
          </cell>
          <cell r="F681" t="str">
            <v>0125864</v>
          </cell>
          <cell r="G681" t="str">
            <v>Ednovate - USC Hybrid High</v>
          </cell>
        </row>
        <row r="682">
          <cell r="C682" t="str">
            <v>19647330126136</v>
          </cell>
          <cell r="D682" t="str">
            <v>19</v>
          </cell>
          <cell r="E682" t="str">
            <v>64733</v>
          </cell>
          <cell r="F682" t="str">
            <v>0126136</v>
          </cell>
          <cell r="G682" t="str">
            <v>Math and Science College Preparatory</v>
          </cell>
        </row>
        <row r="683">
          <cell r="C683" t="str">
            <v>19647330126169</v>
          </cell>
          <cell r="D683" t="str">
            <v>19</v>
          </cell>
          <cell r="E683" t="str">
            <v>64733</v>
          </cell>
          <cell r="F683" t="str">
            <v>0126169</v>
          </cell>
          <cell r="G683" t="str">
            <v>Equitas Academy #2 Charter</v>
          </cell>
        </row>
        <row r="684">
          <cell r="C684" t="str">
            <v>19647330126177</v>
          </cell>
          <cell r="D684" t="str">
            <v>19</v>
          </cell>
          <cell r="E684" t="str">
            <v>64733</v>
          </cell>
          <cell r="F684" t="str">
            <v>0126177</v>
          </cell>
          <cell r="G684" t="str">
            <v>Citizens of the World 2</v>
          </cell>
        </row>
        <row r="685">
          <cell r="C685" t="str">
            <v>19647330126193</v>
          </cell>
          <cell r="D685" t="str">
            <v>19</v>
          </cell>
          <cell r="E685" t="str">
            <v>64733</v>
          </cell>
          <cell r="F685" t="str">
            <v>0126193</v>
          </cell>
          <cell r="G685" t="str">
            <v>Citizens of the World 3</v>
          </cell>
        </row>
        <row r="686">
          <cell r="C686" t="str">
            <v>19647330126797</v>
          </cell>
          <cell r="D686" t="str">
            <v>19</v>
          </cell>
          <cell r="E686" t="str">
            <v>64733</v>
          </cell>
          <cell r="F686" t="str">
            <v>0126797</v>
          </cell>
          <cell r="G686" t="str">
            <v>Aspire Centennial College Preparatory Academy</v>
          </cell>
        </row>
        <row r="687">
          <cell r="C687" t="str">
            <v>19647330127217</v>
          </cell>
          <cell r="D687" t="str">
            <v>19</v>
          </cell>
          <cell r="E687" t="str">
            <v>64733</v>
          </cell>
          <cell r="F687" t="str">
            <v>0127217</v>
          </cell>
          <cell r="G687" t="str">
            <v>Alliance Alice M. Baxter College-Ready High</v>
          </cell>
        </row>
        <row r="688">
          <cell r="C688" t="str">
            <v>19647330127670</v>
          </cell>
          <cell r="D688" t="str">
            <v>19</v>
          </cell>
          <cell r="E688" t="str">
            <v>64733</v>
          </cell>
          <cell r="F688" t="str">
            <v>0127670</v>
          </cell>
          <cell r="G688" t="str">
            <v>KIPP Iluminar Academy</v>
          </cell>
        </row>
        <row r="689">
          <cell r="C689" t="str">
            <v>19647330127852</v>
          </cell>
          <cell r="D689" t="str">
            <v>19</v>
          </cell>
          <cell r="E689" t="str">
            <v>64733</v>
          </cell>
          <cell r="F689" t="str">
            <v>0127852</v>
          </cell>
          <cell r="G689" t="str">
            <v>Executive Preparatory Academy of Finance</v>
          </cell>
        </row>
        <row r="690">
          <cell r="C690" t="str">
            <v>19647330127878</v>
          </cell>
          <cell r="D690" t="str">
            <v>19</v>
          </cell>
          <cell r="E690" t="str">
            <v>64733</v>
          </cell>
          <cell r="F690" t="str">
            <v>0127878</v>
          </cell>
          <cell r="G690" t="str">
            <v>Pathways Community</v>
          </cell>
        </row>
        <row r="691">
          <cell r="C691" t="str">
            <v>19647330127886</v>
          </cell>
          <cell r="D691" t="str">
            <v>19</v>
          </cell>
          <cell r="E691" t="str">
            <v>64733</v>
          </cell>
          <cell r="F691" t="str">
            <v>0127886</v>
          </cell>
          <cell r="G691" t="str">
            <v>City Language Immersion Charter</v>
          </cell>
        </row>
        <row r="692">
          <cell r="C692" t="str">
            <v>19647330127894</v>
          </cell>
          <cell r="D692" t="str">
            <v>19</v>
          </cell>
          <cell r="E692" t="str">
            <v>64733</v>
          </cell>
          <cell r="F692" t="str">
            <v>0127894</v>
          </cell>
          <cell r="G692" t="str">
            <v>Valor Academy Charter High</v>
          </cell>
        </row>
        <row r="693">
          <cell r="C693" t="str">
            <v>19647330127910</v>
          </cell>
          <cell r="D693" t="str">
            <v>19</v>
          </cell>
          <cell r="E693" t="str">
            <v>64733</v>
          </cell>
          <cell r="F693" t="str">
            <v>0127910</v>
          </cell>
          <cell r="G693" t="str">
            <v>Camino Nuevo High No. 2</v>
          </cell>
        </row>
        <row r="694">
          <cell r="C694" t="str">
            <v>19647330127936</v>
          </cell>
          <cell r="D694" t="str">
            <v>19</v>
          </cell>
          <cell r="E694" t="str">
            <v>64733</v>
          </cell>
          <cell r="F694" t="str">
            <v>0127936</v>
          </cell>
          <cell r="G694" t="str">
            <v>PREPA TEC - Los Angeles</v>
          </cell>
        </row>
        <row r="695">
          <cell r="C695" t="str">
            <v>19647330127977</v>
          </cell>
          <cell r="D695" t="str">
            <v>19</v>
          </cell>
          <cell r="E695" t="str">
            <v>64733</v>
          </cell>
          <cell r="F695" t="str">
            <v>0127977</v>
          </cell>
          <cell r="G695" t="str">
            <v>Metro Charter</v>
          </cell>
        </row>
        <row r="696">
          <cell r="C696" t="str">
            <v>19647330127985</v>
          </cell>
          <cell r="D696" t="str">
            <v>19</v>
          </cell>
          <cell r="E696" t="str">
            <v>64733</v>
          </cell>
          <cell r="F696" t="str">
            <v>0127985</v>
          </cell>
          <cell r="G696" t="str">
            <v>Ingenium Charter Middle</v>
          </cell>
        </row>
        <row r="697">
          <cell r="C697" t="str">
            <v>19647330128009</v>
          </cell>
          <cell r="D697" t="str">
            <v>19</v>
          </cell>
          <cell r="E697" t="str">
            <v>64733</v>
          </cell>
          <cell r="F697" t="str">
            <v>0128009</v>
          </cell>
          <cell r="G697" t="str">
            <v>Alliance Leadership Middle Academy</v>
          </cell>
        </row>
        <row r="698">
          <cell r="C698" t="str">
            <v>19647330128025</v>
          </cell>
          <cell r="D698" t="str">
            <v>19</v>
          </cell>
          <cell r="E698" t="str">
            <v>64733</v>
          </cell>
          <cell r="F698" t="str">
            <v>0128025</v>
          </cell>
          <cell r="G698" t="str">
            <v>Lashon Academy</v>
          </cell>
        </row>
        <row r="699">
          <cell r="C699" t="str">
            <v>19647330128033</v>
          </cell>
          <cell r="D699" t="str">
            <v>19</v>
          </cell>
          <cell r="E699" t="str">
            <v>64733</v>
          </cell>
          <cell r="F699" t="str">
            <v>0128033</v>
          </cell>
          <cell r="G699" t="str">
            <v>Alliance College-Ready Middle Academy 8</v>
          </cell>
        </row>
        <row r="700">
          <cell r="C700" t="str">
            <v>19647330128041</v>
          </cell>
          <cell r="D700" t="str">
            <v>19</v>
          </cell>
          <cell r="E700" t="str">
            <v>64733</v>
          </cell>
          <cell r="F700" t="str">
            <v>0128041</v>
          </cell>
          <cell r="G700" t="str">
            <v>Alliance Kory Hunter Middle</v>
          </cell>
        </row>
        <row r="701">
          <cell r="C701" t="str">
            <v>19647330128058</v>
          </cell>
          <cell r="D701" t="str">
            <v>19</v>
          </cell>
          <cell r="E701" t="str">
            <v>64733</v>
          </cell>
          <cell r="F701" t="str">
            <v>0128058</v>
          </cell>
          <cell r="G701" t="str">
            <v>Alliance College-Ready Middle Academy 12</v>
          </cell>
        </row>
        <row r="702">
          <cell r="C702" t="str">
            <v>19647330128116</v>
          </cell>
          <cell r="D702" t="str">
            <v>19</v>
          </cell>
          <cell r="E702" t="str">
            <v>64733</v>
          </cell>
          <cell r="F702" t="str">
            <v>0128116</v>
          </cell>
          <cell r="G702" t="str">
            <v>Global Education Academy Middle</v>
          </cell>
        </row>
        <row r="703">
          <cell r="C703" t="str">
            <v>19647330128132</v>
          </cell>
          <cell r="D703" t="str">
            <v>19</v>
          </cell>
          <cell r="E703" t="str">
            <v>64733</v>
          </cell>
          <cell r="F703" t="str">
            <v>0128132</v>
          </cell>
          <cell r="G703" t="str">
            <v>Extera Public School No. 2</v>
          </cell>
        </row>
        <row r="704">
          <cell r="C704" t="str">
            <v>19647330128371</v>
          </cell>
          <cell r="D704" t="str">
            <v>19</v>
          </cell>
          <cell r="E704" t="str">
            <v>64733</v>
          </cell>
          <cell r="F704" t="str">
            <v>0128371</v>
          </cell>
          <cell r="G704" t="str">
            <v>new Horizons Charter Academy</v>
          </cell>
        </row>
        <row r="705">
          <cell r="C705" t="str">
            <v>19647330128389</v>
          </cell>
          <cell r="D705" t="str">
            <v>19</v>
          </cell>
          <cell r="E705" t="str">
            <v>64733</v>
          </cell>
          <cell r="F705" t="str">
            <v>0128389</v>
          </cell>
          <cell r="G705" t="str">
            <v>Ivy Bound Academy Math, Science, and Technology Charter Middle 2</v>
          </cell>
        </row>
        <row r="706">
          <cell r="C706" t="str">
            <v>19647330128512</v>
          </cell>
          <cell r="D706" t="str">
            <v>19</v>
          </cell>
          <cell r="E706" t="str">
            <v>64733</v>
          </cell>
          <cell r="F706" t="str">
            <v>0128512</v>
          </cell>
          <cell r="G706" t="str">
            <v>KIPP Academy of Innovation</v>
          </cell>
        </row>
        <row r="707">
          <cell r="C707" t="str">
            <v>19647330129270</v>
          </cell>
          <cell r="D707" t="str">
            <v>19</v>
          </cell>
          <cell r="E707" t="str">
            <v>64733</v>
          </cell>
          <cell r="F707" t="str">
            <v>0129270</v>
          </cell>
          <cell r="G707" t="str">
            <v>Animo Mae Jemison Charter Middle</v>
          </cell>
        </row>
        <row r="708">
          <cell r="C708" t="str">
            <v>19647330129460</v>
          </cell>
          <cell r="D708" t="str">
            <v>19</v>
          </cell>
          <cell r="E708" t="str">
            <v>64733</v>
          </cell>
          <cell r="F708" t="str">
            <v>0129460</v>
          </cell>
          <cell r="G708" t="str">
            <v>KIPP Vida Preparatory Academy</v>
          </cell>
        </row>
        <row r="709">
          <cell r="C709" t="str">
            <v>19647330129593</v>
          </cell>
          <cell r="D709" t="str">
            <v>19</v>
          </cell>
          <cell r="E709" t="str">
            <v>64733</v>
          </cell>
          <cell r="F709" t="str">
            <v>0129593</v>
          </cell>
          <cell r="G709" t="str">
            <v>PUC Inspire Charter Academy</v>
          </cell>
        </row>
        <row r="710">
          <cell r="C710" t="str">
            <v>19647330129619</v>
          </cell>
          <cell r="D710" t="str">
            <v>19</v>
          </cell>
          <cell r="E710" t="str">
            <v>64733</v>
          </cell>
          <cell r="F710" t="str">
            <v>0129619</v>
          </cell>
          <cell r="G710" t="str">
            <v>PUC Community Charter Elementary</v>
          </cell>
        </row>
        <row r="711">
          <cell r="C711" t="str">
            <v>19647330129627</v>
          </cell>
          <cell r="D711" t="str">
            <v>19</v>
          </cell>
          <cell r="E711" t="str">
            <v>64733</v>
          </cell>
          <cell r="F711" t="str">
            <v>0129627</v>
          </cell>
          <cell r="G711" t="str">
            <v>TEACH Tech Charter high</v>
          </cell>
        </row>
        <row r="712">
          <cell r="C712" t="str">
            <v>19647330129650</v>
          </cell>
          <cell r="D712" t="str">
            <v>19</v>
          </cell>
          <cell r="E712" t="str">
            <v>64733</v>
          </cell>
          <cell r="F712" t="str">
            <v>0129650</v>
          </cell>
          <cell r="G712" t="str">
            <v>Equitas Academy #3 Charter</v>
          </cell>
        </row>
        <row r="713">
          <cell r="C713" t="str">
            <v>19647330129825</v>
          </cell>
          <cell r="D713" t="str">
            <v>19</v>
          </cell>
          <cell r="E713" t="str">
            <v>64733</v>
          </cell>
          <cell r="F713" t="str">
            <v>0129825</v>
          </cell>
          <cell r="G713" t="str">
            <v>Clemente Charter</v>
          </cell>
        </row>
        <row r="714">
          <cell r="C714" t="str">
            <v>19647330129833</v>
          </cell>
          <cell r="D714" t="str">
            <v>19</v>
          </cell>
          <cell r="E714" t="str">
            <v>64733</v>
          </cell>
          <cell r="F714" t="str">
            <v>0129833</v>
          </cell>
          <cell r="G714" t="str">
            <v>Global Education Academy 2</v>
          </cell>
        </row>
        <row r="715">
          <cell r="C715" t="str">
            <v>19647330129858</v>
          </cell>
          <cell r="D715" t="str">
            <v>19</v>
          </cell>
          <cell r="E715" t="str">
            <v>64733</v>
          </cell>
          <cell r="F715" t="str">
            <v>0129858</v>
          </cell>
          <cell r="G715" t="str">
            <v>Everest Value</v>
          </cell>
        </row>
        <row r="716">
          <cell r="C716" t="str">
            <v>19647330129866</v>
          </cell>
          <cell r="D716" t="str">
            <v>19</v>
          </cell>
          <cell r="E716" t="str">
            <v>64733</v>
          </cell>
          <cell r="F716" t="str">
            <v>0129866</v>
          </cell>
          <cell r="G716" t="str">
            <v>Village Charter Academy</v>
          </cell>
        </row>
        <row r="717">
          <cell r="C717" t="str">
            <v>19647330129874</v>
          </cell>
          <cell r="D717" t="str">
            <v>19</v>
          </cell>
          <cell r="E717" t="str">
            <v>64733</v>
          </cell>
          <cell r="F717" t="str">
            <v>0129874</v>
          </cell>
          <cell r="G717" t="str">
            <v>Community Preparatory Academy</v>
          </cell>
        </row>
        <row r="718">
          <cell r="C718" t="str">
            <v>19647330131466</v>
          </cell>
          <cell r="D718" t="str">
            <v>19</v>
          </cell>
          <cell r="E718" t="str">
            <v>64733</v>
          </cell>
          <cell r="F718" t="str">
            <v>0131466</v>
          </cell>
          <cell r="G718" t="str">
            <v>Fenton STEM Academy: Elementary Center for Science, Technology, Engineering, and Math</v>
          </cell>
        </row>
        <row r="719">
          <cell r="C719" t="str">
            <v>19647330131722</v>
          </cell>
          <cell r="D719" t="str">
            <v>19</v>
          </cell>
          <cell r="E719" t="str">
            <v>64733</v>
          </cell>
          <cell r="F719" t="str">
            <v>0131722</v>
          </cell>
          <cell r="G719" t="str">
            <v>Fenton Academy for Social and Emotional Learning (FASEL)</v>
          </cell>
        </row>
        <row r="720">
          <cell r="C720" t="str">
            <v>19647330131771</v>
          </cell>
          <cell r="D720" t="str">
            <v>19</v>
          </cell>
          <cell r="E720" t="str">
            <v>64733</v>
          </cell>
          <cell r="F720" t="str">
            <v>0131771</v>
          </cell>
          <cell r="G720" t="str">
            <v>KIPP Ignite Academy</v>
          </cell>
        </row>
        <row r="721">
          <cell r="C721" t="str">
            <v>19647330131797</v>
          </cell>
          <cell r="D721" t="str">
            <v>19</v>
          </cell>
          <cell r="E721" t="str">
            <v>64733</v>
          </cell>
          <cell r="F721" t="str">
            <v>0131797</v>
          </cell>
          <cell r="G721" t="str">
            <v>KIPP Promesa Prep</v>
          </cell>
        </row>
        <row r="722">
          <cell r="C722" t="str">
            <v>19647330131821</v>
          </cell>
          <cell r="D722" t="str">
            <v>19</v>
          </cell>
          <cell r="E722" t="str">
            <v>64733</v>
          </cell>
          <cell r="F722" t="str">
            <v>0131821</v>
          </cell>
          <cell r="G722" t="str">
            <v>Collegiate Charter High School of Los Angeles</v>
          </cell>
        </row>
        <row r="723">
          <cell r="C723" t="str">
            <v>19647330131839</v>
          </cell>
          <cell r="D723" t="str">
            <v>19</v>
          </cell>
          <cell r="E723" t="str">
            <v>64733</v>
          </cell>
          <cell r="F723" t="str">
            <v>0131839</v>
          </cell>
          <cell r="G723" t="str">
            <v>Summit Preparatory Charter</v>
          </cell>
        </row>
        <row r="724">
          <cell r="C724" t="str">
            <v>19647330131847</v>
          </cell>
          <cell r="D724" t="str">
            <v>19</v>
          </cell>
          <cell r="E724" t="str">
            <v>64733</v>
          </cell>
          <cell r="F724" t="str">
            <v>0131847</v>
          </cell>
          <cell r="G724" t="str">
            <v>Public Policy Charter School</v>
          </cell>
        </row>
        <row r="725">
          <cell r="C725" t="str">
            <v>19647330131870</v>
          </cell>
          <cell r="D725" t="str">
            <v>19</v>
          </cell>
          <cell r="E725" t="str">
            <v>64733</v>
          </cell>
          <cell r="F725" t="str">
            <v>0131870</v>
          </cell>
          <cell r="G725" t="str">
            <v>Resolute Academy Charter</v>
          </cell>
        </row>
        <row r="726">
          <cell r="C726" t="str">
            <v>19647330131904</v>
          </cell>
          <cell r="D726" t="str">
            <v>19</v>
          </cell>
          <cell r="E726" t="str">
            <v>64733</v>
          </cell>
          <cell r="F726" t="str">
            <v>0131904</v>
          </cell>
          <cell r="G726" t="str">
            <v>Libertas College Preparatory Charter School</v>
          </cell>
        </row>
        <row r="727">
          <cell r="C727" t="str">
            <v>19647330132027</v>
          </cell>
          <cell r="D727" t="str">
            <v>19</v>
          </cell>
          <cell r="E727" t="str">
            <v>64733</v>
          </cell>
          <cell r="F727" t="str">
            <v>0132027</v>
          </cell>
          <cell r="G727" t="str">
            <v>University Preparatory Value High</v>
          </cell>
        </row>
        <row r="728">
          <cell r="C728" t="str">
            <v>19647330132084</v>
          </cell>
          <cell r="D728" t="str">
            <v>19</v>
          </cell>
          <cell r="E728" t="str">
            <v>64733</v>
          </cell>
          <cell r="F728" t="str">
            <v>0132084</v>
          </cell>
          <cell r="G728" t="str">
            <v>Alliance 6-12 College-Ready Academy #21</v>
          </cell>
        </row>
        <row r="729">
          <cell r="C729" t="str">
            <v>19647330132126</v>
          </cell>
          <cell r="D729" t="str">
            <v>19</v>
          </cell>
          <cell r="E729" t="str">
            <v>64733</v>
          </cell>
          <cell r="F729" t="str">
            <v>0132126</v>
          </cell>
          <cell r="G729" t="str">
            <v>Bert Corona Charter High</v>
          </cell>
        </row>
        <row r="730">
          <cell r="C730" t="str">
            <v>19647330132282</v>
          </cell>
          <cell r="D730" t="str">
            <v>19</v>
          </cell>
          <cell r="E730" t="str">
            <v>64733</v>
          </cell>
          <cell r="F730" t="str">
            <v>0132282</v>
          </cell>
          <cell r="G730" t="str">
            <v>Ednovate - USC East College Prep</v>
          </cell>
        </row>
        <row r="731">
          <cell r="C731" t="str">
            <v>19647330133272</v>
          </cell>
          <cell r="D731" t="str">
            <v>19</v>
          </cell>
          <cell r="E731" t="str">
            <v>64733</v>
          </cell>
          <cell r="F731" t="str">
            <v>0133272</v>
          </cell>
          <cell r="G731" t="str">
            <v>PUC Triumph Charter Academy and PUC Triumph Charter High</v>
          </cell>
        </row>
        <row r="732">
          <cell r="C732" t="str">
            <v>19647330133280</v>
          </cell>
          <cell r="D732" t="str">
            <v>19</v>
          </cell>
          <cell r="E732" t="str">
            <v>64733</v>
          </cell>
          <cell r="F732" t="str">
            <v>0133280</v>
          </cell>
          <cell r="G732" t="str">
            <v>PUC Nueva Esperanza Charter Academy</v>
          </cell>
        </row>
        <row r="733">
          <cell r="C733" t="str">
            <v>19647330133298</v>
          </cell>
          <cell r="D733" t="str">
            <v>19</v>
          </cell>
          <cell r="E733" t="str">
            <v>64733</v>
          </cell>
          <cell r="F733" t="str">
            <v>0133298</v>
          </cell>
          <cell r="G733" t="str">
            <v>PUC CALS Middle and Early College High</v>
          </cell>
        </row>
        <row r="734">
          <cell r="C734" t="str">
            <v>19647330133686</v>
          </cell>
          <cell r="D734" t="str">
            <v>19</v>
          </cell>
          <cell r="E734" t="str">
            <v>64733</v>
          </cell>
          <cell r="F734" t="str">
            <v>0133686</v>
          </cell>
          <cell r="G734" t="str">
            <v>Equitas Academy 4</v>
          </cell>
        </row>
        <row r="735">
          <cell r="C735" t="str">
            <v>19647330133694</v>
          </cell>
          <cell r="D735" t="str">
            <v>19</v>
          </cell>
          <cell r="E735" t="str">
            <v>64733</v>
          </cell>
          <cell r="F735" t="str">
            <v>0133694</v>
          </cell>
          <cell r="G735" t="str">
            <v>Valor Academy Elementary</v>
          </cell>
        </row>
        <row r="736">
          <cell r="C736" t="str">
            <v>19647330133702</v>
          </cell>
          <cell r="D736" t="str">
            <v>19</v>
          </cell>
          <cell r="E736" t="str">
            <v>64733</v>
          </cell>
          <cell r="F736" t="str">
            <v>0133702</v>
          </cell>
          <cell r="G736" t="str">
            <v>New Los Angeles Elementary Charter</v>
          </cell>
        </row>
        <row r="737">
          <cell r="C737" t="str">
            <v>19647330133710</v>
          </cell>
          <cell r="D737" t="str">
            <v>19</v>
          </cell>
          <cell r="E737" t="str">
            <v>64733</v>
          </cell>
          <cell r="F737" t="str">
            <v>0133710</v>
          </cell>
          <cell r="G737" t="str">
            <v>Girls Athletic Leadership School Los Angeles</v>
          </cell>
        </row>
        <row r="738">
          <cell r="C738" t="str">
            <v>19647330133868</v>
          </cell>
          <cell r="D738" t="str">
            <v>19</v>
          </cell>
          <cell r="E738" t="str">
            <v>64733</v>
          </cell>
          <cell r="F738" t="str">
            <v>0133868</v>
          </cell>
          <cell r="G738" t="str">
            <v>Rise Kohyang High</v>
          </cell>
        </row>
        <row r="739">
          <cell r="C739" t="str">
            <v>19647330133884</v>
          </cell>
          <cell r="D739" t="str">
            <v>19</v>
          </cell>
          <cell r="E739" t="str">
            <v>64733</v>
          </cell>
          <cell r="F739" t="str">
            <v>0133884</v>
          </cell>
          <cell r="G739" t="str">
            <v>California Collegiate Charter</v>
          </cell>
        </row>
        <row r="740">
          <cell r="C740" t="str">
            <v>19647330134023</v>
          </cell>
          <cell r="D740" t="str">
            <v>19</v>
          </cell>
          <cell r="E740" t="str">
            <v>64733</v>
          </cell>
          <cell r="F740" t="str">
            <v>0134023</v>
          </cell>
          <cell r="G740" t="str">
            <v>Animo Florence-Firestone Charter Middle</v>
          </cell>
        </row>
        <row r="741">
          <cell r="C741" t="str">
            <v>19647330134148</v>
          </cell>
          <cell r="D741" t="str">
            <v>19</v>
          </cell>
          <cell r="E741" t="str">
            <v>64733</v>
          </cell>
          <cell r="F741" t="str">
            <v>0134148</v>
          </cell>
          <cell r="G741" t="str">
            <v>City Charter High</v>
          </cell>
        </row>
        <row r="742">
          <cell r="C742" t="str">
            <v>19647330134205</v>
          </cell>
          <cell r="D742" t="str">
            <v>19</v>
          </cell>
          <cell r="E742" t="str">
            <v>64733</v>
          </cell>
          <cell r="F742" t="str">
            <v>0134205</v>
          </cell>
          <cell r="G742" t="str">
            <v>Arts in Action Community Middle</v>
          </cell>
        </row>
        <row r="743">
          <cell r="C743" t="str">
            <v>19647330135129</v>
          </cell>
          <cell r="D743" t="str">
            <v>19</v>
          </cell>
          <cell r="E743" t="str">
            <v>64733</v>
          </cell>
          <cell r="F743" t="str">
            <v>0135129</v>
          </cell>
          <cell r="G743" t="str">
            <v>PUC International Preparatory Academy</v>
          </cell>
        </row>
        <row r="744">
          <cell r="C744" t="str">
            <v>19647330135509</v>
          </cell>
          <cell r="D744" t="str">
            <v>19</v>
          </cell>
          <cell r="E744" t="str">
            <v>64733</v>
          </cell>
          <cell r="F744" t="str">
            <v>0135509</v>
          </cell>
          <cell r="G744" t="str">
            <v>Gabriella Charter 2</v>
          </cell>
        </row>
        <row r="745">
          <cell r="C745" t="str">
            <v>19647330135517</v>
          </cell>
          <cell r="D745" t="str">
            <v>19</v>
          </cell>
          <cell r="E745" t="str">
            <v>64733</v>
          </cell>
          <cell r="F745" t="str">
            <v>0135517</v>
          </cell>
          <cell r="G745" t="str">
            <v>KIPP Corazon Academy</v>
          </cell>
        </row>
        <row r="746">
          <cell r="C746" t="str">
            <v>19647330135616</v>
          </cell>
          <cell r="D746" t="str">
            <v>19</v>
          </cell>
          <cell r="E746" t="str">
            <v>64733</v>
          </cell>
          <cell r="F746" t="str">
            <v>0135616</v>
          </cell>
          <cell r="G746" t="str">
            <v>Crete Academy</v>
          </cell>
        </row>
        <row r="747">
          <cell r="C747" t="str">
            <v>19647330135632</v>
          </cell>
          <cell r="D747" t="str">
            <v>19</v>
          </cell>
          <cell r="E747" t="str">
            <v>64733</v>
          </cell>
          <cell r="F747" t="str">
            <v>0135632</v>
          </cell>
          <cell r="G747" t="str">
            <v>WISH Academy High School</v>
          </cell>
        </row>
        <row r="748">
          <cell r="C748" t="str">
            <v>19647330135715</v>
          </cell>
          <cell r="D748" t="str">
            <v>19</v>
          </cell>
          <cell r="E748" t="str">
            <v>64733</v>
          </cell>
          <cell r="F748" t="str">
            <v>0135715</v>
          </cell>
          <cell r="G748" t="str">
            <v>Ednovate - USC Esperanza College Prep</v>
          </cell>
        </row>
        <row r="749">
          <cell r="C749" t="str">
            <v>19647330135723</v>
          </cell>
          <cell r="D749" t="str">
            <v>19</v>
          </cell>
          <cell r="E749" t="str">
            <v>64733</v>
          </cell>
          <cell r="F749" t="str">
            <v>0135723</v>
          </cell>
          <cell r="G749" t="str">
            <v>Ednovate - USC College Prep, Pico-Union/Westlake Campus</v>
          </cell>
        </row>
        <row r="750">
          <cell r="C750" t="str">
            <v>19647330135921</v>
          </cell>
          <cell r="D750" t="str">
            <v>19</v>
          </cell>
          <cell r="E750" t="str">
            <v>64733</v>
          </cell>
          <cell r="F750" t="str">
            <v>0135921</v>
          </cell>
          <cell r="G750" t="str">
            <v>WISH Community School</v>
          </cell>
        </row>
        <row r="751">
          <cell r="C751" t="str">
            <v>19647331931047</v>
          </cell>
          <cell r="D751" t="str">
            <v>19</v>
          </cell>
          <cell r="E751" t="str">
            <v>64733</v>
          </cell>
          <cell r="F751" t="str">
            <v>1931047</v>
          </cell>
          <cell r="G751" t="str">
            <v>Birmingham Community Charter High</v>
          </cell>
        </row>
        <row r="752">
          <cell r="C752" t="str">
            <v>19647331931708</v>
          </cell>
          <cell r="D752" t="str">
            <v>19</v>
          </cell>
          <cell r="E752" t="str">
            <v>64733</v>
          </cell>
          <cell r="F752" t="str">
            <v>1931708</v>
          </cell>
          <cell r="G752" t="str">
            <v>Chatsworth Charter High</v>
          </cell>
        </row>
        <row r="753">
          <cell r="C753" t="str">
            <v>19647331931864</v>
          </cell>
          <cell r="D753" t="str">
            <v>19</v>
          </cell>
          <cell r="E753" t="str">
            <v>64733</v>
          </cell>
          <cell r="F753" t="str">
            <v>1931864</v>
          </cell>
          <cell r="G753" t="str">
            <v>Grover Cleveland Charter High</v>
          </cell>
        </row>
        <row r="754">
          <cell r="C754" t="str">
            <v>19647331932623</v>
          </cell>
          <cell r="D754" t="str">
            <v>19</v>
          </cell>
          <cell r="E754" t="str">
            <v>64733</v>
          </cell>
          <cell r="F754" t="str">
            <v>1932623</v>
          </cell>
          <cell r="G754" t="str">
            <v>El Camino Real Charter High</v>
          </cell>
        </row>
        <row r="755">
          <cell r="C755" t="str">
            <v>19647331933746</v>
          </cell>
          <cell r="D755" t="str">
            <v>19</v>
          </cell>
          <cell r="E755" t="str">
            <v>64733</v>
          </cell>
          <cell r="F755" t="str">
            <v>1933746</v>
          </cell>
          <cell r="G755" t="str">
            <v>Granada Hills Charter High</v>
          </cell>
        </row>
        <row r="756">
          <cell r="C756" t="str">
            <v>19647331938554</v>
          </cell>
          <cell r="D756" t="str">
            <v>19</v>
          </cell>
          <cell r="E756" t="str">
            <v>64733</v>
          </cell>
          <cell r="F756" t="str">
            <v>1938554</v>
          </cell>
          <cell r="G756" t="str">
            <v>Sylmar Charter High</v>
          </cell>
        </row>
        <row r="757">
          <cell r="C757" t="str">
            <v>19647331938612</v>
          </cell>
          <cell r="D757" t="str">
            <v>19</v>
          </cell>
          <cell r="E757" t="str">
            <v>64733</v>
          </cell>
          <cell r="F757" t="str">
            <v>1938612</v>
          </cell>
          <cell r="G757" t="str">
            <v>Taft Charter High</v>
          </cell>
        </row>
        <row r="758">
          <cell r="C758" t="str">
            <v>19647331995836</v>
          </cell>
          <cell r="D758" t="str">
            <v>19</v>
          </cell>
          <cell r="E758" t="str">
            <v>64733</v>
          </cell>
          <cell r="F758" t="str">
            <v>1995836</v>
          </cell>
          <cell r="G758" t="str">
            <v>Palisades Charter High</v>
          </cell>
        </row>
        <row r="759">
          <cell r="C759" t="str">
            <v>19647331996610</v>
          </cell>
          <cell r="D759" t="str">
            <v>19</v>
          </cell>
          <cell r="E759" t="str">
            <v>64733</v>
          </cell>
          <cell r="F759" t="str">
            <v>1996610</v>
          </cell>
          <cell r="G759" t="str">
            <v>Los Angeles Leadership Academy</v>
          </cell>
        </row>
        <row r="760">
          <cell r="C760" t="str">
            <v>19647336015986</v>
          </cell>
          <cell r="D760" t="str">
            <v>19</v>
          </cell>
          <cell r="E760" t="str">
            <v>64733</v>
          </cell>
          <cell r="F760" t="str">
            <v>6015986</v>
          </cell>
          <cell r="G760" t="str">
            <v>Beckford Charter for Enriched Studies</v>
          </cell>
        </row>
        <row r="761">
          <cell r="C761" t="str">
            <v>19647336016240</v>
          </cell>
          <cell r="D761" t="str">
            <v>19</v>
          </cell>
          <cell r="E761" t="str">
            <v>64733</v>
          </cell>
          <cell r="F761" t="str">
            <v>6016240</v>
          </cell>
          <cell r="G761" t="str">
            <v>Calabash Charter Academy</v>
          </cell>
        </row>
        <row r="762">
          <cell r="C762" t="str">
            <v>19647336016257</v>
          </cell>
          <cell r="D762" t="str">
            <v>19</v>
          </cell>
          <cell r="E762" t="str">
            <v>64733</v>
          </cell>
          <cell r="F762" t="str">
            <v>6016257</v>
          </cell>
          <cell r="G762" t="str">
            <v>Calahan Community Charter</v>
          </cell>
        </row>
        <row r="763">
          <cell r="C763" t="str">
            <v>19647336016265</v>
          </cell>
          <cell r="D763" t="str">
            <v>19</v>
          </cell>
          <cell r="E763" t="str">
            <v>64733</v>
          </cell>
          <cell r="F763" t="str">
            <v>6016265</v>
          </cell>
          <cell r="G763" t="str">
            <v>Calvert Charter For Enriched Studies</v>
          </cell>
        </row>
        <row r="764">
          <cell r="C764" t="str">
            <v>19647336016323</v>
          </cell>
          <cell r="D764" t="str">
            <v>19</v>
          </cell>
          <cell r="E764" t="str">
            <v>64733</v>
          </cell>
          <cell r="F764" t="str">
            <v>6016323</v>
          </cell>
          <cell r="G764" t="str">
            <v>Canyon Charter Elementary</v>
          </cell>
        </row>
        <row r="765">
          <cell r="C765" t="str">
            <v>19647336016356</v>
          </cell>
          <cell r="D765" t="str">
            <v>19</v>
          </cell>
          <cell r="E765" t="str">
            <v>64733</v>
          </cell>
          <cell r="F765" t="str">
            <v>6016356</v>
          </cell>
          <cell r="G765" t="str">
            <v>Carpenter Community Charter</v>
          </cell>
        </row>
        <row r="766">
          <cell r="C766" t="str">
            <v>19647336016422</v>
          </cell>
          <cell r="D766" t="str">
            <v>19</v>
          </cell>
          <cell r="E766" t="str">
            <v>64733</v>
          </cell>
          <cell r="F766" t="str">
            <v>6016422</v>
          </cell>
          <cell r="G766" t="str">
            <v>Chandler Learning Academy</v>
          </cell>
        </row>
        <row r="767">
          <cell r="C767" t="str">
            <v>19647336016562</v>
          </cell>
          <cell r="D767" t="str">
            <v>19</v>
          </cell>
          <cell r="E767" t="str">
            <v>64733</v>
          </cell>
          <cell r="F767" t="str">
            <v>6016562</v>
          </cell>
          <cell r="G767" t="str">
            <v>Colfax Charter Elementary</v>
          </cell>
        </row>
        <row r="768">
          <cell r="C768" t="str">
            <v>19647336016703</v>
          </cell>
          <cell r="D768" t="str">
            <v>19</v>
          </cell>
          <cell r="E768" t="str">
            <v>64733</v>
          </cell>
          <cell r="F768" t="str">
            <v>6016703</v>
          </cell>
          <cell r="G768" t="str">
            <v>Darby Avenue Charter</v>
          </cell>
        </row>
        <row r="769">
          <cell r="C769" t="str">
            <v>19647336016729</v>
          </cell>
          <cell r="D769" t="str">
            <v>19</v>
          </cell>
          <cell r="E769" t="str">
            <v>64733</v>
          </cell>
          <cell r="F769" t="str">
            <v>6016729</v>
          </cell>
          <cell r="G769" t="str">
            <v>Dearborn Elementary Charter Academy</v>
          </cell>
        </row>
        <row r="770">
          <cell r="C770" t="str">
            <v>19647336016778</v>
          </cell>
          <cell r="D770" t="str">
            <v>19</v>
          </cell>
          <cell r="E770" t="str">
            <v>64733</v>
          </cell>
          <cell r="F770" t="str">
            <v>6016778</v>
          </cell>
          <cell r="G770" t="str">
            <v>Dixie Canyon Community Charter</v>
          </cell>
        </row>
        <row r="771">
          <cell r="C771" t="str">
            <v>19647336016869</v>
          </cell>
          <cell r="D771" t="str">
            <v>19</v>
          </cell>
          <cell r="E771" t="str">
            <v>64733</v>
          </cell>
          <cell r="F771" t="str">
            <v>6016869</v>
          </cell>
          <cell r="G771" t="str">
            <v>El Oro Way Charter For Enriched Studies</v>
          </cell>
        </row>
        <row r="772">
          <cell r="C772" t="str">
            <v>19647336016901</v>
          </cell>
          <cell r="D772" t="str">
            <v>19</v>
          </cell>
          <cell r="E772" t="str">
            <v>64733</v>
          </cell>
          <cell r="F772" t="str">
            <v>6016901</v>
          </cell>
          <cell r="G772" t="str">
            <v>Emelita Academy Charter</v>
          </cell>
        </row>
        <row r="773">
          <cell r="C773" t="str">
            <v>19647336016935</v>
          </cell>
          <cell r="D773" t="str">
            <v>19</v>
          </cell>
          <cell r="E773" t="str">
            <v>64733</v>
          </cell>
          <cell r="F773" t="str">
            <v>6016935</v>
          </cell>
          <cell r="G773" t="str">
            <v>Encino Charter Elementary</v>
          </cell>
        </row>
        <row r="774">
          <cell r="C774" t="str">
            <v>19647336017016</v>
          </cell>
          <cell r="D774" t="str">
            <v>19</v>
          </cell>
          <cell r="E774" t="str">
            <v>64733</v>
          </cell>
          <cell r="F774" t="str">
            <v>6017016</v>
          </cell>
          <cell r="G774" t="str">
            <v>Fenton Avenue Charter</v>
          </cell>
        </row>
        <row r="775">
          <cell r="C775" t="str">
            <v>19647336017339</v>
          </cell>
          <cell r="D775" t="str">
            <v>19</v>
          </cell>
          <cell r="E775" t="str">
            <v>64733</v>
          </cell>
          <cell r="F775" t="str">
            <v>6017339</v>
          </cell>
          <cell r="G775" t="str">
            <v>Granada Community Charter</v>
          </cell>
        </row>
        <row r="776">
          <cell r="C776" t="str">
            <v>19647336017438</v>
          </cell>
          <cell r="D776" t="str">
            <v>19</v>
          </cell>
          <cell r="E776" t="str">
            <v>64733</v>
          </cell>
          <cell r="F776" t="str">
            <v>6017438</v>
          </cell>
          <cell r="G776" t="str">
            <v>Hamlin Charter Academy</v>
          </cell>
        </row>
        <row r="777">
          <cell r="C777" t="str">
            <v>19647336017529</v>
          </cell>
          <cell r="D777" t="str">
            <v>19</v>
          </cell>
          <cell r="E777" t="str">
            <v>64733</v>
          </cell>
          <cell r="F777" t="str">
            <v>6017529</v>
          </cell>
          <cell r="G777" t="str">
            <v>Haynes Charter For Enriched Studies</v>
          </cell>
        </row>
        <row r="778">
          <cell r="C778" t="str">
            <v>19647336017693</v>
          </cell>
          <cell r="D778" t="str">
            <v>19</v>
          </cell>
          <cell r="E778" t="str">
            <v>64733</v>
          </cell>
          <cell r="F778" t="str">
            <v>6017693</v>
          </cell>
          <cell r="G778" t="str">
            <v>Justice Street Academy Charter</v>
          </cell>
        </row>
        <row r="779">
          <cell r="C779" t="str">
            <v>19647336017701</v>
          </cell>
          <cell r="D779" t="str">
            <v>19</v>
          </cell>
          <cell r="E779" t="str">
            <v>64733</v>
          </cell>
          <cell r="F779" t="str">
            <v>6017701</v>
          </cell>
          <cell r="G779" t="str">
            <v>Kenter Canyon Elementary Charter</v>
          </cell>
        </row>
        <row r="780">
          <cell r="C780" t="str">
            <v>19647336017743</v>
          </cell>
          <cell r="D780" t="str">
            <v>19</v>
          </cell>
          <cell r="E780" t="str">
            <v>64733</v>
          </cell>
          <cell r="F780" t="str">
            <v>6017743</v>
          </cell>
          <cell r="G780" t="str">
            <v>Knollwood Preparatory Academy</v>
          </cell>
        </row>
        <row r="781">
          <cell r="C781" t="str">
            <v>19647336017891</v>
          </cell>
          <cell r="D781" t="str">
            <v>19</v>
          </cell>
          <cell r="E781" t="str">
            <v>64733</v>
          </cell>
          <cell r="F781" t="str">
            <v>6017891</v>
          </cell>
          <cell r="G781" t="str">
            <v>Lockhurst Drive Charter Elementary</v>
          </cell>
        </row>
        <row r="782">
          <cell r="C782" t="str">
            <v>19647336018063</v>
          </cell>
          <cell r="D782" t="str">
            <v>19</v>
          </cell>
          <cell r="E782" t="str">
            <v>64733</v>
          </cell>
          <cell r="F782" t="str">
            <v>6018063</v>
          </cell>
          <cell r="G782" t="str">
            <v>Marquez Charter</v>
          </cell>
        </row>
        <row r="783">
          <cell r="C783" t="str">
            <v>19647336018204</v>
          </cell>
          <cell r="D783" t="str">
            <v>19</v>
          </cell>
          <cell r="E783" t="str">
            <v>64733</v>
          </cell>
          <cell r="F783" t="str">
            <v>6018204</v>
          </cell>
          <cell r="G783" t="str">
            <v>Montague Charter Academy</v>
          </cell>
        </row>
        <row r="784">
          <cell r="C784" t="str">
            <v>19647336018287</v>
          </cell>
          <cell r="D784" t="str">
            <v>19</v>
          </cell>
          <cell r="E784" t="str">
            <v>64733</v>
          </cell>
          <cell r="F784" t="str">
            <v>6018287</v>
          </cell>
          <cell r="G784" t="str">
            <v>Nestle Avenue Charter</v>
          </cell>
        </row>
        <row r="785">
          <cell r="C785" t="str">
            <v>19647336018634</v>
          </cell>
          <cell r="D785" t="str">
            <v>19</v>
          </cell>
          <cell r="E785" t="str">
            <v>64733</v>
          </cell>
          <cell r="F785" t="str">
            <v>6018634</v>
          </cell>
          <cell r="G785" t="str">
            <v>Palisades Charter Elementary</v>
          </cell>
        </row>
        <row r="786">
          <cell r="C786" t="str">
            <v>19647336018642</v>
          </cell>
          <cell r="D786" t="str">
            <v>19</v>
          </cell>
          <cell r="E786" t="str">
            <v>64733</v>
          </cell>
          <cell r="F786" t="str">
            <v>6018642</v>
          </cell>
          <cell r="G786" t="str">
            <v>Pacoima Charter Elementary</v>
          </cell>
        </row>
        <row r="787">
          <cell r="C787" t="str">
            <v>19647336018725</v>
          </cell>
          <cell r="D787" t="str">
            <v>19</v>
          </cell>
          <cell r="E787" t="str">
            <v>64733</v>
          </cell>
          <cell r="F787" t="str">
            <v>6018725</v>
          </cell>
          <cell r="G787" t="str">
            <v>Plainview Academic Charter Academy</v>
          </cell>
        </row>
        <row r="788">
          <cell r="C788" t="str">
            <v>19647336018774</v>
          </cell>
          <cell r="D788" t="str">
            <v>19</v>
          </cell>
          <cell r="E788" t="str">
            <v>64733</v>
          </cell>
          <cell r="F788" t="str">
            <v>6018774</v>
          </cell>
          <cell r="G788" t="str">
            <v>Pomelo Community Charter</v>
          </cell>
        </row>
        <row r="789">
          <cell r="C789" t="str">
            <v>19647336018923</v>
          </cell>
          <cell r="D789" t="str">
            <v>19</v>
          </cell>
          <cell r="E789" t="str">
            <v>64733</v>
          </cell>
          <cell r="F789" t="str">
            <v>6018923</v>
          </cell>
          <cell r="G789" t="str">
            <v>Riverside Drive Charter</v>
          </cell>
        </row>
        <row r="790">
          <cell r="C790" t="str">
            <v>19647336019079</v>
          </cell>
          <cell r="D790" t="str">
            <v>19</v>
          </cell>
          <cell r="E790" t="str">
            <v>64733</v>
          </cell>
          <cell r="F790" t="str">
            <v>6019079</v>
          </cell>
          <cell r="G790" t="str">
            <v>Santa Monica Boulevard Community Charter</v>
          </cell>
        </row>
        <row r="791">
          <cell r="C791" t="str">
            <v>19647336019111</v>
          </cell>
          <cell r="D791" t="str">
            <v>19</v>
          </cell>
          <cell r="E791" t="str">
            <v>64733</v>
          </cell>
          <cell r="F791" t="str">
            <v>6019111</v>
          </cell>
          <cell r="G791" t="str">
            <v>Serrania Avenue Charter For Enriched Studies</v>
          </cell>
        </row>
        <row r="792">
          <cell r="C792" t="str">
            <v>19647336019186</v>
          </cell>
          <cell r="D792" t="str">
            <v>19</v>
          </cell>
          <cell r="E792" t="str">
            <v>64733</v>
          </cell>
          <cell r="F792" t="str">
            <v>6019186</v>
          </cell>
          <cell r="G792" t="str">
            <v>Sherman Oaks Elementary Charter</v>
          </cell>
        </row>
        <row r="793">
          <cell r="C793" t="str">
            <v>19647336019392</v>
          </cell>
          <cell r="D793" t="str">
            <v>19</v>
          </cell>
          <cell r="E793" t="str">
            <v>64733</v>
          </cell>
          <cell r="F793" t="str">
            <v>6019392</v>
          </cell>
          <cell r="G793" t="str">
            <v>Superior Street Elementary</v>
          </cell>
        </row>
        <row r="794">
          <cell r="C794" t="str">
            <v>19647336019525</v>
          </cell>
          <cell r="D794" t="str">
            <v>19</v>
          </cell>
          <cell r="E794" t="str">
            <v>64733</v>
          </cell>
          <cell r="F794" t="str">
            <v>6019525</v>
          </cell>
          <cell r="G794" t="str">
            <v>Topanga Elementary Charter</v>
          </cell>
        </row>
        <row r="795">
          <cell r="C795" t="str">
            <v>19647336019533</v>
          </cell>
          <cell r="D795" t="str">
            <v>19</v>
          </cell>
          <cell r="E795" t="str">
            <v>64733</v>
          </cell>
          <cell r="F795" t="str">
            <v>6019533</v>
          </cell>
          <cell r="G795" t="str">
            <v>Topeka Charter School For Advanced Studies</v>
          </cell>
        </row>
        <row r="796">
          <cell r="C796" t="str">
            <v>19647336019673</v>
          </cell>
          <cell r="D796" t="str">
            <v>19</v>
          </cell>
          <cell r="E796" t="str">
            <v>64733</v>
          </cell>
          <cell r="F796" t="str">
            <v>6019673</v>
          </cell>
          <cell r="G796" t="str">
            <v>Van Gogh Charter</v>
          </cell>
        </row>
        <row r="797">
          <cell r="C797" t="str">
            <v>19647336019715</v>
          </cell>
          <cell r="D797" t="str">
            <v>19</v>
          </cell>
          <cell r="E797" t="str">
            <v>64733</v>
          </cell>
          <cell r="F797" t="str">
            <v>6019715</v>
          </cell>
          <cell r="G797" t="str">
            <v>Vaughn Next Century Learning Center</v>
          </cell>
        </row>
        <row r="798">
          <cell r="C798" t="str">
            <v>19647336019855</v>
          </cell>
          <cell r="D798" t="str">
            <v>19</v>
          </cell>
          <cell r="E798" t="str">
            <v>64733</v>
          </cell>
          <cell r="F798" t="str">
            <v>6019855</v>
          </cell>
          <cell r="G798" t="str">
            <v>Welby Way Charter Elementary School And Gifted-High Ability Magnet</v>
          </cell>
        </row>
        <row r="799">
          <cell r="C799" t="str">
            <v>19647336019939</v>
          </cell>
          <cell r="D799" t="str">
            <v>19</v>
          </cell>
          <cell r="E799" t="str">
            <v>64733</v>
          </cell>
          <cell r="F799" t="str">
            <v>6019939</v>
          </cell>
          <cell r="G799" t="str">
            <v>Westwood Charter Elementary</v>
          </cell>
        </row>
        <row r="800">
          <cell r="C800" t="str">
            <v>19647336019954</v>
          </cell>
          <cell r="D800" t="str">
            <v>19</v>
          </cell>
          <cell r="E800" t="str">
            <v>64733</v>
          </cell>
          <cell r="F800" t="str">
            <v>6019954</v>
          </cell>
          <cell r="G800" t="str">
            <v>Wilbur Charter For Enriched Academics</v>
          </cell>
        </row>
        <row r="801">
          <cell r="C801" t="str">
            <v>19647336020036</v>
          </cell>
          <cell r="D801" t="str">
            <v>19</v>
          </cell>
          <cell r="E801" t="str">
            <v>64733</v>
          </cell>
          <cell r="F801" t="str">
            <v>6020036</v>
          </cell>
          <cell r="G801" t="str">
            <v>Woodlake Elementary Community Charter</v>
          </cell>
        </row>
        <row r="802">
          <cell r="C802" t="str">
            <v>19647336020044</v>
          </cell>
          <cell r="D802" t="str">
            <v>19</v>
          </cell>
          <cell r="E802" t="str">
            <v>64733</v>
          </cell>
          <cell r="F802" t="str">
            <v>6020044</v>
          </cell>
          <cell r="G802" t="str">
            <v>Woodland Hills Elementary Charter For Enriched Studies</v>
          </cell>
        </row>
        <row r="803">
          <cell r="C803" t="str">
            <v>19647336057988</v>
          </cell>
          <cell r="D803" t="str">
            <v>19</v>
          </cell>
          <cell r="E803" t="str">
            <v>64733</v>
          </cell>
          <cell r="F803" t="str">
            <v>6057988</v>
          </cell>
          <cell r="G803" t="str">
            <v>Emerson Community Charter School</v>
          </cell>
        </row>
        <row r="804">
          <cell r="C804" t="str">
            <v>19647336058150</v>
          </cell>
          <cell r="D804" t="str">
            <v>19</v>
          </cell>
          <cell r="E804" t="str">
            <v>64733</v>
          </cell>
          <cell r="F804" t="str">
            <v>6058150</v>
          </cell>
          <cell r="G804" t="str">
            <v>Robert A. Millikan Affiliated Charter &amp; Performing Arts Magnet Middle</v>
          </cell>
        </row>
        <row r="805">
          <cell r="C805" t="str">
            <v>19647336058267</v>
          </cell>
          <cell r="D805" t="str">
            <v>19</v>
          </cell>
          <cell r="E805" t="str">
            <v>64733</v>
          </cell>
          <cell r="F805" t="str">
            <v>6058267</v>
          </cell>
          <cell r="G805" t="str">
            <v>Paul Revere Charter Middle</v>
          </cell>
        </row>
        <row r="806">
          <cell r="C806" t="str">
            <v>19647336061477</v>
          </cell>
          <cell r="D806" t="str">
            <v>19</v>
          </cell>
          <cell r="E806" t="str">
            <v>64733</v>
          </cell>
          <cell r="F806" t="str">
            <v>6061477</v>
          </cell>
          <cell r="G806" t="str">
            <v>George Ellery Hale Charter Academy</v>
          </cell>
        </row>
        <row r="807">
          <cell r="C807" t="str">
            <v>19647336061543</v>
          </cell>
          <cell r="D807" t="str">
            <v>19</v>
          </cell>
          <cell r="E807" t="str">
            <v>64733</v>
          </cell>
          <cell r="F807" t="str">
            <v>6061543</v>
          </cell>
          <cell r="G807" t="str">
            <v>Alfred B. Nobel Charter Middle</v>
          </cell>
        </row>
        <row r="808">
          <cell r="C808" t="str">
            <v>19647336071435</v>
          </cell>
          <cell r="D808" t="str">
            <v>19</v>
          </cell>
          <cell r="E808" t="str">
            <v>64733</v>
          </cell>
          <cell r="F808" t="str">
            <v>6071435</v>
          </cell>
          <cell r="G808" t="str">
            <v>Castlebay Lane Charter</v>
          </cell>
        </row>
        <row r="809">
          <cell r="C809" t="str">
            <v>19647336094726</v>
          </cell>
          <cell r="D809" t="str">
            <v>19</v>
          </cell>
          <cell r="E809" t="str">
            <v>64733</v>
          </cell>
          <cell r="F809" t="str">
            <v>6094726</v>
          </cell>
          <cell r="G809" t="str">
            <v>Community Magnet Charter Elementary</v>
          </cell>
        </row>
        <row r="810">
          <cell r="C810" t="str">
            <v>19647336097927</v>
          </cell>
          <cell r="D810" t="str">
            <v>19</v>
          </cell>
          <cell r="E810" t="str">
            <v>64733</v>
          </cell>
          <cell r="F810" t="str">
            <v>6097927</v>
          </cell>
          <cell r="G810" t="str">
            <v>Open Charter Magnet</v>
          </cell>
        </row>
        <row r="811">
          <cell r="C811" t="str">
            <v>19647336112536</v>
          </cell>
          <cell r="D811" t="str">
            <v>19</v>
          </cell>
          <cell r="E811" t="str">
            <v>64733</v>
          </cell>
          <cell r="F811" t="str">
            <v>6112536</v>
          </cell>
          <cell r="G811" t="str">
            <v>The Accelerated</v>
          </cell>
        </row>
        <row r="812">
          <cell r="C812" t="str">
            <v>19647336114912</v>
          </cell>
          <cell r="D812" t="str">
            <v>19</v>
          </cell>
          <cell r="E812" t="str">
            <v>64733</v>
          </cell>
          <cell r="F812" t="str">
            <v>6114912</v>
          </cell>
          <cell r="G812" t="str">
            <v>Watts Learning Center</v>
          </cell>
        </row>
        <row r="813">
          <cell r="C813" t="str">
            <v>19647336116750</v>
          </cell>
          <cell r="D813" t="str">
            <v>19</v>
          </cell>
          <cell r="E813" t="str">
            <v>64733</v>
          </cell>
          <cell r="F813" t="str">
            <v>6116750</v>
          </cell>
          <cell r="G813" t="str">
            <v>PUC Community Charter Middle and PUC Community Charter Early College High</v>
          </cell>
        </row>
        <row r="814">
          <cell r="C814" t="str">
            <v>19647336117048</v>
          </cell>
          <cell r="D814" t="str">
            <v>19</v>
          </cell>
          <cell r="E814" t="str">
            <v>64733</v>
          </cell>
          <cell r="F814" t="str">
            <v>6117048</v>
          </cell>
          <cell r="G814" t="str">
            <v>View Park Preparatory Accelerated Charter</v>
          </cell>
        </row>
        <row r="815">
          <cell r="C815" t="str">
            <v>19647336117667</v>
          </cell>
          <cell r="D815" t="str">
            <v>19</v>
          </cell>
          <cell r="E815" t="str">
            <v>64733</v>
          </cell>
          <cell r="F815" t="str">
            <v>6117667</v>
          </cell>
          <cell r="G815" t="str">
            <v>Camino Nuevo Charter Academy</v>
          </cell>
        </row>
        <row r="816">
          <cell r="C816" t="str">
            <v>19647336119044</v>
          </cell>
          <cell r="D816" t="str">
            <v>19</v>
          </cell>
          <cell r="E816" t="str">
            <v>64733</v>
          </cell>
          <cell r="F816" t="str">
            <v>6119044</v>
          </cell>
          <cell r="G816" t="str">
            <v>Multicultural Learning Center</v>
          </cell>
        </row>
        <row r="817">
          <cell r="C817" t="str">
            <v>19647336119531</v>
          </cell>
          <cell r="D817" t="str">
            <v>19</v>
          </cell>
          <cell r="E817" t="str">
            <v>64733</v>
          </cell>
          <cell r="F817" t="str">
            <v>6119531</v>
          </cell>
          <cell r="G817" t="str">
            <v>CHIME Institute's Schwarzenegger Community</v>
          </cell>
        </row>
        <row r="818">
          <cell r="C818" t="str">
            <v>19647336119903</v>
          </cell>
          <cell r="D818" t="str">
            <v>19</v>
          </cell>
          <cell r="E818" t="str">
            <v>64733</v>
          </cell>
          <cell r="F818" t="str">
            <v>6119903</v>
          </cell>
          <cell r="G818" t="str">
            <v>Downtown Value</v>
          </cell>
        </row>
        <row r="819">
          <cell r="C819" t="str">
            <v>19647336120471</v>
          </cell>
          <cell r="D819" t="str">
            <v>19</v>
          </cell>
          <cell r="E819" t="str">
            <v>64733</v>
          </cell>
          <cell r="F819" t="str">
            <v>6120471</v>
          </cell>
          <cell r="G819" t="str">
            <v>Puente Charter</v>
          </cell>
        </row>
        <row r="820">
          <cell r="C820" t="str">
            <v>19647336120489</v>
          </cell>
          <cell r="D820" t="str">
            <v>19</v>
          </cell>
          <cell r="E820" t="str">
            <v>64733</v>
          </cell>
          <cell r="F820" t="str">
            <v>6120489</v>
          </cell>
          <cell r="G820" t="str">
            <v>Para Los Ninos Charter</v>
          </cell>
        </row>
        <row r="821">
          <cell r="C821" t="str">
            <v>19647336121081</v>
          </cell>
          <cell r="D821" t="str">
            <v>19</v>
          </cell>
          <cell r="E821" t="str">
            <v>64733</v>
          </cell>
          <cell r="F821" t="str">
            <v>6121081</v>
          </cell>
          <cell r="G821" t="str">
            <v>View Park Preparatory Accelerated Charter Middle</v>
          </cell>
        </row>
        <row r="822">
          <cell r="C822" t="str">
            <v>19647580000000</v>
          </cell>
          <cell r="D822" t="str">
            <v>19</v>
          </cell>
          <cell r="E822" t="str">
            <v>64758</v>
          </cell>
          <cell r="F822" t="str">
            <v>0000000</v>
          </cell>
          <cell r="G822" t="str">
            <v>Los Nietos</v>
          </cell>
        </row>
        <row r="823">
          <cell r="C823" t="str">
            <v>19647660000000</v>
          </cell>
          <cell r="D823" t="str">
            <v>19</v>
          </cell>
          <cell r="E823" t="str">
            <v>64766</v>
          </cell>
          <cell r="F823" t="str">
            <v>0000000</v>
          </cell>
          <cell r="G823" t="str">
            <v>Lowell Joint</v>
          </cell>
        </row>
        <row r="824">
          <cell r="C824" t="str">
            <v>19647740000000</v>
          </cell>
          <cell r="D824" t="str">
            <v>19</v>
          </cell>
          <cell r="E824" t="str">
            <v>64774</v>
          </cell>
          <cell r="F824" t="str">
            <v>0000000</v>
          </cell>
          <cell r="G824" t="str">
            <v>Lynwood Unified</v>
          </cell>
        </row>
        <row r="825">
          <cell r="C825" t="str">
            <v>19647900000000</v>
          </cell>
          <cell r="D825" t="str">
            <v>19</v>
          </cell>
          <cell r="E825" t="str">
            <v>64790</v>
          </cell>
          <cell r="F825" t="str">
            <v>0000000</v>
          </cell>
          <cell r="G825" t="str">
            <v>Monrovia Unified</v>
          </cell>
        </row>
        <row r="826">
          <cell r="C826" t="str">
            <v>19648080000000</v>
          </cell>
          <cell r="D826" t="str">
            <v>19</v>
          </cell>
          <cell r="E826" t="str">
            <v>64808</v>
          </cell>
          <cell r="F826" t="str">
            <v>0000000</v>
          </cell>
          <cell r="G826" t="str">
            <v>Montebello Unified</v>
          </cell>
        </row>
        <row r="827">
          <cell r="C827" t="str">
            <v>19648160000000</v>
          </cell>
          <cell r="D827" t="str">
            <v>19</v>
          </cell>
          <cell r="E827" t="str">
            <v>64816</v>
          </cell>
          <cell r="F827" t="str">
            <v>0000000</v>
          </cell>
          <cell r="G827" t="str">
            <v>Mountain View Elementary</v>
          </cell>
        </row>
        <row r="828">
          <cell r="C828" t="str">
            <v>19648320000000</v>
          </cell>
          <cell r="D828" t="str">
            <v>19</v>
          </cell>
          <cell r="E828" t="str">
            <v>64832</v>
          </cell>
          <cell r="F828" t="str">
            <v>0000000</v>
          </cell>
          <cell r="G828" t="str">
            <v>Newhall</v>
          </cell>
        </row>
        <row r="829">
          <cell r="C829" t="str">
            <v>19648400000000</v>
          </cell>
          <cell r="D829" t="str">
            <v>19</v>
          </cell>
          <cell r="E829" t="str">
            <v>64840</v>
          </cell>
          <cell r="F829" t="str">
            <v>0000000</v>
          </cell>
          <cell r="G829" t="str">
            <v>Norwalk-La Mirada Unified</v>
          </cell>
        </row>
        <row r="830">
          <cell r="C830" t="str">
            <v>19648570000000</v>
          </cell>
          <cell r="D830" t="str">
            <v>19</v>
          </cell>
          <cell r="E830" t="str">
            <v>64857</v>
          </cell>
          <cell r="F830" t="str">
            <v>0000000</v>
          </cell>
          <cell r="G830" t="str">
            <v>Palmdale Elementary</v>
          </cell>
        </row>
        <row r="831">
          <cell r="C831" t="str">
            <v>19648570112714</v>
          </cell>
          <cell r="D831" t="str">
            <v>19</v>
          </cell>
          <cell r="E831" t="str">
            <v>64857</v>
          </cell>
          <cell r="F831" t="str">
            <v>0112714</v>
          </cell>
          <cell r="G831" t="str">
            <v>Antelope Valley Learning Academy</v>
          </cell>
        </row>
        <row r="832">
          <cell r="C832" t="str">
            <v>19648570125377</v>
          </cell>
          <cell r="D832" t="str">
            <v>19</v>
          </cell>
          <cell r="E832" t="str">
            <v>64857</v>
          </cell>
          <cell r="F832" t="str">
            <v>0125377</v>
          </cell>
          <cell r="G832" t="str">
            <v>Palmdale Aerospace Academy</v>
          </cell>
        </row>
        <row r="833">
          <cell r="C833" t="str">
            <v>19648576119580</v>
          </cell>
          <cell r="D833" t="str">
            <v>19</v>
          </cell>
          <cell r="E833" t="str">
            <v>64857</v>
          </cell>
          <cell r="F833" t="str">
            <v>6119580</v>
          </cell>
          <cell r="G833" t="str">
            <v>Guidance Charter</v>
          </cell>
        </row>
        <row r="834">
          <cell r="C834" t="str">
            <v>19648650000000</v>
          </cell>
          <cell r="D834" t="str">
            <v>19</v>
          </cell>
          <cell r="E834" t="str">
            <v>64865</v>
          </cell>
          <cell r="F834" t="str">
            <v>0000000</v>
          </cell>
          <cell r="G834" t="str">
            <v>Palos Verdes Peninsula Unified</v>
          </cell>
        </row>
        <row r="835">
          <cell r="C835" t="str">
            <v>19648730000000</v>
          </cell>
          <cell r="D835" t="str">
            <v>19</v>
          </cell>
          <cell r="E835" t="str">
            <v>64873</v>
          </cell>
          <cell r="F835" t="str">
            <v>0000000</v>
          </cell>
          <cell r="G835" t="str">
            <v>Paramount Unified</v>
          </cell>
        </row>
        <row r="836">
          <cell r="C836" t="str">
            <v>19648810000000</v>
          </cell>
          <cell r="D836" t="str">
            <v>19</v>
          </cell>
          <cell r="E836" t="str">
            <v>64881</v>
          </cell>
          <cell r="F836" t="str">
            <v>0000000</v>
          </cell>
          <cell r="G836" t="str">
            <v>Pasadena Unified</v>
          </cell>
        </row>
        <row r="837">
          <cell r="C837" t="str">
            <v>19648810113464</v>
          </cell>
          <cell r="D837" t="str">
            <v>19</v>
          </cell>
          <cell r="E837" t="str">
            <v>64881</v>
          </cell>
          <cell r="F837" t="str">
            <v>0113464</v>
          </cell>
          <cell r="G837" t="str">
            <v>Aveson Global Leadership Academy</v>
          </cell>
        </row>
        <row r="838">
          <cell r="C838" t="str">
            <v>19648810113472</v>
          </cell>
          <cell r="D838" t="str">
            <v>19</v>
          </cell>
          <cell r="E838" t="str">
            <v>64881</v>
          </cell>
          <cell r="F838" t="str">
            <v>0113472</v>
          </cell>
          <cell r="G838" t="str">
            <v>Aveson School of Leaders</v>
          </cell>
        </row>
        <row r="839">
          <cell r="C839" t="str">
            <v>19648810113894</v>
          </cell>
          <cell r="D839" t="str">
            <v>19</v>
          </cell>
          <cell r="E839" t="str">
            <v>64881</v>
          </cell>
          <cell r="F839" t="str">
            <v>0113894</v>
          </cell>
          <cell r="G839" t="str">
            <v>Pasadena Rosebud Academy</v>
          </cell>
        </row>
        <row r="840">
          <cell r="C840" t="str">
            <v>19648810118075</v>
          </cell>
          <cell r="D840" t="str">
            <v>19</v>
          </cell>
          <cell r="E840" t="str">
            <v>64881</v>
          </cell>
          <cell r="F840" t="str">
            <v>0118075</v>
          </cell>
          <cell r="G840" t="str">
            <v>Learning Works</v>
          </cell>
        </row>
        <row r="841">
          <cell r="C841" t="str">
            <v>19649070000000</v>
          </cell>
          <cell r="D841" t="str">
            <v>19</v>
          </cell>
          <cell r="E841" t="str">
            <v>64907</v>
          </cell>
          <cell r="F841" t="str">
            <v>0000000</v>
          </cell>
          <cell r="G841" t="str">
            <v>Pomona Unified</v>
          </cell>
        </row>
        <row r="842">
          <cell r="C842" t="str">
            <v>19649070115170</v>
          </cell>
          <cell r="D842" t="str">
            <v>19</v>
          </cell>
          <cell r="E842" t="str">
            <v>64907</v>
          </cell>
          <cell r="F842" t="str">
            <v>0115170</v>
          </cell>
          <cell r="G842" t="str">
            <v>School of Extended Educational Options</v>
          </cell>
        </row>
        <row r="843">
          <cell r="C843" t="str">
            <v>19649076021984</v>
          </cell>
          <cell r="D843" t="str">
            <v>19</v>
          </cell>
          <cell r="E843" t="str">
            <v>64907</v>
          </cell>
          <cell r="F843" t="str">
            <v>6021984</v>
          </cell>
          <cell r="G843" t="str">
            <v>La Verne Science and Technology Charter</v>
          </cell>
        </row>
        <row r="844">
          <cell r="C844" t="str">
            <v>19649310000000</v>
          </cell>
          <cell r="D844" t="str">
            <v>19</v>
          </cell>
          <cell r="E844" t="str">
            <v>64931</v>
          </cell>
          <cell r="F844" t="str">
            <v>0000000</v>
          </cell>
          <cell r="G844" t="str">
            <v>Rosemead Elementary</v>
          </cell>
        </row>
        <row r="845">
          <cell r="C845" t="str">
            <v>19649640000000</v>
          </cell>
          <cell r="D845" t="str">
            <v>19</v>
          </cell>
          <cell r="E845" t="str">
            <v>64964</v>
          </cell>
          <cell r="F845" t="str">
            <v>0000000</v>
          </cell>
          <cell r="G845" t="str">
            <v>San Marino Unified</v>
          </cell>
        </row>
        <row r="846">
          <cell r="C846" t="str">
            <v>19649800000000</v>
          </cell>
          <cell r="D846" t="str">
            <v>19</v>
          </cell>
          <cell r="E846" t="str">
            <v>64980</v>
          </cell>
          <cell r="F846" t="str">
            <v>0000000</v>
          </cell>
          <cell r="G846" t="str">
            <v>Santa Monica-Malibu Unified</v>
          </cell>
        </row>
        <row r="847">
          <cell r="C847" t="str">
            <v>19649980000000</v>
          </cell>
          <cell r="D847" t="str">
            <v>19</v>
          </cell>
          <cell r="E847" t="str">
            <v>64998</v>
          </cell>
          <cell r="F847" t="str">
            <v>0000000</v>
          </cell>
          <cell r="G847" t="str">
            <v>Saugus Union</v>
          </cell>
        </row>
        <row r="848">
          <cell r="C848" t="str">
            <v>19650290000000</v>
          </cell>
          <cell r="D848" t="str">
            <v>19</v>
          </cell>
          <cell r="E848" t="str">
            <v>65029</v>
          </cell>
          <cell r="F848" t="str">
            <v>0000000</v>
          </cell>
          <cell r="G848" t="str">
            <v>South Pasadena Unified</v>
          </cell>
        </row>
        <row r="849">
          <cell r="C849" t="str">
            <v>19650370000000</v>
          </cell>
          <cell r="D849" t="str">
            <v>19</v>
          </cell>
          <cell r="E849" t="str">
            <v>65037</v>
          </cell>
          <cell r="F849" t="str">
            <v>0000000</v>
          </cell>
          <cell r="G849" t="str">
            <v>South Whittier Elementary</v>
          </cell>
        </row>
        <row r="850">
          <cell r="C850" t="str">
            <v>19650450000000</v>
          </cell>
          <cell r="D850" t="str">
            <v>19</v>
          </cell>
          <cell r="E850" t="str">
            <v>65045</v>
          </cell>
          <cell r="F850" t="str">
            <v>0000000</v>
          </cell>
          <cell r="G850" t="str">
            <v>Sulphur Springs Union</v>
          </cell>
        </row>
        <row r="851">
          <cell r="C851" t="str">
            <v>19650520000000</v>
          </cell>
          <cell r="D851" t="str">
            <v>19</v>
          </cell>
          <cell r="E851" t="str">
            <v>65052</v>
          </cell>
          <cell r="F851" t="str">
            <v>0000000</v>
          </cell>
          <cell r="G851" t="str">
            <v>Temple City Unified</v>
          </cell>
        </row>
        <row r="852">
          <cell r="C852" t="str">
            <v>19650600000000</v>
          </cell>
          <cell r="D852" t="str">
            <v>19</v>
          </cell>
          <cell r="E852" t="str">
            <v>65060</v>
          </cell>
          <cell r="F852" t="str">
            <v>0000000</v>
          </cell>
          <cell r="G852" t="str">
            <v>Torrance Unified</v>
          </cell>
        </row>
        <row r="853">
          <cell r="C853" t="str">
            <v>19650780000000</v>
          </cell>
          <cell r="D853" t="str">
            <v>19</v>
          </cell>
          <cell r="E853" t="str">
            <v>65078</v>
          </cell>
          <cell r="F853" t="str">
            <v>0000000</v>
          </cell>
          <cell r="G853" t="str">
            <v>Valle Lindo Elementary</v>
          </cell>
        </row>
        <row r="854">
          <cell r="C854" t="str">
            <v>19650940000000</v>
          </cell>
          <cell r="D854" t="str">
            <v>19</v>
          </cell>
          <cell r="E854" t="str">
            <v>65094</v>
          </cell>
          <cell r="F854" t="str">
            <v>0000000</v>
          </cell>
          <cell r="G854" t="str">
            <v>West Covina Unified</v>
          </cell>
        </row>
        <row r="855">
          <cell r="C855" t="str">
            <v>19650940112706</v>
          </cell>
          <cell r="D855" t="str">
            <v>19</v>
          </cell>
          <cell r="E855" t="str">
            <v>65094</v>
          </cell>
          <cell r="F855" t="str">
            <v>0112706</v>
          </cell>
          <cell r="G855" t="str">
            <v>California Virtual Academy @ Los Angeles</v>
          </cell>
        </row>
        <row r="856">
          <cell r="C856" t="str">
            <v>19650946023527</v>
          </cell>
          <cell r="D856" t="str">
            <v>19</v>
          </cell>
          <cell r="E856" t="str">
            <v>65094</v>
          </cell>
          <cell r="F856" t="str">
            <v>6023527</v>
          </cell>
          <cell r="G856" t="str">
            <v>San Jose Charter Academy</v>
          </cell>
        </row>
        <row r="857">
          <cell r="C857" t="str">
            <v>19651020000000</v>
          </cell>
          <cell r="D857" t="str">
            <v>19</v>
          </cell>
          <cell r="E857" t="str">
            <v>65102</v>
          </cell>
          <cell r="F857" t="str">
            <v>0000000</v>
          </cell>
          <cell r="G857" t="str">
            <v>Westside Union Elementary</v>
          </cell>
        </row>
        <row r="858">
          <cell r="C858" t="str">
            <v>19651100000000</v>
          </cell>
          <cell r="D858" t="str">
            <v>19</v>
          </cell>
          <cell r="E858" t="str">
            <v>65110</v>
          </cell>
          <cell r="F858" t="str">
            <v>0000000</v>
          </cell>
          <cell r="G858" t="str">
            <v>Whittier City Elementary</v>
          </cell>
        </row>
        <row r="859">
          <cell r="C859" t="str">
            <v>19651280000000</v>
          </cell>
          <cell r="D859" t="str">
            <v>19</v>
          </cell>
          <cell r="E859" t="str">
            <v>65128</v>
          </cell>
          <cell r="F859" t="str">
            <v>0000000</v>
          </cell>
          <cell r="G859" t="str">
            <v>Whittier Union High</v>
          </cell>
        </row>
        <row r="860">
          <cell r="C860" t="str">
            <v>19651360000000</v>
          </cell>
          <cell r="D860" t="str">
            <v>19</v>
          </cell>
          <cell r="E860" t="str">
            <v>65136</v>
          </cell>
          <cell r="F860" t="str">
            <v>0000000</v>
          </cell>
          <cell r="G860" t="str">
            <v>William S. Hart Union High</v>
          </cell>
        </row>
        <row r="861">
          <cell r="C861" t="str">
            <v>19651360114439</v>
          </cell>
          <cell r="D861" t="str">
            <v>19</v>
          </cell>
          <cell r="E861" t="str">
            <v>65136</v>
          </cell>
          <cell r="F861" t="str">
            <v>0114439</v>
          </cell>
          <cell r="G861" t="str">
            <v>Mission View Public</v>
          </cell>
        </row>
        <row r="862">
          <cell r="C862" t="str">
            <v>19651360117234</v>
          </cell>
          <cell r="D862" t="str">
            <v>19</v>
          </cell>
          <cell r="E862" t="str">
            <v>65136</v>
          </cell>
          <cell r="F862" t="str">
            <v>0117234</v>
          </cell>
          <cell r="G862" t="str">
            <v>Santa Clarita Valley International</v>
          </cell>
        </row>
        <row r="863">
          <cell r="C863" t="str">
            <v>19651361996263</v>
          </cell>
          <cell r="D863" t="str">
            <v>19</v>
          </cell>
          <cell r="E863" t="str">
            <v>65136</v>
          </cell>
          <cell r="F863" t="str">
            <v>1996263</v>
          </cell>
          <cell r="G863" t="str">
            <v>Opportunities for Learning - Santa Clarita</v>
          </cell>
        </row>
        <row r="864">
          <cell r="C864" t="str">
            <v>19651510000000</v>
          </cell>
          <cell r="D864" t="str">
            <v>19</v>
          </cell>
          <cell r="E864" t="str">
            <v>65151</v>
          </cell>
          <cell r="F864" t="str">
            <v>0000000</v>
          </cell>
          <cell r="G864" t="str">
            <v>Wilsona Elementary</v>
          </cell>
        </row>
        <row r="865">
          <cell r="C865" t="str">
            <v>19734370000000</v>
          </cell>
          <cell r="D865" t="str">
            <v>19</v>
          </cell>
          <cell r="E865" t="str">
            <v>73437</v>
          </cell>
          <cell r="F865" t="str">
            <v>0000000</v>
          </cell>
          <cell r="G865" t="str">
            <v>Compton Unified</v>
          </cell>
        </row>
        <row r="866">
          <cell r="C866" t="str">
            <v>19734370132845</v>
          </cell>
          <cell r="D866" t="str">
            <v>19</v>
          </cell>
          <cell r="E866" t="str">
            <v>73437</v>
          </cell>
          <cell r="F866" t="str">
            <v>0132845</v>
          </cell>
          <cell r="G866" t="str">
            <v>Today's Fresh Start Charter Compton</v>
          </cell>
        </row>
        <row r="867">
          <cell r="C867" t="str">
            <v>19734370134338</v>
          </cell>
          <cell r="D867" t="str">
            <v>19</v>
          </cell>
          <cell r="E867" t="str">
            <v>73437</v>
          </cell>
          <cell r="F867" t="str">
            <v>0134338</v>
          </cell>
          <cell r="G867" t="str">
            <v>Celerity Achernar Charter</v>
          </cell>
        </row>
        <row r="868">
          <cell r="C868" t="str">
            <v>19734450000000</v>
          </cell>
          <cell r="D868" t="str">
            <v>19</v>
          </cell>
          <cell r="E868" t="str">
            <v>73445</v>
          </cell>
          <cell r="F868" t="str">
            <v>0000000</v>
          </cell>
          <cell r="G868" t="str">
            <v>Hacienda la Puente Unified</v>
          </cell>
        </row>
        <row r="869">
          <cell r="C869" t="str">
            <v>19734520000000</v>
          </cell>
          <cell r="D869" t="str">
            <v>19</v>
          </cell>
          <cell r="E869" t="str">
            <v>73452</v>
          </cell>
          <cell r="F869" t="str">
            <v>0000000</v>
          </cell>
          <cell r="G869" t="str">
            <v>Rowland Unified</v>
          </cell>
        </row>
        <row r="870">
          <cell r="C870" t="str">
            <v>19734520120600</v>
          </cell>
          <cell r="D870" t="str">
            <v>19</v>
          </cell>
          <cell r="E870" t="str">
            <v>73452</v>
          </cell>
          <cell r="F870" t="str">
            <v>0120600</v>
          </cell>
          <cell r="G870" t="str">
            <v>iQ Academy California-Los Angeles</v>
          </cell>
        </row>
        <row r="871">
          <cell r="C871" t="str">
            <v>19734600000000</v>
          </cell>
          <cell r="D871" t="str">
            <v>19</v>
          </cell>
          <cell r="E871" t="str">
            <v>73460</v>
          </cell>
          <cell r="F871" t="str">
            <v>0000000</v>
          </cell>
          <cell r="G871" t="str">
            <v>Walnut Valley Unified</v>
          </cell>
        </row>
        <row r="872">
          <cell r="C872" t="str">
            <v>19752910000000</v>
          </cell>
          <cell r="D872" t="str">
            <v>19</v>
          </cell>
          <cell r="E872" t="str">
            <v>75291</v>
          </cell>
          <cell r="F872" t="str">
            <v>0000000</v>
          </cell>
          <cell r="G872" t="str">
            <v>San Gabriel Unified</v>
          </cell>
        </row>
        <row r="873">
          <cell r="C873" t="str">
            <v>19752911996016</v>
          </cell>
          <cell r="D873" t="str">
            <v>19</v>
          </cell>
          <cell r="E873" t="str">
            <v>75291</v>
          </cell>
          <cell r="F873" t="str">
            <v>1996016</v>
          </cell>
          <cell r="G873" t="str">
            <v>Options for Youth San Gabriel</v>
          </cell>
        </row>
        <row r="874">
          <cell r="C874" t="str">
            <v>19753090000000</v>
          </cell>
          <cell r="D874" t="str">
            <v>19</v>
          </cell>
          <cell r="E874" t="str">
            <v>75309</v>
          </cell>
          <cell r="F874" t="str">
            <v>0000000</v>
          </cell>
          <cell r="G874" t="str">
            <v>Acton-Agua Dulce Unified</v>
          </cell>
        </row>
        <row r="875">
          <cell r="C875" t="str">
            <v>19753090127100</v>
          </cell>
          <cell r="D875" t="str">
            <v>19</v>
          </cell>
          <cell r="E875" t="str">
            <v>75309</v>
          </cell>
          <cell r="F875" t="str">
            <v>0127100</v>
          </cell>
          <cell r="G875" t="str">
            <v>Assurance Learning Academy</v>
          </cell>
        </row>
        <row r="876">
          <cell r="C876" t="str">
            <v>19753090129411</v>
          </cell>
          <cell r="D876" t="str">
            <v>19</v>
          </cell>
          <cell r="E876" t="str">
            <v>75309</v>
          </cell>
          <cell r="F876" t="str">
            <v>0129411</v>
          </cell>
          <cell r="G876" t="str">
            <v>SCALE Leadership Academy</v>
          </cell>
        </row>
        <row r="877">
          <cell r="C877" t="str">
            <v>19753090129742</v>
          </cell>
          <cell r="D877" t="str">
            <v>19</v>
          </cell>
          <cell r="E877" t="str">
            <v>75309</v>
          </cell>
          <cell r="F877" t="str">
            <v>0129742</v>
          </cell>
          <cell r="G877" t="str">
            <v>Inspire Charter School</v>
          </cell>
        </row>
        <row r="878">
          <cell r="C878" t="str">
            <v>19753090130955</v>
          </cell>
          <cell r="D878" t="str">
            <v>19</v>
          </cell>
          <cell r="E878" t="str">
            <v>75309</v>
          </cell>
          <cell r="F878" t="str">
            <v>0130955</v>
          </cell>
          <cell r="G878" t="str">
            <v>Valiant Academy of Los Angeles</v>
          </cell>
        </row>
        <row r="879">
          <cell r="C879" t="str">
            <v>19753090131201</v>
          </cell>
          <cell r="D879" t="str">
            <v>19</v>
          </cell>
          <cell r="E879" t="str">
            <v>75309</v>
          </cell>
          <cell r="F879" t="str">
            <v>0131201</v>
          </cell>
          <cell r="G879" t="str">
            <v>Albert Einstein Academy for Letters, Arts &amp; Sciences - Aqua Dulce Partnership Academy</v>
          </cell>
        </row>
        <row r="880">
          <cell r="C880" t="str">
            <v>19753090131383</v>
          </cell>
          <cell r="D880" t="str">
            <v>19</v>
          </cell>
          <cell r="E880" t="str">
            <v>75309</v>
          </cell>
          <cell r="F880" t="str">
            <v>0131383</v>
          </cell>
          <cell r="G880" t="str">
            <v>SIATech Academy South</v>
          </cell>
        </row>
        <row r="881">
          <cell r="C881" t="str">
            <v>19753090131540</v>
          </cell>
          <cell r="D881" t="str">
            <v>19</v>
          </cell>
          <cell r="E881" t="str">
            <v>75309</v>
          </cell>
          <cell r="F881" t="str">
            <v>0131540</v>
          </cell>
          <cell r="G881" t="str">
            <v>Method Schools K-8</v>
          </cell>
        </row>
        <row r="882">
          <cell r="C882" t="str">
            <v>19753090131557</v>
          </cell>
          <cell r="D882" t="str">
            <v>19</v>
          </cell>
          <cell r="E882" t="str">
            <v>75309</v>
          </cell>
          <cell r="F882" t="str">
            <v>0131557</v>
          </cell>
          <cell r="G882" t="str">
            <v>Method Schools High School</v>
          </cell>
        </row>
        <row r="883">
          <cell r="C883" t="str">
            <v>19753090131987</v>
          </cell>
          <cell r="D883" t="str">
            <v>19</v>
          </cell>
          <cell r="E883" t="str">
            <v>75309</v>
          </cell>
          <cell r="F883" t="str">
            <v>0131987</v>
          </cell>
          <cell r="G883" t="str">
            <v>iLEAD Hybrid</v>
          </cell>
        </row>
        <row r="884">
          <cell r="C884" t="str">
            <v>19753090132191</v>
          </cell>
          <cell r="D884" t="str">
            <v>19</v>
          </cell>
          <cell r="E884" t="str">
            <v>75309</v>
          </cell>
          <cell r="F884" t="str">
            <v>0132191</v>
          </cell>
          <cell r="G884" t="str">
            <v>Albert Einstein Academy for Letters, Arts and Sciences-STEAM</v>
          </cell>
        </row>
        <row r="885">
          <cell r="C885" t="str">
            <v>19753090132654</v>
          </cell>
          <cell r="D885" t="str">
            <v>19</v>
          </cell>
          <cell r="E885" t="str">
            <v>75309</v>
          </cell>
          <cell r="F885" t="str">
            <v>0132654</v>
          </cell>
          <cell r="G885" t="str">
            <v>Community Collaborative Charter School</v>
          </cell>
        </row>
        <row r="886">
          <cell r="C886" t="str">
            <v>19753090133231</v>
          </cell>
          <cell r="D886" t="str">
            <v>19</v>
          </cell>
          <cell r="E886" t="str">
            <v>75309</v>
          </cell>
          <cell r="F886" t="str">
            <v>0133231</v>
          </cell>
          <cell r="G886" t="str">
            <v>Albert Einstein Academy for Letters, Arts &amp; Sciences - Odyssey</v>
          </cell>
        </row>
        <row r="887">
          <cell r="C887" t="str">
            <v>19753090134585</v>
          </cell>
          <cell r="D887" t="str">
            <v>19</v>
          </cell>
          <cell r="E887" t="str">
            <v>75309</v>
          </cell>
          <cell r="F887" t="str">
            <v>0134585</v>
          </cell>
          <cell r="G887" t="str">
            <v>Pathways Academy Charter School - Adult Education</v>
          </cell>
        </row>
        <row r="888">
          <cell r="C888" t="str">
            <v>19753090134619</v>
          </cell>
          <cell r="D888" t="str">
            <v>19</v>
          </cell>
          <cell r="E888" t="str">
            <v>75309</v>
          </cell>
          <cell r="F888" t="str">
            <v>0134619</v>
          </cell>
          <cell r="G888" t="str">
            <v>Empower Generations</v>
          </cell>
        </row>
        <row r="889">
          <cell r="C889" t="str">
            <v>19753090135145</v>
          </cell>
          <cell r="D889" t="str">
            <v>19</v>
          </cell>
          <cell r="E889" t="str">
            <v>75309</v>
          </cell>
          <cell r="F889" t="str">
            <v>0135145</v>
          </cell>
          <cell r="G889" t="str">
            <v>Compass Charter Schools of Los Angeles</v>
          </cell>
        </row>
        <row r="890">
          <cell r="C890" t="str">
            <v>19753090136531</v>
          </cell>
          <cell r="D890" t="str">
            <v>19</v>
          </cell>
          <cell r="E890" t="str">
            <v>75309</v>
          </cell>
          <cell r="F890" t="str">
            <v>0136531</v>
          </cell>
          <cell r="G890" t="str">
            <v>iLEAD Online</v>
          </cell>
        </row>
        <row r="891">
          <cell r="C891" t="str">
            <v>19753090136648</v>
          </cell>
          <cell r="D891" t="str">
            <v>19</v>
          </cell>
          <cell r="E891" t="str">
            <v>75309</v>
          </cell>
          <cell r="F891" t="str">
            <v>0136648</v>
          </cell>
          <cell r="G891" t="str">
            <v>Options for Youth - Acton</v>
          </cell>
        </row>
        <row r="892">
          <cell r="C892" t="str">
            <v>19753330000000</v>
          </cell>
          <cell r="D892" t="str">
            <v>19</v>
          </cell>
          <cell r="E892" t="str">
            <v>75333</v>
          </cell>
          <cell r="F892" t="str">
            <v>0000000</v>
          </cell>
          <cell r="G892" t="str">
            <v>Manhattan Beach Unified</v>
          </cell>
        </row>
        <row r="893">
          <cell r="C893" t="str">
            <v>19753410000000</v>
          </cell>
          <cell r="D893" t="str">
            <v>19</v>
          </cell>
          <cell r="E893" t="str">
            <v>75341</v>
          </cell>
          <cell r="F893" t="str">
            <v>0000000</v>
          </cell>
          <cell r="G893" t="str">
            <v>Redondo Beach Unified</v>
          </cell>
        </row>
        <row r="894">
          <cell r="C894" t="str">
            <v>19756636120158</v>
          </cell>
          <cell r="D894" t="str">
            <v>19</v>
          </cell>
          <cell r="E894" t="str">
            <v>75663</v>
          </cell>
          <cell r="F894" t="str">
            <v>6120158</v>
          </cell>
          <cell r="G894" t="str">
            <v>New West Charter</v>
          </cell>
        </row>
        <row r="895">
          <cell r="C895" t="str">
            <v>19756971996693</v>
          </cell>
          <cell r="D895" t="str">
            <v>19</v>
          </cell>
          <cell r="E895" t="str">
            <v>75697</v>
          </cell>
          <cell r="F895" t="str">
            <v>1996693</v>
          </cell>
          <cell r="G895" t="str">
            <v>School of Arts and Enterprise</v>
          </cell>
        </row>
        <row r="896">
          <cell r="C896" t="str">
            <v>19757130000000</v>
          </cell>
          <cell r="D896" t="str">
            <v>19</v>
          </cell>
          <cell r="E896" t="str">
            <v>75713</v>
          </cell>
          <cell r="F896" t="str">
            <v>0000000</v>
          </cell>
          <cell r="G896" t="str">
            <v>Alhambra Unified</v>
          </cell>
        </row>
        <row r="897">
          <cell r="C897" t="str">
            <v>19764970115725</v>
          </cell>
          <cell r="D897" t="str">
            <v>19</v>
          </cell>
          <cell r="E897" t="str">
            <v>76497</v>
          </cell>
          <cell r="F897" t="str">
            <v>0115725</v>
          </cell>
          <cell r="G897" t="str">
            <v>Lifeline Education Charter</v>
          </cell>
        </row>
        <row r="898">
          <cell r="C898" t="str">
            <v>19765470118760</v>
          </cell>
          <cell r="D898" t="str">
            <v>19</v>
          </cell>
          <cell r="E898" t="str">
            <v>76547</v>
          </cell>
          <cell r="F898" t="str">
            <v>0118760</v>
          </cell>
          <cell r="G898" t="str">
            <v>Barack Obama Charter</v>
          </cell>
        </row>
        <row r="899">
          <cell r="C899" t="str">
            <v>19768690000000</v>
          </cell>
          <cell r="D899" t="str">
            <v>19</v>
          </cell>
          <cell r="E899" t="str">
            <v>76869</v>
          </cell>
          <cell r="F899" t="str">
            <v>0000000</v>
          </cell>
          <cell r="G899" t="str">
            <v>Wiseburn Unified</v>
          </cell>
        </row>
        <row r="900">
          <cell r="C900" t="str">
            <v>19768690119016</v>
          </cell>
          <cell r="D900" t="str">
            <v>19</v>
          </cell>
          <cell r="E900" t="str">
            <v>76869</v>
          </cell>
          <cell r="F900" t="str">
            <v>0119016</v>
          </cell>
          <cell r="G900" t="str">
            <v>Da Vinci Science</v>
          </cell>
        </row>
        <row r="901">
          <cell r="C901" t="str">
            <v>19768690119636</v>
          </cell>
          <cell r="D901" t="str">
            <v>19</v>
          </cell>
          <cell r="E901" t="str">
            <v>76869</v>
          </cell>
          <cell r="F901" t="str">
            <v>0119636</v>
          </cell>
          <cell r="G901" t="str">
            <v>Da Vinci Design</v>
          </cell>
        </row>
        <row r="902">
          <cell r="C902" t="str">
            <v>19768690128728</v>
          </cell>
          <cell r="D902" t="str">
            <v>19</v>
          </cell>
          <cell r="E902" t="str">
            <v>76869</v>
          </cell>
          <cell r="F902" t="str">
            <v>0128728</v>
          </cell>
          <cell r="G902" t="str">
            <v>Da Vinci Innovation Academy</v>
          </cell>
        </row>
        <row r="903">
          <cell r="C903" t="str">
            <v>19768690131128</v>
          </cell>
          <cell r="D903" t="str">
            <v>19</v>
          </cell>
          <cell r="E903" t="str">
            <v>76869</v>
          </cell>
          <cell r="F903" t="str">
            <v>0131128</v>
          </cell>
          <cell r="G903" t="str">
            <v>Da Vinci Communications High</v>
          </cell>
        </row>
        <row r="904">
          <cell r="C904" t="str">
            <v>19768690135988</v>
          </cell>
          <cell r="D904" t="str">
            <v>19</v>
          </cell>
          <cell r="E904" t="str">
            <v>76869</v>
          </cell>
          <cell r="F904" t="str">
            <v>0135988</v>
          </cell>
          <cell r="G904" t="str">
            <v>RISE High</v>
          </cell>
        </row>
        <row r="905">
          <cell r="C905" t="str">
            <v>19768850132928</v>
          </cell>
          <cell r="D905" t="str">
            <v>19</v>
          </cell>
          <cell r="E905" t="str">
            <v>76885</v>
          </cell>
          <cell r="F905" t="str">
            <v>0132928</v>
          </cell>
          <cell r="G905" t="str">
            <v>Anahuacalmecac International University Preparatory of North America</v>
          </cell>
        </row>
        <row r="906">
          <cell r="C906" t="str">
            <v>19769680109926</v>
          </cell>
          <cell r="D906" t="str">
            <v>19</v>
          </cell>
          <cell r="E906" t="str">
            <v>76968</v>
          </cell>
          <cell r="F906" t="str">
            <v>0109926</v>
          </cell>
          <cell r="G906" t="str">
            <v>Academia Avance Charter</v>
          </cell>
        </row>
        <row r="907">
          <cell r="C907" t="str">
            <v>19769920133900</v>
          </cell>
          <cell r="D907" t="str">
            <v>19</v>
          </cell>
          <cell r="E907" t="str">
            <v>76992</v>
          </cell>
          <cell r="F907" t="str">
            <v>0133900</v>
          </cell>
          <cell r="G907" t="str">
            <v>Prepa Tec Los Angeles High</v>
          </cell>
        </row>
        <row r="908">
          <cell r="C908" t="str">
            <v>19770730135947</v>
          </cell>
          <cell r="D908" t="str">
            <v>19</v>
          </cell>
          <cell r="E908" t="str">
            <v>77073</v>
          </cell>
          <cell r="F908" t="str">
            <v>0135947</v>
          </cell>
          <cell r="G908" t="str">
            <v>Celerity Rolas Charter School</v>
          </cell>
        </row>
        <row r="909">
          <cell r="C909" t="str">
            <v>19770810135954</v>
          </cell>
          <cell r="D909" t="str">
            <v>19</v>
          </cell>
          <cell r="E909" t="str">
            <v>77081</v>
          </cell>
          <cell r="F909" t="str">
            <v>0135954</v>
          </cell>
          <cell r="G909" t="str">
            <v>Celerity Himalia Charter School</v>
          </cell>
        </row>
        <row r="910">
          <cell r="C910" t="str">
            <v>20102070000000</v>
          </cell>
          <cell r="D910" t="str">
            <v>20</v>
          </cell>
          <cell r="E910" t="str">
            <v>10207</v>
          </cell>
          <cell r="F910" t="str">
            <v>0000000</v>
          </cell>
          <cell r="G910" t="str">
            <v>Madera County Superintendent of Schools</v>
          </cell>
        </row>
        <row r="911">
          <cell r="C911" t="str">
            <v>20102070117184</v>
          </cell>
          <cell r="D911" t="str">
            <v>20</v>
          </cell>
          <cell r="E911" t="str">
            <v>10207</v>
          </cell>
          <cell r="F911" t="str">
            <v>0117184</v>
          </cell>
          <cell r="G911" t="str">
            <v>Madera County Independent Academy</v>
          </cell>
        </row>
        <row r="912">
          <cell r="C912" t="str">
            <v>20102072030229</v>
          </cell>
          <cell r="D912" t="str">
            <v>20</v>
          </cell>
          <cell r="E912" t="str">
            <v>10207</v>
          </cell>
          <cell r="F912" t="str">
            <v>2030229</v>
          </cell>
          <cell r="G912" t="str">
            <v>Pioneer Technical Center</v>
          </cell>
        </row>
        <row r="913">
          <cell r="C913" t="str">
            <v>20651770000000</v>
          </cell>
          <cell r="D913" t="str">
            <v>20</v>
          </cell>
          <cell r="E913" t="str">
            <v>65177</v>
          </cell>
          <cell r="F913" t="str">
            <v>0000000</v>
          </cell>
          <cell r="G913" t="str">
            <v>Alview-Dairyland Union Elementary</v>
          </cell>
        </row>
        <row r="914">
          <cell r="C914" t="str">
            <v>20651850000000</v>
          </cell>
          <cell r="D914" t="str">
            <v>20</v>
          </cell>
          <cell r="E914" t="str">
            <v>65185</v>
          </cell>
          <cell r="F914" t="str">
            <v>0000000</v>
          </cell>
          <cell r="G914" t="str">
            <v>Bass Lake Joint Union Elementary</v>
          </cell>
        </row>
        <row r="915">
          <cell r="C915" t="str">
            <v>20651850129015</v>
          </cell>
          <cell r="D915" t="str">
            <v>20</v>
          </cell>
          <cell r="E915" t="str">
            <v>65185</v>
          </cell>
          <cell r="F915" t="str">
            <v>0129015</v>
          </cell>
          <cell r="G915" t="str">
            <v>Yosemite-Wawona Elementary Charter</v>
          </cell>
        </row>
        <row r="916">
          <cell r="C916" t="str">
            <v>20651930000000</v>
          </cell>
          <cell r="D916" t="str">
            <v>20</v>
          </cell>
          <cell r="E916" t="str">
            <v>65193</v>
          </cell>
          <cell r="F916" t="str">
            <v>0000000</v>
          </cell>
          <cell r="G916" t="str">
            <v>Chowchilla Elementary</v>
          </cell>
        </row>
        <row r="917">
          <cell r="C917" t="str">
            <v>20652010000000</v>
          </cell>
          <cell r="D917" t="str">
            <v>20</v>
          </cell>
          <cell r="E917" t="str">
            <v>65201</v>
          </cell>
          <cell r="F917" t="str">
            <v>0000000</v>
          </cell>
          <cell r="G917" t="str">
            <v>Chowchilla Union High</v>
          </cell>
        </row>
        <row r="918">
          <cell r="C918" t="str">
            <v>20652430000000</v>
          </cell>
          <cell r="D918" t="str">
            <v>20</v>
          </cell>
          <cell r="E918" t="str">
            <v>65243</v>
          </cell>
          <cell r="F918" t="str">
            <v>0000000</v>
          </cell>
          <cell r="G918" t="str">
            <v>Madera Unified</v>
          </cell>
        </row>
        <row r="919">
          <cell r="C919" t="str">
            <v>20652430100016</v>
          </cell>
          <cell r="D919" t="str">
            <v>20</v>
          </cell>
          <cell r="E919" t="str">
            <v>65243</v>
          </cell>
          <cell r="F919" t="str">
            <v>0100016</v>
          </cell>
          <cell r="G919" t="str">
            <v>Sherman Thomas Charter</v>
          </cell>
        </row>
        <row r="920">
          <cell r="C920" t="str">
            <v>20652430107938</v>
          </cell>
          <cell r="D920" t="str">
            <v>20</v>
          </cell>
          <cell r="E920" t="str">
            <v>65243</v>
          </cell>
          <cell r="F920" t="str">
            <v>0107938</v>
          </cell>
          <cell r="G920" t="str">
            <v>Ezequiel Tafoya Alvarado Academy</v>
          </cell>
        </row>
        <row r="921">
          <cell r="C921" t="str">
            <v>20652430118950</v>
          </cell>
          <cell r="D921" t="str">
            <v>20</v>
          </cell>
          <cell r="E921" t="str">
            <v>65243</v>
          </cell>
          <cell r="F921" t="str">
            <v>0118950</v>
          </cell>
          <cell r="G921" t="str">
            <v>Sherman Thomas Charter High</v>
          </cell>
        </row>
        <row r="922">
          <cell r="C922" t="str">
            <v>20652430134510</v>
          </cell>
          <cell r="D922" t="str">
            <v>20</v>
          </cell>
          <cell r="E922" t="str">
            <v>65243</v>
          </cell>
          <cell r="F922" t="str">
            <v>0134510</v>
          </cell>
          <cell r="G922" t="str">
            <v>Sherman Thomas STEM Academy</v>
          </cell>
        </row>
        <row r="923">
          <cell r="C923" t="str">
            <v>20652760000000</v>
          </cell>
          <cell r="D923" t="str">
            <v>20</v>
          </cell>
          <cell r="E923" t="str">
            <v>65276</v>
          </cell>
          <cell r="F923" t="str">
            <v>0000000</v>
          </cell>
          <cell r="G923" t="str">
            <v>Raymond-Knowles Union Elementary</v>
          </cell>
        </row>
        <row r="924">
          <cell r="C924" t="str">
            <v>20755800000000</v>
          </cell>
          <cell r="D924" t="str">
            <v>20</v>
          </cell>
          <cell r="E924" t="str">
            <v>75580</v>
          </cell>
          <cell r="F924" t="str">
            <v>0000000</v>
          </cell>
          <cell r="G924" t="str">
            <v>Golden Valley Unified</v>
          </cell>
        </row>
        <row r="925">
          <cell r="C925" t="str">
            <v>20756060000000</v>
          </cell>
          <cell r="D925" t="str">
            <v>20</v>
          </cell>
          <cell r="E925" t="str">
            <v>75606</v>
          </cell>
          <cell r="F925" t="str">
            <v>0000000</v>
          </cell>
          <cell r="G925" t="str">
            <v>Chawanakee Unified</v>
          </cell>
        </row>
        <row r="926">
          <cell r="C926" t="str">
            <v>20756060125021</v>
          </cell>
          <cell r="D926" t="str">
            <v>20</v>
          </cell>
          <cell r="E926" t="str">
            <v>75606</v>
          </cell>
          <cell r="F926" t="str">
            <v>0125021</v>
          </cell>
          <cell r="G926" t="str">
            <v>Minarets Charter High</v>
          </cell>
        </row>
        <row r="927">
          <cell r="C927" t="str">
            <v>20756060132936</v>
          </cell>
          <cell r="D927" t="str">
            <v>20</v>
          </cell>
          <cell r="E927" t="str">
            <v>75606</v>
          </cell>
          <cell r="F927" t="str">
            <v>0132936</v>
          </cell>
          <cell r="G927" t="str">
            <v>Chawanakee Academy Charter</v>
          </cell>
        </row>
        <row r="928">
          <cell r="C928" t="str">
            <v>20764140000000</v>
          </cell>
          <cell r="D928" t="str">
            <v>20</v>
          </cell>
          <cell r="E928" t="str">
            <v>76414</v>
          </cell>
          <cell r="F928" t="str">
            <v>0000000</v>
          </cell>
          <cell r="G928" t="str">
            <v>Yosemite Unified</v>
          </cell>
        </row>
        <row r="929">
          <cell r="C929" t="str">
            <v>20764142030237</v>
          </cell>
          <cell r="D929" t="str">
            <v>20</v>
          </cell>
          <cell r="E929" t="str">
            <v>76414</v>
          </cell>
          <cell r="F929" t="str">
            <v>2030237</v>
          </cell>
          <cell r="G929" t="str">
            <v>Glacier High School Charter</v>
          </cell>
        </row>
        <row r="930">
          <cell r="C930" t="str">
            <v>20764146110076</v>
          </cell>
          <cell r="D930" t="str">
            <v>20</v>
          </cell>
          <cell r="E930" t="str">
            <v>76414</v>
          </cell>
          <cell r="F930" t="str">
            <v>6110076</v>
          </cell>
          <cell r="G930" t="str">
            <v>Mountain Home Charter (Alternative)</v>
          </cell>
        </row>
        <row r="931">
          <cell r="C931" t="str">
            <v>21102150000000</v>
          </cell>
          <cell r="D931" t="str">
            <v>21</v>
          </cell>
          <cell r="E931" t="str">
            <v>10215</v>
          </cell>
          <cell r="F931" t="str">
            <v>0000000</v>
          </cell>
          <cell r="G931" t="str">
            <v>Marin Co. Office of Education</v>
          </cell>
        </row>
        <row r="932">
          <cell r="C932" t="str">
            <v>21102152130102</v>
          </cell>
          <cell r="D932" t="str">
            <v>21</v>
          </cell>
          <cell r="E932" t="str">
            <v>10215</v>
          </cell>
          <cell r="F932" t="str">
            <v>2130102</v>
          </cell>
          <cell r="G932" t="str">
            <v>Phoenix Academy</v>
          </cell>
        </row>
        <row r="933">
          <cell r="C933" t="str">
            <v>21653000000000</v>
          </cell>
          <cell r="D933" t="str">
            <v>21</v>
          </cell>
          <cell r="E933" t="str">
            <v>65300</v>
          </cell>
          <cell r="F933" t="str">
            <v>0000000</v>
          </cell>
          <cell r="G933" t="str">
            <v>Bolinas-Stinson Union</v>
          </cell>
        </row>
        <row r="934">
          <cell r="C934" t="str">
            <v>21653180000000</v>
          </cell>
          <cell r="D934" t="str">
            <v>21</v>
          </cell>
          <cell r="E934" t="str">
            <v>65318</v>
          </cell>
          <cell r="F934" t="str">
            <v>0000000</v>
          </cell>
          <cell r="G934" t="str">
            <v>Dixie Elementary</v>
          </cell>
        </row>
        <row r="935">
          <cell r="C935" t="str">
            <v>21653340000000</v>
          </cell>
          <cell r="D935" t="str">
            <v>21</v>
          </cell>
          <cell r="E935" t="str">
            <v>65334</v>
          </cell>
          <cell r="F935" t="str">
            <v>0000000</v>
          </cell>
          <cell r="G935" t="str">
            <v>Kentfield Elementary</v>
          </cell>
        </row>
        <row r="936">
          <cell r="C936" t="str">
            <v>21653420000000</v>
          </cell>
          <cell r="D936" t="str">
            <v>21</v>
          </cell>
          <cell r="E936" t="str">
            <v>65342</v>
          </cell>
          <cell r="F936" t="str">
            <v>0000000</v>
          </cell>
          <cell r="G936" t="str">
            <v>Laguna Joint Elementary</v>
          </cell>
        </row>
        <row r="937">
          <cell r="C937" t="str">
            <v>21653590000000</v>
          </cell>
          <cell r="D937" t="str">
            <v>21</v>
          </cell>
          <cell r="E937" t="str">
            <v>65359</v>
          </cell>
          <cell r="F937" t="str">
            <v>0000000</v>
          </cell>
          <cell r="G937" t="str">
            <v>Lagunitas Elementary</v>
          </cell>
        </row>
        <row r="938">
          <cell r="C938" t="str">
            <v>21653670000000</v>
          </cell>
          <cell r="D938" t="str">
            <v>21</v>
          </cell>
          <cell r="E938" t="str">
            <v>65367</v>
          </cell>
          <cell r="F938" t="str">
            <v>0000000</v>
          </cell>
          <cell r="G938" t="str">
            <v>Larkspur-Corte Madera</v>
          </cell>
        </row>
        <row r="939">
          <cell r="C939" t="str">
            <v>21653750000000</v>
          </cell>
          <cell r="D939" t="str">
            <v>21</v>
          </cell>
          <cell r="E939" t="str">
            <v>65375</v>
          </cell>
          <cell r="F939" t="str">
            <v>0000000</v>
          </cell>
          <cell r="G939" t="str">
            <v>Lincoln Elementary</v>
          </cell>
        </row>
        <row r="940">
          <cell r="C940" t="str">
            <v>21653910000000</v>
          </cell>
          <cell r="D940" t="str">
            <v>21</v>
          </cell>
          <cell r="E940" t="str">
            <v>65391</v>
          </cell>
          <cell r="F940" t="str">
            <v>0000000</v>
          </cell>
          <cell r="G940" t="str">
            <v>Mill Valley Elementary</v>
          </cell>
        </row>
        <row r="941">
          <cell r="C941" t="str">
            <v>21654090000000</v>
          </cell>
          <cell r="D941" t="str">
            <v>21</v>
          </cell>
          <cell r="E941" t="str">
            <v>65409</v>
          </cell>
          <cell r="F941" t="str">
            <v>0000000</v>
          </cell>
          <cell r="G941" t="str">
            <v>Nicasio</v>
          </cell>
        </row>
        <row r="942">
          <cell r="C942" t="str">
            <v>21654170000000</v>
          </cell>
          <cell r="D942" t="str">
            <v>21</v>
          </cell>
          <cell r="E942" t="str">
            <v>65417</v>
          </cell>
          <cell r="F942" t="str">
            <v>0000000</v>
          </cell>
          <cell r="G942" t="str">
            <v>Novato Unified</v>
          </cell>
        </row>
        <row r="943">
          <cell r="C943" t="str">
            <v>21654176113229</v>
          </cell>
          <cell r="D943" t="str">
            <v>21</v>
          </cell>
          <cell r="E943" t="str">
            <v>65417</v>
          </cell>
          <cell r="F943" t="str">
            <v>6113229</v>
          </cell>
          <cell r="G943" t="str">
            <v>Novato Charter</v>
          </cell>
        </row>
        <row r="944">
          <cell r="C944" t="str">
            <v>21654250000000</v>
          </cell>
          <cell r="D944" t="str">
            <v>21</v>
          </cell>
          <cell r="E944" t="str">
            <v>65425</v>
          </cell>
          <cell r="F944" t="str">
            <v>0000000</v>
          </cell>
          <cell r="G944" t="str">
            <v>Reed Union Elementary</v>
          </cell>
        </row>
        <row r="945">
          <cell r="C945" t="str">
            <v>21654330000000</v>
          </cell>
          <cell r="D945" t="str">
            <v>21</v>
          </cell>
          <cell r="E945" t="str">
            <v>65433</v>
          </cell>
          <cell r="F945" t="str">
            <v>0000000</v>
          </cell>
          <cell r="G945" t="str">
            <v>Ross Elementary</v>
          </cell>
        </row>
        <row r="946">
          <cell r="C946" t="str">
            <v>21654580000000</v>
          </cell>
          <cell r="D946" t="str">
            <v>21</v>
          </cell>
          <cell r="E946" t="str">
            <v>65458</v>
          </cell>
          <cell r="F946" t="str">
            <v>0000000</v>
          </cell>
          <cell r="G946" t="str">
            <v>San Rafael City Elementary</v>
          </cell>
        </row>
        <row r="947">
          <cell r="C947" t="str">
            <v>21654660000000</v>
          </cell>
          <cell r="D947" t="str">
            <v>21</v>
          </cell>
          <cell r="E947" t="str">
            <v>65466</v>
          </cell>
          <cell r="F947" t="str">
            <v>0000000</v>
          </cell>
          <cell r="G947" t="str">
            <v>San Rafael City High</v>
          </cell>
        </row>
        <row r="948">
          <cell r="C948" t="str">
            <v>21654740000000</v>
          </cell>
          <cell r="D948" t="str">
            <v>21</v>
          </cell>
          <cell r="E948" t="str">
            <v>65474</v>
          </cell>
          <cell r="F948" t="str">
            <v>0000000</v>
          </cell>
          <cell r="G948" t="str">
            <v>Sausalito Marin City</v>
          </cell>
        </row>
        <row r="949">
          <cell r="C949" t="str">
            <v>21654746118491</v>
          </cell>
          <cell r="D949" t="str">
            <v>21</v>
          </cell>
          <cell r="E949" t="str">
            <v>65474</v>
          </cell>
          <cell r="F949" t="str">
            <v>6118491</v>
          </cell>
          <cell r="G949" t="str">
            <v>Willow Creek Academy</v>
          </cell>
        </row>
        <row r="950">
          <cell r="C950" t="str">
            <v>21654820000000</v>
          </cell>
          <cell r="D950" t="str">
            <v>21</v>
          </cell>
          <cell r="E950" t="str">
            <v>65482</v>
          </cell>
          <cell r="F950" t="str">
            <v>0000000</v>
          </cell>
          <cell r="G950" t="str">
            <v>Tamalpais Union High</v>
          </cell>
        </row>
        <row r="951">
          <cell r="C951" t="str">
            <v>21733610000000</v>
          </cell>
          <cell r="D951" t="str">
            <v>21</v>
          </cell>
          <cell r="E951" t="str">
            <v>73361</v>
          </cell>
          <cell r="F951" t="str">
            <v>0000000</v>
          </cell>
          <cell r="G951" t="str">
            <v>Shoreline Unified</v>
          </cell>
        </row>
        <row r="952">
          <cell r="C952" t="str">
            <v>21750020000000</v>
          </cell>
          <cell r="D952" t="str">
            <v>21</v>
          </cell>
          <cell r="E952" t="str">
            <v>75002</v>
          </cell>
          <cell r="F952" t="str">
            <v>0000000</v>
          </cell>
          <cell r="G952" t="str">
            <v>Ross Valley Elementary</v>
          </cell>
        </row>
        <row r="953">
          <cell r="C953" t="str">
            <v>21770650135350</v>
          </cell>
          <cell r="D953" t="str">
            <v>21</v>
          </cell>
          <cell r="E953" t="str">
            <v>77065</v>
          </cell>
          <cell r="F953" t="str">
            <v>0135350</v>
          </cell>
          <cell r="G953" t="str">
            <v>Ross Valley Charter</v>
          </cell>
        </row>
        <row r="954">
          <cell r="C954" t="str">
            <v>22102230000000</v>
          </cell>
          <cell r="D954" t="str">
            <v>22</v>
          </cell>
          <cell r="E954" t="str">
            <v>10223</v>
          </cell>
          <cell r="F954" t="str">
            <v>0000000</v>
          </cell>
          <cell r="G954" t="str">
            <v>Mariposa Co. Office of Education</v>
          </cell>
        </row>
        <row r="955">
          <cell r="C955" t="str">
            <v>22655320000000</v>
          </cell>
          <cell r="D955" t="str">
            <v>22</v>
          </cell>
          <cell r="E955" t="str">
            <v>65532</v>
          </cell>
          <cell r="F955" t="str">
            <v>0000000</v>
          </cell>
          <cell r="G955" t="str">
            <v>Mariposa County Unified</v>
          </cell>
        </row>
        <row r="956">
          <cell r="C956" t="str">
            <v>22655320125823</v>
          </cell>
          <cell r="D956" t="str">
            <v>22</v>
          </cell>
          <cell r="E956" t="str">
            <v>65532</v>
          </cell>
          <cell r="F956" t="str">
            <v>0125823</v>
          </cell>
          <cell r="G956" t="str">
            <v>Sierra Foothill Charter</v>
          </cell>
        </row>
        <row r="957">
          <cell r="C957" t="str">
            <v>23102310000000</v>
          </cell>
          <cell r="D957" t="str">
            <v>23</v>
          </cell>
          <cell r="E957" t="str">
            <v>10231</v>
          </cell>
          <cell r="F957" t="str">
            <v>0000000</v>
          </cell>
          <cell r="G957" t="str">
            <v>Mendocino Co. Office of Education</v>
          </cell>
        </row>
        <row r="958">
          <cell r="C958" t="str">
            <v>23655400000000</v>
          </cell>
          <cell r="D958" t="str">
            <v>23</v>
          </cell>
          <cell r="E958" t="str">
            <v>65540</v>
          </cell>
          <cell r="F958" t="str">
            <v>0000000</v>
          </cell>
          <cell r="G958" t="str">
            <v>Anderson Valley Unified</v>
          </cell>
        </row>
        <row r="959">
          <cell r="C959" t="str">
            <v>23655570000000</v>
          </cell>
          <cell r="D959" t="str">
            <v>23</v>
          </cell>
          <cell r="E959" t="str">
            <v>65557</v>
          </cell>
          <cell r="F959" t="str">
            <v>0000000</v>
          </cell>
          <cell r="G959" t="str">
            <v>Arena Union Elementary</v>
          </cell>
        </row>
        <row r="960">
          <cell r="C960" t="str">
            <v>23655576116669</v>
          </cell>
          <cell r="D960" t="str">
            <v>23</v>
          </cell>
          <cell r="E960" t="str">
            <v>65557</v>
          </cell>
          <cell r="F960" t="str">
            <v>6116669</v>
          </cell>
          <cell r="G960" t="str">
            <v>Pacific Community Charter</v>
          </cell>
        </row>
        <row r="961">
          <cell r="C961" t="str">
            <v>23655650000000</v>
          </cell>
          <cell r="D961" t="str">
            <v>23</v>
          </cell>
          <cell r="E961" t="str">
            <v>65565</v>
          </cell>
          <cell r="F961" t="str">
            <v>0000000</v>
          </cell>
          <cell r="G961" t="str">
            <v>Fort Bragg Unified</v>
          </cell>
        </row>
        <row r="962">
          <cell r="C962" t="str">
            <v>23655650123737</v>
          </cell>
          <cell r="D962" t="str">
            <v>23</v>
          </cell>
          <cell r="E962" t="str">
            <v>65565</v>
          </cell>
          <cell r="F962" t="str">
            <v>0123737</v>
          </cell>
          <cell r="G962" t="str">
            <v>Three Rivers Charter</v>
          </cell>
        </row>
        <row r="963">
          <cell r="C963" t="str">
            <v>23655730000000</v>
          </cell>
          <cell r="D963" t="str">
            <v>23</v>
          </cell>
          <cell r="E963" t="str">
            <v>65573</v>
          </cell>
          <cell r="F963" t="str">
            <v>0000000</v>
          </cell>
          <cell r="G963" t="str">
            <v>Manchester Union Elementary</v>
          </cell>
        </row>
        <row r="964">
          <cell r="C964" t="str">
            <v>23655810000000</v>
          </cell>
          <cell r="D964" t="str">
            <v>23</v>
          </cell>
          <cell r="E964" t="str">
            <v>65581</v>
          </cell>
          <cell r="F964" t="str">
            <v>0000000</v>
          </cell>
          <cell r="G964" t="str">
            <v>Mendocino Unified</v>
          </cell>
        </row>
        <row r="965">
          <cell r="C965" t="str">
            <v>23655990000000</v>
          </cell>
          <cell r="D965" t="str">
            <v>23</v>
          </cell>
          <cell r="E965" t="str">
            <v>65599</v>
          </cell>
          <cell r="F965" t="str">
            <v>0000000</v>
          </cell>
          <cell r="G965" t="str">
            <v>Point Arena Joint Union High</v>
          </cell>
        </row>
        <row r="966">
          <cell r="C966" t="str">
            <v>23656070000000</v>
          </cell>
          <cell r="D966" t="str">
            <v>23</v>
          </cell>
          <cell r="E966" t="str">
            <v>65607</v>
          </cell>
          <cell r="F966" t="str">
            <v>0000000</v>
          </cell>
          <cell r="G966" t="str">
            <v>Round Valley Unified</v>
          </cell>
        </row>
        <row r="967">
          <cell r="C967" t="str">
            <v>23656072330272</v>
          </cell>
          <cell r="D967" t="str">
            <v>23</v>
          </cell>
          <cell r="E967" t="str">
            <v>65607</v>
          </cell>
          <cell r="F967" t="str">
            <v>2330272</v>
          </cell>
          <cell r="G967" t="str">
            <v>Eel River Charter</v>
          </cell>
        </row>
        <row r="968">
          <cell r="C968" t="str">
            <v>23656150000000</v>
          </cell>
          <cell r="D968" t="str">
            <v>23</v>
          </cell>
          <cell r="E968" t="str">
            <v>65615</v>
          </cell>
          <cell r="F968" t="str">
            <v>0000000</v>
          </cell>
          <cell r="G968" t="str">
            <v>Ukiah Unified</v>
          </cell>
        </row>
        <row r="969">
          <cell r="C969" t="str">
            <v>23656150115055</v>
          </cell>
          <cell r="D969" t="str">
            <v>23</v>
          </cell>
          <cell r="E969" t="str">
            <v>65615</v>
          </cell>
          <cell r="F969" t="str">
            <v>0115055</v>
          </cell>
          <cell r="G969" t="str">
            <v>River Oak Charter</v>
          </cell>
        </row>
        <row r="970">
          <cell r="C970" t="str">
            <v>23656152330413</v>
          </cell>
          <cell r="D970" t="str">
            <v>23</v>
          </cell>
          <cell r="E970" t="str">
            <v>65615</v>
          </cell>
          <cell r="F970" t="str">
            <v>2330413</v>
          </cell>
          <cell r="G970" t="str">
            <v>Redwood Academy of Ukiah</v>
          </cell>
        </row>
        <row r="971">
          <cell r="C971" t="str">
            <v>23656152330454</v>
          </cell>
          <cell r="D971" t="str">
            <v>23</v>
          </cell>
          <cell r="E971" t="str">
            <v>65615</v>
          </cell>
          <cell r="F971" t="str">
            <v>2330454</v>
          </cell>
          <cell r="G971" t="str">
            <v>Accelerated Achievement Academy</v>
          </cell>
        </row>
        <row r="972">
          <cell r="C972" t="str">
            <v>23656156117386</v>
          </cell>
          <cell r="D972" t="str">
            <v>23</v>
          </cell>
          <cell r="E972" t="str">
            <v>65615</v>
          </cell>
          <cell r="F972" t="str">
            <v>6117386</v>
          </cell>
          <cell r="G972" t="str">
            <v>Tree of Life Charter</v>
          </cell>
        </row>
        <row r="973">
          <cell r="C973" t="str">
            <v>23656230000000</v>
          </cell>
          <cell r="D973" t="str">
            <v>23</v>
          </cell>
          <cell r="E973" t="str">
            <v>65623</v>
          </cell>
          <cell r="F973" t="str">
            <v>0000000</v>
          </cell>
          <cell r="G973" t="str">
            <v>Willits Unified</v>
          </cell>
        </row>
        <row r="974">
          <cell r="C974" t="str">
            <v>23656230112300</v>
          </cell>
          <cell r="D974" t="str">
            <v>23</v>
          </cell>
          <cell r="E974" t="str">
            <v>65623</v>
          </cell>
          <cell r="F974" t="str">
            <v>0112300</v>
          </cell>
          <cell r="G974" t="str">
            <v>La Vida Charter</v>
          </cell>
        </row>
        <row r="975">
          <cell r="C975" t="str">
            <v>23656230125658</v>
          </cell>
          <cell r="D975" t="str">
            <v>23</v>
          </cell>
          <cell r="E975" t="str">
            <v>65623</v>
          </cell>
          <cell r="F975" t="str">
            <v>0125658</v>
          </cell>
          <cell r="G975" t="str">
            <v>Willits Elementary Charter</v>
          </cell>
        </row>
        <row r="976">
          <cell r="C976" t="str">
            <v>23656232330363</v>
          </cell>
          <cell r="D976" t="str">
            <v>23</v>
          </cell>
          <cell r="E976" t="str">
            <v>65623</v>
          </cell>
          <cell r="F976" t="str">
            <v>2330363</v>
          </cell>
          <cell r="G976" t="str">
            <v>Willits Charter</v>
          </cell>
        </row>
        <row r="977">
          <cell r="C977" t="str">
            <v>23738660000000</v>
          </cell>
          <cell r="D977" t="str">
            <v>23</v>
          </cell>
          <cell r="E977" t="str">
            <v>73866</v>
          </cell>
          <cell r="F977" t="str">
            <v>0000000</v>
          </cell>
          <cell r="G977" t="str">
            <v>Potter Valley Community Unified</v>
          </cell>
        </row>
        <row r="978">
          <cell r="C978" t="str">
            <v>23739160000000</v>
          </cell>
          <cell r="D978" t="str">
            <v>23</v>
          </cell>
          <cell r="E978" t="str">
            <v>73916</v>
          </cell>
          <cell r="F978" t="str">
            <v>0000000</v>
          </cell>
          <cell r="G978" t="str">
            <v>Laytonville Unified</v>
          </cell>
        </row>
        <row r="979">
          <cell r="C979" t="str">
            <v>23752180000000</v>
          </cell>
          <cell r="D979" t="str">
            <v>23</v>
          </cell>
          <cell r="E979" t="str">
            <v>75218</v>
          </cell>
          <cell r="F979" t="str">
            <v>0000000</v>
          </cell>
          <cell r="G979" t="str">
            <v>Leggett Valley Unified</v>
          </cell>
        </row>
        <row r="980">
          <cell r="C980" t="str">
            <v>24102490000000</v>
          </cell>
          <cell r="D980" t="str">
            <v>24</v>
          </cell>
          <cell r="E980" t="str">
            <v>10249</v>
          </cell>
          <cell r="F980" t="str">
            <v>0000000</v>
          </cell>
          <cell r="G980" t="str">
            <v>Merced Co. Office of Education</v>
          </cell>
        </row>
        <row r="981">
          <cell r="C981" t="str">
            <v>24102490106518</v>
          </cell>
          <cell r="D981" t="str">
            <v>24</v>
          </cell>
          <cell r="E981" t="str">
            <v>10249</v>
          </cell>
          <cell r="F981" t="str">
            <v>0106518</v>
          </cell>
          <cell r="G981" t="str">
            <v>Merced Scholars Charter</v>
          </cell>
        </row>
        <row r="982">
          <cell r="C982" t="str">
            <v>24656310000000</v>
          </cell>
          <cell r="D982" t="str">
            <v>24</v>
          </cell>
          <cell r="E982" t="str">
            <v>65631</v>
          </cell>
          <cell r="F982" t="str">
            <v>0000000</v>
          </cell>
          <cell r="G982" t="str">
            <v>Atwater Elementary</v>
          </cell>
        </row>
        <row r="983">
          <cell r="C983" t="str">
            <v>24656490000000</v>
          </cell>
          <cell r="D983" t="str">
            <v>24</v>
          </cell>
          <cell r="E983" t="str">
            <v>65649</v>
          </cell>
          <cell r="F983" t="str">
            <v>0000000</v>
          </cell>
          <cell r="G983" t="str">
            <v>Ballico-Cressey Elementary</v>
          </cell>
        </row>
        <row r="984">
          <cell r="C984" t="str">
            <v>24656800000000</v>
          </cell>
          <cell r="D984" t="str">
            <v>24</v>
          </cell>
          <cell r="E984" t="str">
            <v>65680</v>
          </cell>
          <cell r="F984" t="str">
            <v>0000000</v>
          </cell>
          <cell r="G984" t="str">
            <v>El Nido Elementary</v>
          </cell>
        </row>
        <row r="985">
          <cell r="C985" t="str">
            <v>24656980000000</v>
          </cell>
          <cell r="D985" t="str">
            <v>24</v>
          </cell>
          <cell r="E985" t="str">
            <v>65698</v>
          </cell>
          <cell r="F985" t="str">
            <v>0000000</v>
          </cell>
          <cell r="G985" t="str">
            <v>Hilmar Unified</v>
          </cell>
        </row>
        <row r="986">
          <cell r="C986" t="str">
            <v>24657220000000</v>
          </cell>
          <cell r="D986" t="str">
            <v>24</v>
          </cell>
          <cell r="E986" t="str">
            <v>65722</v>
          </cell>
          <cell r="F986" t="str">
            <v>0000000</v>
          </cell>
          <cell r="G986" t="str">
            <v>Le Grand Union Elementary</v>
          </cell>
        </row>
        <row r="987">
          <cell r="C987" t="str">
            <v>24657300000000</v>
          </cell>
          <cell r="D987" t="str">
            <v>24</v>
          </cell>
          <cell r="E987" t="str">
            <v>65730</v>
          </cell>
          <cell r="F987" t="str">
            <v>0000000</v>
          </cell>
          <cell r="G987" t="str">
            <v>Le Grand Union High</v>
          </cell>
        </row>
        <row r="988">
          <cell r="C988" t="str">
            <v>24657480000000</v>
          </cell>
          <cell r="D988" t="str">
            <v>24</v>
          </cell>
          <cell r="E988" t="str">
            <v>65748</v>
          </cell>
          <cell r="F988" t="str">
            <v>0000000</v>
          </cell>
          <cell r="G988" t="str">
            <v>Livingston Union</v>
          </cell>
        </row>
        <row r="989">
          <cell r="C989" t="str">
            <v>24657550000000</v>
          </cell>
          <cell r="D989" t="str">
            <v>24</v>
          </cell>
          <cell r="E989" t="str">
            <v>65755</v>
          </cell>
          <cell r="F989" t="str">
            <v>0000000</v>
          </cell>
          <cell r="G989" t="str">
            <v>Los Banos Unified</v>
          </cell>
        </row>
        <row r="990">
          <cell r="C990" t="str">
            <v>24657630000000</v>
          </cell>
          <cell r="D990" t="str">
            <v>24</v>
          </cell>
          <cell r="E990" t="str">
            <v>65763</v>
          </cell>
          <cell r="F990" t="str">
            <v>0000000</v>
          </cell>
          <cell r="G990" t="str">
            <v>McSwain Union Elementary</v>
          </cell>
        </row>
        <row r="991">
          <cell r="C991" t="str">
            <v>24657710000000</v>
          </cell>
          <cell r="D991" t="str">
            <v>24</v>
          </cell>
          <cell r="E991" t="str">
            <v>65771</v>
          </cell>
          <cell r="F991" t="str">
            <v>0000000</v>
          </cell>
          <cell r="G991" t="str">
            <v>Merced City Elementary</v>
          </cell>
        </row>
        <row r="992">
          <cell r="C992" t="str">
            <v>24657890000000</v>
          </cell>
          <cell r="D992" t="str">
            <v>24</v>
          </cell>
          <cell r="E992" t="str">
            <v>65789</v>
          </cell>
          <cell r="F992" t="str">
            <v>0000000</v>
          </cell>
          <cell r="G992" t="str">
            <v>Merced Union High</v>
          </cell>
        </row>
        <row r="993">
          <cell r="C993" t="str">
            <v>24658130000000</v>
          </cell>
          <cell r="D993" t="str">
            <v>24</v>
          </cell>
          <cell r="E993" t="str">
            <v>65813</v>
          </cell>
          <cell r="F993" t="str">
            <v>0000000</v>
          </cell>
          <cell r="G993" t="str">
            <v>Plainsburg Union Elementary</v>
          </cell>
        </row>
        <row r="994">
          <cell r="C994" t="str">
            <v>24658210000000</v>
          </cell>
          <cell r="D994" t="str">
            <v>24</v>
          </cell>
          <cell r="E994" t="str">
            <v>65821</v>
          </cell>
          <cell r="F994" t="str">
            <v>0000000</v>
          </cell>
          <cell r="G994" t="str">
            <v>Planada Elementary</v>
          </cell>
        </row>
        <row r="995">
          <cell r="C995" t="str">
            <v>24658390000000</v>
          </cell>
          <cell r="D995" t="str">
            <v>24</v>
          </cell>
          <cell r="E995" t="str">
            <v>65839</v>
          </cell>
          <cell r="F995" t="str">
            <v>0000000</v>
          </cell>
          <cell r="G995" t="str">
            <v>Snelling-Merced Falls Union Elementary</v>
          </cell>
        </row>
        <row r="996">
          <cell r="C996" t="str">
            <v>24658620000000</v>
          </cell>
          <cell r="D996" t="str">
            <v>24</v>
          </cell>
          <cell r="E996" t="str">
            <v>65862</v>
          </cell>
          <cell r="F996" t="str">
            <v>0000000</v>
          </cell>
          <cell r="G996" t="str">
            <v>Weaver Union</v>
          </cell>
        </row>
        <row r="997">
          <cell r="C997" t="str">
            <v>24658700000000</v>
          </cell>
          <cell r="D997" t="str">
            <v>24</v>
          </cell>
          <cell r="E997" t="str">
            <v>65870</v>
          </cell>
          <cell r="F997" t="str">
            <v>0000000</v>
          </cell>
          <cell r="G997" t="str">
            <v>Winton</v>
          </cell>
        </row>
        <row r="998">
          <cell r="C998" t="str">
            <v>24736190000000</v>
          </cell>
          <cell r="D998" t="str">
            <v>24</v>
          </cell>
          <cell r="E998" t="str">
            <v>73619</v>
          </cell>
          <cell r="F998" t="str">
            <v>0000000</v>
          </cell>
          <cell r="G998" t="str">
            <v>Gustine Unified</v>
          </cell>
        </row>
        <row r="999">
          <cell r="C999" t="str">
            <v>24737260000000</v>
          </cell>
          <cell r="D999" t="str">
            <v>24</v>
          </cell>
          <cell r="E999" t="str">
            <v>73726</v>
          </cell>
          <cell r="F999" t="str">
            <v>0000000</v>
          </cell>
          <cell r="G999" t="str">
            <v>Merced River Union Elementary</v>
          </cell>
        </row>
        <row r="1000">
          <cell r="C1000" t="str">
            <v>24753170000000</v>
          </cell>
          <cell r="D1000" t="str">
            <v>24</v>
          </cell>
          <cell r="E1000" t="str">
            <v>75317</v>
          </cell>
          <cell r="F1000" t="str">
            <v>0000000</v>
          </cell>
          <cell r="G1000" t="str">
            <v>Dos Palos Oro Loma Joint Unified</v>
          </cell>
        </row>
        <row r="1001">
          <cell r="C1001" t="str">
            <v>24753660000000</v>
          </cell>
          <cell r="D1001" t="str">
            <v>24</v>
          </cell>
          <cell r="E1001" t="str">
            <v>75366</v>
          </cell>
          <cell r="F1001" t="str">
            <v>0000000</v>
          </cell>
          <cell r="G1001" t="str">
            <v>Delhi Unified</v>
          </cell>
        </row>
        <row r="1002">
          <cell r="C1002" t="str">
            <v>25102560000000</v>
          </cell>
          <cell r="D1002" t="str">
            <v>25</v>
          </cell>
          <cell r="E1002" t="str">
            <v>10256</v>
          </cell>
          <cell r="F1002" t="str">
            <v>0000000</v>
          </cell>
          <cell r="G1002" t="str">
            <v>Modoc Co. Office of Education</v>
          </cell>
        </row>
        <row r="1003">
          <cell r="C1003" t="str">
            <v>25658960000000</v>
          </cell>
          <cell r="D1003" t="str">
            <v>25</v>
          </cell>
          <cell r="E1003" t="str">
            <v>65896</v>
          </cell>
          <cell r="F1003" t="str">
            <v>0000000</v>
          </cell>
          <cell r="G1003" t="str">
            <v>Surprise Valley Joint Unified</v>
          </cell>
        </row>
        <row r="1004">
          <cell r="C1004" t="str">
            <v>25735850000000</v>
          </cell>
          <cell r="D1004" t="str">
            <v>25</v>
          </cell>
          <cell r="E1004" t="str">
            <v>73585</v>
          </cell>
          <cell r="F1004" t="str">
            <v>0000000</v>
          </cell>
          <cell r="G1004" t="str">
            <v>Modoc Joint Unified</v>
          </cell>
        </row>
        <row r="1005">
          <cell r="C1005" t="str">
            <v>25735930000000</v>
          </cell>
          <cell r="D1005" t="str">
            <v>25</v>
          </cell>
          <cell r="E1005" t="str">
            <v>73593</v>
          </cell>
          <cell r="F1005" t="str">
            <v>0000000</v>
          </cell>
          <cell r="G1005" t="str">
            <v>Tulelake Basin Joint Unified</v>
          </cell>
        </row>
        <row r="1006">
          <cell r="C1006" t="str">
            <v>26102640000000</v>
          </cell>
          <cell r="D1006" t="str">
            <v>26</v>
          </cell>
          <cell r="E1006" t="str">
            <v>10264</v>
          </cell>
          <cell r="F1006" t="str">
            <v>0000000</v>
          </cell>
          <cell r="G1006" t="str">
            <v>Mono Co. Office of Education</v>
          </cell>
        </row>
        <row r="1007">
          <cell r="C1007" t="str">
            <v>26102640124990</v>
          </cell>
          <cell r="D1007" t="str">
            <v>26</v>
          </cell>
          <cell r="E1007" t="str">
            <v>10264</v>
          </cell>
          <cell r="F1007" t="str">
            <v>0124990</v>
          </cell>
          <cell r="G1007" t="str">
            <v>Urban Corps of San Diego County Charter</v>
          </cell>
        </row>
        <row r="1008">
          <cell r="C1008" t="str">
            <v>26736680000000</v>
          </cell>
          <cell r="D1008" t="str">
            <v>26</v>
          </cell>
          <cell r="E1008" t="str">
            <v>73668</v>
          </cell>
          <cell r="F1008" t="str">
            <v>0000000</v>
          </cell>
          <cell r="G1008" t="str">
            <v>Eastern Sierra Unified</v>
          </cell>
        </row>
        <row r="1009">
          <cell r="C1009" t="str">
            <v>26736920000000</v>
          </cell>
          <cell r="D1009" t="str">
            <v>26</v>
          </cell>
          <cell r="E1009" t="str">
            <v>73692</v>
          </cell>
          <cell r="F1009" t="str">
            <v>0000000</v>
          </cell>
          <cell r="G1009" t="str">
            <v>Mammoth Unified</v>
          </cell>
        </row>
        <row r="1010">
          <cell r="C1010" t="str">
            <v>27102720000000</v>
          </cell>
          <cell r="D1010" t="str">
            <v>27</v>
          </cell>
          <cell r="E1010" t="str">
            <v>10272</v>
          </cell>
          <cell r="F1010" t="str">
            <v>0000000</v>
          </cell>
          <cell r="G1010" t="str">
            <v>Monterey Co. Office of Education</v>
          </cell>
        </row>
        <row r="1011">
          <cell r="C1011" t="str">
            <v>27102720112177</v>
          </cell>
          <cell r="D1011" t="str">
            <v>27</v>
          </cell>
          <cell r="E1011" t="str">
            <v>10272</v>
          </cell>
          <cell r="F1011" t="str">
            <v>0112177</v>
          </cell>
          <cell r="G1011" t="str">
            <v>Monterey Bay Charter</v>
          </cell>
        </row>
        <row r="1012">
          <cell r="C1012" t="str">
            <v>27102720124297</v>
          </cell>
          <cell r="D1012" t="str">
            <v>27</v>
          </cell>
          <cell r="E1012" t="str">
            <v>10272</v>
          </cell>
          <cell r="F1012" t="str">
            <v>0124297</v>
          </cell>
          <cell r="G1012" t="str">
            <v>Bay View Academy</v>
          </cell>
        </row>
        <row r="1013">
          <cell r="C1013" t="str">
            <v>27102720125765</v>
          </cell>
          <cell r="D1013" t="str">
            <v>27</v>
          </cell>
          <cell r="E1013" t="str">
            <v>10272</v>
          </cell>
          <cell r="F1013" t="str">
            <v>0125765</v>
          </cell>
          <cell r="G1013" t="str">
            <v>Millennium Charter High</v>
          </cell>
        </row>
        <row r="1014">
          <cell r="C1014" t="str">
            <v>27102722730232</v>
          </cell>
          <cell r="D1014" t="str">
            <v>27</v>
          </cell>
          <cell r="E1014" t="str">
            <v>10272</v>
          </cell>
          <cell r="F1014" t="str">
            <v>2730232</v>
          </cell>
          <cell r="G1014" t="str">
            <v>Monterey County Home Charter</v>
          </cell>
        </row>
        <row r="1015">
          <cell r="C1015" t="str">
            <v>27659610000000</v>
          </cell>
          <cell r="D1015" t="str">
            <v>27</v>
          </cell>
          <cell r="E1015" t="str">
            <v>65961</v>
          </cell>
          <cell r="F1015" t="str">
            <v>0000000</v>
          </cell>
          <cell r="G1015" t="str">
            <v>Alisal Union</v>
          </cell>
        </row>
        <row r="1016">
          <cell r="C1016" t="str">
            <v>27659616119663</v>
          </cell>
          <cell r="D1016" t="str">
            <v>27</v>
          </cell>
          <cell r="E1016" t="str">
            <v>65961</v>
          </cell>
          <cell r="F1016" t="str">
            <v>6119663</v>
          </cell>
          <cell r="G1016" t="str">
            <v>Oasis Charter Public</v>
          </cell>
        </row>
        <row r="1017">
          <cell r="C1017" t="str">
            <v>27659790000000</v>
          </cell>
          <cell r="D1017" t="str">
            <v>27</v>
          </cell>
          <cell r="E1017" t="str">
            <v>65979</v>
          </cell>
          <cell r="F1017" t="str">
            <v>0000000</v>
          </cell>
          <cell r="G1017" t="str">
            <v>Bradley Union Elementary</v>
          </cell>
        </row>
        <row r="1018">
          <cell r="C1018" t="str">
            <v>27659790135111</v>
          </cell>
          <cell r="D1018" t="str">
            <v>27</v>
          </cell>
          <cell r="E1018" t="str">
            <v>65979</v>
          </cell>
          <cell r="F1018" t="str">
            <v>0135111</v>
          </cell>
          <cell r="G1018" t="str">
            <v>Uplift Monterey</v>
          </cell>
        </row>
        <row r="1019">
          <cell r="C1019" t="str">
            <v>27659790136010</v>
          </cell>
          <cell r="D1019" t="str">
            <v>27</v>
          </cell>
          <cell r="E1019" t="str">
            <v>65979</v>
          </cell>
          <cell r="F1019" t="str">
            <v>0136010</v>
          </cell>
          <cell r="G1019" t="str">
            <v>Uplift California South Charter School</v>
          </cell>
        </row>
        <row r="1020">
          <cell r="C1020" t="str">
            <v>27659790136218</v>
          </cell>
          <cell r="D1020" t="str">
            <v>27</v>
          </cell>
          <cell r="E1020" t="str">
            <v>65979</v>
          </cell>
          <cell r="F1020" t="str">
            <v>0136218</v>
          </cell>
          <cell r="G1020" t="str">
            <v>Uplift California North Charter</v>
          </cell>
        </row>
        <row r="1021">
          <cell r="C1021" t="str">
            <v>27659870000000</v>
          </cell>
          <cell r="D1021" t="str">
            <v>27</v>
          </cell>
          <cell r="E1021" t="str">
            <v>65987</v>
          </cell>
          <cell r="F1021" t="str">
            <v>0000000</v>
          </cell>
          <cell r="G1021" t="str">
            <v>Carmel Unified</v>
          </cell>
        </row>
        <row r="1022">
          <cell r="C1022" t="str">
            <v>27659950000000</v>
          </cell>
          <cell r="D1022" t="str">
            <v>27</v>
          </cell>
          <cell r="E1022" t="str">
            <v>65995</v>
          </cell>
          <cell r="F1022" t="str">
            <v>0000000</v>
          </cell>
          <cell r="G1022" t="str">
            <v>Chualar Union</v>
          </cell>
        </row>
        <row r="1023">
          <cell r="C1023" t="str">
            <v>27660270000000</v>
          </cell>
          <cell r="D1023" t="str">
            <v>27</v>
          </cell>
          <cell r="E1023" t="str">
            <v>66027</v>
          </cell>
          <cell r="F1023" t="str">
            <v>0000000</v>
          </cell>
          <cell r="G1023" t="str">
            <v>Graves Elementary</v>
          </cell>
        </row>
        <row r="1024">
          <cell r="C1024" t="str">
            <v>27660350000000</v>
          </cell>
          <cell r="D1024" t="str">
            <v>27</v>
          </cell>
          <cell r="E1024" t="str">
            <v>66035</v>
          </cell>
          <cell r="F1024" t="str">
            <v>0000000</v>
          </cell>
          <cell r="G1024" t="str">
            <v>Greenfield Union Elementary</v>
          </cell>
        </row>
        <row r="1025">
          <cell r="C1025" t="str">
            <v>27660500000000</v>
          </cell>
          <cell r="D1025" t="str">
            <v>27</v>
          </cell>
          <cell r="E1025" t="str">
            <v>66050</v>
          </cell>
          <cell r="F1025" t="str">
            <v>0000000</v>
          </cell>
          <cell r="G1025" t="str">
            <v>King City Union</v>
          </cell>
        </row>
        <row r="1026">
          <cell r="C1026" t="str">
            <v>27660680000000</v>
          </cell>
          <cell r="D1026" t="str">
            <v>27</v>
          </cell>
          <cell r="E1026" t="str">
            <v>66068</v>
          </cell>
          <cell r="F1026" t="str">
            <v>0000000</v>
          </cell>
          <cell r="G1026" t="str">
            <v>South Monterey County Joint Union High</v>
          </cell>
        </row>
        <row r="1027">
          <cell r="C1027" t="str">
            <v>27660680134254</v>
          </cell>
          <cell r="D1027" t="str">
            <v>27</v>
          </cell>
          <cell r="E1027" t="str">
            <v>66068</v>
          </cell>
          <cell r="F1027" t="str">
            <v>0134254</v>
          </cell>
          <cell r="G1027" t="str">
            <v>Pinnacle Academy Charter - Independent Study</v>
          </cell>
        </row>
        <row r="1028">
          <cell r="C1028" t="str">
            <v>27660760000000</v>
          </cell>
          <cell r="D1028" t="str">
            <v>27</v>
          </cell>
          <cell r="E1028" t="str">
            <v>66076</v>
          </cell>
          <cell r="F1028" t="str">
            <v>0000000</v>
          </cell>
          <cell r="G1028" t="str">
            <v>Lagunita Elementary</v>
          </cell>
        </row>
        <row r="1029">
          <cell r="C1029" t="str">
            <v>27660840000000</v>
          </cell>
          <cell r="D1029" t="str">
            <v>27</v>
          </cell>
          <cell r="E1029" t="str">
            <v>66084</v>
          </cell>
          <cell r="F1029" t="str">
            <v>0000000</v>
          </cell>
          <cell r="G1029" t="str">
            <v>Mission Union Elementary</v>
          </cell>
        </row>
        <row r="1030">
          <cell r="C1030" t="str">
            <v>27660920000000</v>
          </cell>
          <cell r="D1030" t="str">
            <v>27</v>
          </cell>
          <cell r="E1030" t="str">
            <v>66092</v>
          </cell>
          <cell r="F1030" t="str">
            <v>0000000</v>
          </cell>
          <cell r="G1030" t="str">
            <v>Monterey Peninsula Unified</v>
          </cell>
        </row>
        <row r="1031">
          <cell r="C1031" t="str">
            <v>27660920129239</v>
          </cell>
          <cell r="D1031" t="str">
            <v>27</v>
          </cell>
          <cell r="E1031" t="str">
            <v>66092</v>
          </cell>
          <cell r="F1031" t="str">
            <v>0129239</v>
          </cell>
          <cell r="G1031" t="str">
            <v>Dual Language Academy of the Monterey Peninsula</v>
          </cell>
        </row>
        <row r="1032">
          <cell r="C1032" t="str">
            <v>27660922730240</v>
          </cell>
          <cell r="D1032" t="str">
            <v>27</v>
          </cell>
          <cell r="E1032" t="str">
            <v>66092</v>
          </cell>
          <cell r="F1032" t="str">
            <v>2730240</v>
          </cell>
          <cell r="G1032" t="str">
            <v>Learning for Life Charter</v>
          </cell>
        </row>
        <row r="1033">
          <cell r="C1033" t="str">
            <v>27660926118962</v>
          </cell>
          <cell r="D1033" t="str">
            <v>27</v>
          </cell>
          <cell r="E1033" t="str">
            <v>66092</v>
          </cell>
          <cell r="F1033" t="str">
            <v>6118962</v>
          </cell>
          <cell r="G1033" t="str">
            <v>International School of Monterey</v>
          </cell>
        </row>
        <row r="1034">
          <cell r="C1034" t="str">
            <v>27661340000000</v>
          </cell>
          <cell r="D1034" t="str">
            <v>27</v>
          </cell>
          <cell r="E1034" t="str">
            <v>66134</v>
          </cell>
          <cell r="F1034" t="str">
            <v>0000000</v>
          </cell>
          <cell r="G1034" t="str">
            <v>Pacific Grove Unified</v>
          </cell>
        </row>
        <row r="1035">
          <cell r="C1035" t="str">
            <v>27661420000000</v>
          </cell>
          <cell r="D1035" t="str">
            <v>27</v>
          </cell>
          <cell r="E1035" t="str">
            <v>66142</v>
          </cell>
          <cell r="F1035" t="str">
            <v>0000000</v>
          </cell>
          <cell r="G1035" t="str">
            <v>Salinas City Elementary</v>
          </cell>
        </row>
        <row r="1036">
          <cell r="C1036" t="str">
            <v>27661590000000</v>
          </cell>
          <cell r="D1036" t="str">
            <v>27</v>
          </cell>
          <cell r="E1036" t="str">
            <v>66159</v>
          </cell>
          <cell r="F1036" t="str">
            <v>0000000</v>
          </cell>
          <cell r="G1036" t="str">
            <v>Salinas Union High</v>
          </cell>
        </row>
        <row r="1037">
          <cell r="C1037" t="str">
            <v>27661670000000</v>
          </cell>
          <cell r="D1037" t="str">
            <v>27</v>
          </cell>
          <cell r="E1037" t="str">
            <v>66167</v>
          </cell>
          <cell r="F1037" t="str">
            <v>0000000</v>
          </cell>
          <cell r="G1037" t="str">
            <v>San Antonio Union Elementary</v>
          </cell>
        </row>
        <row r="1038">
          <cell r="C1038" t="str">
            <v>27661750000000</v>
          </cell>
          <cell r="D1038" t="str">
            <v>27</v>
          </cell>
          <cell r="E1038" t="str">
            <v>66175</v>
          </cell>
          <cell r="F1038" t="str">
            <v>0000000</v>
          </cell>
          <cell r="G1038" t="str">
            <v>San Ardo Union Elementary</v>
          </cell>
        </row>
        <row r="1039">
          <cell r="C1039" t="str">
            <v>27661830000000</v>
          </cell>
          <cell r="D1039" t="str">
            <v>27</v>
          </cell>
          <cell r="E1039" t="str">
            <v>66183</v>
          </cell>
          <cell r="F1039" t="str">
            <v>0000000</v>
          </cell>
          <cell r="G1039" t="str">
            <v>San Lucas Union Elementary</v>
          </cell>
        </row>
        <row r="1040">
          <cell r="C1040" t="str">
            <v>27661910000000</v>
          </cell>
          <cell r="D1040" t="str">
            <v>27</v>
          </cell>
          <cell r="E1040" t="str">
            <v>66191</v>
          </cell>
          <cell r="F1040" t="str">
            <v>0000000</v>
          </cell>
          <cell r="G1040" t="str">
            <v>Santa Rita Union Elementary</v>
          </cell>
        </row>
        <row r="1041">
          <cell r="C1041" t="str">
            <v>27662250000000</v>
          </cell>
          <cell r="D1041" t="str">
            <v>27</v>
          </cell>
          <cell r="E1041" t="str">
            <v>66225</v>
          </cell>
          <cell r="F1041" t="str">
            <v>0000000</v>
          </cell>
          <cell r="G1041" t="str">
            <v>Spreckels Union Elementary</v>
          </cell>
        </row>
        <row r="1042">
          <cell r="C1042" t="str">
            <v>27662330000000</v>
          </cell>
          <cell r="D1042" t="str">
            <v>27</v>
          </cell>
          <cell r="E1042" t="str">
            <v>66233</v>
          </cell>
          <cell r="F1042" t="str">
            <v>0000000</v>
          </cell>
          <cell r="G1042" t="str">
            <v>Washington Union Elementary</v>
          </cell>
        </row>
        <row r="1043">
          <cell r="C1043" t="str">
            <v>27738250000000</v>
          </cell>
          <cell r="D1043" t="str">
            <v>27</v>
          </cell>
          <cell r="E1043" t="str">
            <v>73825</v>
          </cell>
          <cell r="F1043" t="str">
            <v>0000000</v>
          </cell>
          <cell r="G1043" t="str">
            <v>North Monterey County Unified</v>
          </cell>
        </row>
        <row r="1044">
          <cell r="C1044" t="str">
            <v>27751500000000</v>
          </cell>
          <cell r="D1044" t="str">
            <v>27</v>
          </cell>
          <cell r="E1044" t="str">
            <v>75150</v>
          </cell>
          <cell r="F1044" t="str">
            <v>0000000</v>
          </cell>
          <cell r="G1044" t="str">
            <v>Big Sur Unified</v>
          </cell>
        </row>
        <row r="1045">
          <cell r="C1045" t="str">
            <v>27751500118349</v>
          </cell>
          <cell r="D1045" t="str">
            <v>27</v>
          </cell>
          <cell r="E1045" t="str">
            <v>75150</v>
          </cell>
          <cell r="F1045" t="str">
            <v>0118349</v>
          </cell>
          <cell r="G1045" t="str">
            <v>Big Sur Charter</v>
          </cell>
        </row>
        <row r="1046">
          <cell r="C1046" t="str">
            <v>27754400000000</v>
          </cell>
          <cell r="D1046" t="str">
            <v>27</v>
          </cell>
          <cell r="E1046" t="str">
            <v>75440</v>
          </cell>
          <cell r="F1046" t="str">
            <v>0000000</v>
          </cell>
          <cell r="G1046" t="str">
            <v>Soledad Unified</v>
          </cell>
        </row>
        <row r="1047">
          <cell r="C1047" t="str">
            <v>27754730000000</v>
          </cell>
          <cell r="D1047" t="str">
            <v>27</v>
          </cell>
          <cell r="E1047" t="str">
            <v>75473</v>
          </cell>
          <cell r="F1047" t="str">
            <v>0000000</v>
          </cell>
          <cell r="G1047" t="str">
            <v>Gonzales Unified</v>
          </cell>
        </row>
        <row r="1048">
          <cell r="C1048" t="str">
            <v>28102800000000</v>
          </cell>
          <cell r="D1048" t="str">
            <v>28</v>
          </cell>
          <cell r="E1048" t="str">
            <v>10280</v>
          </cell>
          <cell r="F1048" t="str">
            <v>0000000</v>
          </cell>
          <cell r="G1048" t="str">
            <v>Napa Co. Office of Education</v>
          </cell>
        </row>
        <row r="1049">
          <cell r="C1049" t="str">
            <v>28662410000000</v>
          </cell>
          <cell r="D1049" t="str">
            <v>28</v>
          </cell>
          <cell r="E1049" t="str">
            <v>66241</v>
          </cell>
          <cell r="F1049" t="str">
            <v>0000000</v>
          </cell>
          <cell r="G1049" t="str">
            <v>Calistoga Joint Unified</v>
          </cell>
        </row>
        <row r="1050">
          <cell r="C1050" t="str">
            <v>28662580000000</v>
          </cell>
          <cell r="D1050" t="str">
            <v>28</v>
          </cell>
          <cell r="E1050" t="str">
            <v>66258</v>
          </cell>
          <cell r="F1050" t="str">
            <v>0000000</v>
          </cell>
          <cell r="G1050" t="str">
            <v>Howell Mountain Elementary</v>
          </cell>
        </row>
        <row r="1051">
          <cell r="C1051" t="str">
            <v>28662660000000</v>
          </cell>
          <cell r="D1051" t="str">
            <v>28</v>
          </cell>
          <cell r="E1051" t="str">
            <v>66266</v>
          </cell>
          <cell r="F1051" t="str">
            <v>0000000</v>
          </cell>
          <cell r="G1051" t="str">
            <v>Napa Valley Unified</v>
          </cell>
        </row>
        <row r="1052">
          <cell r="C1052" t="str">
            <v>28662660108605</v>
          </cell>
          <cell r="D1052" t="str">
            <v>28</v>
          </cell>
          <cell r="E1052" t="str">
            <v>66266</v>
          </cell>
          <cell r="F1052" t="str">
            <v>0108605</v>
          </cell>
          <cell r="G1052" t="str">
            <v>Stone Bridge</v>
          </cell>
        </row>
        <row r="1053">
          <cell r="C1053" t="str">
            <v>28662666026983</v>
          </cell>
          <cell r="D1053" t="str">
            <v>28</v>
          </cell>
          <cell r="E1053" t="str">
            <v>66266</v>
          </cell>
          <cell r="F1053" t="str">
            <v>6026983</v>
          </cell>
          <cell r="G1053" t="str">
            <v>Napa Valley Language Academy</v>
          </cell>
        </row>
        <row r="1054">
          <cell r="C1054" t="str">
            <v>28662666113302</v>
          </cell>
          <cell r="D1054" t="str">
            <v>28</v>
          </cell>
          <cell r="E1054" t="str">
            <v>66266</v>
          </cell>
          <cell r="F1054" t="str">
            <v>6113302</v>
          </cell>
          <cell r="G1054" t="str">
            <v>River Charter</v>
          </cell>
        </row>
        <row r="1055">
          <cell r="C1055" t="str">
            <v>28662820000000</v>
          </cell>
          <cell r="D1055" t="str">
            <v>28</v>
          </cell>
          <cell r="E1055" t="str">
            <v>66282</v>
          </cell>
          <cell r="F1055" t="str">
            <v>0000000</v>
          </cell>
          <cell r="G1055" t="str">
            <v>Pope Valley Union Elementary</v>
          </cell>
        </row>
        <row r="1056">
          <cell r="C1056" t="str">
            <v>28662900000000</v>
          </cell>
          <cell r="D1056" t="str">
            <v>28</v>
          </cell>
          <cell r="E1056" t="str">
            <v>66290</v>
          </cell>
          <cell r="F1056" t="str">
            <v>0000000</v>
          </cell>
          <cell r="G1056" t="str">
            <v>Saint Helena Unified</v>
          </cell>
        </row>
        <row r="1057">
          <cell r="C1057" t="str">
            <v>29102980000000</v>
          </cell>
          <cell r="D1057" t="str">
            <v>29</v>
          </cell>
          <cell r="E1057" t="str">
            <v>10298</v>
          </cell>
          <cell r="F1057" t="str">
            <v>0000000</v>
          </cell>
          <cell r="G1057" t="str">
            <v>Nevada Co. Office of Education</v>
          </cell>
        </row>
        <row r="1058">
          <cell r="C1058" t="str">
            <v>29102980114314</v>
          </cell>
          <cell r="D1058" t="str">
            <v>29</v>
          </cell>
          <cell r="E1058" t="str">
            <v>10298</v>
          </cell>
          <cell r="F1058" t="str">
            <v>0114314</v>
          </cell>
          <cell r="G1058" t="str">
            <v>Bitney College Preparatory High</v>
          </cell>
        </row>
        <row r="1059">
          <cell r="C1059" t="str">
            <v>29102980114322</v>
          </cell>
          <cell r="D1059" t="str">
            <v>29</v>
          </cell>
          <cell r="E1059" t="str">
            <v>10298</v>
          </cell>
          <cell r="F1059" t="str">
            <v>0114322</v>
          </cell>
          <cell r="G1059" t="str">
            <v>Yuba River Charter</v>
          </cell>
        </row>
        <row r="1060">
          <cell r="C1060" t="str">
            <v>29102980114330</v>
          </cell>
          <cell r="D1060" t="str">
            <v>29</v>
          </cell>
          <cell r="E1060" t="str">
            <v>10298</v>
          </cell>
          <cell r="F1060" t="str">
            <v>0114330</v>
          </cell>
          <cell r="G1060" t="str">
            <v>Nevada City School of the Arts</v>
          </cell>
        </row>
        <row r="1061">
          <cell r="C1061" t="str">
            <v>29102980114975</v>
          </cell>
          <cell r="D1061" t="str">
            <v>29</v>
          </cell>
          <cell r="E1061" t="str">
            <v>10298</v>
          </cell>
          <cell r="F1061" t="str">
            <v>0114975</v>
          </cell>
          <cell r="G1061" t="str">
            <v>Sierra Montessori Academy</v>
          </cell>
        </row>
        <row r="1062">
          <cell r="C1062" t="str">
            <v>29102980126219</v>
          </cell>
          <cell r="D1062" t="str">
            <v>29</v>
          </cell>
          <cell r="E1062" t="str">
            <v>10298</v>
          </cell>
          <cell r="F1062" t="str">
            <v>0126219</v>
          </cell>
          <cell r="G1062" t="str">
            <v>Forest Charter</v>
          </cell>
        </row>
        <row r="1063">
          <cell r="C1063" t="str">
            <v>29102980126227</v>
          </cell>
          <cell r="D1063" t="str">
            <v>29</v>
          </cell>
          <cell r="E1063" t="str">
            <v>10298</v>
          </cell>
          <cell r="F1063" t="str">
            <v>0126227</v>
          </cell>
          <cell r="G1063" t="str">
            <v>Twin Ridges Home Study Charter</v>
          </cell>
        </row>
        <row r="1064">
          <cell r="C1064" t="str">
            <v>29102980130823</v>
          </cell>
          <cell r="D1064" t="str">
            <v>29</v>
          </cell>
          <cell r="E1064" t="str">
            <v>10298</v>
          </cell>
          <cell r="F1064" t="str">
            <v>0130823</v>
          </cell>
          <cell r="G1064" t="str">
            <v>EPIC de Cesar Chavez</v>
          </cell>
        </row>
        <row r="1065">
          <cell r="C1065" t="str">
            <v>29102982930147</v>
          </cell>
          <cell r="D1065" t="str">
            <v>29</v>
          </cell>
          <cell r="E1065" t="str">
            <v>10298</v>
          </cell>
          <cell r="F1065" t="str">
            <v>2930147</v>
          </cell>
          <cell r="G1065" t="str">
            <v>John Muir Charter Schools</v>
          </cell>
        </row>
        <row r="1066">
          <cell r="C1066" t="str">
            <v>29663160000000</v>
          </cell>
          <cell r="D1066" t="str">
            <v>29</v>
          </cell>
          <cell r="E1066" t="str">
            <v>66316</v>
          </cell>
          <cell r="F1066" t="str">
            <v>0000000</v>
          </cell>
          <cell r="G1066" t="str">
            <v>Chicago Park Elementary</v>
          </cell>
        </row>
        <row r="1067">
          <cell r="C1067" t="str">
            <v>29663160125013</v>
          </cell>
          <cell r="D1067" t="str">
            <v>29</v>
          </cell>
          <cell r="E1067" t="str">
            <v>66316</v>
          </cell>
          <cell r="F1067" t="str">
            <v>0125013</v>
          </cell>
          <cell r="G1067" t="str">
            <v>Chicago Park Community Charter</v>
          </cell>
        </row>
        <row r="1068">
          <cell r="C1068" t="str">
            <v>29663240000000</v>
          </cell>
          <cell r="D1068" t="str">
            <v>29</v>
          </cell>
          <cell r="E1068" t="str">
            <v>66324</v>
          </cell>
          <cell r="F1068" t="str">
            <v>0000000</v>
          </cell>
          <cell r="G1068" t="str">
            <v>Clear Creek Elementary</v>
          </cell>
        </row>
        <row r="1069">
          <cell r="C1069" t="str">
            <v>29663320000000</v>
          </cell>
          <cell r="D1069" t="str">
            <v>29</v>
          </cell>
          <cell r="E1069" t="str">
            <v>66332</v>
          </cell>
          <cell r="F1069" t="str">
            <v>0000000</v>
          </cell>
          <cell r="G1069" t="str">
            <v>Grass Valley Elementary</v>
          </cell>
        </row>
        <row r="1070">
          <cell r="C1070" t="str">
            <v>29663326111140</v>
          </cell>
          <cell r="D1070" t="str">
            <v>29</v>
          </cell>
          <cell r="E1070" t="str">
            <v>66332</v>
          </cell>
          <cell r="F1070" t="str">
            <v>6111140</v>
          </cell>
          <cell r="G1070" t="str">
            <v>Grass Valley Charter</v>
          </cell>
        </row>
        <row r="1071">
          <cell r="C1071" t="str">
            <v>29663400000000</v>
          </cell>
          <cell r="D1071" t="str">
            <v>29</v>
          </cell>
          <cell r="E1071" t="str">
            <v>66340</v>
          </cell>
          <cell r="F1071" t="str">
            <v>0000000</v>
          </cell>
          <cell r="G1071" t="str">
            <v>Nevada City Elementary</v>
          </cell>
        </row>
        <row r="1072">
          <cell r="C1072" t="str">
            <v>29663406112593</v>
          </cell>
          <cell r="D1072" t="str">
            <v>29</v>
          </cell>
          <cell r="E1072" t="str">
            <v>66340</v>
          </cell>
          <cell r="F1072" t="str">
            <v>6112593</v>
          </cell>
          <cell r="G1072" t="str">
            <v>Nevada City Charter</v>
          </cell>
        </row>
        <row r="1073">
          <cell r="C1073" t="str">
            <v>29663570000000</v>
          </cell>
          <cell r="D1073" t="str">
            <v>29</v>
          </cell>
          <cell r="E1073" t="str">
            <v>66357</v>
          </cell>
          <cell r="F1073" t="str">
            <v>0000000</v>
          </cell>
          <cell r="G1073" t="str">
            <v>Nevada Joint Union High</v>
          </cell>
        </row>
        <row r="1074">
          <cell r="C1074" t="str">
            <v>29663570124834</v>
          </cell>
          <cell r="D1074" t="str">
            <v>29</v>
          </cell>
          <cell r="E1074" t="str">
            <v>66357</v>
          </cell>
          <cell r="F1074" t="str">
            <v>0124834</v>
          </cell>
          <cell r="G1074" t="str">
            <v>Sierra Academy of Expeditionary Learning</v>
          </cell>
        </row>
        <row r="1075">
          <cell r="C1075" t="str">
            <v>29663730000000</v>
          </cell>
          <cell r="D1075" t="str">
            <v>29</v>
          </cell>
          <cell r="E1075" t="str">
            <v>66373</v>
          </cell>
          <cell r="F1075" t="str">
            <v>0000000</v>
          </cell>
          <cell r="G1075" t="str">
            <v>Pleasant Ridge Union Elementary</v>
          </cell>
        </row>
        <row r="1076">
          <cell r="C1076" t="str">
            <v>29663730136424</v>
          </cell>
          <cell r="D1076" t="str">
            <v>29</v>
          </cell>
          <cell r="E1076" t="str">
            <v>66373</v>
          </cell>
          <cell r="F1076" t="str">
            <v>0136424</v>
          </cell>
          <cell r="G1076" t="str">
            <v>Arete Charter Academy</v>
          </cell>
        </row>
        <row r="1077">
          <cell r="C1077" t="str">
            <v>29664070000000</v>
          </cell>
          <cell r="D1077" t="str">
            <v>29</v>
          </cell>
          <cell r="E1077" t="str">
            <v>66407</v>
          </cell>
          <cell r="F1077" t="str">
            <v>0000000</v>
          </cell>
          <cell r="G1077" t="str">
            <v>Union Hill Elementary</v>
          </cell>
        </row>
        <row r="1078">
          <cell r="C1078" t="str">
            <v>29664076027197</v>
          </cell>
          <cell r="D1078" t="str">
            <v>29</v>
          </cell>
          <cell r="E1078" t="str">
            <v>66407</v>
          </cell>
          <cell r="F1078" t="str">
            <v>6027197</v>
          </cell>
          <cell r="G1078" t="str">
            <v>Union Hill Elementary</v>
          </cell>
        </row>
        <row r="1079">
          <cell r="C1079" t="str">
            <v>29664150000000</v>
          </cell>
          <cell r="D1079" t="str">
            <v>29</v>
          </cell>
          <cell r="E1079" t="str">
            <v>66415</v>
          </cell>
          <cell r="F1079" t="str">
            <v>0000000</v>
          </cell>
          <cell r="G1079" t="str">
            <v>Twin Ridges Elementary</v>
          </cell>
        </row>
        <row r="1080">
          <cell r="C1080" t="str">
            <v>29768770000000</v>
          </cell>
          <cell r="D1080" t="str">
            <v>29</v>
          </cell>
          <cell r="E1080" t="str">
            <v>76877</v>
          </cell>
          <cell r="F1080" t="str">
            <v>0000000</v>
          </cell>
          <cell r="G1080" t="str">
            <v>Penn Valley Union Elementary</v>
          </cell>
        </row>
        <row r="1081">
          <cell r="C1081" t="str">
            <v>29768776111371</v>
          </cell>
          <cell r="D1081" t="str">
            <v>29</v>
          </cell>
          <cell r="E1081" t="str">
            <v>76877</v>
          </cell>
          <cell r="F1081" t="str">
            <v>6111371</v>
          </cell>
          <cell r="G1081" t="str">
            <v>Vantage Point Charter</v>
          </cell>
        </row>
        <row r="1082">
          <cell r="C1082" t="str">
            <v>30103060000000</v>
          </cell>
          <cell r="D1082" t="str">
            <v>30</v>
          </cell>
          <cell r="E1082" t="str">
            <v>10306</v>
          </cell>
          <cell r="F1082" t="str">
            <v>0000000</v>
          </cell>
          <cell r="G1082" t="str">
            <v>Orange Co. Office of Education</v>
          </cell>
        </row>
        <row r="1083">
          <cell r="C1083" t="str">
            <v>30103060126037</v>
          </cell>
          <cell r="D1083" t="str">
            <v>30</v>
          </cell>
          <cell r="E1083" t="str">
            <v>10306</v>
          </cell>
          <cell r="F1083" t="str">
            <v>0126037</v>
          </cell>
          <cell r="G1083" t="str">
            <v>Samueli Academy</v>
          </cell>
        </row>
        <row r="1084">
          <cell r="C1084" t="str">
            <v>30103060132613</v>
          </cell>
          <cell r="D1084" t="str">
            <v>30</v>
          </cell>
          <cell r="E1084" t="str">
            <v>10306</v>
          </cell>
          <cell r="F1084" t="str">
            <v>0132613</v>
          </cell>
          <cell r="G1084" t="str">
            <v>Vista Heritage Charter Middle</v>
          </cell>
        </row>
        <row r="1085">
          <cell r="C1085" t="str">
            <v>30103060132910</v>
          </cell>
          <cell r="D1085" t="str">
            <v>30</v>
          </cell>
          <cell r="E1085" t="str">
            <v>10306</v>
          </cell>
          <cell r="F1085" t="str">
            <v>0132910</v>
          </cell>
          <cell r="G1085" t="str">
            <v>College and Career Preparatory Academy</v>
          </cell>
        </row>
        <row r="1086">
          <cell r="C1086" t="str">
            <v>30103060133785</v>
          </cell>
          <cell r="D1086" t="str">
            <v>30</v>
          </cell>
          <cell r="E1086" t="str">
            <v>10306</v>
          </cell>
          <cell r="F1086" t="str">
            <v>0133785</v>
          </cell>
          <cell r="G1086" t="str">
            <v>Oxford Preparatory Academy - Saddleback Valley</v>
          </cell>
        </row>
        <row r="1087">
          <cell r="C1087" t="str">
            <v>30103060133959</v>
          </cell>
          <cell r="D1087" t="str">
            <v>30</v>
          </cell>
          <cell r="E1087" t="str">
            <v>10306</v>
          </cell>
          <cell r="F1087" t="str">
            <v>0133959</v>
          </cell>
          <cell r="G1087" t="str">
            <v>Unity Middle College High</v>
          </cell>
        </row>
        <row r="1088">
          <cell r="C1088" t="str">
            <v>30103060133983</v>
          </cell>
          <cell r="D1088" t="str">
            <v>30</v>
          </cell>
          <cell r="E1088" t="str">
            <v>10306</v>
          </cell>
          <cell r="F1088" t="str">
            <v>0133983</v>
          </cell>
          <cell r="G1088" t="str">
            <v>USC College Prep Santa Ana Campus</v>
          </cell>
        </row>
        <row r="1089">
          <cell r="C1089" t="str">
            <v>30103060134056</v>
          </cell>
          <cell r="D1089" t="str">
            <v>30</v>
          </cell>
          <cell r="E1089" t="str">
            <v>10306</v>
          </cell>
          <cell r="F1089" t="str">
            <v>0134056</v>
          </cell>
          <cell r="G1089" t="str">
            <v>Orange County Academy of Sciences and Arts</v>
          </cell>
        </row>
        <row r="1090">
          <cell r="C1090" t="str">
            <v>30103060134239</v>
          </cell>
          <cell r="D1090" t="str">
            <v>30</v>
          </cell>
          <cell r="E1090" t="str">
            <v>10306</v>
          </cell>
          <cell r="F1090" t="str">
            <v>0134239</v>
          </cell>
          <cell r="G1090" t="str">
            <v>Excellence Performance Innovation Citizenship (EPIC) Charter</v>
          </cell>
        </row>
        <row r="1091">
          <cell r="C1091" t="str">
            <v>30103060134288</v>
          </cell>
          <cell r="D1091" t="str">
            <v>30</v>
          </cell>
          <cell r="E1091" t="str">
            <v>10306</v>
          </cell>
          <cell r="F1091" t="str">
            <v>0134288</v>
          </cell>
          <cell r="G1091" t="str">
            <v>Scholarship Prep Charter</v>
          </cell>
        </row>
        <row r="1092">
          <cell r="C1092" t="str">
            <v>30103060134841</v>
          </cell>
          <cell r="D1092" t="str">
            <v>30</v>
          </cell>
          <cell r="E1092" t="str">
            <v>10306</v>
          </cell>
          <cell r="F1092" t="str">
            <v>0134841</v>
          </cell>
          <cell r="G1092" t="str">
            <v>Orange County Workforce Innovation High</v>
          </cell>
        </row>
        <row r="1093">
          <cell r="C1093" t="str">
            <v>30103060134940</v>
          </cell>
          <cell r="D1093" t="str">
            <v>30</v>
          </cell>
          <cell r="E1093" t="str">
            <v>10306</v>
          </cell>
          <cell r="F1093" t="str">
            <v>0134940</v>
          </cell>
          <cell r="G1093" t="str">
            <v>Citrus Springs Charter</v>
          </cell>
        </row>
        <row r="1094">
          <cell r="C1094" t="str">
            <v>30664230000000</v>
          </cell>
          <cell r="D1094" t="str">
            <v>30</v>
          </cell>
          <cell r="E1094" t="str">
            <v>66423</v>
          </cell>
          <cell r="F1094" t="str">
            <v>0000000</v>
          </cell>
          <cell r="G1094" t="str">
            <v>Anaheim Elementary</v>
          </cell>
        </row>
        <row r="1095">
          <cell r="C1095" t="str">
            <v>30664230131417</v>
          </cell>
          <cell r="D1095" t="str">
            <v>30</v>
          </cell>
          <cell r="E1095" t="str">
            <v>66423</v>
          </cell>
          <cell r="F1095" t="str">
            <v>0131417</v>
          </cell>
          <cell r="G1095" t="str">
            <v>GOALS Academy</v>
          </cell>
        </row>
        <row r="1096">
          <cell r="C1096" t="str">
            <v>30664310000000</v>
          </cell>
          <cell r="D1096" t="str">
            <v>30</v>
          </cell>
          <cell r="E1096" t="str">
            <v>66431</v>
          </cell>
          <cell r="F1096" t="str">
            <v>0000000</v>
          </cell>
          <cell r="G1096" t="str">
            <v>Anaheim Union High</v>
          </cell>
        </row>
        <row r="1097">
          <cell r="C1097" t="str">
            <v>30664490000000</v>
          </cell>
          <cell r="D1097" t="str">
            <v>30</v>
          </cell>
          <cell r="E1097" t="str">
            <v>66449</v>
          </cell>
          <cell r="F1097" t="str">
            <v>0000000</v>
          </cell>
          <cell r="G1097" t="str">
            <v>Brea-Olinda Unified</v>
          </cell>
        </row>
        <row r="1098">
          <cell r="C1098" t="str">
            <v>30664560000000</v>
          </cell>
          <cell r="D1098" t="str">
            <v>30</v>
          </cell>
          <cell r="E1098" t="str">
            <v>66456</v>
          </cell>
          <cell r="F1098" t="str">
            <v>0000000</v>
          </cell>
          <cell r="G1098" t="str">
            <v>Buena Park Elementary</v>
          </cell>
        </row>
        <row r="1099">
          <cell r="C1099" t="str">
            <v>30664640000000</v>
          </cell>
          <cell r="D1099" t="str">
            <v>30</v>
          </cell>
          <cell r="E1099" t="str">
            <v>66464</v>
          </cell>
          <cell r="F1099" t="str">
            <v>0000000</v>
          </cell>
          <cell r="G1099" t="str">
            <v>Capistrano Unified</v>
          </cell>
        </row>
        <row r="1100">
          <cell r="C1100" t="str">
            <v>30664640106765</v>
          </cell>
          <cell r="D1100" t="str">
            <v>30</v>
          </cell>
          <cell r="E1100" t="str">
            <v>66464</v>
          </cell>
          <cell r="F1100" t="str">
            <v>0106765</v>
          </cell>
          <cell r="G1100" t="str">
            <v>Capistrano Connections Academy</v>
          </cell>
        </row>
        <row r="1101">
          <cell r="C1101" t="str">
            <v>30664640123729</v>
          </cell>
          <cell r="D1101" t="str">
            <v>30</v>
          </cell>
          <cell r="E1101" t="str">
            <v>66464</v>
          </cell>
          <cell r="F1101" t="str">
            <v>0123729</v>
          </cell>
          <cell r="G1101" t="str">
            <v>Community Roots Academy</v>
          </cell>
        </row>
        <row r="1102">
          <cell r="C1102" t="str">
            <v>30664640124743</v>
          </cell>
          <cell r="D1102" t="str">
            <v>30</v>
          </cell>
          <cell r="E1102" t="str">
            <v>66464</v>
          </cell>
          <cell r="F1102" t="str">
            <v>0124743</v>
          </cell>
          <cell r="G1102" t="str">
            <v>Oxford Preparatory Academy - South Orange County</v>
          </cell>
        </row>
        <row r="1103">
          <cell r="C1103" t="str">
            <v>30664646117758</v>
          </cell>
          <cell r="D1103" t="str">
            <v>30</v>
          </cell>
          <cell r="E1103" t="str">
            <v>66464</v>
          </cell>
          <cell r="F1103" t="str">
            <v>6117758</v>
          </cell>
          <cell r="G1103" t="str">
            <v>Journey</v>
          </cell>
        </row>
        <row r="1104">
          <cell r="C1104" t="str">
            <v>30664646120356</v>
          </cell>
          <cell r="D1104" t="str">
            <v>30</v>
          </cell>
          <cell r="E1104" t="str">
            <v>66464</v>
          </cell>
          <cell r="F1104" t="str">
            <v>6120356</v>
          </cell>
          <cell r="G1104" t="str">
            <v>Opportunities for Learning - Capistrano</v>
          </cell>
        </row>
        <row r="1105">
          <cell r="C1105" t="str">
            <v>30664720000000</v>
          </cell>
          <cell r="D1105" t="str">
            <v>30</v>
          </cell>
          <cell r="E1105" t="str">
            <v>66472</v>
          </cell>
          <cell r="F1105" t="str">
            <v>0000000</v>
          </cell>
          <cell r="G1105" t="str">
            <v>Centralia Elementary</v>
          </cell>
        </row>
        <row r="1106">
          <cell r="C1106" t="str">
            <v>30664800000000</v>
          </cell>
          <cell r="D1106" t="str">
            <v>30</v>
          </cell>
          <cell r="E1106" t="str">
            <v>66480</v>
          </cell>
          <cell r="F1106" t="str">
            <v>0000000</v>
          </cell>
          <cell r="G1106" t="str">
            <v>Cypress Elementary</v>
          </cell>
        </row>
        <row r="1107">
          <cell r="C1107" t="str">
            <v>30664980000000</v>
          </cell>
          <cell r="D1107" t="str">
            <v>30</v>
          </cell>
          <cell r="E1107" t="str">
            <v>66498</v>
          </cell>
          <cell r="F1107" t="str">
            <v>0000000</v>
          </cell>
          <cell r="G1107" t="str">
            <v>Fountain Valley Elementary</v>
          </cell>
        </row>
        <row r="1108">
          <cell r="C1108" t="str">
            <v>30665060000000</v>
          </cell>
          <cell r="D1108" t="str">
            <v>30</v>
          </cell>
          <cell r="E1108" t="str">
            <v>66506</v>
          </cell>
          <cell r="F1108" t="str">
            <v>0000000</v>
          </cell>
          <cell r="G1108" t="str">
            <v>Fullerton Elementary</v>
          </cell>
        </row>
        <row r="1109">
          <cell r="C1109" t="str">
            <v>30665140000000</v>
          </cell>
          <cell r="D1109" t="str">
            <v>30</v>
          </cell>
          <cell r="E1109" t="str">
            <v>66514</v>
          </cell>
          <cell r="F1109" t="str">
            <v>0000000</v>
          </cell>
          <cell r="G1109" t="str">
            <v>Fullerton Joint Union High</v>
          </cell>
        </row>
        <row r="1110">
          <cell r="C1110" t="str">
            <v>30665220000000</v>
          </cell>
          <cell r="D1110" t="str">
            <v>30</v>
          </cell>
          <cell r="E1110" t="str">
            <v>66522</v>
          </cell>
          <cell r="F1110" t="str">
            <v>0000000</v>
          </cell>
          <cell r="G1110" t="str">
            <v>Garden Grove Unified</v>
          </cell>
        </row>
        <row r="1111">
          <cell r="C1111" t="str">
            <v>30665300000000</v>
          </cell>
          <cell r="D1111" t="str">
            <v>30</v>
          </cell>
          <cell r="E1111" t="str">
            <v>66530</v>
          </cell>
          <cell r="F1111" t="str">
            <v>0000000</v>
          </cell>
          <cell r="G1111" t="str">
            <v>Huntington Beach City Elementary</v>
          </cell>
        </row>
        <row r="1112">
          <cell r="C1112" t="str">
            <v>30665300134221</v>
          </cell>
          <cell r="D1112" t="str">
            <v>30</v>
          </cell>
          <cell r="E1112" t="str">
            <v>66530</v>
          </cell>
          <cell r="F1112" t="str">
            <v>0134221</v>
          </cell>
          <cell r="G1112" t="str">
            <v>Kinetic Academy</v>
          </cell>
        </row>
        <row r="1113">
          <cell r="C1113" t="str">
            <v>30665480000000</v>
          </cell>
          <cell r="D1113" t="str">
            <v>30</v>
          </cell>
          <cell r="E1113" t="str">
            <v>66548</v>
          </cell>
          <cell r="F1113" t="str">
            <v>0000000</v>
          </cell>
          <cell r="G1113" t="str">
            <v>Huntington Beach Union High</v>
          </cell>
        </row>
        <row r="1114">
          <cell r="C1114" t="str">
            <v>30665550000000</v>
          </cell>
          <cell r="D1114" t="str">
            <v>30</v>
          </cell>
          <cell r="E1114" t="str">
            <v>66555</v>
          </cell>
          <cell r="F1114" t="str">
            <v>0000000</v>
          </cell>
          <cell r="G1114" t="str">
            <v>Laguna Beach Unified</v>
          </cell>
        </row>
        <row r="1115">
          <cell r="C1115" t="str">
            <v>30665630000000</v>
          </cell>
          <cell r="D1115" t="str">
            <v>30</v>
          </cell>
          <cell r="E1115" t="str">
            <v>66563</v>
          </cell>
          <cell r="F1115" t="str">
            <v>0000000</v>
          </cell>
          <cell r="G1115" t="str">
            <v>La Habra City Elementary</v>
          </cell>
        </row>
        <row r="1116">
          <cell r="C1116" t="str">
            <v>30665890000000</v>
          </cell>
          <cell r="D1116" t="str">
            <v>30</v>
          </cell>
          <cell r="E1116" t="str">
            <v>66589</v>
          </cell>
          <cell r="F1116" t="str">
            <v>0000000</v>
          </cell>
          <cell r="G1116" t="str">
            <v>Magnolia Elementary</v>
          </cell>
        </row>
        <row r="1117">
          <cell r="C1117" t="str">
            <v>30665970000000</v>
          </cell>
          <cell r="D1117" t="str">
            <v>30</v>
          </cell>
          <cell r="E1117" t="str">
            <v>66597</v>
          </cell>
          <cell r="F1117" t="str">
            <v>0000000</v>
          </cell>
          <cell r="G1117" t="str">
            <v>Newport-Mesa Unified</v>
          </cell>
        </row>
        <row r="1118">
          <cell r="C1118" t="str">
            <v>30666130000000</v>
          </cell>
          <cell r="D1118" t="str">
            <v>30</v>
          </cell>
          <cell r="E1118" t="str">
            <v>66613</v>
          </cell>
          <cell r="F1118" t="str">
            <v>0000000</v>
          </cell>
          <cell r="G1118" t="str">
            <v>Ocean View</v>
          </cell>
        </row>
        <row r="1119">
          <cell r="C1119" t="str">
            <v>30666210000000</v>
          </cell>
          <cell r="D1119" t="str">
            <v>30</v>
          </cell>
          <cell r="E1119" t="str">
            <v>66621</v>
          </cell>
          <cell r="F1119" t="str">
            <v>0000000</v>
          </cell>
          <cell r="G1119" t="str">
            <v>Orange Unified</v>
          </cell>
        </row>
        <row r="1120">
          <cell r="C1120" t="str">
            <v>30666216085328</v>
          </cell>
          <cell r="D1120" t="str">
            <v>30</v>
          </cell>
          <cell r="E1120" t="str">
            <v>66621</v>
          </cell>
          <cell r="F1120" t="str">
            <v>6085328</v>
          </cell>
          <cell r="G1120" t="str">
            <v>Santiago Middle</v>
          </cell>
        </row>
        <row r="1121">
          <cell r="C1121" t="str">
            <v>30666216094874</v>
          </cell>
          <cell r="D1121" t="str">
            <v>30</v>
          </cell>
          <cell r="E1121" t="str">
            <v>66621</v>
          </cell>
          <cell r="F1121" t="str">
            <v>6094874</v>
          </cell>
          <cell r="G1121" t="str">
            <v>El Rancho Charter</v>
          </cell>
        </row>
        <row r="1122">
          <cell r="C1122" t="str">
            <v>30666470000000</v>
          </cell>
          <cell r="D1122" t="str">
            <v>30</v>
          </cell>
          <cell r="E1122" t="str">
            <v>66647</v>
          </cell>
          <cell r="F1122" t="str">
            <v>0000000</v>
          </cell>
          <cell r="G1122" t="str">
            <v>Placentia-Yorba Linda Unified</v>
          </cell>
        </row>
        <row r="1123">
          <cell r="C1123" t="str">
            <v>30666700000000</v>
          </cell>
          <cell r="D1123" t="str">
            <v>30</v>
          </cell>
          <cell r="E1123" t="str">
            <v>66670</v>
          </cell>
          <cell r="F1123" t="str">
            <v>0000000</v>
          </cell>
          <cell r="G1123" t="str">
            <v>Santa Ana Unified</v>
          </cell>
        </row>
        <row r="1124">
          <cell r="C1124" t="str">
            <v>30666700101626</v>
          </cell>
          <cell r="D1124" t="str">
            <v>30</v>
          </cell>
          <cell r="E1124" t="str">
            <v>66670</v>
          </cell>
          <cell r="F1124" t="str">
            <v>0101626</v>
          </cell>
          <cell r="G1124" t="str">
            <v>Edward B. Cole Academy</v>
          </cell>
        </row>
        <row r="1125">
          <cell r="C1125" t="str">
            <v>30666700106567</v>
          </cell>
          <cell r="D1125" t="str">
            <v>30</v>
          </cell>
          <cell r="E1125" t="str">
            <v>66670</v>
          </cell>
          <cell r="F1125" t="str">
            <v>0106567</v>
          </cell>
          <cell r="G1125" t="str">
            <v>Nova Academy</v>
          </cell>
        </row>
        <row r="1126">
          <cell r="C1126" t="str">
            <v>30666700109066</v>
          </cell>
          <cell r="D1126" t="str">
            <v>30</v>
          </cell>
          <cell r="E1126" t="str">
            <v>66670</v>
          </cell>
          <cell r="F1126" t="str">
            <v>0109066</v>
          </cell>
          <cell r="G1126" t="str">
            <v>Orange County Educational Arts Academy</v>
          </cell>
        </row>
        <row r="1127">
          <cell r="C1127" t="str">
            <v>30666700135897</v>
          </cell>
          <cell r="D1127" t="str">
            <v>30</v>
          </cell>
          <cell r="E1127" t="str">
            <v>66670</v>
          </cell>
          <cell r="F1127" t="str">
            <v>0135897</v>
          </cell>
          <cell r="G1127" t="str">
            <v>Advanced Learning Academy</v>
          </cell>
        </row>
        <row r="1128">
          <cell r="C1128" t="str">
            <v>30666703030723</v>
          </cell>
          <cell r="D1128" t="str">
            <v>30</v>
          </cell>
          <cell r="E1128" t="str">
            <v>66670</v>
          </cell>
          <cell r="F1128" t="str">
            <v>3030723</v>
          </cell>
          <cell r="G1128" t="str">
            <v>OCSA</v>
          </cell>
        </row>
        <row r="1129">
          <cell r="C1129" t="str">
            <v>30666706119127</v>
          </cell>
          <cell r="D1129" t="str">
            <v>30</v>
          </cell>
          <cell r="E1129" t="str">
            <v>66670</v>
          </cell>
          <cell r="F1129" t="str">
            <v>6119127</v>
          </cell>
          <cell r="G1129" t="str">
            <v>El Sol Santa Ana Science and Arts Academy</v>
          </cell>
        </row>
        <row r="1130">
          <cell r="C1130" t="str">
            <v>30666960000000</v>
          </cell>
          <cell r="D1130" t="str">
            <v>30</v>
          </cell>
          <cell r="E1130" t="str">
            <v>66696</v>
          </cell>
          <cell r="F1130" t="str">
            <v>0000000</v>
          </cell>
          <cell r="G1130" t="str">
            <v>Savanna Elementary</v>
          </cell>
        </row>
        <row r="1131">
          <cell r="C1131" t="str">
            <v>30667460000000</v>
          </cell>
          <cell r="D1131" t="str">
            <v>30</v>
          </cell>
          <cell r="E1131" t="str">
            <v>66746</v>
          </cell>
          <cell r="F1131" t="str">
            <v>0000000</v>
          </cell>
          <cell r="G1131" t="str">
            <v>Westminster</v>
          </cell>
        </row>
        <row r="1132">
          <cell r="C1132" t="str">
            <v>30736350000000</v>
          </cell>
          <cell r="D1132" t="str">
            <v>30</v>
          </cell>
          <cell r="E1132" t="str">
            <v>73635</v>
          </cell>
          <cell r="F1132" t="str">
            <v>0000000</v>
          </cell>
          <cell r="G1132" t="str">
            <v>Saddleback Valley Unified</v>
          </cell>
        </row>
        <row r="1133">
          <cell r="C1133" t="str">
            <v>30736356030183</v>
          </cell>
          <cell r="D1133" t="str">
            <v>30</v>
          </cell>
          <cell r="E1133" t="str">
            <v>73635</v>
          </cell>
          <cell r="F1133" t="str">
            <v>6030183</v>
          </cell>
          <cell r="G1133" t="str">
            <v>Ralph A. Gates Elementary</v>
          </cell>
        </row>
        <row r="1134">
          <cell r="C1134" t="str">
            <v>30736430000000</v>
          </cell>
          <cell r="D1134" t="str">
            <v>30</v>
          </cell>
          <cell r="E1134" t="str">
            <v>73643</v>
          </cell>
          <cell r="F1134" t="str">
            <v>0000000</v>
          </cell>
          <cell r="G1134" t="str">
            <v>Tustin Unified</v>
          </cell>
        </row>
        <row r="1135">
          <cell r="C1135" t="str">
            <v>30736500000000</v>
          </cell>
          <cell r="D1135" t="str">
            <v>30</v>
          </cell>
          <cell r="E1135" t="str">
            <v>73650</v>
          </cell>
          <cell r="F1135" t="str">
            <v>0000000</v>
          </cell>
          <cell r="G1135" t="str">
            <v>Irvine Unified</v>
          </cell>
        </row>
        <row r="1136">
          <cell r="C1136" t="str">
            <v>30739240000000</v>
          </cell>
          <cell r="D1136" t="str">
            <v>30</v>
          </cell>
          <cell r="E1136" t="str">
            <v>73924</v>
          </cell>
          <cell r="F1136" t="str">
            <v>0000000</v>
          </cell>
          <cell r="G1136" t="str">
            <v>Los Alamitos Unified</v>
          </cell>
        </row>
        <row r="1137">
          <cell r="C1137" t="str">
            <v>30768930130765</v>
          </cell>
          <cell r="D1137" t="str">
            <v>30</v>
          </cell>
          <cell r="E1137" t="str">
            <v>76893</v>
          </cell>
          <cell r="F1137" t="str">
            <v>0130765</v>
          </cell>
          <cell r="G1137" t="str">
            <v>Magnolia Science Academy - Santa Ana</v>
          </cell>
        </row>
        <row r="1138">
          <cell r="C1138" t="str">
            <v>31103140000000</v>
          </cell>
          <cell r="D1138" t="str">
            <v>31</v>
          </cell>
          <cell r="E1138" t="str">
            <v>10314</v>
          </cell>
          <cell r="F1138" t="str">
            <v>0000000</v>
          </cell>
          <cell r="G1138" t="str">
            <v>Placer Co. Office of Education</v>
          </cell>
        </row>
        <row r="1139">
          <cell r="C1139" t="str">
            <v>31103140119214</v>
          </cell>
          <cell r="D1139" t="str">
            <v>31</v>
          </cell>
          <cell r="E1139" t="str">
            <v>10314</v>
          </cell>
          <cell r="F1139" t="str">
            <v>0119214</v>
          </cell>
          <cell r="G1139" t="str">
            <v>CORE Placer Charter</v>
          </cell>
        </row>
        <row r="1140">
          <cell r="C1140" t="str">
            <v>31103140126904</v>
          </cell>
          <cell r="D1140" t="str">
            <v>31</v>
          </cell>
          <cell r="E1140" t="str">
            <v>10314</v>
          </cell>
          <cell r="F1140" t="str">
            <v>0126904</v>
          </cell>
          <cell r="G1140" t="str">
            <v>Placer County Pathways Charter</v>
          </cell>
        </row>
        <row r="1141">
          <cell r="C1141" t="str">
            <v>31667610000000</v>
          </cell>
          <cell r="D1141" t="str">
            <v>31</v>
          </cell>
          <cell r="E1141" t="str">
            <v>66761</v>
          </cell>
          <cell r="F1141" t="str">
            <v>0000000</v>
          </cell>
          <cell r="G1141" t="str">
            <v>Ackerman Charter</v>
          </cell>
        </row>
        <row r="1142">
          <cell r="C1142" t="str">
            <v>31667790000000</v>
          </cell>
          <cell r="D1142" t="str">
            <v>31</v>
          </cell>
          <cell r="E1142" t="str">
            <v>66779</v>
          </cell>
          <cell r="F1142" t="str">
            <v>0000000</v>
          </cell>
          <cell r="G1142" t="str">
            <v>Alta-Dutch Flat Union Elementary</v>
          </cell>
        </row>
        <row r="1143">
          <cell r="C1143" t="str">
            <v>31667870000000</v>
          </cell>
          <cell r="D1143" t="str">
            <v>31</v>
          </cell>
          <cell r="E1143" t="str">
            <v>66787</v>
          </cell>
          <cell r="F1143" t="str">
            <v>0000000</v>
          </cell>
          <cell r="G1143" t="str">
            <v>Auburn Union Elementary</v>
          </cell>
        </row>
        <row r="1144">
          <cell r="C1144" t="str">
            <v>31667870126664</v>
          </cell>
          <cell r="D1144" t="str">
            <v>31</v>
          </cell>
          <cell r="E1144" t="str">
            <v>66787</v>
          </cell>
          <cell r="F1144" t="str">
            <v>0126664</v>
          </cell>
          <cell r="G1144" t="str">
            <v>Alta Vista Community Charter</v>
          </cell>
        </row>
        <row r="1145">
          <cell r="C1145" t="str">
            <v>31667876031033</v>
          </cell>
          <cell r="D1145" t="str">
            <v>31</v>
          </cell>
          <cell r="E1145" t="str">
            <v>66787</v>
          </cell>
          <cell r="F1145" t="str">
            <v>6031033</v>
          </cell>
          <cell r="G1145" t="str">
            <v>EV Cain 21st Century STEM Charter</v>
          </cell>
        </row>
        <row r="1146">
          <cell r="C1146" t="str">
            <v>31667950000000</v>
          </cell>
          <cell r="D1146" t="str">
            <v>31</v>
          </cell>
          <cell r="E1146" t="str">
            <v>66795</v>
          </cell>
          <cell r="F1146" t="str">
            <v>0000000</v>
          </cell>
          <cell r="G1146" t="str">
            <v>Colfax Elementary</v>
          </cell>
        </row>
        <row r="1147">
          <cell r="C1147" t="str">
            <v>31668030000000</v>
          </cell>
          <cell r="D1147" t="str">
            <v>31</v>
          </cell>
          <cell r="E1147" t="str">
            <v>66803</v>
          </cell>
          <cell r="F1147" t="str">
            <v>0000000</v>
          </cell>
          <cell r="G1147" t="str">
            <v>Dry Creek Joint Elementary</v>
          </cell>
        </row>
        <row r="1148">
          <cell r="C1148" t="str">
            <v>31668290000000</v>
          </cell>
          <cell r="D1148" t="str">
            <v>31</v>
          </cell>
          <cell r="E1148" t="str">
            <v>66829</v>
          </cell>
          <cell r="F1148" t="str">
            <v>0000000</v>
          </cell>
          <cell r="G1148" t="str">
            <v>Eureka Union</v>
          </cell>
        </row>
        <row r="1149">
          <cell r="C1149" t="str">
            <v>31668370000000</v>
          </cell>
          <cell r="D1149" t="str">
            <v>31</v>
          </cell>
          <cell r="E1149" t="str">
            <v>66837</v>
          </cell>
          <cell r="F1149" t="str">
            <v>0000000</v>
          </cell>
          <cell r="G1149" t="str">
            <v>Foresthill Union Elementary</v>
          </cell>
        </row>
        <row r="1150">
          <cell r="C1150" t="str">
            <v>31668450000000</v>
          </cell>
          <cell r="D1150" t="str">
            <v>31</v>
          </cell>
          <cell r="E1150" t="str">
            <v>66845</v>
          </cell>
          <cell r="F1150" t="str">
            <v>0000000</v>
          </cell>
          <cell r="G1150" t="str">
            <v>Loomis Union Elementary</v>
          </cell>
        </row>
        <row r="1151">
          <cell r="C1151" t="str">
            <v>31668450117150</v>
          </cell>
          <cell r="D1151" t="str">
            <v>31</v>
          </cell>
          <cell r="E1151" t="str">
            <v>66845</v>
          </cell>
          <cell r="F1151" t="str">
            <v>0117150</v>
          </cell>
          <cell r="G1151" t="str">
            <v>Loomis Basin Charter</v>
          </cell>
        </row>
        <row r="1152">
          <cell r="C1152" t="str">
            <v>31668450121418</v>
          </cell>
          <cell r="D1152" t="str">
            <v>31</v>
          </cell>
          <cell r="E1152" t="str">
            <v>66845</v>
          </cell>
          <cell r="F1152" t="str">
            <v>0121418</v>
          </cell>
          <cell r="G1152" t="str">
            <v>John Adams Academy</v>
          </cell>
        </row>
        <row r="1153">
          <cell r="C1153" t="str">
            <v>31668520000000</v>
          </cell>
          <cell r="D1153" t="str">
            <v>31</v>
          </cell>
          <cell r="E1153" t="str">
            <v>66852</v>
          </cell>
          <cell r="F1153" t="str">
            <v>0000000</v>
          </cell>
          <cell r="G1153" t="str">
            <v>Newcastle Elementary</v>
          </cell>
        </row>
        <row r="1154">
          <cell r="C1154" t="str">
            <v>31668520109827</v>
          </cell>
          <cell r="D1154" t="str">
            <v>31</v>
          </cell>
          <cell r="E1154" t="str">
            <v>66852</v>
          </cell>
          <cell r="F1154" t="str">
            <v>0109827</v>
          </cell>
          <cell r="G1154" t="str">
            <v>Newcastle Charter</v>
          </cell>
        </row>
        <row r="1155">
          <cell r="C1155" t="str">
            <v>31668520120105</v>
          </cell>
          <cell r="D1155" t="str">
            <v>31</v>
          </cell>
          <cell r="E1155" t="str">
            <v>66852</v>
          </cell>
          <cell r="F1155" t="str">
            <v>0120105</v>
          </cell>
          <cell r="G1155" t="str">
            <v>Creekside Charter</v>
          </cell>
        </row>
        <row r="1156">
          <cell r="C1156" t="str">
            <v>31668520121608</v>
          </cell>
          <cell r="D1156" t="str">
            <v>31</v>
          </cell>
          <cell r="E1156" t="str">
            <v>66852</v>
          </cell>
          <cell r="F1156" t="str">
            <v>0121608</v>
          </cell>
          <cell r="G1156" t="str">
            <v>Harvest Ridge Cooperative Charter/Placer Academy</v>
          </cell>
        </row>
        <row r="1157">
          <cell r="C1157" t="str">
            <v>31668520127902</v>
          </cell>
          <cell r="D1157" t="str">
            <v>31</v>
          </cell>
          <cell r="E1157" t="str">
            <v>66852</v>
          </cell>
          <cell r="F1157" t="str">
            <v>0127902</v>
          </cell>
          <cell r="G1157" t="str">
            <v>Squaw Valley Preparatory</v>
          </cell>
        </row>
        <row r="1158">
          <cell r="C1158" t="str">
            <v>31668520127928</v>
          </cell>
          <cell r="D1158" t="str">
            <v>31</v>
          </cell>
          <cell r="E1158" t="str">
            <v>66852</v>
          </cell>
          <cell r="F1158" t="str">
            <v>0127928</v>
          </cell>
          <cell r="G1158" t="str">
            <v>Rocklin Academy Gateway</v>
          </cell>
        </row>
        <row r="1159">
          <cell r="C1159" t="str">
            <v>31668860000000</v>
          </cell>
          <cell r="D1159" t="str">
            <v>31</v>
          </cell>
          <cell r="E1159" t="str">
            <v>66886</v>
          </cell>
          <cell r="F1159" t="str">
            <v>0000000</v>
          </cell>
          <cell r="G1159" t="str">
            <v>Placer Hills Union Elementary</v>
          </cell>
        </row>
        <row r="1160">
          <cell r="C1160" t="str">
            <v>31668940000000</v>
          </cell>
          <cell r="D1160" t="str">
            <v>31</v>
          </cell>
          <cell r="E1160" t="str">
            <v>66894</v>
          </cell>
          <cell r="F1160" t="str">
            <v>0000000</v>
          </cell>
          <cell r="G1160" t="str">
            <v>Placer Union High</v>
          </cell>
        </row>
        <row r="1161">
          <cell r="C1161" t="str">
            <v>31669100000000</v>
          </cell>
          <cell r="D1161" t="str">
            <v>31</v>
          </cell>
          <cell r="E1161" t="str">
            <v>66910</v>
          </cell>
          <cell r="F1161" t="str">
            <v>0000000</v>
          </cell>
          <cell r="G1161" t="str">
            <v>Roseville City Elementary</v>
          </cell>
        </row>
        <row r="1162">
          <cell r="C1162" t="str">
            <v>31669280000000</v>
          </cell>
          <cell r="D1162" t="str">
            <v>31</v>
          </cell>
          <cell r="E1162" t="str">
            <v>66928</v>
          </cell>
          <cell r="F1162" t="str">
            <v>0000000</v>
          </cell>
          <cell r="G1162" t="str">
            <v>Roseville Joint Union High</v>
          </cell>
        </row>
        <row r="1163">
          <cell r="C1163" t="str">
            <v>31669280135285</v>
          </cell>
          <cell r="D1163" t="str">
            <v>31</v>
          </cell>
          <cell r="E1163" t="str">
            <v>66928</v>
          </cell>
          <cell r="F1163" t="str">
            <v>0135285</v>
          </cell>
          <cell r="G1163" t="str">
            <v>Century High School An Integrated Global Studies Academy</v>
          </cell>
        </row>
        <row r="1164">
          <cell r="C1164" t="str">
            <v>31669440000000</v>
          </cell>
          <cell r="D1164" t="str">
            <v>31</v>
          </cell>
          <cell r="E1164" t="str">
            <v>66944</v>
          </cell>
          <cell r="F1164" t="str">
            <v>0000000</v>
          </cell>
          <cell r="G1164" t="str">
            <v>Tahoe-Truckee Unified</v>
          </cell>
        </row>
        <row r="1165">
          <cell r="C1165" t="str">
            <v>31669440121624</v>
          </cell>
          <cell r="D1165" t="str">
            <v>31</v>
          </cell>
          <cell r="E1165" t="str">
            <v>66944</v>
          </cell>
          <cell r="F1165" t="str">
            <v>0121624</v>
          </cell>
          <cell r="G1165" t="str">
            <v>Sierra Expeditionary Learning</v>
          </cell>
        </row>
        <row r="1166">
          <cell r="C1166" t="str">
            <v>31669510000000</v>
          </cell>
          <cell r="D1166" t="str">
            <v>31</v>
          </cell>
          <cell r="E1166" t="str">
            <v>66951</v>
          </cell>
          <cell r="F1166" t="str">
            <v>0000000</v>
          </cell>
          <cell r="G1166" t="str">
            <v>Western Placer Unified</v>
          </cell>
        </row>
        <row r="1167">
          <cell r="C1167" t="str">
            <v>31669510122507</v>
          </cell>
          <cell r="D1167" t="str">
            <v>31</v>
          </cell>
          <cell r="E1167" t="str">
            <v>66951</v>
          </cell>
          <cell r="F1167" t="str">
            <v>0122507</v>
          </cell>
          <cell r="G1167" t="str">
            <v>Partnerships for Student-Centered Learning</v>
          </cell>
        </row>
        <row r="1168">
          <cell r="C1168" t="str">
            <v>31669510135871</v>
          </cell>
          <cell r="D1168" t="str">
            <v>31</v>
          </cell>
          <cell r="E1168" t="str">
            <v>66951</v>
          </cell>
          <cell r="F1168" t="str">
            <v>0135871</v>
          </cell>
          <cell r="G1168" t="str">
            <v>John Adams Academy - Lincoln</v>
          </cell>
        </row>
        <row r="1169">
          <cell r="C1169" t="str">
            <v>31669513130168</v>
          </cell>
          <cell r="D1169" t="str">
            <v>31</v>
          </cell>
          <cell r="E1169" t="str">
            <v>66951</v>
          </cell>
          <cell r="F1169" t="str">
            <v>3130168</v>
          </cell>
          <cell r="G1169" t="str">
            <v>Horizon Charter</v>
          </cell>
        </row>
        <row r="1170">
          <cell r="C1170" t="str">
            <v>31750850000000</v>
          </cell>
          <cell r="D1170" t="str">
            <v>31</v>
          </cell>
          <cell r="E1170" t="str">
            <v>75085</v>
          </cell>
          <cell r="F1170" t="str">
            <v>0000000</v>
          </cell>
          <cell r="G1170" t="str">
            <v>Rocklin Unified</v>
          </cell>
        </row>
        <row r="1171">
          <cell r="C1171" t="str">
            <v>31750850114371</v>
          </cell>
          <cell r="D1171" t="str">
            <v>31</v>
          </cell>
          <cell r="E1171" t="str">
            <v>75085</v>
          </cell>
          <cell r="F1171" t="str">
            <v>0114371</v>
          </cell>
          <cell r="G1171" t="str">
            <v>Rocklin Academy at Meyers Street</v>
          </cell>
        </row>
        <row r="1172">
          <cell r="C1172" t="str">
            <v>31750850117879</v>
          </cell>
          <cell r="D1172" t="str">
            <v>31</v>
          </cell>
          <cell r="E1172" t="str">
            <v>75085</v>
          </cell>
          <cell r="F1172" t="str">
            <v>0117879</v>
          </cell>
          <cell r="G1172" t="str">
            <v>Maria Montessori Charter Academy</v>
          </cell>
        </row>
        <row r="1173">
          <cell r="C1173" t="str">
            <v>31750850119487</v>
          </cell>
          <cell r="D1173" t="str">
            <v>31</v>
          </cell>
          <cell r="E1173" t="str">
            <v>75085</v>
          </cell>
          <cell r="F1173" t="str">
            <v>0119487</v>
          </cell>
          <cell r="G1173" t="str">
            <v>Western Sierra Collegiate Academy</v>
          </cell>
        </row>
        <row r="1174">
          <cell r="C1174" t="str">
            <v>31750850128561</v>
          </cell>
          <cell r="D1174" t="str">
            <v>31</v>
          </cell>
          <cell r="E1174" t="str">
            <v>75085</v>
          </cell>
          <cell r="F1174" t="str">
            <v>0128561</v>
          </cell>
          <cell r="G1174" t="str">
            <v>Rocklin Independent Charter Academy</v>
          </cell>
        </row>
        <row r="1175">
          <cell r="C1175" t="str">
            <v>31750856118392</v>
          </cell>
          <cell r="D1175" t="str">
            <v>31</v>
          </cell>
          <cell r="E1175" t="str">
            <v>75085</v>
          </cell>
          <cell r="F1175" t="str">
            <v>6118392</v>
          </cell>
          <cell r="G1175" t="str">
            <v>Rocklin Academy</v>
          </cell>
        </row>
        <row r="1176">
          <cell r="C1176" t="str">
            <v>32103220000000</v>
          </cell>
          <cell r="D1176" t="str">
            <v>32</v>
          </cell>
          <cell r="E1176" t="str">
            <v>10322</v>
          </cell>
          <cell r="F1176" t="str">
            <v>0000000</v>
          </cell>
          <cell r="G1176" t="str">
            <v>Plumas Co. Office of Education</v>
          </cell>
        </row>
        <row r="1177">
          <cell r="C1177" t="str">
            <v>32669690000000</v>
          </cell>
          <cell r="D1177" t="str">
            <v>32</v>
          </cell>
          <cell r="E1177" t="str">
            <v>66969</v>
          </cell>
          <cell r="F1177" t="str">
            <v>0000000</v>
          </cell>
          <cell r="G1177" t="str">
            <v>Plumas Unified</v>
          </cell>
        </row>
        <row r="1178">
          <cell r="C1178" t="str">
            <v>32669693230083</v>
          </cell>
          <cell r="D1178" t="str">
            <v>32</v>
          </cell>
          <cell r="E1178" t="str">
            <v>66969</v>
          </cell>
          <cell r="F1178" t="str">
            <v>3230083</v>
          </cell>
          <cell r="G1178" t="str">
            <v>Plumas Charter</v>
          </cell>
        </row>
        <row r="1179">
          <cell r="C1179" t="str">
            <v>33103300000000</v>
          </cell>
          <cell r="D1179" t="str">
            <v>33</v>
          </cell>
          <cell r="E1179" t="str">
            <v>10330</v>
          </cell>
          <cell r="F1179" t="str">
            <v>0000000</v>
          </cell>
          <cell r="G1179" t="str">
            <v>Riverside Co. Office of Education</v>
          </cell>
        </row>
        <row r="1180">
          <cell r="C1180" t="str">
            <v>33103300110833</v>
          </cell>
          <cell r="D1180" t="str">
            <v>33</v>
          </cell>
          <cell r="E1180" t="str">
            <v>10330</v>
          </cell>
          <cell r="F1180" t="str">
            <v>0110833</v>
          </cell>
          <cell r="G1180" t="str">
            <v>River Springs Charter</v>
          </cell>
        </row>
        <row r="1181">
          <cell r="C1181" t="str">
            <v>33103300125237</v>
          </cell>
          <cell r="D1181" t="str">
            <v>33</v>
          </cell>
          <cell r="E1181" t="str">
            <v>10330</v>
          </cell>
          <cell r="F1181" t="str">
            <v>0125237</v>
          </cell>
          <cell r="G1181" t="str">
            <v>Riverside County Education Academy</v>
          </cell>
        </row>
        <row r="1182">
          <cell r="C1182" t="str">
            <v>33103300125385</v>
          </cell>
          <cell r="D1182" t="str">
            <v>33</v>
          </cell>
          <cell r="E1182" t="str">
            <v>10330</v>
          </cell>
          <cell r="F1182" t="str">
            <v>0125385</v>
          </cell>
          <cell r="G1182" t="str">
            <v>Imagine Schools, Riverside County</v>
          </cell>
        </row>
        <row r="1183">
          <cell r="C1183" t="str">
            <v>33103300128397</v>
          </cell>
          <cell r="D1183" t="str">
            <v>33</v>
          </cell>
          <cell r="E1183" t="str">
            <v>10330</v>
          </cell>
          <cell r="F1183" t="str">
            <v>0128397</v>
          </cell>
          <cell r="G1183" t="str">
            <v>Come Back Kids</v>
          </cell>
        </row>
        <row r="1184">
          <cell r="C1184" t="str">
            <v>33103300128777</v>
          </cell>
          <cell r="D1184" t="str">
            <v>33</v>
          </cell>
          <cell r="E1184" t="str">
            <v>10330</v>
          </cell>
          <cell r="F1184" t="str">
            <v>0128777</v>
          </cell>
          <cell r="G1184" t="str">
            <v>Gateway College and Career Academy</v>
          </cell>
        </row>
        <row r="1185">
          <cell r="C1185" t="str">
            <v>33103300134320</v>
          </cell>
          <cell r="D1185" t="str">
            <v>33</v>
          </cell>
          <cell r="E1185" t="str">
            <v>10330</v>
          </cell>
          <cell r="F1185" t="str">
            <v>0134320</v>
          </cell>
          <cell r="G1185" t="str">
            <v>Riverside County Education Academy - Indio</v>
          </cell>
        </row>
        <row r="1186">
          <cell r="C1186" t="str">
            <v>33103300136168</v>
          </cell>
          <cell r="D1186" t="str">
            <v>33</v>
          </cell>
          <cell r="E1186" t="str">
            <v>10330</v>
          </cell>
          <cell r="F1186" t="str">
            <v>0136168</v>
          </cell>
          <cell r="G1186" t="str">
            <v>Temecula International Academy</v>
          </cell>
        </row>
        <row r="1187">
          <cell r="C1187" t="str">
            <v>33669770000000</v>
          </cell>
          <cell r="D1187" t="str">
            <v>33</v>
          </cell>
          <cell r="E1187" t="str">
            <v>66977</v>
          </cell>
          <cell r="F1187" t="str">
            <v>0000000</v>
          </cell>
          <cell r="G1187" t="str">
            <v>Alvord Unified</v>
          </cell>
        </row>
        <row r="1188">
          <cell r="C1188" t="str">
            <v>33669850000000</v>
          </cell>
          <cell r="D1188" t="str">
            <v>33</v>
          </cell>
          <cell r="E1188" t="str">
            <v>66985</v>
          </cell>
          <cell r="F1188" t="str">
            <v>0000000</v>
          </cell>
          <cell r="G1188" t="str">
            <v>Banning Unified</v>
          </cell>
        </row>
        <row r="1189">
          <cell r="C1189" t="str">
            <v>33669930000000</v>
          </cell>
          <cell r="D1189" t="str">
            <v>33</v>
          </cell>
          <cell r="E1189" t="str">
            <v>66993</v>
          </cell>
          <cell r="F1189" t="str">
            <v>0000000</v>
          </cell>
          <cell r="G1189" t="str">
            <v>Beaumont Unified</v>
          </cell>
        </row>
        <row r="1190">
          <cell r="C1190" t="str">
            <v>33669930127142</v>
          </cell>
          <cell r="D1190" t="str">
            <v>33</v>
          </cell>
          <cell r="E1190" t="str">
            <v>66993</v>
          </cell>
          <cell r="F1190" t="str">
            <v>0127142</v>
          </cell>
          <cell r="G1190" t="str">
            <v>Highland Academy</v>
          </cell>
        </row>
        <row r="1191">
          <cell r="C1191" t="str">
            <v>33670330000000</v>
          </cell>
          <cell r="D1191" t="str">
            <v>33</v>
          </cell>
          <cell r="E1191" t="str">
            <v>67033</v>
          </cell>
          <cell r="F1191" t="str">
            <v>0000000</v>
          </cell>
          <cell r="G1191" t="str">
            <v>Corona-Norco Unified</v>
          </cell>
        </row>
        <row r="1192">
          <cell r="C1192" t="str">
            <v>33670410000000</v>
          </cell>
          <cell r="D1192" t="str">
            <v>33</v>
          </cell>
          <cell r="E1192" t="str">
            <v>67041</v>
          </cell>
          <cell r="F1192" t="str">
            <v>0000000</v>
          </cell>
          <cell r="G1192" t="str">
            <v>Desert Center Unified</v>
          </cell>
        </row>
        <row r="1193">
          <cell r="C1193" t="str">
            <v>33670580000000</v>
          </cell>
          <cell r="D1193" t="str">
            <v>33</v>
          </cell>
          <cell r="E1193" t="str">
            <v>67058</v>
          </cell>
          <cell r="F1193" t="str">
            <v>0000000</v>
          </cell>
          <cell r="G1193" t="str">
            <v>Desert Sands Unified</v>
          </cell>
        </row>
        <row r="1194">
          <cell r="C1194" t="str">
            <v>33670586031959</v>
          </cell>
          <cell r="D1194" t="str">
            <v>33</v>
          </cell>
          <cell r="E1194" t="str">
            <v>67058</v>
          </cell>
          <cell r="F1194" t="str">
            <v>6031959</v>
          </cell>
          <cell r="G1194" t="str">
            <v>George Washington Charter</v>
          </cell>
        </row>
        <row r="1195">
          <cell r="C1195" t="str">
            <v>33670586031991</v>
          </cell>
          <cell r="D1195" t="str">
            <v>33</v>
          </cell>
          <cell r="E1195" t="str">
            <v>67058</v>
          </cell>
          <cell r="F1195" t="str">
            <v>6031991</v>
          </cell>
          <cell r="G1195" t="str">
            <v>Palm Desert Charter Middle</v>
          </cell>
        </row>
        <row r="1196">
          <cell r="C1196" t="str">
            <v>33670820000000</v>
          </cell>
          <cell r="D1196" t="str">
            <v>33</v>
          </cell>
          <cell r="E1196" t="str">
            <v>67082</v>
          </cell>
          <cell r="F1196" t="str">
            <v>0000000</v>
          </cell>
          <cell r="G1196" t="str">
            <v>Hemet Unified</v>
          </cell>
        </row>
        <row r="1197">
          <cell r="C1197" t="str">
            <v>33670820120675</v>
          </cell>
          <cell r="D1197" t="str">
            <v>33</v>
          </cell>
          <cell r="E1197" t="str">
            <v>67082</v>
          </cell>
          <cell r="F1197" t="str">
            <v>0120675</v>
          </cell>
          <cell r="G1197" t="str">
            <v>Western Center Academy</v>
          </cell>
        </row>
        <row r="1198">
          <cell r="C1198" t="str">
            <v>33670900000000</v>
          </cell>
          <cell r="D1198" t="str">
            <v>33</v>
          </cell>
          <cell r="E1198" t="str">
            <v>67090</v>
          </cell>
          <cell r="F1198" t="str">
            <v>0000000</v>
          </cell>
          <cell r="G1198" t="str">
            <v>Jurupa Unified</v>
          </cell>
        </row>
        <row r="1199">
          <cell r="C1199" t="str">
            <v>33671160000000</v>
          </cell>
          <cell r="D1199" t="str">
            <v>33</v>
          </cell>
          <cell r="E1199" t="str">
            <v>67116</v>
          </cell>
          <cell r="F1199" t="str">
            <v>0000000</v>
          </cell>
          <cell r="G1199" t="str">
            <v>Menifee Union Elementary</v>
          </cell>
        </row>
        <row r="1200">
          <cell r="C1200" t="str">
            <v>33671160109843</v>
          </cell>
          <cell r="D1200" t="str">
            <v>33</v>
          </cell>
          <cell r="E1200" t="str">
            <v>67116</v>
          </cell>
          <cell r="F1200" t="str">
            <v>0109843</v>
          </cell>
          <cell r="G1200" t="str">
            <v>Santa Rosa Academy</v>
          </cell>
        </row>
        <row r="1201">
          <cell r="C1201" t="str">
            <v>33671240000000</v>
          </cell>
          <cell r="D1201" t="str">
            <v>33</v>
          </cell>
          <cell r="E1201" t="str">
            <v>67124</v>
          </cell>
          <cell r="F1201" t="str">
            <v>0000000</v>
          </cell>
          <cell r="G1201" t="str">
            <v>Moreno Valley Unified</v>
          </cell>
        </row>
        <row r="1202">
          <cell r="C1202" t="str">
            <v>33671243330685</v>
          </cell>
          <cell r="D1202" t="str">
            <v>33</v>
          </cell>
          <cell r="E1202" t="str">
            <v>67124</v>
          </cell>
          <cell r="F1202" t="str">
            <v>3330685</v>
          </cell>
          <cell r="G1202" t="str">
            <v>Moreno Valley Community Learning Center</v>
          </cell>
        </row>
        <row r="1203">
          <cell r="C1203" t="str">
            <v>33671570000000</v>
          </cell>
          <cell r="D1203" t="str">
            <v>33</v>
          </cell>
          <cell r="E1203" t="str">
            <v>67157</v>
          </cell>
          <cell r="F1203" t="str">
            <v>0000000</v>
          </cell>
          <cell r="G1203" t="str">
            <v>Nuview Union</v>
          </cell>
        </row>
        <row r="1204">
          <cell r="C1204" t="str">
            <v>33671570125666</v>
          </cell>
          <cell r="D1204" t="str">
            <v>33</v>
          </cell>
          <cell r="E1204" t="str">
            <v>67157</v>
          </cell>
          <cell r="F1204" t="str">
            <v>0125666</v>
          </cell>
          <cell r="G1204" t="str">
            <v>Excel Prep Charter - IE</v>
          </cell>
        </row>
        <row r="1205">
          <cell r="C1205" t="str">
            <v>33671573331014</v>
          </cell>
          <cell r="D1205" t="str">
            <v>33</v>
          </cell>
          <cell r="E1205" t="str">
            <v>67157</v>
          </cell>
          <cell r="F1205" t="str">
            <v>3331014</v>
          </cell>
          <cell r="G1205" t="str">
            <v>Nuview Bridge Early College High</v>
          </cell>
        </row>
        <row r="1206">
          <cell r="C1206" t="str">
            <v>33671730000000</v>
          </cell>
          <cell r="D1206" t="str">
            <v>33</v>
          </cell>
          <cell r="E1206" t="str">
            <v>67173</v>
          </cell>
          <cell r="F1206" t="str">
            <v>0000000</v>
          </cell>
          <cell r="G1206" t="str">
            <v>Palm Springs Unified</v>
          </cell>
        </row>
        <row r="1207">
          <cell r="C1207" t="str">
            <v>33671736032411</v>
          </cell>
          <cell r="D1207" t="str">
            <v>33</v>
          </cell>
          <cell r="E1207" t="str">
            <v>67173</v>
          </cell>
          <cell r="F1207" t="str">
            <v>6032411</v>
          </cell>
          <cell r="G1207" t="str">
            <v>Cielo Vista Charter</v>
          </cell>
        </row>
        <row r="1208">
          <cell r="C1208" t="str">
            <v>33671810000000</v>
          </cell>
          <cell r="D1208" t="str">
            <v>33</v>
          </cell>
          <cell r="E1208" t="str">
            <v>67181</v>
          </cell>
          <cell r="F1208" t="str">
            <v>0000000</v>
          </cell>
          <cell r="G1208" t="str">
            <v>Palo Verde Unified</v>
          </cell>
        </row>
        <row r="1209">
          <cell r="C1209" t="str">
            <v>33671990000000</v>
          </cell>
          <cell r="D1209" t="str">
            <v>33</v>
          </cell>
          <cell r="E1209" t="str">
            <v>67199</v>
          </cell>
          <cell r="F1209" t="str">
            <v>0000000</v>
          </cell>
          <cell r="G1209" t="str">
            <v>Perris Elementary</v>
          </cell>
        </row>
        <row r="1210">
          <cell r="C1210" t="str">
            <v>33671996105571</v>
          </cell>
          <cell r="D1210" t="str">
            <v>33</v>
          </cell>
          <cell r="E1210" t="str">
            <v>67199</v>
          </cell>
          <cell r="F1210" t="str">
            <v>6105571</v>
          </cell>
          <cell r="G1210" t="str">
            <v>Innovative Horizons Charter</v>
          </cell>
        </row>
        <row r="1211">
          <cell r="C1211" t="str">
            <v>33672070000000</v>
          </cell>
          <cell r="D1211" t="str">
            <v>33</v>
          </cell>
          <cell r="E1211" t="str">
            <v>67207</v>
          </cell>
          <cell r="F1211" t="str">
            <v>0000000</v>
          </cell>
          <cell r="G1211" t="str">
            <v>Perris Union High</v>
          </cell>
        </row>
        <row r="1212">
          <cell r="C1212" t="str">
            <v>33672070101170</v>
          </cell>
          <cell r="D1212" t="str">
            <v>33</v>
          </cell>
          <cell r="E1212" t="str">
            <v>67207</v>
          </cell>
          <cell r="F1212" t="str">
            <v>0101170</v>
          </cell>
          <cell r="G1212" t="str">
            <v>California Military Institute</v>
          </cell>
        </row>
        <row r="1213">
          <cell r="C1213" t="str">
            <v>33672150000000</v>
          </cell>
          <cell r="D1213" t="str">
            <v>33</v>
          </cell>
          <cell r="E1213" t="str">
            <v>67215</v>
          </cell>
          <cell r="F1213" t="str">
            <v>0000000</v>
          </cell>
          <cell r="G1213" t="str">
            <v>Riverside Unified</v>
          </cell>
        </row>
        <row r="1214">
          <cell r="C1214" t="str">
            <v>33672150126128</v>
          </cell>
          <cell r="D1214" t="str">
            <v>33</v>
          </cell>
          <cell r="E1214" t="str">
            <v>67215</v>
          </cell>
          <cell r="F1214" t="str">
            <v>0126128</v>
          </cell>
          <cell r="G1214" t="str">
            <v>REACH Leadership STEAM Academy</v>
          </cell>
        </row>
        <row r="1215">
          <cell r="C1215" t="str">
            <v>33672150132498</v>
          </cell>
          <cell r="D1215" t="str">
            <v>33</v>
          </cell>
          <cell r="E1215" t="str">
            <v>67215</v>
          </cell>
          <cell r="F1215" t="str">
            <v>0132498</v>
          </cell>
          <cell r="G1215" t="str">
            <v>Encore High School for the Arts - Riverside</v>
          </cell>
        </row>
        <row r="1216">
          <cell r="C1216" t="str">
            <v>33672310000000</v>
          </cell>
          <cell r="D1216" t="str">
            <v>33</v>
          </cell>
          <cell r="E1216" t="str">
            <v>67231</v>
          </cell>
          <cell r="F1216" t="str">
            <v>0000000</v>
          </cell>
          <cell r="G1216" t="str">
            <v>Romoland Elementary</v>
          </cell>
        </row>
        <row r="1217">
          <cell r="C1217" t="str">
            <v>33672490000000</v>
          </cell>
          <cell r="D1217" t="str">
            <v>33</v>
          </cell>
          <cell r="E1217" t="str">
            <v>67249</v>
          </cell>
          <cell r="F1217" t="str">
            <v>0000000</v>
          </cell>
          <cell r="G1217" t="str">
            <v>San Jacinto Unified</v>
          </cell>
        </row>
        <row r="1218">
          <cell r="C1218" t="str">
            <v>33672496114748</v>
          </cell>
          <cell r="D1218" t="str">
            <v>33</v>
          </cell>
          <cell r="E1218" t="str">
            <v>67249</v>
          </cell>
          <cell r="F1218" t="str">
            <v>6114748</v>
          </cell>
          <cell r="G1218" t="str">
            <v>San Jacinto Valley Academy</v>
          </cell>
        </row>
        <row r="1219">
          <cell r="C1219" t="str">
            <v>33736760000000</v>
          </cell>
          <cell r="D1219" t="str">
            <v>33</v>
          </cell>
          <cell r="E1219" t="str">
            <v>73676</v>
          </cell>
          <cell r="F1219" t="str">
            <v>0000000</v>
          </cell>
          <cell r="G1219" t="str">
            <v>Coachella Valley Unified</v>
          </cell>
        </row>
        <row r="1220">
          <cell r="C1220" t="str">
            <v>33736760121673</v>
          </cell>
          <cell r="D1220" t="str">
            <v>33</v>
          </cell>
          <cell r="E1220" t="str">
            <v>73676</v>
          </cell>
          <cell r="F1220" t="str">
            <v>0121673</v>
          </cell>
          <cell r="G1220" t="str">
            <v>NOVA Academy - Coachella</v>
          </cell>
        </row>
        <row r="1221">
          <cell r="C1221" t="str">
            <v>33751760000000</v>
          </cell>
          <cell r="D1221" t="str">
            <v>33</v>
          </cell>
          <cell r="E1221" t="str">
            <v>75176</v>
          </cell>
          <cell r="F1221" t="str">
            <v>0000000</v>
          </cell>
          <cell r="G1221" t="str">
            <v>Lake Elsinore Unified</v>
          </cell>
        </row>
        <row r="1222">
          <cell r="C1222" t="str">
            <v>33751760120204</v>
          </cell>
          <cell r="D1222" t="str">
            <v>33</v>
          </cell>
          <cell r="E1222" t="str">
            <v>75176</v>
          </cell>
          <cell r="F1222" t="str">
            <v>0120204</v>
          </cell>
          <cell r="G1222" t="str">
            <v>Sycamore Academy of Science and Cultural Arts</v>
          </cell>
        </row>
        <row r="1223">
          <cell r="C1223" t="str">
            <v>33751920000000</v>
          </cell>
          <cell r="D1223" t="str">
            <v>33</v>
          </cell>
          <cell r="E1223" t="str">
            <v>75192</v>
          </cell>
          <cell r="F1223" t="str">
            <v>0000000</v>
          </cell>
          <cell r="G1223" t="str">
            <v>Temecula Valley Unified</v>
          </cell>
        </row>
        <row r="1224">
          <cell r="C1224" t="str">
            <v>33751923330917</v>
          </cell>
          <cell r="D1224" t="str">
            <v>33</v>
          </cell>
          <cell r="E1224" t="str">
            <v>75192</v>
          </cell>
          <cell r="F1224" t="str">
            <v>3330917</v>
          </cell>
          <cell r="G1224" t="str">
            <v>Temecula Preparatory</v>
          </cell>
        </row>
        <row r="1225">
          <cell r="C1225" t="str">
            <v>33751926112551</v>
          </cell>
          <cell r="D1225" t="str">
            <v>33</v>
          </cell>
          <cell r="E1225" t="str">
            <v>75192</v>
          </cell>
          <cell r="F1225" t="str">
            <v>6112551</v>
          </cell>
          <cell r="G1225" t="str">
            <v>Temecula Valley Charter</v>
          </cell>
        </row>
        <row r="1226">
          <cell r="C1226" t="str">
            <v>33752000000000</v>
          </cell>
          <cell r="D1226" t="str">
            <v>33</v>
          </cell>
          <cell r="E1226" t="str">
            <v>75200</v>
          </cell>
          <cell r="F1226" t="str">
            <v>0000000</v>
          </cell>
          <cell r="G1226" t="str">
            <v>Murrieta Valley Unified</v>
          </cell>
        </row>
        <row r="1227">
          <cell r="C1227" t="str">
            <v>33752420000000</v>
          </cell>
          <cell r="D1227" t="str">
            <v>33</v>
          </cell>
          <cell r="E1227" t="str">
            <v>75242</v>
          </cell>
          <cell r="F1227" t="str">
            <v>0000000</v>
          </cell>
          <cell r="G1227" t="str">
            <v>Val Verde Unified</v>
          </cell>
        </row>
        <row r="1228">
          <cell r="C1228" t="str">
            <v>33769430132522</v>
          </cell>
          <cell r="D1228" t="str">
            <v>33</v>
          </cell>
          <cell r="E1228" t="str">
            <v>76943</v>
          </cell>
         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         </cell>
          <cell r="D1229" t="str">
            <v>34</v>
          </cell>
          <cell r="E1229" t="str">
            <v>10348</v>
          </cell>
          <cell r="F1229" t="str">
            <v>0000000</v>
          </cell>
          <cell r="G1229" t="str">
            <v>Sacramento Co. Office of Education</v>
          </cell>
        </row>
        <row r="1230">
          <cell r="C1230" t="str">
            <v>34103480136275</v>
          </cell>
          <cell r="D1230" t="str">
            <v>34</v>
          </cell>
          <cell r="E1230" t="str">
            <v>10348</v>
          </cell>
          <cell r="F1230" t="str">
            <v>0136275</v>
          </cell>
          <cell r="G1230" t="str">
            <v>Fortune</v>
          </cell>
        </row>
        <row r="1231">
          <cell r="C1231" t="str">
            <v>34672800000000</v>
          </cell>
          <cell r="D1231" t="str">
            <v>34</v>
          </cell>
          <cell r="E1231" t="str">
            <v>67280</v>
          </cell>
          <cell r="F1231" t="str">
            <v>0000000</v>
          </cell>
          <cell r="G1231" t="str">
            <v>Arcohe Union Elementary</v>
          </cell>
        </row>
        <row r="1232">
          <cell r="C1232" t="str">
            <v>34673140000000</v>
          </cell>
          <cell r="D1232" t="str">
            <v>34</v>
          </cell>
          <cell r="E1232" t="str">
            <v>67314</v>
          </cell>
          <cell r="F1232" t="str">
            <v>0000000</v>
          </cell>
          <cell r="G1232" t="str">
            <v>Elk Grove Unified</v>
          </cell>
        </row>
        <row r="1233">
          <cell r="C1233" t="str">
            <v>34673140111732</v>
          </cell>
          <cell r="D1233" t="str">
            <v>34</v>
          </cell>
          <cell r="E1233" t="str">
            <v>67314</v>
          </cell>
          <cell r="F1233" t="str">
            <v>0111732</v>
          </cell>
          <cell r="G1233" t="str">
            <v>California Montessori Project - Elk Grove Campus</v>
          </cell>
        </row>
        <row r="1234">
          <cell r="C1234" t="str">
            <v>34673146112254</v>
          </cell>
          <cell r="D1234" t="str">
            <v>34</v>
          </cell>
          <cell r="E1234" t="str">
            <v>67314</v>
          </cell>
          <cell r="F1234" t="str">
            <v>6112254</v>
          </cell>
          <cell r="G1234" t="str">
            <v>Elk Grove Charter</v>
          </cell>
        </row>
        <row r="1235">
          <cell r="C1235" t="str">
            <v>34673220000000</v>
          </cell>
          <cell r="D1235" t="str">
            <v>34</v>
          </cell>
          <cell r="E1235" t="str">
            <v>67322</v>
          </cell>
          <cell r="F1235" t="str">
            <v>0000000</v>
          </cell>
          <cell r="G1235" t="str">
            <v>Elverta Joint Elementary</v>
          </cell>
        </row>
        <row r="1236">
          <cell r="C1236" t="str">
            <v>34673220127860</v>
          </cell>
          <cell r="D1236" t="str">
            <v>34</v>
          </cell>
          <cell r="E1236" t="str">
            <v>67322</v>
          </cell>
          <cell r="F1236" t="str">
            <v>0127860</v>
          </cell>
          <cell r="G1236" t="str">
            <v>Alpha Charter</v>
          </cell>
        </row>
        <row r="1237">
          <cell r="C1237" t="str">
            <v>34673300000000</v>
          </cell>
          <cell r="D1237" t="str">
            <v>34</v>
          </cell>
          <cell r="E1237" t="str">
            <v>67330</v>
          </cell>
          <cell r="F1237" t="str">
            <v>0000000</v>
          </cell>
          <cell r="G1237" t="str">
            <v>Folsom-Cordova Unified</v>
          </cell>
        </row>
        <row r="1238">
          <cell r="C1238" t="str">
            <v>34673300106757</v>
          </cell>
          <cell r="D1238" t="str">
            <v>34</v>
          </cell>
          <cell r="E1238" t="str">
            <v>67330</v>
          </cell>
          <cell r="F1238" t="str">
            <v>0106757</v>
          </cell>
          <cell r="G1238" t="str">
            <v>Folsom Cordova K-8 Community Charter</v>
          </cell>
        </row>
        <row r="1239">
          <cell r="C1239" t="str">
            <v>34673480000000</v>
          </cell>
          <cell r="D1239" t="str">
            <v>34</v>
          </cell>
          <cell r="E1239" t="str">
            <v>67348</v>
          </cell>
          <cell r="F1239" t="str">
            <v>0000000</v>
          </cell>
          <cell r="G1239" t="str">
            <v>Galt Joint Union Elementary</v>
          </cell>
        </row>
        <row r="1240">
          <cell r="C1240" t="str">
            <v>34673550000000</v>
          </cell>
          <cell r="D1240" t="str">
            <v>34</v>
          </cell>
          <cell r="E1240" t="str">
            <v>67355</v>
          </cell>
          <cell r="F1240" t="str">
            <v>0000000</v>
          </cell>
          <cell r="G1240" t="str">
            <v>Galt Joint Union High</v>
          </cell>
        </row>
        <row r="1241">
          <cell r="C1241" t="str">
            <v>34674130000000</v>
          </cell>
          <cell r="D1241" t="str">
            <v>34</v>
          </cell>
          <cell r="E1241" t="str">
            <v>67413</v>
          </cell>
          <cell r="F1241" t="str">
            <v>0000000</v>
          </cell>
          <cell r="G1241" t="str">
            <v>River Delta Joint Unified</v>
          </cell>
        </row>
        <row r="1242">
          <cell r="C1242" t="str">
            <v>34674130114660</v>
          </cell>
          <cell r="D1242" t="str">
            <v>34</v>
          </cell>
          <cell r="E1242" t="str">
            <v>67413</v>
          </cell>
          <cell r="F1242" t="str">
            <v>0114660</v>
          </cell>
          <cell r="G1242" t="str">
            <v>Delta Elementary Charter</v>
          </cell>
        </row>
        <row r="1243">
          <cell r="C1243" t="str">
            <v>34674210000000</v>
          </cell>
          <cell r="D1243" t="str">
            <v>34</v>
          </cell>
          <cell r="E1243" t="str">
            <v>67421</v>
          </cell>
          <cell r="F1243" t="str">
            <v>0000000</v>
          </cell>
          <cell r="G1243" t="str">
            <v>Robla Elementary</v>
          </cell>
        </row>
        <row r="1244">
          <cell r="C1244" t="str">
            <v>34674210132019</v>
          </cell>
          <cell r="D1244" t="str">
            <v>34</v>
          </cell>
          <cell r="E1244" t="str">
            <v>67421</v>
          </cell>
          <cell r="F1244" t="str">
            <v>0132019</v>
          </cell>
          <cell r="G1244" t="str">
            <v>Paseo Grande Charter School</v>
          </cell>
        </row>
        <row r="1245">
          <cell r="C1245" t="str">
            <v>34674390000000</v>
          </cell>
          <cell r="D1245" t="str">
            <v>34</v>
          </cell>
          <cell r="E1245" t="str">
            <v>67439</v>
          </cell>
          <cell r="F1245" t="str">
            <v>0000000</v>
          </cell>
          <cell r="G1245" t="str">
            <v>Sacramento City Unified</v>
          </cell>
        </row>
        <row r="1246">
          <cell r="C1246" t="str">
            <v>34674390101048</v>
          </cell>
          <cell r="D1246" t="str">
            <v>34</v>
          </cell>
          <cell r="E1246" t="str">
            <v>67439</v>
          </cell>
          <cell r="F1246" t="str">
            <v>0101048</v>
          </cell>
          <cell r="G1246" t="str">
            <v>St. HOPE Public School 7</v>
          </cell>
        </row>
        <row r="1247">
          <cell r="C1247" t="str">
            <v>34674390101295</v>
          </cell>
          <cell r="D1247" t="str">
            <v>34</v>
          </cell>
          <cell r="E1247" t="str">
            <v>67439</v>
          </cell>
          <cell r="F1247" t="str">
            <v>0101295</v>
          </cell>
          <cell r="G1247" t="str">
            <v>Sol Aureus College Preparatory</v>
          </cell>
        </row>
        <row r="1248">
          <cell r="C1248" t="str">
            <v>34674390101881</v>
          </cell>
          <cell r="D1248" t="str">
            <v>34</v>
          </cell>
          <cell r="E1248" t="str">
            <v>67439</v>
          </cell>
          <cell r="F1248" t="str">
            <v>0101881</v>
          </cell>
          <cell r="G1248" t="str">
            <v>New Technology High</v>
          </cell>
        </row>
        <row r="1249">
          <cell r="C1249" t="str">
            <v>34674390101899</v>
          </cell>
          <cell r="D1249" t="str">
            <v>34</v>
          </cell>
          <cell r="E1249" t="str">
            <v>67439</v>
          </cell>
          <cell r="F1249" t="str">
            <v>0101899</v>
          </cell>
          <cell r="G1249" t="str">
            <v>George Washington Carver School of Arts and Science</v>
          </cell>
        </row>
        <row r="1250">
          <cell r="C1250" t="str">
            <v>34674390101907</v>
          </cell>
          <cell r="D1250" t="str">
            <v>34</v>
          </cell>
          <cell r="E1250" t="str">
            <v>67439</v>
          </cell>
          <cell r="F1250" t="str">
            <v>0101907</v>
          </cell>
          <cell r="G1250" t="str">
            <v>The MET</v>
          </cell>
        </row>
        <row r="1251">
          <cell r="C1251" t="str">
            <v>34674390102038</v>
          </cell>
          <cell r="D1251" t="str">
            <v>34</v>
          </cell>
          <cell r="E1251" t="str">
            <v>67439</v>
          </cell>
          <cell r="F1251" t="str">
            <v>0102038</v>
          </cell>
          <cell r="G1251" t="str">
            <v>Sacramento Charter High</v>
          </cell>
        </row>
        <row r="1252">
          <cell r="C1252" t="str">
            <v>34674390102343</v>
          </cell>
          <cell r="D1252" t="str">
            <v>34</v>
          </cell>
          <cell r="E1252" t="str">
            <v>67439</v>
          </cell>
          <cell r="F1252" t="str">
            <v>0102343</v>
          </cell>
          <cell r="G1252" t="str">
            <v>Aspire Capitol Heights Academy</v>
          </cell>
        </row>
        <row r="1253">
          <cell r="C1253" t="str">
            <v>34674390106898</v>
          </cell>
          <cell r="D1253" t="str">
            <v>34</v>
          </cell>
          <cell r="E1253" t="str">
            <v>67439</v>
          </cell>
          <cell r="F1253" t="str">
            <v>0106898</v>
          </cell>
          <cell r="G1253" t="str">
            <v>The Language Academy of Sacramento</v>
          </cell>
        </row>
        <row r="1254">
          <cell r="C1254" t="str">
            <v>34674390111757</v>
          </cell>
          <cell r="D1254" t="str">
            <v>34</v>
          </cell>
          <cell r="E1254" t="str">
            <v>67439</v>
          </cell>
          <cell r="F1254" t="str">
            <v>0111757</v>
          </cell>
          <cell r="G1254" t="str">
            <v>California Montessori Project - Capitol Campus</v>
          </cell>
        </row>
        <row r="1255">
          <cell r="C1255" t="str">
            <v>34674390121665</v>
          </cell>
          <cell r="D1255" t="str">
            <v>34</v>
          </cell>
          <cell r="E1255" t="str">
            <v>67439</v>
          </cell>
          <cell r="F1255" t="str">
            <v>0121665</v>
          </cell>
          <cell r="G1255" t="str">
            <v>Yav Pem Suab Academy - Preparing for the Future Charter</v>
          </cell>
        </row>
        <row r="1256">
          <cell r="C1256" t="str">
            <v>34674390123901</v>
          </cell>
          <cell r="D1256" t="str">
            <v>34</v>
          </cell>
          <cell r="E1256" t="str">
            <v>67439</v>
          </cell>
          <cell r="F1256" t="str">
            <v>0123901</v>
          </cell>
          <cell r="G1256" t="str">
            <v>Capitol Collegiate Academy</v>
          </cell>
        </row>
        <row r="1257">
          <cell r="C1257" t="str">
            <v>34674390125591</v>
          </cell>
          <cell r="D1257" t="str">
            <v>34</v>
          </cell>
          <cell r="E1257" t="str">
            <v>67439</v>
          </cell>
          <cell r="F1257" t="str">
            <v>0125591</v>
          </cell>
          <cell r="G1257" t="str">
            <v>Oak Park Preparatory Academy</v>
          </cell>
        </row>
        <row r="1258">
          <cell r="C1258" t="str">
            <v>34674390131136</v>
          </cell>
          <cell r="D1258" t="str">
            <v>34</v>
          </cell>
          <cell r="E1258" t="str">
            <v>67439</v>
          </cell>
          <cell r="F1258" t="str">
            <v>0131136</v>
          </cell>
          <cell r="G1258" t="str">
            <v>New Joseph Bonnheim (NJB) Community Charter</v>
          </cell>
        </row>
        <row r="1259">
          <cell r="C1259" t="str">
            <v>34674390135343</v>
          </cell>
          <cell r="D1259" t="str">
            <v>34</v>
          </cell>
          <cell r="E1259" t="str">
            <v>67439</v>
          </cell>
          <cell r="F1259" t="str">
            <v>0135343</v>
          </cell>
          <cell r="G1259" t="str">
            <v>Growth Public Schools</v>
          </cell>
        </row>
        <row r="1260">
          <cell r="C1260" t="str">
            <v>34674396033799</v>
          </cell>
          <cell r="D1260" t="str">
            <v>34</v>
          </cell>
          <cell r="E1260" t="str">
            <v>67439</v>
          </cell>
          <cell r="F1260" t="str">
            <v>6033799</v>
          </cell>
          <cell r="G1260" t="str">
            <v>Bowling Green Elementary</v>
          </cell>
        </row>
        <row r="1261">
          <cell r="C1261" t="str">
            <v>34674470000000</v>
          </cell>
          <cell r="D1261" t="str">
            <v>34</v>
          </cell>
          <cell r="E1261" t="str">
            <v>67447</v>
          </cell>
          <cell r="F1261" t="str">
            <v>0000000</v>
          </cell>
          <cell r="G1261" t="str">
            <v>San Juan Unified</v>
          </cell>
        </row>
        <row r="1262">
          <cell r="C1262" t="str">
            <v>34674470112169</v>
          </cell>
          <cell r="D1262" t="str">
            <v>34</v>
          </cell>
          <cell r="E1262" t="str">
            <v>67447</v>
          </cell>
          <cell r="F1262" t="str">
            <v>0112169</v>
          </cell>
          <cell r="G1262" t="str">
            <v>California Montessori Project-San Juan Campus</v>
          </cell>
        </row>
        <row r="1263">
          <cell r="C1263" t="str">
            <v>34674470114983</v>
          </cell>
          <cell r="D1263" t="str">
            <v>34</v>
          </cell>
          <cell r="E1263" t="str">
            <v>67447</v>
          </cell>
          <cell r="F1263" t="str">
            <v>0114983</v>
          </cell>
          <cell r="G1263" t="str">
            <v>Golden Valley River</v>
          </cell>
        </row>
        <row r="1264">
          <cell r="C1264" t="str">
            <v>34674470120469</v>
          </cell>
          <cell r="D1264" t="str">
            <v>34</v>
          </cell>
          <cell r="E1264" t="str">
            <v>67447</v>
          </cell>
          <cell r="F1264" t="str">
            <v>0120469</v>
          </cell>
          <cell r="G1264" t="str">
            <v>Aspire Alexander Twilight College Preparatory Academy</v>
          </cell>
        </row>
        <row r="1265">
          <cell r="C1265" t="str">
            <v>34674470121467</v>
          </cell>
          <cell r="D1265" t="str">
            <v>34</v>
          </cell>
          <cell r="E1265" t="str">
            <v>67447</v>
          </cell>
          <cell r="F1265" t="str">
            <v>0121467</v>
          </cell>
          <cell r="G1265" t="str">
            <v>Aspire Alexander Twilight Secondary Academy</v>
          </cell>
        </row>
        <row r="1266">
          <cell r="C1266" t="str">
            <v>34674470128124</v>
          </cell>
          <cell r="D1266" t="str">
            <v>34</v>
          </cell>
          <cell r="E1266" t="str">
            <v>67447</v>
          </cell>
          <cell r="F1266" t="str">
            <v>0128124</v>
          </cell>
          <cell r="G1266" t="str">
            <v>Gateway International</v>
          </cell>
        </row>
        <row r="1267">
          <cell r="C1267" t="str">
            <v>34674470132399</v>
          </cell>
          <cell r="D1267" t="str">
            <v>34</v>
          </cell>
          <cell r="E1267" t="str">
            <v>67447</v>
          </cell>
          <cell r="F1267" t="str">
            <v>0132399</v>
          </cell>
          <cell r="G1267" t="str">
            <v>Golden Valley Orchard</v>
          </cell>
        </row>
        <row r="1268">
          <cell r="C1268" t="str">
            <v>34674470133975</v>
          </cell>
          <cell r="D1268" t="str">
            <v>34</v>
          </cell>
          <cell r="E1268" t="str">
            <v>67447</v>
          </cell>
          <cell r="F1268" t="str">
            <v>0133975</v>
          </cell>
          <cell r="G1268" t="str">
            <v>Atkinson Academy Charter</v>
          </cell>
        </row>
        <row r="1269">
          <cell r="C1269" t="str">
            <v>34674473430691</v>
          </cell>
          <cell r="D1269" t="str">
            <v>34</v>
          </cell>
          <cell r="E1269" t="str">
            <v>67447</v>
          </cell>
          <cell r="F1269" t="str">
            <v>3430691</v>
          </cell>
          <cell r="G1269" t="str">
            <v>Options for Youth-San Juan</v>
          </cell>
        </row>
        <row r="1270">
          <cell r="C1270" t="str">
            <v>34674473430717</v>
          </cell>
          <cell r="D1270" t="str">
            <v>34</v>
          </cell>
          <cell r="E1270" t="str">
            <v>67447</v>
          </cell>
          <cell r="F1270" t="str">
            <v>3430717</v>
          </cell>
          <cell r="G1270" t="str">
            <v>Visions In Education</v>
          </cell>
        </row>
        <row r="1271">
          <cell r="C1271" t="str">
            <v>34674473430758</v>
          </cell>
          <cell r="D1271" t="str">
            <v>34</v>
          </cell>
          <cell r="E1271" t="str">
            <v>67447</v>
          </cell>
          <cell r="F1271" t="str">
            <v>3430758</v>
          </cell>
          <cell r="G1271" t="str">
            <v>San Juan Choices Charter</v>
          </cell>
        </row>
        <row r="1272">
          <cell r="C1272" t="str">
            <v>34739730000000</v>
          </cell>
          <cell r="D1272" t="str">
            <v>34</v>
          </cell>
          <cell r="E1272" t="str">
            <v>73973</v>
          </cell>
          <cell r="F1272" t="str">
            <v>0000000</v>
          </cell>
          <cell r="G1272" t="str">
            <v>Center Joint Unified</v>
          </cell>
        </row>
        <row r="1273">
          <cell r="C1273" t="str">
            <v>34752830000000</v>
          </cell>
          <cell r="D1273" t="str">
            <v>34</v>
          </cell>
          <cell r="E1273" t="str">
            <v>75283</v>
          </cell>
          <cell r="F1273" t="str">
            <v>0000000</v>
          </cell>
          <cell r="G1273" t="str">
            <v>Natomas Unified</v>
          </cell>
        </row>
        <row r="1274">
          <cell r="C1274" t="str">
            <v>34752830108860</v>
          </cell>
          <cell r="D1274" t="str">
            <v>34</v>
          </cell>
          <cell r="E1274" t="str">
            <v>75283</v>
          </cell>
          <cell r="F1274" t="str">
            <v>0108860</v>
          </cell>
          <cell r="G1274" t="str">
            <v>Westlake Charter</v>
          </cell>
        </row>
        <row r="1275">
          <cell r="C1275" t="str">
            <v>34752830112425</v>
          </cell>
          <cell r="D1275" t="str">
            <v>34</v>
          </cell>
          <cell r="E1275" t="str">
            <v>75283</v>
          </cell>
          <cell r="F1275" t="str">
            <v>0112425</v>
          </cell>
          <cell r="G1275" t="str">
            <v>Natomas Pacific Pathways Prep</v>
          </cell>
        </row>
        <row r="1276">
          <cell r="C1276" t="str">
            <v>34752830120113</v>
          </cell>
          <cell r="D1276" t="str">
            <v>34</v>
          </cell>
          <cell r="E1276" t="str">
            <v>75283</v>
          </cell>
          <cell r="F1276" t="str">
            <v>0120113</v>
          </cell>
          <cell r="G1276" t="str">
            <v>Natomas Pacific Pathways Prep Middle</v>
          </cell>
        </row>
        <row r="1277">
          <cell r="C1277" t="str">
            <v>34752830126060</v>
          </cell>
          <cell r="D1277" t="str">
            <v>34</v>
          </cell>
          <cell r="E1277" t="str">
            <v>75283</v>
          </cell>
          <cell r="F1277" t="str">
            <v>0126060</v>
          </cell>
          <cell r="G1277" t="str">
            <v>Leroy Greene Academy</v>
          </cell>
        </row>
        <row r="1278">
          <cell r="C1278" t="str">
            <v>34752830134049</v>
          </cell>
          <cell r="D1278" t="str">
            <v>34</v>
          </cell>
          <cell r="E1278" t="str">
            <v>75283</v>
          </cell>
          <cell r="F1278" t="str">
            <v>0134049</v>
          </cell>
          <cell r="G1278" t="str">
            <v>Natomas Pacific Pathways Prep Elementary</v>
          </cell>
        </row>
        <row r="1279">
          <cell r="C1279" t="str">
            <v>34752833430659</v>
          </cell>
          <cell r="D1279" t="str">
            <v>34</v>
          </cell>
          <cell r="E1279" t="str">
            <v>75283</v>
          </cell>
          <cell r="F1279" t="str">
            <v>3430659</v>
          </cell>
          <cell r="G1279" t="str">
            <v>Natomas Charter</v>
          </cell>
        </row>
        <row r="1280">
          <cell r="C1280" t="str">
            <v>34765050000000</v>
          </cell>
          <cell r="D1280" t="str">
            <v>34</v>
          </cell>
          <cell r="E1280" t="str">
            <v>76505</v>
          </cell>
          <cell r="F1280" t="str">
            <v>0000000</v>
          </cell>
          <cell r="G1280" t="str">
            <v>Twin Rivers Unified</v>
          </cell>
        </row>
        <row r="1281">
          <cell r="C1281" t="str">
            <v>34765050101766</v>
          </cell>
          <cell r="D1281" t="str">
            <v>34</v>
          </cell>
          <cell r="E1281" t="str">
            <v>76505</v>
          </cell>
          <cell r="F1281" t="str">
            <v>0101766</v>
          </cell>
          <cell r="G1281" t="str">
            <v>Community Outreach Academy</v>
          </cell>
        </row>
        <row r="1282">
          <cell r="C1282" t="str">
            <v>34765050101832</v>
          </cell>
          <cell r="D1282" t="str">
            <v>34</v>
          </cell>
          <cell r="E1282" t="str">
            <v>76505</v>
          </cell>
          <cell r="F1282" t="str">
            <v>0101832</v>
          </cell>
          <cell r="G1282" t="str">
            <v>Futures High</v>
          </cell>
        </row>
        <row r="1283">
          <cell r="C1283" t="str">
            <v>34765050108415</v>
          </cell>
          <cell r="D1283" t="str">
            <v>34</v>
          </cell>
          <cell r="E1283" t="str">
            <v>76505</v>
          </cell>
          <cell r="F1283" t="str">
            <v>0108415</v>
          </cell>
          <cell r="G1283" t="str">
            <v>Heritage Peak Charter</v>
          </cell>
        </row>
        <row r="1284">
          <cell r="C1284" t="str">
            <v>34765050108795</v>
          </cell>
          <cell r="D1284" t="str">
            <v>34</v>
          </cell>
          <cell r="E1284" t="str">
            <v>76505</v>
          </cell>
          <cell r="F1284" t="str">
            <v>0108795</v>
          </cell>
          <cell r="G1284" t="str">
            <v>Creative Connections Arts Academy</v>
          </cell>
        </row>
        <row r="1285">
          <cell r="C1285" t="str">
            <v>34765050108837</v>
          </cell>
          <cell r="D1285" t="str">
            <v>34</v>
          </cell>
          <cell r="E1285" t="str">
            <v>76505</v>
          </cell>
          <cell r="F1285" t="str">
            <v>0108837</v>
          </cell>
          <cell r="G1285" t="str">
            <v>Community Collaborative Charter</v>
          </cell>
        </row>
        <row r="1286">
          <cell r="C1286" t="str">
            <v>34765050113878</v>
          </cell>
          <cell r="D1286" t="str">
            <v>34</v>
          </cell>
          <cell r="E1286" t="str">
            <v>76505</v>
          </cell>
          <cell r="F1286" t="str">
            <v>0113878</v>
          </cell>
          <cell r="G1286" t="str">
            <v>Higher Learning Academy</v>
          </cell>
        </row>
        <row r="1287">
          <cell r="C1287" t="str">
            <v>34765050114272</v>
          </cell>
          <cell r="D1287" t="str">
            <v>34</v>
          </cell>
          <cell r="E1287" t="str">
            <v>76505</v>
          </cell>
          <cell r="F1287" t="str">
            <v>0114272</v>
          </cell>
          <cell r="G1287" t="str">
            <v>SAVA: Sacramento Academic and Vocational Academy</v>
          </cell>
        </row>
        <row r="1288">
          <cell r="C1288" t="str">
            <v>34765050130757</v>
          </cell>
          <cell r="D1288" t="str">
            <v>34</v>
          </cell>
          <cell r="E1288" t="str">
            <v>76505</v>
          </cell>
          <cell r="F1288" t="str">
            <v>0130757</v>
          </cell>
          <cell r="G1288" t="str">
            <v>Highlands Community Charter</v>
          </cell>
        </row>
        <row r="1289">
          <cell r="C1289" t="str">
            <v>34765056033336</v>
          </cell>
          <cell r="D1289" t="str">
            <v>34</v>
          </cell>
          <cell r="E1289" t="str">
            <v>76505</v>
          </cell>
          <cell r="F1289" t="str">
            <v>6033336</v>
          </cell>
          <cell r="G1289" t="str">
            <v>Smythe Academy of Arts and Sciences</v>
          </cell>
        </row>
        <row r="1290">
          <cell r="C1290" t="str">
            <v>34765056112643</v>
          </cell>
          <cell r="D1290" t="str">
            <v>34</v>
          </cell>
          <cell r="E1290" t="str">
            <v>76505</v>
          </cell>
          <cell r="F1290" t="str">
            <v>6112643</v>
          </cell>
          <cell r="G1290" t="str">
            <v>Westside Preparatory Charter</v>
          </cell>
        </row>
        <row r="1291">
          <cell r="C1291" t="str">
            <v>34769350132480</v>
          </cell>
          <cell r="D1291" t="str">
            <v>34</v>
          </cell>
          <cell r="E1291" t="str">
            <v>76935</v>
          </cell>
          <cell r="F1291" t="str">
            <v>0132480</v>
          </cell>
          <cell r="G1291" t="str">
            <v>Paramount Collegiate Academy</v>
          </cell>
        </row>
        <row r="1292">
          <cell r="C1292" t="str">
            <v>35103550000000</v>
          </cell>
          <cell r="D1292" t="str">
            <v>35</v>
          </cell>
          <cell r="E1292" t="str">
            <v>10355</v>
          </cell>
          <cell r="F1292" t="str">
            <v>0000000</v>
          </cell>
          <cell r="G1292" t="str">
            <v>San Benito Co. Office of Education</v>
          </cell>
        </row>
        <row r="1293">
          <cell r="C1293" t="str">
            <v>35674540000000</v>
          </cell>
          <cell r="D1293" t="str">
            <v>35</v>
          </cell>
          <cell r="E1293" t="str">
            <v>67454</v>
          </cell>
          <cell r="F1293" t="str">
            <v>0000000</v>
          </cell>
          <cell r="G1293" t="str">
            <v>Bitterwater-Tully Elementary</v>
          </cell>
        </row>
        <row r="1294">
          <cell r="C1294" t="str">
            <v>35674620000000</v>
          </cell>
          <cell r="D1294" t="str">
            <v>35</v>
          </cell>
          <cell r="E1294" t="str">
            <v>67462</v>
          </cell>
          <cell r="F1294" t="str">
            <v>0000000</v>
          </cell>
          <cell r="G1294" t="str">
            <v>Cienega Union Elementary</v>
          </cell>
        </row>
        <row r="1295">
          <cell r="C1295" t="str">
            <v>35674700000000</v>
          </cell>
          <cell r="D1295" t="str">
            <v>35</v>
          </cell>
          <cell r="E1295" t="str">
            <v>67470</v>
          </cell>
          <cell r="F1295" t="str">
            <v>0000000</v>
          </cell>
          <cell r="G1295" t="str">
            <v>Hollister</v>
          </cell>
        </row>
        <row r="1296">
          <cell r="C1296" t="str">
            <v>35674700127688</v>
          </cell>
          <cell r="D1296" t="str">
            <v>35</v>
          </cell>
          <cell r="E1296" t="str">
            <v>67470</v>
          </cell>
          <cell r="F1296" t="str">
            <v>0127688</v>
          </cell>
          <cell r="G1296" t="str">
            <v>Hollister Prep</v>
          </cell>
        </row>
        <row r="1297">
          <cell r="C1297" t="str">
            <v>35674880000000</v>
          </cell>
          <cell r="D1297" t="str">
            <v>35</v>
          </cell>
          <cell r="E1297" t="str">
            <v>67488</v>
          </cell>
          <cell r="F1297" t="str">
            <v>0000000</v>
          </cell>
          <cell r="G1297" t="str">
            <v>Jefferson Elementary</v>
          </cell>
        </row>
        <row r="1298">
          <cell r="C1298" t="str">
            <v>35675040000000</v>
          </cell>
          <cell r="D1298" t="str">
            <v>35</v>
          </cell>
          <cell r="E1298" t="str">
            <v>67504</v>
          </cell>
          <cell r="F1298" t="str">
            <v>0000000</v>
          </cell>
          <cell r="G1298" t="str">
            <v>North County Joint Union Elementary</v>
          </cell>
        </row>
        <row r="1299">
          <cell r="C1299" t="str">
            <v>35675200000000</v>
          </cell>
          <cell r="D1299" t="str">
            <v>35</v>
          </cell>
          <cell r="E1299" t="str">
            <v>67520</v>
          </cell>
          <cell r="F1299" t="str">
            <v>0000000</v>
          </cell>
          <cell r="G1299" t="str">
            <v>Panoche Elementary</v>
          </cell>
        </row>
        <row r="1300">
          <cell r="C1300" t="str">
            <v>35675380000000</v>
          </cell>
          <cell r="D1300" t="str">
            <v>35</v>
          </cell>
          <cell r="E1300" t="str">
            <v>67538</v>
          </cell>
          <cell r="F1300" t="str">
            <v>0000000</v>
          </cell>
          <cell r="G1300" t="str">
            <v>San Benito High</v>
          </cell>
        </row>
        <row r="1301">
          <cell r="C1301" t="str">
            <v>35675530000000</v>
          </cell>
          <cell r="D1301" t="str">
            <v>35</v>
          </cell>
          <cell r="E1301" t="str">
            <v>67553</v>
          </cell>
          <cell r="F1301" t="str">
            <v>0000000</v>
          </cell>
          <cell r="G1301" t="str">
            <v>Southside Elementary</v>
          </cell>
        </row>
        <row r="1302">
          <cell r="C1302" t="str">
            <v>35675610000000</v>
          </cell>
          <cell r="D1302" t="str">
            <v>35</v>
          </cell>
          <cell r="E1302" t="str">
            <v>67561</v>
          </cell>
          <cell r="F1302" t="str">
            <v>0000000</v>
          </cell>
          <cell r="G1302" t="str">
            <v>Tres Pinos Union Elementary</v>
          </cell>
        </row>
        <row r="1303">
          <cell r="C1303" t="str">
            <v>35675790000000</v>
          </cell>
          <cell r="D1303" t="str">
            <v>35</v>
          </cell>
          <cell r="E1303" t="str">
            <v>67579</v>
          </cell>
          <cell r="F1303" t="str">
            <v>0000000</v>
          </cell>
          <cell r="G1303" t="str">
            <v>Willow Grove Union Elementary</v>
          </cell>
        </row>
        <row r="1304">
          <cell r="C1304" t="str">
            <v>35752590000000</v>
          </cell>
          <cell r="D1304" t="str">
            <v>35</v>
          </cell>
          <cell r="E1304" t="str">
            <v>75259</v>
          </cell>
          <cell r="F1304" t="str">
            <v>0000000</v>
          </cell>
          <cell r="G1304" t="str">
            <v>Aromas/San Juan Unified</v>
          </cell>
        </row>
        <row r="1305">
          <cell r="C1305" t="str">
            <v>36103630000000</v>
          </cell>
          <cell r="D1305" t="str">
            <v>36</v>
          </cell>
          <cell r="E1305" t="str">
            <v>10363</v>
          </cell>
          <cell r="F1305" t="str">
            <v>0000000</v>
          </cell>
          <cell r="G1305" t="str">
            <v>San Bernardino Co. Office of Education</v>
          </cell>
        </row>
        <row r="1306">
          <cell r="C1306" t="str">
            <v>36103630115808</v>
          </cell>
          <cell r="D1306" t="str">
            <v>36</v>
          </cell>
          <cell r="E1306" t="str">
            <v>10363</v>
          </cell>
          <cell r="F1306" t="str">
            <v>0115808</v>
          </cell>
          <cell r="G1306" t="str">
            <v>Norton Space and Aeronautics Academy</v>
          </cell>
        </row>
        <row r="1307">
          <cell r="C1307" t="str">
            <v>36103636111918</v>
          </cell>
          <cell r="D1307" t="str">
            <v>36</v>
          </cell>
          <cell r="E1307" t="str">
            <v>10363</v>
          </cell>
          <cell r="F1307" t="str">
            <v>6111918</v>
          </cell>
          <cell r="G1307" t="str">
            <v>Desert Trails Preparatory Academy</v>
          </cell>
        </row>
        <row r="1308">
          <cell r="C1308" t="str">
            <v>36675870000000</v>
          </cell>
          <cell r="D1308" t="str">
            <v>36</v>
          </cell>
          <cell r="E1308" t="str">
            <v>67587</v>
          </cell>
          <cell r="F1308" t="str">
            <v>0000000</v>
          </cell>
          <cell r="G1308" t="str">
            <v>Adelanto Elementary</v>
          </cell>
        </row>
        <row r="1309">
          <cell r="C1309" t="str">
            <v>36675870128462</v>
          </cell>
          <cell r="D1309" t="str">
            <v>36</v>
          </cell>
          <cell r="E1309" t="str">
            <v>67587</v>
          </cell>
          <cell r="F1309" t="str">
            <v>0128462</v>
          </cell>
          <cell r="G1309" t="str">
            <v>Taylion High Desert Academy/Adelanto</v>
          </cell>
        </row>
        <row r="1310">
          <cell r="C1310" t="str">
            <v>36675950000000</v>
          </cell>
          <cell r="D1310" t="str">
            <v>36</v>
          </cell>
          <cell r="E1310" t="str">
            <v>67595</v>
          </cell>
          <cell r="F1310" t="str">
            <v>0000000</v>
          </cell>
          <cell r="G1310" t="str">
            <v>Alta Loma Elementary</v>
          </cell>
        </row>
        <row r="1311">
          <cell r="C1311" t="str">
            <v>36676110000000</v>
          </cell>
          <cell r="D1311" t="str">
            <v>36</v>
          </cell>
          <cell r="E1311" t="str">
            <v>67611</v>
          </cell>
          <cell r="F1311" t="str">
            <v>0000000</v>
          </cell>
          <cell r="G1311" t="str">
            <v>Barstow Unified</v>
          </cell>
        </row>
        <row r="1312">
          <cell r="C1312" t="str">
            <v>36676370000000</v>
          </cell>
          <cell r="D1312" t="str">
            <v>36</v>
          </cell>
          <cell r="E1312" t="str">
            <v>67637</v>
          </cell>
          <cell r="F1312" t="str">
            <v>0000000</v>
          </cell>
          <cell r="G1312" t="str">
            <v>Bear Valley Unified</v>
          </cell>
        </row>
        <row r="1313">
          <cell r="C1313" t="str">
            <v>36676450000000</v>
          </cell>
          <cell r="D1313" t="str">
            <v>36</v>
          </cell>
          <cell r="E1313" t="str">
            <v>67645</v>
          </cell>
          <cell r="F1313" t="str">
            <v>0000000</v>
          </cell>
          <cell r="G1313" t="str">
            <v>Central Elementary</v>
          </cell>
        </row>
        <row r="1314">
          <cell r="C1314" t="str">
            <v>36676520000000</v>
          </cell>
          <cell r="D1314" t="str">
            <v>36</v>
          </cell>
          <cell r="E1314" t="str">
            <v>67652</v>
          </cell>
          <cell r="F1314" t="str">
            <v>0000000</v>
          </cell>
          <cell r="G1314" t="str">
            <v>Chaffey Joint Union High</v>
          </cell>
        </row>
        <row r="1315">
          <cell r="C1315" t="str">
            <v>36676780000000</v>
          </cell>
          <cell r="D1315" t="str">
            <v>36</v>
          </cell>
          <cell r="E1315" t="str">
            <v>67678</v>
          </cell>
          <cell r="F1315" t="str">
            <v>0000000</v>
          </cell>
          <cell r="G1315" t="str">
            <v>Chino Valley Unified</v>
          </cell>
        </row>
        <row r="1316">
          <cell r="C1316" t="str">
            <v>36676860000000</v>
          </cell>
          <cell r="D1316" t="str">
            <v>36</v>
          </cell>
          <cell r="E1316" t="str">
            <v>67686</v>
          </cell>
          <cell r="F1316" t="str">
            <v>0000000</v>
          </cell>
          <cell r="G1316" t="str">
            <v>Colton Joint Unified</v>
          </cell>
        </row>
        <row r="1317">
          <cell r="C1317" t="str">
            <v>36676940000000</v>
          </cell>
          <cell r="D1317" t="str">
            <v>36</v>
          </cell>
          <cell r="E1317" t="str">
            <v>67694</v>
          </cell>
          <cell r="F1317" t="str">
            <v>0000000</v>
          </cell>
          <cell r="G1317" t="str">
            <v>Cucamonga Elementary</v>
          </cell>
        </row>
        <row r="1318">
          <cell r="C1318" t="str">
            <v>36677020000000</v>
          </cell>
          <cell r="D1318" t="str">
            <v>36</v>
          </cell>
          <cell r="E1318" t="str">
            <v>67702</v>
          </cell>
          <cell r="F1318" t="str">
            <v>0000000</v>
          </cell>
          <cell r="G1318" t="str">
            <v>Etiwanda Elementary</v>
          </cell>
        </row>
        <row r="1319">
          <cell r="C1319" t="str">
            <v>36677100000000</v>
          </cell>
          <cell r="D1319" t="str">
            <v>36</v>
          </cell>
          <cell r="E1319" t="str">
            <v>67710</v>
          </cell>
          <cell r="F1319" t="str">
            <v>0000000</v>
          </cell>
          <cell r="G1319" t="str">
            <v>Fontana Unified</v>
          </cell>
        </row>
        <row r="1320">
          <cell r="C1320" t="str">
            <v>36677360000000</v>
          </cell>
          <cell r="D1320" t="str">
            <v>36</v>
          </cell>
          <cell r="E1320" t="str">
            <v>67736</v>
          </cell>
          <cell r="F1320" t="str">
            <v>0000000</v>
          </cell>
          <cell r="G1320" t="str">
            <v>Helendale Elementary</v>
          </cell>
        </row>
        <row r="1321">
          <cell r="C1321" t="str">
            <v>36677360116723</v>
          </cell>
          <cell r="D1321" t="str">
            <v>36</v>
          </cell>
          <cell r="E1321" t="str">
            <v>67736</v>
          </cell>
          <cell r="F1321" t="str">
            <v>0116723</v>
          </cell>
          <cell r="G1321" t="str">
            <v>Academy of Careers and Exploration</v>
          </cell>
        </row>
        <row r="1322">
          <cell r="C1322" t="str">
            <v>36677360128439</v>
          </cell>
          <cell r="D1322" t="str">
            <v>36</v>
          </cell>
          <cell r="E1322" t="str">
            <v>67736</v>
          </cell>
          <cell r="F1322" t="str">
            <v>0128439</v>
          </cell>
          <cell r="G1322" t="str">
            <v>Empire Springs Charter</v>
          </cell>
        </row>
        <row r="1323">
          <cell r="C1323" t="str">
            <v>36677360130948</v>
          </cell>
          <cell r="D1323" t="str">
            <v>36</v>
          </cell>
          <cell r="E1323" t="str">
            <v>67736</v>
          </cell>
          <cell r="F1323" t="str">
            <v>0130948</v>
          </cell>
          <cell r="G1323" t="str">
            <v>Independence Charter Academy</v>
          </cell>
        </row>
        <row r="1324">
          <cell r="C1324" t="str">
            <v>36677360131151</v>
          </cell>
          <cell r="D1324" t="str">
            <v>36</v>
          </cell>
          <cell r="E1324" t="str">
            <v>67736</v>
          </cell>
          <cell r="F1324" t="str">
            <v>0131151</v>
          </cell>
          <cell r="G1324" t="str">
            <v>Alta Vista South Public Charter</v>
          </cell>
        </row>
        <row r="1325">
          <cell r="C1325" t="str">
            <v>36677360136069</v>
          </cell>
          <cell r="D1325" t="str">
            <v>36</v>
          </cell>
          <cell r="E1325" t="str">
            <v>67736</v>
          </cell>
          <cell r="F1325" t="str">
            <v>0136069</v>
          </cell>
          <cell r="G1325" t="str">
            <v>Community Collaborative Virtual School - Sage Oak Charter</v>
          </cell>
        </row>
        <row r="1326">
          <cell r="C1326" t="str">
            <v>36677770000000</v>
          </cell>
          <cell r="D1326" t="str">
            <v>36</v>
          </cell>
          <cell r="E1326" t="str">
            <v>67777</v>
          </cell>
          <cell r="F1326" t="str">
            <v>0000000</v>
          </cell>
          <cell r="G1326" t="str">
            <v>Morongo Unified</v>
          </cell>
        </row>
        <row r="1327">
          <cell r="C1327" t="str">
            <v>36677850000000</v>
          </cell>
          <cell r="D1327" t="str">
            <v>36</v>
          </cell>
          <cell r="E1327" t="str">
            <v>67785</v>
          </cell>
          <cell r="F1327" t="str">
            <v>0000000</v>
          </cell>
          <cell r="G1327" t="str">
            <v>Mountain View Elementary</v>
          </cell>
        </row>
        <row r="1328">
          <cell r="C1328" t="str">
            <v>36677930000000</v>
          </cell>
          <cell r="D1328" t="str">
            <v>36</v>
          </cell>
          <cell r="E1328" t="str">
            <v>67793</v>
          </cell>
          <cell r="F1328" t="str">
            <v>0000000</v>
          </cell>
          <cell r="G1328" t="str">
            <v>Mt. Baldy Joint Elementary</v>
          </cell>
        </row>
        <row r="1329">
          <cell r="C1329" t="str">
            <v>36678010000000</v>
          </cell>
          <cell r="D1329" t="str">
            <v>36</v>
          </cell>
          <cell r="E1329" t="str">
            <v>67801</v>
          </cell>
          <cell r="F1329" t="str">
            <v>0000000</v>
          </cell>
          <cell r="G1329" t="str">
            <v>Needles Unified</v>
          </cell>
        </row>
        <row r="1330">
          <cell r="C1330" t="str">
            <v>36678190000000</v>
          </cell>
          <cell r="D1330" t="str">
            <v>36</v>
          </cell>
          <cell r="E1330" t="str">
            <v>67819</v>
          </cell>
          <cell r="F1330" t="str">
            <v>0000000</v>
          </cell>
          <cell r="G1330" t="str">
            <v>Ontario-Montclair</v>
          </cell>
        </row>
        <row r="1331">
          <cell r="C1331" t="str">
            <v>36678270000000</v>
          </cell>
          <cell r="D1331" t="str">
            <v>36</v>
          </cell>
          <cell r="E1331" t="str">
            <v>67827</v>
          </cell>
          <cell r="F1331" t="str">
            <v>0000000</v>
          </cell>
          <cell r="G1331" t="str">
            <v>Oro Grande Elementary</v>
          </cell>
        </row>
        <row r="1332">
          <cell r="C1332" t="str">
            <v>36678270111807</v>
          </cell>
          <cell r="D1332" t="str">
            <v>36</v>
          </cell>
          <cell r="E1332" t="str">
            <v>67827</v>
          </cell>
          <cell r="F1332" t="str">
            <v>0111807</v>
          </cell>
          <cell r="G1332" t="str">
            <v>Mojave River Academy</v>
          </cell>
        </row>
        <row r="1333">
          <cell r="C1333" t="str">
            <v>36678270113928</v>
          </cell>
          <cell r="D1333" t="str">
            <v>36</v>
          </cell>
          <cell r="E1333" t="str">
            <v>67827</v>
          </cell>
          <cell r="F1333" t="str">
            <v>0113928</v>
          </cell>
          <cell r="G1333" t="str">
            <v>Riverside Preparatory</v>
          </cell>
        </row>
        <row r="1334">
          <cell r="C1334" t="str">
            <v>36678430000000</v>
          </cell>
          <cell r="D1334" t="str">
            <v>36</v>
          </cell>
          <cell r="E1334" t="str">
            <v>67843</v>
          </cell>
          <cell r="F1334" t="str">
            <v>0000000</v>
          </cell>
          <cell r="G1334" t="str">
            <v>Redlands Unified</v>
          </cell>
        </row>
        <row r="1335">
          <cell r="C1335" t="str">
            <v>36678433630928</v>
          </cell>
          <cell r="D1335" t="str">
            <v>36</v>
          </cell>
          <cell r="E1335" t="str">
            <v>67843</v>
          </cell>
          <cell r="F1335" t="str">
            <v>3630928</v>
          </cell>
          <cell r="G1335" t="str">
            <v>Grove</v>
          </cell>
        </row>
        <row r="1336">
          <cell r="C1336" t="str">
            <v>36678500000000</v>
          </cell>
          <cell r="D1336" t="str">
            <v>36</v>
          </cell>
          <cell r="E1336" t="str">
            <v>67850</v>
          </cell>
          <cell r="F1336" t="str">
            <v>0000000</v>
          </cell>
          <cell r="G1336" t="str">
            <v>Rialto Unified</v>
          </cell>
        </row>
        <row r="1337">
          <cell r="C1337" t="str">
            <v>36678680000000</v>
          </cell>
          <cell r="D1337" t="str">
            <v>36</v>
          </cell>
          <cell r="E1337" t="str">
            <v>67868</v>
          </cell>
          <cell r="F1337" t="str">
            <v>0000000</v>
          </cell>
          <cell r="G1337" t="str">
            <v>Rim of the World Unified</v>
          </cell>
        </row>
        <row r="1338">
          <cell r="C1338" t="str">
            <v>36678760000000</v>
          </cell>
          <cell r="D1338" t="str">
            <v>36</v>
          </cell>
          <cell r="E1338" t="str">
            <v>67876</v>
          </cell>
          <cell r="F1338" t="str">
            <v>0000000</v>
          </cell>
          <cell r="G1338" t="str">
            <v>San Bernardino City Unified</v>
          </cell>
        </row>
        <row r="1339">
          <cell r="C1339" t="str">
            <v>36678760107730</v>
          </cell>
          <cell r="D1339" t="str">
            <v>36</v>
          </cell>
          <cell r="E1339" t="str">
            <v>67876</v>
          </cell>
          <cell r="F1339" t="str">
            <v>0107730</v>
          </cell>
          <cell r="G1339" t="str">
            <v>ASA Charter</v>
          </cell>
        </row>
        <row r="1340">
          <cell r="C1340" t="str">
            <v>36678760109850</v>
          </cell>
          <cell r="D1340" t="str">
            <v>36</v>
          </cell>
          <cell r="E1340" t="str">
            <v>67876</v>
          </cell>
          <cell r="F1340" t="str">
            <v>0109850</v>
          </cell>
          <cell r="G1340" t="str">
            <v>Public Safety Academy</v>
          </cell>
        </row>
        <row r="1341">
          <cell r="C1341" t="str">
            <v>36678760114405</v>
          </cell>
          <cell r="D1341" t="str">
            <v>36</v>
          </cell>
          <cell r="E1341" t="str">
            <v>67876</v>
          </cell>
          <cell r="F1341" t="str">
            <v>0114405</v>
          </cell>
          <cell r="G1341" t="str">
            <v>Casa Ramona Academy for Technology, Community, and Education</v>
          </cell>
        </row>
        <row r="1342">
          <cell r="C1342" t="str">
            <v>36678760117192</v>
          </cell>
          <cell r="D1342" t="str">
            <v>36</v>
          </cell>
          <cell r="E1342" t="str">
            <v>67876</v>
          </cell>
          <cell r="F1342" t="str">
            <v>0117192</v>
          </cell>
          <cell r="G1342" t="str">
            <v>SOAR Charter Academy</v>
          </cell>
        </row>
        <row r="1343">
          <cell r="C1343" t="str">
            <v>36678760120006</v>
          </cell>
          <cell r="D1343" t="str">
            <v>36</v>
          </cell>
          <cell r="E1343" t="str">
            <v>67876</v>
          </cell>
          <cell r="F1343" t="str">
            <v>0120006</v>
          </cell>
          <cell r="G1343" t="str">
            <v>New Vision Middle</v>
          </cell>
        </row>
        <row r="1344">
          <cell r="C1344" t="str">
            <v>36678760120568</v>
          </cell>
          <cell r="D1344" t="str">
            <v>36</v>
          </cell>
          <cell r="E1344" t="str">
            <v>67876</v>
          </cell>
          <cell r="F1344" t="str">
            <v>0120568</v>
          </cell>
          <cell r="G1344" t="str">
            <v>Options for Youth-San Bernardino</v>
          </cell>
        </row>
        <row r="1345">
          <cell r="C1345" t="str">
            <v>36678760121343</v>
          </cell>
          <cell r="D1345" t="str">
            <v>36</v>
          </cell>
          <cell r="E1345" t="str">
            <v>67876</v>
          </cell>
          <cell r="F1345" t="str">
            <v>0121343</v>
          </cell>
          <cell r="G1345" t="str">
            <v>Excel Prep Charter</v>
          </cell>
        </row>
        <row r="1346">
          <cell r="C1346" t="str">
            <v>36678760122317</v>
          </cell>
          <cell r="D1346" t="str">
            <v>36</v>
          </cell>
          <cell r="E1346" t="str">
            <v>67876</v>
          </cell>
          <cell r="F1346" t="str">
            <v>0122317</v>
          </cell>
          <cell r="G1346" t="str">
            <v>Hardy Brown College Prep</v>
          </cell>
        </row>
        <row r="1347">
          <cell r="C1347" t="str">
            <v>36678760126706</v>
          </cell>
          <cell r="D1347" t="str">
            <v>36</v>
          </cell>
          <cell r="E1347" t="str">
            <v>67876</v>
          </cell>
          <cell r="F1347" t="str">
            <v>0126706</v>
          </cell>
          <cell r="G1347" t="str">
            <v>Taft T. Newman Leadership Academy</v>
          </cell>
        </row>
        <row r="1348">
          <cell r="C1348" t="str">
            <v>36678760126714</v>
          </cell>
          <cell r="D1348" t="str">
            <v>36</v>
          </cell>
          <cell r="E1348" t="str">
            <v>67876</v>
          </cell>
          <cell r="F1348" t="str">
            <v>0126714</v>
          </cell>
          <cell r="G1348" t="str">
            <v>Woodward Leadership Academy</v>
          </cell>
        </row>
        <row r="1349">
          <cell r="C1349" t="str">
            <v>36678760133892</v>
          </cell>
          <cell r="D1349" t="str">
            <v>36</v>
          </cell>
          <cell r="E1349" t="str">
            <v>67876</v>
          </cell>
          <cell r="F1349" t="str">
            <v>0133892</v>
          </cell>
          <cell r="G1349" t="str">
            <v>Ballington Academy for the Arts and Sciences, San Bernardino</v>
          </cell>
        </row>
        <row r="1350">
          <cell r="C1350" t="str">
            <v>36678763630993</v>
          </cell>
          <cell r="D1350" t="str">
            <v>36</v>
          </cell>
          <cell r="E1350" t="str">
            <v>67876</v>
          </cell>
          <cell r="F1350" t="str">
            <v>3630993</v>
          </cell>
          <cell r="G1350" t="str">
            <v>Provisional Accelerated Learning Academy</v>
          </cell>
        </row>
        <row r="1351">
          <cell r="C1351" t="str">
            <v>36678920000000</v>
          </cell>
          <cell r="D1351" t="str">
            <v>36</v>
          </cell>
          <cell r="E1351" t="str">
            <v>67892</v>
          </cell>
          <cell r="F1351" t="str">
            <v>0000000</v>
          </cell>
          <cell r="G1351" t="str">
            <v>Trona Joint Unified</v>
          </cell>
        </row>
        <row r="1352">
          <cell r="C1352" t="str">
            <v>36678920134247</v>
          </cell>
          <cell r="D1352" t="str">
            <v>36</v>
          </cell>
          <cell r="E1352" t="str">
            <v>67892</v>
          </cell>
          <cell r="F1352" t="str">
            <v>0134247</v>
          </cell>
          <cell r="G1352" t="str">
            <v>California STEAM San Bernardino</v>
          </cell>
        </row>
        <row r="1353">
          <cell r="C1353" t="str">
            <v>36679180000000</v>
          </cell>
          <cell r="D1353" t="str">
            <v>36</v>
          </cell>
          <cell r="E1353" t="str">
            <v>67918</v>
          </cell>
          <cell r="F1353" t="str">
            <v>0000000</v>
          </cell>
          <cell r="G1353" t="str">
            <v>Victor Elementary</v>
          </cell>
        </row>
        <row r="1354">
          <cell r="C1354" t="str">
            <v>36679186101927</v>
          </cell>
          <cell r="D1354" t="str">
            <v>36</v>
          </cell>
          <cell r="E1354" t="str">
            <v>67918</v>
          </cell>
          <cell r="F1354" t="str">
            <v>6101927</v>
          </cell>
          <cell r="G1354" t="str">
            <v>Sixth Street Prep</v>
          </cell>
        </row>
        <row r="1355">
          <cell r="C1355" t="str">
            <v>36679186118350</v>
          </cell>
          <cell r="D1355" t="str">
            <v>36</v>
          </cell>
          <cell r="E1355" t="str">
            <v>67918</v>
          </cell>
          <cell r="F1355" t="str">
            <v>6118350</v>
          </cell>
          <cell r="G1355" t="str">
            <v>Mountain View Montessori Charter</v>
          </cell>
        </row>
        <row r="1356">
          <cell r="C1356" t="str">
            <v>36679340000000</v>
          </cell>
          <cell r="D1356" t="str">
            <v>36</v>
          </cell>
          <cell r="E1356" t="str">
            <v>67934</v>
          </cell>
          <cell r="F1356" t="str">
            <v>0000000</v>
          </cell>
          <cell r="G1356" t="str">
            <v>Victor Valley Union High</v>
          </cell>
        </row>
        <row r="1357">
          <cell r="C1357" t="str">
            <v>36679343630670</v>
          </cell>
          <cell r="D1357" t="str">
            <v>36</v>
          </cell>
          <cell r="E1357" t="str">
            <v>67934</v>
          </cell>
          <cell r="F1357" t="str">
            <v>3630670</v>
          </cell>
          <cell r="G1357" t="str">
            <v>Options for Youth-Victorville Charter</v>
          </cell>
        </row>
        <row r="1358">
          <cell r="C1358" t="str">
            <v>36679343630761</v>
          </cell>
          <cell r="D1358" t="str">
            <v>36</v>
          </cell>
          <cell r="E1358" t="str">
            <v>67934</v>
          </cell>
          <cell r="F1358" t="str">
            <v>3630761</v>
          </cell>
          <cell r="G1358" t="str">
            <v>Excelsior Charter</v>
          </cell>
        </row>
        <row r="1359">
          <cell r="C1359" t="str">
            <v>36679590000000</v>
          </cell>
          <cell r="D1359" t="str">
            <v>36</v>
          </cell>
          <cell r="E1359" t="str">
            <v>67959</v>
          </cell>
          <cell r="F1359" t="str">
            <v>0000000</v>
          </cell>
          <cell r="G1359" t="str">
            <v>Yucaipa-Calimesa Joint Unified</v>
          </cell>
        </row>
        <row r="1360">
          <cell r="C1360" t="str">
            <v>36679590114256</v>
          </cell>
          <cell r="D1360" t="str">
            <v>36</v>
          </cell>
          <cell r="E1360" t="str">
            <v>67959</v>
          </cell>
          <cell r="F1360" t="str">
            <v>0114256</v>
          </cell>
          <cell r="G1360" t="str">
            <v>Inland Leaders Charter</v>
          </cell>
        </row>
        <row r="1361">
          <cell r="C1361" t="str">
            <v>36679590124032</v>
          </cell>
          <cell r="D1361" t="str">
            <v>36</v>
          </cell>
          <cell r="E1361" t="str">
            <v>67959</v>
          </cell>
          <cell r="F1361" t="str">
            <v>0124032</v>
          </cell>
          <cell r="G1361" t="str">
            <v>Competitive Edge Charter Academy (CECA)</v>
          </cell>
        </row>
        <row r="1362">
          <cell r="C1362" t="str">
            <v>36738580000000</v>
          </cell>
          <cell r="D1362" t="str">
            <v>36</v>
          </cell>
          <cell r="E1362" t="str">
            <v>73858</v>
          </cell>
          <cell r="F1362" t="str">
            <v>0000000</v>
          </cell>
          <cell r="G1362" t="str">
            <v>Baker Valley Unified</v>
          </cell>
        </row>
        <row r="1363">
          <cell r="C1363" t="str">
            <v>36738900000000</v>
          </cell>
          <cell r="D1363" t="str">
            <v>36</v>
          </cell>
          <cell r="E1363" t="str">
            <v>73890</v>
          </cell>
          <cell r="F1363" t="str">
            <v>0000000</v>
          </cell>
          <cell r="G1363" t="str">
            <v>Silver Valley Unified</v>
          </cell>
        </row>
        <row r="1364">
          <cell r="C1364" t="str">
            <v>36739570000000</v>
          </cell>
          <cell r="D1364" t="str">
            <v>36</v>
          </cell>
          <cell r="E1364" t="str">
            <v>73957</v>
          </cell>
          <cell r="F1364" t="str">
            <v>0000000</v>
          </cell>
          <cell r="G1364" t="str">
            <v>Snowline Joint Unified</v>
          </cell>
        </row>
        <row r="1365">
          <cell r="C1365" t="str">
            <v>36750440000000</v>
          </cell>
          <cell r="D1365" t="str">
            <v>36</v>
          </cell>
          <cell r="E1365" t="str">
            <v>75044</v>
          </cell>
          <cell r="F1365" t="str">
            <v>0000000</v>
          </cell>
          <cell r="G1365" t="str">
            <v>Hesperia Unified</v>
          </cell>
        </row>
        <row r="1366">
          <cell r="C1366" t="str">
            <v>36750440107516</v>
          </cell>
          <cell r="D1366" t="str">
            <v>36</v>
          </cell>
          <cell r="E1366" t="str">
            <v>75044</v>
          </cell>
          <cell r="F1366" t="str">
            <v>0107516</v>
          </cell>
          <cell r="G1366" t="str">
            <v>Summit Leadership Academy-High Desert</v>
          </cell>
        </row>
        <row r="1367">
          <cell r="C1367" t="str">
            <v>36750440112441</v>
          </cell>
          <cell r="D1367" t="str">
            <v>36</v>
          </cell>
          <cell r="E1367" t="str">
            <v>75044</v>
          </cell>
          <cell r="F1367" t="str">
            <v>0112441</v>
          </cell>
          <cell r="G1367" t="str">
            <v>Pathways to College</v>
          </cell>
        </row>
        <row r="1368">
          <cell r="C1368" t="str">
            <v>36750440114389</v>
          </cell>
          <cell r="D1368" t="str">
            <v>36</v>
          </cell>
          <cell r="E1368" t="str">
            <v>75044</v>
          </cell>
          <cell r="F1368" t="str">
            <v>0114389</v>
          </cell>
          <cell r="G1368" t="str">
            <v>Mirus Secondary</v>
          </cell>
        </row>
        <row r="1369">
          <cell r="C1369" t="str">
            <v>36750440116707</v>
          </cell>
          <cell r="D1369" t="str">
            <v>36</v>
          </cell>
          <cell r="E1369" t="str">
            <v>75044</v>
          </cell>
          <cell r="F1369" t="str">
            <v>0116707</v>
          </cell>
          <cell r="G1369" t="str">
            <v>Encore Jr./Sr. High School for the Performing and Visual Arts</v>
          </cell>
        </row>
        <row r="1370">
          <cell r="C1370" t="str">
            <v>36750440118059</v>
          </cell>
          <cell r="D1370" t="str">
            <v>36</v>
          </cell>
          <cell r="E1370" t="str">
            <v>75044</v>
          </cell>
          <cell r="F1370" t="str">
            <v>0118059</v>
          </cell>
          <cell r="G1370" t="str">
            <v>LaVerne Elementary Preparatory Academy</v>
          </cell>
        </row>
        <row r="1371">
          <cell r="C1371" t="str">
            <v>36750510000000</v>
          </cell>
          <cell r="D1371" t="str">
            <v>36</v>
          </cell>
          <cell r="E1371" t="str">
            <v>75051</v>
          </cell>
          <cell r="F1371" t="str">
            <v>0000000</v>
          </cell>
          <cell r="G1371" t="str">
            <v>Lucerne Valley Unified</v>
          </cell>
        </row>
        <row r="1372">
          <cell r="C1372" t="str">
            <v>36750510115089</v>
          </cell>
          <cell r="D1372" t="str">
            <v>36</v>
          </cell>
          <cell r="E1372" t="str">
            <v>75051</v>
          </cell>
          <cell r="F1372" t="str">
            <v>0115089</v>
          </cell>
          <cell r="G1372" t="str">
            <v>Sky Mountain Charter</v>
          </cell>
        </row>
        <row r="1373">
          <cell r="C1373" t="str">
            <v>36750510136432</v>
          </cell>
          <cell r="D1373" t="str">
            <v>36</v>
          </cell>
          <cell r="E1373" t="str">
            <v>75051</v>
          </cell>
          <cell r="F1373" t="str">
            <v>0136432</v>
          </cell>
          <cell r="G1373" t="str">
            <v>Alta Vista Innovation High</v>
          </cell>
        </row>
        <row r="1374">
          <cell r="C1374" t="str">
            <v>36750690000000</v>
          </cell>
          <cell r="D1374" t="str">
            <v>36</v>
          </cell>
          <cell r="E1374" t="str">
            <v>75069</v>
          </cell>
          <cell r="F1374" t="str">
            <v>0000000</v>
          </cell>
          <cell r="G1374" t="str">
            <v>Upland Unified</v>
          </cell>
        </row>
        <row r="1375">
          <cell r="C1375" t="str">
            <v>36750770000000</v>
          </cell>
          <cell r="D1375" t="str">
            <v>36</v>
          </cell>
          <cell r="E1375" t="str">
            <v>75077</v>
          </cell>
          <cell r="F1375" t="str">
            <v>0000000</v>
          </cell>
          <cell r="G1375" t="str">
            <v>Apple Valley Unified</v>
          </cell>
        </row>
        <row r="1376">
          <cell r="C1376" t="str">
            <v>36750773631207</v>
          </cell>
          <cell r="D1376" t="str">
            <v>36</v>
          </cell>
          <cell r="E1376" t="str">
            <v>75077</v>
          </cell>
          <cell r="F1376" t="str">
            <v>3631207</v>
          </cell>
          <cell r="G1376" t="str">
            <v>Academy for Academic Excellence</v>
          </cell>
        </row>
        <row r="1377">
          <cell r="C1377" t="str">
            <v>37103710000000</v>
          </cell>
          <cell r="D1377" t="str">
            <v>37</v>
          </cell>
          <cell r="E1377" t="str">
            <v>10371</v>
          </cell>
          <cell r="F1377" t="str">
            <v>0000000</v>
          </cell>
          <cell r="G1377" t="str">
            <v>San Diego Co. Office of Education</v>
          </cell>
        </row>
        <row r="1378">
          <cell r="C1378" t="str">
            <v>37103710136085</v>
          </cell>
          <cell r="D1378" t="str">
            <v>37</v>
          </cell>
          <cell r="E1378" t="str">
            <v>10371</v>
          </cell>
          <cell r="F1378" t="str">
            <v>0136085</v>
          </cell>
          <cell r="G1378" t="str">
            <v>Scholarship Prep Charter School - Oceanside</v>
          </cell>
        </row>
        <row r="1379">
          <cell r="C1379" t="str">
            <v>37103710136192</v>
          </cell>
          <cell r="D1379" t="str">
            <v>37</v>
          </cell>
          <cell r="E1379" t="str">
            <v>10371</v>
          </cell>
          <cell r="F1379" t="str">
            <v>0136192</v>
          </cell>
          <cell r="G1379" t="str">
            <v>School of Universal Learning (SOUL)</v>
          </cell>
        </row>
        <row r="1380">
          <cell r="C1380" t="str">
            <v>37103716119119</v>
          </cell>
          <cell r="D1380" t="str">
            <v>37</v>
          </cell>
          <cell r="E1380" t="str">
            <v>10371</v>
          </cell>
          <cell r="F1380" t="str">
            <v>6119119</v>
          </cell>
          <cell r="G1380" t="str">
            <v>Literacy First Charter</v>
          </cell>
        </row>
        <row r="1381">
          <cell r="C1381" t="str">
            <v>37679670000000</v>
          </cell>
          <cell r="D1381" t="str">
            <v>37</v>
          </cell>
          <cell r="E1381" t="str">
            <v>67967</v>
          </cell>
          <cell r="F1381" t="str">
            <v>0000000</v>
          </cell>
          <cell r="G1381" t="str">
            <v>Alpine Union Elementary</v>
          </cell>
        </row>
        <row r="1382">
          <cell r="C1382" t="str">
            <v>37679830000000</v>
          </cell>
          <cell r="D1382" t="str">
            <v>37</v>
          </cell>
          <cell r="E1382" t="str">
            <v>67983</v>
          </cell>
          <cell r="F1382" t="str">
            <v>0000000</v>
          </cell>
          <cell r="G1382" t="str">
            <v>Borrego Springs Unified</v>
          </cell>
        </row>
        <row r="1383">
          <cell r="C1383" t="str">
            <v>37679830131144</v>
          </cell>
          <cell r="D1383" t="str">
            <v>37</v>
          </cell>
          <cell r="E1383" t="str">
            <v>67983</v>
          </cell>
          <cell r="F1383" t="str">
            <v>0131144</v>
          </cell>
          <cell r="G1383" t="str">
            <v>Diego Springs Academy</v>
          </cell>
        </row>
        <row r="1384">
          <cell r="C1384" t="str">
            <v>37679830134890</v>
          </cell>
          <cell r="D1384" t="str">
            <v>37</v>
          </cell>
          <cell r="E1384" t="str">
            <v>67983</v>
          </cell>
          <cell r="F1384" t="str">
            <v>0134890</v>
          </cell>
          <cell r="G1384" t="str">
            <v>San Diego Workforce Innovation High</v>
          </cell>
        </row>
        <row r="1385">
          <cell r="C1385" t="str">
            <v>37679830136457</v>
          </cell>
          <cell r="D1385" t="str">
            <v>37</v>
          </cell>
          <cell r="E1385" t="str">
            <v>67983</v>
          </cell>
          <cell r="F1385" t="str">
            <v>0136457</v>
          </cell>
          <cell r="G1385" t="str">
            <v>Juan Bautista de Anza</v>
          </cell>
        </row>
        <row r="1386">
          <cell r="C1386" t="str">
            <v>37679910000000</v>
          </cell>
          <cell r="D1386" t="str">
            <v>37</v>
          </cell>
          <cell r="E1386" t="str">
            <v>67991</v>
          </cell>
          <cell r="F1386" t="str">
            <v>0000000</v>
          </cell>
          <cell r="G1386" t="str">
            <v>Cajon Valley Union</v>
          </cell>
        </row>
        <row r="1387">
          <cell r="C1387" t="str">
            <v>37679910108563</v>
          </cell>
          <cell r="D1387" t="str">
            <v>37</v>
          </cell>
          <cell r="E1387" t="str">
            <v>67991</v>
          </cell>
          <cell r="F1387" t="str">
            <v>0108563</v>
          </cell>
          <cell r="G1387" t="str">
            <v>EJE Elementary Academy Charter</v>
          </cell>
        </row>
        <row r="1388">
          <cell r="C1388" t="str">
            <v>37679910119255</v>
          </cell>
          <cell r="D1388" t="str">
            <v>37</v>
          </cell>
          <cell r="E1388" t="str">
            <v>67991</v>
          </cell>
          <cell r="F1388" t="str">
            <v>0119255</v>
          </cell>
          <cell r="G1388" t="str">
            <v>EJE Middle Academy</v>
          </cell>
        </row>
        <row r="1389">
          <cell r="C1389" t="str">
            <v>37680070000000</v>
          </cell>
          <cell r="D1389" t="str">
            <v>37</v>
          </cell>
          <cell r="E1389" t="str">
            <v>68007</v>
          </cell>
          <cell r="F1389" t="str">
            <v>0000000</v>
          </cell>
          <cell r="G1389" t="str">
            <v>Cardiff Elementary</v>
          </cell>
        </row>
        <row r="1390">
          <cell r="C1390" t="str">
            <v>37680230000000</v>
          </cell>
          <cell r="D1390" t="str">
            <v>37</v>
          </cell>
          <cell r="E1390" t="str">
            <v>68023</v>
          </cell>
          <cell r="F1390" t="str">
            <v>0000000</v>
          </cell>
          <cell r="G1390" t="str">
            <v>Chula Vista Elementary</v>
          </cell>
        </row>
        <row r="1391">
          <cell r="C1391" t="str">
            <v>37680230119594</v>
          </cell>
          <cell r="D1391" t="str">
            <v>37</v>
          </cell>
          <cell r="E1391" t="str">
            <v>68023</v>
          </cell>
          <cell r="F1391" t="str">
            <v>0119594</v>
          </cell>
          <cell r="G1391" t="str">
            <v>Leonardo da Vinci Health Sciences Charter</v>
          </cell>
        </row>
        <row r="1392">
          <cell r="C1392" t="str">
            <v>37680230124321</v>
          </cell>
          <cell r="D1392" t="str">
            <v>37</v>
          </cell>
          <cell r="E1392" t="str">
            <v>68023</v>
          </cell>
          <cell r="F1392" t="str">
            <v>0124321</v>
          </cell>
          <cell r="G1392" t="str">
            <v>Howard Gardner Community Charter</v>
          </cell>
        </row>
        <row r="1393">
          <cell r="C1393" t="str">
            <v>37680236037956</v>
          </cell>
          <cell r="D1393" t="str">
            <v>37</v>
          </cell>
          <cell r="E1393" t="str">
            <v>68023</v>
          </cell>
          <cell r="F1393" t="str">
            <v>6037956</v>
          </cell>
          <cell r="G1393" t="str">
            <v>Feaster (Mae L.) Charter</v>
          </cell>
        </row>
        <row r="1394">
          <cell r="C1394" t="str">
            <v>37680236037980</v>
          </cell>
          <cell r="D1394" t="str">
            <v>37</v>
          </cell>
          <cell r="E1394" t="str">
            <v>68023</v>
          </cell>
          <cell r="F1394" t="str">
            <v>6037980</v>
          </cell>
          <cell r="G1394" t="str">
            <v>Mueller Charter (Robert L.)</v>
          </cell>
        </row>
        <row r="1395">
          <cell r="C1395" t="str">
            <v>37680236111322</v>
          </cell>
          <cell r="D1395" t="str">
            <v>37</v>
          </cell>
          <cell r="E1395" t="str">
            <v>68023</v>
          </cell>
          <cell r="F1395" t="str">
            <v>6111322</v>
          </cell>
          <cell r="G1395" t="str">
            <v>Discovery Charter</v>
          </cell>
        </row>
        <row r="1396">
          <cell r="C1396" t="str">
            <v>37680236115778</v>
          </cell>
          <cell r="D1396" t="str">
            <v>37</v>
          </cell>
          <cell r="E1396" t="str">
            <v>68023</v>
          </cell>
          <cell r="F1396" t="str">
            <v>6115778</v>
          </cell>
          <cell r="G1396" t="str">
            <v>Chula Vista Learning Community Charter</v>
          </cell>
        </row>
        <row r="1397">
          <cell r="C1397" t="str">
            <v>37680236116859</v>
          </cell>
          <cell r="D1397" t="str">
            <v>37</v>
          </cell>
          <cell r="E1397" t="str">
            <v>68023</v>
          </cell>
          <cell r="F1397" t="str">
            <v>6116859</v>
          </cell>
          <cell r="G1397" t="str">
            <v>Arroyo Vista Charter</v>
          </cell>
        </row>
        <row r="1398">
          <cell r="C1398" t="str">
            <v>37680310000000</v>
          </cell>
          <cell r="D1398" t="str">
            <v>37</v>
          </cell>
          <cell r="E1398" t="str">
            <v>68031</v>
          </cell>
          <cell r="F1398" t="str">
            <v>0000000</v>
          </cell>
          <cell r="G1398" t="str">
            <v>Coronado Unified</v>
          </cell>
        </row>
        <row r="1399">
          <cell r="C1399" t="str">
            <v>37680490000000</v>
          </cell>
          <cell r="D1399" t="str">
            <v>37</v>
          </cell>
          <cell r="E1399" t="str">
            <v>68049</v>
          </cell>
          <cell r="F1399" t="str">
            <v>0000000</v>
          </cell>
          <cell r="G1399" t="str">
            <v>Dehesa Elementary</v>
          </cell>
        </row>
        <row r="1400">
          <cell r="C1400" t="str">
            <v>37680490119990</v>
          </cell>
          <cell r="D1400" t="str">
            <v>37</v>
          </cell>
          <cell r="E1400" t="str">
            <v>68049</v>
          </cell>
          <cell r="F1400" t="str">
            <v>0119990</v>
          </cell>
          <cell r="G1400" t="str">
            <v>Diego Hills Charter</v>
          </cell>
        </row>
        <row r="1401">
          <cell r="C1401" t="str">
            <v>37680490127118</v>
          </cell>
          <cell r="D1401" t="str">
            <v>37</v>
          </cell>
          <cell r="E1401" t="str">
            <v>68049</v>
          </cell>
          <cell r="F1401" t="str">
            <v>0127118</v>
          </cell>
          <cell r="G1401" t="str">
            <v>The Heights Charter</v>
          </cell>
        </row>
        <row r="1402">
          <cell r="C1402" t="str">
            <v>37680490127167</v>
          </cell>
          <cell r="D1402" t="str">
            <v>37</v>
          </cell>
          <cell r="E1402" t="str">
            <v>68049</v>
          </cell>
          <cell r="F1402" t="str">
            <v>0127167</v>
          </cell>
          <cell r="G1402" t="str">
            <v>Community Montessori Charter</v>
          </cell>
        </row>
        <row r="1403">
          <cell r="C1403" t="str">
            <v>37680490129221</v>
          </cell>
          <cell r="D1403" t="str">
            <v>37</v>
          </cell>
          <cell r="E1403" t="str">
            <v>68049</v>
          </cell>
          <cell r="F1403" t="str">
            <v>0129221</v>
          </cell>
          <cell r="G1403" t="str">
            <v>MethodSchools</v>
          </cell>
        </row>
        <row r="1404">
          <cell r="C1404" t="str">
            <v>37680490131169</v>
          </cell>
          <cell r="D1404" t="str">
            <v>37</v>
          </cell>
          <cell r="E1404" t="str">
            <v>68049</v>
          </cell>
          <cell r="F1404" t="str">
            <v>0131169</v>
          </cell>
          <cell r="G1404" t="str">
            <v>Valiant Academy DESD</v>
          </cell>
        </row>
        <row r="1405">
          <cell r="C1405" t="str">
            <v>37680490132506</v>
          </cell>
          <cell r="D1405" t="str">
            <v>37</v>
          </cell>
          <cell r="E1405" t="str">
            <v>68049</v>
          </cell>
          <cell r="F1405" t="str">
            <v>0132506</v>
          </cell>
          <cell r="G1405" t="str">
            <v>Inspire Charter School - South</v>
          </cell>
        </row>
        <row r="1406">
          <cell r="C1406" t="str">
            <v>37680490136416</v>
          </cell>
          <cell r="D1406" t="str">
            <v>37</v>
          </cell>
          <cell r="E1406" t="str">
            <v>68049</v>
          </cell>
          <cell r="F1406" t="str">
            <v>0136416</v>
          </cell>
          <cell r="G1406" t="str">
            <v>Learning Latitudes Charter</v>
          </cell>
        </row>
        <row r="1407">
          <cell r="C1407" t="str">
            <v>37680490136614</v>
          </cell>
          <cell r="D1407" t="str">
            <v>37</v>
          </cell>
          <cell r="E1407" t="str">
            <v>68049</v>
          </cell>
          <cell r="F1407" t="str">
            <v>0136614</v>
          </cell>
          <cell r="G1407" t="str">
            <v>Diego Hills Central Public Charter School</v>
          </cell>
        </row>
        <row r="1408">
          <cell r="C1408" t="str">
            <v>37680496119564</v>
          </cell>
          <cell r="D1408" t="str">
            <v>37</v>
          </cell>
          <cell r="E1408" t="str">
            <v>68049</v>
          </cell>
          <cell r="F1408" t="str">
            <v>6119564</v>
          </cell>
          <cell r="G1408" t="str">
            <v>Dehesa Charter</v>
          </cell>
        </row>
        <row r="1409">
          <cell r="C1409" t="str">
            <v>37680560000000</v>
          </cell>
          <cell r="D1409" t="str">
            <v>37</v>
          </cell>
          <cell r="E1409" t="str">
            <v>68056</v>
          </cell>
          <cell r="F1409" t="str">
            <v>0000000</v>
          </cell>
          <cell r="G1409" t="str">
            <v>Del Mar Union Elementary</v>
          </cell>
        </row>
        <row r="1410">
          <cell r="C1410" t="str">
            <v>37680800000000</v>
          </cell>
          <cell r="D1410" t="str">
            <v>37</v>
          </cell>
          <cell r="E1410" t="str">
            <v>68080</v>
          </cell>
          <cell r="F1410" t="str">
            <v>0000000</v>
          </cell>
          <cell r="G1410" t="str">
            <v>Encinitas Union Elementary</v>
          </cell>
        </row>
        <row r="1411">
          <cell r="C1411" t="str">
            <v>37680980000000</v>
          </cell>
          <cell r="D1411" t="str">
            <v>37</v>
          </cell>
          <cell r="E1411" t="str">
            <v>68098</v>
          </cell>
          <cell r="F1411" t="str">
            <v>0000000</v>
          </cell>
          <cell r="G1411" t="str">
            <v>Escondido Union</v>
          </cell>
        </row>
        <row r="1412">
          <cell r="C1412" t="str">
            <v>37680980101535</v>
          </cell>
          <cell r="D1412" t="str">
            <v>37</v>
          </cell>
          <cell r="E1412" t="str">
            <v>68098</v>
          </cell>
          <cell r="F1412" t="str">
            <v>0101535</v>
          </cell>
          <cell r="G1412" t="str">
            <v>Heritage K-8 Charter</v>
          </cell>
        </row>
        <row r="1413">
          <cell r="C1413" t="str">
            <v>37680980133991</v>
          </cell>
          <cell r="D1413" t="str">
            <v>37</v>
          </cell>
          <cell r="E1413" t="str">
            <v>68098</v>
          </cell>
          <cell r="F1413" t="str">
            <v>0133991</v>
          </cell>
          <cell r="G1413" t="str">
            <v>Epiphany Prep Charter</v>
          </cell>
        </row>
        <row r="1414">
          <cell r="C1414" t="str">
            <v>37680986116776</v>
          </cell>
          <cell r="D1414" t="str">
            <v>37</v>
          </cell>
          <cell r="E1414" t="str">
            <v>68098</v>
          </cell>
          <cell r="F1414" t="str">
            <v>6116776</v>
          </cell>
          <cell r="G1414" t="str">
            <v>Classical Academy</v>
          </cell>
        </row>
        <row r="1415">
          <cell r="C1415" t="str">
            <v>37681060000000</v>
          </cell>
          <cell r="D1415" t="str">
            <v>37</v>
          </cell>
          <cell r="E1415" t="str">
            <v>68106</v>
          </cell>
          <cell r="F1415" t="str">
            <v>0000000</v>
          </cell>
          <cell r="G1415" t="str">
            <v>Escondido Union High</v>
          </cell>
        </row>
        <row r="1416">
          <cell r="C1416" t="str">
            <v>37681060111195</v>
          </cell>
          <cell r="D1416" t="str">
            <v>37</v>
          </cell>
          <cell r="E1416" t="str">
            <v>68106</v>
          </cell>
          <cell r="F1416" t="str">
            <v>0111195</v>
          </cell>
          <cell r="G1416" t="str">
            <v>Classical Academy High</v>
          </cell>
        </row>
        <row r="1417">
          <cell r="C1417" t="str">
            <v>37681063731023</v>
          </cell>
          <cell r="D1417" t="str">
            <v>37</v>
          </cell>
          <cell r="E1417" t="str">
            <v>68106</v>
          </cell>
          <cell r="F1417" t="str">
            <v>3731023</v>
          </cell>
          <cell r="G1417" t="str">
            <v>Escondido Charter High</v>
          </cell>
        </row>
        <row r="1418">
          <cell r="C1418" t="str">
            <v>37681140000000</v>
          </cell>
          <cell r="D1418" t="str">
            <v>37</v>
          </cell>
          <cell r="E1418" t="str">
            <v>68114</v>
          </cell>
          <cell r="F1418" t="str">
            <v>0000000</v>
          </cell>
          <cell r="G1418" t="str">
            <v>Fallbrook Union Elementary</v>
          </cell>
        </row>
        <row r="1419">
          <cell r="C1419" t="str">
            <v>37681220000000</v>
          </cell>
          <cell r="D1419" t="str">
            <v>37</v>
          </cell>
          <cell r="E1419" t="str">
            <v>68122</v>
          </cell>
          <cell r="F1419" t="str">
            <v>0000000</v>
          </cell>
          <cell r="G1419" t="str">
            <v>Fallbrook Union High</v>
          </cell>
        </row>
        <row r="1420">
          <cell r="C1420" t="str">
            <v>37681300000000</v>
          </cell>
          <cell r="D1420" t="str">
            <v>37</v>
          </cell>
          <cell r="E1420" t="str">
            <v>68130</v>
          </cell>
          <cell r="F1420" t="str">
            <v>0000000</v>
          </cell>
          <cell r="G1420" t="str">
            <v>Grossmont Union High</v>
          </cell>
        </row>
        <row r="1421">
          <cell r="C1421" t="str">
            <v>37681303731262</v>
          </cell>
          <cell r="D1421" t="str">
            <v>37</v>
          </cell>
          <cell r="E1421" t="str">
            <v>68130</v>
          </cell>
          <cell r="F1421" t="str">
            <v>3731262</v>
          </cell>
          <cell r="G1421" t="str">
            <v>Steele Canyon High</v>
          </cell>
        </row>
        <row r="1422">
          <cell r="C1422" t="str">
            <v>37681303732732</v>
          </cell>
          <cell r="D1422" t="str">
            <v>37</v>
          </cell>
          <cell r="E1422" t="str">
            <v>68130</v>
          </cell>
          <cell r="F1422" t="str">
            <v>3732732</v>
          </cell>
          <cell r="G1422" t="str">
            <v>Helix High</v>
          </cell>
        </row>
        <row r="1423">
          <cell r="C1423" t="str">
            <v>37681550000000</v>
          </cell>
          <cell r="D1423" t="str">
            <v>37</v>
          </cell>
          <cell r="E1423" t="str">
            <v>68155</v>
          </cell>
          <cell r="F1423" t="str">
            <v>0000000</v>
          </cell>
          <cell r="G1423" t="str">
            <v>Jamul-Dulzura Union Elementary</v>
          </cell>
        </row>
        <row r="1424">
          <cell r="C1424" t="str">
            <v>37681556117303</v>
          </cell>
          <cell r="D1424" t="str">
            <v>37</v>
          </cell>
          <cell r="E1424" t="str">
            <v>68155</v>
          </cell>
          <cell r="F1424" t="str">
            <v>6117303</v>
          </cell>
          <cell r="G1424" t="str">
            <v>Greater San Diego Academy</v>
          </cell>
        </row>
        <row r="1425">
          <cell r="C1425" t="str">
            <v>37681630000000</v>
          </cell>
          <cell r="D1425" t="str">
            <v>37</v>
          </cell>
          <cell r="E1425" t="str">
            <v>68163</v>
          </cell>
          <cell r="F1425" t="str">
            <v>0000000</v>
          </cell>
          <cell r="G1425" t="str">
            <v>Julian Union Elementary</v>
          </cell>
        </row>
        <row r="1426">
          <cell r="C1426" t="str">
            <v>37681630124271</v>
          </cell>
          <cell r="D1426" t="str">
            <v>37</v>
          </cell>
          <cell r="E1426" t="str">
            <v>68163</v>
          </cell>
          <cell r="F1426" t="str">
            <v>0124271</v>
          </cell>
          <cell r="G1426" t="str">
            <v>Diego Valley Charter</v>
          </cell>
        </row>
        <row r="1427">
          <cell r="C1427" t="str">
            <v>37681630128421</v>
          </cell>
          <cell r="D1427" t="str">
            <v>37</v>
          </cell>
          <cell r="E1427" t="str">
            <v>68163</v>
          </cell>
          <cell r="F1427" t="str">
            <v>0128421</v>
          </cell>
          <cell r="G1427" t="str">
            <v>Harbor Springs Charter</v>
          </cell>
        </row>
        <row r="1428">
          <cell r="C1428" t="str">
            <v>37681633731239</v>
          </cell>
          <cell r="D1428" t="str">
            <v>37</v>
          </cell>
          <cell r="E1428" t="str">
            <v>68163</v>
          </cell>
          <cell r="F1428" t="str">
            <v>3731239</v>
          </cell>
          <cell r="G1428" t="str">
            <v>Julian Charter</v>
          </cell>
        </row>
        <row r="1429">
          <cell r="C1429" t="str">
            <v>37681710000000</v>
          </cell>
          <cell r="D1429" t="str">
            <v>37</v>
          </cell>
          <cell r="E1429" t="str">
            <v>68171</v>
          </cell>
          <cell r="F1429" t="str">
            <v>0000000</v>
          </cell>
          <cell r="G1429" t="str">
            <v>Julian Union High</v>
          </cell>
        </row>
        <row r="1430">
          <cell r="C1430" t="str">
            <v>37681890000000</v>
          </cell>
          <cell r="D1430" t="str">
            <v>37</v>
          </cell>
          <cell r="E1430" t="str">
            <v>68189</v>
          </cell>
          <cell r="F1430" t="str">
            <v>0000000</v>
          </cell>
          <cell r="G1430" t="str">
            <v>Lakeside Union Elementary</v>
          </cell>
        </row>
        <row r="1431">
          <cell r="C1431" t="str">
            <v>37681890118323</v>
          </cell>
          <cell r="D1431" t="str">
            <v>37</v>
          </cell>
          <cell r="E1431" t="str">
            <v>68189</v>
          </cell>
          <cell r="F1431" t="str">
            <v>0118323</v>
          </cell>
          <cell r="G1431" t="str">
            <v>National University Academy</v>
          </cell>
        </row>
        <row r="1432">
          <cell r="C1432" t="str">
            <v>37681893731072</v>
          </cell>
          <cell r="D1432" t="str">
            <v>37</v>
          </cell>
          <cell r="E1432" t="str">
            <v>68189</v>
          </cell>
          <cell r="F1432" t="str">
            <v>3731072</v>
          </cell>
          <cell r="G1432" t="str">
            <v>River Valley Charter</v>
          </cell>
        </row>
        <row r="1433">
          <cell r="C1433" t="str">
            <v>37681896120901</v>
          </cell>
          <cell r="D1433" t="str">
            <v>37</v>
          </cell>
          <cell r="E1433" t="str">
            <v>68189</v>
          </cell>
          <cell r="F1433" t="str">
            <v>6120901</v>
          </cell>
          <cell r="G1433" t="str">
            <v>Barona Indian Charter</v>
          </cell>
        </row>
        <row r="1434">
          <cell r="C1434" t="str">
            <v>37681970000000</v>
          </cell>
          <cell r="D1434" t="str">
            <v>37</v>
          </cell>
          <cell r="E1434" t="str">
            <v>68197</v>
          </cell>
          <cell r="F1434" t="str">
            <v>0000000</v>
          </cell>
          <cell r="G1434" t="str">
            <v>La Mesa-Spring Valley</v>
          </cell>
        </row>
        <row r="1435">
          <cell r="C1435" t="str">
            <v>37681970136408</v>
          </cell>
          <cell r="D1435" t="str">
            <v>37</v>
          </cell>
          <cell r="E1435" t="str">
            <v>68197</v>
          </cell>
          <cell r="F1435" t="str">
            <v>0136408</v>
          </cell>
          <cell r="G1435" t="str">
            <v>National University Academy Sparrow</v>
          </cell>
        </row>
        <row r="1436">
          <cell r="C1436" t="str">
            <v>37682050000000</v>
          </cell>
          <cell r="D1436" t="str">
            <v>37</v>
          </cell>
          <cell r="E1436" t="str">
            <v>68205</v>
          </cell>
          <cell r="F1436" t="str">
            <v>0000000</v>
          </cell>
          <cell r="G1436" t="str">
            <v>Lemon Grove</v>
          </cell>
        </row>
        <row r="1437">
          <cell r="C1437" t="str">
            <v>37682130000000</v>
          </cell>
          <cell r="D1437" t="str">
            <v>37</v>
          </cell>
          <cell r="E1437" t="str">
            <v>68213</v>
          </cell>
          <cell r="F1437" t="str">
            <v>0000000</v>
          </cell>
          <cell r="G1437" t="str">
            <v>Mountain Empire Unified</v>
          </cell>
        </row>
        <row r="1438">
          <cell r="C1438" t="str">
            <v>37682130119560</v>
          </cell>
          <cell r="D1438" t="str">
            <v>37</v>
          </cell>
          <cell r="E1438" t="str">
            <v>68213</v>
          </cell>
          <cell r="F1438" t="str">
            <v>0119560</v>
          </cell>
          <cell r="G1438" t="str">
            <v>San Diego Neighborhood Homeschools</v>
          </cell>
        </row>
        <row r="1439">
          <cell r="C1439" t="str">
            <v>37682130121582</v>
          </cell>
          <cell r="D1439" t="str">
            <v>37</v>
          </cell>
          <cell r="E1439" t="str">
            <v>68213</v>
          </cell>
          <cell r="F1439" t="str">
            <v>0121582</v>
          </cell>
          <cell r="G1439" t="str">
            <v>College Preparatory Middle - East County</v>
          </cell>
        </row>
        <row r="1440">
          <cell r="C1440" t="str">
            <v>37682130123224</v>
          </cell>
          <cell r="D1440" t="str">
            <v>37</v>
          </cell>
          <cell r="E1440" t="str">
            <v>68213</v>
          </cell>
          <cell r="F1440" t="str">
            <v>0123224</v>
          </cell>
          <cell r="G1440" t="str">
            <v>San Diego Virtual</v>
          </cell>
        </row>
        <row r="1441">
          <cell r="C1441" t="str">
            <v>37682130123240</v>
          </cell>
          <cell r="D1441" t="str">
            <v>37</v>
          </cell>
          <cell r="E1441" t="str">
            <v>68213</v>
          </cell>
          <cell r="F1441" t="str">
            <v>0123240</v>
          </cell>
          <cell r="G1441" t="str">
            <v>Pivot Charter School - San Diego</v>
          </cell>
        </row>
        <row r="1442">
          <cell r="C1442" t="str">
            <v>37682130127084</v>
          </cell>
          <cell r="D1442" t="str">
            <v>37</v>
          </cell>
          <cell r="E1442" t="str">
            <v>68213</v>
          </cell>
          <cell r="F1442" t="str">
            <v>0127084</v>
          </cell>
          <cell r="G1442" t="str">
            <v>Compass Charter Schools of San Diego</v>
          </cell>
        </row>
        <row r="1443">
          <cell r="C1443" t="str">
            <v>37682130129668</v>
          </cell>
          <cell r="D1443" t="str">
            <v>37</v>
          </cell>
          <cell r="E1443" t="str">
            <v>68213</v>
          </cell>
          <cell r="F1443" t="str">
            <v>0129668</v>
          </cell>
          <cell r="G1443" t="str">
            <v>County Collaborative Charter</v>
          </cell>
        </row>
        <row r="1444">
          <cell r="C1444" t="str">
            <v>37682210000000</v>
          </cell>
          <cell r="D1444" t="str">
            <v>37</v>
          </cell>
          <cell r="E1444" t="str">
            <v>68221</v>
          </cell>
          <cell r="F1444" t="str">
            <v>0000000</v>
          </cell>
          <cell r="G1444" t="str">
            <v>National Elementary</v>
          </cell>
        </row>
        <row r="1445">
          <cell r="C1445" t="str">
            <v>37682210101360</v>
          </cell>
          <cell r="D1445" t="str">
            <v>37</v>
          </cell>
          <cell r="E1445" t="str">
            <v>68221</v>
          </cell>
          <cell r="F1445" t="str">
            <v>0101360</v>
          </cell>
          <cell r="G1445" t="str">
            <v>Integrity Charter</v>
          </cell>
        </row>
        <row r="1446">
          <cell r="C1446" t="str">
            <v>37682960000000</v>
          </cell>
          <cell r="D1446" t="str">
            <v>37</v>
          </cell>
          <cell r="E1446" t="str">
            <v>68296</v>
          </cell>
          <cell r="F1446" t="str">
            <v>0000000</v>
          </cell>
          <cell r="G1446" t="str">
            <v>Poway Unified</v>
          </cell>
        </row>
        <row r="1447">
          <cell r="C1447" t="str">
            <v>37683040000000</v>
          </cell>
          <cell r="D1447" t="str">
            <v>37</v>
          </cell>
          <cell r="E1447" t="str">
            <v>68304</v>
          </cell>
          <cell r="F1447" t="str">
            <v>0000000</v>
          </cell>
          <cell r="G1447" t="str">
            <v>Ramona City Unified</v>
          </cell>
        </row>
        <row r="1448">
          <cell r="C1448" t="str">
            <v>37683120000000</v>
          </cell>
          <cell r="D1448" t="str">
            <v>37</v>
          </cell>
          <cell r="E1448" t="str">
            <v>68312</v>
          </cell>
          <cell r="F1448" t="str">
            <v>0000000</v>
          </cell>
          <cell r="G1448" t="str">
            <v>Rancho Santa Fe Elementary</v>
          </cell>
        </row>
        <row r="1449">
          <cell r="C1449" t="str">
            <v>37683380000000</v>
          </cell>
          <cell r="D1449" t="str">
            <v>37</v>
          </cell>
          <cell r="E1449" t="str">
            <v>68338</v>
          </cell>
          <cell r="F1449" t="str">
            <v>0000000</v>
          </cell>
          <cell r="G1449" t="str">
            <v>San Diego Unified</v>
          </cell>
        </row>
        <row r="1450">
          <cell r="C1450" t="str">
            <v>37683380101204</v>
          </cell>
          <cell r="D1450" t="str">
            <v>37</v>
          </cell>
          <cell r="E1450" t="str">
            <v>68338</v>
          </cell>
          <cell r="F1450" t="str">
            <v>0101204</v>
          </cell>
          <cell r="G1450" t="str">
            <v>High Tech Middle</v>
          </cell>
        </row>
        <row r="1451">
          <cell r="C1451" t="str">
            <v>37683380101345</v>
          </cell>
          <cell r="D1451" t="str">
            <v>37</v>
          </cell>
          <cell r="E1451" t="str">
            <v>68338</v>
          </cell>
          <cell r="F1451" t="str">
            <v>0101345</v>
          </cell>
          <cell r="G1451" t="str">
            <v>KIPP Adelante Preparatory Academy</v>
          </cell>
        </row>
        <row r="1452">
          <cell r="C1452" t="str">
            <v>37683380106732</v>
          </cell>
          <cell r="D1452" t="str">
            <v>37</v>
          </cell>
          <cell r="E1452" t="str">
            <v>68338</v>
          </cell>
          <cell r="F1452" t="str">
            <v>0106732</v>
          </cell>
          <cell r="G1452" t="str">
            <v>High Tech High International</v>
          </cell>
        </row>
        <row r="1453">
          <cell r="C1453" t="str">
            <v>37683380106799</v>
          </cell>
          <cell r="D1453" t="str">
            <v>37</v>
          </cell>
          <cell r="E1453" t="str">
            <v>68338</v>
          </cell>
          <cell r="F1453" t="str">
            <v>0106799</v>
          </cell>
          <cell r="G1453" t="str">
            <v>Learning Choice Academy</v>
          </cell>
        </row>
        <row r="1454">
          <cell r="C1454" t="str">
            <v>37683380107573</v>
          </cell>
          <cell r="D1454" t="str">
            <v>37</v>
          </cell>
          <cell r="E1454" t="str">
            <v>68338</v>
          </cell>
          <cell r="F1454" t="str">
            <v>0107573</v>
          </cell>
          <cell r="G1454" t="str">
            <v>High Tech Middle Media Arts</v>
          </cell>
        </row>
        <row r="1455">
          <cell r="C1455" t="str">
            <v>37683380108548</v>
          </cell>
          <cell r="D1455" t="str">
            <v>37</v>
          </cell>
          <cell r="E1455" t="str">
            <v>68338</v>
          </cell>
          <cell r="F1455" t="str">
            <v>0108548</v>
          </cell>
          <cell r="G1455" t="str">
            <v>Iftin Charter</v>
          </cell>
        </row>
        <row r="1456">
          <cell r="C1456" t="str">
            <v>37683380108787</v>
          </cell>
          <cell r="D1456" t="str">
            <v>37</v>
          </cell>
          <cell r="E1456" t="str">
            <v>68338</v>
          </cell>
          <cell r="F1456" t="str">
            <v>0108787</v>
          </cell>
          <cell r="G1456" t="str">
            <v>High Tech High Media Arts</v>
          </cell>
        </row>
        <row r="1457">
          <cell r="C1457" t="str">
            <v>37683380109033</v>
          </cell>
          <cell r="D1457" t="str">
            <v>37</v>
          </cell>
          <cell r="E1457" t="str">
            <v>68338</v>
          </cell>
          <cell r="F1457" t="str">
            <v>0109033</v>
          </cell>
          <cell r="G1457" t="str">
            <v>King-Chavez Arts Academy</v>
          </cell>
        </row>
        <row r="1458">
          <cell r="C1458" t="str">
            <v>37683380109041</v>
          </cell>
          <cell r="D1458" t="str">
            <v>37</v>
          </cell>
          <cell r="E1458" t="str">
            <v>68338</v>
          </cell>
          <cell r="F1458" t="str">
            <v>0109041</v>
          </cell>
          <cell r="G1458" t="str">
            <v>King-Chavez Athletics Academy</v>
          </cell>
        </row>
        <row r="1459">
          <cell r="C1459" t="str">
            <v>37683380109157</v>
          </cell>
          <cell r="D1459" t="str">
            <v>37</v>
          </cell>
          <cell r="E1459" t="str">
            <v>68338</v>
          </cell>
          <cell r="F1459" t="str">
            <v>0109157</v>
          </cell>
          <cell r="G1459" t="str">
            <v>Magnolia Science Academy San Diego</v>
          </cell>
        </row>
        <row r="1460">
          <cell r="C1460" t="str">
            <v>37683380111898</v>
          </cell>
          <cell r="D1460" t="str">
            <v>37</v>
          </cell>
          <cell r="E1460" t="str">
            <v>68338</v>
          </cell>
          <cell r="F1460" t="str">
            <v>0111898</v>
          </cell>
          <cell r="G1460" t="str">
            <v>Albert Einstein Academy Charter Middle</v>
          </cell>
        </row>
        <row r="1461">
          <cell r="C1461" t="str">
            <v>37683380111906</v>
          </cell>
          <cell r="D1461" t="str">
            <v>37</v>
          </cell>
          <cell r="E1461" t="str">
            <v>68338</v>
          </cell>
          <cell r="F1461" t="str">
            <v>0111906</v>
          </cell>
          <cell r="G1461" t="str">
            <v>King-Chavez Preparatory Academy</v>
          </cell>
        </row>
        <row r="1462">
          <cell r="C1462" t="str">
            <v>37683380114462</v>
          </cell>
          <cell r="D1462" t="str">
            <v>37</v>
          </cell>
          <cell r="E1462" t="str">
            <v>68338</v>
          </cell>
          <cell r="F1462" t="str">
            <v>0114462</v>
          </cell>
          <cell r="G1462" t="str">
            <v>Health Sciences High</v>
          </cell>
        </row>
        <row r="1463">
          <cell r="C1463" t="str">
            <v>37683380118083</v>
          </cell>
          <cell r="D1463" t="str">
            <v>37</v>
          </cell>
          <cell r="E1463" t="str">
            <v>68338</v>
          </cell>
          <cell r="F1463" t="str">
            <v>0118083</v>
          </cell>
          <cell r="G1463" t="str">
            <v>Innovations Academy</v>
          </cell>
        </row>
        <row r="1464">
          <cell r="C1464" t="str">
            <v>37683380118851</v>
          </cell>
          <cell r="D1464" t="str">
            <v>37</v>
          </cell>
          <cell r="E1464" t="str">
            <v>68338</v>
          </cell>
          <cell r="F1464" t="str">
            <v>0118851</v>
          </cell>
          <cell r="G1464" t="str">
            <v>King-Chavez Community High</v>
          </cell>
        </row>
        <row r="1465">
          <cell r="C1465" t="str">
            <v>37683380119610</v>
          </cell>
          <cell r="D1465" t="str">
            <v>37</v>
          </cell>
          <cell r="E1465" t="str">
            <v>68338</v>
          </cell>
          <cell r="F1465" t="str">
            <v>0119610</v>
          </cell>
          <cell r="G1465" t="str">
            <v>Gompers Preparatory Academy</v>
          </cell>
        </row>
        <row r="1466">
          <cell r="C1466" t="str">
            <v>37683380121681</v>
          </cell>
          <cell r="D1466" t="str">
            <v>37</v>
          </cell>
          <cell r="E1466" t="str">
            <v>68338</v>
          </cell>
          <cell r="F1466" t="str">
            <v>0121681</v>
          </cell>
          <cell r="G1466" t="str">
            <v>San Diego Global Vision Academy</v>
          </cell>
        </row>
        <row r="1467">
          <cell r="C1467" t="str">
            <v>37683380122788</v>
          </cell>
          <cell r="D1467" t="str">
            <v>37</v>
          </cell>
          <cell r="E1467" t="str">
            <v>68338</v>
          </cell>
          <cell r="F1467" t="str">
            <v>0122788</v>
          </cell>
          <cell r="G1467" t="str">
            <v>School for Entrepreneurship and Technology</v>
          </cell>
        </row>
        <row r="1468">
          <cell r="C1468" t="str">
            <v>37683380123778</v>
          </cell>
          <cell r="D1468" t="str">
            <v>37</v>
          </cell>
          <cell r="E1468" t="str">
            <v>68338</v>
          </cell>
          <cell r="F1468" t="str">
            <v>0123778</v>
          </cell>
          <cell r="G1468" t="str">
            <v>Old Town Academy K-8 Charter</v>
          </cell>
        </row>
        <row r="1469">
          <cell r="C1469" t="str">
            <v>37683380124347</v>
          </cell>
          <cell r="D1469" t="str">
            <v>37</v>
          </cell>
          <cell r="E1469" t="str">
            <v>68338</v>
          </cell>
          <cell r="F1469" t="str">
            <v>0124347</v>
          </cell>
          <cell r="G1469" t="str">
            <v>City Heights Preparatory Charter</v>
          </cell>
        </row>
        <row r="1470">
          <cell r="C1470" t="str">
            <v>37683380126151</v>
          </cell>
          <cell r="D1470" t="str">
            <v>37</v>
          </cell>
          <cell r="E1470" t="str">
            <v>68338</v>
          </cell>
          <cell r="F1470" t="str">
            <v>0126151</v>
          </cell>
          <cell r="G1470" t="str">
            <v>Epiphany Prep Charter</v>
          </cell>
        </row>
        <row r="1471">
          <cell r="C1471" t="str">
            <v>37683380126730</v>
          </cell>
          <cell r="D1471" t="str">
            <v>37</v>
          </cell>
          <cell r="E1471" t="str">
            <v>68338</v>
          </cell>
          <cell r="F1471" t="str">
            <v>0126730</v>
          </cell>
          <cell r="G1471" t="str">
            <v>Kavod Elementary Charter</v>
          </cell>
        </row>
        <row r="1472">
          <cell r="C1472" t="str">
            <v>37683380127647</v>
          </cell>
          <cell r="D1472" t="str">
            <v>37</v>
          </cell>
          <cell r="E1472" t="str">
            <v>68338</v>
          </cell>
          <cell r="F1472" t="str">
            <v>0127647</v>
          </cell>
          <cell r="G1472" t="str">
            <v>E3 Civic High</v>
          </cell>
        </row>
        <row r="1473">
          <cell r="C1473" t="str">
            <v>37683380127654</v>
          </cell>
          <cell r="D1473" t="str">
            <v>37</v>
          </cell>
          <cell r="E1473" t="str">
            <v>68338</v>
          </cell>
          <cell r="F1473" t="str">
            <v>0127654</v>
          </cell>
          <cell r="G1473" t="str">
            <v>San Diego Cooperative Charter School 2</v>
          </cell>
        </row>
        <row r="1474">
          <cell r="C1474" t="str">
            <v>37683380128066</v>
          </cell>
          <cell r="D1474" t="str">
            <v>37</v>
          </cell>
          <cell r="E1474" t="str">
            <v>68338</v>
          </cell>
          <cell r="F1474" t="str">
            <v>0128066</v>
          </cell>
          <cell r="G1474" t="str">
            <v>Health Sciences Middle</v>
          </cell>
        </row>
        <row r="1475">
          <cell r="C1475" t="str">
            <v>37683380128744</v>
          </cell>
          <cell r="D1475" t="str">
            <v>37</v>
          </cell>
          <cell r="E1475" t="str">
            <v>68338</v>
          </cell>
          <cell r="F1475" t="str">
            <v>0128744</v>
          </cell>
          <cell r="G1475" t="str">
            <v>Laurel Preparatory Academy</v>
          </cell>
        </row>
        <row r="1476">
          <cell r="C1476" t="str">
            <v>37683380129387</v>
          </cell>
          <cell r="D1476" t="str">
            <v>37</v>
          </cell>
          <cell r="E1476" t="str">
            <v>68338</v>
          </cell>
          <cell r="F1476" t="str">
            <v>0129387</v>
          </cell>
          <cell r="G1476" t="str">
            <v>Empower Charter</v>
          </cell>
        </row>
        <row r="1477">
          <cell r="C1477" t="str">
            <v>37683380129395</v>
          </cell>
          <cell r="D1477" t="str">
            <v>37</v>
          </cell>
          <cell r="E1477" t="str">
            <v>68338</v>
          </cell>
          <cell r="F1477" t="str">
            <v>0129395</v>
          </cell>
          <cell r="G1477" t="str">
            <v>Elevate Elementary</v>
          </cell>
        </row>
        <row r="1478">
          <cell r="C1478" t="str">
            <v>37683380131565</v>
          </cell>
          <cell r="D1478" t="str">
            <v>37</v>
          </cell>
          <cell r="E1478" t="str">
            <v>68338</v>
          </cell>
          <cell r="F1478" t="str">
            <v>0131565</v>
          </cell>
          <cell r="G1478" t="str">
            <v>High Tech Elementary Point Loma</v>
          </cell>
        </row>
        <row r="1479">
          <cell r="C1479" t="str">
            <v>37683380131979</v>
          </cell>
          <cell r="D1479" t="str">
            <v>37</v>
          </cell>
          <cell r="E1479" t="str">
            <v>68338</v>
          </cell>
          <cell r="F1479" t="str">
            <v>0131979</v>
          </cell>
          <cell r="G1479" t="str">
            <v>Ingenuity Charter School</v>
          </cell>
        </row>
        <row r="1480">
          <cell r="C1480" t="str">
            <v>37683380135913</v>
          </cell>
          <cell r="D1480" t="str">
            <v>37</v>
          </cell>
          <cell r="E1480" t="str">
            <v>68338</v>
          </cell>
          <cell r="F1480" t="str">
            <v>0135913</v>
          </cell>
          <cell r="G1480" t="str">
            <v>Urban Discovery Academy Charter</v>
          </cell>
        </row>
        <row r="1481">
          <cell r="C1481" t="str">
            <v>37683380136663</v>
          </cell>
          <cell r="D1481" t="str">
            <v>37</v>
          </cell>
          <cell r="E1481" t="str">
            <v>68338</v>
          </cell>
          <cell r="F1481" t="str">
            <v>0136663</v>
          </cell>
          <cell r="G1481" t="str">
            <v>America's Finest Charter</v>
          </cell>
        </row>
        <row r="1482">
          <cell r="C1482" t="str">
            <v>37683383730959</v>
          </cell>
          <cell r="D1482" t="str">
            <v>37</v>
          </cell>
          <cell r="E1482" t="str">
            <v>68338</v>
          </cell>
          <cell r="F1482" t="str">
            <v>3730959</v>
          </cell>
          <cell r="G1482" t="str">
            <v>Charter School of San Diego</v>
          </cell>
        </row>
        <row r="1483">
          <cell r="C1483" t="str">
            <v>37683383731189</v>
          </cell>
          <cell r="D1483" t="str">
            <v>37</v>
          </cell>
          <cell r="E1483" t="str">
            <v>68338</v>
          </cell>
          <cell r="F1483" t="str">
            <v>3731189</v>
          </cell>
          <cell r="G1483" t="str">
            <v>Preuss School UCSD</v>
          </cell>
        </row>
        <row r="1484">
          <cell r="C1484" t="str">
            <v>37683383731247</v>
          </cell>
          <cell r="D1484" t="str">
            <v>37</v>
          </cell>
          <cell r="E1484" t="str">
            <v>68338</v>
          </cell>
          <cell r="F1484" t="str">
            <v>3731247</v>
          </cell>
          <cell r="G1484" t="str">
            <v>High Tech High</v>
          </cell>
        </row>
        <row r="1485">
          <cell r="C1485" t="str">
            <v>37683383731395</v>
          </cell>
          <cell r="D1485" t="str">
            <v>37</v>
          </cell>
          <cell r="E1485" t="str">
            <v>68338</v>
          </cell>
          <cell r="F1485" t="str">
            <v>3731395</v>
          </cell>
          <cell r="G1485" t="str">
            <v>Audeo Charter</v>
          </cell>
        </row>
        <row r="1486">
          <cell r="C1486" t="str">
            <v>37683386039457</v>
          </cell>
          <cell r="D1486" t="str">
            <v>37</v>
          </cell>
          <cell r="E1486" t="str">
            <v>68338</v>
          </cell>
          <cell r="F1486" t="str">
            <v>6039457</v>
          </cell>
          <cell r="G1486" t="str">
            <v>Darnall Charter</v>
          </cell>
        </row>
        <row r="1487">
          <cell r="C1487" t="str">
            <v>37683386039812</v>
          </cell>
          <cell r="D1487" t="str">
            <v>37</v>
          </cell>
          <cell r="E1487" t="str">
            <v>68338</v>
          </cell>
          <cell r="F1487" t="str">
            <v>6039812</v>
          </cell>
          <cell r="G1487" t="str">
            <v>Keiller Leadership Academy</v>
          </cell>
        </row>
        <row r="1488">
          <cell r="C1488" t="str">
            <v>37683386040018</v>
          </cell>
          <cell r="D1488" t="str">
            <v>37</v>
          </cell>
          <cell r="E1488" t="str">
            <v>68338</v>
          </cell>
          <cell r="F1488" t="str">
            <v>6040018</v>
          </cell>
          <cell r="G1488" t="str">
            <v>Harriet Tubman Village Charter</v>
          </cell>
        </row>
        <row r="1489">
          <cell r="C1489" t="str">
            <v>37683386040190</v>
          </cell>
          <cell r="D1489" t="str">
            <v>37</v>
          </cell>
          <cell r="E1489" t="str">
            <v>68338</v>
          </cell>
          <cell r="F1489" t="str">
            <v>6040190</v>
          </cell>
          <cell r="G1489" t="str">
            <v>King-Chavez Primary Academy</v>
          </cell>
        </row>
        <row r="1490">
          <cell r="C1490" t="str">
            <v>37683386061964</v>
          </cell>
          <cell r="D1490" t="str">
            <v>37</v>
          </cell>
          <cell r="E1490" t="str">
            <v>68338</v>
          </cell>
          <cell r="F1490" t="str">
            <v>6061964</v>
          </cell>
          <cell r="G1490" t="str">
            <v>The O'Farrell Charter</v>
          </cell>
        </row>
        <row r="1491">
          <cell r="C1491" t="str">
            <v>37683386113211</v>
          </cell>
          <cell r="D1491" t="str">
            <v>37</v>
          </cell>
          <cell r="E1491" t="str">
            <v>68338</v>
          </cell>
          <cell r="F1491" t="str">
            <v>6113211</v>
          </cell>
          <cell r="G1491" t="str">
            <v>McGill School of Success</v>
          </cell>
        </row>
        <row r="1492">
          <cell r="C1492" t="str">
            <v>37683386115570</v>
          </cell>
          <cell r="D1492" t="str">
            <v>37</v>
          </cell>
          <cell r="E1492" t="str">
            <v>68338</v>
          </cell>
          <cell r="F1492" t="str">
            <v>6115570</v>
          </cell>
          <cell r="G1492" t="str">
            <v>Museum</v>
          </cell>
        </row>
        <row r="1493">
          <cell r="C1493" t="str">
            <v>37683386117279</v>
          </cell>
          <cell r="D1493" t="str">
            <v>37</v>
          </cell>
          <cell r="E1493" t="str">
            <v>68338</v>
          </cell>
          <cell r="F1493" t="str">
            <v>6117279</v>
          </cell>
          <cell r="G1493" t="str">
            <v>Holly Drive Leadership Academy</v>
          </cell>
        </row>
        <row r="1494">
          <cell r="C1494" t="str">
            <v>37683386117683</v>
          </cell>
          <cell r="D1494" t="str">
            <v>37</v>
          </cell>
          <cell r="E1494" t="str">
            <v>68338</v>
          </cell>
          <cell r="F1494" t="str">
            <v>6117683</v>
          </cell>
          <cell r="G1494" t="str">
            <v>High Tech Elementary Explorer</v>
          </cell>
        </row>
        <row r="1495">
          <cell r="C1495" t="str">
            <v>37683386119168</v>
          </cell>
          <cell r="D1495" t="str">
            <v>37</v>
          </cell>
          <cell r="E1495" t="str">
            <v>68338</v>
          </cell>
          <cell r="F1495" t="str">
            <v>6119168</v>
          </cell>
          <cell r="G1495" t="str">
            <v>San Diego Cooperative Charter</v>
          </cell>
        </row>
        <row r="1496">
          <cell r="C1496" t="str">
            <v>37683386119598</v>
          </cell>
          <cell r="D1496" t="str">
            <v>37</v>
          </cell>
          <cell r="E1496" t="str">
            <v>68338</v>
          </cell>
          <cell r="F1496" t="str">
            <v>6119598</v>
          </cell>
          <cell r="G1496" t="str">
            <v>King-Chavez Academy of Excellence</v>
          </cell>
        </row>
        <row r="1497">
          <cell r="C1497" t="str">
            <v>37683386120935</v>
          </cell>
          <cell r="D1497" t="str">
            <v>37</v>
          </cell>
          <cell r="E1497" t="str">
            <v>68338</v>
          </cell>
          <cell r="F1497" t="str">
            <v>6120935</v>
          </cell>
          <cell r="G1497" t="str">
            <v>Albert Einstein Academy Charter Elementary</v>
          </cell>
        </row>
        <row r="1498">
          <cell r="C1498" t="str">
            <v>37683460000000</v>
          </cell>
          <cell r="D1498" t="str">
            <v>37</v>
          </cell>
          <cell r="E1498" t="str">
            <v>68346</v>
          </cell>
          <cell r="F1498" t="str">
            <v>0000000</v>
          </cell>
          <cell r="G1498" t="str">
            <v>San Dieguito Union High</v>
          </cell>
        </row>
        <row r="1499">
          <cell r="C1499" t="str">
            <v>37683530000000</v>
          </cell>
          <cell r="D1499" t="str">
            <v>37</v>
          </cell>
          <cell r="E1499" t="str">
            <v>68353</v>
          </cell>
          <cell r="F1499" t="str">
            <v>0000000</v>
          </cell>
          <cell r="G1499" t="str">
            <v>San Pasqual Union Elementary</v>
          </cell>
        </row>
        <row r="1500">
          <cell r="C1500" t="str">
            <v>37683610000000</v>
          </cell>
          <cell r="D1500" t="str">
            <v>37</v>
          </cell>
          <cell r="E1500" t="str">
            <v>68361</v>
          </cell>
          <cell r="F1500" t="str">
            <v>0000000</v>
          </cell>
          <cell r="G1500" t="str">
            <v>Santee</v>
          </cell>
        </row>
        <row r="1501">
          <cell r="C1501" t="str">
            <v>37683790000000</v>
          </cell>
          <cell r="D1501" t="str">
            <v>37</v>
          </cell>
          <cell r="E1501" t="str">
            <v>68379</v>
          </cell>
          <cell r="F1501" t="str">
            <v>0000000</v>
          </cell>
          <cell r="G1501" t="str">
            <v>San Ysidro Elementary</v>
          </cell>
        </row>
        <row r="1502">
          <cell r="C1502" t="str">
            <v>37683870000000</v>
          </cell>
          <cell r="D1502" t="str">
            <v>37</v>
          </cell>
          <cell r="E1502" t="str">
            <v>68387</v>
          </cell>
          <cell r="F1502" t="str">
            <v>0000000</v>
          </cell>
          <cell r="G1502" t="str">
            <v>Solana Beach Elementary</v>
          </cell>
        </row>
        <row r="1503">
          <cell r="C1503" t="str">
            <v>37683950000000</v>
          </cell>
          <cell r="D1503" t="str">
            <v>37</v>
          </cell>
          <cell r="E1503" t="str">
            <v>68395</v>
          </cell>
          <cell r="F1503" t="str">
            <v>0000000</v>
          </cell>
          <cell r="G1503" t="str">
            <v>South Bay Union</v>
          </cell>
        </row>
        <row r="1504">
          <cell r="C1504" t="str">
            <v>37683956040505</v>
          </cell>
          <cell r="D1504" t="str">
            <v>37</v>
          </cell>
          <cell r="E1504" t="str">
            <v>68395</v>
          </cell>
          <cell r="F1504" t="str">
            <v>6040505</v>
          </cell>
          <cell r="G1504" t="str">
            <v>Imperial Beach Charter</v>
          </cell>
        </row>
        <row r="1505">
          <cell r="C1505" t="str">
            <v>37683956040513</v>
          </cell>
          <cell r="D1505" t="str">
            <v>37</v>
          </cell>
          <cell r="E1505" t="str">
            <v>68395</v>
          </cell>
          <cell r="F1505" t="str">
            <v>6040513</v>
          </cell>
          <cell r="G1505" t="str">
            <v>Nestor Language Academy Charter</v>
          </cell>
        </row>
        <row r="1506">
          <cell r="C1506" t="str">
            <v>37684030000000</v>
          </cell>
          <cell r="D1506" t="str">
            <v>37</v>
          </cell>
          <cell r="E1506" t="str">
            <v>68403</v>
          </cell>
          <cell r="F1506" t="str">
            <v>0000000</v>
          </cell>
          <cell r="G1506" t="str">
            <v>Spencer Valley Elementary</v>
          </cell>
        </row>
        <row r="1507">
          <cell r="C1507" t="str">
            <v>37684030125401</v>
          </cell>
          <cell r="D1507" t="str">
            <v>37</v>
          </cell>
          <cell r="E1507" t="str">
            <v>68403</v>
          </cell>
          <cell r="F1507" t="str">
            <v>0125401</v>
          </cell>
          <cell r="G1507" t="str">
            <v>Insight @ San Diego</v>
          </cell>
        </row>
        <row r="1508">
          <cell r="C1508" t="str">
            <v>37684036120893</v>
          </cell>
          <cell r="D1508" t="str">
            <v>37</v>
          </cell>
          <cell r="E1508" t="str">
            <v>68403</v>
          </cell>
          <cell r="F1508" t="str">
            <v>6120893</v>
          </cell>
          <cell r="G1508" t="str">
            <v>California Virtual Academy @ San Diego</v>
          </cell>
        </row>
        <row r="1509">
          <cell r="C1509" t="str">
            <v>37684110000000</v>
          </cell>
          <cell r="D1509" t="str">
            <v>37</v>
          </cell>
          <cell r="E1509" t="str">
            <v>68411</v>
          </cell>
          <cell r="F1509" t="str">
            <v>0000000</v>
          </cell>
          <cell r="G1509" t="str">
            <v>Sweetwater Union High</v>
          </cell>
        </row>
        <row r="1510">
          <cell r="C1510" t="str">
            <v>37684110126086</v>
          </cell>
          <cell r="D1510" t="str">
            <v>37</v>
          </cell>
          <cell r="E1510" t="str">
            <v>68411</v>
          </cell>
          <cell r="F1510" t="str">
            <v>0126086</v>
          </cell>
          <cell r="G1510" t="str">
            <v>Hawking S.T.E.A.M. Charter</v>
          </cell>
        </row>
        <row r="1511">
          <cell r="C1511" t="str">
            <v>37684110128082</v>
          </cell>
          <cell r="D1511" t="str">
            <v>37</v>
          </cell>
          <cell r="E1511" t="str">
            <v>68411</v>
          </cell>
          <cell r="F1511" t="str">
            <v>0128082</v>
          </cell>
          <cell r="G1511" t="str">
            <v>Hawking S.T.E.A.M. Charter School 2</v>
          </cell>
        </row>
        <row r="1512">
          <cell r="C1512" t="str">
            <v>37684113731304</v>
          </cell>
          <cell r="D1512" t="str">
            <v>37</v>
          </cell>
          <cell r="E1512" t="str">
            <v>68411</v>
          </cell>
          <cell r="F1512" t="str">
            <v>3731304</v>
          </cell>
          <cell r="G1512" t="str">
            <v>MAAC Community Charter</v>
          </cell>
        </row>
        <row r="1513">
          <cell r="C1513" t="str">
            <v>37684370000000</v>
          </cell>
          <cell r="D1513" t="str">
            <v>37</v>
          </cell>
          <cell r="E1513" t="str">
            <v>68437</v>
          </cell>
          <cell r="F1513" t="str">
            <v>0000000</v>
          </cell>
          <cell r="G1513" t="str">
            <v>Vallecitos Elementary</v>
          </cell>
        </row>
        <row r="1514">
          <cell r="C1514" t="str">
            <v>37684370128470</v>
          </cell>
          <cell r="D1514" t="str">
            <v>37</v>
          </cell>
          <cell r="E1514" t="str">
            <v>68437</v>
          </cell>
          <cell r="F1514" t="str">
            <v>0128470</v>
          </cell>
          <cell r="G1514" t="str">
            <v>Taylion San Diego Academy</v>
          </cell>
        </row>
        <row r="1515">
          <cell r="C1515" t="str">
            <v>37684520000000</v>
          </cell>
          <cell r="D1515" t="str">
            <v>37</v>
          </cell>
          <cell r="E1515" t="str">
            <v>68452</v>
          </cell>
          <cell r="F1515" t="str">
            <v>0000000</v>
          </cell>
          <cell r="G1515" t="str">
            <v>Vista Unified</v>
          </cell>
        </row>
        <row r="1516">
          <cell r="C1516" t="str">
            <v>37684520106120</v>
          </cell>
          <cell r="D1516" t="str">
            <v>37</v>
          </cell>
          <cell r="E1516" t="str">
            <v>68452</v>
          </cell>
          <cell r="F1516" t="str">
            <v>0106120</v>
          </cell>
          <cell r="G1516" t="str">
            <v>SIATech</v>
          </cell>
        </row>
        <row r="1517">
          <cell r="C1517" t="str">
            <v>37684520114264</v>
          </cell>
          <cell r="D1517" t="str">
            <v>37</v>
          </cell>
          <cell r="E1517" t="str">
            <v>68452</v>
          </cell>
          <cell r="F1517" t="str">
            <v>0114264</v>
          </cell>
          <cell r="G1517" t="str">
            <v>North County Trade Tech High</v>
          </cell>
        </row>
        <row r="1518">
          <cell r="C1518" t="str">
            <v>37684520124917</v>
          </cell>
          <cell r="D1518" t="str">
            <v>37</v>
          </cell>
          <cell r="E1518" t="str">
            <v>68452</v>
          </cell>
          <cell r="F1518" t="str">
            <v>0124917</v>
          </cell>
          <cell r="G1518" t="str">
            <v>Guajome Learning Center</v>
          </cell>
        </row>
        <row r="1519">
          <cell r="C1519" t="str">
            <v>37684520128223</v>
          </cell>
          <cell r="D1519" t="str">
            <v>37</v>
          </cell>
          <cell r="E1519" t="str">
            <v>68452</v>
          </cell>
          <cell r="F1519" t="str">
            <v>0128223</v>
          </cell>
          <cell r="G1519" t="str">
            <v>Bella Mente Montessori Academy</v>
          </cell>
        </row>
        <row r="1520">
          <cell r="C1520" t="str">
            <v>37684523730942</v>
          </cell>
          <cell r="D1520" t="str">
            <v>37</v>
          </cell>
          <cell r="E1520" t="str">
            <v>68452</v>
          </cell>
          <cell r="F1520" t="str">
            <v>3730942</v>
          </cell>
          <cell r="G1520" t="str">
            <v>Guajome Park Academy Charter</v>
          </cell>
        </row>
        <row r="1521">
          <cell r="C1521" t="str">
            <v>37735510000000</v>
          </cell>
          <cell r="D1521" t="str">
            <v>37</v>
          </cell>
          <cell r="E1521" t="str">
            <v>73551</v>
          </cell>
          <cell r="F1521" t="str">
            <v>0000000</v>
          </cell>
          <cell r="G1521" t="str">
            <v>Carlsbad Unified</v>
          </cell>
        </row>
        <row r="1522">
          <cell r="C1522" t="str">
            <v>37735690000000</v>
          </cell>
          <cell r="D1522" t="str">
            <v>37</v>
          </cell>
          <cell r="E1522" t="str">
            <v>73569</v>
          </cell>
          <cell r="F1522" t="str">
            <v>0000000</v>
          </cell>
          <cell r="G1522" t="str">
            <v>Oceanside Unified</v>
          </cell>
        </row>
        <row r="1523">
          <cell r="C1523" t="str">
            <v>37735690136267</v>
          </cell>
          <cell r="D1523" t="str">
            <v>37</v>
          </cell>
          <cell r="E1523" t="str">
            <v>73569</v>
          </cell>
          <cell r="F1523" t="str">
            <v>0136267</v>
          </cell>
          <cell r="G1523" t="str">
            <v>Coastal Academy</v>
          </cell>
        </row>
        <row r="1524">
          <cell r="C1524" t="str">
            <v>37735693731221</v>
          </cell>
          <cell r="D1524" t="str">
            <v>37</v>
          </cell>
          <cell r="E1524" t="str">
            <v>73569</v>
          </cell>
          <cell r="F1524" t="str">
            <v>3731221</v>
          </cell>
          <cell r="G1524" t="str">
            <v>Pacific View Charter</v>
          </cell>
        </row>
        <row r="1525">
          <cell r="C1525" t="str">
            <v>37737910000000</v>
          </cell>
          <cell r="D1525" t="str">
            <v>37</v>
          </cell>
          <cell r="E1525" t="str">
            <v>73791</v>
          </cell>
          <cell r="F1525" t="str">
            <v>0000000</v>
          </cell>
          <cell r="G1525" t="str">
            <v>San Marcos Unified</v>
          </cell>
        </row>
        <row r="1526">
          <cell r="C1526" t="str">
            <v>37737910109785</v>
          </cell>
          <cell r="D1526" t="str">
            <v>37</v>
          </cell>
          <cell r="E1526" t="str">
            <v>73791</v>
          </cell>
          <cell r="F1526" t="str">
            <v>0109785</v>
          </cell>
          <cell r="G1526" t="str">
            <v>Bayshore Preparatory Charter</v>
          </cell>
        </row>
        <row r="1527">
          <cell r="C1527" t="str">
            <v>37754160000000</v>
          </cell>
          <cell r="D1527" t="str">
            <v>37</v>
          </cell>
          <cell r="E1527" t="str">
            <v>75416</v>
          </cell>
          <cell r="F1527" t="str">
            <v>0000000</v>
          </cell>
          <cell r="G1527" t="str">
            <v>Warner Unified</v>
          </cell>
        </row>
        <row r="1528">
          <cell r="C1528" t="str">
            <v>37754160122796</v>
          </cell>
          <cell r="D1528" t="str">
            <v>37</v>
          </cell>
          <cell r="E1528" t="str">
            <v>75416</v>
          </cell>
          <cell r="F1528" t="str">
            <v>0122796</v>
          </cell>
          <cell r="G1528" t="str">
            <v>All Tribes Elementary Charter</v>
          </cell>
        </row>
        <row r="1529">
          <cell r="C1529" t="str">
            <v>37754160132472</v>
          </cell>
          <cell r="D1529" t="str">
            <v>37</v>
          </cell>
          <cell r="E1529" t="str">
            <v>75416</v>
          </cell>
          <cell r="F1529" t="str">
            <v>0132472</v>
          </cell>
          <cell r="G1529" t="str">
            <v>California Pacific Charter Schools - San Diego</v>
          </cell>
        </row>
        <row r="1530">
          <cell r="C1530" t="str">
            <v>37754166119275</v>
          </cell>
          <cell r="D1530" t="str">
            <v>37</v>
          </cell>
          <cell r="E1530" t="str">
            <v>75416</v>
          </cell>
          <cell r="F1530" t="str">
            <v>6119275</v>
          </cell>
          <cell r="G1530" t="str">
            <v>All Tribes Charter</v>
          </cell>
        </row>
        <row r="1531">
          <cell r="C1531" t="str">
            <v>37756140000000</v>
          </cell>
          <cell r="D1531" t="str">
            <v>37</v>
          </cell>
          <cell r="E1531" t="str">
            <v>75614</v>
          </cell>
          <cell r="F1531" t="str">
            <v>0000000</v>
          </cell>
          <cell r="G1531" t="str">
            <v>Valley Center-Pauma Unified</v>
          </cell>
        </row>
        <row r="1532">
          <cell r="C1532" t="str">
            <v>37764710114678</v>
          </cell>
          <cell r="D1532" t="str">
            <v>37</v>
          </cell>
          <cell r="E1532" t="str">
            <v>76471</v>
          </cell>
          <cell r="F1532" t="str">
            <v>0114678</v>
          </cell>
          <cell r="G1532" t="str">
            <v>High Tech High Chula Vista</v>
          </cell>
        </row>
        <row r="1533">
          <cell r="C1533" t="str">
            <v>37764710114694</v>
          </cell>
          <cell r="D1533" t="str">
            <v>37</v>
          </cell>
          <cell r="E1533" t="str">
            <v>76471</v>
          </cell>
          <cell r="F1533" t="str">
            <v>0114694</v>
          </cell>
          <cell r="G1533" t="str">
            <v>High Tech High North County</v>
          </cell>
        </row>
        <row r="1534">
          <cell r="C1534" t="str">
            <v>37764710119271</v>
          </cell>
          <cell r="D1534" t="str">
            <v>37</v>
          </cell>
          <cell r="E1534" t="str">
            <v>76471</v>
          </cell>
          <cell r="F1534" t="str">
            <v>0119271</v>
          </cell>
          <cell r="G1534" t="str">
            <v>High Tech Middle North County</v>
          </cell>
        </row>
        <row r="1535">
          <cell r="C1535" t="str">
            <v>37764710123042</v>
          </cell>
          <cell r="D1535" t="str">
            <v>37</v>
          </cell>
          <cell r="E1535" t="str">
            <v>76471</v>
          </cell>
          <cell r="F1535" t="str">
            <v>0123042</v>
          </cell>
          <cell r="G1535" t="str">
            <v>High Tech Middle Chula Vista</v>
          </cell>
        </row>
        <row r="1536">
          <cell r="C1536" t="str">
            <v>37764710123059</v>
          </cell>
          <cell r="D1536" t="str">
            <v>37</v>
          </cell>
          <cell r="E1536" t="str">
            <v>76471</v>
          </cell>
          <cell r="F1536" t="str">
            <v>0123059</v>
          </cell>
          <cell r="G1536" t="str">
            <v>High Tech Elementary Chula Vista</v>
          </cell>
        </row>
        <row r="1537">
          <cell r="C1537" t="str">
            <v>37764710127605</v>
          </cell>
          <cell r="D1537" t="str">
            <v>37</v>
          </cell>
          <cell r="E1537" t="str">
            <v>76471</v>
          </cell>
          <cell r="F1537" t="str">
            <v>0127605</v>
          </cell>
          <cell r="G1537" t="str">
            <v>High Tech Elementary North County</v>
          </cell>
        </row>
        <row r="1538">
          <cell r="C1538" t="str">
            <v>37768510000000</v>
          </cell>
          <cell r="D1538" t="str">
            <v>37</v>
          </cell>
          <cell r="E1538" t="str">
            <v>76851</v>
          </cell>
          <cell r="F1538" t="str">
            <v>0000000</v>
          </cell>
          <cell r="G1538" t="str">
            <v>Bonsall Unified</v>
          </cell>
        </row>
        <row r="1539">
          <cell r="C1539" t="str">
            <v>37768510132886</v>
          </cell>
          <cell r="D1539" t="str">
            <v>37</v>
          </cell>
          <cell r="E1539" t="str">
            <v>76851</v>
          </cell>
          <cell r="F1539" t="str">
            <v>0132886</v>
          </cell>
          <cell r="G1539" t="str">
            <v>Pathways Academy Charter School</v>
          </cell>
        </row>
        <row r="1540">
          <cell r="C1540" t="str">
            <v>37768516113468</v>
          </cell>
          <cell r="D1540" t="str">
            <v>37</v>
          </cell>
          <cell r="E1540" t="str">
            <v>76851</v>
          </cell>
          <cell r="F1540" t="str">
            <v>6113468</v>
          </cell>
          <cell r="G1540" t="str">
            <v>Vivian Banks Charter</v>
          </cell>
        </row>
        <row r="1541">
          <cell r="C1541" t="str">
            <v>37769010134429</v>
          </cell>
          <cell r="D1541" t="str">
            <v>37</v>
          </cell>
          <cell r="E1541" t="str">
            <v>76901</v>
          </cell>
          <cell r="F1541" t="str">
            <v>0134429</v>
          </cell>
          <cell r="G1541" t="str">
            <v>Thrive Public School</v>
          </cell>
        </row>
        <row r="1542">
          <cell r="C1542" t="str">
            <v>37770320134577</v>
          </cell>
          <cell r="D1542" t="str">
            <v>37</v>
          </cell>
          <cell r="E1542" t="str">
            <v>77032</v>
          </cell>
          <cell r="F1542" t="str">
            <v>0134577</v>
          </cell>
          <cell r="G1542" t="str">
            <v>Audeo Charter II</v>
          </cell>
        </row>
        <row r="1543">
          <cell r="C1543" t="str">
            <v>37770990136077</v>
          </cell>
          <cell r="D1543" t="str">
            <v>37</v>
          </cell>
          <cell r="E1543" t="str">
            <v>77099</v>
          </cell>
          <cell r="F1543" t="str">
            <v>0136077</v>
          </cell>
          <cell r="G1543" t="str">
            <v>Grossmont Secondary School</v>
          </cell>
        </row>
        <row r="1544">
          <cell r="C1544" t="str">
            <v>37771070136473</v>
          </cell>
          <cell r="D1544" t="str">
            <v>37</v>
          </cell>
          <cell r="E1544" t="str">
            <v>77107</v>
          </cell>
          <cell r="F1544" t="str">
            <v>0136473</v>
          </cell>
          <cell r="G1544" t="str">
            <v>Sweetwater Secondary</v>
          </cell>
        </row>
        <row r="1545">
          <cell r="C1545" t="str">
            <v>38103890000000</v>
          </cell>
          <cell r="D1545" t="str">
            <v>38</v>
          </cell>
          <cell r="E1545" t="str">
            <v>10389</v>
          </cell>
          <cell r="F1545" t="str">
            <v>0000000</v>
          </cell>
          <cell r="G1545" t="str">
            <v>San Francisco Co. Office of Education</v>
          </cell>
        </row>
        <row r="1546">
          <cell r="C1546" t="str">
            <v>38684780000000</v>
          </cell>
          <cell r="D1546" t="str">
            <v>38</v>
          </cell>
          <cell r="E1546" t="str">
            <v>68478</v>
          </cell>
          <cell r="F1546" t="str">
            <v>0000000</v>
          </cell>
          <cell r="G1546" t="str">
            <v>San Francisco Unified</v>
          </cell>
        </row>
        <row r="1547">
          <cell r="C1547" t="str">
            <v>38684780101337</v>
          </cell>
          <cell r="D1547" t="str">
            <v>38</v>
          </cell>
          <cell r="E1547" t="str">
            <v>68478</v>
          </cell>
          <cell r="F1547" t="str">
            <v>0101337</v>
          </cell>
          <cell r="G1547" t="str">
            <v>KIPP Bayview Academy</v>
          </cell>
        </row>
        <row r="1548">
          <cell r="C1548" t="str">
            <v>38684780101352</v>
          </cell>
          <cell r="D1548" t="str">
            <v>38</v>
          </cell>
          <cell r="E1548" t="str">
            <v>68478</v>
          </cell>
          <cell r="F1548" t="str">
            <v>0101352</v>
          </cell>
          <cell r="G1548" t="str">
            <v>KIPP San Francisco Bay Academy</v>
          </cell>
        </row>
        <row r="1549">
          <cell r="C1549" t="str">
            <v>38684780101774</v>
          </cell>
          <cell r="D1549" t="str">
            <v>38</v>
          </cell>
          <cell r="E1549" t="str">
            <v>68478</v>
          </cell>
          <cell r="F1549" t="str">
            <v>0101774</v>
          </cell>
          <cell r="G1549" t="str">
            <v>Five Keys Charter (SF Sheriff's)</v>
          </cell>
        </row>
        <row r="1550">
          <cell r="C1550" t="str">
            <v>38684780107300</v>
          </cell>
          <cell r="D1550" t="str">
            <v>38</v>
          </cell>
          <cell r="E1550" t="str">
            <v>68478</v>
          </cell>
          <cell r="F1550" t="str">
            <v>0107300</v>
          </cell>
          <cell r="G1550" t="str">
            <v>City Arts and Tech High</v>
          </cell>
        </row>
        <row r="1551">
          <cell r="C1551" t="str">
            <v>38684780118133</v>
          </cell>
          <cell r="D1551" t="str">
            <v>38</v>
          </cell>
          <cell r="E1551" t="str">
            <v>68478</v>
          </cell>
          <cell r="F1551" t="str">
            <v>0118133</v>
          </cell>
          <cell r="G1551" t="str">
            <v>Five Keys Adult School (SF Sheriff's)</v>
          </cell>
        </row>
        <row r="1552">
          <cell r="C1552" t="str">
            <v>38684780118141</v>
          </cell>
          <cell r="D1552" t="str">
            <v>38</v>
          </cell>
          <cell r="E1552" t="str">
            <v>68478</v>
          </cell>
          <cell r="F1552" t="str">
            <v>0118141</v>
          </cell>
          <cell r="G1552" t="str">
            <v>Five Keys Independence HS (SF Sheriff's)</v>
          </cell>
        </row>
        <row r="1553">
          <cell r="C1553" t="str">
            <v>38684780123265</v>
          </cell>
          <cell r="D1553" t="str">
            <v>38</v>
          </cell>
          <cell r="E1553" t="str">
            <v>68478</v>
          </cell>
          <cell r="F1553" t="str">
            <v>0123265</v>
          </cell>
          <cell r="G1553" t="str">
            <v>Gateway Middle</v>
          </cell>
        </row>
        <row r="1554">
          <cell r="C1554" t="str">
            <v>38684780123505</v>
          </cell>
          <cell r="D1554" t="str">
            <v>38</v>
          </cell>
          <cell r="E1554" t="str">
            <v>68478</v>
          </cell>
          <cell r="F1554" t="str">
            <v>0123505</v>
          </cell>
          <cell r="G1554" t="str">
            <v>Mission Preparatory</v>
          </cell>
        </row>
        <row r="1555">
          <cell r="C1555" t="str">
            <v>38684780127530</v>
          </cell>
          <cell r="D1555" t="str">
            <v>38</v>
          </cell>
          <cell r="E1555" t="str">
            <v>68478</v>
          </cell>
          <cell r="F1555" t="str">
            <v>0127530</v>
          </cell>
          <cell r="G1555" t="str">
            <v>KIPP San Francisco College Preparatory</v>
          </cell>
        </row>
        <row r="1556">
          <cell r="C1556" t="str">
            <v>38684783830411</v>
          </cell>
          <cell r="D1556" t="str">
            <v>38</v>
          </cell>
          <cell r="E1556" t="str">
            <v>68478</v>
          </cell>
          <cell r="F1556" t="str">
            <v>3830411</v>
          </cell>
          <cell r="G1556" t="str">
            <v>Leadership High</v>
          </cell>
        </row>
        <row r="1557">
          <cell r="C1557" t="str">
            <v>38684783830429</v>
          </cell>
          <cell r="D1557" t="str">
            <v>38</v>
          </cell>
          <cell r="E1557" t="str">
            <v>68478</v>
          </cell>
          <cell r="F1557" t="str">
            <v>3830429</v>
          </cell>
          <cell r="G1557" t="str">
            <v>Life Learning Academy Charter</v>
          </cell>
        </row>
        <row r="1558">
          <cell r="C1558" t="str">
            <v>38684783830437</v>
          </cell>
          <cell r="D1558" t="str">
            <v>38</v>
          </cell>
          <cell r="E1558" t="str">
            <v>68478</v>
          </cell>
          <cell r="F1558" t="str">
            <v>3830437</v>
          </cell>
          <cell r="G1558" t="str">
            <v>Gateway High</v>
          </cell>
        </row>
        <row r="1559">
          <cell r="C1559" t="str">
            <v>38684786040935</v>
          </cell>
          <cell r="D1559" t="str">
            <v>38</v>
          </cell>
          <cell r="E1559" t="str">
            <v>68478</v>
          </cell>
          <cell r="F1559" t="str">
            <v>6040935</v>
          </cell>
          <cell r="G1559" t="str">
            <v>Edison Charter Academy</v>
          </cell>
        </row>
        <row r="1560">
          <cell r="C1560" t="str">
            <v>38684786112601</v>
          </cell>
          <cell r="D1560" t="str">
            <v>38</v>
          </cell>
          <cell r="E1560" t="str">
            <v>68478</v>
          </cell>
          <cell r="F1560" t="str">
            <v>6112601</v>
          </cell>
          <cell r="G1560" t="str">
            <v>Creative Arts Charter</v>
          </cell>
        </row>
        <row r="1561">
          <cell r="C1561" t="str">
            <v>38769190132159</v>
          </cell>
          <cell r="D1561" t="str">
            <v>38</v>
          </cell>
          <cell r="E1561" t="str">
            <v>76919</v>
          </cell>
          <cell r="F1561" t="str">
            <v>0132159</v>
          </cell>
          <cell r="G1561" t="str">
            <v>OnePurpose School</v>
          </cell>
        </row>
        <row r="1562">
          <cell r="C1562" t="str">
            <v>38769270132183</v>
          </cell>
          <cell r="D1562" t="str">
            <v>38</v>
          </cell>
          <cell r="E1562" t="str">
            <v>76927</v>
          </cell>
          <cell r="F1562" t="str">
            <v>0132183</v>
          </cell>
          <cell r="G1562" t="str">
            <v>The New School of San Francisco</v>
          </cell>
        </row>
        <row r="1563">
          <cell r="C1563" t="str">
            <v>39103970000000</v>
          </cell>
          <cell r="D1563" t="str">
            <v>39</v>
          </cell>
          <cell r="E1563" t="str">
            <v>10397</v>
          </cell>
          <cell r="F1563" t="str">
            <v>0000000</v>
          </cell>
          <cell r="G1563" t="str">
            <v>San Joaquin Co. Office of Education</v>
          </cell>
        </row>
        <row r="1564">
          <cell r="C1564" t="str">
            <v>39103970120717</v>
          </cell>
          <cell r="D1564" t="str">
            <v>39</v>
          </cell>
          <cell r="E1564" t="str">
            <v>10397</v>
          </cell>
          <cell r="F1564" t="str">
            <v>0120717</v>
          </cell>
          <cell r="G1564" t="str">
            <v>one.Charter</v>
          </cell>
        </row>
        <row r="1565">
          <cell r="C1565" t="str">
            <v>39103970121723</v>
          </cell>
          <cell r="D1565" t="str">
            <v>39</v>
          </cell>
          <cell r="E1565" t="str">
            <v>10397</v>
          </cell>
          <cell r="F1565" t="str">
            <v>0121723</v>
          </cell>
          <cell r="G1565" t="str">
            <v>San Joaquin Building Futures Academy</v>
          </cell>
        </row>
        <row r="1566">
          <cell r="C1566" t="str">
            <v>39103970127134</v>
          </cell>
          <cell r="D1566" t="str">
            <v>39</v>
          </cell>
          <cell r="E1566" t="str">
            <v>10397</v>
          </cell>
          <cell r="F1566" t="str">
            <v>0127134</v>
          </cell>
          <cell r="G1566" t="str">
            <v>River Islands Technology Academy #2</v>
          </cell>
        </row>
        <row r="1567">
          <cell r="C1567" t="str">
            <v>39103973930476</v>
          </cell>
          <cell r="D1567" t="str">
            <v>39</v>
          </cell>
          <cell r="E1567" t="str">
            <v>10397</v>
          </cell>
          <cell r="F1567" t="str">
            <v>3930476</v>
          </cell>
          <cell r="G1567" t="str">
            <v>Venture Academy</v>
          </cell>
        </row>
        <row r="1568">
          <cell r="C1568" t="str">
            <v>39684860000000</v>
          </cell>
          <cell r="D1568" t="str">
            <v>39</v>
          </cell>
          <cell r="E1568" t="str">
            <v>68486</v>
          </cell>
          <cell r="F1568" t="str">
            <v>0000000</v>
          </cell>
          <cell r="G1568" t="str">
            <v>Banta Elementary</v>
          </cell>
        </row>
        <row r="1569">
          <cell r="C1569" t="str">
            <v>39684860131789</v>
          </cell>
          <cell r="D1569" t="str">
            <v>39</v>
          </cell>
          <cell r="E1569" t="str">
            <v>68486</v>
          </cell>
          <cell r="F1569" t="str">
            <v>0131789</v>
          </cell>
          <cell r="G1569" t="str">
            <v>NextGeneration STEAM Academy</v>
          </cell>
        </row>
        <row r="1570">
          <cell r="C1570" t="str">
            <v>39685020000000</v>
          </cell>
          <cell r="D1570" t="str">
            <v>39</v>
          </cell>
          <cell r="E1570" t="str">
            <v>68502</v>
          </cell>
          <cell r="F1570" t="str">
            <v>0000000</v>
          </cell>
          <cell r="G1570" t="str">
            <v>Escalon Unified</v>
          </cell>
        </row>
        <row r="1571">
          <cell r="C1571" t="str">
            <v>39685020126011</v>
          </cell>
          <cell r="D1571" t="str">
            <v>39</v>
          </cell>
          <cell r="E1571" t="str">
            <v>68502</v>
          </cell>
          <cell r="F1571" t="str">
            <v>0126011</v>
          </cell>
          <cell r="G1571" t="str">
            <v>Escalon Charter Academy</v>
          </cell>
        </row>
        <row r="1572">
          <cell r="C1572" t="str">
            <v>39685440000000</v>
          </cell>
          <cell r="D1572" t="str">
            <v>39</v>
          </cell>
          <cell r="E1572" t="str">
            <v>68544</v>
          </cell>
          <cell r="F1572" t="str">
            <v>0000000</v>
          </cell>
          <cell r="G1572" t="str">
            <v>Jefferson Elementary</v>
          </cell>
        </row>
        <row r="1573">
          <cell r="C1573" t="str">
            <v>39685690000000</v>
          </cell>
          <cell r="D1573" t="str">
            <v>39</v>
          </cell>
          <cell r="E1573" t="str">
            <v>68569</v>
          </cell>
          <cell r="F1573" t="str">
            <v>0000000</v>
          </cell>
          <cell r="G1573" t="str">
            <v>Lincoln Unified</v>
          </cell>
        </row>
        <row r="1574">
          <cell r="C1574" t="str">
            <v>39685690132415</v>
          </cell>
          <cell r="D1574" t="str">
            <v>39</v>
          </cell>
          <cell r="E1574" t="str">
            <v>68569</v>
          </cell>
          <cell r="F1574" t="str">
            <v>0132415</v>
          </cell>
          <cell r="G1574" t="str">
            <v>John McCandless Charter</v>
          </cell>
        </row>
        <row r="1575">
          <cell r="C1575" t="str">
            <v>39685770000000</v>
          </cell>
          <cell r="D1575" t="str">
            <v>39</v>
          </cell>
          <cell r="E1575" t="str">
            <v>68577</v>
          </cell>
          <cell r="F1575" t="str">
            <v>0000000</v>
          </cell>
          <cell r="G1575" t="str">
            <v>Linden Unified</v>
          </cell>
        </row>
        <row r="1576">
          <cell r="C1576" t="str">
            <v>39685850000000</v>
          </cell>
          <cell r="D1576" t="str">
            <v>39</v>
          </cell>
          <cell r="E1576" t="str">
            <v>68585</v>
          </cell>
          <cell r="F1576" t="str">
            <v>0000000</v>
          </cell>
          <cell r="G1576" t="str">
            <v>Lodi Unified</v>
          </cell>
        </row>
        <row r="1577">
          <cell r="C1577" t="str">
            <v>39685850101956</v>
          </cell>
          <cell r="D1577" t="str">
            <v>39</v>
          </cell>
          <cell r="E1577" t="str">
            <v>68585</v>
          </cell>
          <cell r="F1577" t="str">
            <v>0101956</v>
          </cell>
          <cell r="G1577" t="str">
            <v>Aspire Benjamin Holt College Preparatory Academy</v>
          </cell>
        </row>
        <row r="1578">
          <cell r="C1578" t="str">
            <v>39685850122580</v>
          </cell>
          <cell r="D1578" t="str">
            <v>39</v>
          </cell>
          <cell r="E1578" t="str">
            <v>68585</v>
          </cell>
          <cell r="F1578" t="str">
            <v>0122580</v>
          </cell>
          <cell r="G1578" t="str">
            <v>Rio Valley Charter</v>
          </cell>
        </row>
        <row r="1579">
          <cell r="C1579" t="str">
            <v>39685850133678</v>
          </cell>
          <cell r="D1579" t="str">
            <v>39</v>
          </cell>
          <cell r="E1579" t="str">
            <v>68585</v>
          </cell>
          <cell r="F1579" t="str">
            <v>0133678</v>
          </cell>
          <cell r="G1579" t="str">
            <v>Aspire Benjamin Holt Middle</v>
          </cell>
        </row>
        <row r="1580">
          <cell r="C1580" t="str">
            <v>39685856116594</v>
          </cell>
          <cell r="D1580" t="str">
            <v>39</v>
          </cell>
          <cell r="E1580" t="str">
            <v>68585</v>
          </cell>
          <cell r="F1580" t="str">
            <v>6116594</v>
          </cell>
          <cell r="G1580" t="str">
            <v>Aspire Vincent Shalvey Academy</v>
          </cell>
        </row>
        <row r="1581">
          <cell r="C1581" t="str">
            <v>39685856117675</v>
          </cell>
          <cell r="D1581" t="str">
            <v>39</v>
          </cell>
          <cell r="E1581" t="str">
            <v>68585</v>
          </cell>
          <cell r="F1581" t="str">
            <v>6117675</v>
          </cell>
          <cell r="G1581" t="str">
            <v>Joe Serna Jr. Charter</v>
          </cell>
        </row>
        <row r="1582">
          <cell r="C1582" t="str">
            <v>39685856118921</v>
          </cell>
          <cell r="D1582" t="str">
            <v>39</v>
          </cell>
          <cell r="E1582" t="str">
            <v>68585</v>
          </cell>
          <cell r="F1582" t="str">
            <v>6118921</v>
          </cell>
          <cell r="G1582" t="str">
            <v>Aspire River Oaks Charter</v>
          </cell>
        </row>
        <row r="1583">
          <cell r="C1583" t="str">
            <v>39685930000000</v>
          </cell>
          <cell r="D1583" t="str">
            <v>39</v>
          </cell>
          <cell r="E1583" t="str">
            <v>68593</v>
          </cell>
          <cell r="F1583" t="str">
            <v>0000000</v>
          </cell>
          <cell r="G1583" t="str">
            <v>Manteca Unified</v>
          </cell>
        </row>
        <row r="1584">
          <cell r="C1584" t="str">
            <v>39685930126094</v>
          </cell>
          <cell r="D1584" t="str">
            <v>39</v>
          </cell>
          <cell r="E1584" t="str">
            <v>68593</v>
          </cell>
          <cell r="F1584" t="str">
            <v>0126094</v>
          </cell>
          <cell r="G1584" t="str">
            <v>be.tech</v>
          </cell>
        </row>
        <row r="1585">
          <cell r="C1585" t="str">
            <v>39686190000000</v>
          </cell>
          <cell r="D1585" t="str">
            <v>39</v>
          </cell>
          <cell r="E1585" t="str">
            <v>68619</v>
          </cell>
          <cell r="F1585" t="str">
            <v>0000000</v>
          </cell>
          <cell r="G1585" t="str">
            <v>New Hope Elementary</v>
          </cell>
        </row>
        <row r="1586">
          <cell r="C1586" t="str">
            <v>39686270000000</v>
          </cell>
          <cell r="D1586" t="str">
            <v>39</v>
          </cell>
          <cell r="E1586" t="str">
            <v>68627</v>
          </cell>
          <cell r="F1586" t="str">
            <v>0000000</v>
          </cell>
          <cell r="G1586" t="str">
            <v>New Jerusalem Elementary</v>
          </cell>
        </row>
        <row r="1587">
          <cell r="C1587" t="str">
            <v>39686270117796</v>
          </cell>
          <cell r="D1587" t="str">
            <v>39</v>
          </cell>
          <cell r="E1587" t="str">
            <v>68627</v>
          </cell>
          <cell r="F1587" t="str">
            <v>0117796</v>
          </cell>
          <cell r="G1587" t="str">
            <v>New Jerusalem</v>
          </cell>
        </row>
        <row r="1588">
          <cell r="C1588" t="str">
            <v>39686270126755</v>
          </cell>
          <cell r="D1588" t="str">
            <v>39</v>
          </cell>
          <cell r="E1588" t="str">
            <v>68627</v>
          </cell>
          <cell r="F1588" t="str">
            <v>0126755</v>
          </cell>
          <cell r="G1588" t="str">
            <v>Humphreys College Academy of Business, Law and Education</v>
          </cell>
        </row>
        <row r="1589">
          <cell r="C1589" t="str">
            <v>39686270127191</v>
          </cell>
          <cell r="D1589" t="str">
            <v>39</v>
          </cell>
          <cell r="E1589" t="str">
            <v>68627</v>
          </cell>
          <cell r="F1589" t="str">
            <v>0127191</v>
          </cell>
          <cell r="G1589" t="str">
            <v>California Virtual Academy @ San Joaquin</v>
          </cell>
        </row>
        <row r="1590">
          <cell r="C1590" t="str">
            <v>39686270129890</v>
          </cell>
          <cell r="D1590" t="str">
            <v>39</v>
          </cell>
          <cell r="E1590" t="str">
            <v>68627</v>
          </cell>
          <cell r="F1590" t="str">
            <v>0129890</v>
          </cell>
          <cell r="G1590" t="str">
            <v>Delta Home Charter</v>
          </cell>
        </row>
        <row r="1591">
          <cell r="C1591" t="str">
            <v>39686270129908</v>
          </cell>
          <cell r="D1591" t="str">
            <v>39</v>
          </cell>
          <cell r="E1591" t="str">
            <v>68627</v>
          </cell>
          <cell r="F1591" t="str">
            <v>0129908</v>
          </cell>
          <cell r="G1591" t="str">
            <v>Delta Keys Charter</v>
          </cell>
        </row>
        <row r="1592">
          <cell r="C1592" t="str">
            <v>39686270129916</v>
          </cell>
          <cell r="D1592" t="str">
            <v>39</v>
          </cell>
          <cell r="E1592" t="str">
            <v>68627</v>
          </cell>
          <cell r="F1592" t="str">
            <v>0129916</v>
          </cell>
          <cell r="G1592" t="str">
            <v>Valley View Charter Prep</v>
          </cell>
        </row>
        <row r="1593">
          <cell r="C1593" t="str">
            <v>39686270130864</v>
          </cell>
          <cell r="D1593" t="str">
            <v>39</v>
          </cell>
          <cell r="E1593" t="str">
            <v>68627</v>
          </cell>
          <cell r="F1593" t="str">
            <v>0130864</v>
          </cell>
          <cell r="G1593" t="str">
            <v>Delta Charter Online</v>
          </cell>
        </row>
        <row r="1594">
          <cell r="C1594" t="str">
            <v>39686270132050</v>
          </cell>
          <cell r="D1594" t="str">
            <v>39</v>
          </cell>
          <cell r="E1594" t="str">
            <v>68627</v>
          </cell>
          <cell r="F1594" t="str">
            <v>0132050</v>
          </cell>
          <cell r="G1594" t="str">
            <v>Delta Bridges Charter School</v>
          </cell>
        </row>
        <row r="1595">
          <cell r="C1595" t="str">
            <v>39686270132365</v>
          </cell>
          <cell r="D1595" t="str">
            <v>39</v>
          </cell>
          <cell r="E1595" t="str">
            <v>68627</v>
          </cell>
          <cell r="F1595" t="str">
            <v>0132365</v>
          </cell>
          <cell r="G1595" t="str">
            <v>Delta Launch Charter</v>
          </cell>
        </row>
        <row r="1596">
          <cell r="C1596" t="str">
            <v>39686270133116</v>
          </cell>
          <cell r="D1596" t="str">
            <v>39</v>
          </cell>
          <cell r="E1596" t="str">
            <v>68627</v>
          </cell>
          <cell r="F1596" t="str">
            <v>0133116</v>
          </cell>
          <cell r="G1596" t="str">
            <v>Insight @ San Joaquin</v>
          </cell>
        </row>
        <row r="1597">
          <cell r="C1597" t="str">
            <v>39686270136028</v>
          </cell>
          <cell r="D1597" t="str">
            <v>39</v>
          </cell>
          <cell r="E1597" t="str">
            <v>68627</v>
          </cell>
          <cell r="F1597" t="str">
            <v>0136028</v>
          </cell>
          <cell r="G1597" t="str">
            <v>Delta Keys Charter School No. 2</v>
          </cell>
        </row>
        <row r="1598">
          <cell r="C1598" t="str">
            <v>39686270136135</v>
          </cell>
          <cell r="D1598" t="str">
            <v>39</v>
          </cell>
          <cell r="E1598" t="str">
            <v>68627</v>
          </cell>
          <cell r="F1598" t="str">
            <v>0136135</v>
          </cell>
          <cell r="G1598" t="str">
            <v>Delta Charter Online No. 2</v>
          </cell>
        </row>
        <row r="1599">
          <cell r="C1599" t="str">
            <v>39686276119309</v>
          </cell>
          <cell r="D1599" t="str">
            <v>39</v>
          </cell>
          <cell r="E1599" t="str">
            <v>68627</v>
          </cell>
          <cell r="F1599" t="str">
            <v>6119309</v>
          </cell>
          <cell r="G1599" t="str">
            <v>Delta Charter</v>
          </cell>
        </row>
        <row r="1600">
          <cell r="C1600" t="str">
            <v>39686350000000</v>
          </cell>
          <cell r="D1600" t="str">
            <v>39</v>
          </cell>
          <cell r="E1600" t="str">
            <v>68635</v>
          </cell>
          <cell r="F1600" t="str">
            <v>0000000</v>
          </cell>
          <cell r="G1600" t="str">
            <v>Oak View Union Elementary</v>
          </cell>
        </row>
        <row r="1601">
          <cell r="C1601" t="str">
            <v>39686500000000</v>
          </cell>
          <cell r="D1601" t="str">
            <v>39</v>
          </cell>
          <cell r="E1601" t="str">
            <v>68650</v>
          </cell>
          <cell r="F1601" t="str">
            <v>0000000</v>
          </cell>
          <cell r="G1601" t="str">
            <v>Ripon Unified</v>
          </cell>
        </row>
        <row r="1602">
          <cell r="C1602" t="str">
            <v>39686500125849</v>
          </cell>
          <cell r="D1602" t="str">
            <v>39</v>
          </cell>
          <cell r="E1602" t="str">
            <v>68650</v>
          </cell>
          <cell r="F1602" t="str">
            <v>0125849</v>
          </cell>
          <cell r="G1602" t="str">
            <v>California Connections Academy @ Ripon</v>
          </cell>
        </row>
        <row r="1603">
          <cell r="C1603" t="str">
            <v>39686760000000</v>
          </cell>
          <cell r="D1603" t="str">
            <v>39</v>
          </cell>
          <cell r="E1603" t="str">
            <v>68676</v>
          </cell>
          <cell r="F1603" t="str">
            <v>0000000</v>
          </cell>
          <cell r="G1603" t="str">
            <v>Stockton Unified</v>
          </cell>
        </row>
        <row r="1604">
          <cell r="C1604" t="str">
            <v>39686760108647</v>
          </cell>
          <cell r="D1604" t="str">
            <v>39</v>
          </cell>
          <cell r="E1604" t="str">
            <v>68676</v>
          </cell>
          <cell r="F1604" t="str">
            <v>0108647</v>
          </cell>
          <cell r="G1604" t="str">
            <v>Aspire Rosa Parks Academy</v>
          </cell>
        </row>
        <row r="1605">
          <cell r="C1605" t="str">
            <v>39686760111336</v>
          </cell>
          <cell r="D1605" t="str">
            <v>39</v>
          </cell>
          <cell r="E1605" t="str">
            <v>68676</v>
          </cell>
          <cell r="F1605" t="str">
            <v>0111336</v>
          </cell>
          <cell r="G1605" t="str">
            <v>Pittman Charter</v>
          </cell>
        </row>
        <row r="1606">
          <cell r="C1606" t="str">
            <v>39686760114876</v>
          </cell>
          <cell r="D1606" t="str">
            <v>39</v>
          </cell>
          <cell r="E1606" t="str">
            <v>68676</v>
          </cell>
          <cell r="F1606" t="str">
            <v>0114876</v>
          </cell>
          <cell r="G1606" t="str">
            <v>Aspire Port City Academy</v>
          </cell>
        </row>
        <row r="1607">
          <cell r="C1607" t="str">
            <v>39686760117853</v>
          </cell>
          <cell r="D1607" t="str">
            <v>39</v>
          </cell>
          <cell r="E1607" t="str">
            <v>68676</v>
          </cell>
          <cell r="F1607" t="str">
            <v>0117853</v>
          </cell>
          <cell r="G1607" t="str">
            <v>Dr. Lewis Dolphin Stallworth Sr. Charter</v>
          </cell>
        </row>
        <row r="1608">
          <cell r="C1608" t="str">
            <v>39686760118497</v>
          </cell>
          <cell r="D1608" t="str">
            <v>39</v>
          </cell>
          <cell r="E1608" t="str">
            <v>68676</v>
          </cell>
          <cell r="F1608" t="str">
            <v>0118497</v>
          </cell>
          <cell r="G1608" t="str">
            <v>Aspire Langston Hughes Academy</v>
          </cell>
        </row>
        <row r="1609">
          <cell r="C1609" t="str">
            <v>39686760119743</v>
          </cell>
          <cell r="D1609" t="str">
            <v>39</v>
          </cell>
          <cell r="E1609" t="str">
            <v>68676</v>
          </cell>
          <cell r="F1609" t="str">
            <v>0119743</v>
          </cell>
          <cell r="G1609" t="str">
            <v>Stockton Unified Early College Academy</v>
          </cell>
        </row>
        <row r="1610">
          <cell r="C1610" t="str">
            <v>39686760120725</v>
          </cell>
          <cell r="D1610" t="str">
            <v>39</v>
          </cell>
          <cell r="E1610" t="str">
            <v>68676</v>
          </cell>
          <cell r="F1610" t="str">
            <v>0120725</v>
          </cell>
          <cell r="G1610" t="str">
            <v>Stockton Collegiate International Elementary</v>
          </cell>
        </row>
        <row r="1611">
          <cell r="C1611" t="str">
            <v>39686760120733</v>
          </cell>
          <cell r="D1611" t="str">
            <v>39</v>
          </cell>
          <cell r="E1611" t="str">
            <v>68676</v>
          </cell>
          <cell r="F1611" t="str">
            <v>0120733</v>
          </cell>
          <cell r="G1611" t="str">
            <v>Stockton Collegiate International Secondary</v>
          </cell>
        </row>
        <row r="1612">
          <cell r="C1612" t="str">
            <v>39686760121541</v>
          </cell>
          <cell r="D1612" t="str">
            <v>39</v>
          </cell>
          <cell r="E1612" t="str">
            <v>68676</v>
          </cell>
          <cell r="F1612" t="str">
            <v>0121541</v>
          </cell>
          <cell r="G1612" t="str">
            <v>Aspire APEX Academy</v>
          </cell>
        </row>
        <row r="1613">
          <cell r="C1613" t="str">
            <v>39686760123802</v>
          </cell>
          <cell r="D1613" t="str">
            <v>39</v>
          </cell>
          <cell r="E1613" t="str">
            <v>68676</v>
          </cell>
          <cell r="F1613" t="str">
            <v>0123802</v>
          </cell>
          <cell r="G1613" t="str">
            <v>Health Careers Academy</v>
          </cell>
        </row>
        <row r="1614">
          <cell r="C1614" t="str">
            <v>39686760124248</v>
          </cell>
          <cell r="D1614" t="str">
            <v>39</v>
          </cell>
          <cell r="E1614" t="str">
            <v>68676</v>
          </cell>
          <cell r="F1614" t="str">
            <v>0124248</v>
          </cell>
          <cell r="G1614" t="str">
            <v>Pacific Law Academy</v>
          </cell>
        </row>
        <row r="1615">
          <cell r="C1615" t="str">
            <v>39686760124958</v>
          </cell>
          <cell r="D1615" t="str">
            <v>39</v>
          </cell>
          <cell r="E1615" t="str">
            <v>68676</v>
          </cell>
          <cell r="F1615" t="str">
            <v>0124958</v>
          </cell>
          <cell r="G1615" t="str">
            <v>TEAM Charter</v>
          </cell>
        </row>
        <row r="1616">
          <cell r="C1616" t="str">
            <v>39686760136283</v>
          </cell>
          <cell r="D1616" t="str">
            <v>39</v>
          </cell>
          <cell r="E1616" t="str">
            <v>68676</v>
          </cell>
          <cell r="F1616" t="str">
            <v>0136283</v>
          </cell>
          <cell r="G1616" t="str">
            <v>Team Charter Academy</v>
          </cell>
        </row>
        <row r="1617">
          <cell r="C1617" t="str">
            <v>39686766042725</v>
          </cell>
          <cell r="D1617" t="str">
            <v>39</v>
          </cell>
          <cell r="E1617" t="str">
            <v>68676</v>
          </cell>
          <cell r="F1617" t="str">
            <v>6042725</v>
          </cell>
          <cell r="G1617" t="str">
            <v>Nightingale Charter</v>
          </cell>
        </row>
        <row r="1618">
          <cell r="C1618" t="str">
            <v>39754990000000</v>
          </cell>
          <cell r="D1618" t="str">
            <v>39</v>
          </cell>
          <cell r="E1618" t="str">
            <v>75499</v>
          </cell>
          <cell r="F1618" t="str">
            <v>0000000</v>
          </cell>
          <cell r="G1618" t="str">
            <v>Tracy Joint Unified</v>
          </cell>
        </row>
        <row r="1619">
          <cell r="C1619" t="str">
            <v>39754990102384</v>
          </cell>
          <cell r="D1619" t="str">
            <v>39</v>
          </cell>
          <cell r="E1619" t="str">
            <v>75499</v>
          </cell>
          <cell r="F1619" t="str">
            <v>0102384</v>
          </cell>
          <cell r="G1619" t="str">
            <v>Primary Charter</v>
          </cell>
        </row>
        <row r="1620">
          <cell r="C1620" t="str">
            <v>39754990102392</v>
          </cell>
          <cell r="D1620" t="str">
            <v>39</v>
          </cell>
          <cell r="E1620" t="str">
            <v>75499</v>
          </cell>
          <cell r="F1620" t="str">
            <v>0102392</v>
          </cell>
          <cell r="G1620" t="str">
            <v>Millennium Charter</v>
          </cell>
        </row>
        <row r="1621">
          <cell r="C1621" t="str">
            <v>39754996118665</v>
          </cell>
          <cell r="D1621" t="str">
            <v>39</v>
          </cell>
          <cell r="E1621" t="str">
            <v>75499</v>
          </cell>
          <cell r="F1621" t="str">
            <v>6118665</v>
          </cell>
          <cell r="G1621" t="str">
            <v>Discovery Charter</v>
          </cell>
        </row>
        <row r="1622">
          <cell r="C1622" t="str">
            <v>39767600000000</v>
          </cell>
          <cell r="D1622" t="str">
            <v>39</v>
          </cell>
          <cell r="E1622" t="str">
            <v>76760</v>
          </cell>
          <cell r="F1622" t="str">
            <v>0000000</v>
          </cell>
          <cell r="G1622" t="str">
            <v>Lammersville Joint Unified</v>
          </cell>
        </row>
        <row r="1623">
          <cell r="C1623" t="str">
            <v>40104050000000</v>
          </cell>
          <cell r="D1623" t="str">
            <v>40</v>
          </cell>
          <cell r="E1623" t="str">
            <v>10405</v>
          </cell>
          <cell r="F1623" t="str">
            <v>0000000</v>
          </cell>
          <cell r="G1623" t="str">
            <v>San Luis Obispo Co. Office of Education</v>
          </cell>
        </row>
        <row r="1624">
          <cell r="C1624" t="str">
            <v>40104050101725</v>
          </cell>
          <cell r="D1624" t="str">
            <v>40</v>
          </cell>
          <cell r="E1624" t="str">
            <v>10405</v>
          </cell>
          <cell r="F1624" t="str">
            <v>0101725</v>
          </cell>
          <cell r="G1624" t="str">
            <v>Grizzly ChalleNGe Charter</v>
          </cell>
        </row>
        <row r="1625">
          <cell r="C1625" t="str">
            <v>40687000000000</v>
          </cell>
          <cell r="D1625" t="str">
            <v>40</v>
          </cell>
          <cell r="E1625" t="str">
            <v>68700</v>
          </cell>
          <cell r="F1625" t="str">
            <v>0000000</v>
          </cell>
          <cell r="G1625" t="str">
            <v>Atascadero Unified</v>
          </cell>
        </row>
        <row r="1626">
          <cell r="C1626" t="str">
            <v>40687260000000</v>
          </cell>
          <cell r="D1626" t="str">
            <v>40</v>
          </cell>
          <cell r="E1626" t="str">
            <v>68726</v>
          </cell>
          <cell r="F1626" t="str">
            <v>0000000</v>
          </cell>
          <cell r="G1626" t="str">
            <v>Cayucos Elementary</v>
          </cell>
        </row>
        <row r="1627">
          <cell r="C1627" t="str">
            <v>40687590000000</v>
          </cell>
          <cell r="D1627" t="str">
            <v>40</v>
          </cell>
          <cell r="E1627" t="str">
            <v>68759</v>
          </cell>
          <cell r="F1627" t="str">
            <v>0000000</v>
          </cell>
          <cell r="G1627" t="str">
            <v>Lucia Mar Unified</v>
          </cell>
        </row>
        <row r="1628">
          <cell r="C1628" t="str">
            <v>40687910000000</v>
          </cell>
          <cell r="D1628" t="str">
            <v>40</v>
          </cell>
          <cell r="E1628" t="str">
            <v>68791</v>
          </cell>
          <cell r="F1628" t="str">
            <v>0000000</v>
          </cell>
          <cell r="G1628" t="str">
            <v>Pleasant Valley Joint Union Elementary</v>
          </cell>
        </row>
        <row r="1629">
          <cell r="C1629" t="str">
            <v>40688090000000</v>
          </cell>
          <cell r="D1629" t="str">
            <v>40</v>
          </cell>
          <cell r="E1629" t="str">
            <v>68809</v>
          </cell>
          <cell r="F1629" t="str">
            <v>0000000</v>
          </cell>
          <cell r="G1629" t="str">
            <v>San Luis Coastal Unified</v>
          </cell>
        </row>
        <row r="1630">
          <cell r="C1630" t="str">
            <v>40688096043194</v>
          </cell>
          <cell r="D1630" t="str">
            <v>40</v>
          </cell>
          <cell r="E1630" t="str">
            <v>68809</v>
          </cell>
          <cell r="F1630" t="str">
            <v>6043194</v>
          </cell>
          <cell r="G1630" t="str">
            <v>Bellevue-Santa Fe Charter</v>
          </cell>
        </row>
        <row r="1631">
          <cell r="C1631" t="str">
            <v>40688250000000</v>
          </cell>
          <cell r="D1631" t="str">
            <v>40</v>
          </cell>
          <cell r="E1631" t="str">
            <v>68825</v>
          </cell>
          <cell r="F1631" t="str">
            <v>0000000</v>
          </cell>
          <cell r="G1631" t="str">
            <v>San Miguel Joint Union</v>
          </cell>
        </row>
        <row r="1632">
          <cell r="C1632" t="str">
            <v>40688250125807</v>
          </cell>
          <cell r="D1632" t="str">
            <v>40</v>
          </cell>
          <cell r="E1632" t="str">
            <v>68825</v>
          </cell>
          <cell r="F1632" t="str">
            <v>0125807</v>
          </cell>
          <cell r="G1632" t="str">
            <v>Almond Acres Charter Academy</v>
          </cell>
        </row>
        <row r="1633">
          <cell r="C1633" t="str">
            <v>40688330000000</v>
          </cell>
          <cell r="D1633" t="str">
            <v>40</v>
          </cell>
          <cell r="E1633" t="str">
            <v>68833</v>
          </cell>
          <cell r="F1633" t="str">
            <v>0000000</v>
          </cell>
          <cell r="G1633" t="str">
            <v>Shandon Joint Unified</v>
          </cell>
        </row>
        <row r="1634">
          <cell r="C1634" t="str">
            <v>40688410000000</v>
          </cell>
          <cell r="D1634" t="str">
            <v>40</v>
          </cell>
          <cell r="E1634" t="str">
            <v>68841</v>
          </cell>
          <cell r="F1634" t="str">
            <v>0000000</v>
          </cell>
          <cell r="G1634" t="str">
            <v>Templeton Unified</v>
          </cell>
        </row>
        <row r="1635">
          <cell r="C1635" t="str">
            <v>40754570000000</v>
          </cell>
          <cell r="D1635" t="str">
            <v>40</v>
          </cell>
          <cell r="E1635" t="str">
            <v>75457</v>
          </cell>
          <cell r="F1635" t="str">
            <v>0000000</v>
          </cell>
          <cell r="G1635" t="str">
            <v>Paso Robles Joint Unified</v>
          </cell>
        </row>
        <row r="1636">
          <cell r="C1636" t="str">
            <v>40754650000000</v>
          </cell>
          <cell r="D1636" t="str">
            <v>40</v>
          </cell>
          <cell r="E1636" t="str">
            <v>75465</v>
          </cell>
          <cell r="F1636" t="str">
            <v>0000000</v>
          </cell>
          <cell r="G1636" t="str">
            <v>Coast Unified</v>
          </cell>
        </row>
        <row r="1637">
          <cell r="C1637" t="str">
            <v>41104130000000</v>
          </cell>
          <cell r="D1637" t="str">
            <v>41</v>
          </cell>
          <cell r="E1637" t="str">
            <v>10413</v>
          </cell>
          <cell r="F1637" t="str">
            <v>0000000</v>
          </cell>
          <cell r="G1637" t="str">
            <v>San Mateo Co. Office of Education</v>
          </cell>
        </row>
        <row r="1638">
          <cell r="C1638" t="str">
            <v>41104130135269</v>
          </cell>
          <cell r="D1638" t="str">
            <v>41</v>
          </cell>
          <cell r="E1638" t="str">
            <v>10413</v>
          </cell>
          <cell r="F1638" t="str">
            <v>0135269</v>
          </cell>
          <cell r="G1638" t="str">
            <v>Oxford Day Academy</v>
          </cell>
        </row>
        <row r="1639">
          <cell r="C1639" t="str">
            <v>41688580000000</v>
          </cell>
          <cell r="D1639" t="str">
            <v>41</v>
          </cell>
          <cell r="E1639" t="str">
            <v>68858</v>
          </cell>
          <cell r="F1639" t="str">
            <v>0000000</v>
          </cell>
          <cell r="G1639" t="str">
            <v>Bayshore Elementary</v>
          </cell>
        </row>
        <row r="1640">
          <cell r="C1640" t="str">
            <v>41688660000000</v>
          </cell>
          <cell r="D1640" t="str">
            <v>41</v>
          </cell>
          <cell r="E1640" t="str">
            <v>68866</v>
          </cell>
          <cell r="F1640" t="str">
            <v>0000000</v>
          </cell>
          <cell r="G1640" t="str">
            <v>Belmont-Redwood Shores Elementary</v>
          </cell>
        </row>
        <row r="1641">
          <cell r="C1641" t="str">
            <v>41688740000000</v>
          </cell>
          <cell r="D1641" t="str">
            <v>41</v>
          </cell>
          <cell r="E1641" t="str">
            <v>68874</v>
          </cell>
          <cell r="F1641" t="str">
            <v>0000000</v>
          </cell>
          <cell r="G1641" t="str">
            <v>Brisbane Elementary</v>
          </cell>
        </row>
        <row r="1642">
          <cell r="C1642" t="str">
            <v>41688820000000</v>
          </cell>
          <cell r="D1642" t="str">
            <v>41</v>
          </cell>
          <cell r="E1642" t="str">
            <v>68882</v>
          </cell>
          <cell r="F1642" t="str">
            <v>0000000</v>
          </cell>
          <cell r="G1642" t="str">
            <v>Burlingame Elementary</v>
          </cell>
        </row>
        <row r="1643">
          <cell r="C1643" t="str">
            <v>41688900000000</v>
          </cell>
          <cell r="D1643" t="str">
            <v>41</v>
          </cell>
          <cell r="E1643" t="str">
            <v>68890</v>
          </cell>
          <cell r="F1643" t="str">
            <v>0000000</v>
          </cell>
          <cell r="G1643" t="str">
            <v>Cabrillo Unified</v>
          </cell>
        </row>
        <row r="1644">
          <cell r="C1644" t="str">
            <v>41689080000000</v>
          </cell>
          <cell r="D1644" t="str">
            <v>41</v>
          </cell>
          <cell r="E1644" t="str">
            <v>68908</v>
          </cell>
          <cell r="F1644" t="str">
            <v>0000000</v>
          </cell>
          <cell r="G1644" t="str">
            <v>Hillsborough City Elementary</v>
          </cell>
        </row>
        <row r="1645">
          <cell r="C1645" t="str">
            <v>41689160000000</v>
          </cell>
          <cell r="D1645" t="str">
            <v>41</v>
          </cell>
          <cell r="E1645" t="str">
            <v>68916</v>
          </cell>
          <cell r="F1645" t="str">
            <v>0000000</v>
          </cell>
          <cell r="G1645" t="str">
            <v>Jefferson Elementary</v>
          </cell>
        </row>
        <row r="1646">
          <cell r="C1646" t="str">
            <v>41689160112284</v>
          </cell>
          <cell r="D1646" t="str">
            <v>41</v>
          </cell>
          <cell r="E1646" t="str">
            <v>68916</v>
          </cell>
          <cell r="F1646" t="str">
            <v>0112284</v>
          </cell>
          <cell r="G1646" t="str">
            <v>California Virtual Academy @ San Mateo</v>
          </cell>
        </row>
        <row r="1647">
          <cell r="C1647" t="str">
            <v>41689240000000</v>
          </cell>
          <cell r="D1647" t="str">
            <v>41</v>
          </cell>
          <cell r="E1647" t="str">
            <v>68924</v>
          </cell>
          <cell r="F1647" t="str">
            <v>0000000</v>
          </cell>
          <cell r="G1647" t="str">
            <v>Jefferson Union High</v>
          </cell>
        </row>
        <row r="1648">
          <cell r="C1648" t="str">
            <v>41689240127548</v>
          </cell>
          <cell r="D1648" t="str">
            <v>41</v>
          </cell>
          <cell r="E1648" t="str">
            <v>68924</v>
          </cell>
          <cell r="F1648" t="str">
            <v>0127548</v>
          </cell>
          <cell r="G1648" t="str">
            <v>Summit Public School: Shasta</v>
          </cell>
        </row>
        <row r="1649">
          <cell r="C1649" t="str">
            <v>41689320000000</v>
          </cell>
          <cell r="D1649" t="str">
            <v>41</v>
          </cell>
          <cell r="E1649" t="str">
            <v>68932</v>
          </cell>
          <cell r="F1649" t="str">
            <v>0000000</v>
          </cell>
          <cell r="G1649" t="str">
            <v>Pacifica</v>
          </cell>
        </row>
        <row r="1650">
          <cell r="C1650" t="str">
            <v>41689400000000</v>
          </cell>
          <cell r="D1650" t="str">
            <v>41</v>
          </cell>
          <cell r="E1650" t="str">
            <v>68940</v>
          </cell>
          <cell r="F1650" t="str">
            <v>0000000</v>
          </cell>
          <cell r="G1650" t="str">
            <v>La Honda-Pescadero Unified</v>
          </cell>
        </row>
        <row r="1651">
          <cell r="C1651" t="str">
            <v>41689570000000</v>
          </cell>
          <cell r="D1651" t="str">
            <v>41</v>
          </cell>
          <cell r="E1651" t="str">
            <v>68957</v>
          </cell>
          <cell r="F1651" t="str">
            <v>0000000</v>
          </cell>
          <cell r="G1651" t="str">
            <v>Las Lomitas Elementary</v>
          </cell>
        </row>
        <row r="1652">
          <cell r="C1652" t="str">
            <v>41689650000000</v>
          </cell>
          <cell r="D1652" t="str">
            <v>41</v>
          </cell>
          <cell r="E1652" t="str">
            <v>68965</v>
          </cell>
          <cell r="F1652" t="str">
            <v>0000000</v>
          </cell>
          <cell r="G1652" t="str">
            <v>Menlo Park City Elementary</v>
          </cell>
        </row>
        <row r="1653">
          <cell r="C1653" t="str">
            <v>41689730000000</v>
          </cell>
          <cell r="D1653" t="str">
            <v>41</v>
          </cell>
          <cell r="E1653" t="str">
            <v>68973</v>
          </cell>
          <cell r="F1653" t="str">
            <v>0000000</v>
          </cell>
          <cell r="G1653" t="str">
            <v>Millbrae Elementary</v>
          </cell>
        </row>
        <row r="1654">
          <cell r="C1654" t="str">
            <v>41689810000000</v>
          </cell>
          <cell r="D1654" t="str">
            <v>41</v>
          </cell>
          <cell r="E1654" t="str">
            <v>68981</v>
          </cell>
          <cell r="F1654" t="str">
            <v>0000000</v>
          </cell>
          <cell r="G1654" t="str">
            <v>Portola Valley Elementary</v>
          </cell>
        </row>
        <row r="1655">
          <cell r="C1655" t="str">
            <v>41689990000000</v>
          </cell>
          <cell r="D1655" t="str">
            <v>41</v>
          </cell>
          <cell r="E1655" t="str">
            <v>68999</v>
          </cell>
          <cell r="F1655" t="str">
            <v>0000000</v>
          </cell>
          <cell r="G1655" t="str">
            <v>Ravenswood City Elementary</v>
          </cell>
        </row>
        <row r="1656">
          <cell r="C1656" t="str">
            <v>41689990134197</v>
          </cell>
          <cell r="D1656" t="str">
            <v>41</v>
          </cell>
          <cell r="E1656" t="str">
            <v>68999</v>
          </cell>
          <cell r="F1656" t="str">
            <v>0134197</v>
          </cell>
          <cell r="G1656" t="str">
            <v>Aspire East Palo Alto Charter</v>
          </cell>
        </row>
        <row r="1657">
          <cell r="C1657" t="str">
            <v>41689990135608</v>
          </cell>
          <cell r="D1657" t="str">
            <v>41</v>
          </cell>
          <cell r="E1657" t="str">
            <v>68999</v>
          </cell>
          <cell r="F1657" t="str">
            <v>0135608</v>
          </cell>
          <cell r="G1657" t="str">
            <v>KIPP Valiant Community Prep</v>
          </cell>
        </row>
        <row r="1658">
          <cell r="C1658" t="str">
            <v>41690050000000</v>
          </cell>
          <cell r="D1658" t="str">
            <v>41</v>
          </cell>
          <cell r="E1658" t="str">
            <v>69005</v>
          </cell>
          <cell r="F1658" t="str">
            <v>0000000</v>
          </cell>
          <cell r="G1658" t="str">
            <v>Redwood City Elementary</v>
          </cell>
        </row>
        <row r="1659">
          <cell r="C1659" t="str">
            <v>41690050127282</v>
          </cell>
          <cell r="D1659" t="str">
            <v>41</v>
          </cell>
          <cell r="E1659" t="str">
            <v>69005</v>
          </cell>
          <cell r="F1659" t="str">
            <v>0127282</v>
          </cell>
          <cell r="G1659" t="str">
            <v>Connect Community Charter</v>
          </cell>
        </row>
        <row r="1660">
          <cell r="C1660" t="str">
            <v>41690050132068</v>
          </cell>
          <cell r="D1660" t="str">
            <v>41</v>
          </cell>
          <cell r="E1660" t="str">
            <v>69005</v>
          </cell>
          <cell r="F1660" t="str">
            <v>0132068</v>
          </cell>
          <cell r="G1660" t="str">
            <v>KIPP Excelencia Community Preparatory</v>
          </cell>
        </row>
        <row r="1661">
          <cell r="C1661" t="str">
            <v>41690050132076</v>
          </cell>
          <cell r="D1661" t="str">
            <v>41</v>
          </cell>
          <cell r="E1661" t="str">
            <v>69005</v>
          </cell>
          <cell r="F1661" t="str">
            <v>0132076</v>
          </cell>
          <cell r="G1661" t="str">
            <v>Rocketship Redwood City</v>
          </cell>
        </row>
        <row r="1662">
          <cell r="C1662" t="str">
            <v>41690130000000</v>
          </cell>
          <cell r="D1662" t="str">
            <v>41</v>
          </cell>
          <cell r="E1662" t="str">
            <v>69013</v>
          </cell>
          <cell r="F1662" t="str">
            <v>0000000</v>
          </cell>
          <cell r="G1662" t="str">
            <v>San Bruno Park Elementary</v>
          </cell>
        </row>
        <row r="1663">
          <cell r="C1663" t="str">
            <v>41690210000000</v>
          </cell>
          <cell r="D1663" t="str">
            <v>41</v>
          </cell>
          <cell r="E1663" t="str">
            <v>69021</v>
          </cell>
          <cell r="F1663" t="str">
            <v>0000000</v>
          </cell>
          <cell r="G1663" t="str">
            <v>San Carlos Elementary</v>
          </cell>
        </row>
        <row r="1664">
          <cell r="C1664" t="str">
            <v>41690216044721</v>
          </cell>
          <cell r="D1664" t="str">
            <v>41</v>
          </cell>
          <cell r="E1664" t="str">
            <v>69021</v>
          </cell>
          <cell r="F1664" t="str">
            <v>6044721</v>
          </cell>
          <cell r="G1664" t="str">
            <v>Arundel Elementary</v>
          </cell>
        </row>
        <row r="1665">
          <cell r="C1665" t="str">
            <v>41690216044739</v>
          </cell>
          <cell r="D1665" t="str">
            <v>41</v>
          </cell>
          <cell r="E1665" t="str">
            <v>69021</v>
          </cell>
          <cell r="F1665" t="str">
            <v>6044739</v>
          </cell>
          <cell r="G1665" t="str">
            <v>Brittan Acres Elementary</v>
          </cell>
        </row>
        <row r="1666">
          <cell r="C1666" t="str">
            <v>41690216044754</v>
          </cell>
          <cell r="D1666" t="str">
            <v>41</v>
          </cell>
          <cell r="E1666" t="str">
            <v>69021</v>
          </cell>
          <cell r="F1666" t="str">
            <v>6044754</v>
          </cell>
          <cell r="G1666" t="str">
            <v>Heather Elementary</v>
          </cell>
        </row>
        <row r="1667">
          <cell r="C1667" t="str">
            <v>41690216044770</v>
          </cell>
          <cell r="D1667" t="str">
            <v>41</v>
          </cell>
          <cell r="E1667" t="str">
            <v>69021</v>
          </cell>
          <cell r="F1667" t="str">
            <v>6044770</v>
          </cell>
          <cell r="G1667" t="str">
            <v>Tierra Linda Middle</v>
          </cell>
        </row>
        <row r="1668">
          <cell r="C1668" t="str">
            <v>41690216044788</v>
          </cell>
          <cell r="D1668" t="str">
            <v>41</v>
          </cell>
          <cell r="E1668" t="str">
            <v>69021</v>
          </cell>
          <cell r="F1668" t="str">
            <v>6044788</v>
          </cell>
          <cell r="G1668" t="str">
            <v>White Oaks Elementary</v>
          </cell>
        </row>
        <row r="1669">
          <cell r="C1669" t="str">
            <v>41690216112213</v>
          </cell>
          <cell r="D1669" t="str">
            <v>41</v>
          </cell>
          <cell r="E1669" t="str">
            <v>69021</v>
          </cell>
          <cell r="F1669" t="str">
            <v>6112213</v>
          </cell>
          <cell r="G1669" t="str">
            <v>San Carlos Charter Learning Center</v>
          </cell>
        </row>
        <row r="1670">
          <cell r="C1670" t="str">
            <v>41690390000000</v>
          </cell>
          <cell r="D1670" t="str">
            <v>41</v>
          </cell>
          <cell r="E1670" t="str">
            <v>69039</v>
          </cell>
          <cell r="F1670" t="str">
            <v>0000000</v>
          </cell>
          <cell r="G1670" t="str">
            <v>San Mateo-Foster City</v>
          </cell>
        </row>
        <row r="1671">
          <cell r="C1671" t="str">
            <v>41690470000000</v>
          </cell>
          <cell r="D1671" t="str">
            <v>41</v>
          </cell>
          <cell r="E1671" t="str">
            <v>69047</v>
          </cell>
          <cell r="F1671" t="str">
            <v>0000000</v>
          </cell>
          <cell r="G1671" t="str">
            <v>San Mateo Union High</v>
          </cell>
        </row>
        <row r="1672">
          <cell r="C1672" t="str">
            <v>41690470129759</v>
          </cell>
          <cell r="D1672" t="str">
            <v>41</v>
          </cell>
          <cell r="E1672" t="str">
            <v>69047</v>
          </cell>
          <cell r="F1672" t="str">
            <v>0129759</v>
          </cell>
          <cell r="G1672" t="str">
            <v>Design Tech High School</v>
          </cell>
        </row>
        <row r="1673">
          <cell r="C1673" t="str">
            <v>41690620000000</v>
          </cell>
          <cell r="D1673" t="str">
            <v>41</v>
          </cell>
          <cell r="E1673" t="str">
            <v>69062</v>
          </cell>
          <cell r="F1673" t="str">
            <v>0000000</v>
          </cell>
          <cell r="G1673" t="str">
            <v>Sequoia Union High</v>
          </cell>
        </row>
        <row r="1674">
          <cell r="C1674" t="str">
            <v>41690620112722</v>
          </cell>
          <cell r="D1674" t="str">
            <v>41</v>
          </cell>
          <cell r="E1674" t="str">
            <v>69062</v>
          </cell>
          <cell r="F1674" t="str">
            <v>0112722</v>
          </cell>
          <cell r="G1674" t="str">
            <v>Summit Preparatory Charter High</v>
          </cell>
        </row>
        <row r="1675">
          <cell r="C1675" t="str">
            <v>41690620119503</v>
          </cell>
          <cell r="D1675" t="str">
            <v>41</v>
          </cell>
          <cell r="E1675" t="str">
            <v>69062</v>
          </cell>
          <cell r="F1675" t="str">
            <v>0119503</v>
          </cell>
          <cell r="G1675" t="str">
            <v>Everest Public High</v>
          </cell>
        </row>
        <row r="1676">
          <cell r="C1676" t="str">
            <v>41690620126722</v>
          </cell>
          <cell r="D1676" t="str">
            <v>41</v>
          </cell>
          <cell r="E1676" t="str">
            <v>69062</v>
          </cell>
          <cell r="F1676" t="str">
            <v>0126722</v>
          </cell>
          <cell r="G1676" t="str">
            <v>East Palo Alto Academy</v>
          </cell>
        </row>
        <row r="1677">
          <cell r="C1677" t="str">
            <v>41690700000000</v>
          </cell>
          <cell r="D1677" t="str">
            <v>41</v>
          </cell>
          <cell r="E1677" t="str">
            <v>69070</v>
          </cell>
          <cell r="F1677" t="str">
            <v>0000000</v>
          </cell>
          <cell r="G1677" t="str">
            <v>South San Francisco Unified</v>
          </cell>
        </row>
        <row r="1678">
          <cell r="C1678" t="str">
            <v>41690880000000</v>
          </cell>
          <cell r="D1678" t="str">
            <v>41</v>
          </cell>
          <cell r="E1678" t="str">
            <v>69088</v>
          </cell>
          <cell r="F1678" t="str">
            <v>0000000</v>
          </cell>
          <cell r="G1678" t="str">
            <v>Woodside Elementary</v>
          </cell>
        </row>
        <row r="1679">
          <cell r="C1679" t="str">
            <v>42104210000000</v>
          </cell>
          <cell r="D1679" t="str">
            <v>42</v>
          </cell>
          <cell r="E1679" t="str">
            <v>10421</v>
          </cell>
          <cell r="F1679" t="str">
            <v>0000000</v>
          </cell>
          <cell r="G1679" t="str">
            <v>Santa Barbara Co. Office of Education</v>
          </cell>
        </row>
        <row r="1680">
          <cell r="C1680" t="str">
            <v>42691040000000</v>
          </cell>
          <cell r="D1680" t="str">
            <v>42</v>
          </cell>
          <cell r="E1680" t="str">
            <v>69104</v>
          </cell>
          <cell r="F1680" t="str">
            <v>0000000</v>
          </cell>
          <cell r="G1680" t="str">
            <v>Ballard Elementary</v>
          </cell>
        </row>
        <row r="1681">
          <cell r="C1681" t="str">
            <v>42691120000000</v>
          </cell>
          <cell r="D1681" t="str">
            <v>42</v>
          </cell>
          <cell r="E1681" t="str">
            <v>69112</v>
          </cell>
          <cell r="F1681" t="str">
            <v>0000000</v>
          </cell>
          <cell r="G1681" t="str">
            <v>Blochman Union Elementary</v>
          </cell>
        </row>
        <row r="1682">
          <cell r="C1682" t="str">
            <v>42691120111773</v>
          </cell>
          <cell r="D1682" t="str">
            <v>42</v>
          </cell>
          <cell r="E1682" t="str">
            <v>69112</v>
          </cell>
          <cell r="F1682" t="str">
            <v>0111773</v>
          </cell>
          <cell r="G1682" t="str">
            <v>Family Partnership Home Study Charter</v>
          </cell>
        </row>
        <row r="1683">
          <cell r="C1683" t="str">
            <v>42691120124255</v>
          </cell>
          <cell r="D1683" t="str">
            <v>42</v>
          </cell>
          <cell r="E1683" t="str">
            <v>69112</v>
          </cell>
          <cell r="F1683" t="str">
            <v>0124255</v>
          </cell>
          <cell r="G1683" t="str">
            <v>Trivium Charter</v>
          </cell>
        </row>
        <row r="1684">
          <cell r="C1684" t="str">
            <v>42691200000000</v>
          </cell>
          <cell r="D1684" t="str">
            <v>42</v>
          </cell>
          <cell r="E1684" t="str">
            <v>69120</v>
          </cell>
          <cell r="F1684" t="str">
            <v>0000000</v>
          </cell>
          <cell r="G1684" t="str">
            <v>Santa Maria-Bonita</v>
          </cell>
        </row>
        <row r="1685">
          <cell r="C1685" t="str">
            <v>42691380000000</v>
          </cell>
          <cell r="D1685" t="str">
            <v>42</v>
          </cell>
          <cell r="E1685" t="str">
            <v>69138</v>
          </cell>
          <cell r="F1685" t="str">
            <v>0000000</v>
          </cell>
          <cell r="G1685" t="str">
            <v>Buellton Union Elementary</v>
          </cell>
        </row>
        <row r="1686">
          <cell r="C1686" t="str">
            <v>42691460000000</v>
          </cell>
          <cell r="D1686" t="str">
            <v>42</v>
          </cell>
          <cell r="E1686" t="str">
            <v>69146</v>
          </cell>
          <cell r="F1686" t="str">
            <v>0000000</v>
          </cell>
          <cell r="G1686" t="str">
            <v>Carpinteria Unified</v>
          </cell>
        </row>
        <row r="1687">
          <cell r="C1687" t="str">
            <v>42691610000000</v>
          </cell>
          <cell r="D1687" t="str">
            <v>42</v>
          </cell>
          <cell r="E1687" t="str">
            <v>69161</v>
          </cell>
          <cell r="F1687" t="str">
            <v>0000000</v>
          </cell>
          <cell r="G1687" t="str">
            <v>Cold Spring Elementary</v>
          </cell>
        </row>
        <row r="1688">
          <cell r="C1688" t="str">
            <v>42691790000000</v>
          </cell>
          <cell r="D1688" t="str">
            <v>42</v>
          </cell>
          <cell r="E1688" t="str">
            <v>69179</v>
          </cell>
          <cell r="F1688" t="str">
            <v>0000000</v>
          </cell>
          <cell r="G1688" t="str">
            <v>College Elementary</v>
          </cell>
        </row>
        <row r="1689">
          <cell r="C1689" t="str">
            <v>42691796118434</v>
          </cell>
          <cell r="D1689" t="str">
            <v>42</v>
          </cell>
          <cell r="E1689" t="str">
            <v>69179</v>
          </cell>
          <cell r="F1689" t="str">
            <v>6118434</v>
          </cell>
          <cell r="G1689" t="str">
            <v>Santa Ynez Valley Charter</v>
          </cell>
        </row>
        <row r="1690">
          <cell r="C1690" t="str">
            <v>42691950000000</v>
          </cell>
          <cell r="D1690" t="str">
            <v>42</v>
          </cell>
          <cell r="E1690" t="str">
            <v>69195</v>
          </cell>
          <cell r="F1690" t="str">
            <v>0000000</v>
          </cell>
          <cell r="G1690" t="str">
            <v>Goleta Union Elementary</v>
          </cell>
        </row>
        <row r="1691">
          <cell r="C1691" t="str">
            <v>42692030000000</v>
          </cell>
          <cell r="D1691" t="str">
            <v>42</v>
          </cell>
          <cell r="E1691" t="str">
            <v>69203</v>
          </cell>
          <cell r="F1691" t="str">
            <v>0000000</v>
          </cell>
          <cell r="G1691" t="str">
            <v>Guadalupe Union Elementary</v>
          </cell>
        </row>
        <row r="1692">
          <cell r="C1692" t="str">
            <v>42692110000000</v>
          </cell>
          <cell r="D1692" t="str">
            <v>42</v>
          </cell>
          <cell r="E1692" t="str">
            <v>69211</v>
          </cell>
          <cell r="F1692" t="str">
            <v>0000000</v>
          </cell>
          <cell r="G1692" t="str">
            <v>Hope Elementary</v>
          </cell>
        </row>
        <row r="1693">
          <cell r="C1693" t="str">
            <v>42692290000000</v>
          </cell>
          <cell r="D1693" t="str">
            <v>42</v>
          </cell>
          <cell r="E1693" t="str">
            <v>69229</v>
          </cell>
          <cell r="F1693" t="str">
            <v>0000000</v>
          </cell>
          <cell r="G1693" t="str">
            <v>Lompoc Unified</v>
          </cell>
        </row>
        <row r="1694">
          <cell r="C1694" t="str">
            <v>42692290116921</v>
          </cell>
          <cell r="D1694" t="str">
            <v>42</v>
          </cell>
          <cell r="E1694" t="str">
            <v>69229</v>
          </cell>
          <cell r="F1694" t="str">
            <v>0116921</v>
          </cell>
          <cell r="G1694" t="str">
            <v>Manzanita Public Charter</v>
          </cell>
        </row>
        <row r="1695">
          <cell r="C1695" t="str">
            <v>42692450000000</v>
          </cell>
          <cell r="D1695" t="str">
            <v>42</v>
          </cell>
          <cell r="E1695" t="str">
            <v>69245</v>
          </cell>
          <cell r="F1695" t="str">
            <v>0000000</v>
          </cell>
          <cell r="G1695" t="str">
            <v>Los Olivos Elementary</v>
          </cell>
        </row>
        <row r="1696">
          <cell r="C1696" t="str">
            <v>42692520000000</v>
          </cell>
          <cell r="D1696" t="str">
            <v>42</v>
          </cell>
          <cell r="E1696" t="str">
            <v>69252</v>
          </cell>
          <cell r="F1696" t="str">
            <v>0000000</v>
          </cell>
          <cell r="G1696" t="str">
            <v>Montecito Union Elementary</v>
          </cell>
        </row>
        <row r="1697">
          <cell r="C1697" t="str">
            <v>42692600000000</v>
          </cell>
          <cell r="D1697" t="str">
            <v>42</v>
          </cell>
          <cell r="E1697" t="str">
            <v>69260</v>
          </cell>
          <cell r="F1697" t="str">
            <v>0000000</v>
          </cell>
          <cell r="G1697" t="str">
            <v>Orcutt Union Elementary</v>
          </cell>
        </row>
        <row r="1698">
          <cell r="C1698" t="str">
            <v>42692600116434</v>
          </cell>
          <cell r="D1698" t="str">
            <v>42</v>
          </cell>
          <cell r="E1698" t="str">
            <v>69260</v>
          </cell>
          <cell r="F1698" t="str">
            <v>0116434</v>
          </cell>
          <cell r="G1698" t="str">
            <v>Orcutt Academy Charter</v>
          </cell>
        </row>
        <row r="1699">
          <cell r="C1699" t="str">
            <v>42693100000000</v>
          </cell>
          <cell r="D1699" t="str">
            <v>42</v>
          </cell>
          <cell r="E1699" t="str">
            <v>69310</v>
          </cell>
          <cell r="F1699" t="str">
            <v>0000000</v>
          </cell>
          <cell r="G1699" t="str">
            <v>Santa Maria Joint Union High</v>
          </cell>
        </row>
        <row r="1700">
          <cell r="C1700" t="str">
            <v>42693280000000</v>
          </cell>
          <cell r="D1700" t="str">
            <v>42</v>
          </cell>
          <cell r="E1700" t="str">
            <v>69328</v>
          </cell>
          <cell r="F1700" t="str">
            <v>0000000</v>
          </cell>
          <cell r="G1700" t="str">
            <v>Santa Ynez Valley Union High</v>
          </cell>
        </row>
        <row r="1701">
          <cell r="C1701" t="str">
            <v>42693360000000</v>
          </cell>
          <cell r="D1701" t="str">
            <v>42</v>
          </cell>
          <cell r="E1701" t="str">
            <v>69336</v>
          </cell>
          <cell r="F1701" t="str">
            <v>0000000</v>
          </cell>
          <cell r="G1701" t="str">
            <v>Solvang Elementary</v>
          </cell>
        </row>
        <row r="1702">
          <cell r="C1702" t="str">
            <v>42693440000000</v>
          </cell>
          <cell r="D1702" t="str">
            <v>42</v>
          </cell>
          <cell r="E1702" t="str">
            <v>69344</v>
          </cell>
          <cell r="F1702" t="str">
            <v>0000000</v>
          </cell>
          <cell r="G1702" t="str">
            <v>Vista del Mar Union</v>
          </cell>
        </row>
        <row r="1703">
          <cell r="C1703" t="str">
            <v>42750100000000</v>
          </cell>
          <cell r="D1703" t="str">
            <v>42</v>
          </cell>
          <cell r="E1703" t="str">
            <v>75010</v>
          </cell>
          <cell r="F1703" t="str">
            <v>0000000</v>
          </cell>
          <cell r="G1703" t="str">
            <v>Cuyama Joint Unified</v>
          </cell>
        </row>
        <row r="1704">
          <cell r="C1704" t="str">
            <v>42750100134866</v>
          </cell>
          <cell r="D1704" t="str">
            <v>42</v>
          </cell>
          <cell r="E1704" t="str">
            <v>75010</v>
          </cell>
          <cell r="F1704" t="str">
            <v>0134866</v>
          </cell>
          <cell r="G1704" t="str">
            <v>California STEAM Santa Barbara</v>
          </cell>
        </row>
        <row r="1705">
          <cell r="C1705" t="str">
            <v>42750100135590</v>
          </cell>
          <cell r="D1705" t="str">
            <v>42</v>
          </cell>
          <cell r="E1705" t="str">
            <v>75010</v>
          </cell>
          <cell r="F1705" t="str">
            <v>0135590</v>
          </cell>
          <cell r="G1705" t="str">
            <v>Uplift California Santa Barbara</v>
          </cell>
        </row>
        <row r="1706">
          <cell r="C1706" t="str">
            <v>42750100136630</v>
          </cell>
          <cell r="D1706" t="str">
            <v>42</v>
          </cell>
          <cell r="E1706" t="str">
            <v>75010</v>
          </cell>
          <cell r="F1706" t="str">
            <v>0136630</v>
          </cell>
          <cell r="G1706" t="str">
            <v>Valiant Santa Barbara</v>
          </cell>
        </row>
        <row r="1707">
          <cell r="C1707" t="str">
            <v>42767860000000</v>
          </cell>
          <cell r="D1707" t="str">
            <v>42</v>
          </cell>
          <cell r="E1707" t="str">
            <v>76786</v>
          </cell>
          <cell r="F1707" t="str">
            <v>0000000</v>
          </cell>
          <cell r="G1707" t="str">
            <v>Santa Barbara Unified</v>
          </cell>
        </row>
        <row r="1708">
          <cell r="C1708" t="str">
            <v>42767866045918</v>
          </cell>
          <cell r="D1708" t="str">
            <v>42</v>
          </cell>
          <cell r="E1708" t="str">
            <v>76786</v>
          </cell>
          <cell r="F1708" t="str">
            <v>6045918</v>
          </cell>
          <cell r="G1708" t="str">
            <v>Peabody Charter</v>
          </cell>
        </row>
        <row r="1709">
          <cell r="C1709" t="str">
            <v>42767866111603</v>
          </cell>
          <cell r="D1709" t="str">
            <v>42</v>
          </cell>
          <cell r="E1709" t="str">
            <v>76786</v>
          </cell>
          <cell r="F1709" t="str">
            <v>6111603</v>
          </cell>
          <cell r="G1709" t="str">
            <v>Santa Barbara Charter</v>
          </cell>
        </row>
        <row r="1710">
          <cell r="C1710" t="str">
            <v>42767866118202</v>
          </cell>
          <cell r="D1710" t="str">
            <v>42</v>
          </cell>
          <cell r="E1710" t="str">
            <v>76786</v>
          </cell>
          <cell r="F1710" t="str">
            <v>6118202</v>
          </cell>
          <cell r="G1710" t="str">
            <v>Adelante Charter</v>
          </cell>
        </row>
        <row r="1711">
          <cell r="C1711" t="str">
            <v>42769500132894</v>
          </cell>
          <cell r="D1711" t="str">
            <v>42</v>
          </cell>
          <cell r="E1711" t="str">
            <v>76950</v>
          </cell>
          <cell r="F1711" t="str">
            <v>0132894</v>
          </cell>
          <cell r="G1711" t="str">
            <v>Olive Grove Charter School</v>
          </cell>
        </row>
        <row r="1712">
          <cell r="C1712" t="str">
            <v>43104390000000</v>
          </cell>
          <cell r="D1712" t="str">
            <v>43</v>
          </cell>
          <cell r="E1712" t="str">
            <v>10439</v>
          </cell>
          <cell r="F1712" t="str">
            <v>0000000</v>
          </cell>
          <cell r="G1712" t="str">
            <v>Santa Clara Co. Office of Education</v>
          </cell>
        </row>
        <row r="1713">
          <cell r="C1713" t="str">
            <v>43104390106534</v>
          </cell>
          <cell r="D1713" t="str">
            <v>43</v>
          </cell>
          <cell r="E1713" t="str">
            <v>10439</v>
          </cell>
          <cell r="F1713" t="str">
            <v>0106534</v>
          </cell>
          <cell r="G1713" t="str">
            <v>Bullis Charter</v>
          </cell>
        </row>
        <row r="1714">
          <cell r="C1714" t="str">
            <v>43104390111880</v>
          </cell>
          <cell r="D1714" t="str">
            <v>43</v>
          </cell>
          <cell r="E1714" t="str">
            <v>10439</v>
          </cell>
          <cell r="F1714" t="str">
            <v>0111880</v>
          </cell>
          <cell r="G1714" t="str">
            <v>Discovery Charter</v>
          </cell>
        </row>
        <row r="1715">
          <cell r="C1715" t="str">
            <v>43104390113431</v>
          </cell>
          <cell r="D1715" t="str">
            <v>43</v>
          </cell>
          <cell r="E1715" t="str">
            <v>10439</v>
          </cell>
          <cell r="F1715" t="str">
            <v>0113431</v>
          </cell>
          <cell r="G1715" t="str">
            <v>University Preparatory Academy Charter</v>
          </cell>
        </row>
        <row r="1716">
          <cell r="C1716" t="str">
            <v>43104390113704</v>
          </cell>
          <cell r="D1716" t="str">
            <v>43</v>
          </cell>
          <cell r="E1716" t="str">
            <v>10439</v>
          </cell>
          <cell r="F1716" t="str">
            <v>0113704</v>
          </cell>
          <cell r="G1716" t="str">
            <v>Rocketship Mateo Sheedy Elementary</v>
          </cell>
        </row>
        <row r="1717">
          <cell r="C1717" t="str">
            <v>43104390116814</v>
          </cell>
          <cell r="D1717" t="str">
            <v>43</v>
          </cell>
          <cell r="E1717" t="str">
            <v>10439</v>
          </cell>
          <cell r="F1717" t="str">
            <v>0116814</v>
          </cell>
          <cell r="G1717" t="str">
            <v>ACE Empower Academy</v>
          </cell>
        </row>
        <row r="1718">
          <cell r="C1718" t="str">
            <v>43104390119024</v>
          </cell>
          <cell r="D1718" t="str">
            <v>43</v>
          </cell>
          <cell r="E1718" t="str">
            <v>10439</v>
          </cell>
          <cell r="F1718" t="str">
            <v>0119024</v>
          </cell>
          <cell r="G1718" t="str">
            <v>Rocketship Si Se Puede Academy</v>
          </cell>
        </row>
        <row r="1719">
          <cell r="C1719" t="str">
            <v>43104390120642</v>
          </cell>
          <cell r="D1719" t="str">
            <v>43</v>
          </cell>
          <cell r="E1719" t="str">
            <v>10439</v>
          </cell>
          <cell r="F1719" t="str">
            <v>0120642</v>
          </cell>
          <cell r="G1719" t="str">
            <v>Rocketship Los Suenos Academy</v>
          </cell>
        </row>
        <row r="1720">
          <cell r="C1720" t="str">
            <v>43104390123257</v>
          </cell>
          <cell r="D1720" t="str">
            <v>43</v>
          </cell>
          <cell r="E1720" t="str">
            <v>10439</v>
          </cell>
          <cell r="F1720" t="str">
            <v>0123257</v>
          </cell>
          <cell r="G1720" t="str">
            <v>Downtown College Prep - Alum Rock</v>
          </cell>
        </row>
        <row r="1721">
          <cell r="C1721" t="str">
            <v>43104390123281</v>
          </cell>
          <cell r="D1721" t="str">
            <v>43</v>
          </cell>
          <cell r="E1721" t="str">
            <v>10439</v>
          </cell>
          <cell r="F1721" t="str">
            <v>0123281</v>
          </cell>
          <cell r="G1721" t="str">
            <v>Rocketship Discovery Prep</v>
          </cell>
        </row>
        <row r="1722">
          <cell r="C1722" t="str">
            <v>43104390123794</v>
          </cell>
          <cell r="D1722" t="str">
            <v>43</v>
          </cell>
          <cell r="E1722" t="str">
            <v>10439</v>
          </cell>
          <cell r="F1722" t="str">
            <v>0123794</v>
          </cell>
          <cell r="G1722" t="str">
            <v>Summit Public School: Tahoma</v>
          </cell>
        </row>
        <row r="1723">
          <cell r="C1723" t="str">
            <v>43104390124065</v>
          </cell>
          <cell r="D1723" t="str">
            <v>43</v>
          </cell>
          <cell r="E1723" t="str">
            <v>10439</v>
          </cell>
          <cell r="F1723" t="str">
            <v>0124065</v>
          </cell>
          <cell r="G1723" t="str">
            <v>Sunrise Middle</v>
          </cell>
        </row>
        <row r="1724">
          <cell r="C1724" t="str">
            <v>43104390125781</v>
          </cell>
          <cell r="D1724" t="str">
            <v>43</v>
          </cell>
          <cell r="E1724" t="str">
            <v>10439</v>
          </cell>
          <cell r="F1724" t="str">
            <v>0125781</v>
          </cell>
          <cell r="G1724" t="str">
            <v>Rocketship Academy Brilliant Minds</v>
          </cell>
        </row>
        <row r="1725">
          <cell r="C1725" t="str">
            <v>43104390125799</v>
          </cell>
          <cell r="D1725" t="str">
            <v>43</v>
          </cell>
          <cell r="E1725" t="str">
            <v>10439</v>
          </cell>
          <cell r="F1725" t="str">
            <v>0125799</v>
          </cell>
          <cell r="G1725" t="str">
            <v>Rocketship Alma Academy</v>
          </cell>
        </row>
        <row r="1726">
          <cell r="C1726" t="str">
            <v>43104390127969</v>
          </cell>
          <cell r="D1726" t="str">
            <v>43</v>
          </cell>
          <cell r="E1726" t="str">
            <v>10439</v>
          </cell>
          <cell r="F1726" t="str">
            <v>0127969</v>
          </cell>
          <cell r="G1726" t="str">
            <v>Discovery Charter II</v>
          </cell>
        </row>
        <row r="1727">
          <cell r="C1727" t="str">
            <v>43104390128090</v>
          </cell>
          <cell r="D1727" t="str">
            <v>43</v>
          </cell>
          <cell r="E1727" t="str">
            <v>10439</v>
          </cell>
          <cell r="F1727" t="str">
            <v>0128090</v>
          </cell>
          <cell r="G1727" t="str">
            <v>Summit Public School: Denali</v>
          </cell>
        </row>
        <row r="1728">
          <cell r="C1728" t="str">
            <v>43104390129213</v>
          </cell>
          <cell r="D1728" t="str">
            <v>43</v>
          </cell>
          <cell r="E1728" t="str">
            <v>10439</v>
          </cell>
          <cell r="F1728" t="str">
            <v>0129213</v>
          </cell>
          <cell r="G1728" t="str">
            <v>Alpha: Jose Hernandez Middle</v>
          </cell>
        </row>
        <row r="1729">
          <cell r="C1729" t="str">
            <v>43104390131110</v>
          </cell>
          <cell r="D1729" t="str">
            <v>43</v>
          </cell>
          <cell r="E1729" t="str">
            <v>10439</v>
          </cell>
          <cell r="F1729" t="str">
            <v>0131110</v>
          </cell>
          <cell r="G1729" t="str">
            <v>Rocketship Fuerza Community Prep</v>
          </cell>
        </row>
        <row r="1730">
          <cell r="C1730" t="str">
            <v>43104390131748</v>
          </cell>
          <cell r="D1730" t="str">
            <v>43</v>
          </cell>
          <cell r="E1730" t="str">
            <v>10439</v>
          </cell>
          <cell r="F1730" t="str">
            <v>0131748</v>
          </cell>
          <cell r="G1730" t="str">
            <v>Voices College-Bound Language Academy at Morgan Hill</v>
          </cell>
        </row>
        <row r="1731">
          <cell r="C1731" t="str">
            <v>43104390132001</v>
          </cell>
          <cell r="D1731" t="str">
            <v>43</v>
          </cell>
          <cell r="E1731" t="str">
            <v>10439</v>
          </cell>
          <cell r="F1731" t="str">
            <v>0132001</v>
          </cell>
          <cell r="G1731" t="str">
            <v>Spark Charter</v>
          </cell>
        </row>
        <row r="1732">
          <cell r="C1732" t="str">
            <v>43104390132530</v>
          </cell>
          <cell r="D1732" t="str">
            <v>43</v>
          </cell>
          <cell r="E1732" t="str">
            <v>10439</v>
          </cell>
          <cell r="F1732" t="str">
            <v>0132530</v>
          </cell>
          <cell r="G1732" t="str">
            <v>Voices College-Bound Language Academy at Mt. Pleasant</v>
          </cell>
        </row>
        <row r="1733">
          <cell r="C1733" t="str">
            <v>43104390133496</v>
          </cell>
          <cell r="D1733" t="str">
            <v>43</v>
          </cell>
          <cell r="E1733" t="str">
            <v>10439</v>
          </cell>
          <cell r="F1733" t="str">
            <v>0133496</v>
          </cell>
          <cell r="G1733" t="str">
            <v>Rocketship Rising Stars</v>
          </cell>
        </row>
        <row r="1734">
          <cell r="C1734" t="str">
            <v>43104390135087</v>
          </cell>
          <cell r="D1734" t="str">
            <v>43</v>
          </cell>
          <cell r="E1734" t="str">
            <v>10439</v>
          </cell>
          <cell r="F1734" t="str">
            <v>0135087</v>
          </cell>
          <cell r="G1734" t="str">
            <v>Opportunity Youth Academy</v>
          </cell>
        </row>
        <row r="1735">
          <cell r="C1735" t="str">
            <v>43693690000000</v>
          </cell>
          <cell r="D1735" t="str">
            <v>43</v>
          </cell>
          <cell r="E1735" t="str">
            <v>69369</v>
          </cell>
          <cell r="F1735" t="str">
            <v>0000000</v>
          </cell>
          <cell r="G1735" t="str">
            <v>Alum Rock Union Elementary</v>
          </cell>
        </row>
        <row r="1736">
          <cell r="C1736" t="str">
            <v>43693690106633</v>
          </cell>
          <cell r="D1736" t="str">
            <v>43</v>
          </cell>
          <cell r="E1736" t="str">
            <v>69369</v>
          </cell>
          <cell r="F1736" t="str">
            <v>0106633</v>
          </cell>
          <cell r="G1736" t="str">
            <v>KIPP Heartwood Academy</v>
          </cell>
        </row>
        <row r="1737">
          <cell r="C1737" t="str">
            <v>43693690125526</v>
          </cell>
          <cell r="D1737" t="str">
            <v>43</v>
          </cell>
          <cell r="E1737" t="str">
            <v>69369</v>
          </cell>
          <cell r="F1737" t="str">
            <v>0125526</v>
          </cell>
          <cell r="G1737" t="str">
            <v>Alpha: Blanca Alvarado Middle</v>
          </cell>
        </row>
        <row r="1738">
          <cell r="C1738" t="str">
            <v>43693690129924</v>
          </cell>
          <cell r="D1738" t="str">
            <v>43</v>
          </cell>
          <cell r="E1738" t="str">
            <v>69369</v>
          </cell>
          <cell r="F1738" t="str">
            <v>0129924</v>
          </cell>
          <cell r="G1738" t="str">
            <v>KIPP Prize Preparatory Academy</v>
          </cell>
        </row>
        <row r="1739">
          <cell r="C1739" t="str">
            <v>43693696046247</v>
          </cell>
          <cell r="D1739" t="str">
            <v>43</v>
          </cell>
          <cell r="E1739" t="str">
            <v>69369</v>
          </cell>
          <cell r="F1739" t="str">
            <v>6046247</v>
          </cell>
          <cell r="G1739" t="str">
            <v>Aptitud Community Academy at Goss</v>
          </cell>
        </row>
        <row r="1740">
          <cell r="C1740" t="str">
            <v>43693770000000</v>
          </cell>
          <cell r="D1740" t="str">
            <v>43</v>
          </cell>
          <cell r="E1740" t="str">
            <v>69377</v>
          </cell>
          <cell r="F1740" t="str">
            <v>0000000</v>
          </cell>
          <cell r="G1740" t="str">
            <v>Berryessa Union Elementary</v>
          </cell>
        </row>
        <row r="1741">
          <cell r="C1741" t="str">
            <v>43693850000000</v>
          </cell>
          <cell r="D1741" t="str">
            <v>43</v>
          </cell>
          <cell r="E1741" t="str">
            <v>69385</v>
          </cell>
          <cell r="F1741" t="str">
            <v>0000000</v>
          </cell>
          <cell r="G1741" t="str">
            <v>Cambrian</v>
          </cell>
        </row>
        <row r="1742">
          <cell r="C1742" t="str">
            <v>43693856046445</v>
          </cell>
          <cell r="D1742" t="str">
            <v>43</v>
          </cell>
          <cell r="E1742" t="str">
            <v>69385</v>
          </cell>
          <cell r="F1742" t="str">
            <v>6046445</v>
          </cell>
          <cell r="G1742" t="str">
            <v>Fammatre Elementary</v>
          </cell>
        </row>
        <row r="1743">
          <cell r="C1743" t="str">
            <v>43693856046452</v>
          </cell>
          <cell r="D1743" t="str">
            <v>43</v>
          </cell>
          <cell r="E1743" t="str">
            <v>69385</v>
          </cell>
          <cell r="F1743" t="str">
            <v>6046452</v>
          </cell>
          <cell r="G1743" t="str">
            <v>Farnham Charter</v>
          </cell>
        </row>
        <row r="1744">
          <cell r="C1744" t="str">
            <v>43693856046486</v>
          </cell>
          <cell r="D1744" t="str">
            <v>43</v>
          </cell>
          <cell r="E1744" t="str">
            <v>69385</v>
          </cell>
          <cell r="F1744" t="str">
            <v>6046486</v>
          </cell>
          <cell r="G1744" t="str">
            <v>Price Charter Middle</v>
          </cell>
        </row>
        <row r="1745">
          <cell r="C1745" t="str">
            <v>43693856046494</v>
          </cell>
          <cell r="D1745" t="str">
            <v>43</v>
          </cell>
          <cell r="E1745" t="str">
            <v>69385</v>
          </cell>
          <cell r="F1745" t="str">
            <v>6046494</v>
          </cell>
          <cell r="G1745" t="str">
            <v>Sartorette Charter</v>
          </cell>
        </row>
        <row r="1746">
          <cell r="C1746" t="str">
            <v>43693930000000</v>
          </cell>
          <cell r="D1746" t="str">
            <v>43</v>
          </cell>
          <cell r="E1746" t="str">
            <v>69393</v>
          </cell>
          <cell r="F1746" t="str">
            <v>0000000</v>
          </cell>
          <cell r="G1746" t="str">
            <v>Campbell Union</v>
          </cell>
        </row>
        <row r="1747">
          <cell r="C1747" t="str">
            <v>43693930106005</v>
          </cell>
          <cell r="D1747" t="str">
            <v>43</v>
          </cell>
          <cell r="E1747" t="str">
            <v>69393</v>
          </cell>
          <cell r="F1747" t="str">
            <v>0106005</v>
          </cell>
          <cell r="G1747" t="str">
            <v>Village</v>
          </cell>
        </row>
        <row r="1748">
          <cell r="C1748" t="str">
            <v>43693936046510</v>
          </cell>
          <cell r="D1748" t="str">
            <v>43</v>
          </cell>
          <cell r="E1748" t="str">
            <v>69393</v>
          </cell>
          <cell r="F1748" t="str">
            <v>6046510</v>
          </cell>
          <cell r="G1748" t="str">
            <v>Blackford Elementary</v>
          </cell>
        </row>
        <row r="1749">
          <cell r="C1749" t="str">
            <v>43693936046536</v>
          </cell>
          <cell r="D1749" t="str">
            <v>43</v>
          </cell>
          <cell r="E1749" t="str">
            <v>69393</v>
          </cell>
          <cell r="F1749" t="str">
            <v>6046536</v>
          </cell>
          <cell r="G1749" t="str">
            <v>Capri Elementary</v>
          </cell>
        </row>
        <row r="1750">
          <cell r="C1750" t="str">
            <v>43693936046544</v>
          </cell>
          <cell r="D1750" t="str">
            <v>43</v>
          </cell>
          <cell r="E1750" t="str">
            <v>69393</v>
          </cell>
          <cell r="F1750" t="str">
            <v>6046544</v>
          </cell>
          <cell r="G1750" t="str">
            <v>Castlemont Elementary</v>
          </cell>
        </row>
        <row r="1751">
          <cell r="C1751" t="str">
            <v>43693936046577</v>
          </cell>
          <cell r="D1751" t="str">
            <v>43</v>
          </cell>
          <cell r="E1751" t="str">
            <v>69393</v>
          </cell>
          <cell r="F1751" t="str">
            <v>6046577</v>
          </cell>
          <cell r="G1751" t="str">
            <v>Forest Hill Elementary</v>
          </cell>
        </row>
        <row r="1752">
          <cell r="C1752" t="str">
            <v>43693936046601</v>
          </cell>
          <cell r="D1752" t="str">
            <v>43</v>
          </cell>
          <cell r="E1752" t="str">
            <v>69393</v>
          </cell>
          <cell r="F1752" t="str">
            <v>6046601</v>
          </cell>
          <cell r="G1752" t="str">
            <v>Lynhaven Elementary</v>
          </cell>
        </row>
        <row r="1753">
          <cell r="C1753" t="str">
            <v>43693936046619</v>
          </cell>
          <cell r="D1753" t="str">
            <v>43</v>
          </cell>
          <cell r="E1753" t="str">
            <v>69393</v>
          </cell>
          <cell r="F1753" t="str">
            <v>6046619</v>
          </cell>
          <cell r="G1753" t="str">
            <v>Marshall Lane Elementary</v>
          </cell>
        </row>
        <row r="1754">
          <cell r="C1754" t="str">
            <v>43693936046627</v>
          </cell>
          <cell r="D1754" t="str">
            <v>43</v>
          </cell>
          <cell r="E1754" t="str">
            <v>69393</v>
          </cell>
          <cell r="F1754" t="str">
            <v>6046627</v>
          </cell>
          <cell r="G1754" t="str">
            <v>Monroe Middle</v>
          </cell>
        </row>
        <row r="1755">
          <cell r="C1755" t="str">
            <v>43693936046668</v>
          </cell>
          <cell r="D1755" t="str">
            <v>43</v>
          </cell>
          <cell r="E1755" t="str">
            <v>69393</v>
          </cell>
          <cell r="F1755" t="str">
            <v>6046668</v>
          </cell>
          <cell r="G1755" t="str">
            <v>Rolling Hills Middle</v>
          </cell>
        </row>
        <row r="1756">
          <cell r="C1756" t="str">
            <v>43693936046676</v>
          </cell>
          <cell r="D1756" t="str">
            <v>43</v>
          </cell>
          <cell r="E1756" t="str">
            <v>69393</v>
          </cell>
          <cell r="F1756" t="str">
            <v>6046676</v>
          </cell>
          <cell r="G1756" t="str">
            <v>Rosemary Elementary</v>
          </cell>
        </row>
        <row r="1757">
          <cell r="C1757" t="str">
            <v>43693936046692</v>
          </cell>
          <cell r="D1757" t="str">
            <v>43</v>
          </cell>
          <cell r="E1757" t="str">
            <v>69393</v>
          </cell>
          <cell r="F1757" t="str">
            <v>6046692</v>
          </cell>
          <cell r="G1757" t="str">
            <v>Sherman Oaks Elementary</v>
          </cell>
        </row>
        <row r="1758">
          <cell r="C1758" t="str">
            <v>43694010000000</v>
          </cell>
          <cell r="D1758" t="str">
            <v>43</v>
          </cell>
          <cell r="E1758" t="str">
            <v>69401</v>
          </cell>
          <cell r="F1758" t="str">
            <v>0000000</v>
          </cell>
          <cell r="G1758" t="str">
            <v>Campbell Union High</v>
          </cell>
        </row>
        <row r="1759">
          <cell r="C1759" t="str">
            <v>43694190000000</v>
          </cell>
          <cell r="D1759" t="str">
            <v>43</v>
          </cell>
          <cell r="E1759" t="str">
            <v>69419</v>
          </cell>
          <cell r="F1759" t="str">
            <v>0000000</v>
          </cell>
          <cell r="G1759" t="str">
            <v>Cupertino Union</v>
          </cell>
        </row>
        <row r="1760">
          <cell r="C1760" t="str">
            <v>43694270000000</v>
          </cell>
          <cell r="D1760" t="str">
            <v>43</v>
          </cell>
          <cell r="E1760" t="str">
            <v>69427</v>
          </cell>
          <cell r="F1760" t="str">
            <v>0000000</v>
          </cell>
          <cell r="G1760" t="str">
            <v>East Side Union High</v>
          </cell>
        </row>
        <row r="1761">
          <cell r="C1761" t="str">
            <v>43694270107151</v>
          </cell>
          <cell r="D1761" t="str">
            <v>43</v>
          </cell>
          <cell r="E1761" t="str">
            <v>69427</v>
          </cell>
          <cell r="F1761" t="str">
            <v>0107151</v>
          </cell>
          <cell r="G1761" t="str">
            <v>Escuela Popular/Center for Training and Careers, Family Learning</v>
          </cell>
        </row>
        <row r="1762">
          <cell r="C1762" t="str">
            <v>43694270116889</v>
          </cell>
          <cell r="D1762" t="str">
            <v>43</v>
          </cell>
          <cell r="E1762" t="str">
            <v>69427</v>
          </cell>
          <cell r="F1762" t="str">
            <v>0116889</v>
          </cell>
          <cell r="G1762" t="str">
            <v>KIPP San Jose Collegiate</v>
          </cell>
        </row>
        <row r="1763">
          <cell r="C1763" t="str">
            <v>43694270123745</v>
          </cell>
          <cell r="D1763" t="str">
            <v>43</v>
          </cell>
          <cell r="E1763" t="str">
            <v>69427</v>
          </cell>
          <cell r="F1763" t="str">
            <v>0123745</v>
          </cell>
          <cell r="G1763" t="str">
            <v>Summit Public School: Rainier</v>
          </cell>
        </row>
        <row r="1764">
          <cell r="C1764" t="str">
            <v>43694270125617</v>
          </cell>
          <cell r="D1764" t="str">
            <v>43</v>
          </cell>
          <cell r="E1764" t="str">
            <v>69427</v>
          </cell>
          <cell r="F1764" t="str">
            <v>0125617</v>
          </cell>
          <cell r="G1764" t="str">
            <v>ACE Charter High</v>
          </cell>
        </row>
        <row r="1765">
          <cell r="C1765" t="str">
            <v>43694270130856</v>
          </cell>
          <cell r="D1765" t="str">
            <v>43</v>
          </cell>
          <cell r="E1765" t="str">
            <v>69427</v>
          </cell>
          <cell r="F1765" t="str">
            <v>0130856</v>
          </cell>
          <cell r="G1765" t="str">
            <v>Luis Valdez Leadership Academy</v>
          </cell>
        </row>
        <row r="1766">
          <cell r="C1766" t="str">
            <v>43694270131995</v>
          </cell>
          <cell r="D1766" t="str">
            <v>43</v>
          </cell>
          <cell r="E1766" t="str">
            <v>69427</v>
          </cell>
          <cell r="F1766" t="str">
            <v>0131995</v>
          </cell>
          <cell r="G1766" t="str">
            <v>B. Roberto Cruz Leadership Academy</v>
          </cell>
        </row>
        <row r="1767">
          <cell r="C1767" t="str">
            <v>43694270132274</v>
          </cell>
          <cell r="D1767" t="str">
            <v>43</v>
          </cell>
          <cell r="E1767" t="str">
            <v>69427</v>
          </cell>
          <cell r="F1767" t="str">
            <v>0132274</v>
          </cell>
          <cell r="G1767" t="str">
            <v>Alpha: Cindy Avitia High School</v>
          </cell>
        </row>
        <row r="1768">
          <cell r="C1768" t="str">
            <v>43694274330668</v>
          </cell>
          <cell r="D1768" t="str">
            <v>43</v>
          </cell>
          <cell r="E1768" t="str">
            <v>69427</v>
          </cell>
          <cell r="F1768" t="str">
            <v>4330668</v>
          </cell>
          <cell r="G1768" t="str">
            <v>Latino College Preparatory Academy</v>
          </cell>
        </row>
        <row r="1769">
          <cell r="C1769" t="str">
            <v>43694274330676</v>
          </cell>
          <cell r="D1769" t="str">
            <v>43</v>
          </cell>
          <cell r="E1769" t="str">
            <v>69427</v>
          </cell>
          <cell r="F1769" t="str">
            <v>4330676</v>
          </cell>
          <cell r="G1769" t="str">
            <v>San Jose Conservation Corps Charter</v>
          </cell>
        </row>
        <row r="1770">
          <cell r="C1770" t="str">
            <v>43694274330726</v>
          </cell>
          <cell r="D1770" t="str">
            <v>43</v>
          </cell>
          <cell r="E1770" t="str">
            <v>69427</v>
          </cell>
          <cell r="F1770" t="str">
            <v>4330726</v>
          </cell>
          <cell r="G1770" t="str">
            <v>Escuela Popular Accelerated Family Learning</v>
          </cell>
        </row>
        <row r="1771">
          <cell r="C1771" t="str">
            <v>43694350000000</v>
          </cell>
          <cell r="D1771" t="str">
            <v>43</v>
          </cell>
          <cell r="E1771" t="str">
            <v>69435</v>
          </cell>
          <cell r="F1771" t="str">
            <v>0000000</v>
          </cell>
          <cell r="G1771" t="str">
            <v>Evergreen Elementary</v>
          </cell>
        </row>
        <row r="1772">
          <cell r="C1772" t="str">
            <v>43694500000000</v>
          </cell>
          <cell r="D1772" t="str">
            <v>43</v>
          </cell>
          <cell r="E1772" t="str">
            <v>69450</v>
          </cell>
          <cell r="F1772" t="str">
            <v>0000000</v>
          </cell>
          <cell r="G1772" t="str">
            <v>Franklin-McKinley Elementary</v>
          </cell>
        </row>
        <row r="1773">
          <cell r="C1773" t="str">
            <v>43694500113662</v>
          </cell>
          <cell r="D1773" t="str">
            <v>43</v>
          </cell>
          <cell r="E1773" t="str">
            <v>69450</v>
          </cell>
          <cell r="F1773" t="str">
            <v>0113662</v>
          </cell>
          <cell r="G1773" t="str">
            <v>Voices College-Bound Language Academy</v>
          </cell>
        </row>
        <row r="1774">
          <cell r="C1774" t="str">
            <v>43694500121483</v>
          </cell>
          <cell r="D1774" t="str">
            <v>43</v>
          </cell>
          <cell r="E1774" t="str">
            <v>69450</v>
          </cell>
          <cell r="F1774" t="str">
            <v>0121483</v>
          </cell>
          <cell r="G1774" t="str">
            <v>Cornerstone Academy Preparatory</v>
          </cell>
        </row>
        <row r="1775">
          <cell r="C1775" t="str">
            <v>43694500123299</v>
          </cell>
          <cell r="D1775" t="str">
            <v>43</v>
          </cell>
          <cell r="E1775" t="str">
            <v>69450</v>
          </cell>
          <cell r="F1775" t="str">
            <v>0123299</v>
          </cell>
          <cell r="G1775" t="str">
            <v>Rocketship Mosaic Elementary</v>
          </cell>
        </row>
        <row r="1776">
          <cell r="C1776" t="str">
            <v>43694500128108</v>
          </cell>
          <cell r="D1776" t="str">
            <v>43</v>
          </cell>
          <cell r="E1776" t="str">
            <v>69450</v>
          </cell>
          <cell r="F1776" t="str">
            <v>0128108</v>
          </cell>
          <cell r="G1776" t="str">
            <v>Rocketship Spark Academy</v>
          </cell>
        </row>
        <row r="1777">
          <cell r="C1777" t="str">
            <v>43694500129205</v>
          </cell>
          <cell r="D1777" t="str">
            <v>43</v>
          </cell>
          <cell r="E1777" t="str">
            <v>69450</v>
          </cell>
          <cell r="F1777" t="str">
            <v>0129205</v>
          </cell>
          <cell r="G1777" t="str">
            <v>KIPP Heritage Academy</v>
          </cell>
        </row>
        <row r="1778">
          <cell r="C1778" t="str">
            <v>43694500129247</v>
          </cell>
          <cell r="D1778" t="str">
            <v>43</v>
          </cell>
          <cell r="E1778" t="str">
            <v>69450</v>
          </cell>
          <cell r="F1778" t="str">
            <v>0129247</v>
          </cell>
          <cell r="G1778" t="str">
            <v>ACE Franklin McKinley</v>
          </cell>
        </row>
        <row r="1779">
          <cell r="C1779" t="str">
            <v>43694506047229</v>
          </cell>
          <cell r="D1779" t="str">
            <v>43</v>
          </cell>
          <cell r="E1779" t="str">
            <v>69450</v>
          </cell>
          <cell r="F1779" t="str">
            <v>6047229</v>
          </cell>
          <cell r="G1779" t="str">
            <v>Bridges Academy</v>
          </cell>
        </row>
        <row r="1780">
          <cell r="C1780" t="str">
            <v>43694680000000</v>
          </cell>
          <cell r="D1780" t="str">
            <v>43</v>
          </cell>
          <cell r="E1780" t="str">
            <v>69468</v>
          </cell>
          <cell r="F1780" t="str">
            <v>0000000</v>
          </cell>
          <cell r="G1780" t="str">
            <v>Fremont Union High</v>
          </cell>
        </row>
        <row r="1781">
          <cell r="C1781" t="str">
            <v>43694840000000</v>
          </cell>
          <cell r="D1781" t="str">
            <v>43</v>
          </cell>
          <cell r="E1781" t="str">
            <v>69484</v>
          </cell>
          <cell r="F1781" t="str">
            <v>0000000</v>
          </cell>
          <cell r="G1781" t="str">
            <v>Gilroy Unified</v>
          </cell>
        </row>
        <row r="1782">
          <cell r="C1782" t="str">
            <v>43694840123760</v>
          </cell>
          <cell r="D1782" t="str">
            <v>43</v>
          </cell>
          <cell r="E1782" t="str">
            <v>69484</v>
          </cell>
          <cell r="F1782" t="str">
            <v>0123760</v>
          </cell>
          <cell r="G1782" t="str">
            <v>Gilroy Prep School (Navigators School)</v>
          </cell>
        </row>
        <row r="1783">
          <cell r="C1783" t="str">
            <v>43694920000000</v>
          </cell>
          <cell r="D1783" t="str">
            <v>43</v>
          </cell>
          <cell r="E1783" t="str">
            <v>69492</v>
          </cell>
          <cell r="F1783" t="str">
            <v>0000000</v>
          </cell>
          <cell r="G1783" t="str">
            <v>Lakeside Joint</v>
          </cell>
        </row>
        <row r="1784">
          <cell r="C1784" t="str">
            <v>43695000000000</v>
          </cell>
          <cell r="D1784" t="str">
            <v>43</v>
          </cell>
          <cell r="E1784" t="str">
            <v>69500</v>
          </cell>
          <cell r="F1784" t="str">
            <v>0000000</v>
          </cell>
          <cell r="G1784" t="str">
            <v>Loma Prieta Joint Union Elementary</v>
          </cell>
        </row>
        <row r="1785">
          <cell r="C1785" t="str">
            <v>43695180000000</v>
          </cell>
          <cell r="D1785" t="str">
            <v>43</v>
          </cell>
          <cell r="E1785" t="str">
            <v>69518</v>
          </cell>
          <cell r="F1785" t="str">
            <v>0000000</v>
          </cell>
          <cell r="G1785" t="str">
            <v>Los Altos Elementary</v>
          </cell>
        </row>
        <row r="1786">
          <cell r="C1786" t="str">
            <v>43695260000000</v>
          </cell>
          <cell r="D1786" t="str">
            <v>43</v>
          </cell>
          <cell r="E1786" t="str">
            <v>69526</v>
          </cell>
          <cell r="F1786" t="str">
            <v>0000000</v>
          </cell>
          <cell r="G1786" t="str">
            <v>Los Gatos Union Elementary</v>
          </cell>
        </row>
        <row r="1787">
          <cell r="C1787" t="str">
            <v>43695340000000</v>
          </cell>
          <cell r="D1787" t="str">
            <v>43</v>
          </cell>
          <cell r="E1787" t="str">
            <v>69534</v>
          </cell>
          <cell r="F1787" t="str">
            <v>0000000</v>
          </cell>
          <cell r="G1787" t="str">
            <v>Los Gatos-Saratoga Joint Union High</v>
          </cell>
        </row>
        <row r="1788">
          <cell r="C1788" t="str">
            <v>43695420000000</v>
          </cell>
          <cell r="D1788" t="str">
            <v>43</v>
          </cell>
          <cell r="E1788" t="str">
            <v>69542</v>
          </cell>
          <cell r="F1788" t="str">
            <v>0000000</v>
          </cell>
          <cell r="G1788" t="str">
            <v>Luther Burbank</v>
          </cell>
        </row>
        <row r="1789">
          <cell r="C1789" t="str">
            <v>43695750000000</v>
          </cell>
          <cell r="D1789" t="str">
            <v>43</v>
          </cell>
          <cell r="E1789" t="str">
            <v>69575</v>
          </cell>
          <cell r="F1789" t="str">
            <v>0000000</v>
          </cell>
          <cell r="G1789" t="str">
            <v>Moreland</v>
          </cell>
        </row>
        <row r="1790">
          <cell r="C1790" t="str">
            <v>43695830000000</v>
          </cell>
          <cell r="D1790" t="str">
            <v>43</v>
          </cell>
          <cell r="E1790" t="str">
            <v>69583</v>
          </cell>
          <cell r="F1790" t="str">
            <v>0000000</v>
          </cell>
          <cell r="G1790" t="str">
            <v>Morgan Hill Unified</v>
          </cell>
        </row>
        <row r="1791">
          <cell r="C1791" t="str">
            <v>43695836118541</v>
          </cell>
          <cell r="D1791" t="str">
            <v>43</v>
          </cell>
          <cell r="E1791" t="str">
            <v>69583</v>
          </cell>
          <cell r="F1791" t="str">
            <v>6118541</v>
          </cell>
          <cell r="G1791" t="str">
            <v>Charter School of Morgan Hill</v>
          </cell>
        </row>
        <row r="1792">
          <cell r="C1792" t="str">
            <v>43695910000000</v>
          </cell>
          <cell r="D1792" t="str">
            <v>43</v>
          </cell>
          <cell r="E1792" t="str">
            <v>69591</v>
          </cell>
          <cell r="F1792" t="str">
            <v>0000000</v>
          </cell>
          <cell r="G1792" t="str">
            <v>Mountain View Whisman</v>
          </cell>
        </row>
        <row r="1793">
          <cell r="C1793" t="str">
            <v>43696090000000</v>
          </cell>
          <cell r="D1793" t="str">
            <v>43</v>
          </cell>
          <cell r="E1793" t="str">
            <v>69609</v>
          </cell>
          <cell r="F1793" t="str">
            <v>0000000</v>
          </cell>
          <cell r="G1793" t="str">
            <v>Mountain View-Los Altos Union High</v>
          </cell>
        </row>
        <row r="1794">
          <cell r="C1794" t="str">
            <v>43696170000000</v>
          </cell>
          <cell r="D1794" t="str">
            <v>43</v>
          </cell>
          <cell r="E1794" t="str">
            <v>69617</v>
          </cell>
          <cell r="F1794" t="str">
            <v>0000000</v>
          </cell>
          <cell r="G1794" t="str">
            <v>Mount Pleasant Elementary</v>
          </cell>
        </row>
        <row r="1795">
          <cell r="C1795" t="str">
            <v>43696176048045</v>
          </cell>
          <cell r="D1795" t="str">
            <v>43</v>
          </cell>
          <cell r="E1795" t="str">
            <v>69617</v>
          </cell>
          <cell r="F1795" t="str">
            <v>6048045</v>
          </cell>
          <cell r="G1795" t="str">
            <v>Ida Jew Academies</v>
          </cell>
        </row>
        <row r="1796">
          <cell r="C1796" t="str">
            <v>43696250000000</v>
          </cell>
          <cell r="D1796" t="str">
            <v>43</v>
          </cell>
          <cell r="E1796" t="str">
            <v>69625</v>
          </cell>
          <cell r="F1796" t="str">
            <v>0000000</v>
          </cell>
          <cell r="G1796" t="str">
            <v>Oak Grove Elementary</v>
          </cell>
        </row>
        <row r="1797">
          <cell r="C1797" t="str">
            <v>43696330000000</v>
          </cell>
          <cell r="D1797" t="str">
            <v>43</v>
          </cell>
          <cell r="E1797" t="str">
            <v>69633</v>
          </cell>
          <cell r="F1797" t="str">
            <v>0000000</v>
          </cell>
          <cell r="G1797" t="str">
            <v>Orchard Elementary</v>
          </cell>
        </row>
        <row r="1798">
          <cell r="C1798" t="str">
            <v>43696410000000</v>
          </cell>
          <cell r="D1798" t="str">
            <v>43</v>
          </cell>
          <cell r="E1798" t="str">
            <v>69641</v>
          </cell>
          <cell r="F1798" t="str">
            <v>0000000</v>
          </cell>
          <cell r="G1798" t="str">
            <v>Palo Alto Unified</v>
          </cell>
        </row>
        <row r="1799">
          <cell r="C1799" t="str">
            <v>43696660000000</v>
          </cell>
          <cell r="D1799" t="str">
            <v>43</v>
          </cell>
          <cell r="E1799" t="str">
            <v>69666</v>
          </cell>
          <cell r="F1799" t="str">
            <v>0000000</v>
          </cell>
          <cell r="G1799" t="str">
            <v>San Jose Unified</v>
          </cell>
        </row>
        <row r="1800">
          <cell r="C1800" t="str">
            <v>43696660129718</v>
          </cell>
          <cell r="D1800" t="str">
            <v>43</v>
          </cell>
          <cell r="E1800" t="str">
            <v>69666</v>
          </cell>
          <cell r="F1800" t="str">
            <v>0129718</v>
          </cell>
          <cell r="G1800" t="str">
            <v>Downtown College Preparatory Middle</v>
          </cell>
        </row>
        <row r="1801">
          <cell r="C1801" t="str">
            <v>43696660131656</v>
          </cell>
          <cell r="D1801" t="str">
            <v>43</v>
          </cell>
          <cell r="E1801" t="str">
            <v>69666</v>
          </cell>
          <cell r="F1801" t="str">
            <v>0131656</v>
          </cell>
          <cell r="G1801" t="str">
            <v>ACE Inspire Academy</v>
          </cell>
        </row>
        <row r="1802">
          <cell r="C1802" t="str">
            <v>43696664330585</v>
          </cell>
          <cell r="D1802" t="str">
            <v>43</v>
          </cell>
          <cell r="E1802" t="str">
            <v>69666</v>
          </cell>
          <cell r="F1802" t="str">
            <v>4330585</v>
          </cell>
          <cell r="G1802" t="str">
            <v>Downtown College Preparatory</v>
          </cell>
        </row>
        <row r="1803">
          <cell r="C1803" t="str">
            <v>43696666048730</v>
          </cell>
          <cell r="D1803" t="str">
            <v>43</v>
          </cell>
          <cell r="E1803" t="str">
            <v>69666</v>
          </cell>
          <cell r="F1803" t="str">
            <v>6048730</v>
          </cell>
          <cell r="G1803" t="str">
            <v>Bachrodt Charter Academy</v>
          </cell>
        </row>
        <row r="1804">
          <cell r="C1804" t="str">
            <v>43696740000000</v>
          </cell>
          <cell r="D1804" t="str">
            <v>43</v>
          </cell>
          <cell r="E1804" t="str">
            <v>69674</v>
          </cell>
          <cell r="F1804" t="str">
            <v>0000000</v>
          </cell>
          <cell r="G1804" t="str">
            <v>Santa Clara Unified</v>
          </cell>
        </row>
        <row r="1805">
          <cell r="C1805" t="str">
            <v>43696820000000</v>
          </cell>
          <cell r="D1805" t="str">
            <v>43</v>
          </cell>
          <cell r="E1805" t="str">
            <v>69682</v>
          </cell>
          <cell r="F1805" t="str">
            <v>0000000</v>
          </cell>
          <cell r="G1805" t="str">
            <v>Saratoga Union Elementary</v>
          </cell>
        </row>
        <row r="1806">
          <cell r="C1806" t="str">
            <v>43696900000000</v>
          </cell>
          <cell r="D1806" t="str">
            <v>43</v>
          </cell>
          <cell r="E1806" t="str">
            <v>69690</v>
          </cell>
          <cell r="F1806" t="str">
            <v>0000000</v>
          </cell>
          <cell r="G1806" t="str">
            <v>Sunnyvale</v>
          </cell>
        </row>
        <row r="1807">
          <cell r="C1807" t="str">
            <v>43697080000000</v>
          </cell>
          <cell r="D1807" t="str">
            <v>43</v>
          </cell>
          <cell r="E1807" t="str">
            <v>69708</v>
          </cell>
          <cell r="F1807" t="str">
            <v>0000000</v>
          </cell>
          <cell r="G1807" t="str">
            <v>Union Elementary</v>
          </cell>
        </row>
        <row r="1808">
          <cell r="C1808" t="str">
            <v>43733870000000</v>
          </cell>
          <cell r="D1808" t="str">
            <v>43</v>
          </cell>
          <cell r="E1808" t="str">
            <v>73387</v>
          </cell>
          <cell r="F1808" t="str">
            <v>0000000</v>
          </cell>
          <cell r="G1808" t="str">
            <v>Milpitas Unified</v>
          </cell>
        </row>
        <row r="1809">
          <cell r="C1809" t="str">
            <v>44104470000000</v>
          </cell>
          <cell r="D1809" t="str">
            <v>44</v>
          </cell>
          <cell r="E1809" t="str">
            <v>10447</v>
          </cell>
          <cell r="F1809" t="str">
            <v>0000000</v>
          </cell>
          <cell r="G1809" t="str">
            <v>Santa Cruz Co. Office of Education</v>
          </cell>
        </row>
        <row r="1810">
          <cell r="C1810" t="str">
            <v>44104470136572</v>
          </cell>
          <cell r="D1810" t="str">
            <v>44</v>
          </cell>
          <cell r="E1810" t="str">
            <v>10447</v>
          </cell>
          <cell r="F1810" t="str">
            <v>0136572</v>
          </cell>
          <cell r="G1810" t="str">
            <v>Santa Cruz County Career Advancement Charter</v>
          </cell>
        </row>
        <row r="1811">
          <cell r="C1811" t="str">
            <v>44104474430252</v>
          </cell>
          <cell r="D1811" t="str">
            <v>44</v>
          </cell>
          <cell r="E1811" t="str">
            <v>10447</v>
          </cell>
          <cell r="F1811" t="str">
            <v>4430252</v>
          </cell>
          <cell r="G1811" t="str">
            <v>Pacific Collegiate Charter</v>
          </cell>
        </row>
        <row r="1812">
          <cell r="C1812" t="str">
            <v>44697320000000</v>
          </cell>
          <cell r="D1812" t="str">
            <v>44</v>
          </cell>
          <cell r="E1812" t="str">
            <v>69732</v>
          </cell>
          <cell r="F1812" t="str">
            <v>0000000</v>
          </cell>
          <cell r="G1812" t="str">
            <v>Bonny Doon Union Elementary</v>
          </cell>
        </row>
        <row r="1813">
          <cell r="C1813" t="str">
            <v>44697570000000</v>
          </cell>
          <cell r="D1813" t="str">
            <v>44</v>
          </cell>
          <cell r="E1813" t="str">
            <v>69757</v>
          </cell>
          <cell r="F1813" t="str">
            <v>0000000</v>
          </cell>
          <cell r="G1813" t="str">
            <v>Happy Valley Elementary</v>
          </cell>
        </row>
        <row r="1814">
          <cell r="C1814" t="str">
            <v>44697650000000</v>
          </cell>
          <cell r="D1814" t="str">
            <v>44</v>
          </cell>
          <cell r="E1814" t="str">
            <v>69765</v>
          </cell>
          <cell r="F1814" t="str">
            <v>0000000</v>
          </cell>
          <cell r="G1814" t="str">
            <v>Live Oak Elementary</v>
          </cell>
        </row>
        <row r="1815">
          <cell r="C1815" t="str">
            <v>44697650100305</v>
          </cell>
          <cell r="D1815" t="str">
            <v>44</v>
          </cell>
          <cell r="E1815" t="str">
            <v>69765</v>
          </cell>
          <cell r="F1815" t="str">
            <v>0100305</v>
          </cell>
          <cell r="G1815" t="str">
            <v>Cypress Charter High</v>
          </cell>
        </row>
        <row r="1816">
          <cell r="C1816" t="str">
            <v>44697650100388</v>
          </cell>
          <cell r="D1816" t="str">
            <v>44</v>
          </cell>
          <cell r="E1816" t="str">
            <v>69765</v>
          </cell>
          <cell r="F1816" t="str">
            <v>0100388</v>
          </cell>
          <cell r="G1816" t="str">
            <v>Tierra Pacifica Charter</v>
          </cell>
        </row>
        <row r="1817">
          <cell r="C1817" t="str">
            <v>44697730000000</v>
          </cell>
          <cell r="D1817" t="str">
            <v>44</v>
          </cell>
          <cell r="E1817" t="str">
            <v>69773</v>
          </cell>
          <cell r="F1817" t="str">
            <v>0000000</v>
          </cell>
          <cell r="G1817" t="str">
            <v>Mountain Elementary</v>
          </cell>
        </row>
        <row r="1818">
          <cell r="C1818" t="str">
            <v>44697810000000</v>
          </cell>
          <cell r="D1818" t="str">
            <v>44</v>
          </cell>
          <cell r="E1818" t="str">
            <v>69781</v>
          </cell>
          <cell r="F1818" t="str">
            <v>0000000</v>
          </cell>
          <cell r="G1818" t="str">
            <v>Pacific Elementary</v>
          </cell>
        </row>
        <row r="1819">
          <cell r="C1819" t="str">
            <v>44697990000000</v>
          </cell>
          <cell r="D1819" t="str">
            <v>44</v>
          </cell>
          <cell r="E1819" t="str">
            <v>69799</v>
          </cell>
          <cell r="F1819" t="str">
            <v>0000000</v>
          </cell>
          <cell r="G1819" t="str">
            <v>Pajaro Valley Unified</v>
          </cell>
        </row>
        <row r="1820">
          <cell r="C1820" t="str">
            <v>44697990117804</v>
          </cell>
          <cell r="D1820" t="str">
            <v>44</v>
          </cell>
          <cell r="E1820" t="str">
            <v>69799</v>
          </cell>
          <cell r="F1820" t="str">
            <v>0117804</v>
          </cell>
          <cell r="G1820" t="str">
            <v>Ceiba College Preparatory Academy</v>
          </cell>
        </row>
        <row r="1821">
          <cell r="C1821" t="str">
            <v>44697994430229</v>
          </cell>
          <cell r="D1821" t="str">
            <v>44</v>
          </cell>
          <cell r="E1821" t="str">
            <v>69799</v>
          </cell>
          <cell r="F1821" t="str">
            <v>4430229</v>
          </cell>
          <cell r="G1821" t="str">
            <v>Pacific Coast Charter</v>
          </cell>
        </row>
        <row r="1822">
          <cell r="C1822" t="str">
            <v>44697994430245</v>
          </cell>
          <cell r="D1822" t="str">
            <v>44</v>
          </cell>
          <cell r="E1822" t="str">
            <v>69799</v>
          </cell>
          <cell r="F1822" t="str">
            <v>4430245</v>
          </cell>
          <cell r="G1822" t="str">
            <v>Diamond Technology Institute</v>
          </cell>
        </row>
        <row r="1823">
          <cell r="C1823" t="str">
            <v>44697996049720</v>
          </cell>
          <cell r="D1823" t="str">
            <v>44</v>
          </cell>
          <cell r="E1823" t="str">
            <v>69799</v>
          </cell>
          <cell r="F1823" t="str">
            <v>6049720</v>
          </cell>
          <cell r="G1823" t="str">
            <v>Linscott Charter</v>
          </cell>
        </row>
        <row r="1824">
          <cell r="C1824" t="str">
            <v>44697996049829</v>
          </cell>
          <cell r="D1824" t="str">
            <v>44</v>
          </cell>
          <cell r="E1824" t="str">
            <v>69799</v>
          </cell>
          <cell r="F1824" t="str">
            <v>6049829</v>
          </cell>
          <cell r="G1824" t="str">
            <v>Alianza Charter</v>
          </cell>
        </row>
        <row r="1825">
          <cell r="C1825" t="str">
            <v>44697996119077</v>
          </cell>
          <cell r="D1825" t="str">
            <v>44</v>
          </cell>
          <cell r="E1825" t="str">
            <v>69799</v>
          </cell>
          <cell r="F1825" t="str">
            <v>6119077</v>
          </cell>
          <cell r="G1825" t="str">
            <v>Watsonville Charter School of the Arts</v>
          </cell>
        </row>
        <row r="1826">
          <cell r="C1826" t="str">
            <v>44698070000000</v>
          </cell>
          <cell r="D1826" t="str">
            <v>44</v>
          </cell>
          <cell r="E1826" t="str">
            <v>69807</v>
          </cell>
          <cell r="F1826" t="str">
            <v>0000000</v>
          </cell>
          <cell r="G1826" t="str">
            <v>San Lorenzo Valley Unified</v>
          </cell>
        </row>
        <row r="1827">
          <cell r="C1827" t="str">
            <v>44698070110007</v>
          </cell>
          <cell r="D1827" t="str">
            <v>44</v>
          </cell>
          <cell r="E1827" t="str">
            <v>69807</v>
          </cell>
          <cell r="F1827" t="str">
            <v>0110007</v>
          </cell>
          <cell r="G1827" t="str">
            <v>Ocean Grove Charter</v>
          </cell>
        </row>
        <row r="1828">
          <cell r="C1828" t="str">
            <v>44698074430179</v>
          </cell>
          <cell r="D1828" t="str">
            <v>44</v>
          </cell>
          <cell r="E1828" t="str">
            <v>69807</v>
          </cell>
          <cell r="F1828" t="str">
            <v>4430179</v>
          </cell>
          <cell r="G1828" t="str">
            <v>SLVUSD Charter</v>
          </cell>
        </row>
        <row r="1829">
          <cell r="C1829" t="str">
            <v>44698150000000</v>
          </cell>
          <cell r="D1829" t="str">
            <v>44</v>
          </cell>
          <cell r="E1829" t="str">
            <v>69815</v>
          </cell>
          <cell r="F1829" t="str">
            <v>0000000</v>
          </cell>
          <cell r="G1829" t="str">
            <v>Santa Cruz City Elementary</v>
          </cell>
        </row>
        <row r="1830">
          <cell r="C1830" t="str">
            <v>44698230000000</v>
          </cell>
          <cell r="D1830" t="str">
            <v>44</v>
          </cell>
          <cell r="E1830" t="str">
            <v>69823</v>
          </cell>
          <cell r="F1830" t="str">
            <v>0000000</v>
          </cell>
          <cell r="G1830" t="str">
            <v>Santa Cruz City High</v>
          </cell>
        </row>
        <row r="1831">
          <cell r="C1831" t="str">
            <v>44698234430187</v>
          </cell>
          <cell r="D1831" t="str">
            <v>44</v>
          </cell>
          <cell r="E1831" t="str">
            <v>69823</v>
          </cell>
          <cell r="F1831" t="str">
            <v>4430187</v>
          </cell>
          <cell r="G1831" t="str">
            <v>Delta Charter</v>
          </cell>
        </row>
        <row r="1832">
          <cell r="C1832" t="str">
            <v>44698490000000</v>
          </cell>
          <cell r="D1832" t="str">
            <v>44</v>
          </cell>
          <cell r="E1832" t="str">
            <v>69849</v>
          </cell>
          <cell r="F1832" t="str">
            <v>0000000</v>
          </cell>
          <cell r="G1832" t="str">
            <v>Soquel Union Elementary</v>
          </cell>
        </row>
        <row r="1833">
          <cell r="C1833" t="str">
            <v>44754320000000</v>
          </cell>
          <cell r="D1833" t="str">
            <v>44</v>
          </cell>
          <cell r="E1833" t="str">
            <v>75432</v>
          </cell>
          <cell r="F1833" t="str">
            <v>0000000</v>
          </cell>
          <cell r="G1833" t="str">
            <v>Scotts Valley Unified</v>
          </cell>
        </row>
        <row r="1834">
          <cell r="C1834" t="str">
            <v>45104540000000</v>
          </cell>
          <cell r="D1834" t="str">
            <v>45</v>
          </cell>
          <cell r="E1834" t="str">
            <v>10454</v>
          </cell>
          <cell r="F1834" t="str">
            <v>0000000</v>
          </cell>
          <cell r="G1834" t="str">
            <v>Shasta Co. Office of Education</v>
          </cell>
        </row>
        <row r="1835">
          <cell r="C1835" t="str">
            <v>45104540111674</v>
          </cell>
          <cell r="D1835" t="str">
            <v>45</v>
          </cell>
          <cell r="E1835" t="str">
            <v>10454</v>
          </cell>
          <cell r="F1835" t="str">
            <v>0111674</v>
          </cell>
          <cell r="G1835" t="str">
            <v>Chrysalis Charter</v>
          </cell>
        </row>
        <row r="1836">
          <cell r="C1836" t="str">
            <v>45104540132647</v>
          </cell>
          <cell r="D1836" t="str">
            <v>45</v>
          </cell>
          <cell r="E1836" t="str">
            <v>10454</v>
          </cell>
          <cell r="F1836" t="str">
            <v>0132647</v>
          </cell>
          <cell r="G1836" t="str">
            <v>Shasta County Independent Study Charter</v>
          </cell>
        </row>
        <row r="1837">
          <cell r="C1837" t="str">
            <v>45104540132944</v>
          </cell>
          <cell r="D1837" t="str">
            <v>45</v>
          </cell>
          <cell r="E1837" t="str">
            <v>10454</v>
          </cell>
          <cell r="F1837" t="str">
            <v>0132944</v>
          </cell>
          <cell r="G1837" t="str">
            <v>Redding STEM Academy</v>
          </cell>
        </row>
        <row r="1838">
          <cell r="C1838" t="str">
            <v>45698560000000</v>
          </cell>
          <cell r="D1838" t="str">
            <v>45</v>
          </cell>
          <cell r="E1838" t="str">
            <v>69856</v>
          </cell>
          <cell r="F1838" t="str">
            <v>0000000</v>
          </cell>
          <cell r="G1838" t="str">
            <v>Anderson Union High</v>
          </cell>
        </row>
        <row r="1839">
          <cell r="C1839" t="str">
            <v>45698564530333</v>
          </cell>
          <cell r="D1839" t="str">
            <v>45</v>
          </cell>
          <cell r="E1839" t="str">
            <v>69856</v>
          </cell>
          <cell r="F1839" t="str">
            <v>4530333</v>
          </cell>
          <cell r="G1839" t="str">
            <v>Anderson New Technology High</v>
          </cell>
        </row>
        <row r="1840">
          <cell r="C1840" t="str">
            <v>45698720000000</v>
          </cell>
          <cell r="D1840" t="str">
            <v>45</v>
          </cell>
          <cell r="E1840" t="str">
            <v>69872</v>
          </cell>
          <cell r="F1840" t="str">
            <v>0000000</v>
          </cell>
          <cell r="G1840" t="str">
            <v>Bella Vista Elementary</v>
          </cell>
        </row>
        <row r="1841">
          <cell r="C1841" t="str">
            <v>45698800000000</v>
          </cell>
          <cell r="D1841" t="str">
            <v>45</v>
          </cell>
          <cell r="E1841" t="str">
            <v>69880</v>
          </cell>
          <cell r="F1841" t="str">
            <v>0000000</v>
          </cell>
          <cell r="G1841" t="str">
            <v>Black Butte Union Elementary</v>
          </cell>
        </row>
        <row r="1842">
          <cell r="C1842" t="str">
            <v>45699140000000</v>
          </cell>
          <cell r="D1842" t="str">
            <v>45</v>
          </cell>
          <cell r="E1842" t="str">
            <v>69914</v>
          </cell>
          <cell r="F1842" t="str">
            <v>0000000</v>
          </cell>
          <cell r="G1842" t="str">
            <v>Cascade Union Elementary</v>
          </cell>
        </row>
        <row r="1843">
          <cell r="C1843" t="str">
            <v>45699140135624</v>
          </cell>
          <cell r="D1843" t="str">
            <v>45</v>
          </cell>
          <cell r="E1843" t="str">
            <v>69914</v>
          </cell>
          <cell r="F1843" t="str">
            <v>0135624</v>
          </cell>
          <cell r="G1843" t="str">
            <v>Tree of Life International Charter School</v>
          </cell>
        </row>
        <row r="1844">
          <cell r="C1844" t="str">
            <v>45699220000000</v>
          </cell>
          <cell r="D1844" t="str">
            <v>45</v>
          </cell>
          <cell r="E1844" t="str">
            <v>69922</v>
          </cell>
          <cell r="F1844" t="str">
            <v>0000000</v>
          </cell>
          <cell r="G1844" t="str">
            <v>Castle Rock Union Elementary</v>
          </cell>
        </row>
        <row r="1845">
          <cell r="C1845" t="str">
            <v>45699480000000</v>
          </cell>
          <cell r="D1845" t="str">
            <v>45</v>
          </cell>
          <cell r="E1845" t="str">
            <v>69948</v>
          </cell>
          <cell r="F1845" t="str">
            <v>0000000</v>
          </cell>
          <cell r="G1845" t="str">
            <v>Columbia Elementary</v>
          </cell>
        </row>
        <row r="1846">
          <cell r="C1846" t="str">
            <v>45699480134122</v>
          </cell>
          <cell r="D1846" t="str">
            <v>45</v>
          </cell>
          <cell r="E1846" t="str">
            <v>69948</v>
          </cell>
          <cell r="F1846" t="str">
            <v>0134122</v>
          </cell>
          <cell r="G1846" t="str">
            <v>Redding School of the Arts</v>
          </cell>
        </row>
        <row r="1847">
          <cell r="C1847" t="str">
            <v>45699550000000</v>
          </cell>
          <cell r="D1847" t="str">
            <v>45</v>
          </cell>
          <cell r="E1847" t="str">
            <v>69955</v>
          </cell>
          <cell r="F1847" t="str">
            <v>0000000</v>
          </cell>
          <cell r="G1847" t="str">
            <v>Cottonwood Union Elementary</v>
          </cell>
        </row>
        <row r="1848">
          <cell r="C1848" t="str">
            <v>45699550121640</v>
          </cell>
          <cell r="D1848" t="str">
            <v>45</v>
          </cell>
          <cell r="E1848" t="str">
            <v>69955</v>
          </cell>
          <cell r="F1848" t="str">
            <v>0121640</v>
          </cell>
          <cell r="G1848" t="str">
            <v>Cottonwood Creek Charter</v>
          </cell>
        </row>
        <row r="1849">
          <cell r="C1849" t="str">
            <v>45699710000000</v>
          </cell>
          <cell r="D1849" t="str">
            <v>45</v>
          </cell>
          <cell r="E1849" t="str">
            <v>69971</v>
          </cell>
          <cell r="F1849" t="str">
            <v>0000000</v>
          </cell>
          <cell r="G1849" t="str">
            <v>Enterprise Elementary</v>
          </cell>
        </row>
        <row r="1850">
          <cell r="C1850" t="str">
            <v>45699710135830</v>
          </cell>
          <cell r="D1850" t="str">
            <v>45</v>
          </cell>
          <cell r="E1850" t="str">
            <v>69971</v>
          </cell>
          <cell r="F1850" t="str">
            <v>0135830</v>
          </cell>
          <cell r="G1850" t="str">
            <v>PACE Academy</v>
          </cell>
        </row>
        <row r="1851">
          <cell r="C1851" t="str">
            <v>45699710135848</v>
          </cell>
          <cell r="D1851" t="str">
            <v>45</v>
          </cell>
          <cell r="E1851" t="str">
            <v>69971</v>
          </cell>
          <cell r="F1851" t="str">
            <v>0135848</v>
          </cell>
          <cell r="G1851" t="str">
            <v>Redding Collegiate Academy</v>
          </cell>
        </row>
        <row r="1852">
          <cell r="C1852" t="str">
            <v>45699890000000</v>
          </cell>
          <cell r="D1852" t="str">
            <v>45</v>
          </cell>
          <cell r="E1852" t="str">
            <v>69989</v>
          </cell>
          <cell r="F1852" t="str">
            <v>0000000</v>
          </cell>
          <cell r="G1852" t="str">
            <v>Fall River Joint Unified</v>
          </cell>
        </row>
        <row r="1853">
          <cell r="C1853" t="str">
            <v>45699970000000</v>
          </cell>
          <cell r="D1853" t="str">
            <v>45</v>
          </cell>
          <cell r="E1853" t="str">
            <v>69997</v>
          </cell>
          <cell r="F1853" t="str">
            <v>0000000</v>
          </cell>
          <cell r="G1853" t="str">
            <v>French Gulch-Whiskeytown Elementary</v>
          </cell>
        </row>
        <row r="1854">
          <cell r="C1854" t="str">
            <v>45700030000000</v>
          </cell>
          <cell r="D1854" t="str">
            <v>45</v>
          </cell>
          <cell r="E1854" t="str">
            <v>70003</v>
          </cell>
          <cell r="F1854" t="str">
            <v>0000000</v>
          </cell>
          <cell r="G1854" t="str">
            <v>Grant Elementary</v>
          </cell>
        </row>
        <row r="1855">
          <cell r="C1855" t="str">
            <v>45700110000000</v>
          </cell>
          <cell r="D1855" t="str">
            <v>45</v>
          </cell>
          <cell r="E1855" t="str">
            <v>70011</v>
          </cell>
          <cell r="F1855" t="str">
            <v>0000000</v>
          </cell>
          <cell r="G1855" t="str">
            <v>Happy Valley Union Elementary</v>
          </cell>
        </row>
        <row r="1856">
          <cell r="C1856" t="str">
            <v>45700290000000</v>
          </cell>
          <cell r="D1856" t="str">
            <v>45</v>
          </cell>
          <cell r="E1856" t="str">
            <v>70029</v>
          </cell>
          <cell r="F1856" t="str">
            <v>0000000</v>
          </cell>
          <cell r="G1856" t="str">
            <v>Igo, Ono, Platina Union Elementary</v>
          </cell>
        </row>
        <row r="1857">
          <cell r="C1857" t="str">
            <v>45700370000000</v>
          </cell>
          <cell r="D1857" t="str">
            <v>45</v>
          </cell>
          <cell r="E1857" t="str">
            <v>70037</v>
          </cell>
          <cell r="F1857" t="str">
            <v>0000000</v>
          </cell>
          <cell r="G1857" t="str">
            <v>Indian Springs Elementary</v>
          </cell>
        </row>
        <row r="1858">
          <cell r="C1858" t="str">
            <v>45700450000000</v>
          </cell>
          <cell r="D1858" t="str">
            <v>45</v>
          </cell>
          <cell r="E1858" t="str">
            <v>70045</v>
          </cell>
          <cell r="F1858" t="str">
            <v>0000000</v>
          </cell>
          <cell r="G1858" t="str">
            <v>Junction Elementary</v>
          </cell>
        </row>
        <row r="1859">
          <cell r="C1859" t="str">
            <v>45700520000000</v>
          </cell>
          <cell r="D1859" t="str">
            <v>45</v>
          </cell>
          <cell r="E1859" t="str">
            <v>70052</v>
          </cell>
          <cell r="F1859" t="str">
            <v>0000000</v>
          </cell>
          <cell r="G1859" t="str">
            <v>Millville Elementary</v>
          </cell>
        </row>
        <row r="1860">
          <cell r="C1860" t="str">
            <v>45700780000000</v>
          </cell>
          <cell r="D1860" t="str">
            <v>45</v>
          </cell>
          <cell r="E1860" t="str">
            <v>70078</v>
          </cell>
          <cell r="F1860" t="str">
            <v>0000000</v>
          </cell>
          <cell r="G1860" t="str">
            <v>North Cow Creek Elementary</v>
          </cell>
        </row>
        <row r="1861">
          <cell r="C1861" t="str">
            <v>45700860000000</v>
          </cell>
          <cell r="D1861" t="str">
            <v>45</v>
          </cell>
          <cell r="E1861" t="str">
            <v>70086</v>
          </cell>
          <cell r="F1861" t="str">
            <v>0000000</v>
          </cell>
          <cell r="G1861" t="str">
            <v>Oak Run Elementary</v>
          </cell>
        </row>
        <row r="1862">
          <cell r="C1862" t="str">
            <v>45700940000000</v>
          </cell>
          <cell r="D1862" t="str">
            <v>45</v>
          </cell>
          <cell r="E1862" t="str">
            <v>70094</v>
          </cell>
          <cell r="F1862" t="str">
            <v>0000000</v>
          </cell>
          <cell r="G1862" t="str">
            <v>Pacheco Union Elementary</v>
          </cell>
        </row>
        <row r="1863">
          <cell r="C1863" t="str">
            <v>45701100000000</v>
          </cell>
          <cell r="D1863" t="str">
            <v>45</v>
          </cell>
          <cell r="E1863" t="str">
            <v>70110</v>
          </cell>
          <cell r="F1863" t="str">
            <v>0000000</v>
          </cell>
          <cell r="G1863" t="str">
            <v>Redding Elementary</v>
          </cell>
        </row>
        <row r="1864">
          <cell r="C1864" t="str">
            <v>45701100135889</v>
          </cell>
          <cell r="D1864" t="str">
            <v>45</v>
          </cell>
          <cell r="E1864" t="str">
            <v>70110</v>
          </cell>
          <cell r="F1864" t="str">
            <v>0135889</v>
          </cell>
          <cell r="G1864" t="str">
            <v>Stellar Secondary Charter High</v>
          </cell>
        </row>
        <row r="1865">
          <cell r="C1865" t="str">
            <v>45701106117931</v>
          </cell>
          <cell r="D1865" t="str">
            <v>45</v>
          </cell>
          <cell r="E1865" t="str">
            <v>70110</v>
          </cell>
          <cell r="F1865" t="str">
            <v>6117931</v>
          </cell>
          <cell r="G1865" t="str">
            <v>Monarch Learning Center</v>
          </cell>
        </row>
        <row r="1866">
          <cell r="C1866" t="str">
            <v>45701280000000</v>
          </cell>
          <cell r="D1866" t="str">
            <v>45</v>
          </cell>
          <cell r="E1866" t="str">
            <v>70128</v>
          </cell>
          <cell r="F1866" t="str">
            <v>0000000</v>
          </cell>
          <cell r="G1866" t="str">
            <v>Shasta Union Elementary</v>
          </cell>
        </row>
        <row r="1867">
          <cell r="C1867" t="str">
            <v>45701360000000</v>
          </cell>
          <cell r="D1867" t="str">
            <v>45</v>
          </cell>
          <cell r="E1867" t="str">
            <v>70136</v>
          </cell>
          <cell r="F1867" t="str">
            <v>0000000</v>
          </cell>
          <cell r="G1867" t="str">
            <v>Shasta Union High</v>
          </cell>
        </row>
        <row r="1868">
          <cell r="C1868" t="str">
            <v>45701360106013</v>
          </cell>
          <cell r="D1868" t="str">
            <v>45</v>
          </cell>
          <cell r="E1868" t="str">
            <v>70136</v>
          </cell>
          <cell r="F1868" t="str">
            <v>0106013</v>
          </cell>
          <cell r="G1868" t="str">
            <v>University Preparatory</v>
          </cell>
        </row>
        <row r="1869">
          <cell r="C1869" t="str">
            <v>45701364530267</v>
          </cell>
          <cell r="D1869" t="str">
            <v>45</v>
          </cell>
          <cell r="E1869" t="str">
            <v>70136</v>
          </cell>
          <cell r="F1869" t="str">
            <v>4530267</v>
          </cell>
          <cell r="G1869" t="str">
            <v>Shasta Charter Academy</v>
          </cell>
        </row>
        <row r="1870">
          <cell r="C1870" t="str">
            <v>45701690000000</v>
          </cell>
          <cell r="D1870" t="str">
            <v>45</v>
          </cell>
          <cell r="E1870" t="str">
            <v>70169</v>
          </cell>
          <cell r="F1870" t="str">
            <v>0000000</v>
          </cell>
          <cell r="G1870" t="str">
            <v>Whitmore Union Elementary</v>
          </cell>
        </row>
        <row r="1871">
          <cell r="C1871" t="str">
            <v>45701690129957</v>
          </cell>
          <cell r="D1871" t="str">
            <v>45</v>
          </cell>
          <cell r="E1871" t="str">
            <v>70169</v>
          </cell>
          <cell r="F1871" t="str">
            <v>0129957</v>
          </cell>
          <cell r="G1871" t="str">
            <v>Northern Summit Academy</v>
          </cell>
        </row>
        <row r="1872">
          <cell r="C1872" t="str">
            <v>45701690134031</v>
          </cell>
          <cell r="D1872" t="str">
            <v>45</v>
          </cell>
          <cell r="E1872" t="str">
            <v>70169</v>
          </cell>
          <cell r="F1872" t="str">
            <v>0134031</v>
          </cell>
          <cell r="G1872" t="str">
            <v>New Day Academy-Shasta</v>
          </cell>
        </row>
        <row r="1873">
          <cell r="C1873" t="str">
            <v>45701690136440</v>
          </cell>
          <cell r="D1873" t="str">
            <v>45</v>
          </cell>
          <cell r="E1873" t="str">
            <v>70169</v>
          </cell>
          <cell r="F1873" t="str">
            <v>0136440</v>
          </cell>
          <cell r="G1873" t="str">
            <v>Phoenix Charter Academy</v>
          </cell>
        </row>
        <row r="1874">
          <cell r="C1874" t="str">
            <v>45737000000000</v>
          </cell>
          <cell r="D1874" t="str">
            <v>45</v>
          </cell>
          <cell r="E1874" t="str">
            <v>73700</v>
          </cell>
          <cell r="F1874" t="str">
            <v>0000000</v>
          </cell>
          <cell r="G1874" t="str">
            <v>Mountain Union Elementary</v>
          </cell>
        </row>
        <row r="1875">
          <cell r="C1875" t="str">
            <v>45752670000000</v>
          </cell>
          <cell r="D1875" t="str">
            <v>45</v>
          </cell>
          <cell r="E1875" t="str">
            <v>75267</v>
          </cell>
          <cell r="F1875" t="str">
            <v>0000000</v>
          </cell>
          <cell r="G1875" t="str">
            <v>Gateway Unified</v>
          </cell>
        </row>
        <row r="1876">
          <cell r="C1876" t="str">
            <v>45752670113407</v>
          </cell>
          <cell r="D1876" t="str">
            <v>45</v>
          </cell>
          <cell r="E1876" t="str">
            <v>75267</v>
          </cell>
          <cell r="F1876" t="str">
            <v>0113407</v>
          </cell>
          <cell r="G1876" t="str">
            <v>Rocky Point Charter</v>
          </cell>
        </row>
        <row r="1877">
          <cell r="C1877" t="str">
            <v>46104620000000</v>
          </cell>
          <cell r="D1877" t="str">
            <v>46</v>
          </cell>
          <cell r="E1877" t="str">
            <v>10462</v>
          </cell>
          <cell r="F1877" t="str">
            <v>0000000</v>
          </cell>
          <cell r="G1877" t="str">
            <v>Sierra Co. Office of Education</v>
          </cell>
        </row>
        <row r="1878">
          <cell r="C1878" t="str">
            <v>46701770000000</v>
          </cell>
          <cell r="D1878" t="str">
            <v>46</v>
          </cell>
          <cell r="E1878" t="str">
            <v>70177</v>
          </cell>
          <cell r="F1878" t="str">
            <v>0000000</v>
          </cell>
          <cell r="G1878" t="str">
            <v>Sierra-Plumas Joint Unified</v>
          </cell>
        </row>
        <row r="1879">
          <cell r="C1879" t="str">
            <v>47104700000000</v>
          </cell>
          <cell r="D1879" t="str">
            <v>47</v>
          </cell>
          <cell r="E1879" t="str">
            <v>10470</v>
          </cell>
          <cell r="F1879" t="str">
            <v>0000000</v>
          </cell>
          <cell r="G1879" t="str">
            <v>Siskiyou Co. Office of Education</v>
          </cell>
        </row>
        <row r="1880">
          <cell r="C1880" t="str">
            <v>47104700117168</v>
          </cell>
          <cell r="D1880" t="str">
            <v>47</v>
          </cell>
          <cell r="E1880" t="str">
            <v>10470</v>
          </cell>
          <cell r="F1880" t="str">
            <v>0117168</v>
          </cell>
          <cell r="G1880" t="str">
            <v>Golden Eagle Charter</v>
          </cell>
        </row>
        <row r="1881">
          <cell r="C1881" t="str">
            <v>47701850000000</v>
          </cell>
          <cell r="D1881" t="str">
            <v>47</v>
          </cell>
          <cell r="E1881" t="str">
            <v>70185</v>
          </cell>
          <cell r="F1881" t="str">
            <v>0000000</v>
          </cell>
          <cell r="G1881" t="str">
            <v>Big Springs Union Elementary</v>
          </cell>
        </row>
        <row r="1882">
          <cell r="C1882" t="str">
            <v>47701930000000</v>
          </cell>
          <cell r="D1882" t="str">
            <v>47</v>
          </cell>
          <cell r="E1882" t="str">
            <v>70193</v>
          </cell>
          <cell r="F1882" t="str">
            <v>0000000</v>
          </cell>
          <cell r="G1882" t="str">
            <v>Bogus Elementary</v>
          </cell>
        </row>
        <row r="1883">
          <cell r="C1883" t="str">
            <v>47702010000000</v>
          </cell>
          <cell r="D1883" t="str">
            <v>47</v>
          </cell>
          <cell r="E1883" t="str">
            <v>70201</v>
          </cell>
          <cell r="F1883" t="str">
            <v>0000000</v>
          </cell>
          <cell r="G1883" t="str">
            <v>Butteville Union Elementary</v>
          </cell>
        </row>
        <row r="1884">
          <cell r="C1884" t="str">
            <v>47702270000000</v>
          </cell>
          <cell r="D1884" t="str">
            <v>47</v>
          </cell>
          <cell r="E1884" t="str">
            <v>70227</v>
          </cell>
          <cell r="F1884" t="str">
            <v>0000000</v>
          </cell>
          <cell r="G1884" t="str">
            <v>Delphic Elementary</v>
          </cell>
        </row>
        <row r="1885">
          <cell r="C1885" t="str">
            <v>47702430000000</v>
          </cell>
          <cell r="D1885" t="str">
            <v>47</v>
          </cell>
          <cell r="E1885" t="str">
            <v>70243</v>
          </cell>
          <cell r="F1885" t="str">
            <v>0000000</v>
          </cell>
          <cell r="G1885" t="str">
            <v>Dunsmuir Elementary</v>
          </cell>
        </row>
        <row r="1886">
          <cell r="C1886" t="str">
            <v>47702500000000</v>
          </cell>
          <cell r="D1886" t="str">
            <v>47</v>
          </cell>
          <cell r="E1886" t="str">
            <v>70250</v>
          </cell>
          <cell r="F1886" t="str">
            <v>0000000</v>
          </cell>
          <cell r="G1886" t="str">
            <v>Dunsmuir Joint Union High</v>
          </cell>
        </row>
        <row r="1887">
          <cell r="C1887" t="str">
            <v>47702920000000</v>
          </cell>
          <cell r="D1887" t="str">
            <v>47</v>
          </cell>
          <cell r="E1887" t="str">
            <v>70292</v>
          </cell>
          <cell r="F1887" t="str">
            <v>0000000</v>
          </cell>
          <cell r="G1887" t="str">
            <v>Forks of Salmon Elementary</v>
          </cell>
        </row>
        <row r="1888">
          <cell r="C1888" t="str">
            <v>47703180000000</v>
          </cell>
          <cell r="D1888" t="str">
            <v>47</v>
          </cell>
          <cell r="E1888" t="str">
            <v>70318</v>
          </cell>
          <cell r="F1888" t="str">
            <v>0000000</v>
          </cell>
          <cell r="G1888" t="str">
            <v>Gazelle Union Elementary</v>
          </cell>
        </row>
        <row r="1889">
          <cell r="C1889" t="str">
            <v>47703260000000</v>
          </cell>
          <cell r="D1889" t="str">
            <v>47</v>
          </cell>
          <cell r="E1889" t="str">
            <v>70326</v>
          </cell>
          <cell r="F1889" t="str">
            <v>0000000</v>
          </cell>
          <cell r="G1889" t="str">
            <v>Grenada Elementary</v>
          </cell>
        </row>
        <row r="1890">
          <cell r="C1890" t="str">
            <v>47703340000000</v>
          </cell>
          <cell r="D1890" t="str">
            <v>47</v>
          </cell>
          <cell r="E1890" t="str">
            <v>70334</v>
          </cell>
          <cell r="F1890" t="str">
            <v>0000000</v>
          </cell>
          <cell r="G1890" t="str">
            <v>Happy Camp Union Elementary</v>
          </cell>
        </row>
        <row r="1891">
          <cell r="C1891" t="str">
            <v>47703590000000</v>
          </cell>
          <cell r="D1891" t="str">
            <v>47</v>
          </cell>
          <cell r="E1891" t="str">
            <v>70359</v>
          </cell>
          <cell r="F1891" t="str">
            <v>0000000</v>
          </cell>
          <cell r="G1891" t="str">
            <v>Hornbrook Elementary</v>
          </cell>
        </row>
        <row r="1892">
          <cell r="C1892" t="str">
            <v>47703670000000</v>
          </cell>
          <cell r="D1892" t="str">
            <v>47</v>
          </cell>
          <cell r="E1892" t="str">
            <v>70367</v>
          </cell>
          <cell r="F1892" t="str">
            <v>0000000</v>
          </cell>
          <cell r="G1892" t="str">
            <v>Junction Elementary</v>
          </cell>
        </row>
        <row r="1893">
          <cell r="C1893" t="str">
            <v>47703750000000</v>
          </cell>
          <cell r="D1893" t="str">
            <v>47</v>
          </cell>
          <cell r="E1893" t="str">
            <v>70375</v>
          </cell>
          <cell r="F1893" t="str">
            <v>0000000</v>
          </cell>
          <cell r="G1893" t="str">
            <v>Klamath River Union Elementary</v>
          </cell>
        </row>
        <row r="1894">
          <cell r="C1894" t="str">
            <v>47703830000000</v>
          </cell>
          <cell r="D1894" t="str">
            <v>47</v>
          </cell>
          <cell r="E1894" t="str">
            <v>70383</v>
          </cell>
          <cell r="F1894" t="str">
            <v>0000000</v>
          </cell>
          <cell r="G1894" t="str">
            <v>Little Shasta Elementary</v>
          </cell>
        </row>
        <row r="1895">
          <cell r="C1895" t="str">
            <v>47704090000000</v>
          </cell>
          <cell r="D1895" t="str">
            <v>47</v>
          </cell>
          <cell r="E1895" t="str">
            <v>70409</v>
          </cell>
          <cell r="F1895" t="str">
            <v>0000000</v>
          </cell>
          <cell r="G1895" t="str">
            <v>McCloud Union Elementary</v>
          </cell>
        </row>
        <row r="1896">
          <cell r="C1896" t="str">
            <v>47704170000000</v>
          </cell>
          <cell r="D1896" t="str">
            <v>47</v>
          </cell>
          <cell r="E1896" t="str">
            <v>70417</v>
          </cell>
          <cell r="F1896" t="str">
            <v>0000000</v>
          </cell>
          <cell r="G1896" t="str">
            <v>Montague Elementary</v>
          </cell>
        </row>
        <row r="1897">
          <cell r="C1897" t="str">
            <v>47704250000000</v>
          </cell>
          <cell r="D1897" t="str">
            <v>47</v>
          </cell>
          <cell r="E1897" t="str">
            <v>70425</v>
          </cell>
          <cell r="F1897" t="str">
            <v>0000000</v>
          </cell>
          <cell r="G1897" t="str">
            <v>Mt. Shasta Union Elementary</v>
          </cell>
        </row>
        <row r="1898">
          <cell r="C1898" t="str">
            <v>47704580000000</v>
          </cell>
          <cell r="D1898" t="str">
            <v>47</v>
          </cell>
          <cell r="E1898" t="str">
            <v>70458</v>
          </cell>
          <cell r="F1898" t="str">
            <v>0000000</v>
          </cell>
          <cell r="G1898" t="str">
            <v>Seiad Elementary</v>
          </cell>
        </row>
        <row r="1899">
          <cell r="C1899" t="str">
            <v>47704660000000</v>
          </cell>
          <cell r="D1899" t="str">
            <v>47</v>
          </cell>
          <cell r="E1899" t="str">
            <v>70466</v>
          </cell>
          <cell r="F1899" t="str">
            <v>0000000</v>
          </cell>
          <cell r="G1899" t="str">
            <v>Siskiyou Union High</v>
          </cell>
        </row>
        <row r="1900">
          <cell r="C1900" t="str">
            <v>47704820000000</v>
          </cell>
          <cell r="D1900" t="str">
            <v>47</v>
          </cell>
          <cell r="E1900" t="str">
            <v>70482</v>
          </cell>
          <cell r="F1900" t="str">
            <v>0000000</v>
          </cell>
          <cell r="G1900" t="str">
            <v>Weed Union Elementary</v>
          </cell>
        </row>
        <row r="1901">
          <cell r="C1901" t="str">
            <v>47704900000000</v>
          </cell>
          <cell r="D1901" t="str">
            <v>47</v>
          </cell>
          <cell r="E1901" t="str">
            <v>70490</v>
          </cell>
          <cell r="F1901" t="str">
            <v>0000000</v>
          </cell>
          <cell r="G1901" t="str">
            <v>Willow Creek Elementary</v>
          </cell>
        </row>
        <row r="1902">
          <cell r="C1902" t="str">
            <v>47705080000000</v>
          </cell>
          <cell r="D1902" t="str">
            <v>47</v>
          </cell>
          <cell r="E1902" t="str">
            <v>70508</v>
          </cell>
          <cell r="F1902" t="str">
            <v>0000000</v>
          </cell>
          <cell r="G1902" t="str">
            <v>Yreka Union Elementary</v>
          </cell>
        </row>
        <row r="1903">
          <cell r="C1903" t="str">
            <v>47705160000000</v>
          </cell>
          <cell r="D1903" t="str">
            <v>47</v>
          </cell>
          <cell r="E1903" t="str">
            <v>70516</v>
          </cell>
          <cell r="F1903" t="str">
            <v>0000000</v>
          </cell>
          <cell r="G1903" t="str">
            <v>Yreka Union High</v>
          </cell>
        </row>
        <row r="1904">
          <cell r="C1904" t="str">
            <v>47736840000000</v>
          </cell>
          <cell r="D1904" t="str">
            <v>47</v>
          </cell>
          <cell r="E1904" t="str">
            <v>73684</v>
          </cell>
          <cell r="F1904" t="str">
            <v>0000000</v>
          </cell>
          <cell r="G1904" t="str">
            <v>Butte Valley Unified</v>
          </cell>
        </row>
        <row r="1905">
          <cell r="C1905" t="str">
            <v>47764550000000</v>
          </cell>
          <cell r="D1905" t="str">
            <v>47</v>
          </cell>
          <cell r="E1905" t="str">
            <v>76455</v>
          </cell>
          <cell r="F1905" t="str">
            <v>0000000</v>
          </cell>
          <cell r="G1905" t="str">
            <v>Scott Valley Unified</v>
          </cell>
        </row>
        <row r="1906">
          <cell r="C1906" t="str">
            <v>48104880000000</v>
          </cell>
          <cell r="D1906" t="str">
            <v>48</v>
          </cell>
          <cell r="E1906" t="str">
            <v>10488</v>
          </cell>
          <cell r="F1906" t="str">
            <v>0000000</v>
          </cell>
          <cell r="G1906" t="str">
            <v>Solano Co. Office of Education</v>
          </cell>
        </row>
        <row r="1907">
          <cell r="C1907" t="str">
            <v>48705240000000</v>
          </cell>
          <cell r="D1907" t="str">
            <v>48</v>
          </cell>
          <cell r="E1907" t="str">
            <v>70524</v>
          </cell>
          <cell r="F1907" t="str">
            <v>0000000</v>
          </cell>
          <cell r="G1907" t="str">
            <v>Benicia Unified</v>
          </cell>
        </row>
        <row r="1908">
          <cell r="C1908" t="str">
            <v>48705320000000</v>
          </cell>
          <cell r="D1908" t="str">
            <v>48</v>
          </cell>
          <cell r="E1908" t="str">
            <v>70532</v>
          </cell>
          <cell r="F1908" t="str">
            <v>0000000</v>
          </cell>
          <cell r="G1908" t="str">
            <v>Dixon Unified</v>
          </cell>
        </row>
        <row r="1909">
          <cell r="C1909" t="str">
            <v>48705320122267</v>
          </cell>
          <cell r="D1909" t="str">
            <v>48</v>
          </cell>
          <cell r="E1909" t="str">
            <v>70532</v>
          </cell>
          <cell r="F1909" t="str">
            <v>0122267</v>
          </cell>
          <cell r="G1909" t="str">
            <v>Dixon Montessori Charter</v>
          </cell>
        </row>
        <row r="1910">
          <cell r="C1910" t="str">
            <v>48705400000000</v>
          </cell>
          <cell r="D1910" t="str">
            <v>48</v>
          </cell>
          <cell r="E1910" t="str">
            <v>70540</v>
          </cell>
          <cell r="F1910" t="str">
            <v>0000000</v>
          </cell>
          <cell r="G1910" t="str">
            <v>Fairfield-Suisun Unified</v>
          </cell>
        </row>
        <row r="1911">
          <cell r="C1911" t="str">
            <v>48705650000000</v>
          </cell>
          <cell r="D1911" t="str">
            <v>48</v>
          </cell>
          <cell r="E1911" t="str">
            <v>70565</v>
          </cell>
          <cell r="F1911" t="str">
            <v>0000000</v>
          </cell>
          <cell r="G1911" t="str">
            <v>Travis Unified</v>
          </cell>
        </row>
        <row r="1912">
          <cell r="C1912" t="str">
            <v>48705730000000</v>
          </cell>
          <cell r="D1912" t="str">
            <v>48</v>
          </cell>
          <cell r="E1912" t="str">
            <v>70573</v>
          </cell>
          <cell r="F1912" t="str">
            <v>0000000</v>
          </cell>
          <cell r="G1912" t="str">
            <v>Vacaville Unified</v>
          </cell>
        </row>
        <row r="1913">
          <cell r="C1913" t="str">
            <v>48705730129494</v>
          </cell>
          <cell r="D1913" t="str">
            <v>48</v>
          </cell>
          <cell r="E1913" t="str">
            <v>70573</v>
          </cell>
          <cell r="F1913" t="str">
            <v>0129494</v>
          </cell>
          <cell r="G1913" t="str">
            <v>Kairos Public School Vacaville Academy</v>
          </cell>
        </row>
        <row r="1914">
          <cell r="C1914" t="str">
            <v>48705730135095</v>
          </cell>
          <cell r="D1914" t="str">
            <v>48</v>
          </cell>
          <cell r="E1914" t="str">
            <v>70573</v>
          </cell>
          <cell r="F1914" t="str">
            <v>0135095</v>
          </cell>
          <cell r="G1914" t="str">
            <v>Ernest Kimme Charter Academy for Independent Learning</v>
          </cell>
        </row>
        <row r="1915">
          <cell r="C1915" t="str">
            <v>48705734830113</v>
          </cell>
          <cell r="D1915" t="str">
            <v>48</v>
          </cell>
          <cell r="E1915" t="str">
            <v>70573</v>
          </cell>
          <cell r="F1915" t="str">
            <v>4830113</v>
          </cell>
          <cell r="G1915" t="str">
            <v>Elise P. Buckingham Charter Magnet High</v>
          </cell>
        </row>
        <row r="1916">
          <cell r="C1916" t="str">
            <v>48705736051338</v>
          </cell>
          <cell r="D1916" t="str">
            <v>48</v>
          </cell>
          <cell r="E1916" t="str">
            <v>70573</v>
          </cell>
          <cell r="F1916" t="str">
            <v>6051338</v>
          </cell>
          <cell r="G1916" t="str">
            <v>Fairmont Charter Elementary</v>
          </cell>
        </row>
        <row r="1917">
          <cell r="C1917" t="str">
            <v>48705810000000</v>
          </cell>
          <cell r="D1917" t="str">
            <v>48</v>
          </cell>
          <cell r="E1917" t="str">
            <v>70581</v>
          </cell>
          <cell r="F1917" t="str">
            <v>0000000</v>
          </cell>
          <cell r="G1917" t="str">
            <v>Vallejo City Unified</v>
          </cell>
        </row>
        <row r="1918">
          <cell r="C1918" t="str">
            <v>48705810115469</v>
          </cell>
          <cell r="D1918" t="str">
            <v>48</v>
          </cell>
          <cell r="E1918" t="str">
            <v>70581</v>
          </cell>
          <cell r="F1918" t="str">
            <v>0115469</v>
          </cell>
          <cell r="G1918" t="str">
            <v>Vallejo Charter</v>
          </cell>
        </row>
        <row r="1919">
          <cell r="C1919" t="str">
            <v>48705810134262</v>
          </cell>
          <cell r="D1919" t="str">
            <v>48</v>
          </cell>
          <cell r="E1919" t="str">
            <v>70581</v>
          </cell>
          <cell r="F1919" t="str">
            <v>0134262</v>
          </cell>
          <cell r="G1919" t="str">
            <v>Caliber: ChangeMakers Academy</v>
          </cell>
        </row>
        <row r="1920">
          <cell r="C1920" t="str">
            <v>48705814830196</v>
          </cell>
          <cell r="D1920" t="str">
            <v>48</v>
          </cell>
          <cell r="E1920" t="str">
            <v>70581</v>
          </cell>
          <cell r="F1920" t="str">
            <v>4830196</v>
          </cell>
          <cell r="G1920" t="str">
            <v>MIT Academy</v>
          </cell>
        </row>
        <row r="1921">
          <cell r="C1921" t="str">
            <v>48705816116255</v>
          </cell>
          <cell r="D1921" t="str">
            <v>48</v>
          </cell>
          <cell r="E1921" t="str">
            <v>70581</v>
          </cell>
          <cell r="F1921" t="str">
            <v>6116255</v>
          </cell>
          <cell r="G1921" t="str">
            <v>Mare Island Technology Academy</v>
          </cell>
        </row>
        <row r="1922">
          <cell r="C1922" t="str">
            <v>49104960000000</v>
          </cell>
          <cell r="D1922" t="str">
            <v>49</v>
          </cell>
          <cell r="E1922" t="str">
            <v>10496</v>
          </cell>
          <cell r="F1922" t="str">
            <v>0000000</v>
          </cell>
          <cell r="G1922" t="str">
            <v>Sonoma Co. Office of Education</v>
          </cell>
        </row>
        <row r="1923">
          <cell r="C1923" t="str">
            <v>49705990000000</v>
          </cell>
          <cell r="D1923" t="str">
            <v>49</v>
          </cell>
          <cell r="E1923" t="str">
            <v>70599</v>
          </cell>
          <cell r="F1923" t="str">
            <v>0000000</v>
          </cell>
          <cell r="G1923" t="str">
            <v>Alexander Valley Union Elementary</v>
          </cell>
        </row>
        <row r="1924">
          <cell r="C1924" t="str">
            <v>49706070000000</v>
          </cell>
          <cell r="D1924" t="str">
            <v>49</v>
          </cell>
          <cell r="E1924" t="str">
            <v>70607</v>
          </cell>
          <cell r="F1924" t="str">
            <v>0000000</v>
          </cell>
          <cell r="G1924" t="str">
            <v>West Sonoma County Union High</v>
          </cell>
        </row>
        <row r="1925">
          <cell r="C1925" t="str">
            <v>49706070135327</v>
          </cell>
          <cell r="D1925" t="str">
            <v>49</v>
          </cell>
          <cell r="E1925" t="str">
            <v>70607</v>
          </cell>
          <cell r="F1925" t="str">
            <v>0135327</v>
          </cell>
          <cell r="G1925" t="str">
            <v>West County Charter Middle School</v>
          </cell>
        </row>
        <row r="1926">
          <cell r="C1926" t="str">
            <v>49706150000000</v>
          </cell>
          <cell r="D1926" t="str">
            <v>49</v>
          </cell>
          <cell r="E1926" t="str">
            <v>70615</v>
          </cell>
          <cell r="F1926" t="str">
            <v>0000000</v>
          </cell>
          <cell r="G1926" t="str">
            <v>Bellevue Union</v>
          </cell>
        </row>
        <row r="1927">
          <cell r="C1927" t="str">
            <v>49706150127662</v>
          </cell>
          <cell r="D1927" t="str">
            <v>49</v>
          </cell>
          <cell r="E1927" t="str">
            <v>70615</v>
          </cell>
          <cell r="F1927" t="str">
            <v>0127662</v>
          </cell>
          <cell r="G1927" t="str">
            <v>Stony Point Academy</v>
          </cell>
        </row>
        <row r="1928">
          <cell r="C1928" t="str">
            <v>49706230000000</v>
          </cell>
          <cell r="D1928" t="str">
            <v>49</v>
          </cell>
          <cell r="E1928" t="str">
            <v>70623</v>
          </cell>
          <cell r="F1928" t="str">
            <v>0000000</v>
          </cell>
          <cell r="G1928" t="str">
            <v>Bennett Valley Union Elementary</v>
          </cell>
        </row>
        <row r="1929">
          <cell r="C1929" t="str">
            <v>49706490000000</v>
          </cell>
          <cell r="D1929" t="str">
            <v>49</v>
          </cell>
          <cell r="E1929" t="str">
            <v>70649</v>
          </cell>
          <cell r="F1929" t="str">
            <v>0000000</v>
          </cell>
          <cell r="G1929" t="str">
            <v>Cinnabar Elementary</v>
          </cell>
        </row>
        <row r="1930">
          <cell r="C1930" t="str">
            <v>49706496051635</v>
          </cell>
          <cell r="D1930" t="str">
            <v>49</v>
          </cell>
          <cell r="E1930" t="str">
            <v>70649</v>
          </cell>
          <cell r="F1930" t="str">
            <v>6051635</v>
          </cell>
          <cell r="G1930" t="str">
            <v>Cinnabar Charter</v>
          </cell>
        </row>
        <row r="1931">
          <cell r="C1931" t="str">
            <v>49706560000000</v>
          </cell>
          <cell r="D1931" t="str">
            <v>49</v>
          </cell>
          <cell r="E1931" t="str">
            <v>70656</v>
          </cell>
          <cell r="F1931" t="str">
            <v>0000000</v>
          </cell>
          <cell r="G1931" t="str">
            <v>Cloverdale Unified</v>
          </cell>
        </row>
        <row r="1932">
          <cell r="C1932" t="str">
            <v>49706720000000</v>
          </cell>
          <cell r="D1932" t="str">
            <v>49</v>
          </cell>
          <cell r="E1932" t="str">
            <v>70672</v>
          </cell>
          <cell r="F1932" t="str">
            <v>0000000</v>
          </cell>
          <cell r="G1932" t="str">
            <v>Dunham Elementary</v>
          </cell>
        </row>
        <row r="1933">
          <cell r="C1933" t="str">
            <v>49706720122440</v>
          </cell>
          <cell r="D1933" t="str">
            <v>49</v>
          </cell>
          <cell r="E1933" t="str">
            <v>70672</v>
          </cell>
          <cell r="F1933" t="str">
            <v>0122440</v>
          </cell>
          <cell r="G1933" t="str">
            <v>Dunham Charter</v>
          </cell>
        </row>
        <row r="1934">
          <cell r="C1934" t="str">
            <v>49706800000000</v>
          </cell>
          <cell r="D1934" t="str">
            <v>49</v>
          </cell>
          <cell r="E1934" t="str">
            <v>70680</v>
          </cell>
          <cell r="F1934" t="str">
            <v>0000000</v>
          </cell>
          <cell r="G1934" t="str">
            <v>Forestville Union Elementary</v>
          </cell>
        </row>
        <row r="1935">
          <cell r="C1935" t="str">
            <v>49706800112987</v>
          </cell>
          <cell r="D1935" t="str">
            <v>49</v>
          </cell>
          <cell r="E1935" t="str">
            <v>70680</v>
          </cell>
          <cell r="F1935" t="str">
            <v>0112987</v>
          </cell>
          <cell r="G1935" t="str">
            <v>Forestville Academy</v>
          </cell>
        </row>
        <row r="1936">
          <cell r="C1936" t="str">
            <v>49706980000000</v>
          </cell>
          <cell r="D1936" t="str">
            <v>49</v>
          </cell>
          <cell r="E1936" t="str">
            <v>70698</v>
          </cell>
          <cell r="F1936" t="str">
            <v>0000000</v>
          </cell>
          <cell r="G1936" t="str">
            <v>Fort Ross Elementary</v>
          </cell>
        </row>
        <row r="1937">
          <cell r="C1937" t="str">
            <v>49707060000000</v>
          </cell>
          <cell r="D1937" t="str">
            <v>49</v>
          </cell>
          <cell r="E1937" t="str">
            <v>70706</v>
          </cell>
          <cell r="F1937" t="str">
            <v>0000000</v>
          </cell>
          <cell r="G1937" t="str">
            <v>Geyserville Unified</v>
          </cell>
        </row>
        <row r="1938">
          <cell r="C1938" t="str">
            <v>49707140000000</v>
          </cell>
          <cell r="D1938" t="str">
            <v>49</v>
          </cell>
          <cell r="E1938" t="str">
            <v>70714</v>
          </cell>
          <cell r="F1938" t="str">
            <v>0000000</v>
          </cell>
          <cell r="G1938" t="str">
            <v>Gravenstein Union Elementary</v>
          </cell>
        </row>
        <row r="1939">
          <cell r="C1939" t="str">
            <v>49707146051742</v>
          </cell>
          <cell r="D1939" t="str">
            <v>49</v>
          </cell>
          <cell r="E1939" t="str">
            <v>70714</v>
          </cell>
          <cell r="F1939" t="str">
            <v>6051742</v>
          </cell>
          <cell r="G1939" t="str">
            <v>Gravenstein Elementary</v>
          </cell>
        </row>
        <row r="1940">
          <cell r="C1940" t="str">
            <v>49707146051759</v>
          </cell>
          <cell r="D1940" t="str">
            <v>49</v>
          </cell>
          <cell r="E1940" t="str">
            <v>70714</v>
          </cell>
          <cell r="F1940" t="str">
            <v>6051759</v>
          </cell>
          <cell r="G1940" t="str">
            <v>Hillcrest Middle</v>
          </cell>
        </row>
        <row r="1941">
          <cell r="C1941" t="str">
            <v>49707220000000</v>
          </cell>
          <cell r="D1941" t="str">
            <v>49</v>
          </cell>
          <cell r="E1941" t="str">
            <v>70722</v>
          </cell>
          <cell r="F1941" t="str">
            <v>0000000</v>
          </cell>
          <cell r="G1941" t="str">
            <v>Guerneville Elementary</v>
          </cell>
        </row>
        <row r="1942">
          <cell r="C1942" t="str">
            <v>49707220136465</v>
          </cell>
          <cell r="D1942" t="str">
            <v>49</v>
          </cell>
          <cell r="E1942" t="str">
            <v>70722</v>
          </cell>
          <cell r="F1942" t="str">
            <v>0136465</v>
          </cell>
          <cell r="G1942" t="str">
            <v>California STEAM Sonoma II</v>
          </cell>
        </row>
        <row r="1943">
          <cell r="C1943" t="str">
            <v>49707300000000</v>
          </cell>
          <cell r="D1943" t="str">
            <v>49</v>
          </cell>
          <cell r="E1943" t="str">
            <v>70730</v>
          </cell>
          <cell r="F1943" t="str">
            <v>0000000</v>
          </cell>
          <cell r="G1943" t="str">
            <v>Harmony Union Elementary</v>
          </cell>
        </row>
        <row r="1944">
          <cell r="C1944" t="str">
            <v>49707306110639</v>
          </cell>
          <cell r="D1944" t="str">
            <v>49</v>
          </cell>
          <cell r="E1944" t="str">
            <v>70730</v>
          </cell>
          <cell r="F1944" t="str">
            <v>6110639</v>
          </cell>
          <cell r="G1944" t="str">
            <v>Salmon Creek School - A Charter</v>
          </cell>
        </row>
        <row r="1945">
          <cell r="C1945" t="str">
            <v>49707306120588</v>
          </cell>
          <cell r="D1945" t="str">
            <v>49</v>
          </cell>
          <cell r="E1945" t="str">
            <v>70730</v>
          </cell>
          <cell r="F1945" t="str">
            <v>6120588</v>
          </cell>
          <cell r="G1945" t="str">
            <v>Pathways Charter</v>
          </cell>
        </row>
        <row r="1946">
          <cell r="C1946" t="str">
            <v>49707630000000</v>
          </cell>
          <cell r="D1946" t="str">
            <v>49</v>
          </cell>
          <cell r="E1946" t="str">
            <v>70763</v>
          </cell>
          <cell r="F1946" t="str">
            <v>0000000</v>
          </cell>
          <cell r="G1946" t="str">
            <v>Horicon Elementary</v>
          </cell>
        </row>
        <row r="1947">
          <cell r="C1947" t="str">
            <v>49707890000000</v>
          </cell>
          <cell r="D1947" t="str">
            <v>49</v>
          </cell>
          <cell r="E1947" t="str">
            <v>70789</v>
          </cell>
          <cell r="F1947" t="str">
            <v>0000000</v>
          </cell>
          <cell r="G1947" t="str">
            <v>Kenwood</v>
          </cell>
        </row>
        <row r="1948">
          <cell r="C1948" t="str">
            <v>49707970000000</v>
          </cell>
          <cell r="D1948" t="str">
            <v>49</v>
          </cell>
          <cell r="E1948" t="str">
            <v>70797</v>
          </cell>
          <cell r="F1948" t="str">
            <v>0000000</v>
          </cell>
          <cell r="G1948" t="str">
            <v>Liberty Elementary</v>
          </cell>
        </row>
        <row r="1949">
          <cell r="C1949" t="str">
            <v>49707970107284</v>
          </cell>
          <cell r="D1949" t="str">
            <v>49</v>
          </cell>
          <cell r="E1949" t="str">
            <v>70797</v>
          </cell>
          <cell r="F1949" t="str">
            <v>0107284</v>
          </cell>
          <cell r="G1949" t="str">
            <v>California Virtual Academy @ Sonoma</v>
          </cell>
        </row>
        <row r="1950">
          <cell r="C1950" t="str">
            <v>49707970134296</v>
          </cell>
          <cell r="D1950" t="str">
            <v>49</v>
          </cell>
          <cell r="E1950" t="str">
            <v>70797</v>
          </cell>
          <cell r="F1950" t="str">
            <v>0134296</v>
          </cell>
          <cell r="G1950" t="str">
            <v>California STEAM Sonoma</v>
          </cell>
        </row>
        <row r="1951">
          <cell r="C1951" t="str">
            <v>49707976051833</v>
          </cell>
          <cell r="D1951" t="str">
            <v>49</v>
          </cell>
          <cell r="E1951" t="str">
            <v>70797</v>
          </cell>
          <cell r="F1951" t="str">
            <v>6051833</v>
          </cell>
          <cell r="G1951" t="str">
            <v>Liberty Elementary</v>
          </cell>
        </row>
        <row r="1952">
          <cell r="C1952" t="str">
            <v>49708050000000</v>
          </cell>
          <cell r="D1952" t="str">
            <v>49</v>
          </cell>
          <cell r="E1952" t="str">
            <v>70805</v>
          </cell>
          <cell r="F1952" t="str">
            <v>0000000</v>
          </cell>
          <cell r="G1952" t="str">
            <v>Mark West Union Elementary</v>
          </cell>
        </row>
        <row r="1953">
          <cell r="C1953" t="str">
            <v>49708050105890</v>
          </cell>
          <cell r="D1953" t="str">
            <v>49</v>
          </cell>
          <cell r="E1953" t="str">
            <v>70805</v>
          </cell>
          <cell r="F1953" t="str">
            <v>0105890</v>
          </cell>
          <cell r="G1953" t="str">
            <v>Mark West Charter</v>
          </cell>
        </row>
        <row r="1954">
          <cell r="C1954" t="str">
            <v>49708056051858</v>
          </cell>
          <cell r="D1954" t="str">
            <v>49</v>
          </cell>
          <cell r="E1954" t="str">
            <v>70805</v>
          </cell>
          <cell r="F1954" t="str">
            <v>6051858</v>
          </cell>
          <cell r="G1954" t="str">
            <v>San Miguel Elementary</v>
          </cell>
        </row>
        <row r="1955">
          <cell r="C1955" t="str">
            <v>49708056111066</v>
          </cell>
          <cell r="D1955" t="str">
            <v>49</v>
          </cell>
          <cell r="E1955" t="str">
            <v>70805</v>
          </cell>
          <cell r="F1955" t="str">
            <v>6111066</v>
          </cell>
          <cell r="G1955" t="str">
            <v>John B. Riebli Elementary</v>
          </cell>
        </row>
        <row r="1956">
          <cell r="C1956" t="str">
            <v>49708130000000</v>
          </cell>
          <cell r="D1956" t="str">
            <v>49</v>
          </cell>
          <cell r="E1956" t="str">
            <v>70813</v>
          </cell>
          <cell r="F1956" t="str">
            <v>0000000</v>
          </cell>
          <cell r="G1956" t="str">
            <v>Monte Rio Union Elementary</v>
          </cell>
        </row>
        <row r="1957">
          <cell r="C1957" t="str">
            <v>49708210000000</v>
          </cell>
          <cell r="D1957" t="str">
            <v>49</v>
          </cell>
          <cell r="E1957" t="str">
            <v>70821</v>
          </cell>
          <cell r="F1957" t="str">
            <v>0000000</v>
          </cell>
          <cell r="G1957" t="str">
            <v>Montgomery Elementary</v>
          </cell>
        </row>
        <row r="1958">
          <cell r="C1958" t="str">
            <v>49708390000000</v>
          </cell>
          <cell r="D1958" t="str">
            <v>49</v>
          </cell>
          <cell r="E1958" t="str">
            <v>70839</v>
          </cell>
          <cell r="F1958" t="str">
            <v>0000000</v>
          </cell>
          <cell r="G1958" t="str">
            <v>Oak Grove Union Elementary</v>
          </cell>
        </row>
        <row r="1959">
          <cell r="C1959" t="str">
            <v>49708390120584</v>
          </cell>
          <cell r="D1959" t="str">
            <v>49</v>
          </cell>
          <cell r="E1959" t="str">
            <v>70839</v>
          </cell>
          <cell r="F1959" t="str">
            <v>0120584</v>
          </cell>
          <cell r="G1959" t="str">
            <v>Pivot Online Charter - North Bay</v>
          </cell>
        </row>
        <row r="1960">
          <cell r="C1960" t="str">
            <v>49708396051890</v>
          </cell>
          <cell r="D1960" t="str">
            <v>49</v>
          </cell>
          <cell r="E1960" t="str">
            <v>70839</v>
          </cell>
          <cell r="F1960" t="str">
            <v>6051890</v>
          </cell>
          <cell r="G1960" t="str">
            <v>Oak Grove Elementary/Willowside Middle</v>
          </cell>
        </row>
        <row r="1961">
          <cell r="C1961" t="str">
            <v>49708470000000</v>
          </cell>
          <cell r="D1961" t="str">
            <v>49</v>
          </cell>
          <cell r="E1961" t="str">
            <v>70847</v>
          </cell>
          <cell r="F1961" t="str">
            <v>0000000</v>
          </cell>
          <cell r="G1961" t="str">
            <v>Old Adobe Union</v>
          </cell>
        </row>
        <row r="1962">
          <cell r="C1962" t="str">
            <v>49708470119750</v>
          </cell>
          <cell r="D1962" t="str">
            <v>49</v>
          </cell>
          <cell r="E1962" t="str">
            <v>70847</v>
          </cell>
          <cell r="F1962" t="str">
            <v>0119750</v>
          </cell>
          <cell r="G1962" t="str">
            <v>River Montessori Elementary Charter</v>
          </cell>
        </row>
        <row r="1963">
          <cell r="C1963" t="str">
            <v>49708470127555</v>
          </cell>
          <cell r="D1963" t="str">
            <v>49</v>
          </cell>
          <cell r="E1963" t="str">
            <v>70847</v>
          </cell>
          <cell r="F1963" t="str">
            <v>0127555</v>
          </cell>
          <cell r="G1963" t="str">
            <v>Loma Vista Immersion Academy</v>
          </cell>
        </row>
        <row r="1964">
          <cell r="C1964" t="str">
            <v>49708476051924</v>
          </cell>
          <cell r="D1964" t="str">
            <v>49</v>
          </cell>
          <cell r="E1964" t="str">
            <v>70847</v>
          </cell>
          <cell r="F1964" t="str">
            <v>6051924</v>
          </cell>
          <cell r="G1964" t="str">
            <v>Old Adobe Elementary Charter</v>
          </cell>
        </row>
        <row r="1965">
          <cell r="C1965" t="str">
            <v>49708476072136</v>
          </cell>
          <cell r="D1965" t="str">
            <v>49</v>
          </cell>
          <cell r="E1965" t="str">
            <v>70847</v>
          </cell>
          <cell r="F1965" t="str">
            <v>6072136</v>
          </cell>
          <cell r="G1965" t="str">
            <v>Miwok Valley Language Academy Charter</v>
          </cell>
        </row>
        <row r="1966">
          <cell r="C1966" t="str">
            <v>49708476114755</v>
          </cell>
          <cell r="D1966" t="str">
            <v>49</v>
          </cell>
          <cell r="E1966" t="str">
            <v>70847</v>
          </cell>
          <cell r="F1966" t="str">
            <v>6114755</v>
          </cell>
          <cell r="G1966" t="str">
            <v>Sonoma Mountain Elementary</v>
          </cell>
        </row>
        <row r="1967">
          <cell r="C1967" t="str">
            <v>49708540000000</v>
          </cell>
          <cell r="D1967" t="str">
            <v>49</v>
          </cell>
          <cell r="E1967" t="str">
            <v>70854</v>
          </cell>
          <cell r="F1967" t="str">
            <v>0000000</v>
          </cell>
          <cell r="G1967" t="str">
            <v>Petaluma City Elementary</v>
          </cell>
        </row>
        <row r="1968">
          <cell r="C1968" t="str">
            <v>49708540124339</v>
          </cell>
          <cell r="D1968" t="str">
            <v>49</v>
          </cell>
          <cell r="E1968" t="str">
            <v>70854</v>
          </cell>
          <cell r="F1968" t="str">
            <v>0124339</v>
          </cell>
          <cell r="G1968" t="str">
            <v>Sixth Grade Charter Academy at Petaluma Jr. High</v>
          </cell>
        </row>
        <row r="1969">
          <cell r="C1969" t="str">
            <v>49708546051981</v>
          </cell>
          <cell r="D1969" t="str">
            <v>49</v>
          </cell>
          <cell r="E1969" t="str">
            <v>70854</v>
          </cell>
          <cell r="F1969" t="str">
            <v>6051981</v>
          </cell>
          <cell r="G1969" t="str">
            <v>Penngrove Elementary</v>
          </cell>
        </row>
        <row r="1970">
          <cell r="C1970" t="str">
            <v>49708546119036</v>
          </cell>
          <cell r="D1970" t="str">
            <v>49</v>
          </cell>
          <cell r="E1970" t="str">
            <v>70854</v>
          </cell>
          <cell r="F1970" t="str">
            <v>6119036</v>
          </cell>
          <cell r="G1970" t="str">
            <v>Live Oak Charter</v>
          </cell>
        </row>
        <row r="1971">
          <cell r="C1971" t="str">
            <v>49708620000000</v>
          </cell>
          <cell r="D1971" t="str">
            <v>49</v>
          </cell>
          <cell r="E1971" t="str">
            <v>70862</v>
          </cell>
          <cell r="F1971" t="str">
            <v>0000000</v>
          </cell>
          <cell r="G1971" t="str">
            <v>Petaluma Joint Union High</v>
          </cell>
        </row>
        <row r="1972">
          <cell r="C1972" t="str">
            <v>49708620128157</v>
          </cell>
          <cell r="D1972" t="str">
            <v>49</v>
          </cell>
          <cell r="E1972" t="str">
            <v>70862</v>
          </cell>
          <cell r="F1972" t="str">
            <v>0128157</v>
          </cell>
          <cell r="G1972" t="str">
            <v>Gateway to College Academy</v>
          </cell>
        </row>
        <row r="1973">
          <cell r="C1973" t="str">
            <v>49708620131961</v>
          </cell>
          <cell r="D1973" t="str">
            <v>49</v>
          </cell>
          <cell r="E1973" t="str">
            <v>70862</v>
          </cell>
          <cell r="F1973" t="str">
            <v>0131961</v>
          </cell>
          <cell r="G1973" t="str">
            <v>Petaluma Accelerated Charter School</v>
          </cell>
        </row>
        <row r="1974">
          <cell r="C1974" t="str">
            <v>49708626051932</v>
          </cell>
          <cell r="D1974" t="str">
            <v>49</v>
          </cell>
          <cell r="E1974" t="str">
            <v>70862</v>
          </cell>
          <cell r="F1974" t="str">
            <v>6051932</v>
          </cell>
          <cell r="G1974" t="str">
            <v>Mary Collins Charter School at Cherry Valley</v>
          </cell>
        </row>
        <row r="1975">
          <cell r="C1975" t="str">
            <v>49708700000000</v>
          </cell>
          <cell r="D1975" t="str">
            <v>49</v>
          </cell>
          <cell r="E1975" t="str">
            <v>70870</v>
          </cell>
          <cell r="F1975" t="str">
            <v>0000000</v>
          </cell>
          <cell r="G1975" t="str">
            <v>Piner-Olivet Union Elementary</v>
          </cell>
        </row>
        <row r="1976">
          <cell r="C1976" t="str">
            <v>49708700106344</v>
          </cell>
          <cell r="D1976" t="str">
            <v>49</v>
          </cell>
          <cell r="E1976" t="str">
            <v>70870</v>
          </cell>
          <cell r="F1976" t="str">
            <v>0106344</v>
          </cell>
          <cell r="G1976" t="str">
            <v>Northwest Prep Charter</v>
          </cell>
        </row>
        <row r="1977">
          <cell r="C1977" t="str">
            <v>49708706066344</v>
          </cell>
          <cell r="D1977" t="str">
            <v>49</v>
          </cell>
          <cell r="E1977" t="str">
            <v>70870</v>
          </cell>
          <cell r="F1977" t="str">
            <v>6066344</v>
          </cell>
          <cell r="G1977" t="str">
            <v>Olivet Elementary Charter</v>
          </cell>
        </row>
        <row r="1978">
          <cell r="C1978" t="str">
            <v>49708706109144</v>
          </cell>
          <cell r="D1978" t="str">
            <v>49</v>
          </cell>
          <cell r="E1978" t="str">
            <v>70870</v>
          </cell>
          <cell r="F1978" t="str">
            <v>6109144</v>
          </cell>
          <cell r="G1978" t="str">
            <v>Morrice Schaefer Charter</v>
          </cell>
        </row>
        <row r="1979">
          <cell r="C1979" t="str">
            <v>49708706113492</v>
          </cell>
          <cell r="D1979" t="str">
            <v>49</v>
          </cell>
          <cell r="E1979" t="str">
            <v>70870</v>
          </cell>
          <cell r="F1979" t="str">
            <v>6113492</v>
          </cell>
          <cell r="G1979" t="str">
            <v>Piner-Olivet Charter</v>
          </cell>
        </row>
        <row r="1980">
          <cell r="C1980" t="str">
            <v>49708880000000</v>
          </cell>
          <cell r="D1980" t="str">
            <v>49</v>
          </cell>
          <cell r="E1980" t="str">
            <v>70888</v>
          </cell>
          <cell r="F1980" t="str">
            <v>0000000</v>
          </cell>
          <cell r="G1980" t="str">
            <v>Kashia Elementary</v>
          </cell>
        </row>
        <row r="1981">
          <cell r="C1981" t="str">
            <v>49708960000000</v>
          </cell>
          <cell r="D1981" t="str">
            <v>49</v>
          </cell>
          <cell r="E1981" t="str">
            <v>70896</v>
          </cell>
          <cell r="F1981" t="str">
            <v>0000000</v>
          </cell>
          <cell r="G1981" t="str">
            <v>Rincon Valley Union Elementary</v>
          </cell>
        </row>
        <row r="1982">
          <cell r="C1982" t="str">
            <v>49708960102525</v>
          </cell>
          <cell r="D1982" t="str">
            <v>49</v>
          </cell>
          <cell r="E1982" t="str">
            <v>70896</v>
          </cell>
          <cell r="F1982" t="str">
            <v>0102525</v>
          </cell>
          <cell r="G1982" t="str">
            <v>Rincon Valley Charter</v>
          </cell>
        </row>
        <row r="1983">
          <cell r="C1983" t="str">
            <v>49708966052039</v>
          </cell>
          <cell r="D1983" t="str">
            <v>49</v>
          </cell>
          <cell r="E1983" t="str">
            <v>70896</v>
          </cell>
          <cell r="F1983" t="str">
            <v>6052039</v>
          </cell>
          <cell r="G1983" t="str">
            <v>Spring Creek Matanzas Charter</v>
          </cell>
        </row>
        <row r="1984">
          <cell r="C1984" t="str">
            <v>49708966052047</v>
          </cell>
          <cell r="D1984" t="str">
            <v>49</v>
          </cell>
          <cell r="E1984" t="str">
            <v>70896</v>
          </cell>
          <cell r="F1984" t="str">
            <v>6052047</v>
          </cell>
          <cell r="G1984" t="str">
            <v>Whited Elementary Charter</v>
          </cell>
        </row>
        <row r="1985">
          <cell r="C1985" t="str">
            <v>49708966052070</v>
          </cell>
          <cell r="D1985" t="str">
            <v>49</v>
          </cell>
          <cell r="E1985" t="str">
            <v>70896</v>
          </cell>
          <cell r="F1985" t="str">
            <v>6052070</v>
          </cell>
          <cell r="G1985" t="str">
            <v>Village Elementary Charter</v>
          </cell>
        </row>
        <row r="1986">
          <cell r="C1986" t="str">
            <v>49708966085229</v>
          </cell>
          <cell r="D1986" t="str">
            <v>49</v>
          </cell>
          <cell r="E1986" t="str">
            <v>70896</v>
          </cell>
          <cell r="F1986" t="str">
            <v>6085229</v>
          </cell>
          <cell r="G1986" t="str">
            <v>Binkley Elementary Charter</v>
          </cell>
        </row>
        <row r="1987">
          <cell r="C1987" t="str">
            <v>49709040000000</v>
          </cell>
          <cell r="D1987" t="str">
            <v>49</v>
          </cell>
          <cell r="E1987" t="str">
            <v>70904</v>
          </cell>
          <cell r="F1987" t="str">
            <v>0000000</v>
          </cell>
          <cell r="G1987" t="str">
            <v>Roseland</v>
          </cell>
        </row>
        <row r="1988">
          <cell r="C1988" t="str">
            <v>49709040101923</v>
          </cell>
          <cell r="D1988" t="str">
            <v>49</v>
          </cell>
          <cell r="E1988" t="str">
            <v>70904</v>
          </cell>
          <cell r="F1988" t="str">
            <v>0101923</v>
          </cell>
          <cell r="G1988" t="str">
            <v>Roseland Charter</v>
          </cell>
        </row>
        <row r="1989">
          <cell r="C1989" t="str">
            <v>49709120000000</v>
          </cell>
          <cell r="D1989" t="str">
            <v>49</v>
          </cell>
          <cell r="E1989" t="str">
            <v>70912</v>
          </cell>
          <cell r="F1989" t="str">
            <v>0000000</v>
          </cell>
          <cell r="G1989" t="str">
            <v>Santa Rosa Elementary</v>
          </cell>
        </row>
        <row r="1990">
          <cell r="C1990" t="str">
            <v>49709120113530</v>
          </cell>
          <cell r="D1990" t="str">
            <v>49</v>
          </cell>
          <cell r="E1990" t="str">
            <v>70912</v>
          </cell>
          <cell r="F1990" t="str">
            <v>0113530</v>
          </cell>
          <cell r="G1990" t="str">
            <v>Santa Rosa Charter School for the Arts</v>
          </cell>
        </row>
        <row r="1991">
          <cell r="C1991" t="str">
            <v>49709120125831</v>
          </cell>
          <cell r="D1991" t="str">
            <v>49</v>
          </cell>
          <cell r="E1991" t="str">
            <v>70912</v>
          </cell>
          <cell r="F1991" t="str">
            <v>0125831</v>
          </cell>
          <cell r="G1991" t="str">
            <v>Santa Rosa French-American Charter (SRFACS)</v>
          </cell>
        </row>
        <row r="1992">
          <cell r="C1992" t="str">
            <v>49709120128074</v>
          </cell>
          <cell r="D1992" t="str">
            <v>49</v>
          </cell>
          <cell r="E1992" t="str">
            <v>70912</v>
          </cell>
          <cell r="F1992" t="str">
            <v>0128074</v>
          </cell>
          <cell r="G1992" t="str">
            <v>Cesar Chavez Language Academy</v>
          </cell>
        </row>
        <row r="1993">
          <cell r="C1993" t="str">
            <v>49709126116958</v>
          </cell>
          <cell r="D1993" t="str">
            <v>49</v>
          </cell>
          <cell r="E1993" t="str">
            <v>70912</v>
          </cell>
          <cell r="F1993" t="str">
            <v>6116958</v>
          </cell>
          <cell r="G1993" t="str">
            <v>Kid Street Learning Center Charter</v>
          </cell>
        </row>
        <row r="1994">
          <cell r="C1994" t="str">
            <v>49709200000000</v>
          </cell>
          <cell r="D1994" t="str">
            <v>49</v>
          </cell>
          <cell r="E1994" t="str">
            <v>70920</v>
          </cell>
          <cell r="F1994" t="str">
            <v>0000000</v>
          </cell>
          <cell r="G1994" t="str">
            <v>Santa Rosa High</v>
          </cell>
        </row>
        <row r="1995">
          <cell r="C1995" t="str">
            <v>49709200102533</v>
          </cell>
          <cell r="D1995" t="str">
            <v>49</v>
          </cell>
          <cell r="E1995" t="str">
            <v>70920</v>
          </cell>
          <cell r="F1995" t="str">
            <v>0102533</v>
          </cell>
          <cell r="G1995" t="str">
            <v>Santa Rosa Accelerated Charter</v>
          </cell>
        </row>
        <row r="1996">
          <cell r="C1996" t="str">
            <v>49709380000000</v>
          </cell>
          <cell r="D1996" t="str">
            <v>49</v>
          </cell>
          <cell r="E1996" t="str">
            <v>70938</v>
          </cell>
          <cell r="F1996" t="str">
            <v>0000000</v>
          </cell>
          <cell r="G1996" t="str">
            <v>Sebastopol Union Elementary</v>
          </cell>
        </row>
        <row r="1997">
          <cell r="C1997" t="str">
            <v>49709380120121</v>
          </cell>
          <cell r="D1997" t="str">
            <v>49</v>
          </cell>
          <cell r="E1997" t="str">
            <v>70938</v>
          </cell>
          <cell r="F1997" t="str">
            <v>0120121</v>
          </cell>
          <cell r="G1997" t="str">
            <v>REACH</v>
          </cell>
        </row>
        <row r="1998">
          <cell r="C1998" t="str">
            <v>49709386113039</v>
          </cell>
          <cell r="D1998" t="str">
            <v>49</v>
          </cell>
          <cell r="E1998" t="str">
            <v>70938</v>
          </cell>
          <cell r="F1998" t="str">
            <v>6113039</v>
          </cell>
          <cell r="G1998" t="str">
            <v>Sebastopol Independent Charter</v>
          </cell>
        </row>
        <row r="1999">
          <cell r="C1999" t="str">
            <v>49709530000000</v>
          </cell>
          <cell r="D1999" t="str">
            <v>49</v>
          </cell>
          <cell r="E1999" t="str">
            <v>70953</v>
          </cell>
          <cell r="F1999" t="str">
            <v>0000000</v>
          </cell>
          <cell r="G1999" t="str">
            <v>Sonoma Valley Unified</v>
          </cell>
        </row>
        <row r="2000">
          <cell r="C2000" t="str">
            <v>49709530105866</v>
          </cell>
          <cell r="D2000" t="str">
            <v>49</v>
          </cell>
          <cell r="E2000" t="str">
            <v>70953</v>
          </cell>
          <cell r="F2000" t="str">
            <v>0105866</v>
          </cell>
          <cell r="G2000" t="str">
            <v>Woodland Star Charter</v>
          </cell>
        </row>
        <row r="2001">
          <cell r="C2001" t="str">
            <v>49709536111678</v>
          </cell>
          <cell r="D2001" t="str">
            <v>49</v>
          </cell>
          <cell r="E2001" t="str">
            <v>70953</v>
          </cell>
          <cell r="F2001" t="str">
            <v>6111678</v>
          </cell>
          <cell r="G2001" t="str">
            <v>Sonoma Charter</v>
          </cell>
        </row>
        <row r="2002">
          <cell r="C2002" t="str">
            <v>49709610000000</v>
          </cell>
          <cell r="D2002" t="str">
            <v>49</v>
          </cell>
          <cell r="E2002" t="str">
            <v>70961</v>
          </cell>
          <cell r="F2002" t="str">
            <v>0000000</v>
          </cell>
          <cell r="G2002" t="str">
            <v>Twin Hills Union Elementary</v>
          </cell>
        </row>
        <row r="2003">
          <cell r="C2003" t="str">
            <v>49709614930319</v>
          </cell>
          <cell r="D2003" t="str">
            <v>49</v>
          </cell>
          <cell r="E2003" t="str">
            <v>70961</v>
          </cell>
          <cell r="F2003" t="str">
            <v>4930319</v>
          </cell>
          <cell r="G2003" t="str">
            <v>Orchard View</v>
          </cell>
        </row>
        <row r="2004">
          <cell r="C2004" t="str">
            <v>49709614930350</v>
          </cell>
          <cell r="D2004" t="str">
            <v>49</v>
          </cell>
          <cell r="E2004" t="str">
            <v>70961</v>
          </cell>
          <cell r="F2004" t="str">
            <v>4930350</v>
          </cell>
          <cell r="G2004" t="str">
            <v>Sunridge Charter</v>
          </cell>
        </row>
        <row r="2005">
          <cell r="C2005" t="str">
            <v>49709616052302</v>
          </cell>
          <cell r="D2005" t="str">
            <v>49</v>
          </cell>
          <cell r="E2005" t="str">
            <v>70961</v>
          </cell>
          <cell r="F2005" t="str">
            <v>6052302</v>
          </cell>
          <cell r="G2005" t="str">
            <v>Twin Hills Charter Middle</v>
          </cell>
        </row>
        <row r="2006">
          <cell r="C2006" t="str">
            <v>49709790000000</v>
          </cell>
          <cell r="D2006" t="str">
            <v>49</v>
          </cell>
          <cell r="E2006" t="str">
            <v>70979</v>
          </cell>
          <cell r="F2006" t="str">
            <v>0000000</v>
          </cell>
          <cell r="G2006" t="str">
            <v>Two Rock Union</v>
          </cell>
        </row>
        <row r="2007">
          <cell r="C2007" t="str">
            <v>49709950000000</v>
          </cell>
          <cell r="D2007" t="str">
            <v>49</v>
          </cell>
          <cell r="E2007" t="str">
            <v>70995</v>
          </cell>
          <cell r="F2007" t="str">
            <v>0000000</v>
          </cell>
          <cell r="G2007" t="str">
            <v>Waugh Elementary</v>
          </cell>
        </row>
        <row r="2008">
          <cell r="C2008" t="str">
            <v>49710010000000</v>
          </cell>
          <cell r="D2008" t="str">
            <v>49</v>
          </cell>
          <cell r="E2008" t="str">
            <v>71001</v>
          </cell>
          <cell r="F2008" t="str">
            <v>0000000</v>
          </cell>
          <cell r="G2008" t="str">
            <v>West Side Union Elementary</v>
          </cell>
        </row>
        <row r="2009">
          <cell r="C2009" t="str">
            <v>49710190000000</v>
          </cell>
          <cell r="D2009" t="str">
            <v>49</v>
          </cell>
          <cell r="E2009" t="str">
            <v>71019</v>
          </cell>
          <cell r="F2009" t="str">
            <v>0000000</v>
          </cell>
          <cell r="G2009" t="str">
            <v>Wilmar Union Elementary</v>
          </cell>
        </row>
        <row r="2010">
          <cell r="C2010" t="str">
            <v>49710350000000</v>
          </cell>
          <cell r="D2010" t="str">
            <v>49</v>
          </cell>
          <cell r="E2010" t="str">
            <v>71035</v>
          </cell>
          <cell r="F2010" t="str">
            <v>0000000</v>
          </cell>
          <cell r="G2010" t="str">
            <v>Wright Elementary</v>
          </cell>
        </row>
        <row r="2011">
          <cell r="C2011" t="str">
            <v>49710356052377</v>
          </cell>
          <cell r="D2011" t="str">
            <v>49</v>
          </cell>
          <cell r="E2011" t="str">
            <v>71035</v>
          </cell>
          <cell r="F2011" t="str">
            <v>6052377</v>
          </cell>
          <cell r="G2011" t="str">
            <v>Wright Charter</v>
          </cell>
        </row>
        <row r="2012">
          <cell r="C2012" t="str">
            <v>49738820000000</v>
          </cell>
          <cell r="D2012" t="str">
            <v>49</v>
          </cell>
          <cell r="E2012" t="str">
            <v>73882</v>
          </cell>
          <cell r="F2012" t="str">
            <v>0000000</v>
          </cell>
          <cell r="G2012" t="str">
            <v>Cotati-Rohnert Park Unified</v>
          </cell>
        </row>
        <row r="2013">
          <cell r="C2013" t="str">
            <v>49738820123786</v>
          </cell>
          <cell r="D2013" t="str">
            <v>49</v>
          </cell>
          <cell r="E2013" t="str">
            <v>73882</v>
          </cell>
          <cell r="F2013" t="str">
            <v>0123786</v>
          </cell>
          <cell r="G2013" t="str">
            <v>Credo High</v>
          </cell>
        </row>
        <row r="2014">
          <cell r="C2014" t="str">
            <v>49753580000000</v>
          </cell>
          <cell r="D2014" t="str">
            <v>49</v>
          </cell>
          <cell r="E2014" t="str">
            <v>75358</v>
          </cell>
          <cell r="F2014" t="str">
            <v>0000000</v>
          </cell>
          <cell r="G2014" t="str">
            <v>Windsor Unified</v>
          </cell>
        </row>
        <row r="2015">
          <cell r="C2015" t="str">
            <v>49753580114934</v>
          </cell>
          <cell r="D2015" t="str">
            <v>49</v>
          </cell>
          <cell r="E2015" t="str">
            <v>75358</v>
          </cell>
          <cell r="F2015" t="str">
            <v>0114934</v>
          </cell>
          <cell r="G2015" t="str">
            <v>Village Charter</v>
          </cell>
        </row>
        <row r="2016">
          <cell r="C2016" t="str">
            <v>49753580132340</v>
          </cell>
          <cell r="D2016" t="str">
            <v>49</v>
          </cell>
          <cell r="E2016" t="str">
            <v>75358</v>
          </cell>
          <cell r="F2016" t="str">
            <v>0132340</v>
          </cell>
          <cell r="G2016" t="str">
            <v>Manzanita Montessori Charter School</v>
          </cell>
        </row>
        <row r="2017">
          <cell r="C2017" t="str">
            <v>49753586052369</v>
          </cell>
          <cell r="D2017" t="str">
            <v>49</v>
          </cell>
          <cell r="E2017" t="str">
            <v>75358</v>
          </cell>
          <cell r="F2017" t="str">
            <v>6052369</v>
          </cell>
          <cell r="G2017" t="str">
            <v>Cali Calmecac Language Academy</v>
          </cell>
        </row>
        <row r="2018">
          <cell r="C2018" t="str">
            <v>49753900000000</v>
          </cell>
          <cell r="D2018" t="str">
            <v>49</v>
          </cell>
          <cell r="E2018" t="str">
            <v>75390</v>
          </cell>
          <cell r="F2018" t="str">
            <v>0000000</v>
          </cell>
          <cell r="G2018" t="str">
            <v>Healdsburg Unified</v>
          </cell>
        </row>
        <row r="2019">
          <cell r="C2019" t="str">
            <v>49753900124230</v>
          </cell>
          <cell r="D2019" t="str">
            <v>49</v>
          </cell>
          <cell r="E2019" t="str">
            <v>75390</v>
          </cell>
          <cell r="F2019" t="str">
            <v>0124230</v>
          </cell>
          <cell r="G2019" t="str">
            <v>Healdsburg Charter</v>
          </cell>
        </row>
        <row r="2020">
          <cell r="C2020" t="str">
            <v>50105040000000</v>
          </cell>
          <cell r="D2020" t="str">
            <v>50</v>
          </cell>
          <cell r="E2020" t="str">
            <v>10504</v>
          </cell>
          <cell r="F2020" t="str">
            <v>0000000</v>
          </cell>
          <cell r="G2020" t="str">
            <v>Stanislaus Co. Office of Education</v>
          </cell>
        </row>
        <row r="2021">
          <cell r="C2021" t="str">
            <v>50105040117457</v>
          </cell>
          <cell r="D2021" t="str">
            <v>50</v>
          </cell>
          <cell r="E2021" t="str">
            <v>10504</v>
          </cell>
          <cell r="F2021" t="str">
            <v>0117457</v>
          </cell>
          <cell r="G2021" t="str">
            <v>Great Valley Academy</v>
          </cell>
        </row>
        <row r="2022">
          <cell r="C2022" t="str">
            <v>50105040129023</v>
          </cell>
          <cell r="D2022" t="str">
            <v>50</v>
          </cell>
          <cell r="E2022" t="str">
            <v>10504</v>
          </cell>
          <cell r="F2022" t="str">
            <v>0129023</v>
          </cell>
          <cell r="G2022" t="str">
            <v>Stanislaus Alternative Charter</v>
          </cell>
        </row>
        <row r="2023">
          <cell r="C2023" t="str">
            <v>50105045030234</v>
          </cell>
          <cell r="D2023" t="str">
            <v>50</v>
          </cell>
          <cell r="E2023" t="str">
            <v>10504</v>
          </cell>
          <cell r="F2023" t="str">
            <v>5030234</v>
          </cell>
          <cell r="G2023" t="str">
            <v>Valley Charter High</v>
          </cell>
        </row>
        <row r="2024">
          <cell r="C2024" t="str">
            <v>50710430000000</v>
          </cell>
          <cell r="D2024" t="str">
            <v>50</v>
          </cell>
          <cell r="E2024" t="str">
            <v>71043</v>
          </cell>
          <cell r="F2024" t="str">
            <v>0000000</v>
          </cell>
          <cell r="G2024" t="str">
            <v>Ceres Unified</v>
          </cell>
        </row>
        <row r="2025">
          <cell r="C2025" t="str">
            <v>50710430107128</v>
          </cell>
          <cell r="D2025" t="str">
            <v>50</v>
          </cell>
          <cell r="E2025" t="str">
            <v>71043</v>
          </cell>
          <cell r="F2025" t="str">
            <v>0107128</v>
          </cell>
          <cell r="G2025" t="str">
            <v>Whitmore Charter School of Art &amp; Technology</v>
          </cell>
        </row>
        <row r="2026">
          <cell r="C2026" t="str">
            <v>50710430107136</v>
          </cell>
          <cell r="D2026" t="str">
            <v>50</v>
          </cell>
          <cell r="E2026" t="str">
            <v>71043</v>
          </cell>
          <cell r="F2026" t="str">
            <v>0107136</v>
          </cell>
          <cell r="G2026" t="str">
            <v>Whitmore Charter High</v>
          </cell>
        </row>
        <row r="2027">
          <cell r="C2027" t="str">
            <v>50710430112292</v>
          </cell>
          <cell r="D2027" t="str">
            <v>50</v>
          </cell>
          <cell r="E2027" t="str">
            <v>71043</v>
          </cell>
          <cell r="F2027" t="str">
            <v>0112292</v>
          </cell>
          <cell r="G2027" t="str">
            <v>Aspire Summit Charter Academy</v>
          </cell>
        </row>
        <row r="2028">
          <cell r="C2028" t="str">
            <v>50710436120828</v>
          </cell>
          <cell r="D2028" t="str">
            <v>50</v>
          </cell>
          <cell r="E2028" t="str">
            <v>71043</v>
          </cell>
          <cell r="F2028" t="str">
            <v>6120828</v>
          </cell>
          <cell r="G2028" t="str">
            <v>Whitmore Charter School of Personalized Learning</v>
          </cell>
        </row>
        <row r="2029">
          <cell r="C2029" t="str">
            <v>50710500000000</v>
          </cell>
          <cell r="D2029" t="str">
            <v>50</v>
          </cell>
          <cell r="E2029" t="str">
            <v>71050</v>
          </cell>
          <cell r="F2029" t="str">
            <v>0000000</v>
          </cell>
          <cell r="G2029" t="str">
            <v>Chatom Union</v>
          </cell>
        </row>
        <row r="2030">
          <cell r="C2030" t="str">
            <v>50710680000000</v>
          </cell>
          <cell r="D2030" t="str">
            <v>50</v>
          </cell>
          <cell r="E2030" t="str">
            <v>71068</v>
          </cell>
          <cell r="F2030" t="str">
            <v>0000000</v>
          </cell>
          <cell r="G2030" t="str">
            <v>Denair Unified</v>
          </cell>
        </row>
        <row r="2031">
          <cell r="C2031" t="str">
            <v>50710680132662</v>
          </cell>
          <cell r="D2031" t="str">
            <v>50</v>
          </cell>
          <cell r="E2031" t="str">
            <v>71068</v>
          </cell>
          <cell r="F2031" t="str">
            <v>0132662</v>
          </cell>
          <cell r="G2031" t="str">
            <v>Denair Elementary Charter Academy</v>
          </cell>
        </row>
        <row r="2032">
          <cell r="C2032" t="str">
            <v>50710685030267</v>
          </cell>
          <cell r="D2032" t="str">
            <v>50</v>
          </cell>
          <cell r="E2032" t="str">
            <v>71068</v>
          </cell>
          <cell r="F2032" t="str">
            <v>5030267</v>
          </cell>
          <cell r="G2032" t="str">
            <v>Denair Charter Academy</v>
          </cell>
        </row>
        <row r="2033">
          <cell r="C2033" t="str">
            <v>50710760000000</v>
          </cell>
          <cell r="D2033" t="str">
            <v>50</v>
          </cell>
          <cell r="E2033" t="str">
            <v>71076</v>
          </cell>
          <cell r="F2033" t="str">
            <v>0000000</v>
          </cell>
          <cell r="G2033" t="str">
            <v>Empire Union Elementary</v>
          </cell>
        </row>
        <row r="2034">
          <cell r="C2034" t="str">
            <v>50710840000000</v>
          </cell>
          <cell r="D2034" t="str">
            <v>50</v>
          </cell>
          <cell r="E2034" t="str">
            <v>71084</v>
          </cell>
          <cell r="F2034" t="str">
            <v>0000000</v>
          </cell>
          <cell r="G2034" t="str">
            <v>Gratton Elementary</v>
          </cell>
        </row>
        <row r="2035">
          <cell r="C2035" t="str">
            <v>50710840120089</v>
          </cell>
          <cell r="D2035" t="str">
            <v>50</v>
          </cell>
          <cell r="E2035" t="str">
            <v>71084</v>
          </cell>
          <cell r="F2035" t="str">
            <v>0120089</v>
          </cell>
          <cell r="G2035" t="str">
            <v>Gratton Charter</v>
          </cell>
        </row>
        <row r="2036">
          <cell r="C2036" t="str">
            <v>50710920000000</v>
          </cell>
          <cell r="D2036" t="str">
            <v>50</v>
          </cell>
          <cell r="E2036" t="str">
            <v>71092</v>
          </cell>
          <cell r="F2036" t="str">
            <v>0000000</v>
          </cell>
          <cell r="G2036" t="str">
            <v>Hart-Ransom Union Elementary</v>
          </cell>
        </row>
        <row r="2037">
          <cell r="C2037" t="str">
            <v>50710926112965</v>
          </cell>
          <cell r="D2037" t="str">
            <v>50</v>
          </cell>
          <cell r="E2037" t="str">
            <v>71092</v>
          </cell>
          <cell r="F2037" t="str">
            <v>6112965</v>
          </cell>
          <cell r="G2037" t="str">
            <v>Hart-Ransom Academic Charter</v>
          </cell>
        </row>
        <row r="2038">
          <cell r="C2038" t="str">
            <v>50711000000000</v>
          </cell>
          <cell r="D2038" t="str">
            <v>50</v>
          </cell>
          <cell r="E2038" t="str">
            <v>71100</v>
          </cell>
          <cell r="F2038" t="str">
            <v>0000000</v>
          </cell>
          <cell r="G2038" t="str">
            <v>Hickman Community Charter</v>
          </cell>
        </row>
        <row r="2039">
          <cell r="C2039" t="str">
            <v>50711340000000</v>
          </cell>
          <cell r="D2039" t="str">
            <v>50</v>
          </cell>
          <cell r="E2039" t="str">
            <v>71134</v>
          </cell>
          <cell r="F2039" t="str">
            <v>0000000</v>
          </cell>
          <cell r="G2039" t="str">
            <v>Keyes Union</v>
          </cell>
        </row>
        <row r="2040">
          <cell r="C2040" t="str">
            <v>50711346113286</v>
          </cell>
          <cell r="D2040" t="str">
            <v>50</v>
          </cell>
          <cell r="E2040" t="str">
            <v>71134</v>
          </cell>
          <cell r="F2040" t="str">
            <v>6113286</v>
          </cell>
          <cell r="G2040" t="str">
            <v>Keyes to Learning Charter</v>
          </cell>
        </row>
        <row r="2041">
          <cell r="C2041" t="str">
            <v>50711420000000</v>
          </cell>
          <cell r="D2041" t="str">
            <v>50</v>
          </cell>
          <cell r="E2041" t="str">
            <v>71142</v>
          </cell>
          <cell r="F2041" t="str">
            <v>0000000</v>
          </cell>
          <cell r="G2041" t="str">
            <v>Knights Ferry Elementary</v>
          </cell>
        </row>
        <row r="2042">
          <cell r="C2042" t="str">
            <v>50711670000000</v>
          </cell>
          <cell r="D2042" t="str">
            <v>50</v>
          </cell>
          <cell r="E2042" t="str">
            <v>71167</v>
          </cell>
          <cell r="F2042" t="str">
            <v>0000000</v>
          </cell>
          <cell r="G2042" t="str">
            <v>Modesto City Elementary</v>
          </cell>
        </row>
        <row r="2043">
          <cell r="C2043" t="str">
            <v>50711750000000</v>
          </cell>
          <cell r="D2043" t="str">
            <v>50</v>
          </cell>
          <cell r="E2043" t="str">
            <v>71175</v>
          </cell>
          <cell r="F2043" t="str">
            <v>0000000</v>
          </cell>
          <cell r="G2043" t="str">
            <v>Modesto City High</v>
          </cell>
        </row>
        <row r="2044">
          <cell r="C2044" t="str">
            <v>50711750120212</v>
          </cell>
          <cell r="D2044" t="str">
            <v>50</v>
          </cell>
          <cell r="E2044" t="str">
            <v>71175</v>
          </cell>
          <cell r="F2044" t="str">
            <v>0120212</v>
          </cell>
          <cell r="G2044" t="str">
            <v>Aspire Vanguard College Preparatory Academy</v>
          </cell>
        </row>
        <row r="2045">
          <cell r="C2045" t="str">
            <v>50712090000000</v>
          </cell>
          <cell r="D2045" t="str">
            <v>50</v>
          </cell>
          <cell r="E2045" t="str">
            <v>71209</v>
          </cell>
          <cell r="F2045" t="str">
            <v>0000000</v>
          </cell>
          <cell r="G2045" t="str">
            <v>Paradise Elementary</v>
          </cell>
        </row>
        <row r="2046">
          <cell r="C2046" t="str">
            <v>50712090112383</v>
          </cell>
          <cell r="D2046" t="str">
            <v>50</v>
          </cell>
          <cell r="E2046" t="str">
            <v>71209</v>
          </cell>
          <cell r="F2046" t="str">
            <v>0112383</v>
          </cell>
          <cell r="G2046" t="str">
            <v>Paradise Charter</v>
          </cell>
        </row>
        <row r="2047">
          <cell r="C2047" t="str">
            <v>50712170000000</v>
          </cell>
          <cell r="D2047" t="str">
            <v>50</v>
          </cell>
          <cell r="E2047" t="str">
            <v>71217</v>
          </cell>
          <cell r="F2047" t="str">
            <v>0000000</v>
          </cell>
          <cell r="G2047" t="str">
            <v>Patterson Joint Unified</v>
          </cell>
        </row>
        <row r="2048">
          <cell r="C2048" t="str">
            <v>50712330000000</v>
          </cell>
          <cell r="D2048" t="str">
            <v>50</v>
          </cell>
          <cell r="E2048" t="str">
            <v>71233</v>
          </cell>
          <cell r="F2048" t="str">
            <v>0000000</v>
          </cell>
          <cell r="G2048" t="str">
            <v>Roberts Ferry Union Elementary</v>
          </cell>
        </row>
        <row r="2049">
          <cell r="C2049" t="str">
            <v>50712330121525</v>
          </cell>
          <cell r="D2049" t="str">
            <v>50</v>
          </cell>
          <cell r="E2049" t="str">
            <v>71233</v>
          </cell>
          <cell r="F2049" t="str">
            <v>0121525</v>
          </cell>
          <cell r="G2049" t="str">
            <v>Roberts Ferry Charter School Academy</v>
          </cell>
        </row>
        <row r="2050">
          <cell r="C2050" t="str">
            <v>50712660000000</v>
          </cell>
          <cell r="D2050" t="str">
            <v>50</v>
          </cell>
          <cell r="E2050" t="str">
            <v>71266</v>
          </cell>
          <cell r="F2050" t="str">
            <v>0000000</v>
          </cell>
          <cell r="G2050" t="str">
            <v>Salida Union Elementary</v>
          </cell>
        </row>
        <row r="2051">
          <cell r="C2051" t="str">
            <v>50712660120063</v>
          </cell>
          <cell r="D2051" t="str">
            <v>50</v>
          </cell>
          <cell r="E2051" t="str">
            <v>71266</v>
          </cell>
          <cell r="F2051" t="str">
            <v>0120063</v>
          </cell>
          <cell r="G2051" t="str">
            <v>Independence Charter</v>
          </cell>
        </row>
        <row r="2052">
          <cell r="C2052" t="str">
            <v>50712660124768</v>
          </cell>
          <cell r="D2052" t="str">
            <v>50</v>
          </cell>
          <cell r="E2052" t="str">
            <v>71266</v>
          </cell>
          <cell r="F2052" t="str">
            <v>0124768</v>
          </cell>
          <cell r="G2052" t="str">
            <v>Great Valley Academy - Salida</v>
          </cell>
        </row>
        <row r="2053">
          <cell r="C2053" t="str">
            <v>50712740000000</v>
          </cell>
          <cell r="D2053" t="str">
            <v>50</v>
          </cell>
          <cell r="E2053" t="str">
            <v>71274</v>
          </cell>
          <cell r="F2053" t="str">
            <v>0000000</v>
          </cell>
          <cell r="G2053" t="str">
            <v>Shiloh Elementary</v>
          </cell>
        </row>
        <row r="2054">
          <cell r="C2054" t="str">
            <v>50712740121558</v>
          </cell>
          <cell r="D2054" t="str">
            <v>50</v>
          </cell>
          <cell r="E2054" t="str">
            <v>71274</v>
          </cell>
          <cell r="F2054" t="str">
            <v>0121558</v>
          </cell>
          <cell r="G2054" t="str">
            <v>Shiloh Charter</v>
          </cell>
        </row>
        <row r="2055">
          <cell r="C2055" t="str">
            <v>50712820000000</v>
          </cell>
          <cell r="D2055" t="str">
            <v>50</v>
          </cell>
          <cell r="E2055" t="str">
            <v>71282</v>
          </cell>
          <cell r="F2055" t="str">
            <v>0000000</v>
          </cell>
          <cell r="G2055" t="str">
            <v>Stanislaus Union Elementary</v>
          </cell>
        </row>
        <row r="2056">
          <cell r="C2056" t="str">
            <v>50712900000000</v>
          </cell>
          <cell r="D2056" t="str">
            <v>50</v>
          </cell>
          <cell r="E2056" t="str">
            <v>71290</v>
          </cell>
          <cell r="F2056" t="str">
            <v>0000000</v>
          </cell>
          <cell r="G2056" t="str">
            <v>Sylvan Union Elementary</v>
          </cell>
        </row>
        <row r="2057">
          <cell r="C2057" t="str">
            <v>50712900118125</v>
          </cell>
          <cell r="D2057" t="str">
            <v>50</v>
          </cell>
          <cell r="E2057" t="str">
            <v>71290</v>
          </cell>
          <cell r="F2057" t="str">
            <v>0118125</v>
          </cell>
          <cell r="G2057" t="str">
            <v>Aspire University Charter</v>
          </cell>
        </row>
        <row r="2058">
          <cell r="C2058" t="str">
            <v>50713240000000</v>
          </cell>
          <cell r="D2058" t="str">
            <v>50</v>
          </cell>
          <cell r="E2058" t="str">
            <v>71324</v>
          </cell>
          <cell r="F2058" t="str">
            <v>0000000</v>
          </cell>
          <cell r="G2058" t="str">
            <v>Valley Home Joint Elementary</v>
          </cell>
        </row>
        <row r="2059">
          <cell r="C2059" t="str">
            <v>50736010000000</v>
          </cell>
          <cell r="D2059" t="str">
            <v>50</v>
          </cell>
          <cell r="E2059" t="str">
            <v>73601</v>
          </cell>
          <cell r="F2059" t="str">
            <v>0000000</v>
          </cell>
          <cell r="G2059" t="str">
            <v>Newman-Crows Landing Unified</v>
          </cell>
        </row>
        <row r="2060">
          <cell r="C2060" t="str">
            <v>50755490000000</v>
          </cell>
          <cell r="D2060" t="str">
            <v>50</v>
          </cell>
          <cell r="E2060" t="str">
            <v>75549</v>
          </cell>
          <cell r="F2060" t="str">
            <v>0000000</v>
          </cell>
          <cell r="G2060" t="str">
            <v>Hughson Unified</v>
          </cell>
        </row>
        <row r="2061">
          <cell r="C2061" t="str">
            <v>50755560000000</v>
          </cell>
          <cell r="D2061" t="str">
            <v>50</v>
          </cell>
          <cell r="E2061" t="str">
            <v>75556</v>
          </cell>
          <cell r="F2061" t="str">
            <v>0000000</v>
          </cell>
          <cell r="G2061" t="str">
            <v>Riverbank Unified</v>
          </cell>
        </row>
        <row r="2062">
          <cell r="C2062" t="str">
            <v>50755560113852</v>
          </cell>
          <cell r="D2062" t="str">
            <v>50</v>
          </cell>
          <cell r="E2062" t="str">
            <v>75556</v>
          </cell>
          <cell r="F2062" t="str">
            <v>0113852</v>
          </cell>
          <cell r="G2062" t="str">
            <v>Riverbank Language Academy</v>
          </cell>
        </row>
        <row r="2063">
          <cell r="C2063" t="str">
            <v>50755640000000</v>
          </cell>
          <cell r="D2063" t="str">
            <v>50</v>
          </cell>
          <cell r="E2063" t="str">
            <v>75564</v>
          </cell>
          <cell r="F2063" t="str">
            <v>0000000</v>
          </cell>
          <cell r="G2063" t="str">
            <v>Oakdale Joint Unified</v>
          </cell>
        </row>
        <row r="2064">
          <cell r="C2064" t="str">
            <v>50755645030176</v>
          </cell>
          <cell r="D2064" t="str">
            <v>50</v>
          </cell>
          <cell r="E2064" t="str">
            <v>75564</v>
          </cell>
          <cell r="F2064" t="str">
            <v>5030176</v>
          </cell>
          <cell r="G2064" t="str">
            <v>Oakdale Charter High</v>
          </cell>
        </row>
        <row r="2065">
          <cell r="C2065" t="str">
            <v>50755720000000</v>
          </cell>
          <cell r="D2065" t="str">
            <v>50</v>
          </cell>
          <cell r="E2065" t="str">
            <v>75572</v>
          </cell>
          <cell r="F2065" t="str">
            <v>0000000</v>
          </cell>
          <cell r="G2065" t="str">
            <v>Waterford Unified</v>
          </cell>
        </row>
        <row r="2066">
          <cell r="C2066" t="str">
            <v>50755725030317</v>
          </cell>
          <cell r="D2066" t="str">
            <v>50</v>
          </cell>
          <cell r="E2066" t="str">
            <v>75572</v>
          </cell>
          <cell r="F2066" t="str">
            <v>5030317</v>
          </cell>
          <cell r="G2066" t="str">
            <v>Connecting Waters Charter</v>
          </cell>
        </row>
        <row r="2067">
          <cell r="C2067" t="str">
            <v>50757390000000</v>
          </cell>
          <cell r="D2067" t="str">
            <v>50</v>
          </cell>
          <cell r="E2067" t="str">
            <v>75739</v>
          </cell>
          <cell r="F2067" t="str">
            <v>0000000</v>
          </cell>
          <cell r="G2067" t="str">
            <v>Turlock Unified</v>
          </cell>
        </row>
        <row r="2068">
          <cell r="C2068" t="str">
            <v>50757390124669</v>
          </cell>
          <cell r="D2068" t="str">
            <v>50</v>
          </cell>
          <cell r="E2068" t="str">
            <v>75739</v>
          </cell>
          <cell r="F2068" t="str">
            <v>0124669</v>
          </cell>
          <cell r="G2068" t="str">
            <v>eCademy Charter at Crane</v>
          </cell>
        </row>
        <row r="2069">
          <cell r="C2069" t="str">
            <v>50757390131185</v>
          </cell>
          <cell r="D2069" t="str">
            <v>50</v>
          </cell>
          <cell r="E2069" t="str">
            <v>75739</v>
          </cell>
          <cell r="F2069" t="str">
            <v>0131185</v>
          </cell>
          <cell r="G2069" t="str">
            <v>Fusion Charter</v>
          </cell>
        </row>
        <row r="2070">
          <cell r="C2070" t="str">
            <v>51105120000000</v>
          </cell>
          <cell r="D2070" t="str">
            <v>51</v>
          </cell>
          <cell r="E2070" t="str">
            <v>10512</v>
          </cell>
          <cell r="F2070" t="str">
            <v>0000000</v>
          </cell>
          <cell r="G2070" t="str">
            <v>Sutter Co. Office of Education</v>
          </cell>
        </row>
        <row r="2071">
          <cell r="C2071" t="str">
            <v>51713570000000</v>
          </cell>
          <cell r="D2071" t="str">
            <v>51</v>
          </cell>
          <cell r="E2071" t="str">
            <v>71357</v>
          </cell>
          <cell r="F2071" t="str">
            <v>0000000</v>
          </cell>
          <cell r="G2071" t="str">
            <v>Brittan Elementary</v>
          </cell>
        </row>
        <row r="2072">
          <cell r="C2072" t="str">
            <v>51713650000000</v>
          </cell>
          <cell r="D2072" t="str">
            <v>51</v>
          </cell>
          <cell r="E2072" t="str">
            <v>71365</v>
          </cell>
          <cell r="F2072" t="str">
            <v>0000000</v>
          </cell>
          <cell r="G2072" t="str">
            <v>Browns Elementary</v>
          </cell>
        </row>
        <row r="2073">
          <cell r="C2073" t="str">
            <v>51713730000000</v>
          </cell>
          <cell r="D2073" t="str">
            <v>51</v>
          </cell>
          <cell r="E2073" t="str">
            <v>71373</v>
          </cell>
          <cell r="F2073" t="str">
            <v>0000000</v>
          </cell>
          <cell r="G2073" t="str">
            <v>East Nicolaus Joint Union High</v>
          </cell>
        </row>
        <row r="2074">
          <cell r="C2074" t="str">
            <v>51713810000000</v>
          </cell>
          <cell r="D2074" t="str">
            <v>51</v>
          </cell>
          <cell r="E2074" t="str">
            <v>71381</v>
          </cell>
          <cell r="F2074" t="str">
            <v>0000000</v>
          </cell>
          <cell r="G2074" t="str">
            <v>Franklin Elementary</v>
          </cell>
        </row>
        <row r="2075">
          <cell r="C2075" t="str">
            <v>51713990000000</v>
          </cell>
          <cell r="D2075" t="str">
            <v>51</v>
          </cell>
          <cell r="E2075" t="str">
            <v>71399</v>
          </cell>
          <cell r="F2075" t="str">
            <v>0000000</v>
          </cell>
          <cell r="G2075" t="str">
            <v>Live Oak Unified</v>
          </cell>
        </row>
        <row r="2076">
          <cell r="C2076" t="str">
            <v>51714070000000</v>
          </cell>
          <cell r="D2076" t="str">
            <v>51</v>
          </cell>
          <cell r="E2076" t="str">
            <v>71407</v>
          </cell>
          <cell r="F2076" t="str">
            <v>0000000</v>
          </cell>
          <cell r="G2076" t="str">
            <v>Marcum-Illinois Union Elementary</v>
          </cell>
        </row>
        <row r="2077">
          <cell r="C2077" t="str">
            <v>51714070109793</v>
          </cell>
          <cell r="D2077" t="str">
            <v>51</v>
          </cell>
          <cell r="E2077" t="str">
            <v>71407</v>
          </cell>
          <cell r="F2077" t="str">
            <v>0109793</v>
          </cell>
          <cell r="G2077" t="str">
            <v>South Sutter Charter</v>
          </cell>
        </row>
        <row r="2078">
          <cell r="C2078" t="str">
            <v>51714150000000</v>
          </cell>
          <cell r="D2078" t="str">
            <v>51</v>
          </cell>
          <cell r="E2078" t="str">
            <v>71415</v>
          </cell>
          <cell r="F2078" t="str">
            <v>0000000</v>
          </cell>
          <cell r="G2078" t="str">
            <v>Meridian Elementary</v>
          </cell>
        </row>
        <row r="2079">
          <cell r="C2079" t="str">
            <v>51714150129007</v>
          </cell>
          <cell r="D2079" t="str">
            <v>51</v>
          </cell>
          <cell r="E2079" t="str">
            <v>71415</v>
          </cell>
          <cell r="F2079" t="str">
            <v>0129007</v>
          </cell>
          <cell r="G2079" t="str">
            <v>California Virtual Academy @ Sutter</v>
          </cell>
        </row>
        <row r="2080">
          <cell r="C2080" t="str">
            <v>51714150132753</v>
          </cell>
          <cell r="D2080" t="str">
            <v>51</v>
          </cell>
          <cell r="E2080" t="str">
            <v>71415</v>
          </cell>
          <cell r="F2080" t="str">
            <v>0132753</v>
          </cell>
          <cell r="G2080" t="str">
            <v>California Prep Sutter K-7</v>
          </cell>
        </row>
        <row r="2081">
          <cell r="C2081" t="str">
            <v>51714150132761</v>
          </cell>
          <cell r="D2081" t="str">
            <v>51</v>
          </cell>
          <cell r="E2081" t="str">
            <v>71415</v>
          </cell>
          <cell r="F2081" t="str">
            <v>0132761</v>
          </cell>
          <cell r="G2081" t="str">
            <v>California Prep Sutter 8-12</v>
          </cell>
        </row>
        <row r="2082">
          <cell r="C2082" t="str">
            <v>51714230000000</v>
          </cell>
          <cell r="D2082" t="str">
            <v>51</v>
          </cell>
          <cell r="E2082" t="str">
            <v>71423</v>
          </cell>
          <cell r="F2082" t="str">
            <v>0000000</v>
          </cell>
          <cell r="G2082" t="str">
            <v>Nuestro Elementary</v>
          </cell>
        </row>
        <row r="2083">
          <cell r="C2083" t="str">
            <v>51714230132977</v>
          </cell>
          <cell r="D2083" t="str">
            <v>51</v>
          </cell>
          <cell r="E2083" t="str">
            <v>71423</v>
          </cell>
          <cell r="F2083" t="str">
            <v>0132977</v>
          </cell>
          <cell r="G2083" t="str">
            <v>Sutter Peak Charter Academy</v>
          </cell>
        </row>
        <row r="2084">
          <cell r="C2084" t="str">
            <v>51714310000000</v>
          </cell>
          <cell r="D2084" t="str">
            <v>51</v>
          </cell>
          <cell r="E2084" t="str">
            <v>71431</v>
          </cell>
          <cell r="F2084" t="str">
            <v>0000000</v>
          </cell>
          <cell r="G2084" t="str">
            <v>Pleasant Grove Joint Union</v>
          </cell>
        </row>
        <row r="2085">
          <cell r="C2085" t="str">
            <v>51714490000000</v>
          </cell>
          <cell r="D2085" t="str">
            <v>51</v>
          </cell>
          <cell r="E2085" t="str">
            <v>71449</v>
          </cell>
          <cell r="F2085" t="str">
            <v>0000000</v>
          </cell>
          <cell r="G2085" t="str">
            <v>Sutter Union High</v>
          </cell>
        </row>
        <row r="2086">
          <cell r="C2086" t="str">
            <v>51714560000000</v>
          </cell>
          <cell r="D2086" t="str">
            <v>51</v>
          </cell>
          <cell r="E2086" t="str">
            <v>71456</v>
          </cell>
          <cell r="F2086" t="str">
            <v>0000000</v>
          </cell>
          <cell r="G2086" t="str">
            <v>Winship-Robbins</v>
          </cell>
        </row>
        <row r="2087">
          <cell r="C2087" t="str">
            <v>51714560133934</v>
          </cell>
          <cell r="D2087" t="str">
            <v>51</v>
          </cell>
          <cell r="E2087" t="str">
            <v>71456</v>
          </cell>
          <cell r="F2087" t="str">
            <v>0133934</v>
          </cell>
          <cell r="G2087" t="str">
            <v>Inspire Charter School - North</v>
          </cell>
        </row>
        <row r="2088">
          <cell r="C2088" t="str">
            <v>51714566053334</v>
          </cell>
          <cell r="D2088" t="str">
            <v>51</v>
          </cell>
          <cell r="E2088" t="str">
            <v>71456</v>
          </cell>
          <cell r="F2088" t="str">
            <v>6053334</v>
          </cell>
          <cell r="G2088" t="str">
            <v>Winship Community School</v>
          </cell>
        </row>
        <row r="2089">
          <cell r="C2089" t="str">
            <v>51714640000000</v>
          </cell>
          <cell r="D2089" t="str">
            <v>51</v>
          </cell>
          <cell r="E2089" t="str">
            <v>71464</v>
          </cell>
          <cell r="F2089" t="str">
            <v>0000000</v>
          </cell>
          <cell r="G2089" t="str">
            <v>Yuba City Unified</v>
          </cell>
        </row>
        <row r="2090">
          <cell r="C2090" t="str">
            <v>51714640107318</v>
          </cell>
          <cell r="D2090" t="str">
            <v>51</v>
          </cell>
          <cell r="E2090" t="str">
            <v>71464</v>
          </cell>
          <cell r="F2090" t="str">
            <v>0107318</v>
          </cell>
          <cell r="G2090" t="str">
            <v>Twin Rivers Charter</v>
          </cell>
        </row>
        <row r="2091">
          <cell r="C2091" t="str">
            <v>51714645130125</v>
          </cell>
          <cell r="D2091" t="str">
            <v>51</v>
          </cell>
          <cell r="E2091" t="str">
            <v>71464</v>
          </cell>
          <cell r="F2091" t="str">
            <v>5130125</v>
          </cell>
          <cell r="G2091" t="str">
            <v>Yuba City Charter</v>
          </cell>
        </row>
        <row r="2092">
          <cell r="C2092" t="str">
            <v>52105200000000</v>
          </cell>
          <cell r="D2092" t="str">
            <v>52</v>
          </cell>
          <cell r="E2092" t="str">
            <v>10520</v>
          </cell>
          <cell r="F2092" t="str">
            <v>0000000</v>
          </cell>
          <cell r="G2092" t="str">
            <v>Tehama Co. Office of Education</v>
          </cell>
        </row>
        <row r="2093">
          <cell r="C2093" t="str">
            <v>52105206119606</v>
          </cell>
          <cell r="D2093" t="str">
            <v>52</v>
          </cell>
          <cell r="E2093" t="str">
            <v>10520</v>
          </cell>
          <cell r="F2093" t="str">
            <v>6119606</v>
          </cell>
          <cell r="G2093" t="str">
            <v>Lincoln Street</v>
          </cell>
        </row>
        <row r="2094">
          <cell r="C2094" t="str">
            <v>52105206119671</v>
          </cell>
          <cell r="D2094" t="str">
            <v>52</v>
          </cell>
          <cell r="E2094" t="str">
            <v>10520</v>
          </cell>
          <cell r="F2094" t="str">
            <v>6119671</v>
          </cell>
          <cell r="G2094" t="str">
            <v>Tehama eLearning Academy</v>
          </cell>
        </row>
        <row r="2095">
          <cell r="C2095" t="str">
            <v>52714720000000</v>
          </cell>
          <cell r="D2095" t="str">
            <v>52</v>
          </cell>
          <cell r="E2095" t="str">
            <v>71472</v>
          </cell>
          <cell r="F2095" t="str">
            <v>0000000</v>
          </cell>
          <cell r="G2095" t="str">
            <v>Antelope Elementary</v>
          </cell>
        </row>
        <row r="2096">
          <cell r="C2096" t="str">
            <v>52714720134403</v>
          </cell>
          <cell r="D2096" t="str">
            <v>52</v>
          </cell>
          <cell r="E2096" t="str">
            <v>71472</v>
          </cell>
          <cell r="F2096" t="str">
            <v>0134403</v>
          </cell>
          <cell r="G2096" t="str">
            <v>Lassen-Antelope Volcanic Academy (LAVA) Charter</v>
          </cell>
        </row>
        <row r="2097">
          <cell r="C2097" t="str">
            <v>52714980000000</v>
          </cell>
          <cell r="D2097" t="str">
            <v>52</v>
          </cell>
          <cell r="E2097" t="str">
            <v>71498</v>
          </cell>
          <cell r="F2097" t="str">
            <v>0000000</v>
          </cell>
          <cell r="G2097" t="str">
            <v>Corning Union Elementary</v>
          </cell>
        </row>
        <row r="2098">
          <cell r="C2098" t="str">
            <v>52715060000000</v>
          </cell>
          <cell r="D2098" t="str">
            <v>52</v>
          </cell>
          <cell r="E2098" t="str">
            <v>71506</v>
          </cell>
          <cell r="F2098" t="str">
            <v>0000000</v>
          </cell>
          <cell r="G2098" t="str">
            <v>Corning Union High</v>
          </cell>
        </row>
        <row r="2099">
          <cell r="C2099" t="str">
            <v>52715140000000</v>
          </cell>
          <cell r="D2099" t="str">
            <v>52</v>
          </cell>
          <cell r="E2099" t="str">
            <v>71514</v>
          </cell>
          <cell r="F2099" t="str">
            <v>0000000</v>
          </cell>
          <cell r="G2099" t="str">
            <v>Elkins Elementary</v>
          </cell>
        </row>
        <row r="2100">
          <cell r="C2100" t="str">
            <v>52715220000000</v>
          </cell>
          <cell r="D2100" t="str">
            <v>52</v>
          </cell>
          <cell r="E2100" t="str">
            <v>71522</v>
          </cell>
          <cell r="F2100" t="str">
            <v>0000000</v>
          </cell>
          <cell r="G2100" t="str">
            <v>Evergreen Union</v>
          </cell>
        </row>
        <row r="2101">
          <cell r="C2101" t="str">
            <v>52715220132597</v>
          </cell>
          <cell r="D2101" t="str">
            <v>52</v>
          </cell>
          <cell r="E2101" t="str">
            <v>71522</v>
          </cell>
          <cell r="F2101" t="str">
            <v>0132597</v>
          </cell>
          <cell r="G2101" t="str">
            <v>Evergreen Institute of Excellence</v>
          </cell>
        </row>
        <row r="2102">
          <cell r="C2102" t="str">
            <v>52715300000000</v>
          </cell>
          <cell r="D2102" t="str">
            <v>52</v>
          </cell>
          <cell r="E2102" t="str">
            <v>71530</v>
          </cell>
          <cell r="F2102" t="str">
            <v>0000000</v>
          </cell>
          <cell r="G2102" t="str">
            <v>Flournoy Union Elementary</v>
          </cell>
        </row>
        <row r="2103">
          <cell r="C2103" t="str">
            <v>52715480000000</v>
          </cell>
          <cell r="D2103" t="str">
            <v>52</v>
          </cell>
          <cell r="E2103" t="str">
            <v>71548</v>
          </cell>
          <cell r="F2103" t="str">
            <v>0000000</v>
          </cell>
          <cell r="G2103" t="str">
            <v>Gerber Union Elementary</v>
          </cell>
        </row>
        <row r="2104">
          <cell r="C2104" t="str">
            <v>52715550000000</v>
          </cell>
          <cell r="D2104" t="str">
            <v>52</v>
          </cell>
          <cell r="E2104" t="str">
            <v>71555</v>
          </cell>
          <cell r="F2104" t="str">
            <v>0000000</v>
          </cell>
          <cell r="G2104" t="str">
            <v>Kirkwood Elementary</v>
          </cell>
        </row>
        <row r="2105">
          <cell r="C2105" t="str">
            <v>52715630000000</v>
          </cell>
          <cell r="D2105" t="str">
            <v>52</v>
          </cell>
          <cell r="E2105" t="str">
            <v>71563</v>
          </cell>
          <cell r="F2105" t="str">
            <v>0000000</v>
          </cell>
          <cell r="G2105" t="str">
            <v>Lassen View Union Elementary</v>
          </cell>
        </row>
        <row r="2106">
          <cell r="C2106" t="str">
            <v>52715710000000</v>
          </cell>
          <cell r="D2106" t="str">
            <v>52</v>
          </cell>
          <cell r="E2106" t="str">
            <v>71571</v>
          </cell>
          <cell r="F2106" t="str">
            <v>0000000</v>
          </cell>
          <cell r="G2106" t="str">
            <v>Los Molinos Unified</v>
          </cell>
        </row>
        <row r="2107">
          <cell r="C2107" t="str">
            <v>52716210000000</v>
          </cell>
          <cell r="D2107" t="str">
            <v>52</v>
          </cell>
          <cell r="E2107" t="str">
            <v>71621</v>
          </cell>
          <cell r="F2107" t="str">
            <v>0000000</v>
          </cell>
          <cell r="G2107" t="str">
            <v>Red Bluff Union Elementary</v>
          </cell>
        </row>
        <row r="2108">
          <cell r="C2108" t="str">
            <v>52716390000000</v>
          </cell>
          <cell r="D2108" t="str">
            <v>52</v>
          </cell>
          <cell r="E2108" t="str">
            <v>71639</v>
          </cell>
          <cell r="F2108" t="str">
            <v>0000000</v>
          </cell>
          <cell r="G2108" t="str">
            <v>Red Bluff Joint Union High</v>
          </cell>
        </row>
        <row r="2109">
          <cell r="C2109" t="str">
            <v>52716470000000</v>
          </cell>
          <cell r="D2109" t="str">
            <v>52</v>
          </cell>
          <cell r="E2109" t="str">
            <v>71647</v>
          </cell>
          <cell r="F2109" t="str">
            <v>0000000</v>
          </cell>
          <cell r="G2109" t="str">
            <v>Reeds Creek Elementary</v>
          </cell>
        </row>
        <row r="2110">
          <cell r="C2110" t="str">
            <v>52716540000000</v>
          </cell>
          <cell r="D2110" t="str">
            <v>52</v>
          </cell>
          <cell r="E2110" t="str">
            <v>71654</v>
          </cell>
          <cell r="F2110" t="str">
            <v>0000000</v>
          </cell>
          <cell r="G2110" t="str">
            <v>Richfield Elementary</v>
          </cell>
        </row>
        <row r="2111">
          <cell r="C2111" t="str">
            <v>53105380125633</v>
          </cell>
          <cell r="D2111" t="str">
            <v>53</v>
          </cell>
          <cell r="E2111" t="str">
            <v>10538</v>
          </cell>
          <cell r="F2111" t="str">
            <v>0125633</v>
          </cell>
          <cell r="G2111" t="str">
            <v>California Heritage Youthbuild Academy II</v>
          </cell>
        </row>
        <row r="2112">
          <cell r="C2112" t="str">
            <v>53716620000000</v>
          </cell>
          <cell r="D2112" t="str">
            <v>53</v>
          </cell>
          <cell r="E2112" t="str">
            <v>71662</v>
          </cell>
          <cell r="F2112" t="str">
            <v>0000000</v>
          </cell>
          <cell r="G2112" t="str">
            <v>Burnt Ranch Elementary</v>
          </cell>
        </row>
        <row r="2113">
          <cell r="C2113" t="str">
            <v>53716700000000</v>
          </cell>
          <cell r="D2113" t="str">
            <v>53</v>
          </cell>
          <cell r="E2113" t="str">
            <v>71670</v>
          </cell>
          <cell r="F2113" t="str">
            <v>0000000</v>
          </cell>
          <cell r="G2113" t="str">
            <v>Coffee Creek Elementary</v>
          </cell>
        </row>
        <row r="2114">
          <cell r="C2114" t="str">
            <v>53716960000000</v>
          </cell>
          <cell r="D2114" t="str">
            <v>53</v>
          </cell>
          <cell r="E2114" t="str">
            <v>71696</v>
          </cell>
          <cell r="F2114" t="str">
            <v>0000000</v>
          </cell>
          <cell r="G2114" t="str">
            <v>Douglas City Elementary</v>
          </cell>
        </row>
        <row r="2115">
          <cell r="C2115" t="str">
            <v>53717380000000</v>
          </cell>
          <cell r="D2115" t="str">
            <v>53</v>
          </cell>
          <cell r="E2115" t="str">
            <v>71738</v>
          </cell>
          <cell r="F2115" t="str">
            <v>0000000</v>
          </cell>
          <cell r="G2115" t="str">
            <v>Junction City Elementary</v>
          </cell>
        </row>
        <row r="2116">
          <cell r="C2116" t="str">
            <v>53717460000000</v>
          </cell>
          <cell r="D2116" t="str">
            <v>53</v>
          </cell>
          <cell r="E2116" t="str">
            <v>71746</v>
          </cell>
          <cell r="F2116" t="str">
            <v>0000000</v>
          </cell>
          <cell r="G2116" t="str">
            <v>Lewiston Elementary</v>
          </cell>
        </row>
        <row r="2117">
          <cell r="C2117" t="str">
            <v>53717610000000</v>
          </cell>
          <cell r="D2117" t="str">
            <v>53</v>
          </cell>
          <cell r="E2117" t="str">
            <v>71761</v>
          </cell>
          <cell r="F2117" t="str">
            <v>0000000</v>
          </cell>
          <cell r="G2117" t="str">
            <v>Trinity Center Elementary</v>
          </cell>
        </row>
        <row r="2118">
          <cell r="C2118" t="str">
            <v>53738330000000</v>
          </cell>
          <cell r="D2118" t="str">
            <v>53</v>
          </cell>
          <cell r="E2118" t="str">
            <v>73833</v>
          </cell>
          <cell r="F2118" t="str">
            <v>0000000</v>
          </cell>
          <cell r="G2118" t="str">
            <v>Southern Trinity Joint Unified</v>
          </cell>
        </row>
        <row r="2119">
          <cell r="C2119" t="str">
            <v>53750280000000</v>
          </cell>
          <cell r="D2119" t="str">
            <v>53</v>
          </cell>
          <cell r="E2119" t="str">
            <v>75028</v>
          </cell>
          <cell r="F2119" t="str">
            <v>0000000</v>
          </cell>
          <cell r="G2119" t="str">
            <v>Mountain Valley Unified</v>
          </cell>
        </row>
        <row r="2120">
          <cell r="C2120" t="str">
            <v>53765130000000</v>
          </cell>
          <cell r="D2120" t="str">
            <v>53</v>
          </cell>
          <cell r="E2120" t="str">
            <v>76513</v>
          </cell>
          <cell r="F2120" t="str">
            <v>0000000</v>
          </cell>
          <cell r="G2120" t="str">
            <v>Trinity Alps Unified</v>
          </cell>
        </row>
        <row r="2121">
          <cell r="C2121" t="str">
            <v>54105460000000</v>
          </cell>
          <cell r="D2121" t="str">
            <v>54</v>
          </cell>
          <cell r="E2121" t="str">
            <v>10546</v>
          </cell>
          <cell r="F2121" t="str">
            <v>0000000</v>
          </cell>
          <cell r="G2121" t="str">
            <v>Tulare Co. Office of Education</v>
          </cell>
        </row>
        <row r="2122">
          <cell r="C2122" t="str">
            <v>54105460119602</v>
          </cell>
          <cell r="D2122" t="str">
            <v>54</v>
          </cell>
          <cell r="E2122" t="str">
            <v>10546</v>
          </cell>
          <cell r="F2122" t="str">
            <v>0119602</v>
          </cell>
          <cell r="G2122" t="str">
            <v>University Preparatory High</v>
          </cell>
        </row>
        <row r="2123">
          <cell r="C2123" t="str">
            <v>54105460124057</v>
          </cell>
          <cell r="D2123" t="str">
            <v>54</v>
          </cell>
          <cell r="E2123" t="str">
            <v>10546</v>
          </cell>
          <cell r="F2123" t="str">
            <v>0124057</v>
          </cell>
          <cell r="G2123" t="str">
            <v>Valley Life Charter</v>
          </cell>
        </row>
        <row r="2124">
          <cell r="C2124" t="str">
            <v>54105460125542</v>
          </cell>
          <cell r="D2124" t="str">
            <v>54</v>
          </cell>
          <cell r="E2124" t="str">
            <v>10546</v>
          </cell>
          <cell r="F2124" t="str">
            <v>0125542</v>
          </cell>
          <cell r="G2124" t="str">
            <v>Sycamore Valley Academy</v>
          </cell>
        </row>
        <row r="2125">
          <cell r="C2125" t="str">
            <v>54105460135459</v>
          </cell>
          <cell r="D2125" t="str">
            <v>54</v>
          </cell>
          <cell r="E2125" t="str">
            <v>10546</v>
          </cell>
          <cell r="F2125" t="str">
            <v>0135459</v>
          </cell>
          <cell r="G2125" t="str">
            <v>Blue Oak Academy</v>
          </cell>
        </row>
        <row r="2126">
          <cell r="C2126" t="str">
            <v>54105465430327</v>
          </cell>
          <cell r="D2126" t="str">
            <v>54</v>
          </cell>
          <cell r="E2126" t="str">
            <v>10546</v>
          </cell>
          <cell r="F2126" t="str">
            <v>5430327</v>
          </cell>
          <cell r="G2126" t="str">
            <v>La Sierra High</v>
          </cell>
        </row>
        <row r="2127">
          <cell r="C2127" t="str">
            <v>54105466119291</v>
          </cell>
          <cell r="D2127" t="str">
            <v>54</v>
          </cell>
          <cell r="E2127" t="str">
            <v>10546</v>
          </cell>
          <cell r="F2127" t="str">
            <v>6119291</v>
          </cell>
          <cell r="G2127" t="str">
            <v>Eleanor Roosevelt Community Learning Center</v>
          </cell>
        </row>
        <row r="2128">
          <cell r="C2128" t="str">
            <v>54717950000000</v>
          </cell>
          <cell r="D2128" t="str">
            <v>54</v>
          </cell>
          <cell r="E2128" t="str">
            <v>71795</v>
          </cell>
          <cell r="F2128" t="str">
            <v>0000000</v>
          </cell>
          <cell r="G2128" t="str">
            <v>Allensworth Elementary</v>
          </cell>
        </row>
        <row r="2129">
          <cell r="C2129" t="str">
            <v>54718030000000</v>
          </cell>
          <cell r="D2129" t="str">
            <v>54</v>
          </cell>
          <cell r="E2129" t="str">
            <v>71803</v>
          </cell>
          <cell r="F2129" t="str">
            <v>0000000</v>
          </cell>
          <cell r="G2129" t="str">
            <v>Alpaugh Unified</v>
          </cell>
        </row>
        <row r="2130">
          <cell r="C2130" t="str">
            <v>54718030112458</v>
          </cell>
          <cell r="D2130" t="str">
            <v>54</v>
          </cell>
          <cell r="E2130" t="str">
            <v>71803</v>
          </cell>
          <cell r="F2130" t="str">
            <v>0112458</v>
          </cell>
          <cell r="G2130" t="str">
            <v>California Connections Academy@Central</v>
          </cell>
        </row>
        <row r="2131">
          <cell r="C2131" t="str">
            <v>54718110000000</v>
          </cell>
          <cell r="D2131" t="str">
            <v>54</v>
          </cell>
          <cell r="E2131" t="str">
            <v>71811</v>
          </cell>
          <cell r="F2131" t="str">
            <v>0000000</v>
          </cell>
          <cell r="G2131" t="str">
            <v>Alta Vista Elementary</v>
          </cell>
        </row>
        <row r="2132">
          <cell r="C2132" t="str">
            <v>54718290000000</v>
          </cell>
          <cell r="D2132" t="str">
            <v>54</v>
          </cell>
          <cell r="E2132" t="str">
            <v>71829</v>
          </cell>
          <cell r="F2132" t="str">
            <v>0000000</v>
          </cell>
          <cell r="G2132" t="str">
            <v>Buena Vista Elementary</v>
          </cell>
        </row>
        <row r="2133">
          <cell r="C2133" t="str">
            <v>54718370000000</v>
          </cell>
          <cell r="D2133" t="str">
            <v>54</v>
          </cell>
          <cell r="E2133" t="str">
            <v>71837</v>
          </cell>
          <cell r="F2133" t="str">
            <v>0000000</v>
          </cell>
          <cell r="G2133" t="str">
            <v>Burton Elementary</v>
          </cell>
        </row>
        <row r="2134">
          <cell r="C2134" t="str">
            <v>54718370109009</v>
          </cell>
          <cell r="D2134" t="str">
            <v>54</v>
          </cell>
          <cell r="E2134" t="str">
            <v>71837</v>
          </cell>
          <cell r="F2134" t="str">
            <v>0109009</v>
          </cell>
          <cell r="G2134" t="str">
            <v>Summit Charter Academy</v>
          </cell>
        </row>
        <row r="2135">
          <cell r="C2135" t="str">
            <v>54718370122705</v>
          </cell>
          <cell r="D2135" t="str">
            <v>54</v>
          </cell>
          <cell r="E2135" t="str">
            <v>71837</v>
          </cell>
          <cell r="F2135" t="str">
            <v>0122705</v>
          </cell>
          <cell r="G2135" t="str">
            <v>Burton Horizon Academy</v>
          </cell>
        </row>
        <row r="2136">
          <cell r="C2136" t="str">
            <v>54718520000000</v>
          </cell>
          <cell r="D2136" t="str">
            <v>54</v>
          </cell>
          <cell r="E2136" t="str">
            <v>71852</v>
          </cell>
          <cell r="F2136" t="str">
            <v>0000000</v>
          </cell>
          <cell r="G2136" t="str">
            <v>Columbine Elementary</v>
          </cell>
        </row>
        <row r="2137">
          <cell r="C2137" t="str">
            <v>54718600000000</v>
          </cell>
          <cell r="D2137" t="str">
            <v>54</v>
          </cell>
          <cell r="E2137" t="str">
            <v>71860</v>
          </cell>
          <cell r="F2137" t="str">
            <v>0000000</v>
          </cell>
          <cell r="G2137" t="str">
            <v>Cutler-Orosi Joint Unified</v>
          </cell>
        </row>
        <row r="2138">
          <cell r="C2138" t="str">
            <v>54718940000000</v>
          </cell>
          <cell r="D2138" t="str">
            <v>54</v>
          </cell>
          <cell r="E2138" t="str">
            <v>71894</v>
          </cell>
          <cell r="F2138" t="str">
            <v>0000000</v>
          </cell>
          <cell r="G2138" t="str">
            <v>Ducor Union Elementary</v>
          </cell>
        </row>
        <row r="2139">
          <cell r="C2139" t="str">
            <v>54719020000000</v>
          </cell>
          <cell r="D2139" t="str">
            <v>54</v>
          </cell>
          <cell r="E2139" t="str">
            <v>71902</v>
          </cell>
          <cell r="F2139" t="str">
            <v>0000000</v>
          </cell>
          <cell r="G2139" t="str">
            <v>Earlimart Elementary</v>
          </cell>
        </row>
        <row r="2140">
          <cell r="C2140" t="str">
            <v>54719440000000</v>
          </cell>
          <cell r="D2140" t="str">
            <v>54</v>
          </cell>
          <cell r="E2140" t="str">
            <v>71944</v>
          </cell>
          <cell r="F2140" t="str">
            <v>0000000</v>
          </cell>
          <cell r="G2140" t="str">
            <v>Hope Elementary</v>
          </cell>
        </row>
        <row r="2141">
          <cell r="C2141" t="str">
            <v>54719510000000</v>
          </cell>
          <cell r="D2141" t="str">
            <v>54</v>
          </cell>
          <cell r="E2141" t="str">
            <v>71951</v>
          </cell>
          <cell r="F2141" t="str">
            <v>0000000</v>
          </cell>
          <cell r="G2141" t="str">
            <v>Hot Springs Elementary</v>
          </cell>
        </row>
        <row r="2142">
          <cell r="C2142" t="str">
            <v>54719690000000</v>
          </cell>
          <cell r="D2142" t="str">
            <v>54</v>
          </cell>
          <cell r="E2142" t="str">
            <v>71969</v>
          </cell>
          <cell r="F2142" t="str">
            <v>0000000</v>
          </cell>
          <cell r="G2142" t="str">
            <v>Kings River Union Elementary</v>
          </cell>
        </row>
        <row r="2143">
          <cell r="C2143" t="str">
            <v>54719850000000</v>
          </cell>
          <cell r="D2143" t="str">
            <v>54</v>
          </cell>
          <cell r="E2143" t="str">
            <v>71985</v>
          </cell>
          <cell r="F2143" t="str">
            <v>0000000</v>
          </cell>
          <cell r="G2143" t="str">
            <v>Liberty Elementary</v>
          </cell>
        </row>
        <row r="2144">
          <cell r="C2144" t="str">
            <v>54719930000000</v>
          </cell>
          <cell r="D2144" t="str">
            <v>54</v>
          </cell>
          <cell r="E2144" t="str">
            <v>71993</v>
          </cell>
          <cell r="F2144" t="str">
            <v>0000000</v>
          </cell>
          <cell r="G2144" t="str">
            <v>Lindsay Unified</v>
          </cell>
        </row>
        <row r="2145">
          <cell r="C2145" t="str">
            <v>54719930124776</v>
          </cell>
          <cell r="D2145" t="str">
            <v>54</v>
          </cell>
          <cell r="E2145" t="str">
            <v>71993</v>
          </cell>
          <cell r="F2145" t="str">
            <v>0124776</v>
          </cell>
          <cell r="G2145" t="str">
            <v>Loma Vista Charter</v>
          </cell>
        </row>
        <row r="2146">
          <cell r="C2146" t="str">
            <v>54720090000000</v>
          </cell>
          <cell r="D2146" t="str">
            <v>54</v>
          </cell>
          <cell r="E2146" t="str">
            <v>72009</v>
          </cell>
          <cell r="F2146" t="str">
            <v>0000000</v>
          </cell>
          <cell r="G2146" t="str">
            <v>Monson-Sultana Joint Union Elementary</v>
          </cell>
        </row>
        <row r="2147">
          <cell r="C2147" t="str">
            <v>54720170000000</v>
          </cell>
          <cell r="D2147" t="str">
            <v>54</v>
          </cell>
          <cell r="E2147" t="str">
            <v>72017</v>
          </cell>
          <cell r="F2147" t="str">
            <v>0000000</v>
          </cell>
          <cell r="G2147" t="str">
            <v>Oak Valley Union Elementary</v>
          </cell>
        </row>
        <row r="2148">
          <cell r="C2148" t="str">
            <v>54720250000000</v>
          </cell>
          <cell r="D2148" t="str">
            <v>54</v>
          </cell>
          <cell r="E2148" t="str">
            <v>72025</v>
          </cell>
          <cell r="F2148" t="str">
            <v>0000000</v>
          </cell>
          <cell r="G2148" t="str">
            <v>Outside Creek Elementary</v>
          </cell>
        </row>
        <row r="2149">
          <cell r="C2149" t="str">
            <v>54720330000000</v>
          </cell>
          <cell r="D2149" t="str">
            <v>54</v>
          </cell>
          <cell r="E2149" t="str">
            <v>72033</v>
          </cell>
          <cell r="F2149" t="str">
            <v>0000000</v>
          </cell>
          <cell r="G2149" t="str">
            <v>Palo Verde Union Elementary</v>
          </cell>
        </row>
        <row r="2150">
          <cell r="C2150" t="str">
            <v>54720410000000</v>
          </cell>
          <cell r="D2150" t="str">
            <v>54</v>
          </cell>
          <cell r="E2150" t="str">
            <v>72041</v>
          </cell>
          <cell r="F2150" t="str">
            <v>0000000</v>
          </cell>
          <cell r="G2150" t="str">
            <v>Pixley Union Elementary</v>
          </cell>
        </row>
        <row r="2151">
          <cell r="C2151" t="str">
            <v>54720580000000</v>
          </cell>
          <cell r="D2151" t="str">
            <v>54</v>
          </cell>
          <cell r="E2151" t="str">
            <v>72058</v>
          </cell>
          <cell r="F2151" t="str">
            <v>0000000</v>
          </cell>
          <cell r="G2151" t="str">
            <v>Pleasant View Elementary</v>
          </cell>
        </row>
        <row r="2152">
          <cell r="C2152" t="str">
            <v>54720820000000</v>
          </cell>
          <cell r="D2152" t="str">
            <v>54</v>
          </cell>
          <cell r="E2152" t="str">
            <v>72082</v>
          </cell>
          <cell r="F2152" t="str">
            <v>0000000</v>
          </cell>
          <cell r="G2152" t="str">
            <v>Richgrove Elementary</v>
          </cell>
        </row>
        <row r="2153">
          <cell r="C2153" t="str">
            <v>54720900000000</v>
          </cell>
          <cell r="D2153" t="str">
            <v>54</v>
          </cell>
          <cell r="E2153" t="str">
            <v>72090</v>
          </cell>
          <cell r="F2153" t="str">
            <v>0000000</v>
          </cell>
          <cell r="G2153" t="str">
            <v>Rockford Elementary</v>
          </cell>
        </row>
        <row r="2154">
          <cell r="C2154" t="str">
            <v>54721080000000</v>
          </cell>
          <cell r="D2154" t="str">
            <v>54</v>
          </cell>
          <cell r="E2154" t="str">
            <v>72108</v>
          </cell>
          <cell r="F2154" t="str">
            <v>0000000</v>
          </cell>
          <cell r="G2154" t="str">
            <v>Saucelito Elementary</v>
          </cell>
        </row>
        <row r="2155">
          <cell r="C2155" t="str">
            <v>54721160000000</v>
          </cell>
          <cell r="D2155" t="str">
            <v>54</v>
          </cell>
          <cell r="E2155" t="str">
            <v>72116</v>
          </cell>
          <cell r="F2155" t="str">
            <v>0000000</v>
          </cell>
          <cell r="G2155" t="str">
            <v>Sequoia Union Elementary</v>
          </cell>
        </row>
        <row r="2156">
          <cell r="C2156" t="str">
            <v>54721166054340</v>
          </cell>
          <cell r="D2156" t="str">
            <v>54</v>
          </cell>
          <cell r="E2156" t="str">
            <v>72116</v>
          </cell>
          <cell r="F2156" t="str">
            <v>6054340</v>
          </cell>
          <cell r="G2156" t="str">
            <v>Sequoia Union Elementary Charter</v>
          </cell>
        </row>
        <row r="2157">
          <cell r="C2157" t="str">
            <v>54721320000000</v>
          </cell>
          <cell r="D2157" t="str">
            <v>54</v>
          </cell>
          <cell r="E2157" t="str">
            <v>72132</v>
          </cell>
          <cell r="F2157" t="str">
            <v>0000000</v>
          </cell>
          <cell r="G2157" t="str">
            <v>Springville Union Elementary</v>
          </cell>
        </row>
        <row r="2158">
          <cell r="C2158" t="str">
            <v>54721400000000</v>
          </cell>
          <cell r="D2158" t="str">
            <v>54</v>
          </cell>
          <cell r="E2158" t="str">
            <v>72140</v>
          </cell>
          <cell r="F2158" t="str">
            <v>0000000</v>
          </cell>
          <cell r="G2158" t="str">
            <v>Stone Corral Elementary</v>
          </cell>
        </row>
        <row r="2159">
          <cell r="C2159" t="str">
            <v>54721400123273</v>
          </cell>
          <cell r="D2159" t="str">
            <v>54</v>
          </cell>
          <cell r="E2159" t="str">
            <v>72140</v>
          </cell>
          <cell r="F2159" t="str">
            <v>0123273</v>
          </cell>
          <cell r="G2159" t="str">
            <v>Crescent Valley Public Charter</v>
          </cell>
        </row>
        <row r="2160">
          <cell r="C2160" t="str">
            <v>54721400136507</v>
          </cell>
          <cell r="D2160" t="str">
            <v>54</v>
          </cell>
          <cell r="E2160" t="str">
            <v>72140</v>
          </cell>
          <cell r="F2160" t="str">
            <v>0136507</v>
          </cell>
          <cell r="G2160" t="str">
            <v>Crescent Valley Public Charter II</v>
          </cell>
        </row>
        <row r="2161">
          <cell r="C2161" t="str">
            <v>54721570000000</v>
          </cell>
          <cell r="D2161" t="str">
            <v>54</v>
          </cell>
          <cell r="E2161" t="str">
            <v>72157</v>
          </cell>
          <cell r="F2161" t="str">
            <v>0000000</v>
          </cell>
          <cell r="G2161" t="str">
            <v>Strathmore Union Elementary</v>
          </cell>
        </row>
        <row r="2162">
          <cell r="C2162" t="str">
            <v>54721730000000</v>
          </cell>
          <cell r="D2162" t="str">
            <v>54</v>
          </cell>
          <cell r="E2162" t="str">
            <v>72173</v>
          </cell>
          <cell r="F2162" t="str">
            <v>0000000</v>
          </cell>
          <cell r="G2162" t="str">
            <v>Sundale Union Elementary</v>
          </cell>
        </row>
        <row r="2163">
          <cell r="C2163" t="str">
            <v>54721810000000</v>
          </cell>
          <cell r="D2163" t="str">
            <v>54</v>
          </cell>
          <cell r="E2163" t="str">
            <v>72181</v>
          </cell>
          <cell r="F2163" t="str">
            <v>0000000</v>
          </cell>
          <cell r="G2163" t="str">
            <v>Sunnyside Union Elementary</v>
          </cell>
        </row>
        <row r="2164">
          <cell r="C2164" t="str">
            <v>54721990000000</v>
          </cell>
          <cell r="D2164" t="str">
            <v>54</v>
          </cell>
          <cell r="E2164" t="str">
            <v>72199</v>
          </cell>
          <cell r="F2164" t="str">
            <v>0000000</v>
          </cell>
          <cell r="G2164" t="str">
            <v>Terra Bella Union Elementary</v>
          </cell>
        </row>
        <row r="2165">
          <cell r="C2165" t="str">
            <v>54722070000000</v>
          </cell>
          <cell r="D2165" t="str">
            <v>54</v>
          </cell>
          <cell r="E2165" t="str">
            <v>72207</v>
          </cell>
          <cell r="F2165" t="str">
            <v>0000000</v>
          </cell>
          <cell r="G2165" t="str">
            <v>Three Rivers Union Elementary</v>
          </cell>
        </row>
        <row r="2166">
          <cell r="C2166" t="str">
            <v>54722150000000</v>
          </cell>
          <cell r="D2166" t="str">
            <v>54</v>
          </cell>
          <cell r="E2166" t="str">
            <v>72215</v>
          </cell>
          <cell r="F2166" t="str">
            <v>0000000</v>
          </cell>
          <cell r="G2166" t="str">
            <v>Tipton Elementary</v>
          </cell>
        </row>
        <row r="2167">
          <cell r="C2167" t="str">
            <v>54722230000000</v>
          </cell>
          <cell r="D2167" t="str">
            <v>54</v>
          </cell>
          <cell r="E2167" t="str">
            <v>72223</v>
          </cell>
          <cell r="F2167" t="str">
            <v>0000000</v>
          </cell>
          <cell r="G2167" t="str">
            <v>Traver Joint Elementary</v>
          </cell>
        </row>
        <row r="2168">
          <cell r="C2168" t="str">
            <v>54722310000000</v>
          </cell>
          <cell r="D2168" t="str">
            <v>54</v>
          </cell>
          <cell r="E2168" t="str">
            <v>72231</v>
          </cell>
          <cell r="F2168" t="str">
            <v>0000000</v>
          </cell>
          <cell r="G2168" t="str">
            <v>Tulare City</v>
          </cell>
        </row>
        <row r="2169">
          <cell r="C2169" t="str">
            <v>54722490000000</v>
          </cell>
          <cell r="D2169" t="str">
            <v>54</v>
          </cell>
          <cell r="E2169" t="str">
            <v>72249</v>
          </cell>
          <cell r="F2169" t="str">
            <v>0000000</v>
          </cell>
          <cell r="G2169" t="str">
            <v>Tulare Joint Union High</v>
          </cell>
        </row>
        <row r="2170">
          <cell r="C2170" t="str">
            <v>54722490130708</v>
          </cell>
          <cell r="D2170" t="str">
            <v>54</v>
          </cell>
          <cell r="E2170" t="str">
            <v>72249</v>
          </cell>
          <cell r="F2170" t="str">
            <v>0130708</v>
          </cell>
          <cell r="G2170" t="str">
            <v>Sierra Vista Charter high</v>
          </cell>
        </row>
        <row r="2171">
          <cell r="C2171" t="str">
            <v>54722490133793</v>
          </cell>
          <cell r="D2171" t="str">
            <v>54</v>
          </cell>
          <cell r="E2171" t="str">
            <v>72249</v>
          </cell>
          <cell r="F2171" t="str">
            <v>0133793</v>
          </cell>
          <cell r="G2171" t="str">
            <v>Accelerated Charter High</v>
          </cell>
        </row>
        <row r="2172">
          <cell r="C2172" t="str">
            <v>54722560000000</v>
          </cell>
          <cell r="D2172" t="str">
            <v>54</v>
          </cell>
          <cell r="E2172" t="str">
            <v>72256</v>
          </cell>
          <cell r="F2172" t="str">
            <v>0000000</v>
          </cell>
          <cell r="G2172" t="str">
            <v>Visalia Unified</v>
          </cell>
        </row>
        <row r="2173">
          <cell r="C2173" t="str">
            <v>54722560109751</v>
          </cell>
          <cell r="D2173" t="str">
            <v>54</v>
          </cell>
          <cell r="E2173" t="str">
            <v>72256</v>
          </cell>
          <cell r="F2173" t="str">
            <v>0109751</v>
          </cell>
          <cell r="G2173" t="str">
            <v>Visalia Charter Independent Study</v>
          </cell>
        </row>
        <row r="2174">
          <cell r="C2174" t="str">
            <v>54722560120659</v>
          </cell>
          <cell r="D2174" t="str">
            <v>54</v>
          </cell>
          <cell r="E2174" t="str">
            <v>72256</v>
          </cell>
          <cell r="F2174" t="str">
            <v>0120659</v>
          </cell>
          <cell r="G2174" t="str">
            <v>Visalia Technical Early College</v>
          </cell>
        </row>
        <row r="2175">
          <cell r="C2175" t="str">
            <v>54722560135863</v>
          </cell>
          <cell r="D2175" t="str">
            <v>54</v>
          </cell>
          <cell r="E2175" t="str">
            <v>72256</v>
          </cell>
          <cell r="F2175" t="str">
            <v>0135863</v>
          </cell>
          <cell r="G2175" t="str">
            <v>Global Learning Charter School</v>
          </cell>
        </row>
        <row r="2176">
          <cell r="C2176" t="str">
            <v>54722565430269</v>
          </cell>
          <cell r="D2176" t="str">
            <v>54</v>
          </cell>
          <cell r="E2176" t="str">
            <v>72256</v>
          </cell>
          <cell r="F2176" t="str">
            <v>5430269</v>
          </cell>
          <cell r="G2176" t="str">
            <v>Charter Alternatives Academy</v>
          </cell>
        </row>
        <row r="2177">
          <cell r="C2177" t="str">
            <v>54722566116909</v>
          </cell>
          <cell r="D2177" t="str">
            <v>54</v>
          </cell>
          <cell r="E2177" t="str">
            <v>72256</v>
          </cell>
          <cell r="F2177" t="str">
            <v>6116909</v>
          </cell>
          <cell r="G2177" t="str">
            <v>Charter Home School Academy</v>
          </cell>
        </row>
        <row r="2178">
          <cell r="C2178" t="str">
            <v>54722640000000</v>
          </cell>
          <cell r="D2178" t="str">
            <v>54</v>
          </cell>
          <cell r="E2178" t="str">
            <v>72264</v>
          </cell>
          <cell r="F2178" t="str">
            <v>0000000</v>
          </cell>
          <cell r="G2178" t="str">
            <v>Waukena Joint Union Elementary</v>
          </cell>
        </row>
        <row r="2179">
          <cell r="C2179" t="str">
            <v>54722980000000</v>
          </cell>
          <cell r="D2179" t="str">
            <v>54</v>
          </cell>
          <cell r="E2179" t="str">
            <v>72298</v>
          </cell>
          <cell r="F2179" t="str">
            <v>0000000</v>
          </cell>
          <cell r="G2179" t="str">
            <v>Woodville Union Elementary</v>
          </cell>
        </row>
        <row r="2180">
          <cell r="C2180" t="str">
            <v>54753250000000</v>
          </cell>
          <cell r="D2180" t="str">
            <v>54</v>
          </cell>
          <cell r="E2180" t="str">
            <v>75325</v>
          </cell>
          <cell r="F2180" t="str">
            <v>0000000</v>
          </cell>
          <cell r="G2180" t="str">
            <v>Farmersville Unified</v>
          </cell>
        </row>
        <row r="2181">
          <cell r="C2181" t="str">
            <v>54755230000000</v>
          </cell>
          <cell r="D2181" t="str">
            <v>54</v>
          </cell>
          <cell r="E2181" t="str">
            <v>75523</v>
          </cell>
          <cell r="F2181" t="str">
            <v>0000000</v>
          </cell>
          <cell r="G2181" t="str">
            <v>Porterville Unified</v>
          </cell>
        </row>
        <row r="2182">
          <cell r="C2182" t="str">
            <v>54755230114348</v>
          </cell>
          <cell r="D2182" t="str">
            <v>54</v>
          </cell>
          <cell r="E2182" t="str">
            <v>75523</v>
          </cell>
          <cell r="F2182" t="str">
            <v>0114348</v>
          </cell>
          <cell r="G2182" t="str">
            <v>Butterfield Charter High</v>
          </cell>
        </row>
        <row r="2183">
          <cell r="C2183" t="str">
            <v>54755230116590</v>
          </cell>
          <cell r="D2183" t="str">
            <v>54</v>
          </cell>
          <cell r="E2183" t="str">
            <v>75523</v>
          </cell>
          <cell r="F2183" t="str">
            <v>0116590</v>
          </cell>
          <cell r="G2183" t="str">
            <v>Harmony Magnet Academy</v>
          </cell>
        </row>
        <row r="2184">
          <cell r="C2184" t="str">
            <v>54755310000000</v>
          </cell>
          <cell r="D2184" t="str">
            <v>54</v>
          </cell>
          <cell r="E2184" t="str">
            <v>75531</v>
          </cell>
          <cell r="F2184" t="str">
            <v>0000000</v>
          </cell>
          <cell r="G2184" t="str">
            <v>Dinuba Unified</v>
          </cell>
        </row>
        <row r="2185">
          <cell r="C2185" t="str">
            <v>54767940000000</v>
          </cell>
          <cell r="D2185" t="str">
            <v>54</v>
          </cell>
          <cell r="E2185" t="str">
            <v>76794</v>
          </cell>
          <cell r="F2185" t="str">
            <v>0000000</v>
          </cell>
          <cell r="G2185" t="str">
            <v>Woodlake Unified</v>
          </cell>
        </row>
        <row r="2186">
          <cell r="C2186" t="str">
            <v>54768360000000</v>
          </cell>
          <cell r="D2186" t="str">
            <v>54</v>
          </cell>
          <cell r="E2186" t="str">
            <v>76836</v>
          </cell>
          <cell r="F2186" t="str">
            <v>0000000</v>
          </cell>
          <cell r="G2186" t="str">
            <v>Exeter Unified</v>
          </cell>
        </row>
        <row r="2187">
          <cell r="C2187" t="str">
            <v>55105530000000</v>
          </cell>
          <cell r="D2187" t="str">
            <v>55</v>
          </cell>
          <cell r="E2187" t="str">
            <v>10553</v>
          </cell>
          <cell r="F2187" t="str">
            <v>0000000</v>
          </cell>
          <cell r="G2187" t="str">
            <v>Tuolumne County Superintendent of Schools</v>
          </cell>
        </row>
        <row r="2188">
          <cell r="C2188" t="str">
            <v>55105530129346</v>
          </cell>
          <cell r="D2188" t="str">
            <v>55</v>
          </cell>
          <cell r="E2188" t="str">
            <v>10553</v>
          </cell>
          <cell r="F2188" t="str">
            <v>0129346</v>
          </cell>
          <cell r="G2188" t="str">
            <v>Foothill Leadership Academy</v>
          </cell>
        </row>
        <row r="2189">
          <cell r="C2189" t="str">
            <v>55723060000000</v>
          </cell>
          <cell r="D2189" t="str">
            <v>55</v>
          </cell>
          <cell r="E2189" t="str">
            <v>72306</v>
          </cell>
          <cell r="F2189" t="str">
            <v>0000000</v>
          </cell>
          <cell r="G2189" t="str">
            <v>Belleview Elementary</v>
          </cell>
        </row>
        <row r="2190">
          <cell r="C2190" t="str">
            <v>55723480000000</v>
          </cell>
          <cell r="D2190" t="str">
            <v>55</v>
          </cell>
          <cell r="E2190" t="str">
            <v>72348</v>
          </cell>
          <cell r="F2190" t="str">
            <v>0000000</v>
          </cell>
          <cell r="G2190" t="str">
            <v>Columbia Union</v>
          </cell>
        </row>
        <row r="2191">
          <cell r="C2191" t="str">
            <v>55723550000000</v>
          </cell>
          <cell r="D2191" t="str">
            <v>55</v>
          </cell>
          <cell r="E2191" t="str">
            <v>72355</v>
          </cell>
          <cell r="F2191" t="str">
            <v>0000000</v>
          </cell>
          <cell r="G2191" t="str">
            <v>Curtis Creek Elementary</v>
          </cell>
        </row>
        <row r="2192">
          <cell r="C2192" t="str">
            <v>55723630000000</v>
          </cell>
          <cell r="D2192" t="str">
            <v>55</v>
          </cell>
          <cell r="E2192" t="str">
            <v>72363</v>
          </cell>
          <cell r="F2192" t="str">
            <v>0000000</v>
          </cell>
          <cell r="G2192" t="str">
            <v>Jamestown Elementary</v>
          </cell>
        </row>
        <row r="2193">
          <cell r="C2193" t="str">
            <v>55723710000000</v>
          </cell>
          <cell r="D2193" t="str">
            <v>55</v>
          </cell>
          <cell r="E2193" t="str">
            <v>72371</v>
          </cell>
          <cell r="F2193" t="str">
            <v>0000000</v>
          </cell>
          <cell r="G2193" t="str">
            <v>Sonora Elementary</v>
          </cell>
        </row>
        <row r="2194">
          <cell r="C2194" t="str">
            <v>55723890000000</v>
          </cell>
          <cell r="D2194" t="str">
            <v>55</v>
          </cell>
          <cell r="E2194" t="str">
            <v>72389</v>
          </cell>
          <cell r="F2194" t="str">
            <v>0000000</v>
          </cell>
          <cell r="G2194" t="str">
            <v>Sonora Union High</v>
          </cell>
        </row>
        <row r="2195">
          <cell r="C2195" t="str">
            <v>55723970000000</v>
          </cell>
          <cell r="D2195" t="str">
            <v>55</v>
          </cell>
          <cell r="E2195" t="str">
            <v>72397</v>
          </cell>
          <cell r="F2195" t="str">
            <v>0000000</v>
          </cell>
          <cell r="G2195" t="str">
            <v>Soulsbyville Elementary</v>
          </cell>
        </row>
        <row r="2196">
          <cell r="C2196" t="str">
            <v>55724050000000</v>
          </cell>
          <cell r="D2196" t="str">
            <v>55</v>
          </cell>
          <cell r="E2196" t="str">
            <v>72405</v>
          </cell>
          <cell r="F2196" t="str">
            <v>0000000</v>
          </cell>
          <cell r="G2196" t="str">
            <v>Summerville Elementary</v>
          </cell>
        </row>
        <row r="2197">
          <cell r="C2197" t="str">
            <v>55724130000000</v>
          </cell>
          <cell r="D2197" t="str">
            <v>55</v>
          </cell>
          <cell r="E2197" t="str">
            <v>72413</v>
          </cell>
          <cell r="F2197" t="str">
            <v>0000000</v>
          </cell>
          <cell r="G2197" t="str">
            <v>Summerville Union High</v>
          </cell>
        </row>
        <row r="2198">
          <cell r="C2198" t="str">
            <v>55724130112276</v>
          </cell>
          <cell r="D2198" t="str">
            <v>55</v>
          </cell>
          <cell r="E2198" t="str">
            <v>72413</v>
          </cell>
          <cell r="F2198" t="str">
            <v>0112276</v>
          </cell>
          <cell r="G2198" t="str">
            <v>Gold Rush Charter</v>
          </cell>
        </row>
        <row r="2199">
          <cell r="C2199" t="str">
            <v>55724135530191</v>
          </cell>
          <cell r="D2199" t="str">
            <v>55</v>
          </cell>
          <cell r="E2199" t="str">
            <v>72413</v>
          </cell>
          <cell r="F2199" t="str">
            <v>5530191</v>
          </cell>
          <cell r="G2199" t="str">
            <v>Connections Visual and Performing Arts Academy</v>
          </cell>
        </row>
        <row r="2200">
          <cell r="C2200" t="str">
            <v>55724210000000</v>
          </cell>
          <cell r="D2200" t="str">
            <v>55</v>
          </cell>
          <cell r="E2200" t="str">
            <v>72421</v>
          </cell>
          <cell r="F2200" t="str">
            <v>0000000</v>
          </cell>
          <cell r="G2200" t="str">
            <v>Twain Harte</v>
          </cell>
        </row>
        <row r="2201">
          <cell r="C2201" t="str">
            <v>55751840000000</v>
          </cell>
          <cell r="D2201" t="str">
            <v>55</v>
          </cell>
          <cell r="E2201" t="str">
            <v>75184</v>
          </cell>
          <cell r="F2201" t="str">
            <v>0000000</v>
          </cell>
          <cell r="G2201" t="str">
            <v>Big Oak Flat-Groveland Unified</v>
          </cell>
        </row>
        <row r="2202">
          <cell r="C2202" t="str">
            <v>56105610000000</v>
          </cell>
          <cell r="D2202" t="str">
            <v>56</v>
          </cell>
          <cell r="E2202" t="str">
            <v>10561</v>
          </cell>
          <cell r="F2202" t="str">
            <v>0000000</v>
          </cell>
          <cell r="G2202" t="str">
            <v>Ventura Co. Office of Education</v>
          </cell>
        </row>
        <row r="2203">
          <cell r="C2203" t="str">
            <v>56105610109900</v>
          </cell>
          <cell r="D2203" t="str">
            <v>56</v>
          </cell>
          <cell r="E2203" t="str">
            <v>10561</v>
          </cell>
          <cell r="F2203" t="str">
            <v>0109900</v>
          </cell>
          <cell r="G2203" t="str">
            <v>Vista Real Charter High</v>
          </cell>
        </row>
        <row r="2204">
          <cell r="C2204" t="str">
            <v>56105610112417</v>
          </cell>
          <cell r="D2204" t="str">
            <v>56</v>
          </cell>
          <cell r="E2204" t="str">
            <v>10561</v>
          </cell>
          <cell r="F2204" t="str">
            <v>0112417</v>
          </cell>
          <cell r="G2204" t="str">
            <v>Ventura Charter School of Arts and Global Education</v>
          </cell>
        </row>
        <row r="2205">
          <cell r="C2205" t="str">
            <v>56105610121756</v>
          </cell>
          <cell r="D2205" t="str">
            <v>56</v>
          </cell>
          <cell r="E2205" t="str">
            <v>10561</v>
          </cell>
          <cell r="F2205" t="str">
            <v>0121756</v>
          </cell>
          <cell r="G2205" t="str">
            <v>BRIDGES Charter</v>
          </cell>
        </row>
        <row r="2206">
          <cell r="C2206" t="str">
            <v>56105610122713</v>
          </cell>
          <cell r="D2206" t="str">
            <v>56</v>
          </cell>
          <cell r="E2206" t="str">
            <v>10561</v>
          </cell>
          <cell r="F2206" t="str">
            <v>0122713</v>
          </cell>
          <cell r="G2206" t="str">
            <v>River Oaks Academy</v>
          </cell>
        </row>
        <row r="2207">
          <cell r="C2207" t="str">
            <v>56105616055974</v>
          </cell>
          <cell r="D2207" t="str">
            <v>56</v>
          </cell>
          <cell r="E2207" t="str">
            <v>10561</v>
          </cell>
          <cell r="F2207" t="str">
            <v>6055974</v>
          </cell>
          <cell r="G2207" t="str">
            <v>Meadows Arts and Technology Elementary</v>
          </cell>
        </row>
        <row r="2208">
          <cell r="C2208" t="str">
            <v>56724470000000</v>
          </cell>
          <cell r="D2208" t="str">
            <v>56</v>
          </cell>
          <cell r="E2208" t="str">
            <v>72447</v>
          </cell>
          <cell r="F2208" t="str">
            <v>0000000</v>
          </cell>
          <cell r="G2208" t="str">
            <v>Briggs Elementary</v>
          </cell>
        </row>
        <row r="2209">
          <cell r="C2209" t="str">
            <v>56724540000000</v>
          </cell>
          <cell r="D2209" t="str">
            <v>56</v>
          </cell>
          <cell r="E2209" t="str">
            <v>72454</v>
          </cell>
          <cell r="F2209" t="str">
            <v>0000000</v>
          </cell>
          <cell r="G2209" t="str">
            <v>Fillmore Unified</v>
          </cell>
        </row>
        <row r="2210">
          <cell r="C2210" t="str">
            <v>56724620000000</v>
          </cell>
          <cell r="D2210" t="str">
            <v>56</v>
          </cell>
          <cell r="E2210" t="str">
            <v>72462</v>
          </cell>
          <cell r="F2210" t="str">
            <v>0000000</v>
          </cell>
          <cell r="G2210" t="str">
            <v>Hueneme Elementary</v>
          </cell>
        </row>
        <row r="2211">
          <cell r="C2211" t="str">
            <v>56724700000000</v>
          </cell>
          <cell r="D2211" t="str">
            <v>56</v>
          </cell>
          <cell r="E2211" t="str">
            <v>72470</v>
          </cell>
          <cell r="F2211" t="str">
            <v>0000000</v>
          </cell>
          <cell r="G2211" t="str">
            <v>Mesa Union Elementary</v>
          </cell>
        </row>
        <row r="2212">
          <cell r="C2212" t="str">
            <v>56724705630363</v>
          </cell>
          <cell r="D2212" t="str">
            <v>56</v>
          </cell>
          <cell r="E2212" t="str">
            <v>72470</v>
          </cell>
          <cell r="F2212" t="str">
            <v>5630363</v>
          </cell>
          <cell r="G2212" t="str">
            <v>Golden Valley Charter</v>
          </cell>
        </row>
        <row r="2213">
          <cell r="C2213" t="str">
            <v>56725040000000</v>
          </cell>
          <cell r="D2213" t="str">
            <v>56</v>
          </cell>
          <cell r="E2213" t="str">
            <v>72504</v>
          </cell>
          <cell r="F2213" t="str">
            <v>0000000</v>
          </cell>
          <cell r="G2213" t="str">
            <v>Mupu Elementary</v>
          </cell>
        </row>
        <row r="2214">
          <cell r="C2214" t="str">
            <v>56725120000000</v>
          </cell>
          <cell r="D2214" t="str">
            <v>56</v>
          </cell>
          <cell r="E2214" t="str">
            <v>72512</v>
          </cell>
          <cell r="F2214" t="str">
            <v>0000000</v>
          </cell>
          <cell r="G2214" t="str">
            <v>Ocean View</v>
          </cell>
        </row>
        <row r="2215">
          <cell r="C2215" t="str">
            <v>56725200000000</v>
          </cell>
          <cell r="D2215" t="str">
            <v>56</v>
          </cell>
          <cell r="E2215" t="str">
            <v>72520</v>
          </cell>
          <cell r="F2215" t="str">
            <v>0000000</v>
          </cell>
          <cell r="G2215" t="str">
            <v>Ojai Unified</v>
          </cell>
        </row>
        <row r="2216">
          <cell r="C2216" t="str">
            <v>56725205630405</v>
          </cell>
          <cell r="D2216" t="str">
            <v>56</v>
          </cell>
          <cell r="E2216" t="str">
            <v>72520</v>
          </cell>
          <cell r="F2216" t="str">
            <v>5630405</v>
          </cell>
          <cell r="G2216" t="str">
            <v>Valley Oak Charter</v>
          </cell>
        </row>
        <row r="2217">
          <cell r="C2217" t="str">
            <v>56725380000000</v>
          </cell>
          <cell r="D2217" t="str">
            <v>56</v>
          </cell>
          <cell r="E2217" t="str">
            <v>72538</v>
          </cell>
          <cell r="F2217" t="str">
            <v>0000000</v>
          </cell>
          <cell r="G2217" t="str">
            <v>Oxnard</v>
          </cell>
        </row>
        <row r="2218">
          <cell r="C2218" t="str">
            <v>56725460000000</v>
          </cell>
          <cell r="D2218" t="str">
            <v>56</v>
          </cell>
          <cell r="E2218" t="str">
            <v>72546</v>
          </cell>
          <cell r="F2218" t="str">
            <v>0000000</v>
          </cell>
          <cell r="G2218" t="str">
            <v>Oxnard Union High</v>
          </cell>
        </row>
        <row r="2219">
          <cell r="C2219" t="str">
            <v>56725460115105</v>
          </cell>
          <cell r="D2219" t="str">
            <v>56</v>
          </cell>
          <cell r="E2219" t="str">
            <v>72546</v>
          </cell>
          <cell r="F2219" t="str">
            <v>0115105</v>
          </cell>
          <cell r="G2219" t="str">
            <v>Camarillo Academy of Progressive Education</v>
          </cell>
        </row>
        <row r="2220">
          <cell r="C2220" t="str">
            <v>56725460120634</v>
          </cell>
          <cell r="D2220" t="str">
            <v>56</v>
          </cell>
          <cell r="E2220" t="str">
            <v>72546</v>
          </cell>
          <cell r="F2220" t="str">
            <v>0120634</v>
          </cell>
          <cell r="G2220" t="str">
            <v>Architecture, Construction &amp; Engineering Charter High (ACE)</v>
          </cell>
        </row>
        <row r="2221">
          <cell r="C2221" t="str">
            <v>56725530000000</v>
          </cell>
          <cell r="D2221" t="str">
            <v>56</v>
          </cell>
          <cell r="E2221" t="str">
            <v>72553</v>
          </cell>
          <cell r="F2221" t="str">
            <v>0000000</v>
          </cell>
          <cell r="G2221" t="str">
            <v>Pleasant Valley</v>
          </cell>
        </row>
        <row r="2222">
          <cell r="C2222" t="str">
            <v>56725536120620</v>
          </cell>
          <cell r="D2222" t="str">
            <v>56</v>
          </cell>
          <cell r="E2222" t="str">
            <v>72553</v>
          </cell>
          <cell r="F2222" t="str">
            <v>6120620</v>
          </cell>
          <cell r="G2222" t="str">
            <v>University Preparation Charter School at CSU Channel Islands</v>
          </cell>
        </row>
        <row r="2223">
          <cell r="C2223" t="str">
            <v>56725610000000</v>
          </cell>
          <cell r="D2223" t="str">
            <v>56</v>
          </cell>
          <cell r="E2223" t="str">
            <v>72561</v>
          </cell>
          <cell r="F2223" t="str">
            <v>0000000</v>
          </cell>
          <cell r="G2223" t="str">
            <v>Rio Elementary</v>
          </cell>
        </row>
        <row r="2224">
          <cell r="C2224" t="str">
            <v>56725790000000</v>
          </cell>
          <cell r="D2224" t="str">
            <v>56</v>
          </cell>
          <cell r="E2224" t="str">
            <v>72579</v>
          </cell>
          <cell r="F2224" t="str">
            <v>0000000</v>
          </cell>
          <cell r="G2224" t="str">
            <v>Santa Clara Elementary</v>
          </cell>
        </row>
        <row r="2225">
          <cell r="C2225" t="str">
            <v>56726030000000</v>
          </cell>
          <cell r="D2225" t="str">
            <v>56</v>
          </cell>
          <cell r="E2225" t="str">
            <v>72603</v>
          </cell>
          <cell r="F2225" t="str">
            <v>0000000</v>
          </cell>
          <cell r="G2225" t="str">
            <v>Simi Valley Unified</v>
          </cell>
        </row>
        <row r="2226">
          <cell r="C2226" t="str">
            <v>56726110000000</v>
          </cell>
          <cell r="D2226" t="str">
            <v>56</v>
          </cell>
          <cell r="E2226" t="str">
            <v>72611</v>
          </cell>
          <cell r="F2226" t="str">
            <v>0000000</v>
          </cell>
          <cell r="G2226" t="str">
            <v>Somis Union</v>
          </cell>
        </row>
        <row r="2227">
          <cell r="C2227" t="str">
            <v>56726520000000</v>
          </cell>
          <cell r="D2227" t="str">
            <v>56</v>
          </cell>
          <cell r="E2227" t="str">
            <v>72652</v>
          </cell>
          <cell r="F2227" t="str">
            <v>0000000</v>
          </cell>
          <cell r="G2227" t="str">
            <v>Ventura Unified</v>
          </cell>
        </row>
        <row r="2228">
          <cell r="C2228" t="str">
            <v>56737590000000</v>
          </cell>
          <cell r="D2228" t="str">
            <v>56</v>
          </cell>
          <cell r="E2228" t="str">
            <v>73759</v>
          </cell>
          <cell r="F2228" t="str">
            <v>0000000</v>
          </cell>
          <cell r="G2228" t="str">
            <v>Conejo Valley Unified</v>
          </cell>
        </row>
        <row r="2229">
          <cell r="C2229" t="str">
            <v>56738740000000</v>
          </cell>
          <cell r="D2229" t="str">
            <v>56</v>
          </cell>
          <cell r="E2229" t="str">
            <v>73874</v>
          </cell>
          <cell r="F2229" t="str">
            <v>0000000</v>
          </cell>
          <cell r="G2229" t="str">
            <v>Oak Park Unified</v>
          </cell>
        </row>
        <row r="2230">
          <cell r="C2230" t="str">
            <v>56739400000000</v>
          </cell>
          <cell r="D2230" t="str">
            <v>56</v>
          </cell>
          <cell r="E2230" t="str">
            <v>73940</v>
          </cell>
          <cell r="F2230" t="str">
            <v>0000000</v>
          </cell>
          <cell r="G2230" t="str">
            <v>Moorpark Unified</v>
          </cell>
        </row>
        <row r="2231">
          <cell r="C2231" t="str">
            <v>56739400121426</v>
          </cell>
          <cell r="D2231" t="str">
            <v>56</v>
          </cell>
          <cell r="E2231" t="str">
            <v>73940</v>
          </cell>
          <cell r="F2231" t="str">
            <v>0121426</v>
          </cell>
          <cell r="G2231" t="str">
            <v>IvyTech Charter</v>
          </cell>
        </row>
        <row r="2232">
          <cell r="C2232" t="str">
            <v>56768280000000</v>
          </cell>
          <cell r="D2232" t="str">
            <v>56</v>
          </cell>
          <cell r="E2232" t="str">
            <v>76828</v>
          </cell>
          <cell r="F2232" t="str">
            <v>0000000</v>
          </cell>
          <cell r="G2232" t="str">
            <v>Santa Paula Unified</v>
          </cell>
        </row>
        <row r="2233">
          <cell r="C2233" t="str">
            <v>57105790000000</v>
          </cell>
          <cell r="D2233" t="str">
            <v>57</v>
          </cell>
          <cell r="E2233" t="str">
            <v>10579</v>
          </cell>
          <cell r="F2233" t="str">
            <v>0000000</v>
          </cell>
          <cell r="G2233" t="str">
            <v>Yolo Co. Office of Education</v>
          </cell>
        </row>
        <row r="2234">
          <cell r="C2234" t="str">
            <v>57105790132464</v>
          </cell>
          <cell r="D2234" t="str">
            <v>57</v>
          </cell>
          <cell r="E2234" t="str">
            <v>10579</v>
          </cell>
          <cell r="F2234" t="str">
            <v>0132464</v>
          </cell>
          <cell r="G2234" t="str">
            <v>Empowering Possibilities International Charter</v>
          </cell>
        </row>
        <row r="2235">
          <cell r="C2235" t="str">
            <v>57726780000000</v>
          </cell>
          <cell r="D2235" t="str">
            <v>57</v>
          </cell>
          <cell r="E2235" t="str">
            <v>72678</v>
          </cell>
          <cell r="F2235" t="str">
            <v>0000000</v>
          </cell>
          <cell r="G2235" t="str">
            <v>Davis Joint Unified</v>
          </cell>
        </row>
        <row r="2236">
          <cell r="C2236" t="str">
            <v>57726780119578</v>
          </cell>
          <cell r="D2236" t="str">
            <v>57</v>
          </cell>
          <cell r="E2236" t="str">
            <v>72678</v>
          </cell>
          <cell r="F2236" t="str">
            <v>0119578</v>
          </cell>
          <cell r="G2236" t="str">
            <v>Da Vinci Charter Academy</v>
          </cell>
        </row>
        <row r="2237">
          <cell r="C2237" t="str">
            <v>57726860000000</v>
          </cell>
          <cell r="D2237" t="str">
            <v>57</v>
          </cell>
          <cell r="E2237" t="str">
            <v>72686</v>
          </cell>
          <cell r="F2237" t="str">
            <v>0000000</v>
          </cell>
          <cell r="G2237" t="str">
            <v>Esparto Unified</v>
          </cell>
        </row>
        <row r="2238">
          <cell r="C2238" t="str">
            <v>57726940000000</v>
          </cell>
          <cell r="D2238" t="str">
            <v>57</v>
          </cell>
          <cell r="E2238" t="str">
            <v>72694</v>
          </cell>
          <cell r="F2238" t="str">
            <v>0000000</v>
          </cell>
          <cell r="G2238" t="str">
            <v>Washington Unified</v>
          </cell>
        </row>
        <row r="2239">
          <cell r="C2239" t="str">
            <v>57726940124875</v>
          </cell>
          <cell r="D2239" t="str">
            <v>57</v>
          </cell>
          <cell r="E2239" t="str">
            <v>72694</v>
          </cell>
          <cell r="F2239" t="str">
            <v>0124875</v>
          </cell>
          <cell r="G2239" t="str">
            <v>Sacramento Valley Charter</v>
          </cell>
        </row>
        <row r="2240">
          <cell r="C2240" t="str">
            <v>57726940131706</v>
          </cell>
          <cell r="D2240" t="str">
            <v>57</v>
          </cell>
          <cell r="E2240" t="str">
            <v>72694</v>
          </cell>
          <cell r="F2240" t="str">
            <v>0131706</v>
          </cell>
          <cell r="G2240" t="str">
            <v>River Charter Schools-Lighthouse Charter</v>
          </cell>
        </row>
        <row r="2241">
          <cell r="C2241" t="str">
            <v>57726940135939</v>
          </cell>
          <cell r="D2241" t="str">
            <v>57</v>
          </cell>
          <cell r="E2241" t="str">
            <v>72694</v>
          </cell>
          <cell r="F2241" t="str">
            <v>0135939</v>
          </cell>
          <cell r="G2241" t="str">
            <v>Washington Middle College High</v>
          </cell>
        </row>
        <row r="2242">
          <cell r="C2242" t="str">
            <v>57727020000000</v>
          </cell>
          <cell r="D2242" t="str">
            <v>57</v>
          </cell>
          <cell r="E2242" t="str">
            <v>72702</v>
          </cell>
          <cell r="F2242" t="str">
            <v>0000000</v>
          </cell>
          <cell r="G2242" t="str">
            <v>Winters Joint Unified</v>
          </cell>
        </row>
        <row r="2243">
          <cell r="C2243" t="str">
            <v>57727100000000</v>
          </cell>
          <cell r="D2243" t="str">
            <v>57</v>
          </cell>
          <cell r="E2243" t="str">
            <v>72710</v>
          </cell>
          <cell r="F2243" t="str">
            <v>0000000</v>
          </cell>
          <cell r="G2243" t="str">
            <v>Woodland Joint Unified</v>
          </cell>
        </row>
        <row r="2244">
          <cell r="C2244" t="str">
            <v>57727100121749</v>
          </cell>
          <cell r="D2244" t="str">
            <v>57</v>
          </cell>
          <cell r="E2244" t="str">
            <v>72710</v>
          </cell>
          <cell r="F2244" t="str">
            <v>0121749</v>
          </cell>
          <cell r="G2244" t="str">
            <v>Science &amp; Technology Academy at Knights Landing</v>
          </cell>
        </row>
        <row r="2245">
          <cell r="C2245" t="str">
            <v>58105870000000</v>
          </cell>
          <cell r="D2245" t="str">
            <v>58</v>
          </cell>
          <cell r="E2245" t="str">
            <v>10587</v>
          </cell>
          <cell r="F2245" t="str">
            <v>0000000</v>
          </cell>
          <cell r="G2245" t="str">
            <v>Yuba Co. Office of Education</v>
          </cell>
        </row>
        <row r="2246">
          <cell r="C2246" t="str">
            <v>58105870117242</v>
          </cell>
          <cell r="D2246" t="str">
            <v>58</v>
          </cell>
          <cell r="E2246" t="str">
            <v>10587</v>
          </cell>
          <cell r="F2246" t="str">
            <v>0117242</v>
          </cell>
          <cell r="G2246" t="str">
            <v>Yuba Environmental Science Charter Academy</v>
          </cell>
        </row>
        <row r="2247">
          <cell r="C2247" t="str">
            <v>58105875830112</v>
          </cell>
          <cell r="D2247" t="str">
            <v>58</v>
          </cell>
          <cell r="E2247" t="str">
            <v>10587</v>
          </cell>
          <cell r="F2247" t="str">
            <v>5830112</v>
          </cell>
          <cell r="G2247" t="str">
            <v>Yuba County Career Preparatory Charter</v>
          </cell>
        </row>
        <row r="2248">
          <cell r="C2248" t="str">
            <v>58727280000000</v>
          </cell>
          <cell r="D2248" t="str">
            <v>58</v>
          </cell>
          <cell r="E2248" t="str">
            <v>72728</v>
          </cell>
          <cell r="F2248" t="str">
            <v>0000000</v>
          </cell>
          <cell r="G2248" t="str">
            <v>Camptonville Elementary</v>
          </cell>
        </row>
        <row r="2249">
          <cell r="C2249" t="str">
            <v>58727286115935</v>
          </cell>
          <cell r="D2249" t="str">
            <v>58</v>
          </cell>
          <cell r="E2249" t="str">
            <v>72728</v>
          </cell>
          <cell r="F2249" t="str">
            <v>6115935</v>
          </cell>
          <cell r="G2249" t="str">
            <v>Camptonville Academy</v>
          </cell>
        </row>
        <row r="2250">
          <cell r="C2250" t="str">
            <v>58727360000000</v>
          </cell>
          <cell r="D2250" t="str">
            <v>58</v>
          </cell>
          <cell r="E2250" t="str">
            <v>72736</v>
          </cell>
          <cell r="F2250" t="str">
            <v>0000000</v>
          </cell>
          <cell r="G2250" t="str">
            <v>Marysville Joint Unified</v>
          </cell>
        </row>
        <row r="2251">
          <cell r="C2251" t="str">
            <v>58727360121632</v>
          </cell>
          <cell r="D2251" t="str">
            <v>58</v>
          </cell>
          <cell r="E2251" t="str">
            <v>72736</v>
          </cell>
          <cell r="F2251" t="str">
            <v>0121632</v>
          </cell>
          <cell r="G2251" t="str">
            <v>Paragon Collegiate Academy</v>
          </cell>
        </row>
        <row r="2252">
          <cell r="C2252" t="str">
            <v>58727365830138</v>
          </cell>
          <cell r="D2252" t="str">
            <v>58</v>
          </cell>
          <cell r="E2252" t="str">
            <v>72736</v>
          </cell>
          <cell r="F2252" t="str">
            <v>5830138</v>
          </cell>
          <cell r="G2252" t="str">
            <v>Marysville Charter Academy for the Arts</v>
          </cell>
        </row>
        <row r="2253">
          <cell r="C2253" t="str">
            <v>58727440000000</v>
          </cell>
          <cell r="D2253" t="str">
            <v>58</v>
          </cell>
          <cell r="E2253" t="str">
            <v>72744</v>
          </cell>
          <cell r="F2253" t="str">
            <v>0000000</v>
          </cell>
          <cell r="G2253" t="str">
            <v>Plumas Lake Elementary</v>
          </cell>
        </row>
        <row r="2254">
          <cell r="C2254" t="str">
            <v>58727510000000</v>
          </cell>
          <cell r="D2254" t="str">
            <v>58</v>
          </cell>
          <cell r="E2254" t="str">
            <v>72751</v>
          </cell>
          <cell r="F2254" t="str">
            <v>0000000</v>
          </cell>
          <cell r="G2254" t="str">
            <v>Wheatland</v>
          </cell>
        </row>
        <row r="2255">
          <cell r="C2255" t="str">
            <v>58727516118806</v>
          </cell>
          <cell r="D2255" t="str">
            <v>58</v>
          </cell>
          <cell r="E2255" t="str">
            <v>72751</v>
          </cell>
          <cell r="F2255" t="str">
            <v>6118806</v>
          </cell>
          <cell r="G2255" t="str">
            <v>Wheatland Charter Academy</v>
          </cell>
        </row>
        <row r="2256">
          <cell r="C2256" t="str">
            <v>58727690000000</v>
          </cell>
          <cell r="D2256" t="str">
            <v>58</v>
          </cell>
          <cell r="E2256" t="str">
            <v>72769</v>
          </cell>
          <cell r="F2256" t="str">
            <v>0000000</v>
          </cell>
          <cell r="G2256" t="str">
            <v>Wheatland Union High</v>
          </cell>
        </row>
      </sheetData>
      <sheetData sheetId="4" refreshError="1"/>
      <sheetData sheetId="5" refreshError="1"/>
      <sheetData sheetId="6">
        <row r="4">
          <cell r="B4" t="str">
            <v>01100170000000</v>
          </cell>
          <cell r="C4" t="str">
            <v>01</v>
          </cell>
          <cell r="D4" t="str">
            <v>10017</v>
          </cell>
          <cell r="E4" t="str">
            <v>0000000</v>
          </cell>
          <cell r="F4" t="str">
            <v>Alameda Co. Office of Education</v>
          </cell>
          <cell r="H4">
            <v>458</v>
          </cell>
          <cell r="I4">
            <v>181</v>
          </cell>
          <cell r="J4">
            <v>0</v>
          </cell>
          <cell r="K4">
            <v>0</v>
          </cell>
          <cell r="L4">
            <v>0</v>
          </cell>
          <cell r="M4">
            <v>415</v>
          </cell>
          <cell r="N4">
            <v>181</v>
          </cell>
          <cell r="O4">
            <v>0</v>
          </cell>
          <cell r="P4">
            <v>0</v>
          </cell>
          <cell r="Q4">
            <v>0</v>
          </cell>
          <cell r="R4" t="str">
            <v>Y</v>
          </cell>
        </row>
        <row r="5">
          <cell r="B5" t="str">
            <v>01100170109835</v>
          </cell>
          <cell r="C5" t="str">
            <v>01</v>
          </cell>
          <cell r="D5" t="str">
            <v>10017</v>
          </cell>
          <cell r="E5" t="str">
            <v>0109835</v>
          </cell>
          <cell r="F5" t="str">
            <v>FAME Public Charter</v>
          </cell>
          <cell r="G5" t="str">
            <v>0728</v>
          </cell>
          <cell r="H5">
            <v>1087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796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 t="str">
            <v>Y</v>
          </cell>
        </row>
        <row r="6">
          <cell r="B6" t="str">
            <v>01100170112607</v>
          </cell>
          <cell r="C6" t="str">
            <v>01</v>
          </cell>
          <cell r="D6" t="str">
            <v>10017</v>
          </cell>
          <cell r="E6" t="str">
            <v>0112607</v>
          </cell>
          <cell r="F6" t="str">
            <v>Envision Academy for Arts &amp; Technology</v>
          </cell>
          <cell r="G6" t="str">
            <v>0811</v>
          </cell>
          <cell r="H6">
            <v>395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215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 t="str">
            <v>Y</v>
          </cell>
        </row>
        <row r="7">
          <cell r="B7" t="str">
            <v>01100170118489</v>
          </cell>
          <cell r="C7" t="str">
            <v>01</v>
          </cell>
          <cell r="D7" t="str">
            <v>10017</v>
          </cell>
          <cell r="E7" t="str">
            <v>0118489</v>
          </cell>
          <cell r="F7" t="str">
            <v>Aspire California College Preparatory Academy</v>
          </cell>
          <cell r="G7" t="str">
            <v>1049</v>
          </cell>
          <cell r="H7">
            <v>244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182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 t="str">
            <v>Y</v>
          </cell>
        </row>
        <row r="8">
          <cell r="B8" t="str">
            <v>01100170123968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Community School for Creative Education</v>
          </cell>
          <cell r="G8" t="str">
            <v>1284</v>
          </cell>
          <cell r="H8">
            <v>191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144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Y</v>
          </cell>
        </row>
        <row r="9">
          <cell r="B9" t="str">
            <v>01100170124172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Yu Ming Charter</v>
          </cell>
          <cell r="G9" t="str">
            <v>1296</v>
          </cell>
          <cell r="H9">
            <v>257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54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Y</v>
          </cell>
        </row>
        <row r="10">
          <cell r="B10" t="str">
            <v>01100170125567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Urban Montessori Charter</v>
          </cell>
          <cell r="G10" t="str">
            <v>1383</v>
          </cell>
          <cell r="H10">
            <v>279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116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str">
            <v>Y</v>
          </cell>
        </row>
        <row r="11">
          <cell r="B11" t="str">
            <v>01100176001788</v>
          </cell>
          <cell r="C11" t="str">
            <v>01</v>
          </cell>
          <cell r="D11" t="str">
            <v>10017</v>
          </cell>
          <cell r="E11" t="str">
            <v>6001788</v>
          </cell>
          <cell r="F11" t="str">
            <v>Cox Academy</v>
          </cell>
          <cell r="G11" t="str">
            <v>0740</v>
          </cell>
          <cell r="H11">
            <v>597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570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>Y</v>
          </cell>
        </row>
        <row r="12">
          <cell r="B12" t="str">
            <v>01100176002000</v>
          </cell>
          <cell r="C12" t="str">
            <v>01</v>
          </cell>
          <cell r="D12" t="str">
            <v>10017</v>
          </cell>
          <cell r="E12" t="str">
            <v>6002000</v>
          </cell>
          <cell r="F12" t="str">
            <v>Lazear Charter Academy</v>
          </cell>
          <cell r="G12" t="str">
            <v>1464</v>
          </cell>
          <cell r="H12">
            <v>437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414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Y</v>
          </cell>
        </row>
        <row r="13">
          <cell r="B13" t="str">
            <v>01611190000000</v>
          </cell>
          <cell r="C13" t="str">
            <v>01</v>
          </cell>
          <cell r="D13" t="str">
            <v>61119</v>
          </cell>
          <cell r="E13" t="str">
            <v>0000000</v>
          </cell>
          <cell r="F13" t="str">
            <v>Alameda Unified</v>
          </cell>
          <cell r="H13">
            <v>9499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3690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 t="str">
            <v>Y</v>
          </cell>
        </row>
        <row r="14">
          <cell r="B14" t="str">
            <v>01611190119222</v>
          </cell>
          <cell r="C14" t="str">
            <v>01</v>
          </cell>
          <cell r="D14" t="str">
            <v>61119</v>
          </cell>
          <cell r="E14" t="str">
            <v>0119222</v>
          </cell>
          <cell r="F14" t="str">
            <v>Nea Community Learning Center</v>
          </cell>
          <cell r="G14" t="str">
            <v>1066</v>
          </cell>
          <cell r="H14">
            <v>476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166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>Y</v>
          </cell>
        </row>
        <row r="15">
          <cell r="B15" t="str">
            <v>01611190122085</v>
          </cell>
          <cell r="C15" t="str">
            <v>01</v>
          </cell>
          <cell r="D15" t="str">
            <v>61119</v>
          </cell>
          <cell r="E15" t="str">
            <v>0122085</v>
          </cell>
          <cell r="F15" t="str">
            <v>The Academy of Alameda</v>
          </cell>
          <cell r="G15" t="str">
            <v>1181</v>
          </cell>
          <cell r="H15">
            <v>508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214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>Y</v>
          </cell>
        </row>
        <row r="16">
          <cell r="B16" t="str">
            <v>01611190130609</v>
          </cell>
          <cell r="C16" t="str">
            <v>01</v>
          </cell>
          <cell r="D16" t="str">
            <v>61119</v>
          </cell>
          <cell r="E16" t="str">
            <v>0130609</v>
          </cell>
          <cell r="F16" t="str">
            <v>Alameda Community Learning Center</v>
          </cell>
          <cell r="G16" t="str">
            <v>0352</v>
          </cell>
          <cell r="H16">
            <v>376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 t="str">
            <v>Y</v>
          </cell>
        </row>
        <row r="17">
          <cell r="B17" t="str">
            <v>01611190130625</v>
          </cell>
          <cell r="C17" t="str">
            <v>01</v>
          </cell>
          <cell r="D17" t="str">
            <v>61119</v>
          </cell>
          <cell r="E17" t="str">
            <v>0130625</v>
          </cell>
          <cell r="F17" t="str">
            <v>Bay Area School of Enterprise</v>
          </cell>
          <cell r="G17" t="str">
            <v>0398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154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>Y</v>
          </cell>
        </row>
        <row r="18">
          <cell r="B18" t="str">
            <v>01611270000000</v>
          </cell>
          <cell r="C18" t="str">
            <v>01</v>
          </cell>
          <cell r="D18" t="str">
            <v>61127</v>
          </cell>
          <cell r="E18" t="str">
            <v>0000000</v>
          </cell>
          <cell r="F18" t="str">
            <v>Albany City Unified</v>
          </cell>
          <cell r="H18">
            <v>3881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1271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Y</v>
          </cell>
        </row>
        <row r="19">
          <cell r="B19" t="str">
            <v>01611430000000</v>
          </cell>
          <cell r="C19" t="str">
            <v>01</v>
          </cell>
          <cell r="D19" t="str">
            <v>61143</v>
          </cell>
          <cell r="E19" t="str">
            <v>0000000</v>
          </cell>
          <cell r="F19" t="str">
            <v>Berkeley Unified</v>
          </cell>
          <cell r="H19">
            <v>9771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3878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>Y</v>
          </cell>
        </row>
        <row r="20">
          <cell r="B20" t="str">
            <v>01611430122689</v>
          </cell>
          <cell r="C20" t="str">
            <v>01</v>
          </cell>
          <cell r="D20" t="str">
            <v>61143</v>
          </cell>
          <cell r="E20" t="str">
            <v>0122689</v>
          </cell>
          <cell r="F20" t="str">
            <v>REALM Charter Middle</v>
          </cell>
          <cell r="G20" t="str">
            <v>1254</v>
          </cell>
          <cell r="H20">
            <v>310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233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 t="str">
            <v>Y</v>
          </cell>
        </row>
        <row r="21">
          <cell r="B21" t="str">
            <v>01611430122697</v>
          </cell>
          <cell r="C21" t="str">
            <v>01</v>
          </cell>
          <cell r="D21" t="str">
            <v>61143</v>
          </cell>
          <cell r="E21" t="str">
            <v>0122697</v>
          </cell>
          <cell r="F21" t="str">
            <v>REALM Charter High</v>
          </cell>
          <cell r="G21" t="str">
            <v>1255</v>
          </cell>
          <cell r="H21">
            <v>361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277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 t="str">
            <v>Y</v>
          </cell>
        </row>
        <row r="22">
          <cell r="B22" t="str">
            <v>01611500000000</v>
          </cell>
          <cell r="C22" t="str">
            <v>01</v>
          </cell>
          <cell r="D22" t="str">
            <v>61150</v>
          </cell>
          <cell r="E22" t="str">
            <v>0000000</v>
          </cell>
          <cell r="F22" t="str">
            <v>Castro Valley Unified</v>
          </cell>
          <cell r="H22">
            <v>9361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2327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str">
            <v>Y</v>
          </cell>
        </row>
        <row r="23">
          <cell r="B23" t="str">
            <v>01611680000000</v>
          </cell>
          <cell r="C23" t="str">
            <v>01</v>
          </cell>
          <cell r="D23" t="str">
            <v>61168</v>
          </cell>
          <cell r="E23" t="str">
            <v>0000000</v>
          </cell>
          <cell r="F23" t="str">
            <v>Emery Unified</v>
          </cell>
          <cell r="H23">
            <v>695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521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 t="str">
            <v>Y</v>
          </cell>
        </row>
        <row r="24">
          <cell r="B24" t="str">
            <v>01611760000000</v>
          </cell>
          <cell r="C24" t="str">
            <v>01</v>
          </cell>
          <cell r="D24" t="str">
            <v>61176</v>
          </cell>
          <cell r="E24" t="str">
            <v>0000000</v>
          </cell>
          <cell r="F24" t="str">
            <v>Fremont Unified</v>
          </cell>
          <cell r="H24">
            <v>33961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10637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 t="str">
            <v>Y</v>
          </cell>
        </row>
        <row r="25">
          <cell r="B25" t="str">
            <v>01611760130534</v>
          </cell>
          <cell r="C25" t="str">
            <v>01</v>
          </cell>
          <cell r="D25" t="str">
            <v>61176</v>
          </cell>
          <cell r="E25" t="str">
            <v>0130534</v>
          </cell>
          <cell r="F25" t="str">
            <v>Circle of Independent Learning</v>
          </cell>
          <cell r="G25" t="str">
            <v>0152</v>
          </cell>
          <cell r="H25">
            <v>247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str">
            <v>Y</v>
          </cell>
        </row>
        <row r="26">
          <cell r="B26" t="str">
            <v>01611920000000</v>
          </cell>
          <cell r="C26" t="str">
            <v>01</v>
          </cell>
          <cell r="D26" t="str">
            <v>61192</v>
          </cell>
          <cell r="E26" t="str">
            <v>0000000</v>
          </cell>
          <cell r="F26" t="str">
            <v>Hayward Unified</v>
          </cell>
          <cell r="H26">
            <v>20996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16722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str">
            <v>Y</v>
          </cell>
        </row>
        <row r="27">
          <cell r="B27" t="str">
            <v>01611920108670</v>
          </cell>
          <cell r="C27" t="str">
            <v>01</v>
          </cell>
          <cell r="D27" t="str">
            <v>61192</v>
          </cell>
          <cell r="E27" t="str">
            <v>0108670</v>
          </cell>
          <cell r="F27" t="str">
            <v>Leadership Public Schools - Hayward</v>
          </cell>
          <cell r="G27" t="str">
            <v>0684</v>
          </cell>
          <cell r="H27">
            <v>507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335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str">
            <v>Y</v>
          </cell>
        </row>
        <row r="28">
          <cell r="B28" t="str">
            <v>01611920113902</v>
          </cell>
          <cell r="C28" t="str">
            <v>01</v>
          </cell>
          <cell r="D28" t="str">
            <v>61192</v>
          </cell>
          <cell r="E28" t="str">
            <v>0113902</v>
          </cell>
          <cell r="F28" t="str">
            <v>Impact Academy of Arts &amp; Technology</v>
          </cell>
          <cell r="G28" t="str">
            <v>0836</v>
          </cell>
          <cell r="H28">
            <v>468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344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Y</v>
          </cell>
        </row>
        <row r="29">
          <cell r="B29" t="str">
            <v>01611920119248</v>
          </cell>
          <cell r="C29" t="str">
            <v>01</v>
          </cell>
          <cell r="D29" t="str">
            <v>61192</v>
          </cell>
          <cell r="E29" t="str">
            <v>0119248</v>
          </cell>
          <cell r="F29" t="str">
            <v>Golden Oak Montessori of Hayward</v>
          </cell>
          <cell r="G29" t="str">
            <v>1067</v>
          </cell>
          <cell r="H29">
            <v>209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Y</v>
          </cell>
        </row>
        <row r="30">
          <cell r="B30" t="str">
            <v>01611920127696</v>
          </cell>
          <cell r="C30" t="str">
            <v>01</v>
          </cell>
          <cell r="D30" t="str">
            <v>61192</v>
          </cell>
          <cell r="E30" t="str">
            <v>0127696</v>
          </cell>
          <cell r="F30" t="str">
            <v>Knowledge Enlightens You (KEY) Academy</v>
          </cell>
          <cell r="G30" t="str">
            <v>1514</v>
          </cell>
          <cell r="H30">
            <v>263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194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>Y</v>
          </cell>
        </row>
        <row r="31">
          <cell r="B31" t="str">
            <v>01611920127944</v>
          </cell>
          <cell r="C31" t="str">
            <v>01</v>
          </cell>
          <cell r="D31" t="str">
            <v>61192</v>
          </cell>
          <cell r="E31" t="str">
            <v>0127944</v>
          </cell>
          <cell r="F31" t="str">
            <v>Silver Oak High Public Montessori Charter</v>
          </cell>
          <cell r="G31" t="str">
            <v>1543</v>
          </cell>
          <cell r="H31">
            <v>112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>Y</v>
          </cell>
        </row>
        <row r="32">
          <cell r="B32" t="str">
            <v>01612000000000</v>
          </cell>
          <cell r="C32" t="str">
            <v>01</v>
          </cell>
          <cell r="D32" t="str">
            <v>61200</v>
          </cell>
          <cell r="E32" t="str">
            <v>0000000</v>
          </cell>
          <cell r="F32" t="str">
            <v>Livermore Valley Joint Unified</v>
          </cell>
          <cell r="H32">
            <v>12540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3805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>Y</v>
          </cell>
        </row>
        <row r="33">
          <cell r="B33" t="str">
            <v>01612000107839</v>
          </cell>
          <cell r="C33" t="str">
            <v>01</v>
          </cell>
          <cell r="D33" t="str">
            <v>61200</v>
          </cell>
          <cell r="E33" t="str">
            <v>0107839</v>
          </cell>
          <cell r="F33" t="str">
            <v>Livermore Valley Charter</v>
          </cell>
          <cell r="G33" t="str">
            <v>1565</v>
          </cell>
          <cell r="H33">
            <v>1113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str">
            <v>Y</v>
          </cell>
        </row>
        <row r="34">
          <cell r="B34" t="str">
            <v>01612180000000</v>
          </cell>
          <cell r="C34" t="str">
            <v>01</v>
          </cell>
          <cell r="D34" t="str">
            <v>61218</v>
          </cell>
          <cell r="E34" t="str">
            <v>0000000</v>
          </cell>
          <cell r="F34" t="str">
            <v>Mountain House Elementary</v>
          </cell>
          <cell r="H34">
            <v>22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 t="str">
            <v>Y</v>
          </cell>
        </row>
        <row r="35">
          <cell r="B35" t="str">
            <v>01612340000000</v>
          </cell>
          <cell r="C35" t="str">
            <v>01</v>
          </cell>
          <cell r="D35" t="str">
            <v>61234</v>
          </cell>
          <cell r="E35" t="str">
            <v>0000000</v>
          </cell>
          <cell r="F35" t="str">
            <v>Newark Unified</v>
          </cell>
          <cell r="H35">
            <v>6196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3562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str">
            <v>Y</v>
          </cell>
        </row>
        <row r="36">
          <cell r="B36" t="str">
            <v>01612420000000</v>
          </cell>
          <cell r="C36" t="str">
            <v>01</v>
          </cell>
          <cell r="D36" t="str">
            <v>61242</v>
          </cell>
          <cell r="E36" t="str">
            <v>0000000</v>
          </cell>
          <cell r="F36" t="str">
            <v>New Haven Unified</v>
          </cell>
          <cell r="H36">
            <v>12459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6562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 t="str">
            <v>Y</v>
          </cell>
        </row>
        <row r="37">
          <cell r="B37" t="str">
            <v>01612590000000</v>
          </cell>
          <cell r="C37" t="str">
            <v>01</v>
          </cell>
          <cell r="D37" t="str">
            <v>61259</v>
          </cell>
          <cell r="E37" t="str">
            <v>0000000</v>
          </cell>
          <cell r="F37" t="str">
            <v>Oakland Unified</v>
          </cell>
          <cell r="H37">
            <v>37096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28960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Y</v>
          </cell>
        </row>
        <row r="38">
          <cell r="B38" t="str">
            <v>01612590100065</v>
          </cell>
          <cell r="C38" t="str">
            <v>01</v>
          </cell>
          <cell r="D38" t="str">
            <v>61259</v>
          </cell>
          <cell r="E38" t="str">
            <v>0100065</v>
          </cell>
          <cell r="F38" t="str">
            <v>Oakland Unity High</v>
          </cell>
          <cell r="G38" t="str">
            <v>0510</v>
          </cell>
          <cell r="H38">
            <v>311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265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Y</v>
          </cell>
        </row>
        <row r="39">
          <cell r="B39" t="str">
            <v>01612590100123</v>
          </cell>
          <cell r="C39" t="str">
            <v>01</v>
          </cell>
          <cell r="D39" t="str">
            <v>61259</v>
          </cell>
          <cell r="E39" t="str">
            <v>0100123</v>
          </cell>
          <cell r="F39" t="str">
            <v>East Oakland Leadership Academy</v>
          </cell>
          <cell r="G39" t="str">
            <v>0499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149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Y</v>
          </cell>
        </row>
        <row r="40">
          <cell r="B40" t="str">
            <v>01612590106906</v>
          </cell>
          <cell r="C40" t="str">
            <v>01</v>
          </cell>
          <cell r="D40" t="str">
            <v>61259</v>
          </cell>
          <cell r="E40" t="str">
            <v>0106906</v>
          </cell>
          <cell r="F40" t="str">
            <v>Bay Area Technology</v>
          </cell>
          <cell r="G40" t="str">
            <v>0661</v>
          </cell>
          <cell r="H40">
            <v>262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234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Y</v>
          </cell>
        </row>
        <row r="41">
          <cell r="B41" t="str">
            <v>01612590108944</v>
          </cell>
          <cell r="C41" t="str">
            <v>01</v>
          </cell>
          <cell r="D41" t="str">
            <v>61259</v>
          </cell>
          <cell r="E41" t="str">
            <v>0108944</v>
          </cell>
          <cell r="F41" t="str">
            <v>Lighthouse Community Charter High</v>
          </cell>
          <cell r="G41" t="str">
            <v>0700</v>
          </cell>
          <cell r="H41">
            <v>262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231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str">
            <v>Y</v>
          </cell>
        </row>
        <row r="42">
          <cell r="B42" t="str">
            <v>01612590109819</v>
          </cell>
          <cell r="C42" t="str">
            <v>01</v>
          </cell>
          <cell r="D42" t="str">
            <v>61259</v>
          </cell>
          <cell r="E42" t="str">
            <v>0109819</v>
          </cell>
          <cell r="F42" t="str">
            <v>Aspire Berkley Maynard Academy</v>
          </cell>
          <cell r="G42" t="str">
            <v>0726</v>
          </cell>
          <cell r="H42">
            <v>566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 t="str">
            <v>Y</v>
          </cell>
        </row>
        <row r="43">
          <cell r="B43" t="str">
            <v>01612590111476</v>
          </cell>
          <cell r="C43" t="str">
            <v>01</v>
          </cell>
          <cell r="D43" t="str">
            <v>61259</v>
          </cell>
          <cell r="E43" t="str">
            <v>0111476</v>
          </cell>
          <cell r="F43" t="str">
            <v>Achieve Academy</v>
          </cell>
          <cell r="G43" t="str">
            <v>0780</v>
          </cell>
          <cell r="H43">
            <v>749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737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Y</v>
          </cell>
        </row>
        <row r="44">
          <cell r="B44" t="str">
            <v>01612590111856</v>
          </cell>
          <cell r="C44" t="str">
            <v>01</v>
          </cell>
          <cell r="D44" t="str">
            <v>61259</v>
          </cell>
          <cell r="E44" t="str">
            <v>0111856</v>
          </cell>
          <cell r="F44" t="str">
            <v>American Indian Public High</v>
          </cell>
          <cell r="G44" t="str">
            <v>0765</v>
          </cell>
          <cell r="H44">
            <v>214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152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Y</v>
          </cell>
        </row>
        <row r="45">
          <cell r="B45" t="str">
            <v>01612590114363</v>
          </cell>
          <cell r="C45" t="str">
            <v>01</v>
          </cell>
          <cell r="D45" t="str">
            <v>61259</v>
          </cell>
          <cell r="E45" t="str">
            <v>0114363</v>
          </cell>
          <cell r="F45" t="str">
            <v>American Indian Public Charter School II</v>
          </cell>
          <cell r="G45" t="str">
            <v>0882</v>
          </cell>
          <cell r="H45">
            <v>616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475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Y</v>
          </cell>
        </row>
        <row r="46">
          <cell r="B46" t="str">
            <v>01612590114454</v>
          </cell>
          <cell r="C46" t="str">
            <v>01</v>
          </cell>
          <cell r="D46" t="str">
            <v>61259</v>
          </cell>
          <cell r="E46" t="str">
            <v>0114454</v>
          </cell>
          <cell r="F46" t="str">
            <v>Conservatory of Vocal/Instrumental Arts</v>
          </cell>
          <cell r="G46" t="str">
            <v>0864</v>
          </cell>
          <cell r="H46">
            <v>237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157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Y</v>
          </cell>
        </row>
        <row r="47">
          <cell r="B47" t="str">
            <v>01612590114868</v>
          </cell>
          <cell r="C47" t="str">
            <v>01</v>
          </cell>
          <cell r="D47" t="str">
            <v>61259</v>
          </cell>
          <cell r="E47" t="str">
            <v>0114868</v>
          </cell>
          <cell r="F47" t="str">
            <v>Oakland Charter High</v>
          </cell>
          <cell r="G47" t="str">
            <v>0883</v>
          </cell>
          <cell r="H47">
            <v>350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292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Y</v>
          </cell>
        </row>
        <row r="48">
          <cell r="B48" t="str">
            <v>01612590115014</v>
          </cell>
          <cell r="C48" t="str">
            <v>01</v>
          </cell>
          <cell r="D48" t="str">
            <v>61259</v>
          </cell>
          <cell r="E48" t="str">
            <v>0115014</v>
          </cell>
          <cell r="F48" t="str">
            <v>KIPP Bridge Charter</v>
          </cell>
          <cell r="G48" t="str">
            <v>0938</v>
          </cell>
          <cell r="H48">
            <v>340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251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Y</v>
          </cell>
        </row>
        <row r="49">
          <cell r="B49" t="str">
            <v>01612590115238</v>
          </cell>
          <cell r="C49" t="str">
            <v>01</v>
          </cell>
          <cell r="D49" t="str">
            <v>61259</v>
          </cell>
          <cell r="E49" t="str">
            <v>0115238</v>
          </cell>
          <cell r="F49" t="str">
            <v>ARISE High</v>
          </cell>
          <cell r="G49" t="str">
            <v>0837</v>
          </cell>
          <cell r="H49">
            <v>258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243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 t="str">
            <v>Y</v>
          </cell>
        </row>
        <row r="50">
          <cell r="B50" t="str">
            <v>01612590115386</v>
          </cell>
          <cell r="C50" t="str">
            <v>01</v>
          </cell>
          <cell r="D50" t="str">
            <v>61259</v>
          </cell>
          <cell r="E50" t="str">
            <v>0115386</v>
          </cell>
          <cell r="F50" t="str">
            <v>Civicorps Corpsmember Academy</v>
          </cell>
          <cell r="G50" t="str">
            <v>0948</v>
          </cell>
          <cell r="H50">
            <v>80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>Y</v>
          </cell>
        </row>
        <row r="51">
          <cell r="B51" t="str">
            <v>01612590115592</v>
          </cell>
          <cell r="C51" t="str">
            <v>01</v>
          </cell>
          <cell r="D51" t="str">
            <v>61259</v>
          </cell>
          <cell r="E51" t="str">
            <v>0115592</v>
          </cell>
          <cell r="F51" t="str">
            <v>Learning Without Limits</v>
          </cell>
          <cell r="G51" t="str">
            <v>1442</v>
          </cell>
          <cell r="H51">
            <v>411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>Y</v>
          </cell>
        </row>
        <row r="52">
          <cell r="B52" t="str">
            <v>01612590118224</v>
          </cell>
          <cell r="C52" t="str">
            <v>01</v>
          </cell>
          <cell r="D52" t="str">
            <v>61259</v>
          </cell>
          <cell r="E52" t="str">
            <v>0118224</v>
          </cell>
          <cell r="F52" t="str">
            <v>Aspire Golden State College Preparatory Academy</v>
          </cell>
          <cell r="G52" t="str">
            <v>1023</v>
          </cell>
          <cell r="H52">
            <v>562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496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 t="str">
            <v>Y</v>
          </cell>
        </row>
        <row r="53">
          <cell r="B53" t="str">
            <v>01612590120188</v>
          </cell>
          <cell r="C53" t="str">
            <v>01</v>
          </cell>
          <cell r="D53" t="str">
            <v>61259</v>
          </cell>
          <cell r="E53" t="str">
            <v>0120188</v>
          </cell>
          <cell r="F53" t="str">
            <v>Aspire ERES Academy</v>
          </cell>
          <cell r="G53" t="str">
            <v>1115</v>
          </cell>
          <cell r="H53">
            <v>223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216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Y</v>
          </cell>
        </row>
        <row r="54">
          <cell r="B54" t="str">
            <v>01612590123711</v>
          </cell>
          <cell r="C54" t="str">
            <v>01</v>
          </cell>
          <cell r="D54" t="str">
            <v>61259</v>
          </cell>
          <cell r="E54" t="str">
            <v>0123711</v>
          </cell>
          <cell r="F54" t="str">
            <v>Vincent Academy</v>
          </cell>
          <cell r="G54" t="str">
            <v>1271</v>
          </cell>
          <cell r="H54">
            <v>142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129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Y</v>
          </cell>
        </row>
        <row r="55">
          <cell r="B55" t="str">
            <v>01612590125856</v>
          </cell>
          <cell r="C55" t="str">
            <v>01</v>
          </cell>
          <cell r="D55" t="str">
            <v>61259</v>
          </cell>
          <cell r="E55" t="str">
            <v>0125856</v>
          </cell>
          <cell r="F55" t="str">
            <v>100 Black Men of the Bay Area Community</v>
          </cell>
          <cell r="G55" t="str">
            <v>1399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 t="str">
            <v>In Expected List But We Do Not Have Data For This School/LEA</v>
          </cell>
        </row>
        <row r="56">
          <cell r="B56" t="str">
            <v>01612590126748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LPS Oakland R &amp; D Campus</v>
          </cell>
          <cell r="G56" t="str">
            <v>1449</v>
          </cell>
          <cell r="H56">
            <v>292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274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 t="str">
            <v>Y</v>
          </cell>
        </row>
        <row r="57">
          <cell r="B57" t="str">
            <v>01612590128413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Aspire College Academy</v>
          </cell>
          <cell r="G57" t="str">
            <v>1577</v>
          </cell>
          <cell r="H57">
            <v>277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str">
            <v>Y</v>
          </cell>
        </row>
        <row r="58">
          <cell r="B58" t="str">
            <v>01612590129403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Epic Charter</v>
          </cell>
          <cell r="G58" t="str">
            <v>1632</v>
          </cell>
          <cell r="H58">
            <v>164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155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str">
            <v>Y</v>
          </cell>
        </row>
        <row r="59">
          <cell r="B59" t="str">
            <v>01612590129635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Downtown Charter Academy</v>
          </cell>
          <cell r="G59" t="str">
            <v>1661</v>
          </cell>
          <cell r="H59">
            <v>248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212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str">
            <v>Y</v>
          </cell>
        </row>
        <row r="60">
          <cell r="B60" t="str">
            <v>01612590129932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East Bay Innovation Academy</v>
          </cell>
          <cell r="G60" t="str">
            <v>1620</v>
          </cell>
          <cell r="H60">
            <v>216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30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str">
            <v>Y</v>
          </cell>
        </row>
        <row r="61">
          <cell r="B61" t="str">
            <v>01612590130617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Oakland Military Institute, College Preparatory Academy</v>
          </cell>
          <cell r="G61" t="str">
            <v>0349</v>
          </cell>
          <cell r="H61">
            <v>646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517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 t="str">
            <v>Y</v>
          </cell>
        </row>
        <row r="62">
          <cell r="B62" t="str">
            <v>01612590130633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Lighthouse Community Charter</v>
          </cell>
          <cell r="G62" t="str">
            <v>0413</v>
          </cell>
          <cell r="H62">
            <v>488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436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 t="str">
            <v>Y</v>
          </cell>
        </row>
        <row r="63">
          <cell r="B63" t="str">
            <v>01612590130666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Aspire Lionel Wilson College Preparatory Academy</v>
          </cell>
          <cell r="G63" t="str">
            <v>0465</v>
          </cell>
          <cell r="H63">
            <v>491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472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Y</v>
          </cell>
        </row>
        <row r="64">
          <cell r="B64" t="str">
            <v>01612590130732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Aspire Technology Charter AcademAspire Triumph Technology Academy</v>
          </cell>
          <cell r="G64" t="str">
            <v>1663</v>
          </cell>
          <cell r="H64">
            <v>284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264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Y</v>
          </cell>
        </row>
        <row r="65">
          <cell r="B65" t="str">
            <v>01612593030772</v>
          </cell>
          <cell r="C65" t="str">
            <v>01</v>
          </cell>
          <cell r="D65" t="str">
            <v>61259</v>
          </cell>
          <cell r="E65" t="str">
            <v>3030772</v>
          </cell>
          <cell r="F65" t="str">
            <v>Oakland School for the Arts</v>
          </cell>
          <cell r="G65" t="str">
            <v>0340</v>
          </cell>
          <cell r="H65">
            <v>742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77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 t="str">
            <v>Y</v>
          </cell>
        </row>
        <row r="66">
          <cell r="B66" t="str">
            <v>01612596111660</v>
          </cell>
          <cell r="C66" t="str">
            <v>01</v>
          </cell>
          <cell r="D66" t="str">
            <v>61259</v>
          </cell>
          <cell r="E66" t="str">
            <v>6111660</v>
          </cell>
          <cell r="F66" t="str">
            <v>Oakland Charter Academy</v>
          </cell>
          <cell r="G66" t="str">
            <v>0014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137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str">
            <v>Y</v>
          </cell>
        </row>
        <row r="67">
          <cell r="B67" t="str">
            <v>01612596113807</v>
          </cell>
          <cell r="C67" t="str">
            <v>01</v>
          </cell>
          <cell r="D67" t="str">
            <v>61259</v>
          </cell>
          <cell r="E67" t="str">
            <v>6113807</v>
          </cell>
          <cell r="F67" t="str">
            <v>American Indian Public Charter</v>
          </cell>
          <cell r="G67" t="str">
            <v>0106</v>
          </cell>
          <cell r="H67">
            <v>196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163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 t="str">
            <v>Y</v>
          </cell>
        </row>
        <row r="68">
          <cell r="B68" t="str">
            <v>01612596117568</v>
          </cell>
          <cell r="C68" t="str">
            <v>01</v>
          </cell>
          <cell r="D68" t="str">
            <v>61259</v>
          </cell>
          <cell r="E68" t="str">
            <v>6117568</v>
          </cell>
          <cell r="F68" t="str">
            <v>Aspire Monarch Academy</v>
          </cell>
          <cell r="G68" t="str">
            <v>0252</v>
          </cell>
          <cell r="H68">
            <v>393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387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 t="str">
            <v>Y</v>
          </cell>
        </row>
        <row r="69">
          <cell r="B69" t="str">
            <v>01612596117972</v>
          </cell>
          <cell r="C69" t="str">
            <v>01</v>
          </cell>
          <cell r="D69" t="str">
            <v>61259</v>
          </cell>
          <cell r="E69" t="str">
            <v>6117972</v>
          </cell>
          <cell r="F69" t="str">
            <v>North Oakland Community Charter</v>
          </cell>
          <cell r="G69" t="str">
            <v>0302</v>
          </cell>
          <cell r="H69">
            <v>226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54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 t="str">
            <v>Y</v>
          </cell>
        </row>
        <row r="70">
          <cell r="B70" t="str">
            <v>01612596118608</v>
          </cell>
          <cell r="C70" t="str">
            <v>01</v>
          </cell>
          <cell r="D70" t="str">
            <v>61259</v>
          </cell>
          <cell r="E70" t="str">
            <v>6118608</v>
          </cell>
          <cell r="F70" t="str">
            <v>ASCEND</v>
          </cell>
          <cell r="G70" t="str">
            <v>1443</v>
          </cell>
          <cell r="H70">
            <v>433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416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Y</v>
          </cell>
        </row>
        <row r="71">
          <cell r="B71" t="str">
            <v>01612750000000</v>
          </cell>
          <cell r="C71" t="str">
            <v>01</v>
          </cell>
          <cell r="D71" t="str">
            <v>61275</v>
          </cell>
          <cell r="E71" t="str">
            <v>0000000</v>
          </cell>
          <cell r="F71" t="str">
            <v>Piedmont City Unified</v>
          </cell>
          <cell r="H71">
            <v>2706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72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Y</v>
          </cell>
        </row>
        <row r="72">
          <cell r="B72" t="str">
            <v>01612910000000</v>
          </cell>
          <cell r="C72" t="str">
            <v>01</v>
          </cell>
          <cell r="D72" t="str">
            <v>61291</v>
          </cell>
          <cell r="E72" t="str">
            <v>0000000</v>
          </cell>
          <cell r="F72" t="str">
            <v>San Leandro Unified</v>
          </cell>
          <cell r="H72">
            <v>8617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5698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Y</v>
          </cell>
        </row>
        <row r="73">
          <cell r="B73" t="str">
            <v>01613090000000</v>
          </cell>
          <cell r="C73" t="str">
            <v>01</v>
          </cell>
          <cell r="D73" t="str">
            <v>61309</v>
          </cell>
          <cell r="E73" t="str">
            <v>0000000</v>
          </cell>
          <cell r="F73" t="str">
            <v>San Lorenzo Unified</v>
          </cell>
          <cell r="H73">
            <v>11135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7964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Y</v>
          </cell>
        </row>
        <row r="74">
          <cell r="B74" t="str">
            <v>01613090101212</v>
          </cell>
          <cell r="C74" t="str">
            <v>01</v>
          </cell>
          <cell r="D74" t="str">
            <v>61309</v>
          </cell>
          <cell r="E74" t="str">
            <v>0101212</v>
          </cell>
          <cell r="F74" t="str">
            <v>KIPP Summit Academy</v>
          </cell>
          <cell r="G74" t="str">
            <v>0524</v>
          </cell>
          <cell r="H74">
            <v>407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291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Y</v>
          </cell>
        </row>
        <row r="75">
          <cell r="B75" t="str">
            <v>01613090114421</v>
          </cell>
          <cell r="C75" t="str">
            <v>01</v>
          </cell>
          <cell r="D75" t="str">
            <v>61309</v>
          </cell>
          <cell r="E75" t="str">
            <v>0114421</v>
          </cell>
          <cell r="F75" t="str">
            <v>KIPP King Collegiate High</v>
          </cell>
          <cell r="G75" t="str">
            <v>0880</v>
          </cell>
          <cell r="H75">
            <v>528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387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Y</v>
          </cell>
        </row>
        <row r="76">
          <cell r="B76" t="str">
            <v>01750930000000</v>
          </cell>
          <cell r="C76" t="str">
            <v>01</v>
          </cell>
          <cell r="D76" t="str">
            <v>75093</v>
          </cell>
          <cell r="E76" t="str">
            <v>0000000</v>
          </cell>
          <cell r="F76" t="str">
            <v>Dublin Unified</v>
          </cell>
          <cell r="H76">
            <v>9151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1371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 t="str">
            <v>Y</v>
          </cell>
        </row>
        <row r="77">
          <cell r="B77" t="str">
            <v>01751010000000</v>
          </cell>
          <cell r="C77" t="str">
            <v>01</v>
          </cell>
          <cell r="D77" t="str">
            <v>75101</v>
          </cell>
          <cell r="E77" t="str">
            <v>0000000</v>
          </cell>
          <cell r="F77" t="str">
            <v>Pleasanton Unified</v>
          </cell>
          <cell r="H77">
            <v>14768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 t="str">
            <v>Y</v>
          </cell>
        </row>
        <row r="78">
          <cell r="B78" t="str">
            <v>01751190000000</v>
          </cell>
          <cell r="C78" t="str">
            <v>01</v>
          </cell>
          <cell r="D78" t="str">
            <v>75119</v>
          </cell>
          <cell r="E78" t="str">
            <v>0000000</v>
          </cell>
          <cell r="F78" t="str">
            <v>Sunol Glen Unified</v>
          </cell>
          <cell r="H78">
            <v>278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 t="str">
            <v>Y</v>
          </cell>
        </row>
        <row r="79">
          <cell r="B79" t="str">
            <v>01766530120931</v>
          </cell>
          <cell r="C79" t="str">
            <v>01</v>
          </cell>
          <cell r="D79" t="str">
            <v>76653</v>
          </cell>
          <cell r="E79" t="str">
            <v>0120931</v>
          </cell>
          <cell r="F79" t="str">
            <v>Livermore Valley Charter Preparatory High</v>
          </cell>
          <cell r="G79" t="str">
            <v>1124</v>
          </cell>
          <cell r="H79">
            <v>406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38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 t="str">
            <v>Y</v>
          </cell>
        </row>
        <row r="80">
          <cell r="B80" t="str">
            <v>02100250000000</v>
          </cell>
          <cell r="C80" t="str">
            <v>02</v>
          </cell>
          <cell r="D80" t="str">
            <v>10025</v>
          </cell>
          <cell r="E80" t="str">
            <v>0000000</v>
          </cell>
          <cell r="F80" t="str">
            <v>Alpine Co. Office of Education</v>
          </cell>
          <cell r="H80">
            <v>6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 t="str">
            <v>Y</v>
          </cell>
        </row>
        <row r="81">
          <cell r="B81" t="str">
            <v>02613330000000</v>
          </cell>
          <cell r="C81" t="str">
            <v>02</v>
          </cell>
          <cell r="D81" t="str">
            <v>61333</v>
          </cell>
          <cell r="E81" t="str">
            <v>0000000</v>
          </cell>
          <cell r="F81" t="str">
            <v>Alpine County Unified</v>
          </cell>
          <cell r="H81">
            <v>83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Y</v>
          </cell>
        </row>
        <row r="82">
          <cell r="B82" t="str">
            <v>03100330000000</v>
          </cell>
          <cell r="C82" t="str">
            <v>03</v>
          </cell>
          <cell r="D82" t="str">
            <v>10033</v>
          </cell>
          <cell r="E82" t="str">
            <v>0000000</v>
          </cell>
          <cell r="F82" t="str">
            <v>Amador Co. Office of Education</v>
          </cell>
          <cell r="H82">
            <v>174</v>
          </cell>
          <cell r="I82">
            <v>0</v>
          </cell>
          <cell r="J82">
            <v>0</v>
          </cell>
          <cell r="K82">
            <v>170</v>
          </cell>
          <cell r="L82">
            <v>0</v>
          </cell>
          <cell r="M82">
            <v>121</v>
          </cell>
          <cell r="N82">
            <v>0</v>
          </cell>
          <cell r="O82">
            <v>0</v>
          </cell>
          <cell r="P82">
            <v>117</v>
          </cell>
          <cell r="Q82">
            <v>0</v>
          </cell>
          <cell r="R82" t="str">
            <v>Y</v>
          </cell>
        </row>
        <row r="83">
          <cell r="B83" t="str">
            <v>03100330129692</v>
          </cell>
          <cell r="C83" t="str">
            <v>03</v>
          </cell>
          <cell r="D83" t="str">
            <v>10033</v>
          </cell>
          <cell r="E83" t="str">
            <v>0129692</v>
          </cell>
          <cell r="F83" t="str">
            <v>Shenandoah Valley</v>
          </cell>
          <cell r="G83" t="str">
            <v>1662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Y</v>
          </cell>
        </row>
        <row r="84">
          <cell r="B84" t="str">
            <v>03739810000000</v>
          </cell>
          <cell r="C84" t="str">
            <v>03</v>
          </cell>
          <cell r="D84" t="str">
            <v>73981</v>
          </cell>
          <cell r="E84" t="str">
            <v>0000000</v>
          </cell>
          <cell r="F84" t="str">
            <v>Amador County Unified</v>
          </cell>
          <cell r="H84">
            <v>3825</v>
          </cell>
          <cell r="I84">
            <v>0</v>
          </cell>
          <cell r="J84">
            <v>0</v>
          </cell>
          <cell r="K84">
            <v>169</v>
          </cell>
          <cell r="L84">
            <v>0</v>
          </cell>
          <cell r="M84">
            <v>1722</v>
          </cell>
          <cell r="N84">
            <v>0</v>
          </cell>
          <cell r="O84">
            <v>0</v>
          </cell>
          <cell r="P84">
            <v>117</v>
          </cell>
          <cell r="Q84">
            <v>0</v>
          </cell>
          <cell r="R84" t="str">
            <v>Y</v>
          </cell>
        </row>
        <row r="85">
          <cell r="B85" t="str">
            <v>04100410000000</v>
          </cell>
          <cell r="C85" t="str">
            <v>04</v>
          </cell>
          <cell r="D85" t="str">
            <v>10041</v>
          </cell>
          <cell r="E85" t="str">
            <v>0000000</v>
          </cell>
          <cell r="F85" t="str">
            <v>Butte Co. Office of Education</v>
          </cell>
          <cell r="H85">
            <v>154</v>
          </cell>
          <cell r="I85">
            <v>28</v>
          </cell>
          <cell r="J85">
            <v>0</v>
          </cell>
          <cell r="K85">
            <v>73</v>
          </cell>
          <cell r="L85">
            <v>0</v>
          </cell>
          <cell r="M85">
            <v>124</v>
          </cell>
          <cell r="N85">
            <v>28</v>
          </cell>
          <cell r="O85">
            <v>0</v>
          </cell>
          <cell r="P85">
            <v>50</v>
          </cell>
          <cell r="Q85">
            <v>0</v>
          </cell>
          <cell r="R85" t="str">
            <v>Y</v>
          </cell>
        </row>
        <row r="86">
          <cell r="B86" t="str">
            <v>04100410114991</v>
          </cell>
          <cell r="C86" t="str">
            <v>04</v>
          </cell>
          <cell r="D86" t="str">
            <v>10041</v>
          </cell>
          <cell r="E86" t="str">
            <v>0114991</v>
          </cell>
          <cell r="F86" t="str">
            <v>CORE Butte Charter</v>
          </cell>
          <cell r="G86" t="str">
            <v>0945</v>
          </cell>
          <cell r="H86">
            <v>678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276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str">
            <v>Y</v>
          </cell>
        </row>
        <row r="87">
          <cell r="B87" t="str">
            <v>04100410430090</v>
          </cell>
          <cell r="C87" t="str">
            <v>04</v>
          </cell>
          <cell r="D87" t="str">
            <v>10041</v>
          </cell>
          <cell r="E87" t="str">
            <v>0430090</v>
          </cell>
          <cell r="F87" t="str">
            <v>Learning Community Charter</v>
          </cell>
          <cell r="G87" t="str">
            <v>0110</v>
          </cell>
          <cell r="H87">
            <v>286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238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 t="str">
            <v>Y</v>
          </cell>
        </row>
        <row r="88">
          <cell r="B88" t="str">
            <v>04613820000000</v>
          </cell>
          <cell r="C88" t="str">
            <v>04</v>
          </cell>
          <cell r="D88" t="str">
            <v>61382</v>
          </cell>
          <cell r="E88" t="str">
            <v>0000000</v>
          </cell>
          <cell r="F88" t="str">
            <v>Bangor Union Elementary</v>
          </cell>
          <cell r="H88">
            <v>114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89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str">
            <v>Y</v>
          </cell>
        </row>
        <row r="89">
          <cell r="B89" t="str">
            <v>04614080000000</v>
          </cell>
          <cell r="C89" t="str">
            <v>04</v>
          </cell>
          <cell r="D89" t="str">
            <v>61408</v>
          </cell>
          <cell r="E89" t="str">
            <v>0000000</v>
          </cell>
          <cell r="F89" t="str">
            <v>Biggs Unified</v>
          </cell>
          <cell r="H89">
            <v>542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169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 t="str">
            <v>Y</v>
          </cell>
        </row>
        <row r="90">
          <cell r="B90" t="str">
            <v>04614240000000</v>
          </cell>
          <cell r="C90" t="str">
            <v>04</v>
          </cell>
          <cell r="D90" t="str">
            <v>61424</v>
          </cell>
          <cell r="E90" t="str">
            <v>0000000</v>
          </cell>
          <cell r="F90" t="str">
            <v>Chico Unified</v>
          </cell>
          <cell r="H90">
            <v>11757</v>
          </cell>
          <cell r="I90">
            <v>0</v>
          </cell>
          <cell r="J90">
            <v>0</v>
          </cell>
          <cell r="K90">
            <v>1</v>
          </cell>
          <cell r="L90">
            <v>0</v>
          </cell>
          <cell r="M90">
            <v>5600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R90" t="str">
            <v>Y</v>
          </cell>
        </row>
        <row r="91">
          <cell r="B91" t="str">
            <v>04614240110551</v>
          </cell>
          <cell r="C91" t="str">
            <v>04</v>
          </cell>
          <cell r="D91" t="str">
            <v>61424</v>
          </cell>
          <cell r="E91" t="str">
            <v>0110551</v>
          </cell>
          <cell r="F91" t="str">
            <v>Nord Country</v>
          </cell>
          <cell r="G91" t="str">
            <v>0729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84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 t="str">
            <v>Y</v>
          </cell>
        </row>
        <row r="92">
          <cell r="B92" t="str">
            <v>04614240118042</v>
          </cell>
          <cell r="C92" t="str">
            <v>04</v>
          </cell>
          <cell r="D92" t="str">
            <v>61424</v>
          </cell>
          <cell r="E92" t="str">
            <v>0118042</v>
          </cell>
          <cell r="F92" t="str">
            <v>Forest Ranch Charter</v>
          </cell>
          <cell r="G92" t="str">
            <v>1019</v>
          </cell>
          <cell r="H92">
            <v>136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56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 t="str">
            <v>Y</v>
          </cell>
        </row>
        <row r="93">
          <cell r="B93" t="str">
            <v>04614240120394</v>
          </cell>
          <cell r="C93" t="str">
            <v>04</v>
          </cell>
          <cell r="D93" t="str">
            <v>61424</v>
          </cell>
          <cell r="E93" t="str">
            <v>0120394</v>
          </cell>
          <cell r="F93" t="str">
            <v>Inspire School of Arts and Sciences</v>
          </cell>
          <cell r="G93" t="str">
            <v>1114</v>
          </cell>
          <cell r="H93">
            <v>443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147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 t="str">
            <v>Y</v>
          </cell>
        </row>
        <row r="94">
          <cell r="B94" t="str">
            <v>04614240121475</v>
          </cell>
          <cell r="C94" t="str">
            <v>04</v>
          </cell>
          <cell r="D94" t="str">
            <v>61424</v>
          </cell>
          <cell r="E94" t="str">
            <v>0121475</v>
          </cell>
          <cell r="F94" t="str">
            <v>Sherwood Montessori</v>
          </cell>
          <cell r="G94" t="str">
            <v>1166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 t="str">
            <v>Y</v>
          </cell>
        </row>
        <row r="95">
          <cell r="B95" t="str">
            <v>04614240123810</v>
          </cell>
          <cell r="C95" t="str">
            <v>04</v>
          </cell>
          <cell r="D95" t="str">
            <v>61424</v>
          </cell>
          <cell r="E95" t="str">
            <v>0123810</v>
          </cell>
          <cell r="F95" t="str">
            <v>Wildflower Open Classroom</v>
          </cell>
          <cell r="G95" t="str">
            <v>1280</v>
          </cell>
          <cell r="H95">
            <v>133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31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 t="str">
            <v>Y</v>
          </cell>
        </row>
        <row r="96">
          <cell r="B96" t="str">
            <v>04614246113773</v>
          </cell>
          <cell r="C96" t="str">
            <v>04</v>
          </cell>
          <cell r="D96" t="str">
            <v>61424</v>
          </cell>
          <cell r="E96" t="str">
            <v>6113773</v>
          </cell>
          <cell r="F96" t="str">
            <v>Chico Country Day</v>
          </cell>
          <cell r="G96" t="str">
            <v>0112</v>
          </cell>
          <cell r="H96">
            <v>565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107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 t="str">
            <v>Y</v>
          </cell>
        </row>
        <row r="97">
          <cell r="B97" t="str">
            <v>04614246119523</v>
          </cell>
          <cell r="C97" t="str">
            <v>04</v>
          </cell>
          <cell r="D97" t="str">
            <v>61424</v>
          </cell>
          <cell r="E97" t="str">
            <v>6119523</v>
          </cell>
          <cell r="F97" t="str">
            <v>Blue Oak Charter</v>
          </cell>
          <cell r="G97" t="str">
            <v>0415</v>
          </cell>
          <cell r="H97">
            <v>430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254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 t="str">
            <v>Y</v>
          </cell>
        </row>
        <row r="98">
          <cell r="B98" t="str">
            <v>04614320000000</v>
          </cell>
          <cell r="C98" t="str">
            <v>04</v>
          </cell>
          <cell r="D98" t="str">
            <v>61432</v>
          </cell>
          <cell r="E98" t="str">
            <v>0000000</v>
          </cell>
          <cell r="F98" t="str">
            <v>Durham Unified</v>
          </cell>
          <cell r="H98">
            <v>960</v>
          </cell>
          <cell r="I98">
            <v>0</v>
          </cell>
          <cell r="J98">
            <v>0</v>
          </cell>
          <cell r="K98">
            <v>3</v>
          </cell>
          <cell r="L98">
            <v>0</v>
          </cell>
          <cell r="M98">
            <v>389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 t="str">
            <v>Y</v>
          </cell>
        </row>
        <row r="99">
          <cell r="B99" t="str">
            <v>04614400000000</v>
          </cell>
          <cell r="C99" t="str">
            <v>04</v>
          </cell>
          <cell r="D99" t="str">
            <v>61440</v>
          </cell>
          <cell r="E99" t="str">
            <v>0000000</v>
          </cell>
          <cell r="F99" t="str">
            <v>Feather Falls Union Elementary</v>
          </cell>
          <cell r="H99">
            <v>11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>Y</v>
          </cell>
        </row>
        <row r="100">
          <cell r="B100" t="str">
            <v>04614400121509</v>
          </cell>
          <cell r="C100" t="str">
            <v>04</v>
          </cell>
          <cell r="D100" t="str">
            <v>61440</v>
          </cell>
          <cell r="E100" t="str">
            <v>0121509</v>
          </cell>
          <cell r="F100" t="str">
            <v>Ipakanni Early College Charter</v>
          </cell>
          <cell r="G100" t="str">
            <v>1170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 t="str">
            <v>Y</v>
          </cell>
        </row>
        <row r="101">
          <cell r="B101" t="str">
            <v>04614570000000</v>
          </cell>
          <cell r="C101" t="str">
            <v>04</v>
          </cell>
          <cell r="D101" t="str">
            <v>61457</v>
          </cell>
          <cell r="E101" t="str">
            <v>0000000</v>
          </cell>
          <cell r="F101" t="str">
            <v>Golden Feather Union Elementary</v>
          </cell>
          <cell r="H101">
            <v>115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99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 t="str">
            <v>Y</v>
          </cell>
        </row>
        <row r="102">
          <cell r="B102" t="str">
            <v>04614570125252</v>
          </cell>
          <cell r="C102" t="str">
            <v>04</v>
          </cell>
          <cell r="D102" t="str">
            <v>61457</v>
          </cell>
          <cell r="E102" t="str">
            <v>0125252</v>
          </cell>
          <cell r="F102" t="str">
            <v>Pivot Charter School North Valley</v>
          </cell>
          <cell r="G102" t="str">
            <v>1364</v>
          </cell>
          <cell r="H102">
            <v>61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34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 t="str">
            <v>Y</v>
          </cell>
        </row>
        <row r="103">
          <cell r="B103" t="str">
            <v>04614990000000</v>
          </cell>
          <cell r="C103" t="str">
            <v>04</v>
          </cell>
          <cell r="D103" t="str">
            <v>61499</v>
          </cell>
          <cell r="E103" t="str">
            <v>0000000</v>
          </cell>
          <cell r="F103" t="str">
            <v>Manzanita Elementary</v>
          </cell>
          <cell r="H103">
            <v>284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141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 t="str">
            <v>Y</v>
          </cell>
        </row>
        <row r="104">
          <cell r="B104" t="str">
            <v>04615070000000</v>
          </cell>
          <cell r="C104" t="str">
            <v>04</v>
          </cell>
          <cell r="D104" t="str">
            <v>61507</v>
          </cell>
          <cell r="E104" t="str">
            <v>0000000</v>
          </cell>
          <cell r="F104" t="str">
            <v>Oroville City Elementary</v>
          </cell>
          <cell r="H104">
            <v>2410</v>
          </cell>
          <cell r="I104">
            <v>0</v>
          </cell>
          <cell r="J104">
            <v>0</v>
          </cell>
          <cell r="K104">
            <v>7</v>
          </cell>
          <cell r="L104">
            <v>0</v>
          </cell>
          <cell r="M104">
            <v>1933</v>
          </cell>
          <cell r="N104">
            <v>0</v>
          </cell>
          <cell r="O104">
            <v>0</v>
          </cell>
          <cell r="P104">
            <v>5</v>
          </cell>
          <cell r="Q104">
            <v>0</v>
          </cell>
          <cell r="R104" t="str">
            <v>Y</v>
          </cell>
        </row>
        <row r="105">
          <cell r="B105" t="str">
            <v>04615070129577</v>
          </cell>
          <cell r="C105" t="str">
            <v>04</v>
          </cell>
          <cell r="D105" t="str">
            <v>61507</v>
          </cell>
          <cell r="E105" t="str">
            <v>0129577</v>
          </cell>
          <cell r="F105" t="str">
            <v>Stream Charter</v>
          </cell>
          <cell r="G105" t="str">
            <v>1616</v>
          </cell>
          <cell r="H105">
            <v>268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117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 t="str">
            <v>Y</v>
          </cell>
        </row>
        <row r="106">
          <cell r="B106" t="str">
            <v>04615150000000</v>
          </cell>
          <cell r="C106" t="str">
            <v>04</v>
          </cell>
          <cell r="D106" t="str">
            <v>61515</v>
          </cell>
          <cell r="E106" t="str">
            <v>0000000</v>
          </cell>
          <cell r="F106" t="str">
            <v>Oroville Union High</v>
          </cell>
          <cell r="H106">
            <v>2272</v>
          </cell>
          <cell r="I106">
            <v>0</v>
          </cell>
          <cell r="J106">
            <v>0</v>
          </cell>
          <cell r="K106">
            <v>29</v>
          </cell>
          <cell r="L106">
            <v>0</v>
          </cell>
          <cell r="M106">
            <v>1541</v>
          </cell>
          <cell r="N106">
            <v>0</v>
          </cell>
          <cell r="O106">
            <v>0</v>
          </cell>
          <cell r="P106">
            <v>21</v>
          </cell>
          <cell r="Q106">
            <v>0</v>
          </cell>
          <cell r="R106" t="str">
            <v>Y</v>
          </cell>
        </row>
        <row r="107">
          <cell r="B107" t="str">
            <v>04615230000000</v>
          </cell>
          <cell r="C107" t="str">
            <v>04</v>
          </cell>
          <cell r="D107" t="str">
            <v>61523</v>
          </cell>
          <cell r="E107" t="str">
            <v>0000000</v>
          </cell>
          <cell r="F107" t="str">
            <v>Palermo Union Elementary</v>
          </cell>
          <cell r="H107">
            <v>1275</v>
          </cell>
          <cell r="I107">
            <v>0</v>
          </cell>
          <cell r="J107">
            <v>0</v>
          </cell>
          <cell r="K107">
            <v>8</v>
          </cell>
          <cell r="L107">
            <v>0</v>
          </cell>
          <cell r="M107">
            <v>1065</v>
          </cell>
          <cell r="N107">
            <v>0</v>
          </cell>
          <cell r="O107">
            <v>0</v>
          </cell>
          <cell r="P107">
            <v>7</v>
          </cell>
          <cell r="Q107">
            <v>0</v>
          </cell>
          <cell r="R107" t="str">
            <v>Y</v>
          </cell>
        </row>
        <row r="108">
          <cell r="B108" t="str">
            <v>04615310000000</v>
          </cell>
          <cell r="C108" t="str">
            <v>04</v>
          </cell>
          <cell r="D108" t="str">
            <v>61531</v>
          </cell>
          <cell r="E108" t="str">
            <v>0000000</v>
          </cell>
          <cell r="F108" t="str">
            <v>Paradise Unified</v>
          </cell>
          <cell r="H108">
            <v>3480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2298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>Y</v>
          </cell>
        </row>
        <row r="109">
          <cell r="B109" t="str">
            <v>04615310110338</v>
          </cell>
          <cell r="C109" t="str">
            <v>04</v>
          </cell>
          <cell r="D109" t="str">
            <v>61531</v>
          </cell>
          <cell r="E109" t="str">
            <v>0110338</v>
          </cell>
          <cell r="F109" t="str">
            <v>Achieve Charter School of Paradise Inc.</v>
          </cell>
          <cell r="G109" t="str">
            <v>0751</v>
          </cell>
          <cell r="H109">
            <v>217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94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>Y</v>
          </cell>
        </row>
        <row r="110">
          <cell r="B110" t="str">
            <v>04615310121715</v>
          </cell>
          <cell r="C110" t="str">
            <v>04</v>
          </cell>
          <cell r="D110" t="str">
            <v>61531</v>
          </cell>
          <cell r="E110" t="str">
            <v>0121715</v>
          </cell>
          <cell r="F110" t="str">
            <v>Paradise eLearning Academy</v>
          </cell>
          <cell r="G110" t="str">
            <v>1189</v>
          </cell>
          <cell r="H110">
            <v>49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36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str">
            <v>Y</v>
          </cell>
        </row>
        <row r="111">
          <cell r="B111" t="str">
            <v>04615316112585</v>
          </cell>
          <cell r="C111" t="str">
            <v>04</v>
          </cell>
          <cell r="D111" t="str">
            <v>61531</v>
          </cell>
          <cell r="E111" t="str">
            <v>6112585</v>
          </cell>
          <cell r="F111" t="str">
            <v>Hometech Charter</v>
          </cell>
          <cell r="G111" t="str">
            <v>0067</v>
          </cell>
          <cell r="H111">
            <v>138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110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str">
            <v>Y</v>
          </cell>
        </row>
        <row r="112">
          <cell r="B112" t="str">
            <v>04615316112999</v>
          </cell>
          <cell r="C112" t="str">
            <v>04</v>
          </cell>
          <cell r="D112" t="str">
            <v>61531</v>
          </cell>
          <cell r="E112" t="str">
            <v>6112999</v>
          </cell>
          <cell r="F112" t="str">
            <v>Paradise Charter Middle</v>
          </cell>
          <cell r="G112" t="str">
            <v>0079</v>
          </cell>
          <cell r="H112">
            <v>156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str">
            <v>Y</v>
          </cell>
        </row>
        <row r="113">
          <cell r="B113" t="str">
            <v>04615316113765</v>
          </cell>
          <cell r="C113" t="str">
            <v>04</v>
          </cell>
          <cell r="D113" t="str">
            <v>61531</v>
          </cell>
          <cell r="E113" t="str">
            <v>6113765</v>
          </cell>
          <cell r="F113" t="str">
            <v>Children's Community Charter</v>
          </cell>
          <cell r="G113" t="str">
            <v>0094</v>
          </cell>
          <cell r="H113">
            <v>226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91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str">
            <v>Y</v>
          </cell>
        </row>
        <row r="114">
          <cell r="B114" t="str">
            <v>04615490000000</v>
          </cell>
          <cell r="C114" t="str">
            <v>04</v>
          </cell>
          <cell r="D114" t="str">
            <v>61549</v>
          </cell>
          <cell r="E114" t="str">
            <v>0000000</v>
          </cell>
          <cell r="F114" t="str">
            <v>Thermalito Union Elementary</v>
          </cell>
          <cell r="H114">
            <v>1409</v>
          </cell>
          <cell r="I114">
            <v>0</v>
          </cell>
          <cell r="J114">
            <v>0</v>
          </cell>
          <cell r="K114">
            <v>6</v>
          </cell>
          <cell r="L114">
            <v>0</v>
          </cell>
          <cell r="M114">
            <v>1227</v>
          </cell>
          <cell r="N114">
            <v>0</v>
          </cell>
          <cell r="O114">
            <v>0</v>
          </cell>
          <cell r="P114">
            <v>3</v>
          </cell>
          <cell r="Q114">
            <v>0</v>
          </cell>
          <cell r="R114" t="str">
            <v>Y</v>
          </cell>
        </row>
        <row r="115">
          <cell r="B115" t="str">
            <v>04733790000000</v>
          </cell>
          <cell r="C115" t="str">
            <v>04</v>
          </cell>
          <cell r="D115" t="str">
            <v>73379</v>
          </cell>
          <cell r="E115" t="str">
            <v>0000000</v>
          </cell>
          <cell r="F115" t="str">
            <v>Pioneer Union Elementary</v>
          </cell>
          <cell r="H115">
            <v>74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72</v>
          </cell>
          <cell r="N115">
            <v>0</v>
          </cell>
          <cell r="O115">
            <v>0</v>
          </cell>
          <cell r="P115">
            <v>1</v>
          </cell>
          <cell r="Q115">
            <v>0</v>
          </cell>
          <cell r="R115" t="str">
            <v>Y</v>
          </cell>
        </row>
        <row r="116">
          <cell r="B116" t="str">
            <v>04755070000000</v>
          </cell>
          <cell r="C116" t="str">
            <v>04</v>
          </cell>
          <cell r="D116" t="str">
            <v>75507</v>
          </cell>
          <cell r="E116" t="str">
            <v>0000000</v>
          </cell>
          <cell r="F116" t="str">
            <v>Gridley Unified</v>
          </cell>
          <cell r="H116">
            <v>2051</v>
          </cell>
          <cell r="I116">
            <v>0</v>
          </cell>
          <cell r="J116">
            <v>0</v>
          </cell>
          <cell r="K116">
            <v>14</v>
          </cell>
          <cell r="L116">
            <v>0</v>
          </cell>
          <cell r="M116">
            <v>1542</v>
          </cell>
          <cell r="N116">
            <v>0</v>
          </cell>
          <cell r="O116">
            <v>0</v>
          </cell>
          <cell r="P116">
            <v>10</v>
          </cell>
          <cell r="Q116">
            <v>0</v>
          </cell>
          <cell r="R116" t="str">
            <v>Y</v>
          </cell>
        </row>
        <row r="117">
          <cell r="B117" t="str">
            <v>05100580000000</v>
          </cell>
          <cell r="C117" t="str">
            <v>05</v>
          </cell>
          <cell r="D117" t="str">
            <v>10058</v>
          </cell>
          <cell r="E117" t="str">
            <v>0000000</v>
          </cell>
          <cell r="F117" t="str">
            <v>Calaveras Co. Office of Education</v>
          </cell>
          <cell r="H117">
            <v>81</v>
          </cell>
          <cell r="I117">
            <v>0</v>
          </cell>
          <cell r="J117">
            <v>0</v>
          </cell>
          <cell r="K117">
            <v>37</v>
          </cell>
          <cell r="L117">
            <v>0</v>
          </cell>
          <cell r="M117">
            <v>54</v>
          </cell>
          <cell r="N117">
            <v>0</v>
          </cell>
          <cell r="O117">
            <v>0</v>
          </cell>
          <cell r="P117">
            <v>14</v>
          </cell>
          <cell r="Q117">
            <v>0</v>
          </cell>
          <cell r="R117" t="str">
            <v>Y</v>
          </cell>
        </row>
        <row r="118">
          <cell r="B118" t="str">
            <v>05100580530154</v>
          </cell>
          <cell r="C118" t="str">
            <v>05</v>
          </cell>
          <cell r="D118" t="str">
            <v>10058</v>
          </cell>
          <cell r="E118" t="str">
            <v>0530154</v>
          </cell>
          <cell r="F118" t="str">
            <v>Mountain Oaks</v>
          </cell>
          <cell r="G118" t="str">
            <v>0527</v>
          </cell>
          <cell r="H118">
            <v>481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266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 t="str">
            <v>Y</v>
          </cell>
        </row>
        <row r="119">
          <cell r="B119" t="str">
            <v>05615560000000</v>
          </cell>
          <cell r="C119" t="str">
            <v>05</v>
          </cell>
          <cell r="D119" t="str">
            <v>61556</v>
          </cell>
          <cell r="E119" t="str">
            <v>0000000</v>
          </cell>
          <cell r="F119" t="str">
            <v>Bret Harte Union High</v>
          </cell>
          <cell r="H119">
            <v>723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290</v>
          </cell>
          <cell r="N119">
            <v>0</v>
          </cell>
          <cell r="O119">
            <v>0</v>
          </cell>
          <cell r="P119">
            <v>2</v>
          </cell>
          <cell r="Q119">
            <v>0</v>
          </cell>
          <cell r="R119" t="str">
            <v>Y</v>
          </cell>
        </row>
        <row r="120">
          <cell r="B120" t="str">
            <v>05615640000000</v>
          </cell>
          <cell r="C120" t="str">
            <v>05</v>
          </cell>
          <cell r="D120" t="str">
            <v>61564</v>
          </cell>
          <cell r="E120" t="str">
            <v>0000000</v>
          </cell>
          <cell r="F120" t="str">
            <v>Calaveras Unified</v>
          </cell>
          <cell r="H120">
            <v>3079</v>
          </cell>
          <cell r="I120">
            <v>0</v>
          </cell>
          <cell r="J120">
            <v>0</v>
          </cell>
          <cell r="K120">
            <v>25</v>
          </cell>
          <cell r="L120">
            <v>0</v>
          </cell>
          <cell r="M120">
            <v>1585</v>
          </cell>
          <cell r="N120">
            <v>0</v>
          </cell>
          <cell r="O120">
            <v>0</v>
          </cell>
          <cell r="P120">
            <v>10</v>
          </cell>
          <cell r="Q120">
            <v>0</v>
          </cell>
          <cell r="R120" t="str">
            <v>Y</v>
          </cell>
        </row>
        <row r="121">
          <cell r="B121" t="str">
            <v>05615720000000</v>
          </cell>
          <cell r="C121" t="str">
            <v>05</v>
          </cell>
          <cell r="D121" t="str">
            <v>61572</v>
          </cell>
          <cell r="E121" t="str">
            <v>0000000</v>
          </cell>
          <cell r="F121" t="str">
            <v>Mark Twain Union Elementary</v>
          </cell>
          <cell r="H121">
            <v>816</v>
          </cell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472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 t="str">
            <v>Y</v>
          </cell>
        </row>
        <row r="122">
          <cell r="B122" t="str">
            <v>05615800000000</v>
          </cell>
          <cell r="C122" t="str">
            <v>05</v>
          </cell>
          <cell r="D122" t="str">
            <v>61580</v>
          </cell>
          <cell r="E122" t="str">
            <v>0000000</v>
          </cell>
          <cell r="F122" t="str">
            <v>Vallecito Union Elementary</v>
          </cell>
          <cell r="H122">
            <v>577</v>
          </cell>
          <cell r="I122">
            <v>0</v>
          </cell>
          <cell r="J122">
            <v>0</v>
          </cell>
          <cell r="K122">
            <v>1</v>
          </cell>
          <cell r="L122">
            <v>0</v>
          </cell>
          <cell r="M122">
            <v>233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 t="str">
            <v>Y</v>
          </cell>
        </row>
        <row r="123">
          <cell r="B123" t="str">
            <v>06100660000000</v>
          </cell>
          <cell r="C123" t="str">
            <v>06</v>
          </cell>
          <cell r="D123" t="str">
            <v>10066</v>
          </cell>
          <cell r="E123" t="str">
            <v>0000000</v>
          </cell>
          <cell r="F123" t="str">
            <v>Colusa Co. Office of Education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 t="str">
            <v>In Expected List But We Do Not Have Data For This School/LEA</v>
          </cell>
        </row>
        <row r="124">
          <cell r="B124" t="str">
            <v>06615980000000</v>
          </cell>
          <cell r="C124" t="str">
            <v>06</v>
          </cell>
          <cell r="D124" t="str">
            <v>61598</v>
          </cell>
          <cell r="E124" t="str">
            <v>0000000</v>
          </cell>
          <cell r="F124" t="str">
            <v>Colusa Unified</v>
          </cell>
          <cell r="H124">
            <v>1456</v>
          </cell>
          <cell r="I124">
            <v>0</v>
          </cell>
          <cell r="J124">
            <v>0</v>
          </cell>
          <cell r="K124">
            <v>1</v>
          </cell>
          <cell r="L124">
            <v>0</v>
          </cell>
          <cell r="M124">
            <v>1033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 t="str">
            <v>Y</v>
          </cell>
        </row>
        <row r="125">
          <cell r="B125" t="str">
            <v>06616060000000</v>
          </cell>
          <cell r="C125" t="str">
            <v>06</v>
          </cell>
          <cell r="D125" t="str">
            <v>61606</v>
          </cell>
          <cell r="E125" t="str">
            <v>0000000</v>
          </cell>
          <cell r="F125" t="str">
            <v>Maxwell Unified</v>
          </cell>
          <cell r="H125">
            <v>312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 t="str">
            <v>Y</v>
          </cell>
        </row>
        <row r="126">
          <cell r="B126" t="str">
            <v>06616140000000</v>
          </cell>
          <cell r="C126" t="str">
            <v>06</v>
          </cell>
          <cell r="D126" t="str">
            <v>61614</v>
          </cell>
          <cell r="E126" t="str">
            <v>0000000</v>
          </cell>
          <cell r="F126" t="str">
            <v>Pierce Joint Unified</v>
          </cell>
          <cell r="H126">
            <v>1443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1016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 t="str">
            <v>Y</v>
          </cell>
        </row>
        <row r="127">
          <cell r="B127" t="str">
            <v>06616220000000</v>
          </cell>
          <cell r="C127" t="str">
            <v>06</v>
          </cell>
          <cell r="D127" t="str">
            <v>61622</v>
          </cell>
          <cell r="E127" t="str">
            <v>0000000</v>
          </cell>
          <cell r="F127" t="str">
            <v>Williams Unified</v>
          </cell>
          <cell r="H127">
            <v>1377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1191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 t="str">
            <v>Y</v>
          </cell>
        </row>
        <row r="128">
          <cell r="B128" t="str">
            <v>07100740000000</v>
          </cell>
          <cell r="C128" t="str">
            <v>07</v>
          </cell>
          <cell r="D128" t="str">
            <v>10074</v>
          </cell>
          <cell r="E128" t="str">
            <v>0000000</v>
          </cell>
          <cell r="F128" t="str">
            <v>Contra Costa Co. Off. of Education</v>
          </cell>
          <cell r="H128">
            <v>721</v>
          </cell>
          <cell r="I128">
            <v>203</v>
          </cell>
          <cell r="J128">
            <v>0</v>
          </cell>
          <cell r="K128">
            <v>411</v>
          </cell>
          <cell r="L128">
            <v>0</v>
          </cell>
          <cell r="M128">
            <v>496</v>
          </cell>
          <cell r="N128">
            <v>203</v>
          </cell>
          <cell r="O128">
            <v>0</v>
          </cell>
          <cell r="P128">
            <v>200</v>
          </cell>
          <cell r="Q128">
            <v>0</v>
          </cell>
          <cell r="R128" t="str">
            <v>Y</v>
          </cell>
        </row>
        <row r="129">
          <cell r="B129" t="str">
            <v>07100740114470</v>
          </cell>
          <cell r="C129" t="str">
            <v>07</v>
          </cell>
          <cell r="D129" t="str">
            <v>10074</v>
          </cell>
          <cell r="E129" t="str">
            <v>0114470</v>
          </cell>
          <cell r="F129" t="str">
            <v>Making Waves Academy</v>
          </cell>
          <cell r="G129" t="str">
            <v>0868</v>
          </cell>
          <cell r="H129">
            <v>760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652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 t="str">
            <v>Y</v>
          </cell>
        </row>
        <row r="130">
          <cell r="B130" t="str">
            <v>07100740129528</v>
          </cell>
          <cell r="C130" t="str">
            <v>07</v>
          </cell>
          <cell r="D130" t="str">
            <v>10074</v>
          </cell>
          <cell r="E130" t="str">
            <v>0129528</v>
          </cell>
          <cell r="F130" t="str">
            <v>Caliber Beta Academy</v>
          </cell>
          <cell r="G130" t="str">
            <v>1622</v>
          </cell>
          <cell r="H130">
            <v>294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 t="str">
            <v>Y</v>
          </cell>
        </row>
        <row r="131">
          <cell r="B131" t="str">
            <v>07100740129684</v>
          </cell>
          <cell r="C131" t="str">
            <v>07</v>
          </cell>
          <cell r="D131" t="str">
            <v>10074</v>
          </cell>
          <cell r="E131" t="str">
            <v>0129684</v>
          </cell>
          <cell r="F131" t="str">
            <v>Summit Public School K2</v>
          </cell>
          <cell r="G131" t="str">
            <v>1650</v>
          </cell>
          <cell r="H131">
            <v>125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82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 t="str">
            <v>Y</v>
          </cell>
        </row>
        <row r="132">
          <cell r="B132" t="str">
            <v>07100740731380</v>
          </cell>
          <cell r="C132" t="str">
            <v>07</v>
          </cell>
          <cell r="D132" t="str">
            <v>10074</v>
          </cell>
          <cell r="E132" t="str">
            <v>0731380</v>
          </cell>
          <cell r="F132" t="str">
            <v>Clayton Valley Charter High</v>
          </cell>
          <cell r="G132" t="str">
            <v>1400</v>
          </cell>
          <cell r="H132">
            <v>1973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367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str">
            <v>Y</v>
          </cell>
        </row>
        <row r="133">
          <cell r="B133" t="str">
            <v>07616300000000</v>
          </cell>
          <cell r="C133" t="str">
            <v>07</v>
          </cell>
          <cell r="D133" t="str">
            <v>61630</v>
          </cell>
          <cell r="E133" t="str">
            <v>0000000</v>
          </cell>
          <cell r="F133" t="str">
            <v>Acalanes Union High</v>
          </cell>
          <cell r="H133">
            <v>5402</v>
          </cell>
          <cell r="I133">
            <v>0</v>
          </cell>
          <cell r="J133">
            <v>0</v>
          </cell>
          <cell r="K133">
            <v>14</v>
          </cell>
          <cell r="L133">
            <v>0</v>
          </cell>
          <cell r="M133">
            <v>303</v>
          </cell>
          <cell r="N133">
            <v>0</v>
          </cell>
          <cell r="O133">
            <v>0</v>
          </cell>
          <cell r="P133">
            <v>3</v>
          </cell>
          <cell r="Q133">
            <v>0</v>
          </cell>
          <cell r="R133" t="str">
            <v>Y</v>
          </cell>
        </row>
        <row r="134">
          <cell r="B134" t="str">
            <v>07616480000000</v>
          </cell>
          <cell r="C134" t="str">
            <v>07</v>
          </cell>
          <cell r="D134" t="str">
            <v>61648</v>
          </cell>
          <cell r="E134" t="str">
            <v>0000000</v>
          </cell>
          <cell r="F134" t="str">
            <v>Antioch Unified</v>
          </cell>
          <cell r="H134">
            <v>17965</v>
          </cell>
          <cell r="I134">
            <v>0</v>
          </cell>
          <cell r="J134">
            <v>0</v>
          </cell>
          <cell r="K134">
            <v>147</v>
          </cell>
          <cell r="L134">
            <v>0</v>
          </cell>
          <cell r="M134">
            <v>12661</v>
          </cell>
          <cell r="N134">
            <v>0</v>
          </cell>
          <cell r="O134">
            <v>0</v>
          </cell>
          <cell r="P134">
            <v>94</v>
          </cell>
          <cell r="Q134">
            <v>0</v>
          </cell>
          <cell r="R134" t="str">
            <v>Y</v>
          </cell>
        </row>
        <row r="135">
          <cell r="B135" t="str">
            <v>07616480115063</v>
          </cell>
          <cell r="C135" t="str">
            <v>07</v>
          </cell>
          <cell r="D135" t="str">
            <v>61648</v>
          </cell>
          <cell r="E135" t="str">
            <v>0115063</v>
          </cell>
          <cell r="F135" t="str">
            <v>Antioch Charter Academy II</v>
          </cell>
          <cell r="G135" t="str">
            <v>0909</v>
          </cell>
          <cell r="H135">
            <v>190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74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Y</v>
          </cell>
        </row>
        <row r="136">
          <cell r="B136" t="str">
            <v>07616486115703</v>
          </cell>
          <cell r="C136" t="str">
            <v>07</v>
          </cell>
          <cell r="D136" t="str">
            <v>61648</v>
          </cell>
          <cell r="E136" t="str">
            <v>6115703</v>
          </cell>
          <cell r="F136" t="str">
            <v>Antioch Charter Academy</v>
          </cell>
          <cell r="G136" t="str">
            <v>0143</v>
          </cell>
          <cell r="H136">
            <v>197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 t="str">
            <v>Y</v>
          </cell>
        </row>
        <row r="137">
          <cell r="B137" t="str">
            <v>07616550000000</v>
          </cell>
          <cell r="C137" t="str">
            <v>07</v>
          </cell>
          <cell r="D137" t="str">
            <v>61655</v>
          </cell>
          <cell r="E137" t="str">
            <v>0000000</v>
          </cell>
          <cell r="F137" t="str">
            <v>Brentwood Union Elementary</v>
          </cell>
          <cell r="H137">
            <v>8562</v>
          </cell>
          <cell r="I137">
            <v>0</v>
          </cell>
          <cell r="J137">
            <v>0</v>
          </cell>
          <cell r="K137">
            <v>13</v>
          </cell>
          <cell r="L137">
            <v>0</v>
          </cell>
          <cell r="M137">
            <v>2665</v>
          </cell>
          <cell r="N137">
            <v>0</v>
          </cell>
          <cell r="O137">
            <v>0</v>
          </cell>
          <cell r="P137">
            <v>5</v>
          </cell>
          <cell r="Q137">
            <v>0</v>
          </cell>
          <cell r="R137" t="str">
            <v>Y</v>
          </cell>
        </row>
        <row r="138">
          <cell r="B138" t="str">
            <v>07616630000000</v>
          </cell>
          <cell r="C138" t="str">
            <v>07</v>
          </cell>
          <cell r="D138" t="str">
            <v>61663</v>
          </cell>
          <cell r="E138" t="str">
            <v>0000000</v>
          </cell>
          <cell r="F138" t="str">
            <v>Byron Union Elementary</v>
          </cell>
          <cell r="H138">
            <v>1595</v>
          </cell>
          <cell r="I138">
            <v>0</v>
          </cell>
          <cell r="J138">
            <v>0</v>
          </cell>
          <cell r="K138">
            <v>3</v>
          </cell>
          <cell r="L138">
            <v>0</v>
          </cell>
          <cell r="M138">
            <v>457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 t="str">
            <v>Y</v>
          </cell>
        </row>
        <row r="139">
          <cell r="B139" t="str">
            <v>07616630130930</v>
          </cell>
          <cell r="C139" t="str">
            <v>07</v>
          </cell>
          <cell r="D139" t="str">
            <v>61663</v>
          </cell>
          <cell r="E139" t="str">
            <v>0130930</v>
          </cell>
          <cell r="F139" t="str">
            <v>Vista Oaks Charter</v>
          </cell>
          <cell r="G139" t="str">
            <v>1684</v>
          </cell>
          <cell r="H139">
            <v>368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145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Y</v>
          </cell>
        </row>
        <row r="140">
          <cell r="B140" t="str">
            <v>07616710000000</v>
          </cell>
          <cell r="C140" t="str">
            <v>07</v>
          </cell>
          <cell r="D140" t="str">
            <v>61671</v>
          </cell>
          <cell r="E140" t="str">
            <v>0000000</v>
          </cell>
          <cell r="F140" t="str">
            <v>Canyon Elementary</v>
          </cell>
          <cell r="H140">
            <v>68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 t="str">
            <v>Y</v>
          </cell>
        </row>
        <row r="141">
          <cell r="B141" t="str">
            <v>07616970000000</v>
          </cell>
          <cell r="C141" t="str">
            <v>07</v>
          </cell>
          <cell r="D141" t="str">
            <v>61697</v>
          </cell>
          <cell r="E141" t="str">
            <v>0000000</v>
          </cell>
          <cell r="F141" t="str">
            <v>John Swett Unified</v>
          </cell>
          <cell r="H141">
            <v>1699</v>
          </cell>
          <cell r="I141">
            <v>0</v>
          </cell>
          <cell r="J141">
            <v>0</v>
          </cell>
          <cell r="K141">
            <v>6</v>
          </cell>
          <cell r="L141">
            <v>0</v>
          </cell>
          <cell r="M141">
            <v>1172</v>
          </cell>
          <cell r="N141">
            <v>0</v>
          </cell>
          <cell r="O141">
            <v>0</v>
          </cell>
          <cell r="P141">
            <v>4</v>
          </cell>
          <cell r="Q141">
            <v>0</v>
          </cell>
          <cell r="R141" t="str">
            <v>Y</v>
          </cell>
        </row>
        <row r="142">
          <cell r="B142" t="str">
            <v>07617050000000</v>
          </cell>
          <cell r="C142" t="str">
            <v>07</v>
          </cell>
          <cell r="D142" t="str">
            <v>61705</v>
          </cell>
          <cell r="E142" t="str">
            <v>0000000</v>
          </cell>
          <cell r="F142" t="str">
            <v>Knightsen Elementary</v>
          </cell>
          <cell r="H142">
            <v>532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201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 t="str">
            <v>Y</v>
          </cell>
        </row>
        <row r="143">
          <cell r="B143" t="str">
            <v>07617130000000</v>
          </cell>
          <cell r="C143" t="str">
            <v>07</v>
          </cell>
          <cell r="D143" t="str">
            <v>61713</v>
          </cell>
          <cell r="E143" t="str">
            <v>0000000</v>
          </cell>
          <cell r="F143" t="str">
            <v>Lafayette Elementary</v>
          </cell>
          <cell r="H143">
            <v>3525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151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 t="str">
            <v>Y</v>
          </cell>
        </row>
        <row r="144">
          <cell r="B144" t="str">
            <v>07617210000000</v>
          </cell>
          <cell r="C144" t="str">
            <v>07</v>
          </cell>
          <cell r="D144" t="str">
            <v>61721</v>
          </cell>
          <cell r="E144" t="str">
            <v>0000000</v>
          </cell>
          <cell r="F144" t="str">
            <v>Liberty Union High</v>
          </cell>
          <cell r="H144">
            <v>8087</v>
          </cell>
          <cell r="I144">
            <v>0</v>
          </cell>
          <cell r="J144">
            <v>0</v>
          </cell>
          <cell r="K144">
            <v>48</v>
          </cell>
          <cell r="L144">
            <v>0</v>
          </cell>
          <cell r="M144">
            <v>2470</v>
          </cell>
          <cell r="N144">
            <v>0</v>
          </cell>
          <cell r="O144">
            <v>0</v>
          </cell>
          <cell r="P144">
            <v>19</v>
          </cell>
          <cell r="Q144">
            <v>0</v>
          </cell>
          <cell r="R144" t="str">
            <v>Y</v>
          </cell>
        </row>
        <row r="145">
          <cell r="B145" t="str">
            <v>07617390000000</v>
          </cell>
          <cell r="C145" t="str">
            <v>07</v>
          </cell>
          <cell r="D145" t="str">
            <v>61739</v>
          </cell>
          <cell r="E145" t="str">
            <v>0000000</v>
          </cell>
          <cell r="F145" t="str">
            <v>Martinez Unified</v>
          </cell>
          <cell r="H145">
            <v>4221</v>
          </cell>
          <cell r="I145">
            <v>0</v>
          </cell>
          <cell r="J145">
            <v>0</v>
          </cell>
          <cell r="K145">
            <v>13</v>
          </cell>
          <cell r="L145">
            <v>0</v>
          </cell>
          <cell r="M145">
            <v>1360</v>
          </cell>
          <cell r="N145">
            <v>0</v>
          </cell>
          <cell r="O145">
            <v>0</v>
          </cell>
          <cell r="P145">
            <v>6</v>
          </cell>
          <cell r="Q145">
            <v>0</v>
          </cell>
          <cell r="R145" t="str">
            <v>Y</v>
          </cell>
        </row>
        <row r="146">
          <cell r="B146" t="str">
            <v>07617470000000</v>
          </cell>
          <cell r="C146" t="str">
            <v>07</v>
          </cell>
          <cell r="D146" t="str">
            <v>61747</v>
          </cell>
          <cell r="E146" t="str">
            <v>0000000</v>
          </cell>
          <cell r="F146" t="str">
            <v>Moraga Elementary</v>
          </cell>
          <cell r="H146">
            <v>1852</v>
          </cell>
          <cell r="I146">
            <v>0</v>
          </cell>
          <cell r="J146">
            <v>0</v>
          </cell>
          <cell r="K146">
            <v>6</v>
          </cell>
          <cell r="L146">
            <v>0</v>
          </cell>
          <cell r="M146">
            <v>69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 t="str">
            <v>Y</v>
          </cell>
        </row>
        <row r="147">
          <cell r="B147" t="str">
            <v>07617540000000</v>
          </cell>
          <cell r="C147" t="str">
            <v>07</v>
          </cell>
          <cell r="D147" t="str">
            <v>61754</v>
          </cell>
          <cell r="E147" t="str">
            <v>0000000</v>
          </cell>
          <cell r="F147" t="str">
            <v>Mt. Diablo Unified</v>
          </cell>
          <cell r="H147">
            <v>31696</v>
          </cell>
          <cell r="I147">
            <v>0</v>
          </cell>
          <cell r="J147">
            <v>0</v>
          </cell>
          <cell r="K147">
            <v>73</v>
          </cell>
          <cell r="L147">
            <v>0</v>
          </cell>
          <cell r="M147">
            <v>15606</v>
          </cell>
          <cell r="N147">
            <v>0</v>
          </cell>
          <cell r="O147">
            <v>0</v>
          </cell>
          <cell r="P147">
            <v>35</v>
          </cell>
          <cell r="Q147">
            <v>0</v>
          </cell>
          <cell r="R147" t="str">
            <v>Y</v>
          </cell>
        </row>
        <row r="148">
          <cell r="B148" t="str">
            <v>07617546118087</v>
          </cell>
          <cell r="C148" t="str">
            <v>07</v>
          </cell>
          <cell r="D148" t="str">
            <v>61754</v>
          </cell>
          <cell r="E148" t="str">
            <v>6118087</v>
          </cell>
          <cell r="F148" t="str">
            <v>Eagle Peak Montessori</v>
          </cell>
          <cell r="G148" t="str">
            <v>0305</v>
          </cell>
          <cell r="H148">
            <v>227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 t="str">
            <v>Y</v>
          </cell>
        </row>
        <row r="149">
          <cell r="B149" t="str">
            <v>07617620000000</v>
          </cell>
          <cell r="C149" t="str">
            <v>07</v>
          </cell>
          <cell r="D149" t="str">
            <v>61762</v>
          </cell>
          <cell r="E149" t="str">
            <v>0000000</v>
          </cell>
          <cell r="F149" t="str">
            <v>Oakley Union Elementary</v>
          </cell>
          <cell r="H149">
            <v>4946</v>
          </cell>
          <cell r="I149">
            <v>0</v>
          </cell>
          <cell r="J149">
            <v>0</v>
          </cell>
          <cell r="K149">
            <v>21</v>
          </cell>
          <cell r="L149">
            <v>0</v>
          </cell>
          <cell r="M149">
            <v>2463</v>
          </cell>
          <cell r="N149">
            <v>0</v>
          </cell>
          <cell r="O149">
            <v>0</v>
          </cell>
          <cell r="P149">
            <v>7</v>
          </cell>
          <cell r="Q149">
            <v>0</v>
          </cell>
          <cell r="R149" t="str">
            <v>Y</v>
          </cell>
        </row>
        <row r="150">
          <cell r="B150" t="str">
            <v>07617700000000</v>
          </cell>
          <cell r="C150" t="str">
            <v>07</v>
          </cell>
          <cell r="D150" t="str">
            <v>61770</v>
          </cell>
          <cell r="E150" t="str">
            <v>0000000</v>
          </cell>
          <cell r="F150" t="str">
            <v>Orinda Union Elementary</v>
          </cell>
          <cell r="H150">
            <v>2529</v>
          </cell>
          <cell r="I150">
            <v>0</v>
          </cell>
          <cell r="J150">
            <v>0</v>
          </cell>
          <cell r="K150">
            <v>3</v>
          </cell>
          <cell r="L150">
            <v>0</v>
          </cell>
          <cell r="M150">
            <v>31</v>
          </cell>
          <cell r="N150">
            <v>0</v>
          </cell>
          <cell r="O150">
            <v>0</v>
          </cell>
          <cell r="P150">
            <v>1</v>
          </cell>
          <cell r="Q150">
            <v>0</v>
          </cell>
          <cell r="R150" t="str">
            <v>Y</v>
          </cell>
        </row>
        <row r="151">
          <cell r="B151" t="str">
            <v>07617880000000</v>
          </cell>
          <cell r="C151" t="str">
            <v>07</v>
          </cell>
          <cell r="D151" t="str">
            <v>61788</v>
          </cell>
          <cell r="E151" t="str">
            <v>0000000</v>
          </cell>
          <cell r="F151" t="str">
            <v>Pittsburg Unified</v>
          </cell>
          <cell r="H151">
            <v>10969</v>
          </cell>
          <cell r="I151">
            <v>0</v>
          </cell>
          <cell r="J151">
            <v>0</v>
          </cell>
          <cell r="K151">
            <v>40</v>
          </cell>
          <cell r="L151">
            <v>0</v>
          </cell>
          <cell r="M151">
            <v>9009</v>
          </cell>
          <cell r="N151">
            <v>0</v>
          </cell>
          <cell r="O151">
            <v>0</v>
          </cell>
          <cell r="P151">
            <v>23</v>
          </cell>
          <cell r="Q151">
            <v>0</v>
          </cell>
          <cell r="R151" t="str">
            <v>Y</v>
          </cell>
        </row>
        <row r="152">
          <cell r="B152" t="str">
            <v>07617960000000</v>
          </cell>
          <cell r="C152" t="str">
            <v>07</v>
          </cell>
          <cell r="D152" t="str">
            <v>61796</v>
          </cell>
          <cell r="E152" t="str">
            <v>0000000</v>
          </cell>
          <cell r="F152" t="str">
            <v>West Contra Costa Unified</v>
          </cell>
          <cell r="H152">
            <v>29145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21849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 t="str">
            <v>Y</v>
          </cell>
        </row>
        <row r="153">
          <cell r="B153" t="str">
            <v>07617960101477</v>
          </cell>
          <cell r="C153" t="str">
            <v>07</v>
          </cell>
          <cell r="D153" t="str">
            <v>61796</v>
          </cell>
          <cell r="E153" t="str">
            <v>0101477</v>
          </cell>
          <cell r="F153" t="str">
            <v>Leadership Public Schools: Richmond</v>
          </cell>
          <cell r="G153" t="str">
            <v>0557</v>
          </cell>
          <cell r="H153">
            <v>480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460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 t="str">
            <v>Y</v>
          </cell>
        </row>
        <row r="154">
          <cell r="B154" t="str">
            <v>07617960110973</v>
          </cell>
          <cell r="C154" t="str">
            <v>07</v>
          </cell>
          <cell r="D154" t="str">
            <v>61796</v>
          </cell>
          <cell r="E154" t="str">
            <v>0110973</v>
          </cell>
          <cell r="F154" t="str">
            <v>Richmond College Preparatory</v>
          </cell>
          <cell r="G154" t="str">
            <v>0755</v>
          </cell>
          <cell r="H154">
            <v>444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276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 t="str">
            <v>Y</v>
          </cell>
        </row>
        <row r="155">
          <cell r="B155" t="str">
            <v>07617960126805</v>
          </cell>
          <cell r="C155" t="str">
            <v>07</v>
          </cell>
          <cell r="D155" t="str">
            <v>61796</v>
          </cell>
          <cell r="E155" t="str">
            <v>0126805</v>
          </cell>
          <cell r="F155" t="str">
            <v>Richmond Charter Academy</v>
          </cell>
          <cell r="G155" t="str">
            <v>1441</v>
          </cell>
          <cell r="H155">
            <v>215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189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str">
            <v>Y</v>
          </cell>
        </row>
        <row r="156">
          <cell r="B156" t="str">
            <v>07617960129643</v>
          </cell>
          <cell r="C156" t="str">
            <v>07</v>
          </cell>
          <cell r="D156" t="str">
            <v>61796</v>
          </cell>
          <cell r="E156" t="str">
            <v>0129643</v>
          </cell>
          <cell r="F156" t="str">
            <v>Richmond Charter Elementary-Benito Juarez</v>
          </cell>
          <cell r="G156" t="str">
            <v>1660</v>
          </cell>
          <cell r="H156">
            <v>158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147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str">
            <v>Y</v>
          </cell>
        </row>
        <row r="157">
          <cell r="B157" t="str">
            <v>07617966118368</v>
          </cell>
          <cell r="C157" t="str">
            <v>07</v>
          </cell>
          <cell r="D157" t="str">
            <v>61796</v>
          </cell>
          <cell r="E157" t="str">
            <v>6118368</v>
          </cell>
          <cell r="F157" t="str">
            <v>Manzanita Middle</v>
          </cell>
          <cell r="G157" t="str">
            <v>0333</v>
          </cell>
          <cell r="H157">
            <v>154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120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str">
            <v>Y</v>
          </cell>
        </row>
        <row r="158">
          <cell r="B158" t="str">
            <v>07618040000000</v>
          </cell>
          <cell r="C158" t="str">
            <v>07</v>
          </cell>
          <cell r="D158" t="str">
            <v>61804</v>
          </cell>
          <cell r="E158" t="str">
            <v>0000000</v>
          </cell>
          <cell r="F158" t="str">
            <v>San Ramon Valley Unified</v>
          </cell>
          <cell r="H158">
            <v>31954</v>
          </cell>
          <cell r="I158">
            <v>0</v>
          </cell>
          <cell r="J158">
            <v>0</v>
          </cell>
          <cell r="K158">
            <v>21</v>
          </cell>
          <cell r="L158">
            <v>0</v>
          </cell>
          <cell r="M158">
            <v>2520</v>
          </cell>
          <cell r="N158">
            <v>0</v>
          </cell>
          <cell r="O158">
            <v>0</v>
          </cell>
          <cell r="P158">
            <v>3</v>
          </cell>
          <cell r="Q158">
            <v>0</v>
          </cell>
          <cell r="R158" t="str">
            <v>Y</v>
          </cell>
        </row>
        <row r="159">
          <cell r="B159" t="str">
            <v>07618120000000</v>
          </cell>
          <cell r="C159" t="str">
            <v>07</v>
          </cell>
          <cell r="D159" t="str">
            <v>61812</v>
          </cell>
          <cell r="E159" t="str">
            <v>0000000</v>
          </cell>
          <cell r="F159" t="str">
            <v>Walnut Creek Elementary</v>
          </cell>
          <cell r="H159">
            <v>3608</v>
          </cell>
          <cell r="I159">
            <v>0</v>
          </cell>
          <cell r="J159">
            <v>0</v>
          </cell>
          <cell r="K159">
            <v>5</v>
          </cell>
          <cell r="L159">
            <v>0</v>
          </cell>
          <cell r="M159">
            <v>689</v>
          </cell>
          <cell r="N159">
            <v>0</v>
          </cell>
          <cell r="O159">
            <v>0</v>
          </cell>
          <cell r="P159">
            <v>2</v>
          </cell>
          <cell r="Q159">
            <v>0</v>
          </cell>
          <cell r="R159" t="str">
            <v>Y</v>
          </cell>
        </row>
        <row r="160">
          <cell r="B160" t="str">
            <v>07768100125815</v>
          </cell>
          <cell r="C160" t="str">
            <v>07</v>
          </cell>
          <cell r="D160" t="str">
            <v>76810</v>
          </cell>
          <cell r="E160" t="str">
            <v>0125815</v>
          </cell>
          <cell r="F160" t="str">
            <v>Synergy</v>
          </cell>
          <cell r="G160" t="str">
            <v>1372</v>
          </cell>
          <cell r="H160">
            <v>202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152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str">
            <v>Y</v>
          </cell>
        </row>
        <row r="161">
          <cell r="B161" t="str">
            <v>08100820000000</v>
          </cell>
          <cell r="C161" t="str">
            <v>08</v>
          </cell>
          <cell r="D161" t="str">
            <v>10082</v>
          </cell>
          <cell r="E161" t="str">
            <v>0000000</v>
          </cell>
          <cell r="F161" t="str">
            <v>Del Norte Co. Office of Education</v>
          </cell>
          <cell r="H161">
            <v>56</v>
          </cell>
          <cell r="I161">
            <v>21</v>
          </cell>
          <cell r="J161">
            <v>0</v>
          </cell>
          <cell r="K161">
            <v>0</v>
          </cell>
          <cell r="L161">
            <v>0</v>
          </cell>
          <cell r="M161">
            <v>53</v>
          </cell>
          <cell r="N161">
            <v>21</v>
          </cell>
          <cell r="O161">
            <v>0</v>
          </cell>
          <cell r="P161">
            <v>0</v>
          </cell>
          <cell r="Q161">
            <v>0</v>
          </cell>
          <cell r="R161" t="str">
            <v>Y</v>
          </cell>
        </row>
        <row r="162">
          <cell r="B162" t="str">
            <v>08100820109777</v>
          </cell>
          <cell r="C162" t="str">
            <v>08</v>
          </cell>
          <cell r="D162" t="str">
            <v>10082</v>
          </cell>
          <cell r="E162" t="str">
            <v>0109777</v>
          </cell>
          <cell r="F162" t="str">
            <v>Klamath River Early College of the Redwoods</v>
          </cell>
          <cell r="G162" t="str">
            <v>0722</v>
          </cell>
          <cell r="H162">
            <v>50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38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str">
            <v>Y</v>
          </cell>
        </row>
        <row r="163">
          <cell r="B163" t="str">
            <v>08100820114116</v>
          </cell>
          <cell r="C163" t="str">
            <v>08</v>
          </cell>
          <cell r="D163" t="str">
            <v>10082</v>
          </cell>
          <cell r="E163" t="str">
            <v>0114116</v>
          </cell>
          <cell r="F163" t="str">
            <v>Uncharted Shores Academy</v>
          </cell>
          <cell r="G163" t="str">
            <v>0859</v>
          </cell>
          <cell r="H163">
            <v>114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86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 t="str">
            <v>Y</v>
          </cell>
        </row>
        <row r="164">
          <cell r="B164" t="str">
            <v>08100820830059</v>
          </cell>
          <cell r="C164" t="str">
            <v>08</v>
          </cell>
          <cell r="D164" t="str">
            <v>10082</v>
          </cell>
          <cell r="E164" t="str">
            <v>0830059</v>
          </cell>
          <cell r="F164" t="str">
            <v>Castle Rock</v>
          </cell>
          <cell r="G164" t="str">
            <v>0358</v>
          </cell>
          <cell r="H164">
            <v>399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191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 t="str">
            <v>Y</v>
          </cell>
        </row>
        <row r="165">
          <cell r="B165" t="str">
            <v>08618200000000</v>
          </cell>
          <cell r="C165" t="str">
            <v>08</v>
          </cell>
          <cell r="D165" t="str">
            <v>61820</v>
          </cell>
          <cell r="E165" t="str">
            <v>0000000</v>
          </cell>
          <cell r="F165" t="str">
            <v>Del Norte County Unified</v>
          </cell>
          <cell r="H165">
            <v>3502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2201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str">
            <v>Y</v>
          </cell>
        </row>
        <row r="166">
          <cell r="B166" t="str">
            <v>09100900000000</v>
          </cell>
          <cell r="C166" t="str">
            <v>09</v>
          </cell>
          <cell r="D166" t="str">
            <v>10090</v>
          </cell>
          <cell r="E166" t="str">
            <v>0000000</v>
          </cell>
          <cell r="F166" t="str">
            <v>El Dorado Co. Office of Education</v>
          </cell>
          <cell r="H166">
            <v>186</v>
          </cell>
          <cell r="I166">
            <v>14</v>
          </cell>
          <cell r="J166">
            <v>0</v>
          </cell>
          <cell r="K166">
            <v>172</v>
          </cell>
          <cell r="L166">
            <v>288</v>
          </cell>
          <cell r="M166">
            <v>65</v>
          </cell>
          <cell r="N166">
            <v>14</v>
          </cell>
          <cell r="O166">
            <v>0</v>
          </cell>
          <cell r="P166">
            <v>51</v>
          </cell>
          <cell r="Q166">
            <v>154</v>
          </cell>
          <cell r="R166" t="str">
            <v>Y</v>
          </cell>
        </row>
        <row r="167">
          <cell r="B167" t="str">
            <v>09100900111716</v>
          </cell>
          <cell r="C167" t="str">
            <v>09</v>
          </cell>
          <cell r="D167" t="str">
            <v>10090</v>
          </cell>
          <cell r="E167" t="str">
            <v>0111716</v>
          </cell>
          <cell r="F167" t="str">
            <v>El Dorado COE Charter Community Day</v>
          </cell>
          <cell r="G167" t="str">
            <v>0782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 t="str">
            <v>In Expected List But We Do Not Have Data For This School/LEA</v>
          </cell>
        </row>
        <row r="168">
          <cell r="B168" t="str">
            <v>09100900118117</v>
          </cell>
          <cell r="C168" t="str">
            <v>09</v>
          </cell>
          <cell r="D168" t="str">
            <v>10090</v>
          </cell>
          <cell r="E168" t="str">
            <v>0118117</v>
          </cell>
          <cell r="F168" t="str">
            <v>Workforce Investment Act Charter</v>
          </cell>
          <cell r="G168" t="str">
            <v>1013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str">
            <v>In Expected List But We Do Not Have Data For This School/LEA</v>
          </cell>
        </row>
        <row r="169">
          <cell r="B169" t="str">
            <v>09100900123521</v>
          </cell>
          <cell r="C169" t="str">
            <v>09</v>
          </cell>
          <cell r="D169" t="str">
            <v>10090</v>
          </cell>
          <cell r="E169" t="str">
            <v>0123521</v>
          </cell>
          <cell r="F169" t="str">
            <v>Charter Alternative Program (CAP)</v>
          </cell>
          <cell r="G169" t="str">
            <v>0360</v>
          </cell>
          <cell r="H169">
            <v>156</v>
          </cell>
          <cell r="I169">
            <v>0</v>
          </cell>
          <cell r="J169">
            <v>0</v>
          </cell>
          <cell r="K169">
            <v>0</v>
          </cell>
          <cell r="L169">
            <v>6</v>
          </cell>
          <cell r="M169">
            <v>25</v>
          </cell>
          <cell r="N169">
            <v>0</v>
          </cell>
          <cell r="O169">
            <v>0</v>
          </cell>
          <cell r="P169">
            <v>0</v>
          </cell>
          <cell r="Q169">
            <v>3</v>
          </cell>
          <cell r="R169" t="str">
            <v>Y</v>
          </cell>
        </row>
        <row r="170">
          <cell r="B170" t="str">
            <v>09100900930123</v>
          </cell>
          <cell r="C170" t="str">
            <v>09</v>
          </cell>
          <cell r="D170" t="str">
            <v>10090</v>
          </cell>
          <cell r="E170" t="str">
            <v>0930123</v>
          </cell>
          <cell r="F170" t="str">
            <v>Charter Community School Home Study Academy</v>
          </cell>
          <cell r="G170" t="str">
            <v>0005</v>
          </cell>
          <cell r="H170">
            <v>497</v>
          </cell>
          <cell r="I170">
            <v>0</v>
          </cell>
          <cell r="J170">
            <v>0</v>
          </cell>
          <cell r="K170">
            <v>0</v>
          </cell>
          <cell r="L170">
            <v>282</v>
          </cell>
          <cell r="M170">
            <v>168</v>
          </cell>
          <cell r="N170">
            <v>0</v>
          </cell>
          <cell r="O170">
            <v>0</v>
          </cell>
          <cell r="P170">
            <v>0</v>
          </cell>
          <cell r="Q170">
            <v>151</v>
          </cell>
          <cell r="R170" t="str">
            <v>Y</v>
          </cell>
        </row>
        <row r="171">
          <cell r="B171" t="str">
            <v>09100900930131</v>
          </cell>
          <cell r="C171" t="str">
            <v>09</v>
          </cell>
          <cell r="D171" t="str">
            <v>10090</v>
          </cell>
          <cell r="E171" t="str">
            <v>0930131</v>
          </cell>
          <cell r="F171" t="str">
            <v>Rite of Passage</v>
          </cell>
          <cell r="G171" t="str">
            <v>0053</v>
          </cell>
          <cell r="H171">
            <v>0</v>
          </cell>
          <cell r="I171">
            <v>0</v>
          </cell>
          <cell r="J171">
            <v>146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146</v>
          </cell>
          <cell r="P171">
            <v>0</v>
          </cell>
          <cell r="Q171">
            <v>0</v>
          </cell>
          <cell r="R171" t="str">
            <v>Y</v>
          </cell>
        </row>
        <row r="172">
          <cell r="B172" t="str">
            <v>09100900930180</v>
          </cell>
          <cell r="C172" t="str">
            <v>09</v>
          </cell>
          <cell r="D172" t="str">
            <v>10090</v>
          </cell>
          <cell r="E172" t="str">
            <v>0930180</v>
          </cell>
          <cell r="F172" t="str">
            <v>Charter Transitional Reporting Educational Center (TREC I)</v>
          </cell>
          <cell r="G172" t="str">
            <v>0359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 t="str">
            <v>In Expected List But We Do Not Have Data For This School/LEA</v>
          </cell>
        </row>
        <row r="173">
          <cell r="B173" t="str">
            <v>09618380000000</v>
          </cell>
          <cell r="C173" t="str">
            <v>09</v>
          </cell>
          <cell r="D173" t="str">
            <v>61838</v>
          </cell>
          <cell r="E173" t="str">
            <v>0000000</v>
          </cell>
          <cell r="F173" t="str">
            <v>Buckeye Union Elementary</v>
          </cell>
          <cell r="H173">
            <v>4431</v>
          </cell>
          <cell r="I173">
            <v>0</v>
          </cell>
          <cell r="J173">
            <v>0</v>
          </cell>
          <cell r="K173">
            <v>18</v>
          </cell>
          <cell r="L173">
            <v>0</v>
          </cell>
          <cell r="M173">
            <v>782</v>
          </cell>
          <cell r="N173">
            <v>0</v>
          </cell>
          <cell r="O173">
            <v>0</v>
          </cell>
          <cell r="P173">
            <v>2</v>
          </cell>
          <cell r="Q173">
            <v>0</v>
          </cell>
          <cell r="R173" t="str">
            <v>Y</v>
          </cell>
        </row>
        <row r="174">
          <cell r="B174" t="str">
            <v>09618380107227</v>
          </cell>
          <cell r="C174" t="str">
            <v>09</v>
          </cell>
          <cell r="D174" t="str">
            <v>61838</v>
          </cell>
          <cell r="E174" t="str">
            <v>0107227</v>
          </cell>
          <cell r="F174" t="str">
            <v>Charter Montessori Blue Oak Campus</v>
          </cell>
          <cell r="G174" t="str">
            <v>0665</v>
          </cell>
          <cell r="H174">
            <v>277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53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 t="str">
            <v>Y</v>
          </cell>
        </row>
        <row r="175">
          <cell r="B175" t="str">
            <v>09618380111724</v>
          </cell>
          <cell r="C175" t="str">
            <v>09</v>
          </cell>
          <cell r="D175" t="str">
            <v>61838</v>
          </cell>
          <cell r="E175" t="str">
            <v>0111724</v>
          </cell>
          <cell r="F175" t="str">
            <v>California Montessori Project-Shingle Springs Campus</v>
          </cell>
          <cell r="G175" t="str">
            <v>0774</v>
          </cell>
          <cell r="H175">
            <v>372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40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 t="str">
            <v>Y</v>
          </cell>
        </row>
        <row r="176">
          <cell r="B176" t="str">
            <v>09618380129965</v>
          </cell>
          <cell r="C176" t="str">
            <v>09</v>
          </cell>
          <cell r="D176" t="str">
            <v>61838</v>
          </cell>
          <cell r="E176" t="str">
            <v>0129965</v>
          </cell>
          <cell r="F176" t="str">
            <v>Rising Sun Montessori</v>
          </cell>
          <cell r="G176" t="str">
            <v>1655</v>
          </cell>
          <cell r="H176">
            <v>77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 t="str">
            <v>Y</v>
          </cell>
        </row>
        <row r="177">
          <cell r="B177" t="str">
            <v>09618460000000</v>
          </cell>
          <cell r="C177" t="str">
            <v>09</v>
          </cell>
          <cell r="D177" t="str">
            <v>61846</v>
          </cell>
          <cell r="E177" t="str">
            <v>0000000</v>
          </cell>
          <cell r="F177" t="str">
            <v>Camino Union Elementary</v>
          </cell>
          <cell r="H177">
            <v>423</v>
          </cell>
          <cell r="I177">
            <v>0</v>
          </cell>
          <cell r="J177">
            <v>0</v>
          </cell>
          <cell r="K177">
            <v>3</v>
          </cell>
          <cell r="L177">
            <v>0</v>
          </cell>
          <cell r="M177">
            <v>226</v>
          </cell>
          <cell r="N177">
            <v>0</v>
          </cell>
          <cell r="O177">
            <v>0</v>
          </cell>
          <cell r="P177">
            <v>3</v>
          </cell>
          <cell r="Q177">
            <v>0</v>
          </cell>
          <cell r="R177" t="str">
            <v>Y</v>
          </cell>
        </row>
        <row r="178">
          <cell r="B178" t="str">
            <v>09618460123125</v>
          </cell>
          <cell r="C178" t="str">
            <v>09</v>
          </cell>
          <cell r="D178" t="str">
            <v>61846</v>
          </cell>
          <cell r="E178" t="str">
            <v>0123125</v>
          </cell>
          <cell r="F178" t="str">
            <v>Camino Science and Natural Resources Charter</v>
          </cell>
          <cell r="G178" t="str">
            <v>1150</v>
          </cell>
          <cell r="H178">
            <v>106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26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 t="str">
            <v>Y</v>
          </cell>
        </row>
        <row r="179">
          <cell r="B179" t="str">
            <v>09618530000000</v>
          </cell>
          <cell r="C179" t="str">
            <v>09</v>
          </cell>
          <cell r="D179" t="str">
            <v>61853</v>
          </cell>
          <cell r="E179" t="str">
            <v>0000000</v>
          </cell>
          <cell r="F179" t="str">
            <v>El Dorado Union High</v>
          </cell>
          <cell r="H179">
            <v>6709</v>
          </cell>
          <cell r="I179">
            <v>0</v>
          </cell>
          <cell r="J179">
            <v>0</v>
          </cell>
          <cell r="K179">
            <v>77</v>
          </cell>
          <cell r="L179">
            <v>0</v>
          </cell>
          <cell r="M179">
            <v>1301</v>
          </cell>
          <cell r="N179">
            <v>0</v>
          </cell>
          <cell r="O179">
            <v>0</v>
          </cell>
          <cell r="P179">
            <v>14</v>
          </cell>
          <cell r="Q179">
            <v>0</v>
          </cell>
          <cell r="R179" t="str">
            <v>Y</v>
          </cell>
        </row>
        <row r="180">
          <cell r="B180" t="str">
            <v>09618530930214</v>
          </cell>
          <cell r="C180" t="str">
            <v>09</v>
          </cell>
          <cell r="D180" t="str">
            <v>61853</v>
          </cell>
          <cell r="E180" t="str">
            <v>0930214</v>
          </cell>
          <cell r="F180" t="str">
            <v>EDUHSD Virtual Academy at Shenandoah</v>
          </cell>
          <cell r="G180" t="str">
            <v>0366</v>
          </cell>
          <cell r="H180">
            <v>101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16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 t="str">
            <v>Y</v>
          </cell>
        </row>
        <row r="181">
          <cell r="B181" t="str">
            <v>09618790000000</v>
          </cell>
          <cell r="C181" t="str">
            <v>09</v>
          </cell>
          <cell r="D181" t="str">
            <v>61879</v>
          </cell>
          <cell r="E181" t="str">
            <v>0000000</v>
          </cell>
          <cell r="F181" t="str">
            <v>Gold Oak Union Elementary</v>
          </cell>
          <cell r="H181">
            <v>463</v>
          </cell>
          <cell r="I181">
            <v>0</v>
          </cell>
          <cell r="J181">
            <v>0</v>
          </cell>
          <cell r="K181">
            <v>8</v>
          </cell>
          <cell r="L181">
            <v>0</v>
          </cell>
          <cell r="M181">
            <v>197</v>
          </cell>
          <cell r="N181">
            <v>0</v>
          </cell>
          <cell r="O181">
            <v>0</v>
          </cell>
          <cell r="P181">
            <v>5</v>
          </cell>
          <cell r="Q181">
            <v>0</v>
          </cell>
          <cell r="R181" t="str">
            <v>Y</v>
          </cell>
        </row>
        <row r="182">
          <cell r="B182" t="str">
            <v>09618870000000</v>
          </cell>
          <cell r="C182" t="str">
            <v>09</v>
          </cell>
          <cell r="D182" t="str">
            <v>61887</v>
          </cell>
          <cell r="E182" t="str">
            <v>0000000</v>
          </cell>
          <cell r="F182" t="str">
            <v>Gold Trail Union Elementary</v>
          </cell>
          <cell r="H182">
            <v>637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191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 t="str">
            <v>Y</v>
          </cell>
        </row>
        <row r="183">
          <cell r="B183" t="str">
            <v>09618950000000</v>
          </cell>
          <cell r="C183" t="str">
            <v>09</v>
          </cell>
          <cell r="D183" t="str">
            <v>61895</v>
          </cell>
          <cell r="E183" t="str">
            <v>0000000</v>
          </cell>
          <cell r="F183" t="str">
            <v>Indian Diggings Elementary</v>
          </cell>
          <cell r="H183">
            <v>17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 t="str">
            <v>Y</v>
          </cell>
        </row>
        <row r="184">
          <cell r="B184" t="str">
            <v>09619030000000</v>
          </cell>
          <cell r="C184" t="str">
            <v>09</v>
          </cell>
          <cell r="D184" t="str">
            <v>61903</v>
          </cell>
          <cell r="E184" t="str">
            <v>0000000</v>
          </cell>
          <cell r="F184" t="str">
            <v>Lake Tahoe Unified</v>
          </cell>
          <cell r="H184">
            <v>3881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2398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 t="str">
            <v>Y</v>
          </cell>
        </row>
        <row r="185">
          <cell r="B185" t="str">
            <v>09619110000000</v>
          </cell>
          <cell r="C185" t="str">
            <v>09</v>
          </cell>
          <cell r="D185" t="str">
            <v>61911</v>
          </cell>
          <cell r="E185" t="str">
            <v>0000000</v>
          </cell>
          <cell r="F185" t="str">
            <v>Latrobe Elementary</v>
          </cell>
          <cell r="H185">
            <v>123</v>
          </cell>
          <cell r="I185">
            <v>0</v>
          </cell>
          <cell r="J185">
            <v>0</v>
          </cell>
          <cell r="K185">
            <v>3</v>
          </cell>
          <cell r="L185">
            <v>0</v>
          </cell>
          <cell r="M185">
            <v>6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 t="str">
            <v>Y</v>
          </cell>
        </row>
        <row r="186">
          <cell r="B186" t="str">
            <v>09619290000000</v>
          </cell>
          <cell r="C186" t="str">
            <v>09</v>
          </cell>
          <cell r="D186" t="str">
            <v>61929</v>
          </cell>
          <cell r="E186" t="str">
            <v>0000000</v>
          </cell>
          <cell r="F186" t="str">
            <v>Mother Lode Union Elementary</v>
          </cell>
          <cell r="H186">
            <v>1088</v>
          </cell>
          <cell r="I186">
            <v>0</v>
          </cell>
          <cell r="J186">
            <v>0</v>
          </cell>
          <cell r="K186">
            <v>11</v>
          </cell>
          <cell r="L186">
            <v>0</v>
          </cell>
          <cell r="M186">
            <v>633</v>
          </cell>
          <cell r="N186">
            <v>0</v>
          </cell>
          <cell r="O186">
            <v>0</v>
          </cell>
          <cell r="P186">
            <v>5</v>
          </cell>
          <cell r="Q186">
            <v>0</v>
          </cell>
          <cell r="R186" t="str">
            <v>Y</v>
          </cell>
        </row>
        <row r="187">
          <cell r="B187" t="str">
            <v>09619450000000</v>
          </cell>
          <cell r="C187" t="str">
            <v>09</v>
          </cell>
          <cell r="D187" t="str">
            <v>61945</v>
          </cell>
          <cell r="E187" t="str">
            <v>0000000</v>
          </cell>
          <cell r="F187" t="str">
            <v>Pioneer Union Elementary</v>
          </cell>
          <cell r="H187">
            <v>292</v>
          </cell>
          <cell r="I187">
            <v>0</v>
          </cell>
          <cell r="J187">
            <v>0</v>
          </cell>
          <cell r="K187">
            <v>4</v>
          </cell>
          <cell r="L187">
            <v>0</v>
          </cell>
          <cell r="M187">
            <v>179</v>
          </cell>
          <cell r="N187">
            <v>0</v>
          </cell>
          <cell r="O187">
            <v>0</v>
          </cell>
          <cell r="P187">
            <v>3</v>
          </cell>
          <cell r="Q187">
            <v>0</v>
          </cell>
          <cell r="R187" t="str">
            <v>Y</v>
          </cell>
        </row>
        <row r="188">
          <cell r="B188" t="str">
            <v>09619520000000</v>
          </cell>
          <cell r="C188" t="str">
            <v>09</v>
          </cell>
          <cell r="D188" t="str">
            <v>61952</v>
          </cell>
          <cell r="E188" t="str">
            <v>0000000</v>
          </cell>
          <cell r="F188" t="str">
            <v>Placerville Union Elementary</v>
          </cell>
          <cell r="H188">
            <v>1249</v>
          </cell>
          <cell r="I188">
            <v>0</v>
          </cell>
          <cell r="J188">
            <v>0</v>
          </cell>
          <cell r="K188">
            <v>14</v>
          </cell>
          <cell r="L188">
            <v>0</v>
          </cell>
          <cell r="M188">
            <v>708</v>
          </cell>
          <cell r="N188">
            <v>0</v>
          </cell>
          <cell r="O188">
            <v>0</v>
          </cell>
          <cell r="P188">
            <v>10</v>
          </cell>
          <cell r="Q188">
            <v>0</v>
          </cell>
          <cell r="R188" t="str">
            <v>Y</v>
          </cell>
        </row>
        <row r="189">
          <cell r="B189" t="str">
            <v>09619600000000</v>
          </cell>
          <cell r="C189" t="str">
            <v>09</v>
          </cell>
          <cell r="D189" t="str">
            <v>61960</v>
          </cell>
          <cell r="E189" t="str">
            <v>0000000</v>
          </cell>
          <cell r="F189" t="str">
            <v>Pollock Pines Elementary</v>
          </cell>
          <cell r="H189">
            <v>706</v>
          </cell>
          <cell r="I189">
            <v>0</v>
          </cell>
          <cell r="J189">
            <v>0</v>
          </cell>
          <cell r="K189">
            <v>9</v>
          </cell>
          <cell r="L189">
            <v>0</v>
          </cell>
          <cell r="M189">
            <v>370</v>
          </cell>
          <cell r="N189">
            <v>0</v>
          </cell>
          <cell r="O189">
            <v>0</v>
          </cell>
          <cell r="P189">
            <v>2</v>
          </cell>
          <cell r="Q189">
            <v>0</v>
          </cell>
          <cell r="R189" t="str">
            <v>Y</v>
          </cell>
        </row>
        <row r="190">
          <cell r="B190" t="str">
            <v>09619780000000</v>
          </cell>
          <cell r="C190" t="str">
            <v>09</v>
          </cell>
          <cell r="D190" t="str">
            <v>61978</v>
          </cell>
          <cell r="E190" t="str">
            <v>0000000</v>
          </cell>
          <cell r="F190" t="str">
            <v>Rescue Union Elementary</v>
          </cell>
          <cell r="H190">
            <v>3700</v>
          </cell>
          <cell r="I190">
            <v>0</v>
          </cell>
          <cell r="J190">
            <v>0</v>
          </cell>
          <cell r="K190">
            <v>15</v>
          </cell>
          <cell r="L190">
            <v>0</v>
          </cell>
          <cell r="M190">
            <v>536</v>
          </cell>
          <cell r="N190">
            <v>0</v>
          </cell>
          <cell r="O190">
            <v>0</v>
          </cell>
          <cell r="P190">
            <v>2</v>
          </cell>
          <cell r="Q190">
            <v>0</v>
          </cell>
          <cell r="R190" t="str">
            <v>Y</v>
          </cell>
        </row>
        <row r="191">
          <cell r="B191" t="str">
            <v>09619860000000</v>
          </cell>
          <cell r="C191" t="str">
            <v>09</v>
          </cell>
          <cell r="D191" t="str">
            <v>61986</v>
          </cell>
          <cell r="E191" t="str">
            <v>0000000</v>
          </cell>
          <cell r="F191" t="str">
            <v>Silver Fork Elementary</v>
          </cell>
          <cell r="H191">
            <v>9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6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 t="str">
            <v>Y</v>
          </cell>
        </row>
        <row r="192">
          <cell r="B192" t="str">
            <v>09737830000000</v>
          </cell>
          <cell r="C192" t="str">
            <v>09</v>
          </cell>
          <cell r="D192" t="str">
            <v>73783</v>
          </cell>
          <cell r="E192" t="str">
            <v>0000000</v>
          </cell>
          <cell r="F192" t="str">
            <v>Black Oak Mine Unified</v>
          </cell>
          <cell r="H192">
            <v>1103</v>
          </cell>
          <cell r="I192">
            <v>0</v>
          </cell>
          <cell r="J192">
            <v>0</v>
          </cell>
          <cell r="K192">
            <v>9</v>
          </cell>
          <cell r="L192">
            <v>0</v>
          </cell>
          <cell r="M192">
            <v>535</v>
          </cell>
          <cell r="N192">
            <v>0</v>
          </cell>
          <cell r="O192">
            <v>0</v>
          </cell>
          <cell r="P192">
            <v>4</v>
          </cell>
          <cell r="Q192">
            <v>0</v>
          </cell>
          <cell r="R192" t="str">
            <v>Y</v>
          </cell>
        </row>
        <row r="193">
          <cell r="B193" t="str">
            <v>09737830121566</v>
          </cell>
          <cell r="C193" t="str">
            <v>09</v>
          </cell>
          <cell r="D193" t="str">
            <v>73783</v>
          </cell>
          <cell r="E193" t="str">
            <v>0121566</v>
          </cell>
          <cell r="F193" t="str">
            <v>American River Charter</v>
          </cell>
          <cell r="G193" t="str">
            <v>1176</v>
          </cell>
          <cell r="H193">
            <v>211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 t="str">
            <v>Y</v>
          </cell>
        </row>
        <row r="194">
          <cell r="B194" t="str">
            <v>10101080000000</v>
          </cell>
          <cell r="C194" t="str">
            <v>10</v>
          </cell>
          <cell r="D194" t="str">
            <v>10108</v>
          </cell>
          <cell r="E194" t="str">
            <v>0000000</v>
          </cell>
          <cell r="F194" t="str">
            <v>Fresno Co. Office of Education</v>
          </cell>
          <cell r="H194">
            <v>1080</v>
          </cell>
          <cell r="I194">
            <v>311</v>
          </cell>
          <cell r="J194">
            <v>0</v>
          </cell>
          <cell r="K194">
            <v>668</v>
          </cell>
          <cell r="L194">
            <v>0</v>
          </cell>
          <cell r="M194">
            <v>989</v>
          </cell>
          <cell r="N194">
            <v>311</v>
          </cell>
          <cell r="O194">
            <v>0</v>
          </cell>
          <cell r="P194">
            <v>584</v>
          </cell>
          <cell r="Q194">
            <v>0</v>
          </cell>
          <cell r="R194" t="str">
            <v>Y</v>
          </cell>
        </row>
        <row r="195">
          <cell r="B195" t="str">
            <v>10101080109991</v>
          </cell>
          <cell r="C195" t="str">
            <v>10</v>
          </cell>
          <cell r="D195" t="str">
            <v>10108</v>
          </cell>
          <cell r="E195" t="str">
            <v>0109991</v>
          </cell>
          <cell r="F195" t="str">
            <v>Crescent View West Charter</v>
          </cell>
          <cell r="G195" t="str">
            <v>0746</v>
          </cell>
          <cell r="H195">
            <v>459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409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 t="str">
            <v>Y</v>
          </cell>
        </row>
        <row r="196">
          <cell r="B196" t="str">
            <v>10101080111682</v>
          </cell>
          <cell r="C196" t="str">
            <v>10</v>
          </cell>
          <cell r="D196" t="str">
            <v>10108</v>
          </cell>
          <cell r="E196" t="str">
            <v>0111682</v>
          </cell>
          <cell r="F196" t="str">
            <v>Hume Lake Charter</v>
          </cell>
          <cell r="G196" t="str">
            <v>0787</v>
          </cell>
          <cell r="H196">
            <v>70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43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 t="str">
            <v>Y</v>
          </cell>
        </row>
        <row r="197">
          <cell r="B197" t="str">
            <v>10101080119628</v>
          </cell>
          <cell r="C197" t="str">
            <v>10</v>
          </cell>
          <cell r="D197" t="str">
            <v>10108</v>
          </cell>
          <cell r="E197" t="str">
            <v>0119628</v>
          </cell>
          <cell r="F197" t="str">
            <v>Big Picture High School - Fresno</v>
          </cell>
          <cell r="G197" t="str">
            <v>1085</v>
          </cell>
          <cell r="H197">
            <v>124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92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 t="str">
            <v>Y</v>
          </cell>
        </row>
        <row r="198">
          <cell r="B198" t="str">
            <v>10101080125260</v>
          </cell>
          <cell r="C198" t="str">
            <v>10</v>
          </cell>
          <cell r="D198" t="str">
            <v>10108</v>
          </cell>
          <cell r="E198" t="str">
            <v>0125260</v>
          </cell>
          <cell r="F198" t="str">
            <v>New Spirit Charter Academy</v>
          </cell>
          <cell r="G198" t="str">
            <v>1365</v>
          </cell>
          <cell r="H198">
            <v>104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89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 t="str">
            <v>Y</v>
          </cell>
        </row>
        <row r="199">
          <cell r="B199" t="str">
            <v>10101086085112</v>
          </cell>
          <cell r="C199" t="str">
            <v>10</v>
          </cell>
          <cell r="D199" t="str">
            <v>10108</v>
          </cell>
          <cell r="E199" t="str">
            <v>6085112</v>
          </cell>
          <cell r="F199" t="str">
            <v>Edison-Bethune Charter Academy</v>
          </cell>
          <cell r="G199" t="str">
            <v>0195</v>
          </cell>
          <cell r="H199">
            <v>551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513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str">
            <v>Y</v>
          </cell>
        </row>
        <row r="200">
          <cell r="B200" t="str">
            <v>10619940000000</v>
          </cell>
          <cell r="C200" t="str">
            <v>10</v>
          </cell>
          <cell r="D200" t="str">
            <v>61994</v>
          </cell>
          <cell r="E200" t="str">
            <v>0000000</v>
          </cell>
          <cell r="F200" t="str">
            <v>Alvina Elementary</v>
          </cell>
          <cell r="H200">
            <v>171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139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str">
            <v>Y</v>
          </cell>
        </row>
        <row r="201">
          <cell r="B201" t="str">
            <v>10620260000000</v>
          </cell>
          <cell r="C201" t="str">
            <v>10</v>
          </cell>
          <cell r="D201" t="str">
            <v>62026</v>
          </cell>
          <cell r="E201" t="str">
            <v>0000000</v>
          </cell>
          <cell r="F201" t="str">
            <v>Big Creek Elementary</v>
          </cell>
          <cell r="H201">
            <v>51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str">
            <v>Y</v>
          </cell>
        </row>
        <row r="202">
          <cell r="B202" t="str">
            <v>10620420000000</v>
          </cell>
          <cell r="C202" t="str">
            <v>10</v>
          </cell>
          <cell r="D202" t="str">
            <v>62042</v>
          </cell>
          <cell r="E202" t="str">
            <v>0000000</v>
          </cell>
          <cell r="F202" t="str">
            <v>Burrel Union Elementary</v>
          </cell>
          <cell r="H202">
            <v>121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Y</v>
          </cell>
        </row>
        <row r="203">
          <cell r="B203" t="str">
            <v>10621090000000</v>
          </cell>
          <cell r="C203" t="str">
            <v>10</v>
          </cell>
          <cell r="D203" t="str">
            <v>62109</v>
          </cell>
          <cell r="E203" t="str">
            <v>0000000</v>
          </cell>
          <cell r="F203" t="str">
            <v>Clay Joint Elementary</v>
          </cell>
          <cell r="H203">
            <v>250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69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str">
            <v>Y</v>
          </cell>
        </row>
        <row r="204">
          <cell r="B204" t="str">
            <v>10621170000000</v>
          </cell>
          <cell r="C204" t="str">
            <v>10</v>
          </cell>
          <cell r="D204" t="str">
            <v>62117</v>
          </cell>
          <cell r="E204" t="str">
            <v>0000000</v>
          </cell>
          <cell r="F204" t="str">
            <v>Clovis Unified</v>
          </cell>
          <cell r="H204">
            <v>40853</v>
          </cell>
          <cell r="I204">
            <v>0</v>
          </cell>
          <cell r="J204">
            <v>0</v>
          </cell>
          <cell r="K204">
            <v>8</v>
          </cell>
          <cell r="L204">
            <v>0</v>
          </cell>
          <cell r="M204">
            <v>15735</v>
          </cell>
          <cell r="N204">
            <v>0</v>
          </cell>
          <cell r="O204">
            <v>0</v>
          </cell>
          <cell r="P204">
            <v>7</v>
          </cell>
          <cell r="Q204">
            <v>0</v>
          </cell>
          <cell r="R204" t="str">
            <v>Y</v>
          </cell>
        </row>
        <row r="205">
          <cell r="B205" t="str">
            <v>10621170118018</v>
          </cell>
          <cell r="C205" t="str">
            <v>10</v>
          </cell>
          <cell r="D205" t="str">
            <v>62117</v>
          </cell>
          <cell r="E205" t="str">
            <v>0118018</v>
          </cell>
          <cell r="F205" t="str">
            <v>Clovis Online Charter</v>
          </cell>
          <cell r="G205" t="str">
            <v>1006</v>
          </cell>
          <cell r="H205">
            <v>316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88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str">
            <v>Y</v>
          </cell>
        </row>
        <row r="206">
          <cell r="B206" t="str">
            <v>10621250000000</v>
          </cell>
          <cell r="C206" t="str">
            <v>10</v>
          </cell>
          <cell r="D206" t="str">
            <v>62125</v>
          </cell>
          <cell r="E206" t="str">
            <v>0000000</v>
          </cell>
          <cell r="F206" t="str">
            <v>Coalinga/Huron Joint Unified</v>
          </cell>
          <cell r="H206">
            <v>4367</v>
          </cell>
          <cell r="I206">
            <v>0</v>
          </cell>
          <cell r="J206">
            <v>0</v>
          </cell>
          <cell r="K206">
            <v>3</v>
          </cell>
          <cell r="L206">
            <v>0</v>
          </cell>
          <cell r="M206">
            <v>3518</v>
          </cell>
          <cell r="N206">
            <v>0</v>
          </cell>
          <cell r="O206">
            <v>0</v>
          </cell>
          <cell r="P206">
            <v>3</v>
          </cell>
          <cell r="Q206">
            <v>0</v>
          </cell>
          <cell r="R206" t="str">
            <v>Y</v>
          </cell>
        </row>
        <row r="207">
          <cell r="B207" t="str">
            <v>10621580000000</v>
          </cell>
          <cell r="C207" t="str">
            <v>10</v>
          </cell>
          <cell r="D207" t="str">
            <v>62158</v>
          </cell>
          <cell r="E207" t="str">
            <v>0000000</v>
          </cell>
          <cell r="F207" t="str">
            <v>Fowler Unified</v>
          </cell>
          <cell r="H207">
            <v>2477</v>
          </cell>
          <cell r="I207">
            <v>0</v>
          </cell>
          <cell r="J207">
            <v>0</v>
          </cell>
          <cell r="K207">
            <v>14</v>
          </cell>
          <cell r="L207">
            <v>0</v>
          </cell>
          <cell r="M207">
            <v>1902</v>
          </cell>
          <cell r="N207">
            <v>0</v>
          </cell>
          <cell r="O207">
            <v>0</v>
          </cell>
          <cell r="P207">
            <v>14</v>
          </cell>
          <cell r="Q207">
            <v>0</v>
          </cell>
          <cell r="R207" t="str">
            <v>Y</v>
          </cell>
        </row>
        <row r="208">
          <cell r="B208" t="str">
            <v>10621660000000</v>
          </cell>
          <cell r="C208" t="str">
            <v>10</v>
          </cell>
          <cell r="D208" t="str">
            <v>62166</v>
          </cell>
          <cell r="E208" t="str">
            <v>0000000</v>
          </cell>
          <cell r="F208" t="str">
            <v>Fresno Unified</v>
          </cell>
          <cell r="H208">
            <v>70646</v>
          </cell>
          <cell r="I208">
            <v>0</v>
          </cell>
          <cell r="J208">
            <v>0</v>
          </cell>
          <cell r="K208">
            <v>184</v>
          </cell>
          <cell r="L208">
            <v>0</v>
          </cell>
          <cell r="M208">
            <v>61734</v>
          </cell>
          <cell r="N208">
            <v>0</v>
          </cell>
          <cell r="O208">
            <v>0</v>
          </cell>
          <cell r="P208">
            <v>158</v>
          </cell>
          <cell r="Q208">
            <v>0</v>
          </cell>
          <cell r="R208" t="str">
            <v>Y</v>
          </cell>
        </row>
        <row r="209">
          <cell r="B209" t="str">
            <v>10621660106740</v>
          </cell>
          <cell r="C209" t="str">
            <v>10</v>
          </cell>
          <cell r="D209" t="str">
            <v>62166</v>
          </cell>
          <cell r="E209" t="str">
            <v>0106740</v>
          </cell>
          <cell r="F209" t="str">
            <v>Valley Preparatory Academy Charter</v>
          </cell>
          <cell r="G209" t="str">
            <v>0662</v>
          </cell>
          <cell r="H209">
            <v>358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294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str">
            <v>Y</v>
          </cell>
        </row>
        <row r="210">
          <cell r="B210" t="str">
            <v>10621660111633</v>
          </cell>
          <cell r="C210" t="str">
            <v>10</v>
          </cell>
          <cell r="D210" t="str">
            <v>62166</v>
          </cell>
          <cell r="E210" t="str">
            <v>0111633</v>
          </cell>
          <cell r="F210" t="str">
            <v>Valley Arts and Science Academy (VASA)</v>
          </cell>
          <cell r="G210" t="str">
            <v>0792</v>
          </cell>
          <cell r="H210">
            <v>235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203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Y</v>
          </cell>
        </row>
        <row r="211">
          <cell r="B211" t="str">
            <v>10621660114355</v>
          </cell>
          <cell r="C211" t="str">
            <v>10</v>
          </cell>
          <cell r="D211" t="str">
            <v>62166</v>
          </cell>
          <cell r="E211" t="str">
            <v>0114355</v>
          </cell>
          <cell r="F211" t="str">
            <v>Sierra Charter</v>
          </cell>
          <cell r="G211" t="str">
            <v>0898</v>
          </cell>
          <cell r="H211">
            <v>534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>Y</v>
          </cell>
        </row>
        <row r="212">
          <cell r="B212" t="str">
            <v>10621660114553</v>
          </cell>
          <cell r="C212" t="str">
            <v>10</v>
          </cell>
          <cell r="D212" t="str">
            <v>62166</v>
          </cell>
          <cell r="E212" t="str">
            <v>0114553</v>
          </cell>
          <cell r="F212" t="str">
            <v>University High</v>
          </cell>
          <cell r="G212" t="str">
            <v>0890</v>
          </cell>
          <cell r="H212">
            <v>486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>Y</v>
          </cell>
        </row>
        <row r="213">
          <cell r="B213" t="str">
            <v>10621660115196</v>
          </cell>
          <cell r="C213" t="str">
            <v>10</v>
          </cell>
          <cell r="D213" t="str">
            <v>62166</v>
          </cell>
          <cell r="E213" t="str">
            <v>0115196</v>
          </cell>
          <cell r="F213" t="str">
            <v>Fresno Academy for Civic and Entrepreneurial Leadership</v>
          </cell>
          <cell r="G213" t="str">
            <v>0875</v>
          </cell>
          <cell r="H213">
            <v>116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>Y</v>
          </cell>
        </row>
        <row r="214">
          <cell r="B214" t="str">
            <v>10621660121533</v>
          </cell>
          <cell r="C214" t="str">
            <v>10</v>
          </cell>
          <cell r="D214" t="str">
            <v>62166</v>
          </cell>
          <cell r="E214" t="str">
            <v>0121533</v>
          </cell>
          <cell r="F214" t="str">
            <v>Morris E. Dailey Charter Elementary</v>
          </cell>
          <cell r="G214" t="str">
            <v>1172</v>
          </cell>
          <cell r="H214">
            <v>376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144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>Y</v>
          </cell>
        </row>
        <row r="215">
          <cell r="B215" t="str">
            <v>10621660127514</v>
          </cell>
          <cell r="C215" t="str">
            <v>10</v>
          </cell>
          <cell r="D215" t="str">
            <v>62166</v>
          </cell>
          <cell r="E215" t="str">
            <v>0127514</v>
          </cell>
          <cell r="F215" t="str">
            <v>Kepler Neighborhood</v>
          </cell>
          <cell r="G215" t="str">
            <v>1503</v>
          </cell>
          <cell r="H215">
            <v>241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166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>Y</v>
          </cell>
        </row>
        <row r="216">
          <cell r="B216" t="str">
            <v>10621661030642</v>
          </cell>
          <cell r="C216" t="str">
            <v>10</v>
          </cell>
          <cell r="D216" t="str">
            <v>62166</v>
          </cell>
          <cell r="E216" t="str">
            <v>1030642</v>
          </cell>
          <cell r="F216" t="str">
            <v>School of Unlimited Learning</v>
          </cell>
          <cell r="G216" t="str">
            <v>0149</v>
          </cell>
          <cell r="H216">
            <v>211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203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 t="str">
            <v>Y</v>
          </cell>
        </row>
        <row r="217">
          <cell r="B217" t="str">
            <v>10621661030840</v>
          </cell>
          <cell r="C217" t="str">
            <v>10</v>
          </cell>
          <cell r="D217" t="str">
            <v>62166</v>
          </cell>
          <cell r="E217" t="str">
            <v>1030840</v>
          </cell>
          <cell r="F217" t="str">
            <v>Carter G. Woodson Public Charter</v>
          </cell>
          <cell r="G217" t="str">
            <v>0378</v>
          </cell>
          <cell r="H217">
            <v>340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336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str">
            <v>Y</v>
          </cell>
        </row>
        <row r="218">
          <cell r="B218" t="str">
            <v>10622400000000</v>
          </cell>
          <cell r="C218" t="str">
            <v>10</v>
          </cell>
          <cell r="D218" t="str">
            <v>62240</v>
          </cell>
          <cell r="E218" t="str">
            <v>0000000</v>
          </cell>
          <cell r="F218" t="str">
            <v>Kingsburg Elementary Charter</v>
          </cell>
          <cell r="H218">
            <v>2334</v>
          </cell>
          <cell r="I218">
            <v>0</v>
          </cell>
          <cell r="J218">
            <v>0</v>
          </cell>
          <cell r="K218">
            <v>8</v>
          </cell>
          <cell r="L218">
            <v>0</v>
          </cell>
          <cell r="M218">
            <v>1371</v>
          </cell>
          <cell r="N218">
            <v>0</v>
          </cell>
          <cell r="O218">
            <v>0</v>
          </cell>
          <cell r="P218">
            <v>8</v>
          </cell>
          <cell r="Q218">
            <v>0</v>
          </cell>
          <cell r="R218" t="str">
            <v>Y</v>
          </cell>
        </row>
        <row r="219">
          <cell r="B219" t="str">
            <v>10622570000000</v>
          </cell>
          <cell r="C219" t="str">
            <v>10</v>
          </cell>
          <cell r="D219" t="str">
            <v>62257</v>
          </cell>
          <cell r="E219" t="str">
            <v>0000000</v>
          </cell>
          <cell r="F219" t="str">
            <v>Kingsburg Joint Union High</v>
          </cell>
          <cell r="H219">
            <v>1222</v>
          </cell>
          <cell r="I219">
            <v>0</v>
          </cell>
          <cell r="J219">
            <v>0</v>
          </cell>
          <cell r="K219">
            <v>18</v>
          </cell>
          <cell r="L219">
            <v>0</v>
          </cell>
          <cell r="M219">
            <v>416</v>
          </cell>
          <cell r="N219">
            <v>0</v>
          </cell>
          <cell r="O219">
            <v>0</v>
          </cell>
          <cell r="P219">
            <v>17</v>
          </cell>
          <cell r="Q219">
            <v>0</v>
          </cell>
          <cell r="R219" t="str">
            <v>Y</v>
          </cell>
        </row>
        <row r="220">
          <cell r="B220" t="str">
            <v>10622650000000</v>
          </cell>
          <cell r="C220" t="str">
            <v>10</v>
          </cell>
          <cell r="D220" t="str">
            <v>62265</v>
          </cell>
          <cell r="E220" t="str">
            <v>0000000</v>
          </cell>
          <cell r="F220" t="str">
            <v>Kings Canyon Joint Unified</v>
          </cell>
          <cell r="H220">
            <v>9609</v>
          </cell>
          <cell r="I220">
            <v>0</v>
          </cell>
          <cell r="J220">
            <v>0</v>
          </cell>
          <cell r="K220">
            <v>66</v>
          </cell>
          <cell r="L220">
            <v>0</v>
          </cell>
          <cell r="M220">
            <v>8374</v>
          </cell>
          <cell r="N220">
            <v>0</v>
          </cell>
          <cell r="O220">
            <v>0</v>
          </cell>
          <cell r="P220">
            <v>61</v>
          </cell>
          <cell r="Q220">
            <v>0</v>
          </cell>
          <cell r="R220" t="str">
            <v>Y</v>
          </cell>
        </row>
        <row r="221">
          <cell r="B221" t="str">
            <v>10622650116640</v>
          </cell>
          <cell r="C221" t="str">
            <v>10</v>
          </cell>
          <cell r="D221" t="str">
            <v>62265</v>
          </cell>
          <cell r="E221" t="str">
            <v>0116640</v>
          </cell>
          <cell r="F221" t="str">
            <v>Dunlap Leadership Academy</v>
          </cell>
          <cell r="G221" t="str">
            <v>1074</v>
          </cell>
          <cell r="H221">
            <v>80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56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str">
            <v>Y</v>
          </cell>
        </row>
        <row r="222">
          <cell r="B222" t="str">
            <v>10622650126292</v>
          </cell>
          <cell r="C222" t="str">
            <v>10</v>
          </cell>
          <cell r="D222" t="str">
            <v>62265</v>
          </cell>
          <cell r="E222" t="str">
            <v>0126292</v>
          </cell>
          <cell r="F222" t="str">
            <v>Reedley Middle College High</v>
          </cell>
          <cell r="G222" t="str">
            <v>1513</v>
          </cell>
          <cell r="H222">
            <v>86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72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 t="str">
            <v>Y</v>
          </cell>
        </row>
        <row r="223">
          <cell r="B223" t="str">
            <v>10622810000000</v>
          </cell>
          <cell r="C223" t="str">
            <v>10</v>
          </cell>
          <cell r="D223" t="str">
            <v>62281</v>
          </cell>
          <cell r="E223" t="str">
            <v>0000000</v>
          </cell>
          <cell r="F223" t="str">
            <v>Laton Joint Unified</v>
          </cell>
          <cell r="H223">
            <v>704</v>
          </cell>
          <cell r="I223">
            <v>0</v>
          </cell>
          <cell r="J223">
            <v>0</v>
          </cell>
          <cell r="K223">
            <v>6</v>
          </cell>
          <cell r="L223">
            <v>0</v>
          </cell>
          <cell r="M223">
            <v>617</v>
          </cell>
          <cell r="N223">
            <v>0</v>
          </cell>
          <cell r="O223">
            <v>0</v>
          </cell>
          <cell r="P223">
            <v>6</v>
          </cell>
          <cell r="Q223">
            <v>0</v>
          </cell>
          <cell r="R223" t="str">
            <v>Y</v>
          </cell>
        </row>
        <row r="224">
          <cell r="B224" t="str">
            <v>10623230000000</v>
          </cell>
          <cell r="C224" t="str">
            <v>10</v>
          </cell>
          <cell r="D224" t="str">
            <v>62323</v>
          </cell>
          <cell r="E224" t="str">
            <v>0000000</v>
          </cell>
          <cell r="F224" t="str">
            <v>Monroe Elementary</v>
          </cell>
          <cell r="H224">
            <v>197</v>
          </cell>
          <cell r="I224">
            <v>0</v>
          </cell>
          <cell r="J224">
            <v>0</v>
          </cell>
          <cell r="K224">
            <v>2</v>
          </cell>
          <cell r="L224">
            <v>0</v>
          </cell>
          <cell r="M224">
            <v>178</v>
          </cell>
          <cell r="N224">
            <v>0</v>
          </cell>
          <cell r="O224">
            <v>0</v>
          </cell>
          <cell r="P224">
            <v>2</v>
          </cell>
          <cell r="Q224">
            <v>0</v>
          </cell>
          <cell r="R224" t="str">
            <v>Y</v>
          </cell>
        </row>
        <row r="225">
          <cell r="B225" t="str">
            <v>10623310000000</v>
          </cell>
          <cell r="C225" t="str">
            <v>10</v>
          </cell>
          <cell r="D225" t="str">
            <v>62331</v>
          </cell>
          <cell r="E225" t="str">
            <v>0000000</v>
          </cell>
          <cell r="F225" t="str">
            <v>Orange Center</v>
          </cell>
          <cell r="H225">
            <v>314</v>
          </cell>
          <cell r="I225">
            <v>0</v>
          </cell>
          <cell r="J225">
            <v>0</v>
          </cell>
          <cell r="K225">
            <v>2</v>
          </cell>
          <cell r="L225">
            <v>0</v>
          </cell>
          <cell r="M225">
            <v>294</v>
          </cell>
          <cell r="N225">
            <v>0</v>
          </cell>
          <cell r="O225">
            <v>0</v>
          </cell>
          <cell r="P225">
            <v>2</v>
          </cell>
          <cell r="Q225">
            <v>0</v>
          </cell>
          <cell r="R225" t="str">
            <v>Y</v>
          </cell>
        </row>
        <row r="226">
          <cell r="B226" t="str">
            <v>10623310124354</v>
          </cell>
          <cell r="C226" t="str">
            <v>10</v>
          </cell>
          <cell r="D226" t="str">
            <v>62331</v>
          </cell>
          <cell r="E226" t="str">
            <v>0124354</v>
          </cell>
          <cell r="F226" t="str">
            <v>National University Academy - Orange Center</v>
          </cell>
          <cell r="G226" t="str">
            <v>1311</v>
          </cell>
          <cell r="H226">
            <v>13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str">
            <v>Y</v>
          </cell>
        </row>
        <row r="227">
          <cell r="B227" t="str">
            <v>10623310127175</v>
          </cell>
          <cell r="C227" t="str">
            <v>10</v>
          </cell>
          <cell r="D227" t="str">
            <v>62331</v>
          </cell>
          <cell r="E227" t="str">
            <v>0127175</v>
          </cell>
          <cell r="F227" t="str">
            <v>California Virtual Academy @ Fresno</v>
          </cell>
          <cell r="G227" t="str">
            <v>1492</v>
          </cell>
          <cell r="H227">
            <v>600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389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 t="str">
            <v>Y</v>
          </cell>
        </row>
        <row r="228">
          <cell r="B228" t="str">
            <v>10623310130880</v>
          </cell>
          <cell r="C228" t="str">
            <v>10</v>
          </cell>
          <cell r="D228" t="str">
            <v>62331</v>
          </cell>
          <cell r="E228" t="str">
            <v>0130880</v>
          </cell>
          <cell r="F228" t="str">
            <v>Academy of Arts and Sciences Fresno</v>
          </cell>
          <cell r="G228" t="str">
            <v>1631</v>
          </cell>
          <cell r="H228">
            <v>104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52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str">
            <v>Y</v>
          </cell>
        </row>
        <row r="229">
          <cell r="B229" t="str">
            <v>10623560000000</v>
          </cell>
          <cell r="C229" t="str">
            <v>10</v>
          </cell>
          <cell r="D229" t="str">
            <v>62356</v>
          </cell>
          <cell r="E229" t="str">
            <v>0000000</v>
          </cell>
          <cell r="F229" t="str">
            <v>Pacific Union Elementary</v>
          </cell>
          <cell r="H229">
            <v>385</v>
          </cell>
          <cell r="I229">
            <v>0</v>
          </cell>
          <cell r="J229">
            <v>0</v>
          </cell>
          <cell r="K229">
            <v>2</v>
          </cell>
          <cell r="L229">
            <v>0</v>
          </cell>
          <cell r="M229">
            <v>343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 t="str">
            <v>Y</v>
          </cell>
        </row>
        <row r="230">
          <cell r="B230" t="str">
            <v>10623640000000</v>
          </cell>
          <cell r="C230" t="str">
            <v>10</v>
          </cell>
          <cell r="D230" t="str">
            <v>62364</v>
          </cell>
          <cell r="E230" t="str">
            <v>0000000</v>
          </cell>
          <cell r="F230" t="str">
            <v>Parlier Unified</v>
          </cell>
          <cell r="H230">
            <v>3418</v>
          </cell>
          <cell r="I230">
            <v>0</v>
          </cell>
          <cell r="J230">
            <v>0</v>
          </cell>
          <cell r="K230">
            <v>15</v>
          </cell>
          <cell r="L230">
            <v>0</v>
          </cell>
          <cell r="M230">
            <v>3392</v>
          </cell>
          <cell r="N230">
            <v>0</v>
          </cell>
          <cell r="O230">
            <v>0</v>
          </cell>
          <cell r="P230">
            <v>15</v>
          </cell>
          <cell r="Q230">
            <v>0</v>
          </cell>
          <cell r="R230" t="str">
            <v>Y</v>
          </cell>
        </row>
        <row r="231">
          <cell r="B231" t="str">
            <v>10623720000000</v>
          </cell>
          <cell r="C231" t="str">
            <v>10</v>
          </cell>
          <cell r="D231" t="str">
            <v>62372</v>
          </cell>
          <cell r="E231" t="str">
            <v>0000000</v>
          </cell>
          <cell r="F231" t="str">
            <v>Pine Ridge Elementary</v>
          </cell>
          <cell r="H231">
            <v>95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23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str">
            <v>Y</v>
          </cell>
        </row>
        <row r="232">
          <cell r="B232" t="str">
            <v>10623800000000</v>
          </cell>
          <cell r="C232" t="str">
            <v>10</v>
          </cell>
          <cell r="D232" t="str">
            <v>62380</v>
          </cell>
          <cell r="E232" t="str">
            <v>0000000</v>
          </cell>
          <cell r="F232" t="str">
            <v>Raisin City Elementary</v>
          </cell>
          <cell r="H232">
            <v>311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309</v>
          </cell>
          <cell r="N232">
            <v>0</v>
          </cell>
          <cell r="O232">
            <v>0</v>
          </cell>
          <cell r="P232">
            <v>1</v>
          </cell>
          <cell r="Q232">
            <v>0</v>
          </cell>
          <cell r="R232" t="str">
            <v>Y</v>
          </cell>
        </row>
        <row r="233">
          <cell r="B233" t="str">
            <v>10623800124982</v>
          </cell>
          <cell r="C233" t="str">
            <v>10</v>
          </cell>
          <cell r="D233" t="str">
            <v>62380</v>
          </cell>
          <cell r="E233" t="str">
            <v>0124982</v>
          </cell>
          <cell r="F233" t="str">
            <v>Ambassador Phillip V. Sanchez Public Charter</v>
          </cell>
          <cell r="G233" t="str">
            <v>1335</v>
          </cell>
          <cell r="H233">
            <v>572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523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 t="str">
            <v>Y</v>
          </cell>
        </row>
        <row r="234">
          <cell r="B234" t="str">
            <v>10624140000000</v>
          </cell>
          <cell r="C234" t="str">
            <v>10</v>
          </cell>
          <cell r="D234" t="str">
            <v>62414</v>
          </cell>
          <cell r="E234" t="str">
            <v>0000000</v>
          </cell>
          <cell r="F234" t="str">
            <v>Sanger Unified</v>
          </cell>
          <cell r="H234">
            <v>9650</v>
          </cell>
          <cell r="I234">
            <v>0</v>
          </cell>
          <cell r="J234">
            <v>0</v>
          </cell>
          <cell r="K234">
            <v>75</v>
          </cell>
          <cell r="L234">
            <v>0</v>
          </cell>
          <cell r="M234">
            <v>7916</v>
          </cell>
          <cell r="N234">
            <v>0</v>
          </cell>
          <cell r="O234">
            <v>0</v>
          </cell>
          <cell r="P234">
            <v>66</v>
          </cell>
          <cell r="Q234">
            <v>0</v>
          </cell>
          <cell r="R234" t="str">
            <v>Y</v>
          </cell>
        </row>
        <row r="235">
          <cell r="B235" t="str">
            <v>10624141030766</v>
          </cell>
          <cell r="C235" t="str">
            <v>10</v>
          </cell>
          <cell r="D235" t="str">
            <v>62414</v>
          </cell>
          <cell r="E235" t="str">
            <v>1030766</v>
          </cell>
          <cell r="F235" t="str">
            <v>Hallmark Charter</v>
          </cell>
          <cell r="G235" t="str">
            <v>0257</v>
          </cell>
          <cell r="H235">
            <v>399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190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str">
            <v>Y</v>
          </cell>
        </row>
        <row r="236">
          <cell r="B236" t="str">
            <v>10624146117865</v>
          </cell>
          <cell r="C236" t="str">
            <v>10</v>
          </cell>
          <cell r="D236" t="str">
            <v>62414</v>
          </cell>
          <cell r="E236" t="str">
            <v>6117865</v>
          </cell>
          <cell r="F236" t="str">
            <v>Quail Lake Environmental Charter</v>
          </cell>
          <cell r="G236" t="str">
            <v>0258</v>
          </cell>
          <cell r="H236">
            <v>547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145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str">
            <v>Y</v>
          </cell>
        </row>
        <row r="237">
          <cell r="B237" t="str">
            <v>10624146117873</v>
          </cell>
          <cell r="C237" t="str">
            <v>10</v>
          </cell>
          <cell r="D237" t="str">
            <v>62414</v>
          </cell>
          <cell r="E237" t="str">
            <v>6117873</v>
          </cell>
          <cell r="F237" t="str">
            <v>Sanger Academy Charter</v>
          </cell>
          <cell r="G237" t="str">
            <v>0283</v>
          </cell>
          <cell r="H237">
            <v>608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459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str">
            <v>Y</v>
          </cell>
        </row>
        <row r="238">
          <cell r="B238" t="str">
            <v>10624300000000</v>
          </cell>
          <cell r="C238" t="str">
            <v>10</v>
          </cell>
          <cell r="D238" t="str">
            <v>62430</v>
          </cell>
          <cell r="E238" t="str">
            <v>0000000</v>
          </cell>
          <cell r="F238" t="str">
            <v>Selma Unified</v>
          </cell>
          <cell r="H238">
            <v>6447</v>
          </cell>
          <cell r="I238">
            <v>0</v>
          </cell>
          <cell r="J238">
            <v>0</v>
          </cell>
          <cell r="K238">
            <v>36</v>
          </cell>
          <cell r="L238">
            <v>0</v>
          </cell>
          <cell r="M238">
            <v>5297</v>
          </cell>
          <cell r="N238">
            <v>0</v>
          </cell>
          <cell r="O238">
            <v>0</v>
          </cell>
          <cell r="P238">
            <v>33</v>
          </cell>
          <cell r="Q238">
            <v>0</v>
          </cell>
          <cell r="R238" t="str">
            <v>Y</v>
          </cell>
        </row>
        <row r="239">
          <cell r="B239" t="str">
            <v>10625130000000</v>
          </cell>
          <cell r="C239" t="str">
            <v>10</v>
          </cell>
          <cell r="D239" t="str">
            <v>62513</v>
          </cell>
          <cell r="E239" t="str">
            <v>0000000</v>
          </cell>
          <cell r="F239" t="str">
            <v>Washington Colony Elementary</v>
          </cell>
          <cell r="H239">
            <v>427</v>
          </cell>
          <cell r="I239">
            <v>0</v>
          </cell>
          <cell r="J239">
            <v>0</v>
          </cell>
          <cell r="K239">
            <v>2</v>
          </cell>
          <cell r="L239">
            <v>0</v>
          </cell>
          <cell r="M239">
            <v>370</v>
          </cell>
          <cell r="N239">
            <v>0</v>
          </cell>
          <cell r="O239">
            <v>0</v>
          </cell>
          <cell r="P239">
            <v>2</v>
          </cell>
          <cell r="Q239">
            <v>0</v>
          </cell>
          <cell r="R239" t="str">
            <v>Y</v>
          </cell>
        </row>
        <row r="240">
          <cell r="B240" t="str">
            <v>10625390000000</v>
          </cell>
          <cell r="C240" t="str">
            <v>10</v>
          </cell>
          <cell r="D240" t="str">
            <v>62539</v>
          </cell>
          <cell r="E240" t="str">
            <v>0000000</v>
          </cell>
          <cell r="F240" t="str">
            <v>West Park Elementary</v>
          </cell>
          <cell r="H240">
            <v>359</v>
          </cell>
          <cell r="I240">
            <v>0</v>
          </cell>
          <cell r="J240">
            <v>0</v>
          </cell>
          <cell r="K240">
            <v>2</v>
          </cell>
          <cell r="L240">
            <v>0</v>
          </cell>
          <cell r="M240">
            <v>338</v>
          </cell>
          <cell r="N240">
            <v>0</v>
          </cell>
          <cell r="O240">
            <v>0</v>
          </cell>
          <cell r="P240">
            <v>2</v>
          </cell>
          <cell r="Q240">
            <v>0</v>
          </cell>
          <cell r="R240" t="str">
            <v>Y</v>
          </cell>
        </row>
        <row r="241">
          <cell r="B241" t="str">
            <v>10625396112387</v>
          </cell>
          <cell r="C241" t="str">
            <v>10</v>
          </cell>
          <cell r="D241" t="str">
            <v>62539</v>
          </cell>
          <cell r="E241" t="str">
            <v>6112387</v>
          </cell>
          <cell r="F241" t="str">
            <v>West Park Charter Academy</v>
          </cell>
          <cell r="G241" t="str">
            <v>0044</v>
          </cell>
          <cell r="H241">
            <v>298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240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str">
            <v>Y</v>
          </cell>
        </row>
        <row r="242">
          <cell r="B242" t="str">
            <v>10625470000000</v>
          </cell>
          <cell r="C242" t="str">
            <v>10</v>
          </cell>
          <cell r="D242" t="str">
            <v>62547</v>
          </cell>
          <cell r="E242" t="str">
            <v>0000000</v>
          </cell>
          <cell r="F242" t="str">
            <v>Westside Elementary</v>
          </cell>
          <cell r="H242">
            <v>240</v>
          </cell>
          <cell r="I242">
            <v>0</v>
          </cell>
          <cell r="J242">
            <v>0</v>
          </cell>
          <cell r="K242">
            <v>3</v>
          </cell>
          <cell r="L242">
            <v>0</v>
          </cell>
          <cell r="M242">
            <v>238</v>
          </cell>
          <cell r="N242">
            <v>0</v>
          </cell>
          <cell r="O242">
            <v>0</v>
          </cell>
          <cell r="P242">
            <v>3</v>
          </cell>
          <cell r="Q242">
            <v>0</v>
          </cell>
          <cell r="R242" t="str">
            <v>Y</v>
          </cell>
        </row>
        <row r="243">
          <cell r="B243" t="str">
            <v>10625470120535</v>
          </cell>
          <cell r="C243" t="str">
            <v>10</v>
          </cell>
          <cell r="D243" t="str">
            <v>62547</v>
          </cell>
          <cell r="E243" t="str">
            <v>0120535</v>
          </cell>
          <cell r="F243" t="str">
            <v>Crescent View South Charter</v>
          </cell>
          <cell r="G243" t="str">
            <v>1138</v>
          </cell>
          <cell r="H243">
            <v>588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510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str">
            <v>Y</v>
          </cell>
        </row>
        <row r="244">
          <cell r="B244" t="str">
            <v>10625470127159</v>
          </cell>
          <cell r="C244" t="str">
            <v>10</v>
          </cell>
          <cell r="D244" t="str">
            <v>62547</v>
          </cell>
          <cell r="E244" t="str">
            <v>0127159</v>
          </cell>
          <cell r="F244" t="str">
            <v>Opportunities for Learning - Fresno</v>
          </cell>
          <cell r="G244" t="str">
            <v>1463</v>
          </cell>
          <cell r="H244">
            <v>26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str">
            <v>Y</v>
          </cell>
        </row>
        <row r="245">
          <cell r="B245" t="str">
            <v>10738090000000</v>
          </cell>
          <cell r="C245" t="str">
            <v>10</v>
          </cell>
          <cell r="D245" t="str">
            <v>73809</v>
          </cell>
          <cell r="E245" t="str">
            <v>0000000</v>
          </cell>
          <cell r="F245" t="str">
            <v>Firebaugh-Las Deltas Unified</v>
          </cell>
          <cell r="H245">
            <v>2296</v>
          </cell>
          <cell r="I245">
            <v>0</v>
          </cell>
          <cell r="J245">
            <v>0</v>
          </cell>
          <cell r="K245">
            <v>11</v>
          </cell>
          <cell r="L245">
            <v>0</v>
          </cell>
          <cell r="M245">
            <v>2103</v>
          </cell>
          <cell r="N245">
            <v>0</v>
          </cell>
          <cell r="O245">
            <v>0</v>
          </cell>
          <cell r="P245">
            <v>7</v>
          </cell>
          <cell r="Q245">
            <v>0</v>
          </cell>
          <cell r="R245" t="str">
            <v>Y</v>
          </cell>
        </row>
        <row r="246">
          <cell r="B246" t="str">
            <v>10739650000000</v>
          </cell>
          <cell r="C246" t="str">
            <v>10</v>
          </cell>
          <cell r="D246" t="str">
            <v>73965</v>
          </cell>
          <cell r="E246" t="str">
            <v>0000000</v>
          </cell>
          <cell r="F246" t="str">
            <v>Central Unified</v>
          </cell>
          <cell r="H246">
            <v>15584</v>
          </cell>
          <cell r="I246">
            <v>0</v>
          </cell>
          <cell r="J246">
            <v>0</v>
          </cell>
          <cell r="K246">
            <v>107</v>
          </cell>
          <cell r="L246">
            <v>0</v>
          </cell>
          <cell r="M246">
            <v>9819</v>
          </cell>
          <cell r="N246">
            <v>0</v>
          </cell>
          <cell r="O246">
            <v>0</v>
          </cell>
          <cell r="P246">
            <v>87</v>
          </cell>
          <cell r="Q246">
            <v>0</v>
          </cell>
          <cell r="R246" t="str">
            <v>Y</v>
          </cell>
        </row>
        <row r="247">
          <cell r="B247" t="str">
            <v>10739990000000</v>
          </cell>
          <cell r="C247" t="str">
            <v>10</v>
          </cell>
          <cell r="D247" t="str">
            <v>73999</v>
          </cell>
          <cell r="E247" t="str">
            <v>0000000</v>
          </cell>
          <cell r="F247" t="str">
            <v>Kerman Unified</v>
          </cell>
          <cell r="H247">
            <v>4997</v>
          </cell>
          <cell r="I247">
            <v>0</v>
          </cell>
          <cell r="J247">
            <v>0</v>
          </cell>
          <cell r="K247">
            <v>40</v>
          </cell>
          <cell r="L247">
            <v>0</v>
          </cell>
          <cell r="M247">
            <v>4428</v>
          </cell>
          <cell r="N247">
            <v>0</v>
          </cell>
          <cell r="O247">
            <v>0</v>
          </cell>
          <cell r="P247">
            <v>34</v>
          </cell>
          <cell r="Q247">
            <v>0</v>
          </cell>
          <cell r="R247" t="str">
            <v>Y</v>
          </cell>
        </row>
        <row r="248">
          <cell r="B248" t="str">
            <v>10751270000000</v>
          </cell>
          <cell r="C248" t="str">
            <v>10</v>
          </cell>
          <cell r="D248" t="str">
            <v>75127</v>
          </cell>
          <cell r="E248" t="str">
            <v>0000000</v>
          </cell>
          <cell r="F248" t="str">
            <v>Mendota Unified</v>
          </cell>
          <cell r="H248">
            <v>3146</v>
          </cell>
          <cell r="I248">
            <v>0</v>
          </cell>
          <cell r="J248">
            <v>0</v>
          </cell>
          <cell r="K248">
            <v>17</v>
          </cell>
          <cell r="L248">
            <v>0</v>
          </cell>
          <cell r="M248">
            <v>3121</v>
          </cell>
          <cell r="N248">
            <v>0</v>
          </cell>
          <cell r="O248">
            <v>0</v>
          </cell>
          <cell r="P248">
            <v>16</v>
          </cell>
          <cell r="Q248">
            <v>0</v>
          </cell>
          <cell r="R248" t="str">
            <v>Y</v>
          </cell>
        </row>
        <row r="249">
          <cell r="B249" t="str">
            <v>10752340000000</v>
          </cell>
          <cell r="C249" t="str">
            <v>10</v>
          </cell>
          <cell r="D249" t="str">
            <v>75234</v>
          </cell>
          <cell r="E249" t="str">
            <v>0000000</v>
          </cell>
          <cell r="F249" t="str">
            <v>Golden Plains Unified</v>
          </cell>
          <cell r="H249">
            <v>1831</v>
          </cell>
          <cell r="I249">
            <v>0</v>
          </cell>
          <cell r="J249">
            <v>0</v>
          </cell>
          <cell r="K249">
            <v>4</v>
          </cell>
          <cell r="L249">
            <v>0</v>
          </cell>
          <cell r="M249">
            <v>1732</v>
          </cell>
          <cell r="N249">
            <v>0</v>
          </cell>
          <cell r="O249">
            <v>0</v>
          </cell>
          <cell r="P249">
            <v>4</v>
          </cell>
          <cell r="Q249">
            <v>0</v>
          </cell>
          <cell r="R249" t="str">
            <v>Y</v>
          </cell>
        </row>
        <row r="250">
          <cell r="B250" t="str">
            <v>10752750000000</v>
          </cell>
          <cell r="C250" t="str">
            <v>10</v>
          </cell>
          <cell r="D250" t="str">
            <v>75275</v>
          </cell>
          <cell r="E250" t="str">
            <v>0000000</v>
          </cell>
          <cell r="F250" t="str">
            <v>Sierra Unified</v>
          </cell>
          <cell r="H250">
            <v>1309</v>
          </cell>
          <cell r="I250">
            <v>0</v>
          </cell>
          <cell r="J250">
            <v>0</v>
          </cell>
          <cell r="K250">
            <v>6</v>
          </cell>
          <cell r="L250">
            <v>0</v>
          </cell>
          <cell r="M250">
            <v>569</v>
          </cell>
          <cell r="N250">
            <v>0</v>
          </cell>
          <cell r="O250">
            <v>0</v>
          </cell>
          <cell r="P250">
            <v>3</v>
          </cell>
          <cell r="Q250">
            <v>0</v>
          </cell>
          <cell r="R250" t="str">
            <v>Y</v>
          </cell>
        </row>
        <row r="251">
          <cell r="B251" t="str">
            <v>10754080000000</v>
          </cell>
          <cell r="C251" t="str">
            <v>10</v>
          </cell>
          <cell r="D251" t="str">
            <v>75408</v>
          </cell>
          <cell r="E251" t="str">
            <v>0000000</v>
          </cell>
          <cell r="F251" t="str">
            <v>Riverdale Joint Unified</v>
          </cell>
          <cell r="H251">
            <v>1620</v>
          </cell>
          <cell r="I251">
            <v>0</v>
          </cell>
          <cell r="J251">
            <v>0</v>
          </cell>
          <cell r="K251">
            <v>10</v>
          </cell>
          <cell r="L251">
            <v>0</v>
          </cell>
          <cell r="M251">
            <v>1401</v>
          </cell>
          <cell r="N251">
            <v>0</v>
          </cell>
          <cell r="O251">
            <v>0</v>
          </cell>
          <cell r="P251">
            <v>9</v>
          </cell>
          <cell r="Q251">
            <v>0</v>
          </cell>
          <cell r="R251" t="str">
            <v>Y</v>
          </cell>
        </row>
        <row r="252">
          <cell r="B252" t="str">
            <v>10755980000000</v>
          </cell>
          <cell r="C252" t="str">
            <v>10</v>
          </cell>
          <cell r="D252" t="str">
            <v>75598</v>
          </cell>
          <cell r="E252" t="str">
            <v>0000000</v>
          </cell>
          <cell r="F252" t="str">
            <v>Caruthers Unified</v>
          </cell>
          <cell r="H252">
            <v>1428</v>
          </cell>
          <cell r="I252">
            <v>0</v>
          </cell>
          <cell r="J252">
            <v>0</v>
          </cell>
          <cell r="K252">
            <v>8</v>
          </cell>
          <cell r="L252">
            <v>0</v>
          </cell>
          <cell r="M252">
            <v>1281</v>
          </cell>
          <cell r="N252">
            <v>0</v>
          </cell>
          <cell r="O252">
            <v>0</v>
          </cell>
          <cell r="P252">
            <v>8</v>
          </cell>
          <cell r="Q252">
            <v>0</v>
          </cell>
          <cell r="R252" t="str">
            <v>Y</v>
          </cell>
        </row>
        <row r="253">
          <cell r="B253" t="str">
            <v>10767780000000</v>
          </cell>
          <cell r="C253" t="str">
            <v>10</v>
          </cell>
          <cell r="D253" t="str">
            <v>76778</v>
          </cell>
          <cell r="E253" t="str">
            <v>0000000</v>
          </cell>
          <cell r="F253" t="str">
            <v>Washington Unified</v>
          </cell>
          <cell r="H253">
            <v>2621</v>
          </cell>
          <cell r="I253">
            <v>0</v>
          </cell>
          <cell r="J253">
            <v>0</v>
          </cell>
          <cell r="K253">
            <v>17</v>
          </cell>
          <cell r="L253">
            <v>0</v>
          </cell>
          <cell r="M253">
            <v>2382</v>
          </cell>
          <cell r="N253">
            <v>0</v>
          </cell>
          <cell r="O253">
            <v>0</v>
          </cell>
          <cell r="P253">
            <v>14</v>
          </cell>
          <cell r="Q253">
            <v>0</v>
          </cell>
          <cell r="R253" t="str">
            <v>Y</v>
          </cell>
        </row>
        <row r="254">
          <cell r="B254" t="str">
            <v>10767781030774</v>
          </cell>
          <cell r="C254" t="str">
            <v>10</v>
          </cell>
          <cell r="D254" t="str">
            <v>76778</v>
          </cell>
          <cell r="E254" t="str">
            <v>1030774</v>
          </cell>
          <cell r="F254" t="str">
            <v>W. E. B. DuBois Public Charter</v>
          </cell>
          <cell r="G254" t="str">
            <v>0270</v>
          </cell>
          <cell r="H254">
            <v>372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368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str">
            <v>Y</v>
          </cell>
        </row>
        <row r="255">
          <cell r="B255" t="str">
            <v>11101160000000</v>
          </cell>
          <cell r="C255" t="str">
            <v>11</v>
          </cell>
          <cell r="D255" t="str">
            <v>10116</v>
          </cell>
          <cell r="E255" t="str">
            <v>0000000</v>
          </cell>
          <cell r="F255" t="str">
            <v>Glenn Co. Office of Education</v>
          </cell>
          <cell r="H255">
            <v>66</v>
          </cell>
          <cell r="I255">
            <v>10</v>
          </cell>
          <cell r="J255">
            <v>0</v>
          </cell>
          <cell r="K255">
            <v>55</v>
          </cell>
          <cell r="L255">
            <v>3</v>
          </cell>
          <cell r="M255">
            <v>59</v>
          </cell>
          <cell r="N255">
            <v>10</v>
          </cell>
          <cell r="O255">
            <v>0</v>
          </cell>
          <cell r="P255">
            <v>48</v>
          </cell>
          <cell r="Q255">
            <v>3</v>
          </cell>
          <cell r="R255" t="str">
            <v>Y</v>
          </cell>
        </row>
        <row r="256">
          <cell r="B256" t="str">
            <v>11101160124909</v>
          </cell>
          <cell r="C256" t="str">
            <v>11</v>
          </cell>
          <cell r="D256" t="str">
            <v>10116</v>
          </cell>
          <cell r="E256" t="str">
            <v>0124909</v>
          </cell>
          <cell r="F256" t="str">
            <v>Walden Academy</v>
          </cell>
          <cell r="G256" t="str">
            <v>1350</v>
          </cell>
          <cell r="H256">
            <v>164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 t="str">
            <v>Y</v>
          </cell>
        </row>
        <row r="257">
          <cell r="B257" t="str">
            <v>11101160130724</v>
          </cell>
          <cell r="C257" t="str">
            <v>11</v>
          </cell>
          <cell r="D257" t="str">
            <v>10116</v>
          </cell>
          <cell r="E257" t="str">
            <v>0130724</v>
          </cell>
          <cell r="F257" t="str">
            <v>Success One!</v>
          </cell>
          <cell r="G257" t="str">
            <v>1666</v>
          </cell>
          <cell r="H257">
            <v>53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str">
            <v>Y</v>
          </cell>
        </row>
        <row r="258">
          <cell r="B258" t="str">
            <v>11101160130807</v>
          </cell>
          <cell r="C258" t="str">
            <v>11</v>
          </cell>
          <cell r="D258" t="str">
            <v>10116</v>
          </cell>
          <cell r="E258" t="str">
            <v>0130807</v>
          </cell>
          <cell r="F258" t="str">
            <v>Conservation Corps of Long Beach Gateway Cities Charter</v>
          </cell>
          <cell r="G258" t="str">
            <v>1676</v>
          </cell>
          <cell r="H258">
            <v>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81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>Y</v>
          </cell>
        </row>
        <row r="259">
          <cell r="B259" t="str">
            <v>11101161130103</v>
          </cell>
          <cell r="C259" t="str">
            <v>11</v>
          </cell>
          <cell r="D259" t="str">
            <v>10116</v>
          </cell>
          <cell r="E259" t="str">
            <v>1130103</v>
          </cell>
          <cell r="F259" t="str">
            <v>William Finch</v>
          </cell>
          <cell r="G259" t="str">
            <v>0634</v>
          </cell>
          <cell r="H259">
            <v>72</v>
          </cell>
          <cell r="I259">
            <v>0</v>
          </cell>
          <cell r="J259">
            <v>0</v>
          </cell>
          <cell r="K259">
            <v>0</v>
          </cell>
          <cell r="L259">
            <v>3</v>
          </cell>
          <cell r="M259">
            <v>45</v>
          </cell>
          <cell r="N259">
            <v>0</v>
          </cell>
          <cell r="O259">
            <v>0</v>
          </cell>
          <cell r="P259">
            <v>0</v>
          </cell>
          <cell r="Q259">
            <v>3</v>
          </cell>
          <cell r="R259" t="str">
            <v>Y</v>
          </cell>
        </row>
        <row r="260">
          <cell r="B260" t="str">
            <v>11625540000000</v>
          </cell>
          <cell r="C260" t="str">
            <v>11</v>
          </cell>
          <cell r="D260" t="str">
            <v>62554</v>
          </cell>
          <cell r="E260" t="str">
            <v>0000000</v>
          </cell>
          <cell r="F260" t="str">
            <v>Capay Joint Union Elementary</v>
          </cell>
          <cell r="H260">
            <v>201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107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 t="str">
            <v>Y</v>
          </cell>
        </row>
        <row r="261">
          <cell r="B261" t="str">
            <v>11625960000000</v>
          </cell>
          <cell r="C261" t="str">
            <v>11</v>
          </cell>
          <cell r="D261" t="str">
            <v>62596</v>
          </cell>
          <cell r="E261" t="str">
            <v>0000000</v>
          </cell>
          <cell r="F261" t="str">
            <v>Lake Elementary</v>
          </cell>
          <cell r="H261">
            <v>173</v>
          </cell>
          <cell r="I261">
            <v>0</v>
          </cell>
          <cell r="J261">
            <v>0</v>
          </cell>
          <cell r="K261">
            <v>1</v>
          </cell>
          <cell r="L261">
            <v>0</v>
          </cell>
          <cell r="M261">
            <v>75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 t="str">
            <v>Y</v>
          </cell>
        </row>
        <row r="262">
          <cell r="B262" t="str">
            <v>11626380000000</v>
          </cell>
          <cell r="C262" t="str">
            <v>11</v>
          </cell>
          <cell r="D262" t="str">
            <v>62638</v>
          </cell>
          <cell r="E262" t="str">
            <v>0000000</v>
          </cell>
          <cell r="F262" t="str">
            <v>Plaza Elementary</v>
          </cell>
          <cell r="H262">
            <v>160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50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str">
            <v>Y</v>
          </cell>
        </row>
        <row r="263">
          <cell r="B263" t="str">
            <v>11626460000000</v>
          </cell>
          <cell r="C263" t="str">
            <v>11</v>
          </cell>
          <cell r="D263" t="str">
            <v>62646</v>
          </cell>
          <cell r="E263" t="str">
            <v>0000000</v>
          </cell>
          <cell r="F263" t="str">
            <v>Princeton Joint Unified</v>
          </cell>
          <cell r="H263">
            <v>177</v>
          </cell>
          <cell r="I263">
            <v>0</v>
          </cell>
          <cell r="J263">
            <v>0</v>
          </cell>
          <cell r="K263">
            <v>1</v>
          </cell>
          <cell r="L263">
            <v>0</v>
          </cell>
          <cell r="M263">
            <v>125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 t="str">
            <v>Y</v>
          </cell>
        </row>
        <row r="264">
          <cell r="B264" t="str">
            <v>11626530000000</v>
          </cell>
          <cell r="C264" t="str">
            <v>11</v>
          </cell>
          <cell r="D264" t="str">
            <v>62653</v>
          </cell>
          <cell r="E264" t="str">
            <v>0000000</v>
          </cell>
          <cell r="F264" t="str">
            <v>Stony Creek Joint Unified</v>
          </cell>
          <cell r="H264">
            <v>106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86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>Y</v>
          </cell>
        </row>
        <row r="265">
          <cell r="B265" t="str">
            <v>11626610000000</v>
          </cell>
          <cell r="C265" t="str">
            <v>11</v>
          </cell>
          <cell r="D265" t="str">
            <v>62661</v>
          </cell>
          <cell r="E265" t="str">
            <v>0000000</v>
          </cell>
          <cell r="F265" t="str">
            <v>Willows Unified</v>
          </cell>
          <cell r="H265">
            <v>1443</v>
          </cell>
          <cell r="I265">
            <v>0</v>
          </cell>
          <cell r="J265">
            <v>0</v>
          </cell>
          <cell r="K265">
            <v>16</v>
          </cell>
          <cell r="L265">
            <v>0</v>
          </cell>
          <cell r="M265">
            <v>986</v>
          </cell>
          <cell r="N265">
            <v>0</v>
          </cell>
          <cell r="O265">
            <v>0</v>
          </cell>
          <cell r="P265">
            <v>13</v>
          </cell>
          <cell r="Q265">
            <v>0</v>
          </cell>
          <cell r="R265" t="str">
            <v>Y</v>
          </cell>
        </row>
        <row r="266">
          <cell r="B266" t="str">
            <v>11754810000000</v>
          </cell>
          <cell r="C266" t="str">
            <v>11</v>
          </cell>
          <cell r="D266" t="str">
            <v>75481</v>
          </cell>
          <cell r="E266" t="str">
            <v>0000000</v>
          </cell>
          <cell r="F266" t="str">
            <v>Orland Joint Unified</v>
          </cell>
          <cell r="H266">
            <v>2254</v>
          </cell>
          <cell r="I266">
            <v>0</v>
          </cell>
          <cell r="J266">
            <v>0</v>
          </cell>
          <cell r="K266">
            <v>32</v>
          </cell>
          <cell r="L266">
            <v>0</v>
          </cell>
          <cell r="M266">
            <v>1822</v>
          </cell>
          <cell r="N266">
            <v>0</v>
          </cell>
          <cell r="O266">
            <v>0</v>
          </cell>
          <cell r="P266">
            <v>30</v>
          </cell>
          <cell r="Q266">
            <v>0</v>
          </cell>
          <cell r="R266" t="str">
            <v>Y</v>
          </cell>
        </row>
        <row r="267">
          <cell r="B267" t="str">
            <v>11765620000000</v>
          </cell>
          <cell r="C267" t="str">
            <v>11</v>
          </cell>
          <cell r="D267" t="str">
            <v>76562</v>
          </cell>
          <cell r="E267" t="str">
            <v>0000000</v>
          </cell>
          <cell r="F267" t="str">
            <v>Hamilton Unified</v>
          </cell>
          <cell r="H267">
            <v>719</v>
          </cell>
          <cell r="I267">
            <v>0</v>
          </cell>
          <cell r="J267">
            <v>0</v>
          </cell>
          <cell r="K267">
            <v>5</v>
          </cell>
          <cell r="L267">
            <v>0</v>
          </cell>
          <cell r="M267">
            <v>589</v>
          </cell>
          <cell r="N267">
            <v>0</v>
          </cell>
          <cell r="O267">
            <v>0</v>
          </cell>
          <cell r="P267">
            <v>5</v>
          </cell>
          <cell r="Q267">
            <v>0</v>
          </cell>
          <cell r="R267" t="str">
            <v>Y</v>
          </cell>
        </row>
        <row r="268">
          <cell r="B268" t="str">
            <v>12101240000000</v>
          </cell>
          <cell r="C268" t="str">
            <v>12</v>
          </cell>
          <cell r="D268" t="str">
            <v>10124</v>
          </cell>
          <cell r="E268" t="str">
            <v>0000000</v>
          </cell>
          <cell r="F268" t="str">
            <v>Humboldt Co. Office of Education</v>
          </cell>
          <cell r="H268">
            <v>270</v>
          </cell>
          <cell r="I268">
            <v>35</v>
          </cell>
          <cell r="J268">
            <v>0</v>
          </cell>
          <cell r="K268">
            <v>96</v>
          </cell>
          <cell r="L268">
            <v>0</v>
          </cell>
          <cell r="M268">
            <v>177</v>
          </cell>
          <cell r="N268">
            <v>35</v>
          </cell>
          <cell r="O268">
            <v>0</v>
          </cell>
          <cell r="P268">
            <v>33</v>
          </cell>
          <cell r="Q268">
            <v>0</v>
          </cell>
          <cell r="R268" t="str">
            <v>Y</v>
          </cell>
        </row>
        <row r="269">
          <cell r="B269" t="str">
            <v>12101240115097</v>
          </cell>
          <cell r="C269" t="str">
            <v>12</v>
          </cell>
          <cell r="D269" t="str">
            <v>10124</v>
          </cell>
          <cell r="E269" t="str">
            <v>0115097</v>
          </cell>
          <cell r="F269" t="str">
            <v>Northcoast Preparatory and Performing Arts Academy</v>
          </cell>
          <cell r="G269" t="str">
            <v>0930</v>
          </cell>
          <cell r="H269">
            <v>139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47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 t="str">
            <v>Y</v>
          </cell>
        </row>
        <row r="270">
          <cell r="B270" t="str">
            <v>12626790000000</v>
          </cell>
          <cell r="C270" t="str">
            <v>12</v>
          </cell>
          <cell r="D270" t="str">
            <v>62679</v>
          </cell>
          <cell r="E270" t="str">
            <v>0000000</v>
          </cell>
          <cell r="F270" t="str">
            <v>Arcata Elementary</v>
          </cell>
          <cell r="H270">
            <v>537</v>
          </cell>
          <cell r="I270">
            <v>0</v>
          </cell>
          <cell r="J270">
            <v>0</v>
          </cell>
          <cell r="K270">
            <v>4</v>
          </cell>
          <cell r="L270">
            <v>0</v>
          </cell>
          <cell r="M270">
            <v>324</v>
          </cell>
          <cell r="N270">
            <v>0</v>
          </cell>
          <cell r="O270">
            <v>0</v>
          </cell>
          <cell r="P270">
            <v>4</v>
          </cell>
          <cell r="Q270">
            <v>0</v>
          </cell>
          <cell r="R270" t="str">
            <v>Y</v>
          </cell>
        </row>
        <row r="271">
          <cell r="B271" t="str">
            <v>12626790109975</v>
          </cell>
          <cell r="C271" t="str">
            <v>12</v>
          </cell>
          <cell r="D271" t="str">
            <v>62679</v>
          </cell>
          <cell r="E271" t="str">
            <v>0109975</v>
          </cell>
          <cell r="F271" t="str">
            <v>Fuente Nueva Charter</v>
          </cell>
          <cell r="G271" t="str">
            <v>0744</v>
          </cell>
          <cell r="H271">
            <v>112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 t="str">
            <v>Y</v>
          </cell>
        </row>
        <row r="272">
          <cell r="B272" t="str">
            <v>12626790111708</v>
          </cell>
          <cell r="C272" t="str">
            <v>12</v>
          </cell>
          <cell r="D272" t="str">
            <v>62679</v>
          </cell>
          <cell r="E272" t="str">
            <v>0111708</v>
          </cell>
          <cell r="F272" t="str">
            <v>Union Street Charter</v>
          </cell>
          <cell r="G272" t="str">
            <v>0769</v>
          </cell>
          <cell r="H272">
            <v>100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9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>Y</v>
          </cell>
        </row>
        <row r="273">
          <cell r="B273" t="str">
            <v>12626790127266</v>
          </cell>
          <cell r="C273" t="str">
            <v>12</v>
          </cell>
          <cell r="D273" t="str">
            <v>62679</v>
          </cell>
          <cell r="E273" t="str">
            <v>0127266</v>
          </cell>
          <cell r="F273" t="str">
            <v>Redwood Coast Montessori</v>
          </cell>
          <cell r="G273" t="str">
            <v>1496</v>
          </cell>
          <cell r="H273">
            <v>81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>Y</v>
          </cell>
        </row>
        <row r="274">
          <cell r="B274" t="str">
            <v>12626796120562</v>
          </cell>
          <cell r="C274" t="str">
            <v>12</v>
          </cell>
          <cell r="D274" t="str">
            <v>62679</v>
          </cell>
          <cell r="E274" t="str">
            <v>6120562</v>
          </cell>
          <cell r="F274" t="str">
            <v>Coastal Grove Charter</v>
          </cell>
          <cell r="G274" t="str">
            <v>0466</v>
          </cell>
          <cell r="H274">
            <v>229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114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>Y</v>
          </cell>
        </row>
        <row r="275">
          <cell r="B275" t="str">
            <v>12626870000000</v>
          </cell>
          <cell r="C275" t="str">
            <v>12</v>
          </cell>
          <cell r="D275" t="str">
            <v>62687</v>
          </cell>
          <cell r="E275" t="str">
            <v>0000000</v>
          </cell>
          <cell r="F275" t="str">
            <v>Northern Humboldt Union High</v>
          </cell>
          <cell r="H275">
            <v>1520</v>
          </cell>
          <cell r="I275">
            <v>0</v>
          </cell>
          <cell r="J275">
            <v>0</v>
          </cell>
          <cell r="K275">
            <v>1</v>
          </cell>
          <cell r="L275">
            <v>0</v>
          </cell>
          <cell r="M275">
            <v>483</v>
          </cell>
          <cell r="N275">
            <v>0</v>
          </cell>
          <cell r="O275">
            <v>0</v>
          </cell>
          <cell r="P275">
            <v>1</v>
          </cell>
          <cell r="Q275">
            <v>0</v>
          </cell>
          <cell r="R275" t="str">
            <v>Y</v>
          </cell>
        </row>
        <row r="276">
          <cell r="B276" t="str">
            <v>12626870107110</v>
          </cell>
          <cell r="C276" t="str">
            <v>12</v>
          </cell>
          <cell r="D276" t="str">
            <v>62687</v>
          </cell>
          <cell r="E276" t="str">
            <v>0107110</v>
          </cell>
          <cell r="F276" t="str">
            <v>Six Rivers Charter High</v>
          </cell>
          <cell r="G276" t="str">
            <v>0642</v>
          </cell>
          <cell r="H276">
            <v>101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39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Y</v>
          </cell>
        </row>
        <row r="277">
          <cell r="B277" t="str">
            <v>12626870124263</v>
          </cell>
          <cell r="C277" t="str">
            <v>12</v>
          </cell>
          <cell r="D277" t="str">
            <v>62687</v>
          </cell>
          <cell r="E277" t="str">
            <v>0124263</v>
          </cell>
          <cell r="F277" t="str">
            <v>Laurel Tree Charter</v>
          </cell>
          <cell r="G277" t="str">
            <v>1320</v>
          </cell>
          <cell r="H277">
            <v>118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66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>Y</v>
          </cell>
        </row>
        <row r="278">
          <cell r="B278" t="str">
            <v>12626950000000</v>
          </cell>
          <cell r="C278" t="str">
            <v>12</v>
          </cell>
          <cell r="D278" t="str">
            <v>62695</v>
          </cell>
          <cell r="E278" t="str">
            <v>0000000</v>
          </cell>
          <cell r="F278" t="str">
            <v>Big Lagoon Union Elementary</v>
          </cell>
          <cell r="H278">
            <v>40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32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>Y</v>
          </cell>
        </row>
        <row r="279">
          <cell r="B279" t="str">
            <v>12627030000000</v>
          </cell>
          <cell r="C279" t="str">
            <v>12</v>
          </cell>
          <cell r="D279" t="str">
            <v>62703</v>
          </cell>
          <cell r="E279" t="str">
            <v>0000000</v>
          </cell>
          <cell r="F279" t="str">
            <v>Blue Lake Union Elementary</v>
          </cell>
          <cell r="H279">
            <v>188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109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 t="str">
            <v>Y</v>
          </cell>
        </row>
        <row r="280">
          <cell r="B280" t="str">
            <v>12627290000000</v>
          </cell>
          <cell r="C280" t="str">
            <v>12</v>
          </cell>
          <cell r="D280" t="str">
            <v>62729</v>
          </cell>
          <cell r="E280" t="str">
            <v>0000000</v>
          </cell>
          <cell r="F280" t="str">
            <v>Bridgeville Elementary</v>
          </cell>
          <cell r="H280">
            <v>35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22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>Y</v>
          </cell>
        </row>
        <row r="281">
          <cell r="B281" t="str">
            <v>12627370000000</v>
          </cell>
          <cell r="C281" t="str">
            <v>12</v>
          </cell>
          <cell r="D281" t="str">
            <v>62737</v>
          </cell>
          <cell r="E281" t="str">
            <v>0000000</v>
          </cell>
          <cell r="F281" t="str">
            <v>Cuddeback Union Elementary</v>
          </cell>
          <cell r="H281">
            <v>123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53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Y</v>
          </cell>
        </row>
        <row r="282">
          <cell r="B282" t="str">
            <v>12627450000000</v>
          </cell>
          <cell r="C282" t="str">
            <v>12</v>
          </cell>
          <cell r="D282" t="str">
            <v>62745</v>
          </cell>
          <cell r="E282" t="str">
            <v>0000000</v>
          </cell>
          <cell r="F282" t="str">
            <v>Cutten Elementary</v>
          </cell>
          <cell r="H282">
            <v>577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255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Y</v>
          </cell>
        </row>
        <row r="283">
          <cell r="B283" t="str">
            <v>12627940000000</v>
          </cell>
          <cell r="C283" t="str">
            <v>12</v>
          </cell>
          <cell r="D283" t="str">
            <v>62794</v>
          </cell>
          <cell r="E283" t="str">
            <v>0000000</v>
          </cell>
          <cell r="F283" t="str">
            <v>Fieldbrook Elementary</v>
          </cell>
          <cell r="H283">
            <v>157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62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 t="str">
            <v>Y</v>
          </cell>
        </row>
        <row r="284">
          <cell r="B284" t="str">
            <v>12628100000000</v>
          </cell>
          <cell r="C284" t="str">
            <v>12</v>
          </cell>
          <cell r="D284" t="str">
            <v>62810</v>
          </cell>
          <cell r="E284" t="str">
            <v>0000000</v>
          </cell>
          <cell r="F284" t="str">
            <v>Fortuna Union High</v>
          </cell>
          <cell r="H284">
            <v>1066</v>
          </cell>
          <cell r="I284">
            <v>0</v>
          </cell>
          <cell r="J284">
            <v>0</v>
          </cell>
          <cell r="K284">
            <v>15</v>
          </cell>
          <cell r="L284">
            <v>0</v>
          </cell>
          <cell r="M284">
            <v>516</v>
          </cell>
          <cell r="N284">
            <v>0</v>
          </cell>
          <cell r="O284">
            <v>0</v>
          </cell>
          <cell r="P284">
            <v>1</v>
          </cell>
          <cell r="Q284">
            <v>0</v>
          </cell>
          <cell r="R284" t="str">
            <v>Y</v>
          </cell>
        </row>
        <row r="285">
          <cell r="B285" t="str">
            <v>12628280000000</v>
          </cell>
          <cell r="C285" t="str">
            <v>12</v>
          </cell>
          <cell r="D285" t="str">
            <v>62828</v>
          </cell>
          <cell r="E285" t="str">
            <v>0000000</v>
          </cell>
          <cell r="F285" t="str">
            <v>Freshwater Elementary</v>
          </cell>
          <cell r="H285">
            <v>283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82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str">
            <v>Y</v>
          </cell>
        </row>
        <row r="286">
          <cell r="B286" t="str">
            <v>12628286116289</v>
          </cell>
          <cell r="C286" t="str">
            <v>12</v>
          </cell>
          <cell r="D286" t="str">
            <v>62828</v>
          </cell>
          <cell r="E286" t="str">
            <v>6116289</v>
          </cell>
          <cell r="F286" t="str">
            <v>Freshwater Charter Middle</v>
          </cell>
          <cell r="G286" t="str">
            <v>0173</v>
          </cell>
          <cell r="H286">
            <v>53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9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 t="str">
            <v>Y</v>
          </cell>
        </row>
        <row r="287">
          <cell r="B287" t="str">
            <v>12628360000000</v>
          </cell>
          <cell r="C287" t="str">
            <v>12</v>
          </cell>
          <cell r="D287" t="str">
            <v>62836</v>
          </cell>
          <cell r="E287" t="str">
            <v>0000000</v>
          </cell>
          <cell r="F287" t="str">
            <v>Garfield Elementary</v>
          </cell>
          <cell r="H287">
            <v>58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12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str">
            <v>Y</v>
          </cell>
        </row>
        <row r="288">
          <cell r="B288" t="str">
            <v>12628510000000</v>
          </cell>
          <cell r="C288" t="str">
            <v>12</v>
          </cell>
          <cell r="D288" t="str">
            <v>62851</v>
          </cell>
          <cell r="E288" t="str">
            <v>0000000</v>
          </cell>
          <cell r="F288" t="str">
            <v>Green Point Elementary</v>
          </cell>
          <cell r="H288">
            <v>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 t="str">
            <v>Y</v>
          </cell>
        </row>
        <row r="289">
          <cell r="B289" t="str">
            <v>12628850000000</v>
          </cell>
          <cell r="C289" t="str">
            <v>12</v>
          </cell>
          <cell r="D289" t="str">
            <v>62885</v>
          </cell>
          <cell r="E289" t="str">
            <v>0000000</v>
          </cell>
          <cell r="F289" t="str">
            <v>Hydesville Elementary</v>
          </cell>
          <cell r="H289">
            <v>183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50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 t="str">
            <v>Y</v>
          </cell>
        </row>
        <row r="290">
          <cell r="B290" t="str">
            <v>12628930000000</v>
          </cell>
          <cell r="C290" t="str">
            <v>12</v>
          </cell>
          <cell r="D290" t="str">
            <v>62893</v>
          </cell>
          <cell r="E290" t="str">
            <v>0000000</v>
          </cell>
          <cell r="F290" t="str">
            <v>Jacoby Creek Elementary</v>
          </cell>
          <cell r="H290">
            <v>427</v>
          </cell>
          <cell r="I290">
            <v>0</v>
          </cell>
          <cell r="J290">
            <v>0</v>
          </cell>
          <cell r="K290">
            <v>2</v>
          </cell>
          <cell r="L290">
            <v>0</v>
          </cell>
          <cell r="M290">
            <v>76</v>
          </cell>
          <cell r="N290">
            <v>0</v>
          </cell>
          <cell r="O290">
            <v>0</v>
          </cell>
          <cell r="P290">
            <v>1</v>
          </cell>
          <cell r="Q290">
            <v>0</v>
          </cell>
          <cell r="R290" t="str">
            <v>Y</v>
          </cell>
        </row>
        <row r="291">
          <cell r="B291" t="str">
            <v>12629010000000</v>
          </cell>
          <cell r="C291" t="str">
            <v>12</v>
          </cell>
          <cell r="D291" t="str">
            <v>62901</v>
          </cell>
          <cell r="E291" t="str">
            <v>0000000</v>
          </cell>
          <cell r="F291" t="str">
            <v>Klamath-Trinity Joint Unified</v>
          </cell>
          <cell r="H291">
            <v>1025</v>
          </cell>
          <cell r="I291">
            <v>0</v>
          </cell>
          <cell r="J291">
            <v>0</v>
          </cell>
          <cell r="K291">
            <v>1</v>
          </cell>
          <cell r="L291">
            <v>0</v>
          </cell>
          <cell r="M291">
            <v>885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 t="str">
            <v>Y</v>
          </cell>
        </row>
        <row r="292">
          <cell r="B292" t="str">
            <v>12629190000000</v>
          </cell>
          <cell r="C292" t="str">
            <v>12</v>
          </cell>
          <cell r="D292" t="str">
            <v>62919</v>
          </cell>
          <cell r="E292" t="str">
            <v>0000000</v>
          </cell>
          <cell r="F292" t="str">
            <v>Kneeland Elementary</v>
          </cell>
          <cell r="H292">
            <v>27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str">
            <v>Y</v>
          </cell>
        </row>
        <row r="293">
          <cell r="B293" t="str">
            <v>12629270000000</v>
          </cell>
          <cell r="C293" t="str">
            <v>12</v>
          </cell>
          <cell r="D293" t="str">
            <v>62927</v>
          </cell>
          <cell r="E293" t="str">
            <v>0000000</v>
          </cell>
          <cell r="F293" t="str">
            <v>Loleta Union Elementary</v>
          </cell>
          <cell r="H293">
            <v>128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121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str">
            <v>Y</v>
          </cell>
        </row>
        <row r="294">
          <cell r="B294" t="str">
            <v>12629271230150</v>
          </cell>
          <cell r="C294" t="str">
            <v>12</v>
          </cell>
          <cell r="D294" t="str">
            <v>62927</v>
          </cell>
          <cell r="E294" t="str">
            <v>1230150</v>
          </cell>
          <cell r="F294" t="str">
            <v>Pacific View Charter</v>
          </cell>
          <cell r="G294" t="str">
            <v>0277</v>
          </cell>
          <cell r="H294">
            <v>99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84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 t="str">
            <v>Y</v>
          </cell>
        </row>
        <row r="295">
          <cell r="B295" t="str">
            <v>12629350000000</v>
          </cell>
          <cell r="C295" t="str">
            <v>12</v>
          </cell>
          <cell r="D295" t="str">
            <v>62935</v>
          </cell>
          <cell r="E295" t="str">
            <v>0000000</v>
          </cell>
          <cell r="F295" t="str">
            <v>Maple Creek Elementary</v>
          </cell>
          <cell r="H295">
            <v>10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 t="str">
            <v>Y</v>
          </cell>
        </row>
        <row r="296">
          <cell r="B296" t="str">
            <v>12629500000000</v>
          </cell>
          <cell r="C296" t="str">
            <v>12</v>
          </cell>
          <cell r="D296" t="str">
            <v>62950</v>
          </cell>
          <cell r="E296" t="str">
            <v>0000000</v>
          </cell>
          <cell r="F296" t="str">
            <v>McKinleyville Union Elementary</v>
          </cell>
          <cell r="H296">
            <v>1141</v>
          </cell>
          <cell r="I296">
            <v>0</v>
          </cell>
          <cell r="J296">
            <v>0</v>
          </cell>
          <cell r="K296">
            <v>8</v>
          </cell>
          <cell r="L296">
            <v>0</v>
          </cell>
          <cell r="M296">
            <v>600</v>
          </cell>
          <cell r="N296">
            <v>0</v>
          </cell>
          <cell r="O296">
            <v>0</v>
          </cell>
          <cell r="P296">
            <v>2</v>
          </cell>
          <cell r="Q296">
            <v>0</v>
          </cell>
          <cell r="R296" t="str">
            <v>Y</v>
          </cell>
        </row>
        <row r="297">
          <cell r="B297" t="str">
            <v>12629680000000</v>
          </cell>
          <cell r="C297" t="str">
            <v>12</v>
          </cell>
          <cell r="D297" t="str">
            <v>62968</v>
          </cell>
          <cell r="E297" t="str">
            <v>0000000</v>
          </cell>
          <cell r="F297" t="str">
            <v>Orick Elementary</v>
          </cell>
          <cell r="H297">
            <v>13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 t="str">
            <v>Y</v>
          </cell>
        </row>
        <row r="298">
          <cell r="B298" t="str">
            <v>12629760000000</v>
          </cell>
          <cell r="C298" t="str">
            <v>12</v>
          </cell>
          <cell r="D298" t="str">
            <v>62976</v>
          </cell>
          <cell r="E298" t="str">
            <v>0000000</v>
          </cell>
          <cell r="F298" t="str">
            <v>Pacific Union Elementary</v>
          </cell>
          <cell r="H298">
            <v>543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281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 t="str">
            <v>Y</v>
          </cell>
        </row>
        <row r="299">
          <cell r="B299" t="str">
            <v>12629760115154</v>
          </cell>
          <cell r="C299" t="str">
            <v>12</v>
          </cell>
          <cell r="D299" t="str">
            <v>62976</v>
          </cell>
          <cell r="E299" t="str">
            <v>0115154</v>
          </cell>
          <cell r="F299" t="str">
            <v>Trillium Charter</v>
          </cell>
          <cell r="G299" t="str">
            <v>0891</v>
          </cell>
          <cell r="H299">
            <v>45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36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 t="str">
            <v>Y</v>
          </cell>
        </row>
        <row r="300">
          <cell r="B300" t="str">
            <v>12629840000000</v>
          </cell>
          <cell r="C300" t="str">
            <v>12</v>
          </cell>
          <cell r="D300" t="str">
            <v>62984</v>
          </cell>
          <cell r="E300" t="str">
            <v>0000000</v>
          </cell>
          <cell r="F300" t="str">
            <v>Peninsula Union Elementary</v>
          </cell>
          <cell r="H300">
            <v>43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42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 t="str">
            <v>Y</v>
          </cell>
        </row>
        <row r="301">
          <cell r="B301" t="str">
            <v>12630080000000</v>
          </cell>
          <cell r="C301" t="str">
            <v>12</v>
          </cell>
          <cell r="D301" t="str">
            <v>63008</v>
          </cell>
          <cell r="E301" t="str">
            <v>0000000</v>
          </cell>
          <cell r="F301" t="str">
            <v>Rio Dell Elementary</v>
          </cell>
          <cell r="H301">
            <v>331</v>
          </cell>
          <cell r="I301">
            <v>0</v>
          </cell>
          <cell r="J301">
            <v>0</v>
          </cell>
          <cell r="K301">
            <v>4</v>
          </cell>
          <cell r="L301">
            <v>0</v>
          </cell>
          <cell r="M301">
            <v>259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 t="str">
            <v>Y</v>
          </cell>
        </row>
        <row r="302">
          <cell r="B302" t="str">
            <v>12630240000000</v>
          </cell>
          <cell r="C302" t="str">
            <v>12</v>
          </cell>
          <cell r="D302" t="str">
            <v>63024</v>
          </cell>
          <cell r="E302" t="str">
            <v>0000000</v>
          </cell>
          <cell r="F302" t="str">
            <v>Scotia Union Elementary</v>
          </cell>
          <cell r="H302">
            <v>220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144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 t="str">
            <v>Y</v>
          </cell>
        </row>
        <row r="303">
          <cell r="B303" t="str">
            <v>12630320000000</v>
          </cell>
          <cell r="C303" t="str">
            <v>12</v>
          </cell>
          <cell r="D303" t="str">
            <v>63032</v>
          </cell>
          <cell r="E303" t="str">
            <v>0000000</v>
          </cell>
          <cell r="F303" t="str">
            <v>South Bay Union Elementary</v>
          </cell>
          <cell r="H303">
            <v>445</v>
          </cell>
          <cell r="I303">
            <v>0</v>
          </cell>
          <cell r="J303">
            <v>0</v>
          </cell>
          <cell r="K303">
            <v>4</v>
          </cell>
          <cell r="L303">
            <v>0</v>
          </cell>
          <cell r="M303">
            <v>302</v>
          </cell>
          <cell r="N303">
            <v>0</v>
          </cell>
          <cell r="O303">
            <v>0</v>
          </cell>
          <cell r="P303">
            <v>2</v>
          </cell>
          <cell r="Q303">
            <v>0</v>
          </cell>
          <cell r="R303" t="str">
            <v>Y</v>
          </cell>
        </row>
        <row r="304">
          <cell r="B304" t="str">
            <v>12630320111203</v>
          </cell>
          <cell r="C304" t="str">
            <v>12</v>
          </cell>
          <cell r="D304" t="str">
            <v>63032</v>
          </cell>
          <cell r="E304" t="str">
            <v>0111203</v>
          </cell>
          <cell r="F304" t="str">
            <v>Alder Grove Charter</v>
          </cell>
          <cell r="G304" t="str">
            <v>0760</v>
          </cell>
          <cell r="H304">
            <v>339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225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 t="str">
            <v>Y</v>
          </cell>
        </row>
        <row r="305">
          <cell r="B305" t="str">
            <v>12630320124289</v>
          </cell>
          <cell r="C305" t="str">
            <v>12</v>
          </cell>
          <cell r="D305" t="str">
            <v>63032</v>
          </cell>
          <cell r="E305" t="str">
            <v>0124289</v>
          </cell>
          <cell r="F305" t="str">
            <v>South Bay Charter</v>
          </cell>
          <cell r="G305" t="str">
            <v>1303</v>
          </cell>
          <cell r="H305">
            <v>85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53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 t="str">
            <v>Y</v>
          </cell>
        </row>
        <row r="306">
          <cell r="B306" t="str">
            <v>12630400000000</v>
          </cell>
          <cell r="C306" t="str">
            <v>12</v>
          </cell>
          <cell r="D306" t="str">
            <v>63040</v>
          </cell>
          <cell r="E306" t="str">
            <v>0000000</v>
          </cell>
          <cell r="F306" t="str">
            <v>Southern Humboldt Joint Unified</v>
          </cell>
          <cell r="H306">
            <v>776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388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 t="str">
            <v>Y</v>
          </cell>
        </row>
        <row r="307">
          <cell r="B307" t="str">
            <v>12630570000000</v>
          </cell>
          <cell r="C307" t="str">
            <v>12</v>
          </cell>
          <cell r="D307" t="str">
            <v>63057</v>
          </cell>
          <cell r="E307" t="str">
            <v>0000000</v>
          </cell>
          <cell r="F307" t="str">
            <v>Trinidad Union Elementary</v>
          </cell>
          <cell r="H307">
            <v>184</v>
          </cell>
          <cell r="I307">
            <v>0</v>
          </cell>
          <cell r="J307">
            <v>0</v>
          </cell>
          <cell r="K307">
            <v>3</v>
          </cell>
          <cell r="L307">
            <v>0</v>
          </cell>
          <cell r="M307">
            <v>104</v>
          </cell>
          <cell r="N307">
            <v>0</v>
          </cell>
          <cell r="O307">
            <v>0</v>
          </cell>
          <cell r="P307">
            <v>2</v>
          </cell>
          <cell r="Q307">
            <v>0</v>
          </cell>
          <cell r="R307" t="str">
            <v>Y</v>
          </cell>
        </row>
        <row r="308">
          <cell r="B308" t="str">
            <v>12753740000000</v>
          </cell>
          <cell r="C308" t="str">
            <v>12</v>
          </cell>
          <cell r="D308" t="str">
            <v>75374</v>
          </cell>
          <cell r="E308" t="str">
            <v>0000000</v>
          </cell>
          <cell r="F308" t="str">
            <v>Ferndale Unified</v>
          </cell>
          <cell r="H308">
            <v>494</v>
          </cell>
          <cell r="I308">
            <v>0</v>
          </cell>
          <cell r="J308">
            <v>0</v>
          </cell>
          <cell r="K308">
            <v>7</v>
          </cell>
          <cell r="L308">
            <v>0</v>
          </cell>
          <cell r="M308">
            <v>218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 t="str">
            <v>Y</v>
          </cell>
        </row>
        <row r="309">
          <cell r="B309" t="str">
            <v>12753820000000</v>
          </cell>
          <cell r="C309" t="str">
            <v>12</v>
          </cell>
          <cell r="D309" t="str">
            <v>75382</v>
          </cell>
          <cell r="E309" t="str">
            <v>0000000</v>
          </cell>
          <cell r="F309" t="str">
            <v>Mattole Unified</v>
          </cell>
          <cell r="H309">
            <v>57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 t="str">
            <v>Y</v>
          </cell>
        </row>
        <row r="310">
          <cell r="B310" t="str">
            <v>12753821230135</v>
          </cell>
          <cell r="C310" t="str">
            <v>12</v>
          </cell>
          <cell r="D310" t="str">
            <v>75382</v>
          </cell>
          <cell r="E310" t="str">
            <v>1230135</v>
          </cell>
          <cell r="F310" t="str">
            <v>Mattole Valley Charter (#159)</v>
          </cell>
          <cell r="G310" t="str">
            <v>0159</v>
          </cell>
          <cell r="H310">
            <v>723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527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 t="str">
            <v>Y</v>
          </cell>
        </row>
        <row r="311">
          <cell r="B311" t="str">
            <v>12755150000000</v>
          </cell>
          <cell r="C311" t="str">
            <v>12</v>
          </cell>
          <cell r="D311" t="str">
            <v>75515</v>
          </cell>
          <cell r="E311" t="str">
            <v>0000000</v>
          </cell>
          <cell r="F311" t="str">
            <v>Eureka City Unified</v>
          </cell>
          <cell r="H311">
            <v>3722</v>
          </cell>
          <cell r="I311">
            <v>0</v>
          </cell>
          <cell r="J311">
            <v>0</v>
          </cell>
          <cell r="K311">
            <v>35</v>
          </cell>
          <cell r="L311">
            <v>0</v>
          </cell>
          <cell r="M311">
            <v>2348</v>
          </cell>
          <cell r="N311">
            <v>0</v>
          </cell>
          <cell r="O311">
            <v>0</v>
          </cell>
          <cell r="P311">
            <v>19</v>
          </cell>
          <cell r="Q311">
            <v>0</v>
          </cell>
          <cell r="R311" t="str">
            <v>Y</v>
          </cell>
        </row>
        <row r="312">
          <cell r="B312" t="str">
            <v>12768020000000</v>
          </cell>
          <cell r="C312" t="str">
            <v>12</v>
          </cell>
          <cell r="D312" t="str">
            <v>76802</v>
          </cell>
          <cell r="E312" t="str">
            <v>0000000</v>
          </cell>
          <cell r="F312" t="str">
            <v>Fortuna Elementary</v>
          </cell>
          <cell r="H312">
            <v>1180</v>
          </cell>
          <cell r="I312">
            <v>0</v>
          </cell>
          <cell r="J312">
            <v>0</v>
          </cell>
          <cell r="K312">
            <v>10</v>
          </cell>
          <cell r="L312">
            <v>0</v>
          </cell>
          <cell r="M312">
            <v>864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 t="str">
            <v>Y</v>
          </cell>
        </row>
        <row r="313">
          <cell r="B313" t="str">
            <v>12768020124164</v>
          </cell>
          <cell r="C313" t="str">
            <v>12</v>
          </cell>
          <cell r="D313" t="str">
            <v>76802</v>
          </cell>
          <cell r="E313" t="str">
            <v>0124164</v>
          </cell>
          <cell r="F313" t="str">
            <v>Redwood Preparatory Charter</v>
          </cell>
          <cell r="G313" t="str">
            <v>1304</v>
          </cell>
          <cell r="H313">
            <v>201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51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 t="str">
            <v>Y</v>
          </cell>
        </row>
        <row r="314">
          <cell r="B314" t="str">
            <v>13101320000000</v>
          </cell>
          <cell r="C314" t="str">
            <v>13</v>
          </cell>
          <cell r="D314" t="str">
            <v>10132</v>
          </cell>
          <cell r="E314" t="str">
            <v>0000000</v>
          </cell>
          <cell r="F314" t="str">
            <v>Imperial Co. Office of Education</v>
          </cell>
          <cell r="H314">
            <v>544</v>
          </cell>
          <cell r="I314">
            <v>7</v>
          </cell>
          <cell r="J314">
            <v>0</v>
          </cell>
          <cell r="K314">
            <v>505</v>
          </cell>
          <cell r="L314">
            <v>0</v>
          </cell>
          <cell r="M314">
            <v>444</v>
          </cell>
          <cell r="N314">
            <v>7</v>
          </cell>
          <cell r="O314">
            <v>0</v>
          </cell>
          <cell r="P314">
            <v>405</v>
          </cell>
          <cell r="Q314">
            <v>0</v>
          </cell>
          <cell r="R314" t="str">
            <v>Y</v>
          </cell>
        </row>
        <row r="315">
          <cell r="B315" t="str">
            <v>13630730000000</v>
          </cell>
          <cell r="C315" t="str">
            <v>13</v>
          </cell>
          <cell r="D315" t="str">
            <v>63073</v>
          </cell>
          <cell r="E315" t="str">
            <v>0000000</v>
          </cell>
          <cell r="F315" t="str">
            <v>Brawley Elementary</v>
          </cell>
          <cell r="H315">
            <v>3878</v>
          </cell>
          <cell r="I315">
            <v>0</v>
          </cell>
          <cell r="J315">
            <v>0</v>
          </cell>
          <cell r="K315">
            <v>35</v>
          </cell>
          <cell r="L315">
            <v>0</v>
          </cell>
          <cell r="M315">
            <v>3229</v>
          </cell>
          <cell r="N315">
            <v>0</v>
          </cell>
          <cell r="O315">
            <v>0</v>
          </cell>
          <cell r="P315">
            <v>29</v>
          </cell>
          <cell r="Q315">
            <v>0</v>
          </cell>
          <cell r="R315" t="str">
            <v>Y</v>
          </cell>
        </row>
        <row r="316">
          <cell r="B316" t="str">
            <v>13630810000000</v>
          </cell>
          <cell r="C316" t="str">
            <v>13</v>
          </cell>
          <cell r="D316" t="str">
            <v>63081</v>
          </cell>
          <cell r="E316" t="str">
            <v>0000000</v>
          </cell>
          <cell r="F316" t="str">
            <v>Brawley Union High</v>
          </cell>
          <cell r="H316">
            <v>1878</v>
          </cell>
          <cell r="I316">
            <v>0</v>
          </cell>
          <cell r="J316">
            <v>0</v>
          </cell>
          <cell r="K316">
            <v>43</v>
          </cell>
          <cell r="L316">
            <v>0</v>
          </cell>
          <cell r="M316">
            <v>1426</v>
          </cell>
          <cell r="N316">
            <v>0</v>
          </cell>
          <cell r="O316">
            <v>0</v>
          </cell>
          <cell r="P316">
            <v>39</v>
          </cell>
          <cell r="Q316">
            <v>0</v>
          </cell>
          <cell r="R316" t="str">
            <v>Y</v>
          </cell>
        </row>
        <row r="317">
          <cell r="B317" t="str">
            <v>13630990000000</v>
          </cell>
          <cell r="C317" t="str">
            <v>13</v>
          </cell>
          <cell r="D317" t="str">
            <v>63099</v>
          </cell>
          <cell r="E317" t="str">
            <v>0000000</v>
          </cell>
          <cell r="F317" t="str">
            <v>Calexico Unified</v>
          </cell>
          <cell r="H317">
            <v>9263</v>
          </cell>
          <cell r="I317">
            <v>0</v>
          </cell>
          <cell r="J317">
            <v>0</v>
          </cell>
          <cell r="K317">
            <v>146</v>
          </cell>
          <cell r="L317">
            <v>0</v>
          </cell>
          <cell r="M317">
            <v>8792</v>
          </cell>
          <cell r="N317">
            <v>0</v>
          </cell>
          <cell r="O317">
            <v>0</v>
          </cell>
          <cell r="P317">
            <v>121</v>
          </cell>
          <cell r="Q317">
            <v>0</v>
          </cell>
          <cell r="R317" t="str">
            <v>Y</v>
          </cell>
        </row>
        <row r="318">
          <cell r="B318" t="str">
            <v>13631070000000</v>
          </cell>
          <cell r="C318" t="str">
            <v>13</v>
          </cell>
          <cell r="D318" t="str">
            <v>63107</v>
          </cell>
          <cell r="E318" t="str">
            <v>0000000</v>
          </cell>
          <cell r="F318" t="str">
            <v>Calipatria Unified</v>
          </cell>
          <cell r="H318">
            <v>1196</v>
          </cell>
          <cell r="I318">
            <v>0</v>
          </cell>
          <cell r="J318">
            <v>0</v>
          </cell>
          <cell r="K318">
            <v>22</v>
          </cell>
          <cell r="L318">
            <v>0</v>
          </cell>
          <cell r="M318">
            <v>1003</v>
          </cell>
          <cell r="N318">
            <v>0</v>
          </cell>
          <cell r="O318">
            <v>0</v>
          </cell>
          <cell r="P318">
            <v>22</v>
          </cell>
          <cell r="Q318">
            <v>0</v>
          </cell>
          <cell r="R318" t="str">
            <v>Y</v>
          </cell>
        </row>
        <row r="319">
          <cell r="B319" t="str">
            <v>13631150000000</v>
          </cell>
          <cell r="C319" t="str">
            <v>13</v>
          </cell>
          <cell r="D319" t="str">
            <v>63115</v>
          </cell>
          <cell r="E319" t="str">
            <v>0000000</v>
          </cell>
          <cell r="F319" t="str">
            <v>Central Union High</v>
          </cell>
          <cell r="H319">
            <v>4106</v>
          </cell>
          <cell r="I319">
            <v>0</v>
          </cell>
          <cell r="J319">
            <v>0</v>
          </cell>
          <cell r="K319">
            <v>121</v>
          </cell>
          <cell r="L319">
            <v>0</v>
          </cell>
          <cell r="M319">
            <v>3097</v>
          </cell>
          <cell r="N319">
            <v>0</v>
          </cell>
          <cell r="O319">
            <v>0</v>
          </cell>
          <cell r="P319">
            <v>98</v>
          </cell>
          <cell r="Q319">
            <v>0</v>
          </cell>
          <cell r="R319" t="str">
            <v>Y</v>
          </cell>
        </row>
        <row r="320">
          <cell r="B320" t="str">
            <v>13631230000000</v>
          </cell>
          <cell r="C320" t="str">
            <v>13</v>
          </cell>
          <cell r="D320" t="str">
            <v>63123</v>
          </cell>
          <cell r="E320" t="str">
            <v>0000000</v>
          </cell>
          <cell r="F320" t="str">
            <v>El Centro Elementary</v>
          </cell>
          <cell r="H320">
            <v>4918</v>
          </cell>
          <cell r="I320">
            <v>0</v>
          </cell>
          <cell r="J320">
            <v>0</v>
          </cell>
          <cell r="K320">
            <v>56</v>
          </cell>
          <cell r="L320">
            <v>0</v>
          </cell>
          <cell r="M320">
            <v>4209</v>
          </cell>
          <cell r="N320">
            <v>0</v>
          </cell>
          <cell r="O320">
            <v>0</v>
          </cell>
          <cell r="P320">
            <v>52</v>
          </cell>
          <cell r="Q320">
            <v>0</v>
          </cell>
          <cell r="R320" t="str">
            <v>Y</v>
          </cell>
        </row>
        <row r="321">
          <cell r="B321" t="str">
            <v>13631230118455</v>
          </cell>
          <cell r="C321" t="str">
            <v>13</v>
          </cell>
          <cell r="D321" t="str">
            <v>63123</v>
          </cell>
          <cell r="E321" t="str">
            <v>0118455</v>
          </cell>
          <cell r="F321" t="str">
            <v>Ballington Academy for the Arts and Sciences</v>
          </cell>
          <cell r="G321" t="str">
            <v>1030</v>
          </cell>
          <cell r="H321">
            <v>229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179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 t="str">
            <v>Y</v>
          </cell>
        </row>
        <row r="322">
          <cell r="B322" t="str">
            <v>13631230121855</v>
          </cell>
          <cell r="C322" t="str">
            <v>13</v>
          </cell>
          <cell r="D322" t="str">
            <v>63123</v>
          </cell>
          <cell r="E322" t="str">
            <v>0121855</v>
          </cell>
          <cell r="F322" t="str">
            <v>Imagine Schools at Imperial Valley</v>
          </cell>
          <cell r="G322" t="str">
            <v>1044</v>
          </cell>
          <cell r="H322">
            <v>873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782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 t="str">
            <v>Y</v>
          </cell>
        </row>
        <row r="323">
          <cell r="B323" t="str">
            <v>13631230122663</v>
          </cell>
          <cell r="C323" t="str">
            <v>13</v>
          </cell>
          <cell r="D323" t="str">
            <v>63123</v>
          </cell>
          <cell r="E323" t="str">
            <v>0122663</v>
          </cell>
          <cell r="F323" t="str">
            <v>Imperial Valley Home School Academy</v>
          </cell>
          <cell r="G323" t="str">
            <v>1249</v>
          </cell>
          <cell r="H323">
            <v>81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12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 t="str">
            <v>Y</v>
          </cell>
        </row>
        <row r="324">
          <cell r="B324" t="str">
            <v>13631310000000</v>
          </cell>
          <cell r="C324" t="str">
            <v>13</v>
          </cell>
          <cell r="D324" t="str">
            <v>63131</v>
          </cell>
          <cell r="E324" t="str">
            <v>0000000</v>
          </cell>
          <cell r="F324" t="str">
            <v>Heber Elementary</v>
          </cell>
          <cell r="H324">
            <v>1233</v>
          </cell>
          <cell r="I324">
            <v>0</v>
          </cell>
          <cell r="J324">
            <v>0</v>
          </cell>
          <cell r="K324">
            <v>10</v>
          </cell>
          <cell r="L324">
            <v>0</v>
          </cell>
          <cell r="M324">
            <v>1175</v>
          </cell>
          <cell r="N324">
            <v>0</v>
          </cell>
          <cell r="O324">
            <v>0</v>
          </cell>
          <cell r="P324">
            <v>8</v>
          </cell>
          <cell r="Q324">
            <v>0</v>
          </cell>
          <cell r="R324" t="str">
            <v>Y</v>
          </cell>
        </row>
        <row r="325">
          <cell r="B325" t="str">
            <v>13631490000000</v>
          </cell>
          <cell r="C325" t="str">
            <v>13</v>
          </cell>
          <cell r="D325" t="str">
            <v>63149</v>
          </cell>
          <cell r="E325" t="str">
            <v>0000000</v>
          </cell>
          <cell r="F325" t="str">
            <v>Holtville Unified</v>
          </cell>
          <cell r="H325">
            <v>1597</v>
          </cell>
          <cell r="I325">
            <v>0</v>
          </cell>
          <cell r="J325">
            <v>0</v>
          </cell>
          <cell r="K325">
            <v>8</v>
          </cell>
          <cell r="L325">
            <v>0</v>
          </cell>
          <cell r="M325">
            <v>1193</v>
          </cell>
          <cell r="N325">
            <v>0</v>
          </cell>
          <cell r="O325">
            <v>0</v>
          </cell>
          <cell r="P325">
            <v>5</v>
          </cell>
          <cell r="Q325">
            <v>0</v>
          </cell>
          <cell r="R325" t="str">
            <v>Y</v>
          </cell>
        </row>
        <row r="326">
          <cell r="B326" t="str">
            <v>13631640000000</v>
          </cell>
          <cell r="C326" t="str">
            <v>13</v>
          </cell>
          <cell r="D326" t="str">
            <v>63164</v>
          </cell>
          <cell r="E326" t="str">
            <v>0000000</v>
          </cell>
          <cell r="F326" t="str">
            <v>Imperial Unified</v>
          </cell>
          <cell r="H326">
            <v>3898</v>
          </cell>
          <cell r="I326">
            <v>0</v>
          </cell>
          <cell r="J326">
            <v>0</v>
          </cell>
          <cell r="K326">
            <v>46</v>
          </cell>
          <cell r="L326">
            <v>0</v>
          </cell>
          <cell r="M326">
            <v>2013</v>
          </cell>
          <cell r="N326">
            <v>0</v>
          </cell>
          <cell r="O326">
            <v>0</v>
          </cell>
          <cell r="P326">
            <v>23</v>
          </cell>
          <cell r="Q326">
            <v>0</v>
          </cell>
          <cell r="R326" t="str">
            <v>Y</v>
          </cell>
        </row>
        <row r="327">
          <cell r="B327" t="str">
            <v>13631720000000</v>
          </cell>
          <cell r="C327" t="str">
            <v>13</v>
          </cell>
          <cell r="D327" t="str">
            <v>63172</v>
          </cell>
          <cell r="E327" t="str">
            <v>0000000</v>
          </cell>
          <cell r="F327" t="str">
            <v>Magnolia Union Elementary</v>
          </cell>
          <cell r="H327">
            <v>130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29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 t="str">
            <v>Y</v>
          </cell>
        </row>
        <row r="328">
          <cell r="B328" t="str">
            <v>13631800000000</v>
          </cell>
          <cell r="C328" t="str">
            <v>13</v>
          </cell>
          <cell r="D328" t="str">
            <v>63180</v>
          </cell>
          <cell r="E328" t="str">
            <v>0000000</v>
          </cell>
          <cell r="F328" t="str">
            <v>McCabe Union Elementary</v>
          </cell>
          <cell r="H328">
            <v>1368</v>
          </cell>
          <cell r="I328">
            <v>0</v>
          </cell>
          <cell r="J328">
            <v>0</v>
          </cell>
          <cell r="K328">
            <v>9</v>
          </cell>
          <cell r="L328">
            <v>0</v>
          </cell>
          <cell r="M328">
            <v>523</v>
          </cell>
          <cell r="N328">
            <v>0</v>
          </cell>
          <cell r="O328">
            <v>0</v>
          </cell>
          <cell r="P328">
            <v>2</v>
          </cell>
          <cell r="Q328">
            <v>0</v>
          </cell>
          <cell r="R328" t="str">
            <v>Y</v>
          </cell>
        </row>
        <row r="329">
          <cell r="B329" t="str">
            <v>13631980000000</v>
          </cell>
          <cell r="C329" t="str">
            <v>13</v>
          </cell>
          <cell r="D329" t="str">
            <v>63198</v>
          </cell>
          <cell r="E329" t="str">
            <v>0000000</v>
          </cell>
          <cell r="F329" t="str">
            <v>Meadows Union Elementary</v>
          </cell>
          <cell r="H329">
            <v>449</v>
          </cell>
          <cell r="I329">
            <v>0</v>
          </cell>
          <cell r="J329">
            <v>0</v>
          </cell>
          <cell r="K329">
            <v>3</v>
          </cell>
          <cell r="L329">
            <v>0</v>
          </cell>
          <cell r="M329">
            <v>375</v>
          </cell>
          <cell r="N329">
            <v>0</v>
          </cell>
          <cell r="O329">
            <v>0</v>
          </cell>
          <cell r="P329">
            <v>2</v>
          </cell>
          <cell r="Q329">
            <v>0</v>
          </cell>
          <cell r="R329" t="str">
            <v>Y</v>
          </cell>
        </row>
        <row r="330">
          <cell r="B330" t="str">
            <v>13632060000000</v>
          </cell>
          <cell r="C330" t="str">
            <v>13</v>
          </cell>
          <cell r="D330" t="str">
            <v>63206</v>
          </cell>
          <cell r="E330" t="str">
            <v>0000000</v>
          </cell>
          <cell r="F330" t="str">
            <v>Mulberry Elementary</v>
          </cell>
          <cell r="H330">
            <v>85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40</v>
          </cell>
          <cell r="N330">
            <v>0</v>
          </cell>
          <cell r="O330">
            <v>0</v>
          </cell>
          <cell r="P330">
            <v>1</v>
          </cell>
          <cell r="Q330">
            <v>0</v>
          </cell>
          <cell r="R330" t="str">
            <v>Y</v>
          </cell>
        </row>
        <row r="331">
          <cell r="B331" t="str">
            <v>13632140000000</v>
          </cell>
          <cell r="C331" t="str">
            <v>13</v>
          </cell>
          <cell r="D331" t="str">
            <v>63214</v>
          </cell>
          <cell r="E331" t="str">
            <v>0000000</v>
          </cell>
          <cell r="F331" t="str">
            <v>San Pasqual Valley Unified</v>
          </cell>
          <cell r="H331">
            <v>759</v>
          </cell>
          <cell r="I331">
            <v>0</v>
          </cell>
          <cell r="J331">
            <v>0</v>
          </cell>
          <cell r="K331">
            <v>2</v>
          </cell>
          <cell r="L331">
            <v>0</v>
          </cell>
          <cell r="M331">
            <v>712</v>
          </cell>
          <cell r="N331">
            <v>0</v>
          </cell>
          <cell r="O331">
            <v>0</v>
          </cell>
          <cell r="P331">
            <v>1</v>
          </cell>
          <cell r="Q331">
            <v>0</v>
          </cell>
          <cell r="R331" t="str">
            <v>Y</v>
          </cell>
        </row>
        <row r="332">
          <cell r="B332" t="str">
            <v>13632220000000</v>
          </cell>
          <cell r="C332" t="str">
            <v>13</v>
          </cell>
          <cell r="D332" t="str">
            <v>63222</v>
          </cell>
          <cell r="E332" t="str">
            <v>0000000</v>
          </cell>
          <cell r="F332" t="str">
            <v>Seeley Union Elementary</v>
          </cell>
          <cell r="H332">
            <v>345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312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 t="str">
            <v>Y</v>
          </cell>
        </row>
        <row r="333">
          <cell r="B333" t="str">
            <v>13632300000000</v>
          </cell>
          <cell r="C333" t="str">
            <v>13</v>
          </cell>
          <cell r="D333" t="str">
            <v>63230</v>
          </cell>
          <cell r="E333" t="str">
            <v>0000000</v>
          </cell>
          <cell r="F333" t="str">
            <v>Westmorland Union Elementary</v>
          </cell>
          <cell r="H333">
            <v>363</v>
          </cell>
          <cell r="I333">
            <v>0</v>
          </cell>
          <cell r="J333">
            <v>0</v>
          </cell>
          <cell r="K333">
            <v>4</v>
          </cell>
          <cell r="L333">
            <v>0</v>
          </cell>
          <cell r="M333">
            <v>344</v>
          </cell>
          <cell r="N333">
            <v>0</v>
          </cell>
          <cell r="O333">
            <v>0</v>
          </cell>
          <cell r="P333">
            <v>4</v>
          </cell>
          <cell r="Q333">
            <v>0</v>
          </cell>
          <cell r="R333" t="str">
            <v>Y</v>
          </cell>
        </row>
        <row r="334">
          <cell r="B334" t="str">
            <v>14101400000000</v>
          </cell>
          <cell r="C334" t="str">
            <v>14</v>
          </cell>
          <cell r="D334" t="str">
            <v>10140</v>
          </cell>
          <cell r="E334" t="str">
            <v>0000000</v>
          </cell>
          <cell r="F334" t="str">
            <v>Inyo Co. Office of Education</v>
          </cell>
          <cell r="H334">
            <v>10</v>
          </cell>
          <cell r="I334">
            <v>0</v>
          </cell>
          <cell r="J334">
            <v>0</v>
          </cell>
          <cell r="K334">
            <v>4</v>
          </cell>
          <cell r="L334">
            <v>0</v>
          </cell>
          <cell r="M334">
            <v>7</v>
          </cell>
          <cell r="N334">
            <v>0</v>
          </cell>
          <cell r="O334">
            <v>0</v>
          </cell>
          <cell r="P334">
            <v>2</v>
          </cell>
          <cell r="Q334">
            <v>0</v>
          </cell>
          <cell r="R334" t="str">
            <v>Y</v>
          </cell>
        </row>
        <row r="335">
          <cell r="B335" t="str">
            <v>14101400117994</v>
          </cell>
          <cell r="C335" t="str">
            <v>14</v>
          </cell>
          <cell r="D335" t="str">
            <v>10140</v>
          </cell>
          <cell r="E335" t="str">
            <v>0117994</v>
          </cell>
          <cell r="F335" t="str">
            <v>YouthBuild Charter School of California</v>
          </cell>
          <cell r="G335" t="str">
            <v>1012</v>
          </cell>
          <cell r="H335">
            <v>1652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1492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 t="str">
            <v>Y</v>
          </cell>
        </row>
        <row r="336">
          <cell r="B336" t="str">
            <v>14101400121301</v>
          </cell>
          <cell r="C336" t="str">
            <v>14</v>
          </cell>
          <cell r="D336" t="str">
            <v>10140</v>
          </cell>
          <cell r="E336" t="str">
            <v>0121301</v>
          </cell>
          <cell r="F336" t="str">
            <v>YouthBuild Charter School of California Central</v>
          </cell>
          <cell r="G336" t="str">
            <v>1165</v>
          </cell>
          <cell r="H336">
            <v>160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159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Y</v>
          </cell>
        </row>
        <row r="337">
          <cell r="B337" t="str">
            <v>14101400128447</v>
          </cell>
          <cell r="C337" t="str">
            <v>14</v>
          </cell>
          <cell r="D337" t="str">
            <v>10140</v>
          </cell>
          <cell r="E337" t="str">
            <v>0128447</v>
          </cell>
          <cell r="F337" t="str">
            <v>The Education Corps</v>
          </cell>
          <cell r="G337" t="str">
            <v>1594</v>
          </cell>
          <cell r="H337">
            <v>411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409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Y</v>
          </cell>
        </row>
        <row r="338">
          <cell r="B338" t="str">
            <v>14101400128454</v>
          </cell>
          <cell r="C338" t="str">
            <v>14</v>
          </cell>
          <cell r="D338" t="str">
            <v>10140</v>
          </cell>
          <cell r="E338" t="str">
            <v>0128454</v>
          </cell>
          <cell r="F338" t="str">
            <v>College Bridge Academy</v>
          </cell>
          <cell r="G338" t="str">
            <v>1593</v>
          </cell>
          <cell r="H338">
            <v>207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205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 t="str">
            <v>Y</v>
          </cell>
        </row>
        <row r="339">
          <cell r="B339" t="str">
            <v>14632480000000</v>
          </cell>
          <cell r="C339" t="str">
            <v>14</v>
          </cell>
          <cell r="D339" t="str">
            <v>63248</v>
          </cell>
          <cell r="E339" t="str">
            <v>0000000</v>
          </cell>
          <cell r="F339" t="str">
            <v>Big Pine Unified</v>
          </cell>
          <cell r="H339">
            <v>189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148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str">
            <v>Y</v>
          </cell>
        </row>
        <row r="340">
          <cell r="B340" t="str">
            <v>14632710000000</v>
          </cell>
          <cell r="C340" t="str">
            <v>14</v>
          </cell>
          <cell r="D340" t="str">
            <v>63271</v>
          </cell>
          <cell r="E340" t="str">
            <v>0000000</v>
          </cell>
          <cell r="F340" t="str">
            <v>Death Valley Unified</v>
          </cell>
          <cell r="H340">
            <v>35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19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 t="str">
            <v>Y</v>
          </cell>
        </row>
        <row r="341">
          <cell r="B341" t="str">
            <v>14632890000000</v>
          </cell>
          <cell r="C341" t="str">
            <v>14</v>
          </cell>
          <cell r="D341" t="str">
            <v>63289</v>
          </cell>
          <cell r="E341" t="str">
            <v>0000000</v>
          </cell>
          <cell r="F341" t="str">
            <v>Lone Pine Unified</v>
          </cell>
          <cell r="H341">
            <v>374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242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str">
            <v>Y</v>
          </cell>
        </row>
        <row r="342">
          <cell r="B342" t="str">
            <v>14632970000000</v>
          </cell>
          <cell r="C342" t="str">
            <v>14</v>
          </cell>
          <cell r="D342" t="str">
            <v>63297</v>
          </cell>
          <cell r="E342" t="str">
            <v>0000000</v>
          </cell>
          <cell r="F342" t="str">
            <v>Owens Valley Unified</v>
          </cell>
          <cell r="H342">
            <v>81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34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 t="str">
            <v>Y</v>
          </cell>
        </row>
        <row r="343">
          <cell r="B343" t="str">
            <v>14633050000000</v>
          </cell>
          <cell r="C343" t="str">
            <v>14</v>
          </cell>
          <cell r="D343" t="str">
            <v>63305</v>
          </cell>
          <cell r="E343" t="str">
            <v>0000000</v>
          </cell>
          <cell r="F343" t="str">
            <v>Round Valley Joint Elementary</v>
          </cell>
          <cell r="H343">
            <v>136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35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 t="str">
            <v>Y</v>
          </cell>
        </row>
        <row r="344">
          <cell r="B344" t="str">
            <v>14766870000000</v>
          </cell>
          <cell r="C344" t="str">
            <v>14</v>
          </cell>
          <cell r="D344" t="str">
            <v>76687</v>
          </cell>
          <cell r="E344" t="str">
            <v>0000000</v>
          </cell>
          <cell r="F344" t="str">
            <v>Bishop Unified</v>
          </cell>
          <cell r="H344">
            <v>1939</v>
          </cell>
          <cell r="I344">
            <v>0</v>
          </cell>
          <cell r="J344">
            <v>0</v>
          </cell>
          <cell r="K344">
            <v>4</v>
          </cell>
          <cell r="L344">
            <v>0</v>
          </cell>
          <cell r="M344">
            <v>1022</v>
          </cell>
          <cell r="N344">
            <v>0</v>
          </cell>
          <cell r="O344">
            <v>0</v>
          </cell>
          <cell r="P344">
            <v>2</v>
          </cell>
          <cell r="Q344">
            <v>0</v>
          </cell>
          <cell r="R344" t="str">
            <v>Y</v>
          </cell>
        </row>
        <row r="345">
          <cell r="B345" t="str">
            <v>15101570000000</v>
          </cell>
          <cell r="C345" t="str">
            <v>15</v>
          </cell>
          <cell r="D345" t="str">
            <v>10157</v>
          </cell>
          <cell r="E345" t="str">
            <v>0000000</v>
          </cell>
          <cell r="F345" t="str">
            <v>Kern Co. Office of Education</v>
          </cell>
          <cell r="H345">
            <v>1976</v>
          </cell>
          <cell r="I345">
            <v>372</v>
          </cell>
          <cell r="J345">
            <v>0</v>
          </cell>
          <cell r="K345">
            <v>651</v>
          </cell>
          <cell r="L345">
            <v>0</v>
          </cell>
          <cell r="M345">
            <v>1672</v>
          </cell>
          <cell r="N345">
            <v>372</v>
          </cell>
          <cell r="O345">
            <v>0</v>
          </cell>
          <cell r="P345">
            <v>460</v>
          </cell>
          <cell r="Q345">
            <v>0</v>
          </cell>
          <cell r="R345" t="str">
            <v>Y</v>
          </cell>
        </row>
        <row r="346">
          <cell r="B346" t="str">
            <v>15101570119669</v>
          </cell>
          <cell r="C346" t="str">
            <v>15</v>
          </cell>
          <cell r="D346" t="str">
            <v>10157</v>
          </cell>
          <cell r="E346" t="str">
            <v>0119669</v>
          </cell>
          <cell r="F346" t="str">
            <v>Paramount Academy</v>
          </cell>
          <cell r="G346" t="str">
            <v>1078</v>
          </cell>
          <cell r="H346">
            <v>658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581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 t="str">
            <v>Y</v>
          </cell>
        </row>
        <row r="347">
          <cell r="B347" t="str">
            <v>15101570124040</v>
          </cell>
          <cell r="C347" t="str">
            <v>15</v>
          </cell>
          <cell r="D347" t="str">
            <v>10157</v>
          </cell>
          <cell r="E347" t="str">
            <v>0124040</v>
          </cell>
          <cell r="F347" t="str">
            <v>Grimmway Academy</v>
          </cell>
          <cell r="G347" t="str">
            <v>1292</v>
          </cell>
          <cell r="H347">
            <v>571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494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 t="str">
            <v>Y</v>
          </cell>
        </row>
        <row r="348">
          <cell r="B348" t="str">
            <v>15101571530492</v>
          </cell>
          <cell r="C348" t="str">
            <v>15</v>
          </cell>
          <cell r="D348" t="str">
            <v>10157</v>
          </cell>
          <cell r="E348" t="str">
            <v>1530492</v>
          </cell>
          <cell r="F348" t="str">
            <v>Valley Oaks Charter</v>
          </cell>
          <cell r="G348" t="str">
            <v>0332</v>
          </cell>
          <cell r="H348">
            <v>1242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389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 t="str">
            <v>Y</v>
          </cell>
        </row>
        <row r="349">
          <cell r="B349" t="str">
            <v>15633130000000</v>
          </cell>
          <cell r="C349" t="str">
            <v>15</v>
          </cell>
          <cell r="D349" t="str">
            <v>63313</v>
          </cell>
          <cell r="E349" t="str">
            <v>0000000</v>
          </cell>
          <cell r="F349" t="str">
            <v>Arvin Union</v>
          </cell>
          <cell r="H349">
            <v>3101</v>
          </cell>
          <cell r="I349">
            <v>0</v>
          </cell>
          <cell r="J349">
            <v>0</v>
          </cell>
          <cell r="K349">
            <v>16</v>
          </cell>
          <cell r="L349">
            <v>0</v>
          </cell>
          <cell r="M349">
            <v>3000</v>
          </cell>
          <cell r="N349">
            <v>0</v>
          </cell>
          <cell r="O349">
            <v>0</v>
          </cell>
          <cell r="P349">
            <v>13</v>
          </cell>
          <cell r="Q349">
            <v>0</v>
          </cell>
          <cell r="R349" t="str">
            <v>Y</v>
          </cell>
        </row>
        <row r="350">
          <cell r="B350" t="str">
            <v>15633210000000</v>
          </cell>
          <cell r="C350" t="str">
            <v>15</v>
          </cell>
          <cell r="D350" t="str">
            <v>63321</v>
          </cell>
          <cell r="E350" t="str">
            <v>0000000</v>
          </cell>
          <cell r="F350" t="str">
            <v>Bakersfield City Elementary</v>
          </cell>
          <cell r="H350">
            <v>30076</v>
          </cell>
          <cell r="I350">
            <v>0</v>
          </cell>
          <cell r="J350">
            <v>0</v>
          </cell>
          <cell r="K350">
            <v>12</v>
          </cell>
          <cell r="L350">
            <v>0</v>
          </cell>
          <cell r="M350">
            <v>26902</v>
          </cell>
          <cell r="N350">
            <v>0</v>
          </cell>
          <cell r="O350">
            <v>0</v>
          </cell>
          <cell r="P350">
            <v>10</v>
          </cell>
          <cell r="Q350">
            <v>0</v>
          </cell>
          <cell r="R350" t="str">
            <v>Y</v>
          </cell>
        </row>
        <row r="351">
          <cell r="B351" t="str">
            <v>15633390000000</v>
          </cell>
          <cell r="C351" t="str">
            <v>15</v>
          </cell>
          <cell r="D351" t="str">
            <v>63339</v>
          </cell>
          <cell r="E351" t="str">
            <v>0000000</v>
          </cell>
          <cell r="F351" t="str">
            <v>Beardsley Elementary</v>
          </cell>
          <cell r="H351">
            <v>1753</v>
          </cell>
          <cell r="I351">
            <v>0</v>
          </cell>
          <cell r="J351">
            <v>0</v>
          </cell>
          <cell r="K351">
            <v>14</v>
          </cell>
          <cell r="L351">
            <v>0</v>
          </cell>
          <cell r="M351">
            <v>1488</v>
          </cell>
          <cell r="N351">
            <v>0</v>
          </cell>
          <cell r="O351">
            <v>0</v>
          </cell>
          <cell r="P351">
            <v>10</v>
          </cell>
          <cell r="Q351">
            <v>0</v>
          </cell>
          <cell r="R351" t="str">
            <v>Y</v>
          </cell>
        </row>
        <row r="352">
          <cell r="B352" t="str">
            <v>15633470000000</v>
          </cell>
          <cell r="C352" t="str">
            <v>15</v>
          </cell>
          <cell r="D352" t="str">
            <v>63347</v>
          </cell>
          <cell r="E352" t="str">
            <v>0000000</v>
          </cell>
          <cell r="F352" t="str">
            <v>Belridge Elementary</v>
          </cell>
          <cell r="H352">
            <v>40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 t="str">
            <v>Y</v>
          </cell>
        </row>
        <row r="353">
          <cell r="B353" t="str">
            <v>15633540000000</v>
          </cell>
          <cell r="C353" t="str">
            <v>15</v>
          </cell>
          <cell r="D353" t="str">
            <v>63354</v>
          </cell>
          <cell r="E353" t="str">
            <v>0000000</v>
          </cell>
          <cell r="F353" t="str">
            <v>Blake Elementary</v>
          </cell>
          <cell r="H353">
            <v>5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5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 t="str">
            <v>Y</v>
          </cell>
        </row>
        <row r="354">
          <cell r="B354" t="str">
            <v>15633620000000</v>
          </cell>
          <cell r="C354" t="str">
            <v>15</v>
          </cell>
          <cell r="D354" t="str">
            <v>63362</v>
          </cell>
          <cell r="E354" t="str">
            <v>0000000</v>
          </cell>
          <cell r="F354" t="str">
            <v>Panama Buena Vista Union Elementary</v>
          </cell>
          <cell r="H354">
            <v>17469</v>
          </cell>
          <cell r="I354">
            <v>0</v>
          </cell>
          <cell r="J354">
            <v>0</v>
          </cell>
          <cell r="K354">
            <v>97</v>
          </cell>
          <cell r="L354">
            <v>0</v>
          </cell>
          <cell r="M354">
            <v>11450</v>
          </cell>
          <cell r="N354">
            <v>0</v>
          </cell>
          <cell r="O354">
            <v>0</v>
          </cell>
          <cell r="P354">
            <v>51</v>
          </cell>
          <cell r="Q354">
            <v>0</v>
          </cell>
          <cell r="R354" t="str">
            <v>Y</v>
          </cell>
        </row>
        <row r="355">
          <cell r="B355" t="str">
            <v>15633700000000</v>
          </cell>
          <cell r="C355" t="str">
            <v>15</v>
          </cell>
          <cell r="D355" t="str">
            <v>63370</v>
          </cell>
          <cell r="E355" t="str">
            <v>0000000</v>
          </cell>
          <cell r="F355" t="str">
            <v>Buttonwillow Union Elementary</v>
          </cell>
          <cell r="H355">
            <v>343</v>
          </cell>
          <cell r="I355">
            <v>0</v>
          </cell>
          <cell r="J355">
            <v>0</v>
          </cell>
          <cell r="K355">
            <v>1</v>
          </cell>
          <cell r="L355">
            <v>0</v>
          </cell>
          <cell r="M355">
            <v>329</v>
          </cell>
          <cell r="N355">
            <v>0</v>
          </cell>
          <cell r="O355">
            <v>0</v>
          </cell>
          <cell r="P355">
            <v>1</v>
          </cell>
          <cell r="Q355">
            <v>0</v>
          </cell>
          <cell r="R355" t="str">
            <v>Y</v>
          </cell>
        </row>
        <row r="356">
          <cell r="B356" t="str">
            <v>15633880000000</v>
          </cell>
          <cell r="C356" t="str">
            <v>15</v>
          </cell>
          <cell r="D356" t="str">
            <v>63388</v>
          </cell>
          <cell r="E356" t="str">
            <v>0000000</v>
          </cell>
          <cell r="F356" t="str">
            <v>Caliente Union Elementary</v>
          </cell>
          <cell r="H356">
            <v>49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35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 t="str">
            <v>Y</v>
          </cell>
        </row>
        <row r="357">
          <cell r="B357" t="str">
            <v>15634040000000</v>
          </cell>
          <cell r="C357" t="str">
            <v>15</v>
          </cell>
          <cell r="D357" t="str">
            <v>63404</v>
          </cell>
          <cell r="E357" t="str">
            <v>0000000</v>
          </cell>
          <cell r="F357" t="str">
            <v>Delano Union Elementary</v>
          </cell>
          <cell r="H357">
            <v>5695</v>
          </cell>
          <cell r="I357">
            <v>0</v>
          </cell>
          <cell r="J357">
            <v>0</v>
          </cell>
          <cell r="K357">
            <v>29</v>
          </cell>
          <cell r="L357">
            <v>0</v>
          </cell>
          <cell r="M357">
            <v>5264</v>
          </cell>
          <cell r="N357">
            <v>0</v>
          </cell>
          <cell r="O357">
            <v>0</v>
          </cell>
          <cell r="P357">
            <v>22</v>
          </cell>
          <cell r="Q357">
            <v>0</v>
          </cell>
          <cell r="R357" t="str">
            <v>Y</v>
          </cell>
        </row>
        <row r="358">
          <cell r="B358" t="str">
            <v>15634040120139</v>
          </cell>
          <cell r="C358" t="str">
            <v>15</v>
          </cell>
          <cell r="D358" t="str">
            <v>63404</v>
          </cell>
          <cell r="E358" t="str">
            <v>0120139</v>
          </cell>
          <cell r="F358" t="str">
            <v>Nueva Vista Language Academy</v>
          </cell>
          <cell r="G358" t="str">
            <v>1109</v>
          </cell>
          <cell r="H358">
            <v>585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570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str">
            <v>Y</v>
          </cell>
        </row>
        <row r="359">
          <cell r="B359" t="str">
            <v>15634046009351</v>
          </cell>
          <cell r="C359" t="str">
            <v>15</v>
          </cell>
          <cell r="D359" t="str">
            <v>63404</v>
          </cell>
          <cell r="E359" t="str">
            <v>6009351</v>
          </cell>
          <cell r="F359" t="str">
            <v>Cecil Avenue Math and Science Academy</v>
          </cell>
          <cell r="G359" t="str">
            <v>1184</v>
          </cell>
          <cell r="H359">
            <v>769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740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 t="str">
            <v>Y</v>
          </cell>
        </row>
        <row r="360">
          <cell r="B360" t="str">
            <v>15634046009369</v>
          </cell>
          <cell r="C360" t="str">
            <v>15</v>
          </cell>
          <cell r="D360" t="str">
            <v>63404</v>
          </cell>
          <cell r="E360" t="str">
            <v>6009369</v>
          </cell>
          <cell r="F360" t="str">
            <v>Del Vista Math and Science Academy</v>
          </cell>
          <cell r="G360" t="str">
            <v>1352</v>
          </cell>
          <cell r="H360">
            <v>551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533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str">
            <v>Y</v>
          </cell>
        </row>
        <row r="361">
          <cell r="B361" t="str">
            <v>15634120000000</v>
          </cell>
          <cell r="C361" t="str">
            <v>15</v>
          </cell>
          <cell r="D361" t="str">
            <v>63412</v>
          </cell>
          <cell r="E361" t="str">
            <v>0000000</v>
          </cell>
          <cell r="F361" t="str">
            <v>Delano Joint Union High</v>
          </cell>
          <cell r="H361">
            <v>4235</v>
          </cell>
          <cell r="I361">
            <v>0</v>
          </cell>
          <cell r="J361">
            <v>0</v>
          </cell>
          <cell r="K361">
            <v>31</v>
          </cell>
          <cell r="L361">
            <v>0</v>
          </cell>
          <cell r="M361">
            <v>3705</v>
          </cell>
          <cell r="N361">
            <v>0</v>
          </cell>
          <cell r="O361">
            <v>0</v>
          </cell>
          <cell r="P361">
            <v>30</v>
          </cell>
          <cell r="Q361">
            <v>0</v>
          </cell>
          <cell r="R361" t="str">
            <v>Y</v>
          </cell>
        </row>
        <row r="362">
          <cell r="B362" t="str">
            <v>15634200000000</v>
          </cell>
          <cell r="C362" t="str">
            <v>15</v>
          </cell>
          <cell r="D362" t="str">
            <v>63420</v>
          </cell>
          <cell r="E362" t="str">
            <v>0000000</v>
          </cell>
          <cell r="F362" t="str">
            <v>Di Giorgio Elementary</v>
          </cell>
          <cell r="H362">
            <v>207</v>
          </cell>
          <cell r="I362">
            <v>0</v>
          </cell>
          <cell r="J362">
            <v>0</v>
          </cell>
          <cell r="K362">
            <v>4</v>
          </cell>
          <cell r="L362">
            <v>0</v>
          </cell>
          <cell r="M362">
            <v>198</v>
          </cell>
          <cell r="N362">
            <v>0</v>
          </cell>
          <cell r="O362">
            <v>0</v>
          </cell>
          <cell r="P362">
            <v>4</v>
          </cell>
          <cell r="Q362">
            <v>0</v>
          </cell>
          <cell r="R362" t="str">
            <v>Y</v>
          </cell>
        </row>
        <row r="363">
          <cell r="B363" t="str">
            <v>15634380000000</v>
          </cell>
          <cell r="C363" t="str">
            <v>15</v>
          </cell>
          <cell r="D363" t="str">
            <v>63438</v>
          </cell>
          <cell r="E363" t="str">
            <v>0000000</v>
          </cell>
          <cell r="F363" t="str">
            <v>Edison Elementary</v>
          </cell>
          <cell r="H363">
            <v>1056</v>
          </cell>
          <cell r="I363">
            <v>0</v>
          </cell>
          <cell r="J363">
            <v>0</v>
          </cell>
          <cell r="K363">
            <v>10</v>
          </cell>
          <cell r="L363">
            <v>0</v>
          </cell>
          <cell r="M363">
            <v>951</v>
          </cell>
          <cell r="N363">
            <v>0</v>
          </cell>
          <cell r="O363">
            <v>0</v>
          </cell>
          <cell r="P363">
            <v>7</v>
          </cell>
          <cell r="Q363">
            <v>0</v>
          </cell>
          <cell r="R363" t="str">
            <v>Y</v>
          </cell>
        </row>
        <row r="364">
          <cell r="B364" t="str">
            <v>15634460000000</v>
          </cell>
          <cell r="C364" t="str">
            <v>15</v>
          </cell>
          <cell r="D364" t="str">
            <v>63446</v>
          </cell>
          <cell r="E364" t="str">
            <v>0000000</v>
          </cell>
          <cell r="F364" t="str">
            <v>Elk Hills Elementary</v>
          </cell>
          <cell r="H364">
            <v>203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118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 t="str">
            <v>Y</v>
          </cell>
        </row>
        <row r="365">
          <cell r="B365" t="str">
            <v>15634610000000</v>
          </cell>
          <cell r="C365" t="str">
            <v>15</v>
          </cell>
          <cell r="D365" t="str">
            <v>63461</v>
          </cell>
          <cell r="E365" t="str">
            <v>0000000</v>
          </cell>
          <cell r="F365" t="str">
            <v>Fairfax Elementary</v>
          </cell>
          <cell r="H365">
            <v>2412</v>
          </cell>
          <cell r="I365">
            <v>0</v>
          </cell>
          <cell r="J365">
            <v>0</v>
          </cell>
          <cell r="K365">
            <v>12</v>
          </cell>
          <cell r="L365">
            <v>0</v>
          </cell>
          <cell r="M365">
            <v>2194</v>
          </cell>
          <cell r="N365">
            <v>0</v>
          </cell>
          <cell r="O365">
            <v>0</v>
          </cell>
          <cell r="P365">
            <v>9</v>
          </cell>
          <cell r="Q365">
            <v>0</v>
          </cell>
          <cell r="R365" t="str">
            <v>Y</v>
          </cell>
        </row>
        <row r="366">
          <cell r="B366" t="str">
            <v>15634790000000</v>
          </cell>
          <cell r="C366" t="str">
            <v>15</v>
          </cell>
          <cell r="D366" t="str">
            <v>63479</v>
          </cell>
          <cell r="E366" t="str">
            <v>0000000</v>
          </cell>
          <cell r="F366" t="str">
            <v>Fruitvale Elementary</v>
          </cell>
          <cell r="H366">
            <v>3259</v>
          </cell>
          <cell r="I366">
            <v>0</v>
          </cell>
          <cell r="J366">
            <v>0</v>
          </cell>
          <cell r="K366">
            <v>7</v>
          </cell>
          <cell r="L366">
            <v>0</v>
          </cell>
          <cell r="M366">
            <v>1211</v>
          </cell>
          <cell r="N366">
            <v>0</v>
          </cell>
          <cell r="O366">
            <v>0</v>
          </cell>
          <cell r="P366">
            <v>4</v>
          </cell>
          <cell r="Q366">
            <v>0</v>
          </cell>
          <cell r="R366" t="str">
            <v>Y</v>
          </cell>
        </row>
        <row r="367">
          <cell r="B367" t="str">
            <v>15634870000000</v>
          </cell>
          <cell r="C367" t="str">
            <v>15</v>
          </cell>
          <cell r="D367" t="str">
            <v>63487</v>
          </cell>
          <cell r="E367" t="str">
            <v>0000000</v>
          </cell>
          <cell r="F367" t="str">
            <v>General Shafter Elementary</v>
          </cell>
          <cell r="H367">
            <v>153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126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 t="str">
            <v>Y</v>
          </cell>
        </row>
        <row r="368">
          <cell r="B368" t="str">
            <v>15635030000000</v>
          </cell>
          <cell r="C368" t="str">
            <v>15</v>
          </cell>
          <cell r="D368" t="str">
            <v>63503</v>
          </cell>
          <cell r="E368" t="str">
            <v>0000000</v>
          </cell>
          <cell r="F368" t="str">
            <v>Greenfield Union Elementary</v>
          </cell>
          <cell r="H368">
            <v>9345</v>
          </cell>
          <cell r="I368">
            <v>0</v>
          </cell>
          <cell r="J368">
            <v>0</v>
          </cell>
          <cell r="K368">
            <v>80</v>
          </cell>
          <cell r="L368">
            <v>0</v>
          </cell>
          <cell r="M368">
            <v>7934</v>
          </cell>
          <cell r="N368">
            <v>0</v>
          </cell>
          <cell r="O368">
            <v>0</v>
          </cell>
          <cell r="P368">
            <v>63</v>
          </cell>
          <cell r="Q368">
            <v>0</v>
          </cell>
          <cell r="R368" t="str">
            <v>Y</v>
          </cell>
        </row>
        <row r="369">
          <cell r="B369" t="str">
            <v>15635290000000</v>
          </cell>
          <cell r="C369" t="str">
            <v>15</v>
          </cell>
          <cell r="D369" t="str">
            <v>63529</v>
          </cell>
          <cell r="E369" t="str">
            <v>0000000</v>
          </cell>
          <cell r="F369" t="str">
            <v>Kern Union High</v>
          </cell>
          <cell r="H369">
            <v>36912</v>
          </cell>
          <cell r="I369">
            <v>0</v>
          </cell>
          <cell r="J369">
            <v>0</v>
          </cell>
          <cell r="K369">
            <v>110</v>
          </cell>
          <cell r="L369">
            <v>0</v>
          </cell>
          <cell r="M369">
            <v>23814</v>
          </cell>
          <cell r="N369">
            <v>0</v>
          </cell>
          <cell r="O369">
            <v>0</v>
          </cell>
          <cell r="P369">
            <v>96</v>
          </cell>
          <cell r="Q369">
            <v>0</v>
          </cell>
          <cell r="R369" t="str">
            <v>Y</v>
          </cell>
        </row>
        <row r="370">
          <cell r="B370" t="str">
            <v>15635291530435</v>
          </cell>
          <cell r="C370" t="str">
            <v>15</v>
          </cell>
          <cell r="D370" t="str">
            <v>63529</v>
          </cell>
          <cell r="E370" t="str">
            <v>1530435</v>
          </cell>
          <cell r="F370" t="str">
            <v>Kern Workforce 2000 Academy</v>
          </cell>
          <cell r="G370" t="str">
            <v>0071</v>
          </cell>
          <cell r="H370">
            <v>406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334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 t="str">
            <v>Y</v>
          </cell>
        </row>
        <row r="371">
          <cell r="B371" t="str">
            <v>15635450000000</v>
          </cell>
          <cell r="C371" t="str">
            <v>15</v>
          </cell>
          <cell r="D371" t="str">
            <v>63545</v>
          </cell>
          <cell r="E371" t="str">
            <v>0000000</v>
          </cell>
          <cell r="F371" t="str">
            <v>Kernville Union Elementary</v>
          </cell>
          <cell r="H371">
            <v>840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622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 t="str">
            <v>Y</v>
          </cell>
        </row>
        <row r="372">
          <cell r="B372" t="str">
            <v>15635520000000</v>
          </cell>
          <cell r="C372" t="str">
            <v>15</v>
          </cell>
          <cell r="D372" t="str">
            <v>63552</v>
          </cell>
          <cell r="E372" t="str">
            <v>0000000</v>
          </cell>
          <cell r="F372" t="str">
            <v>Lakeside Union Elementary</v>
          </cell>
          <cell r="H372">
            <v>1274</v>
          </cell>
          <cell r="I372">
            <v>0</v>
          </cell>
          <cell r="J372">
            <v>0</v>
          </cell>
          <cell r="K372">
            <v>7</v>
          </cell>
          <cell r="L372">
            <v>0</v>
          </cell>
          <cell r="M372">
            <v>853</v>
          </cell>
          <cell r="N372">
            <v>0</v>
          </cell>
          <cell r="O372">
            <v>0</v>
          </cell>
          <cell r="P372">
            <v>2</v>
          </cell>
          <cell r="Q372">
            <v>0</v>
          </cell>
          <cell r="R372" t="str">
            <v>Y</v>
          </cell>
        </row>
        <row r="373">
          <cell r="B373" t="str">
            <v>15635600000000</v>
          </cell>
          <cell r="C373" t="str">
            <v>15</v>
          </cell>
          <cell r="D373" t="str">
            <v>63560</v>
          </cell>
          <cell r="E373" t="str">
            <v>0000000</v>
          </cell>
          <cell r="F373" t="str">
            <v>Lamont Elementary</v>
          </cell>
          <cell r="H373">
            <v>2958</v>
          </cell>
          <cell r="I373">
            <v>0</v>
          </cell>
          <cell r="J373">
            <v>0</v>
          </cell>
          <cell r="K373">
            <v>8</v>
          </cell>
          <cell r="L373">
            <v>0</v>
          </cell>
          <cell r="M373">
            <v>2895</v>
          </cell>
          <cell r="N373">
            <v>0</v>
          </cell>
          <cell r="O373">
            <v>0</v>
          </cell>
          <cell r="P373">
            <v>7</v>
          </cell>
          <cell r="Q373">
            <v>0</v>
          </cell>
          <cell r="R373" t="str">
            <v>Y</v>
          </cell>
        </row>
        <row r="374">
          <cell r="B374" t="str">
            <v>15635780000000</v>
          </cell>
          <cell r="C374" t="str">
            <v>15</v>
          </cell>
          <cell r="D374" t="str">
            <v>63578</v>
          </cell>
          <cell r="E374" t="str">
            <v>0000000</v>
          </cell>
          <cell r="F374" t="str">
            <v>Richland Union Elementary</v>
          </cell>
          <cell r="H374">
            <v>3530</v>
          </cell>
          <cell r="I374">
            <v>0</v>
          </cell>
          <cell r="J374">
            <v>0</v>
          </cell>
          <cell r="K374">
            <v>12</v>
          </cell>
          <cell r="L374">
            <v>0</v>
          </cell>
          <cell r="M374">
            <v>3179</v>
          </cell>
          <cell r="N374">
            <v>0</v>
          </cell>
          <cell r="O374">
            <v>0</v>
          </cell>
          <cell r="P374">
            <v>8</v>
          </cell>
          <cell r="Q374">
            <v>0</v>
          </cell>
          <cell r="R374" t="str">
            <v>Y</v>
          </cell>
        </row>
        <row r="375">
          <cell r="B375" t="str">
            <v>15635860000000</v>
          </cell>
          <cell r="C375" t="str">
            <v>15</v>
          </cell>
          <cell r="D375" t="str">
            <v>63586</v>
          </cell>
          <cell r="E375" t="str">
            <v>0000000</v>
          </cell>
          <cell r="F375" t="str">
            <v>Linns Valley-Poso Flat Union</v>
          </cell>
          <cell r="H375">
            <v>40</v>
          </cell>
          <cell r="I375">
            <v>0</v>
          </cell>
          <cell r="J375">
            <v>0</v>
          </cell>
          <cell r="K375">
            <v>1</v>
          </cell>
          <cell r="L375">
            <v>0</v>
          </cell>
          <cell r="M375">
            <v>22</v>
          </cell>
          <cell r="N375">
            <v>0</v>
          </cell>
          <cell r="O375">
            <v>0</v>
          </cell>
          <cell r="P375">
            <v>1</v>
          </cell>
          <cell r="Q375">
            <v>0</v>
          </cell>
          <cell r="R375" t="str">
            <v>Y</v>
          </cell>
        </row>
        <row r="376">
          <cell r="B376" t="str">
            <v>15635940000000</v>
          </cell>
          <cell r="C376" t="str">
            <v>15</v>
          </cell>
          <cell r="D376" t="str">
            <v>63594</v>
          </cell>
          <cell r="E376" t="str">
            <v>0000000</v>
          </cell>
          <cell r="F376" t="str">
            <v>Lost Hills Union Elementary</v>
          </cell>
          <cell r="H376">
            <v>574</v>
          </cell>
          <cell r="I376">
            <v>0</v>
          </cell>
          <cell r="J376">
            <v>0</v>
          </cell>
          <cell r="K376">
            <v>4</v>
          </cell>
          <cell r="L376">
            <v>0</v>
          </cell>
          <cell r="M376">
            <v>560</v>
          </cell>
          <cell r="N376">
            <v>0</v>
          </cell>
          <cell r="O376">
            <v>0</v>
          </cell>
          <cell r="P376">
            <v>4</v>
          </cell>
          <cell r="Q376">
            <v>0</v>
          </cell>
          <cell r="R376" t="str">
            <v>Y</v>
          </cell>
        </row>
        <row r="377">
          <cell r="B377" t="str">
            <v>15636100000000</v>
          </cell>
          <cell r="C377" t="str">
            <v>15</v>
          </cell>
          <cell r="D377" t="str">
            <v>63610</v>
          </cell>
          <cell r="E377" t="str">
            <v>0000000</v>
          </cell>
          <cell r="F377" t="str">
            <v>Maple Elementary</v>
          </cell>
          <cell r="H377">
            <v>282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174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str">
            <v>Y</v>
          </cell>
        </row>
        <row r="378">
          <cell r="B378" t="str">
            <v>15636280000000</v>
          </cell>
          <cell r="C378" t="str">
            <v>15</v>
          </cell>
          <cell r="D378" t="str">
            <v>63628</v>
          </cell>
          <cell r="E378" t="str">
            <v>0000000</v>
          </cell>
          <cell r="F378" t="str">
            <v>Maricopa Unified</v>
          </cell>
          <cell r="H378">
            <v>302</v>
          </cell>
          <cell r="I378">
            <v>0</v>
          </cell>
          <cell r="J378">
            <v>0</v>
          </cell>
          <cell r="K378">
            <v>2</v>
          </cell>
          <cell r="L378">
            <v>0</v>
          </cell>
          <cell r="M378">
            <v>243</v>
          </cell>
          <cell r="N378">
            <v>0</v>
          </cell>
          <cell r="O378">
            <v>0</v>
          </cell>
          <cell r="P378">
            <v>1</v>
          </cell>
          <cell r="Q378">
            <v>0</v>
          </cell>
          <cell r="R378" t="str">
            <v>Y</v>
          </cell>
        </row>
        <row r="379">
          <cell r="B379" t="str">
            <v>15636280127183</v>
          </cell>
          <cell r="C379" t="str">
            <v>15</v>
          </cell>
          <cell r="D379" t="str">
            <v>63628</v>
          </cell>
          <cell r="E379" t="str">
            <v>0127183</v>
          </cell>
          <cell r="F379" t="str">
            <v>California Virtual Academy @ Maricopa</v>
          </cell>
          <cell r="G379" t="str">
            <v>1490</v>
          </cell>
          <cell r="H379">
            <v>1375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895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 t="str">
            <v>Y</v>
          </cell>
        </row>
        <row r="380">
          <cell r="B380" t="str">
            <v>15636280127209</v>
          </cell>
          <cell r="C380" t="str">
            <v>15</v>
          </cell>
          <cell r="D380" t="str">
            <v>63628</v>
          </cell>
          <cell r="E380" t="str">
            <v>0127209</v>
          </cell>
          <cell r="F380" t="str">
            <v>California Virtual Academy High @ Maricopa</v>
          </cell>
          <cell r="G380" t="str">
            <v>1491</v>
          </cell>
          <cell r="H380">
            <v>667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407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 t="str">
            <v>Y</v>
          </cell>
        </row>
        <row r="381">
          <cell r="B381" t="str">
            <v>15636280128504</v>
          </cell>
          <cell r="C381" t="str">
            <v>15</v>
          </cell>
          <cell r="D381" t="str">
            <v>63628</v>
          </cell>
          <cell r="E381" t="str">
            <v>0128504</v>
          </cell>
          <cell r="F381" t="str">
            <v>Peak to Peak Mountain Charter</v>
          </cell>
          <cell r="G381" t="str">
            <v>1575</v>
          </cell>
          <cell r="H381">
            <v>94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27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 t="str">
            <v>Y</v>
          </cell>
        </row>
        <row r="382">
          <cell r="B382" t="str">
            <v>15636510000000</v>
          </cell>
          <cell r="C382" t="str">
            <v>15</v>
          </cell>
          <cell r="D382" t="str">
            <v>63651</v>
          </cell>
          <cell r="E382" t="str">
            <v>0000000</v>
          </cell>
          <cell r="F382" t="str">
            <v>McKittrick Elementary</v>
          </cell>
          <cell r="H382">
            <v>78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 t="str">
            <v>Y</v>
          </cell>
        </row>
        <row r="383">
          <cell r="B383" t="str">
            <v>15636690000000</v>
          </cell>
          <cell r="C383" t="str">
            <v>15</v>
          </cell>
          <cell r="D383" t="str">
            <v>63669</v>
          </cell>
          <cell r="E383" t="str">
            <v>0000000</v>
          </cell>
          <cell r="F383" t="str">
            <v>Midway Elementary</v>
          </cell>
          <cell r="H383">
            <v>120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55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 t="str">
            <v>Y</v>
          </cell>
        </row>
        <row r="384">
          <cell r="B384" t="str">
            <v>15636770000000</v>
          </cell>
          <cell r="C384" t="str">
            <v>15</v>
          </cell>
          <cell r="D384" t="str">
            <v>63677</v>
          </cell>
          <cell r="E384" t="str">
            <v>0000000</v>
          </cell>
          <cell r="F384" t="str">
            <v>Mojave Unified</v>
          </cell>
          <cell r="H384">
            <v>2696</v>
          </cell>
          <cell r="I384">
            <v>0</v>
          </cell>
          <cell r="J384">
            <v>0</v>
          </cell>
          <cell r="K384">
            <v>10</v>
          </cell>
          <cell r="L384">
            <v>0</v>
          </cell>
          <cell r="M384">
            <v>2184</v>
          </cell>
          <cell r="N384">
            <v>0</v>
          </cell>
          <cell r="O384">
            <v>0</v>
          </cell>
          <cell r="P384">
            <v>9</v>
          </cell>
          <cell r="Q384">
            <v>0</v>
          </cell>
          <cell r="R384" t="str">
            <v>Y</v>
          </cell>
        </row>
        <row r="385">
          <cell r="B385" t="str">
            <v>15636850000000</v>
          </cell>
          <cell r="C385" t="str">
            <v>15</v>
          </cell>
          <cell r="D385" t="str">
            <v>63685</v>
          </cell>
          <cell r="E385" t="str">
            <v>0000000</v>
          </cell>
          <cell r="F385" t="str">
            <v>Muroc Joint Unified</v>
          </cell>
          <cell r="H385">
            <v>1936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549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 t="str">
            <v>Y</v>
          </cell>
        </row>
        <row r="386">
          <cell r="B386" t="str">
            <v>15636930000000</v>
          </cell>
          <cell r="C386" t="str">
            <v>15</v>
          </cell>
          <cell r="D386" t="str">
            <v>63693</v>
          </cell>
          <cell r="E386" t="str">
            <v>0000000</v>
          </cell>
          <cell r="F386" t="str">
            <v>Norris Elementary</v>
          </cell>
          <cell r="H386">
            <v>4041</v>
          </cell>
          <cell r="I386">
            <v>0</v>
          </cell>
          <cell r="J386">
            <v>0</v>
          </cell>
          <cell r="K386">
            <v>25</v>
          </cell>
          <cell r="L386">
            <v>0</v>
          </cell>
          <cell r="M386">
            <v>798</v>
          </cell>
          <cell r="N386">
            <v>0</v>
          </cell>
          <cell r="O386">
            <v>0</v>
          </cell>
          <cell r="P386">
            <v>7</v>
          </cell>
          <cell r="Q386">
            <v>0</v>
          </cell>
          <cell r="R386" t="str">
            <v>Y</v>
          </cell>
        </row>
        <row r="387">
          <cell r="B387" t="str">
            <v>15637190000000</v>
          </cell>
          <cell r="C387" t="str">
            <v>15</v>
          </cell>
          <cell r="D387" t="str">
            <v>63719</v>
          </cell>
          <cell r="E387" t="str">
            <v>0000000</v>
          </cell>
          <cell r="F387" t="str">
            <v>Pond Union Elementary</v>
          </cell>
          <cell r="H387">
            <v>208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196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 t="str">
            <v>Y</v>
          </cell>
        </row>
        <row r="388">
          <cell r="B388" t="str">
            <v>15637500000000</v>
          </cell>
          <cell r="C388" t="str">
            <v>15</v>
          </cell>
          <cell r="D388" t="str">
            <v>63750</v>
          </cell>
          <cell r="E388" t="str">
            <v>0000000</v>
          </cell>
          <cell r="F388" t="str">
            <v>Rosedale Union Elementary</v>
          </cell>
          <cell r="H388">
            <v>5397</v>
          </cell>
          <cell r="I388">
            <v>0</v>
          </cell>
          <cell r="J388">
            <v>0</v>
          </cell>
          <cell r="K388">
            <v>31</v>
          </cell>
          <cell r="L388">
            <v>0</v>
          </cell>
          <cell r="M388">
            <v>1462</v>
          </cell>
          <cell r="N388">
            <v>0</v>
          </cell>
          <cell r="O388">
            <v>0</v>
          </cell>
          <cell r="P388">
            <v>11</v>
          </cell>
          <cell r="Q388">
            <v>0</v>
          </cell>
          <cell r="R388" t="str">
            <v>Y</v>
          </cell>
        </row>
        <row r="389">
          <cell r="B389" t="str">
            <v>15637680000000</v>
          </cell>
          <cell r="C389" t="str">
            <v>15</v>
          </cell>
          <cell r="D389" t="str">
            <v>63768</v>
          </cell>
          <cell r="E389" t="str">
            <v>0000000</v>
          </cell>
          <cell r="F389" t="str">
            <v>Semitropic Elementary</v>
          </cell>
          <cell r="H389">
            <v>230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219</v>
          </cell>
          <cell r="N389">
            <v>0</v>
          </cell>
          <cell r="O389">
            <v>0</v>
          </cell>
          <cell r="P389">
            <v>1</v>
          </cell>
          <cell r="Q389">
            <v>0</v>
          </cell>
          <cell r="R389" t="str">
            <v>Y</v>
          </cell>
        </row>
        <row r="390">
          <cell r="B390" t="str">
            <v>15637760000000</v>
          </cell>
          <cell r="C390" t="str">
            <v>15</v>
          </cell>
          <cell r="D390" t="str">
            <v>63776</v>
          </cell>
          <cell r="E390" t="str">
            <v>0000000</v>
          </cell>
          <cell r="F390" t="str">
            <v>Southern Kern Unified</v>
          </cell>
          <cell r="H390">
            <v>3043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2739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 t="str">
            <v>Y</v>
          </cell>
        </row>
        <row r="391">
          <cell r="B391" t="str">
            <v>15637840000000</v>
          </cell>
          <cell r="C391" t="str">
            <v>15</v>
          </cell>
          <cell r="D391" t="str">
            <v>63784</v>
          </cell>
          <cell r="E391" t="str">
            <v>0000000</v>
          </cell>
          <cell r="F391" t="str">
            <v xml:space="preserve">South Fork Union </v>
          </cell>
          <cell r="H391">
            <v>249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200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>Y</v>
          </cell>
        </row>
        <row r="392">
          <cell r="B392" t="str">
            <v>15637920000000</v>
          </cell>
          <cell r="C392" t="str">
            <v>15</v>
          </cell>
          <cell r="D392" t="str">
            <v>63792</v>
          </cell>
          <cell r="E392" t="str">
            <v>0000000</v>
          </cell>
          <cell r="F392" t="str">
            <v>Standard Elementary</v>
          </cell>
          <cell r="H392">
            <v>3121</v>
          </cell>
          <cell r="I392">
            <v>0</v>
          </cell>
          <cell r="J392">
            <v>0</v>
          </cell>
          <cell r="K392">
            <v>16</v>
          </cell>
          <cell r="L392">
            <v>0</v>
          </cell>
          <cell r="M392">
            <v>2364</v>
          </cell>
          <cell r="N392">
            <v>0</v>
          </cell>
          <cell r="O392">
            <v>0</v>
          </cell>
          <cell r="P392">
            <v>6</v>
          </cell>
          <cell r="Q392">
            <v>0</v>
          </cell>
          <cell r="R392" t="str">
            <v>Y</v>
          </cell>
        </row>
        <row r="393">
          <cell r="B393" t="str">
            <v>15638000000000</v>
          </cell>
          <cell r="C393" t="str">
            <v>15</v>
          </cell>
          <cell r="D393" t="str">
            <v>63800</v>
          </cell>
          <cell r="E393" t="str">
            <v>0000000</v>
          </cell>
          <cell r="F393" t="str">
            <v>Taft City</v>
          </cell>
          <cell r="H393">
            <v>2079</v>
          </cell>
          <cell r="I393">
            <v>0</v>
          </cell>
          <cell r="J393">
            <v>0</v>
          </cell>
          <cell r="K393">
            <v>10</v>
          </cell>
          <cell r="L393">
            <v>0</v>
          </cell>
          <cell r="M393">
            <v>1753</v>
          </cell>
          <cell r="N393">
            <v>0</v>
          </cell>
          <cell r="O393">
            <v>0</v>
          </cell>
          <cell r="P393">
            <v>6</v>
          </cell>
          <cell r="Q393">
            <v>0</v>
          </cell>
          <cell r="R393" t="str">
            <v>Y</v>
          </cell>
        </row>
        <row r="394">
          <cell r="B394" t="str">
            <v>15638180000000</v>
          </cell>
          <cell r="C394" t="str">
            <v>15</v>
          </cell>
          <cell r="D394" t="str">
            <v>63818</v>
          </cell>
          <cell r="E394" t="str">
            <v>0000000</v>
          </cell>
          <cell r="F394" t="str">
            <v>Taft Union High</v>
          </cell>
          <cell r="H394">
            <v>1059</v>
          </cell>
          <cell r="I394">
            <v>0</v>
          </cell>
          <cell r="J394">
            <v>0</v>
          </cell>
          <cell r="K394">
            <v>4</v>
          </cell>
          <cell r="L394">
            <v>0</v>
          </cell>
          <cell r="M394">
            <v>609</v>
          </cell>
          <cell r="N394">
            <v>0</v>
          </cell>
          <cell r="O394">
            <v>0</v>
          </cell>
          <cell r="P394">
            <v>2</v>
          </cell>
          <cell r="Q394">
            <v>0</v>
          </cell>
          <cell r="R394" t="str">
            <v>Y</v>
          </cell>
        </row>
        <row r="395">
          <cell r="B395" t="str">
            <v>15638260000000</v>
          </cell>
          <cell r="C395" t="str">
            <v>15</v>
          </cell>
          <cell r="D395" t="str">
            <v>63826</v>
          </cell>
          <cell r="E395" t="str">
            <v>0000000</v>
          </cell>
          <cell r="F395" t="str">
            <v>Tehachapi Unified</v>
          </cell>
          <cell r="H395">
            <v>4272</v>
          </cell>
          <cell r="I395">
            <v>0</v>
          </cell>
          <cell r="J395">
            <v>0</v>
          </cell>
          <cell r="K395">
            <v>9</v>
          </cell>
          <cell r="L395">
            <v>0</v>
          </cell>
          <cell r="M395">
            <v>1710</v>
          </cell>
          <cell r="N395">
            <v>0</v>
          </cell>
          <cell r="O395">
            <v>0</v>
          </cell>
          <cell r="P395">
            <v>2</v>
          </cell>
          <cell r="Q395">
            <v>0</v>
          </cell>
          <cell r="R395" t="str">
            <v>Y</v>
          </cell>
        </row>
        <row r="396">
          <cell r="B396" t="str">
            <v>15638260127258</v>
          </cell>
          <cell r="C396" t="str">
            <v>15</v>
          </cell>
          <cell r="D396" t="str">
            <v>63826</v>
          </cell>
          <cell r="E396" t="str">
            <v>0127258</v>
          </cell>
          <cell r="F396" t="str">
            <v>Abernathy Collegiate Charter</v>
          </cell>
          <cell r="G396" t="str">
            <v>1497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 t="str">
            <v>In Expected List But We Do Not Have Data For This School/LEA</v>
          </cell>
        </row>
        <row r="397">
          <cell r="B397" t="str">
            <v>15638340000000</v>
          </cell>
          <cell r="C397" t="str">
            <v>15</v>
          </cell>
          <cell r="D397" t="str">
            <v>63834</v>
          </cell>
          <cell r="E397" t="str">
            <v>0000000</v>
          </cell>
          <cell r="F397" t="str">
            <v>Vineland Elementary</v>
          </cell>
          <cell r="H397">
            <v>823</v>
          </cell>
          <cell r="I397">
            <v>0</v>
          </cell>
          <cell r="J397">
            <v>0</v>
          </cell>
          <cell r="K397">
            <v>5</v>
          </cell>
          <cell r="L397">
            <v>0</v>
          </cell>
          <cell r="M397">
            <v>822</v>
          </cell>
          <cell r="N397">
            <v>0</v>
          </cell>
          <cell r="O397">
            <v>0</v>
          </cell>
          <cell r="P397">
            <v>5</v>
          </cell>
          <cell r="Q397">
            <v>0</v>
          </cell>
          <cell r="R397" t="str">
            <v>Y</v>
          </cell>
        </row>
        <row r="398">
          <cell r="B398" t="str">
            <v>15638420000000</v>
          </cell>
          <cell r="C398" t="str">
            <v>15</v>
          </cell>
          <cell r="D398" t="str">
            <v>63842</v>
          </cell>
          <cell r="E398" t="str">
            <v>0000000</v>
          </cell>
          <cell r="F398" t="str">
            <v>Wasco Union Elementary</v>
          </cell>
          <cell r="H398">
            <v>3584</v>
          </cell>
          <cell r="I398">
            <v>0</v>
          </cell>
          <cell r="J398">
            <v>0</v>
          </cell>
          <cell r="K398">
            <v>27</v>
          </cell>
          <cell r="L398">
            <v>0</v>
          </cell>
          <cell r="M398">
            <v>3288</v>
          </cell>
          <cell r="N398">
            <v>0</v>
          </cell>
          <cell r="O398">
            <v>0</v>
          </cell>
          <cell r="P398">
            <v>23</v>
          </cell>
          <cell r="Q398">
            <v>0</v>
          </cell>
          <cell r="R398" t="str">
            <v>Y</v>
          </cell>
        </row>
        <row r="399">
          <cell r="B399" t="str">
            <v>15638590000000</v>
          </cell>
          <cell r="C399" t="str">
            <v>15</v>
          </cell>
          <cell r="D399" t="str">
            <v>63859</v>
          </cell>
          <cell r="E399" t="str">
            <v>0000000</v>
          </cell>
          <cell r="F399" t="str">
            <v>Wasco Union High</v>
          </cell>
          <cell r="H399">
            <v>1747</v>
          </cell>
          <cell r="I399">
            <v>0</v>
          </cell>
          <cell r="J399">
            <v>0</v>
          </cell>
          <cell r="K399">
            <v>24</v>
          </cell>
          <cell r="L399">
            <v>0</v>
          </cell>
          <cell r="M399">
            <v>1381</v>
          </cell>
          <cell r="N399">
            <v>0</v>
          </cell>
          <cell r="O399">
            <v>0</v>
          </cell>
          <cell r="P399">
            <v>22</v>
          </cell>
          <cell r="Q399">
            <v>0</v>
          </cell>
          <cell r="R399" t="str">
            <v>Y</v>
          </cell>
        </row>
        <row r="400">
          <cell r="B400" t="str">
            <v>15735440000000</v>
          </cell>
          <cell r="C400" t="str">
            <v>15</v>
          </cell>
          <cell r="D400" t="str">
            <v>73544</v>
          </cell>
          <cell r="E400" t="str">
            <v>0000000</v>
          </cell>
          <cell r="F400" t="str">
            <v>Rio Bravo-Greeley Union Elementary</v>
          </cell>
          <cell r="H400">
            <v>1035</v>
          </cell>
          <cell r="I400">
            <v>0</v>
          </cell>
          <cell r="J400">
            <v>0</v>
          </cell>
          <cell r="K400">
            <v>2</v>
          </cell>
          <cell r="L400">
            <v>0</v>
          </cell>
          <cell r="M400">
            <v>495</v>
          </cell>
          <cell r="N400">
            <v>0</v>
          </cell>
          <cell r="O400">
            <v>0</v>
          </cell>
          <cell r="P400">
            <v>2</v>
          </cell>
          <cell r="Q400">
            <v>0</v>
          </cell>
          <cell r="R400" t="str">
            <v>Y</v>
          </cell>
        </row>
        <row r="401">
          <cell r="B401" t="str">
            <v>15737420000000</v>
          </cell>
          <cell r="C401" t="str">
            <v>15</v>
          </cell>
          <cell r="D401" t="str">
            <v>73742</v>
          </cell>
          <cell r="E401" t="str">
            <v>0000000</v>
          </cell>
          <cell r="F401" t="str">
            <v>Sierra Sands Unified</v>
          </cell>
          <cell r="H401">
            <v>4944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2686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 t="str">
            <v>Y</v>
          </cell>
        </row>
        <row r="402">
          <cell r="B402" t="str">
            <v>15739080000000</v>
          </cell>
          <cell r="C402" t="str">
            <v>15</v>
          </cell>
          <cell r="D402" t="str">
            <v>73908</v>
          </cell>
          <cell r="E402" t="str">
            <v>0000000</v>
          </cell>
          <cell r="F402" t="str">
            <v>McFarland Unified</v>
          </cell>
          <cell r="H402">
            <v>3469</v>
          </cell>
          <cell r="I402">
            <v>0</v>
          </cell>
          <cell r="J402">
            <v>0</v>
          </cell>
          <cell r="K402">
            <v>17</v>
          </cell>
          <cell r="L402">
            <v>0</v>
          </cell>
          <cell r="M402">
            <v>3150</v>
          </cell>
          <cell r="N402">
            <v>0</v>
          </cell>
          <cell r="O402">
            <v>0</v>
          </cell>
          <cell r="P402">
            <v>14</v>
          </cell>
          <cell r="Q402">
            <v>0</v>
          </cell>
          <cell r="R402" t="str">
            <v>Y</v>
          </cell>
        </row>
        <row r="403">
          <cell r="B403" t="str">
            <v>15751680000000</v>
          </cell>
          <cell r="C403" t="str">
            <v>15</v>
          </cell>
          <cell r="D403" t="str">
            <v>75168</v>
          </cell>
          <cell r="E403" t="str">
            <v>0000000</v>
          </cell>
          <cell r="F403" t="str">
            <v>El Tejon Unified</v>
          </cell>
          <cell r="H403">
            <v>744</v>
          </cell>
          <cell r="I403">
            <v>0</v>
          </cell>
          <cell r="J403">
            <v>0</v>
          </cell>
          <cell r="K403">
            <v>12</v>
          </cell>
          <cell r="L403">
            <v>0</v>
          </cell>
          <cell r="M403">
            <v>464</v>
          </cell>
          <cell r="N403">
            <v>0</v>
          </cell>
          <cell r="O403">
            <v>0</v>
          </cell>
          <cell r="P403">
            <v>7</v>
          </cell>
          <cell r="Q403">
            <v>0</v>
          </cell>
          <cell r="R403" t="str">
            <v>Y</v>
          </cell>
        </row>
        <row r="404">
          <cell r="B404" t="str">
            <v>15756301530500</v>
          </cell>
          <cell r="C404" t="str">
            <v>15</v>
          </cell>
          <cell r="D404" t="str">
            <v>75630</v>
          </cell>
          <cell r="E404" t="str">
            <v>1530500</v>
          </cell>
          <cell r="F404" t="str">
            <v>Ridgecrest Charter</v>
          </cell>
          <cell r="G404" t="str">
            <v>0350</v>
          </cell>
          <cell r="H404">
            <v>423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242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 t="str">
            <v>Y</v>
          </cell>
        </row>
        <row r="405">
          <cell r="B405" t="str">
            <v>16101650000000</v>
          </cell>
          <cell r="C405" t="str">
            <v>16</v>
          </cell>
          <cell r="D405" t="str">
            <v>10165</v>
          </cell>
          <cell r="E405" t="str">
            <v>0000000</v>
          </cell>
          <cell r="F405" t="str">
            <v>Kings Co. Office of Education</v>
          </cell>
          <cell r="H405">
            <v>399</v>
          </cell>
          <cell r="I405">
            <v>43</v>
          </cell>
          <cell r="J405">
            <v>0</v>
          </cell>
          <cell r="K405">
            <v>267</v>
          </cell>
          <cell r="L405">
            <v>0</v>
          </cell>
          <cell r="M405">
            <v>285</v>
          </cell>
          <cell r="N405">
            <v>43</v>
          </cell>
          <cell r="O405">
            <v>0</v>
          </cell>
          <cell r="P405">
            <v>168</v>
          </cell>
          <cell r="Q405">
            <v>0</v>
          </cell>
          <cell r="R405" t="str">
            <v>Y</v>
          </cell>
        </row>
        <row r="406">
          <cell r="B406" t="str">
            <v>16638750000000</v>
          </cell>
          <cell r="C406" t="str">
            <v>16</v>
          </cell>
          <cell r="D406" t="str">
            <v>63875</v>
          </cell>
          <cell r="E406" t="str">
            <v>0000000</v>
          </cell>
          <cell r="F406" t="str">
            <v>Armona Union Elementary</v>
          </cell>
          <cell r="H406">
            <v>1022</v>
          </cell>
          <cell r="I406">
            <v>0</v>
          </cell>
          <cell r="J406">
            <v>0</v>
          </cell>
          <cell r="K406">
            <v>8</v>
          </cell>
          <cell r="L406">
            <v>0</v>
          </cell>
          <cell r="M406">
            <v>959</v>
          </cell>
          <cell r="N406">
            <v>0</v>
          </cell>
          <cell r="O406">
            <v>0</v>
          </cell>
          <cell r="P406">
            <v>7</v>
          </cell>
          <cell r="Q406">
            <v>0</v>
          </cell>
          <cell r="R406" t="str">
            <v>Y</v>
          </cell>
        </row>
        <row r="407">
          <cell r="B407" t="str">
            <v>16638750101717</v>
          </cell>
          <cell r="C407" t="str">
            <v>16</v>
          </cell>
          <cell r="D407" t="str">
            <v>63875</v>
          </cell>
          <cell r="E407" t="str">
            <v>0101717</v>
          </cell>
          <cell r="F407" t="str">
            <v>Crossroads Charter</v>
          </cell>
          <cell r="G407" t="str">
            <v>0571</v>
          </cell>
          <cell r="H407">
            <v>140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98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 t="str">
            <v>Y</v>
          </cell>
        </row>
        <row r="408">
          <cell r="B408" t="str">
            <v>16638750112698</v>
          </cell>
          <cell r="C408" t="str">
            <v>16</v>
          </cell>
          <cell r="D408" t="str">
            <v>63875</v>
          </cell>
          <cell r="E408" t="str">
            <v>0112698</v>
          </cell>
          <cell r="F408" t="str">
            <v>California Virtual Academy @ Kings</v>
          </cell>
          <cell r="G408" t="str">
            <v>0840</v>
          </cell>
          <cell r="H408">
            <v>565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345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 t="str">
            <v>Y</v>
          </cell>
        </row>
        <row r="409">
          <cell r="B409" t="str">
            <v>16638750121491</v>
          </cell>
          <cell r="C409" t="str">
            <v>16</v>
          </cell>
          <cell r="D409" t="str">
            <v>63875</v>
          </cell>
          <cell r="E409" t="str">
            <v>0121491</v>
          </cell>
          <cell r="F409" t="str">
            <v>National University Academy, Armona</v>
          </cell>
          <cell r="G409" t="str">
            <v>1168</v>
          </cell>
          <cell r="H409">
            <v>77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74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 t="str">
            <v>Y</v>
          </cell>
        </row>
        <row r="410">
          <cell r="B410" t="str">
            <v>16638830000000</v>
          </cell>
          <cell r="C410" t="str">
            <v>16</v>
          </cell>
          <cell r="D410" t="str">
            <v>63883</v>
          </cell>
          <cell r="E410" t="str">
            <v>0000000</v>
          </cell>
          <cell r="F410" t="str">
            <v>Central Union Elementary</v>
          </cell>
          <cell r="H410">
            <v>1748</v>
          </cell>
          <cell r="I410">
            <v>0</v>
          </cell>
          <cell r="J410">
            <v>0</v>
          </cell>
          <cell r="K410">
            <v>7</v>
          </cell>
          <cell r="L410">
            <v>0</v>
          </cell>
          <cell r="M410">
            <v>929</v>
          </cell>
          <cell r="N410">
            <v>0</v>
          </cell>
          <cell r="O410">
            <v>0</v>
          </cell>
          <cell r="P410">
            <v>5</v>
          </cell>
          <cell r="Q410">
            <v>0</v>
          </cell>
          <cell r="R410" t="str">
            <v>Y</v>
          </cell>
        </row>
        <row r="411">
          <cell r="B411" t="str">
            <v>16638910000000</v>
          </cell>
          <cell r="C411" t="str">
            <v>16</v>
          </cell>
          <cell r="D411" t="str">
            <v>63891</v>
          </cell>
          <cell r="E411" t="str">
            <v>0000000</v>
          </cell>
          <cell r="F411" t="str">
            <v>Corcoran Joint Unified</v>
          </cell>
          <cell r="H411">
            <v>3293</v>
          </cell>
          <cell r="I411">
            <v>0</v>
          </cell>
          <cell r="J411">
            <v>0</v>
          </cell>
          <cell r="K411">
            <v>19</v>
          </cell>
          <cell r="L411">
            <v>0</v>
          </cell>
          <cell r="M411">
            <v>3079</v>
          </cell>
          <cell r="N411">
            <v>0</v>
          </cell>
          <cell r="O411">
            <v>0</v>
          </cell>
          <cell r="P411">
            <v>17</v>
          </cell>
          <cell r="Q411">
            <v>0</v>
          </cell>
          <cell r="R411" t="str">
            <v>Y</v>
          </cell>
        </row>
        <row r="412">
          <cell r="B412" t="str">
            <v>16639170000000</v>
          </cell>
          <cell r="C412" t="str">
            <v>16</v>
          </cell>
          <cell r="D412" t="str">
            <v>63917</v>
          </cell>
          <cell r="E412" t="str">
            <v>0000000</v>
          </cell>
          <cell r="F412" t="str">
            <v>Hanford Elementary</v>
          </cell>
          <cell r="H412">
            <v>5591</v>
          </cell>
          <cell r="I412">
            <v>0</v>
          </cell>
          <cell r="J412">
            <v>0</v>
          </cell>
          <cell r="K412">
            <v>73</v>
          </cell>
          <cell r="L412">
            <v>0</v>
          </cell>
          <cell r="M412">
            <v>4594</v>
          </cell>
          <cell r="N412">
            <v>0</v>
          </cell>
          <cell r="O412">
            <v>0</v>
          </cell>
          <cell r="P412">
            <v>48</v>
          </cell>
          <cell r="Q412">
            <v>0</v>
          </cell>
          <cell r="R412" t="str">
            <v>Y</v>
          </cell>
        </row>
        <row r="413">
          <cell r="B413" t="str">
            <v>16639176010391</v>
          </cell>
          <cell r="C413" t="str">
            <v>16</v>
          </cell>
          <cell r="D413" t="str">
            <v>63917</v>
          </cell>
          <cell r="E413" t="str">
            <v>6010391</v>
          </cell>
          <cell r="F413" t="str">
            <v>Jefferson Charter Academy</v>
          </cell>
          <cell r="G413" t="str">
            <v>1637</v>
          </cell>
          <cell r="H413">
            <v>343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171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 t="str">
            <v>Y</v>
          </cell>
        </row>
        <row r="414">
          <cell r="B414" t="str">
            <v>16639250000000</v>
          </cell>
          <cell r="C414" t="str">
            <v>16</v>
          </cell>
          <cell r="D414" t="str">
            <v>63925</v>
          </cell>
          <cell r="E414" t="str">
            <v>0000000</v>
          </cell>
          <cell r="F414" t="str">
            <v>Hanford Joint Union High</v>
          </cell>
          <cell r="H414">
            <v>3845</v>
          </cell>
          <cell r="I414">
            <v>0</v>
          </cell>
          <cell r="J414">
            <v>0</v>
          </cell>
          <cell r="K414">
            <v>66</v>
          </cell>
          <cell r="L414">
            <v>0</v>
          </cell>
          <cell r="M414">
            <v>2279</v>
          </cell>
          <cell r="N414">
            <v>0</v>
          </cell>
          <cell r="O414">
            <v>0</v>
          </cell>
          <cell r="P414">
            <v>34</v>
          </cell>
          <cell r="Q414">
            <v>0</v>
          </cell>
          <cell r="R414" t="str">
            <v>Y</v>
          </cell>
        </row>
        <row r="415">
          <cell r="B415" t="str">
            <v>16639330000000</v>
          </cell>
          <cell r="C415" t="str">
            <v>16</v>
          </cell>
          <cell r="D415" t="str">
            <v>63933</v>
          </cell>
          <cell r="E415" t="str">
            <v>0000000</v>
          </cell>
          <cell r="F415" t="str">
            <v>Island Union Elementary</v>
          </cell>
          <cell r="H415">
            <v>373</v>
          </cell>
          <cell r="I415">
            <v>0</v>
          </cell>
          <cell r="J415">
            <v>0</v>
          </cell>
          <cell r="K415">
            <v>1</v>
          </cell>
          <cell r="L415">
            <v>0</v>
          </cell>
          <cell r="M415">
            <v>134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 t="str">
            <v>Y</v>
          </cell>
        </row>
        <row r="416">
          <cell r="B416" t="str">
            <v>16639410000000</v>
          </cell>
          <cell r="C416" t="str">
            <v>16</v>
          </cell>
          <cell r="D416" t="str">
            <v>63941</v>
          </cell>
          <cell r="E416" t="str">
            <v>0000000</v>
          </cell>
          <cell r="F416" t="str">
            <v>Kings River-Hardwick Union Elementary</v>
          </cell>
          <cell r="H416">
            <v>778</v>
          </cell>
          <cell r="I416">
            <v>0</v>
          </cell>
          <cell r="J416">
            <v>0</v>
          </cell>
          <cell r="K416">
            <v>2</v>
          </cell>
          <cell r="L416">
            <v>0</v>
          </cell>
          <cell r="M416">
            <v>267</v>
          </cell>
          <cell r="N416">
            <v>0</v>
          </cell>
          <cell r="O416">
            <v>0</v>
          </cell>
          <cell r="P416">
            <v>2</v>
          </cell>
          <cell r="Q416">
            <v>0</v>
          </cell>
          <cell r="R416" t="str">
            <v>Y</v>
          </cell>
        </row>
        <row r="417">
          <cell r="B417" t="str">
            <v>16639580000000</v>
          </cell>
          <cell r="C417" t="str">
            <v>16</v>
          </cell>
          <cell r="D417" t="str">
            <v>63958</v>
          </cell>
          <cell r="E417" t="str">
            <v>0000000</v>
          </cell>
          <cell r="F417" t="str">
            <v>Kit Carson Union Elementary</v>
          </cell>
          <cell r="H417">
            <v>393</v>
          </cell>
          <cell r="I417">
            <v>0</v>
          </cell>
          <cell r="J417">
            <v>0</v>
          </cell>
          <cell r="K417">
            <v>3</v>
          </cell>
          <cell r="L417">
            <v>0</v>
          </cell>
          <cell r="M417">
            <v>300</v>
          </cell>
          <cell r="N417">
            <v>0</v>
          </cell>
          <cell r="O417">
            <v>0</v>
          </cell>
          <cell r="P417">
            <v>2</v>
          </cell>
          <cell r="Q417">
            <v>0</v>
          </cell>
          <cell r="R417" t="str">
            <v>Y</v>
          </cell>
        </row>
        <row r="418">
          <cell r="B418" t="str">
            <v>16639586113120</v>
          </cell>
          <cell r="C418" t="str">
            <v>16</v>
          </cell>
          <cell r="D418" t="str">
            <v>63958</v>
          </cell>
          <cell r="E418" t="str">
            <v>6113120</v>
          </cell>
          <cell r="F418" t="str">
            <v>Mid Valley Alternative Charter</v>
          </cell>
          <cell r="G418" t="str">
            <v>0088</v>
          </cell>
          <cell r="H418">
            <v>18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3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 t="str">
            <v>Y</v>
          </cell>
        </row>
        <row r="419">
          <cell r="B419" t="str">
            <v>16639660000000</v>
          </cell>
          <cell r="C419" t="str">
            <v>16</v>
          </cell>
          <cell r="D419" t="str">
            <v>63966</v>
          </cell>
          <cell r="E419" t="str">
            <v>0000000</v>
          </cell>
          <cell r="F419" t="str">
            <v>Lakeside Union Elementary</v>
          </cell>
          <cell r="H419">
            <v>318</v>
          </cell>
          <cell r="I419">
            <v>0</v>
          </cell>
          <cell r="J419">
            <v>0</v>
          </cell>
          <cell r="K419">
            <v>2</v>
          </cell>
          <cell r="L419">
            <v>0</v>
          </cell>
          <cell r="M419">
            <v>304</v>
          </cell>
          <cell r="N419">
            <v>0</v>
          </cell>
          <cell r="O419">
            <v>0</v>
          </cell>
          <cell r="P419">
            <v>1</v>
          </cell>
          <cell r="Q419">
            <v>0</v>
          </cell>
          <cell r="R419" t="str">
            <v>Y</v>
          </cell>
        </row>
        <row r="420">
          <cell r="B420" t="str">
            <v>16639740000000</v>
          </cell>
          <cell r="C420" t="str">
            <v>16</v>
          </cell>
          <cell r="D420" t="str">
            <v>63974</v>
          </cell>
          <cell r="E420" t="str">
            <v>0000000</v>
          </cell>
          <cell r="F420" t="str">
            <v>Lemoore Union Elementary</v>
          </cell>
          <cell r="H420">
            <v>2988</v>
          </cell>
          <cell r="I420">
            <v>0</v>
          </cell>
          <cell r="J420">
            <v>0</v>
          </cell>
          <cell r="K420">
            <v>30</v>
          </cell>
          <cell r="L420">
            <v>0</v>
          </cell>
          <cell r="M420">
            <v>2085</v>
          </cell>
          <cell r="N420">
            <v>0</v>
          </cell>
          <cell r="O420">
            <v>0</v>
          </cell>
          <cell r="P420">
            <v>15</v>
          </cell>
          <cell r="Q420">
            <v>0</v>
          </cell>
          <cell r="R420" t="str">
            <v>Y</v>
          </cell>
        </row>
        <row r="421">
          <cell r="B421" t="str">
            <v>16639740100156</v>
          </cell>
          <cell r="C421" t="str">
            <v>16</v>
          </cell>
          <cell r="D421" t="str">
            <v>63974</v>
          </cell>
          <cell r="E421" t="str">
            <v>0100156</v>
          </cell>
          <cell r="F421" t="str">
            <v>Lemoore University Elementary Charter</v>
          </cell>
          <cell r="G421" t="str">
            <v>0489</v>
          </cell>
          <cell r="H421">
            <v>240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87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 t="str">
            <v>Y</v>
          </cell>
        </row>
        <row r="422">
          <cell r="B422" t="str">
            <v>16639820000000</v>
          </cell>
          <cell r="C422" t="str">
            <v>16</v>
          </cell>
          <cell r="D422" t="str">
            <v>63982</v>
          </cell>
          <cell r="E422" t="str">
            <v>0000000</v>
          </cell>
          <cell r="F422" t="str">
            <v>Lemoore Union High</v>
          </cell>
          <cell r="H422">
            <v>2088</v>
          </cell>
          <cell r="I422">
            <v>0</v>
          </cell>
          <cell r="J422">
            <v>0</v>
          </cell>
          <cell r="K422">
            <v>32</v>
          </cell>
          <cell r="L422">
            <v>0</v>
          </cell>
          <cell r="M422">
            <v>952</v>
          </cell>
          <cell r="N422">
            <v>0</v>
          </cell>
          <cell r="O422">
            <v>0</v>
          </cell>
          <cell r="P422">
            <v>19</v>
          </cell>
          <cell r="Q422">
            <v>0</v>
          </cell>
          <cell r="R422" t="str">
            <v>Y</v>
          </cell>
        </row>
        <row r="423">
          <cell r="B423" t="str">
            <v>16639820110205</v>
          </cell>
          <cell r="C423" t="str">
            <v>16</v>
          </cell>
          <cell r="D423" t="str">
            <v>63982</v>
          </cell>
          <cell r="E423" t="str">
            <v>0110205</v>
          </cell>
          <cell r="F423" t="str">
            <v>Lemoore Middle College High</v>
          </cell>
          <cell r="G423" t="str">
            <v>1068</v>
          </cell>
          <cell r="H423">
            <v>252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69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 t="str">
            <v>Y</v>
          </cell>
        </row>
        <row r="424">
          <cell r="B424" t="str">
            <v>16639900000000</v>
          </cell>
          <cell r="C424" t="str">
            <v>16</v>
          </cell>
          <cell r="D424" t="str">
            <v>63990</v>
          </cell>
          <cell r="E424" t="str">
            <v>0000000</v>
          </cell>
          <cell r="F424" t="str">
            <v>Pioneer Union Elementary</v>
          </cell>
          <cell r="H424">
            <v>1577</v>
          </cell>
          <cell r="I424">
            <v>0</v>
          </cell>
          <cell r="J424">
            <v>0</v>
          </cell>
          <cell r="K424">
            <v>8</v>
          </cell>
          <cell r="L424">
            <v>0</v>
          </cell>
          <cell r="M424">
            <v>589</v>
          </cell>
          <cell r="N424">
            <v>0</v>
          </cell>
          <cell r="O424">
            <v>0</v>
          </cell>
          <cell r="P424">
            <v>3</v>
          </cell>
          <cell r="Q424">
            <v>0</v>
          </cell>
          <cell r="R424" t="str">
            <v>Y</v>
          </cell>
        </row>
        <row r="425">
          <cell r="B425" t="str">
            <v>16739320000000</v>
          </cell>
          <cell r="C425" t="str">
            <v>16</v>
          </cell>
          <cell r="D425" t="str">
            <v>73932</v>
          </cell>
          <cell r="E425" t="str">
            <v>0000000</v>
          </cell>
          <cell r="F425" t="str">
            <v>Reef-Sunset Unified</v>
          </cell>
          <cell r="H425">
            <v>2606</v>
          </cell>
          <cell r="I425">
            <v>0</v>
          </cell>
          <cell r="J425">
            <v>0</v>
          </cell>
          <cell r="K425">
            <v>16</v>
          </cell>
          <cell r="L425">
            <v>0</v>
          </cell>
          <cell r="M425">
            <v>2471</v>
          </cell>
          <cell r="N425">
            <v>0</v>
          </cell>
          <cell r="O425">
            <v>0</v>
          </cell>
          <cell r="P425">
            <v>15</v>
          </cell>
          <cell r="Q425">
            <v>0</v>
          </cell>
          <cell r="R425" t="str">
            <v>Y</v>
          </cell>
        </row>
        <row r="426">
          <cell r="B426" t="str">
            <v>17101730000000</v>
          </cell>
          <cell r="C426" t="str">
            <v>17</v>
          </cell>
          <cell r="D426" t="str">
            <v>10173</v>
          </cell>
          <cell r="E426" t="str">
            <v>0000000</v>
          </cell>
          <cell r="F426" t="str">
            <v>Lake Co. Office of Education</v>
          </cell>
          <cell r="H426">
            <v>48</v>
          </cell>
          <cell r="I426">
            <v>8</v>
          </cell>
          <cell r="J426">
            <v>0</v>
          </cell>
          <cell r="K426">
            <v>0</v>
          </cell>
          <cell r="L426">
            <v>0</v>
          </cell>
          <cell r="M426">
            <v>48</v>
          </cell>
          <cell r="N426">
            <v>8</v>
          </cell>
          <cell r="O426">
            <v>0</v>
          </cell>
          <cell r="P426">
            <v>0</v>
          </cell>
          <cell r="Q426">
            <v>0</v>
          </cell>
          <cell r="R426" t="str">
            <v>Y</v>
          </cell>
        </row>
        <row r="427">
          <cell r="B427" t="str">
            <v>17640140000000</v>
          </cell>
          <cell r="C427" t="str">
            <v>17</v>
          </cell>
          <cell r="D427" t="str">
            <v>64014</v>
          </cell>
          <cell r="E427" t="str">
            <v>0000000</v>
          </cell>
          <cell r="F427" t="str">
            <v>Kelseyville Unified</v>
          </cell>
          <cell r="H427">
            <v>1669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1273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 t="str">
            <v>Y</v>
          </cell>
        </row>
        <row r="428">
          <cell r="B428" t="str">
            <v>17640140130989</v>
          </cell>
          <cell r="C428" t="str">
            <v>17</v>
          </cell>
          <cell r="D428" t="str">
            <v>64014</v>
          </cell>
          <cell r="E428" t="str">
            <v>0130989</v>
          </cell>
          <cell r="F428" t="str">
            <v>Intermountain STEM Academy Charter</v>
          </cell>
          <cell r="G428" t="str">
            <v>1683</v>
          </cell>
          <cell r="H428">
            <v>12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2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 t="str">
            <v>Y</v>
          </cell>
        </row>
        <row r="429">
          <cell r="B429" t="str">
            <v>17640220000000</v>
          </cell>
          <cell r="C429" t="str">
            <v>17</v>
          </cell>
          <cell r="D429" t="str">
            <v>64022</v>
          </cell>
          <cell r="E429" t="str">
            <v>0000000</v>
          </cell>
          <cell r="F429" t="str">
            <v>Konocti Unified</v>
          </cell>
          <cell r="H429">
            <v>3130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2673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 t="str">
            <v>Y</v>
          </cell>
        </row>
        <row r="430">
          <cell r="B430" t="str">
            <v>17640300000000</v>
          </cell>
          <cell r="C430" t="str">
            <v>17</v>
          </cell>
          <cell r="D430" t="str">
            <v>64030</v>
          </cell>
          <cell r="E430" t="str">
            <v>0000000</v>
          </cell>
          <cell r="F430" t="str">
            <v>Lakeport Unified</v>
          </cell>
          <cell r="H430">
            <v>1556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953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 t="str">
            <v>Y</v>
          </cell>
        </row>
        <row r="431">
          <cell r="B431" t="str">
            <v>17640480000000</v>
          </cell>
          <cell r="C431" t="str">
            <v>17</v>
          </cell>
          <cell r="D431" t="str">
            <v>64048</v>
          </cell>
          <cell r="E431" t="str">
            <v>0000000</v>
          </cell>
          <cell r="F431" t="str">
            <v>Lucerne Elementary</v>
          </cell>
          <cell r="H431">
            <v>263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245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 t="str">
            <v>Y</v>
          </cell>
        </row>
        <row r="432">
          <cell r="B432" t="str">
            <v>17640550000000</v>
          </cell>
          <cell r="C432" t="str">
            <v>17</v>
          </cell>
          <cell r="D432" t="str">
            <v>64055</v>
          </cell>
          <cell r="E432" t="str">
            <v>0000000</v>
          </cell>
          <cell r="F432" t="str">
            <v>Middletown Unified</v>
          </cell>
          <cell r="H432">
            <v>1526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810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 t="str">
            <v>Y</v>
          </cell>
        </row>
        <row r="433">
          <cell r="B433" t="str">
            <v>17640550108340</v>
          </cell>
          <cell r="C433" t="str">
            <v>17</v>
          </cell>
          <cell r="D433" t="str">
            <v>64055</v>
          </cell>
          <cell r="E433" t="str">
            <v>0108340</v>
          </cell>
          <cell r="F433" t="str">
            <v>Lake County International Charter</v>
          </cell>
          <cell r="G433" t="str">
            <v>0681</v>
          </cell>
          <cell r="H433">
            <v>71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49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 t="str">
            <v>Y</v>
          </cell>
        </row>
        <row r="434">
          <cell r="B434" t="str">
            <v>17640550129601</v>
          </cell>
          <cell r="C434" t="str">
            <v>17</v>
          </cell>
          <cell r="D434" t="str">
            <v>64055</v>
          </cell>
          <cell r="E434" t="str">
            <v>0129601</v>
          </cell>
          <cell r="F434" t="str">
            <v>California Connections Academy @ North Bay</v>
          </cell>
          <cell r="G434" t="str">
            <v>1653</v>
          </cell>
          <cell r="H434">
            <v>70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19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 t="str">
            <v>Y</v>
          </cell>
        </row>
        <row r="435">
          <cell r="B435" t="str">
            <v>17640630000000</v>
          </cell>
          <cell r="C435" t="str">
            <v>17</v>
          </cell>
          <cell r="D435" t="str">
            <v>64063</v>
          </cell>
          <cell r="E435" t="str">
            <v>0000000</v>
          </cell>
          <cell r="F435" t="str">
            <v>Upper Lake Union Elementary</v>
          </cell>
          <cell r="H435">
            <v>521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457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str">
            <v>Y</v>
          </cell>
        </row>
        <row r="436">
          <cell r="B436" t="str">
            <v>17640710000000</v>
          </cell>
          <cell r="C436" t="str">
            <v>17</v>
          </cell>
          <cell r="D436" t="str">
            <v>64071</v>
          </cell>
          <cell r="E436" t="str">
            <v>0000000</v>
          </cell>
          <cell r="F436" t="str">
            <v>Upper Lake Union High</v>
          </cell>
          <cell r="H436">
            <v>302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284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Y</v>
          </cell>
        </row>
        <row r="437">
          <cell r="B437" t="str">
            <v>18101810000000</v>
          </cell>
          <cell r="C437" t="str">
            <v>18</v>
          </cell>
          <cell r="D437" t="str">
            <v>10181</v>
          </cell>
          <cell r="E437" t="str">
            <v>0000000</v>
          </cell>
          <cell r="F437" t="str">
            <v>Lassen Co. Office of Education</v>
          </cell>
          <cell r="H437">
            <v>32</v>
          </cell>
          <cell r="I437">
            <v>14</v>
          </cell>
          <cell r="J437">
            <v>0</v>
          </cell>
          <cell r="K437">
            <v>18</v>
          </cell>
          <cell r="L437">
            <v>0</v>
          </cell>
          <cell r="M437">
            <v>28</v>
          </cell>
          <cell r="N437">
            <v>14</v>
          </cell>
          <cell r="O437">
            <v>0</v>
          </cell>
          <cell r="P437">
            <v>14</v>
          </cell>
          <cell r="Q437">
            <v>0</v>
          </cell>
          <cell r="R437" t="str">
            <v>Y</v>
          </cell>
        </row>
        <row r="438">
          <cell r="B438" t="str">
            <v>18640890000000</v>
          </cell>
          <cell r="C438" t="str">
            <v>18</v>
          </cell>
          <cell r="D438" t="str">
            <v>64089</v>
          </cell>
          <cell r="E438" t="str">
            <v>0000000</v>
          </cell>
          <cell r="F438" t="str">
            <v>Big Valley Joint Unified</v>
          </cell>
          <cell r="H438">
            <v>186</v>
          </cell>
          <cell r="I438">
            <v>0</v>
          </cell>
          <cell r="J438">
            <v>0</v>
          </cell>
          <cell r="K438">
            <v>2</v>
          </cell>
          <cell r="L438">
            <v>0</v>
          </cell>
          <cell r="M438">
            <v>136</v>
          </cell>
          <cell r="N438">
            <v>0</v>
          </cell>
          <cell r="O438">
            <v>0</v>
          </cell>
          <cell r="P438">
            <v>2</v>
          </cell>
          <cell r="Q438">
            <v>0</v>
          </cell>
          <cell r="R438" t="str">
            <v>Y</v>
          </cell>
        </row>
        <row r="439">
          <cell r="B439" t="str">
            <v>18641050000000</v>
          </cell>
          <cell r="C439" t="str">
            <v>18</v>
          </cell>
          <cell r="D439" t="str">
            <v>64105</v>
          </cell>
          <cell r="E439" t="str">
            <v>0000000</v>
          </cell>
          <cell r="F439" t="str">
            <v>Janesville Union Elementary</v>
          </cell>
          <cell r="H439">
            <v>328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130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str">
            <v>Y</v>
          </cell>
        </row>
        <row r="440">
          <cell r="B440" t="str">
            <v>18641130000000</v>
          </cell>
          <cell r="C440" t="str">
            <v>18</v>
          </cell>
          <cell r="D440" t="str">
            <v>64113</v>
          </cell>
          <cell r="E440" t="str">
            <v>0000000</v>
          </cell>
          <cell r="F440" t="str">
            <v>Johnstonville Elementary</v>
          </cell>
          <cell r="H440">
            <v>227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102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 t="str">
            <v>Y</v>
          </cell>
        </row>
        <row r="441">
          <cell r="B441" t="str">
            <v>18641390000000</v>
          </cell>
          <cell r="C441" t="str">
            <v>18</v>
          </cell>
          <cell r="D441" t="str">
            <v>64139</v>
          </cell>
          <cell r="E441" t="str">
            <v>0000000</v>
          </cell>
          <cell r="F441" t="str">
            <v>Lassen Union High</v>
          </cell>
          <cell r="H441">
            <v>873</v>
          </cell>
          <cell r="I441">
            <v>0</v>
          </cell>
          <cell r="J441">
            <v>0</v>
          </cell>
          <cell r="K441">
            <v>1</v>
          </cell>
          <cell r="L441">
            <v>0</v>
          </cell>
          <cell r="M441">
            <v>253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 t="str">
            <v>Y</v>
          </cell>
        </row>
        <row r="442">
          <cell r="B442" t="str">
            <v>18641620000000</v>
          </cell>
          <cell r="C442" t="str">
            <v>18</v>
          </cell>
          <cell r="D442" t="str">
            <v>64162</v>
          </cell>
          <cell r="E442" t="str">
            <v>0000000</v>
          </cell>
          <cell r="F442" t="str">
            <v>Ravendale-Termo Elementary</v>
          </cell>
          <cell r="H442">
            <v>9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 t="str">
            <v>Y</v>
          </cell>
        </row>
        <row r="443">
          <cell r="B443" t="str">
            <v>18641620118067</v>
          </cell>
          <cell r="C443" t="str">
            <v>18</v>
          </cell>
          <cell r="D443" t="str">
            <v>64162</v>
          </cell>
          <cell r="E443" t="str">
            <v>0118067</v>
          </cell>
          <cell r="F443" t="str">
            <v>Juniper Ridge Virtual Academy Charter</v>
          </cell>
          <cell r="G443" t="str">
            <v>1032</v>
          </cell>
          <cell r="H443">
            <v>23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 t="str">
            <v>Y</v>
          </cell>
        </row>
        <row r="444">
          <cell r="B444" t="str">
            <v>18641620120287</v>
          </cell>
          <cell r="C444" t="str">
            <v>18</v>
          </cell>
          <cell r="D444" t="str">
            <v>64162</v>
          </cell>
          <cell r="E444" t="str">
            <v>0120287</v>
          </cell>
          <cell r="F444" t="str">
            <v>New Day Academy</v>
          </cell>
          <cell r="G444" t="str">
            <v>1123</v>
          </cell>
          <cell r="H444">
            <v>303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158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 t="str">
            <v>Y</v>
          </cell>
        </row>
        <row r="445">
          <cell r="B445" t="str">
            <v>18641626010763</v>
          </cell>
          <cell r="C445" t="str">
            <v>18</v>
          </cell>
          <cell r="D445" t="str">
            <v>64162</v>
          </cell>
          <cell r="E445" t="str">
            <v>6010763</v>
          </cell>
          <cell r="F445" t="str">
            <v>Long Valley Charter</v>
          </cell>
          <cell r="G445" t="str">
            <v>1549</v>
          </cell>
          <cell r="H445">
            <v>330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216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 t="str">
            <v>Y</v>
          </cell>
        </row>
        <row r="446">
          <cell r="B446" t="str">
            <v>18641700000000</v>
          </cell>
          <cell r="C446" t="str">
            <v>18</v>
          </cell>
          <cell r="D446" t="str">
            <v>64170</v>
          </cell>
          <cell r="E446" t="str">
            <v>0000000</v>
          </cell>
          <cell r="F446" t="str">
            <v>Richmond Elementary</v>
          </cell>
          <cell r="H446">
            <v>226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17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 t="str">
            <v>Y</v>
          </cell>
        </row>
        <row r="447">
          <cell r="B447" t="str">
            <v>18641880000000</v>
          </cell>
          <cell r="C447" t="str">
            <v>18</v>
          </cell>
          <cell r="D447" t="str">
            <v>64188</v>
          </cell>
          <cell r="E447" t="str">
            <v>0000000</v>
          </cell>
          <cell r="F447" t="str">
            <v>Shaffer Union Elementary</v>
          </cell>
          <cell r="H447">
            <v>209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141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str">
            <v>Y</v>
          </cell>
        </row>
        <row r="448">
          <cell r="B448" t="str">
            <v>18641960000000</v>
          </cell>
          <cell r="C448" t="str">
            <v>18</v>
          </cell>
          <cell r="D448" t="str">
            <v>64196</v>
          </cell>
          <cell r="E448" t="str">
            <v>0000000</v>
          </cell>
          <cell r="F448" t="str">
            <v>Susanville Elementary</v>
          </cell>
          <cell r="H448">
            <v>1012</v>
          </cell>
          <cell r="I448">
            <v>0</v>
          </cell>
          <cell r="J448">
            <v>0</v>
          </cell>
          <cell r="K448">
            <v>8</v>
          </cell>
          <cell r="L448">
            <v>0</v>
          </cell>
          <cell r="M448">
            <v>582</v>
          </cell>
          <cell r="N448">
            <v>0</v>
          </cell>
          <cell r="O448">
            <v>0</v>
          </cell>
          <cell r="P448">
            <v>5</v>
          </cell>
          <cell r="Q448">
            <v>0</v>
          </cell>
          <cell r="R448" t="str">
            <v>Y</v>
          </cell>
        </row>
        <row r="449">
          <cell r="B449" t="str">
            <v>18642040000000</v>
          </cell>
          <cell r="C449" t="str">
            <v>18</v>
          </cell>
          <cell r="D449" t="str">
            <v>64204</v>
          </cell>
          <cell r="E449" t="str">
            <v>0000000</v>
          </cell>
          <cell r="F449" t="str">
            <v>Westwood Unified</v>
          </cell>
          <cell r="H449">
            <v>199</v>
          </cell>
          <cell r="I449">
            <v>0</v>
          </cell>
          <cell r="J449">
            <v>0</v>
          </cell>
          <cell r="K449">
            <v>1</v>
          </cell>
          <cell r="L449">
            <v>0</v>
          </cell>
          <cell r="M449">
            <v>134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 t="str">
            <v>Y</v>
          </cell>
        </row>
        <row r="450">
          <cell r="B450" t="str">
            <v>18642041830132</v>
          </cell>
          <cell r="C450" t="str">
            <v>18</v>
          </cell>
          <cell r="D450" t="str">
            <v>64204</v>
          </cell>
          <cell r="E450" t="str">
            <v>1830132</v>
          </cell>
          <cell r="F450" t="str">
            <v>Westwood Charter</v>
          </cell>
          <cell r="G450" t="str">
            <v>0399</v>
          </cell>
          <cell r="H450">
            <v>183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132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>Y</v>
          </cell>
        </row>
        <row r="451">
          <cell r="B451" t="str">
            <v>18750360000000</v>
          </cell>
          <cell r="C451" t="str">
            <v>18</v>
          </cell>
          <cell r="D451" t="str">
            <v>75036</v>
          </cell>
          <cell r="E451" t="str">
            <v>0000000</v>
          </cell>
          <cell r="F451" t="str">
            <v>Fort Sage Unified</v>
          </cell>
          <cell r="H451">
            <v>134</v>
          </cell>
          <cell r="I451">
            <v>0</v>
          </cell>
          <cell r="J451">
            <v>0</v>
          </cell>
          <cell r="K451">
            <v>4</v>
          </cell>
          <cell r="L451">
            <v>0</v>
          </cell>
          <cell r="M451">
            <v>106</v>
          </cell>
          <cell r="N451">
            <v>0</v>
          </cell>
          <cell r="O451">
            <v>0</v>
          </cell>
          <cell r="P451">
            <v>4</v>
          </cell>
          <cell r="Q451">
            <v>0</v>
          </cell>
          <cell r="R451" t="str">
            <v>Y</v>
          </cell>
        </row>
        <row r="452">
          <cell r="B452" t="str">
            <v>18750360121657</v>
          </cell>
          <cell r="C452" t="str">
            <v>18</v>
          </cell>
          <cell r="D452" t="str">
            <v>75036</v>
          </cell>
          <cell r="E452" t="str">
            <v>0121657</v>
          </cell>
          <cell r="F452" t="str">
            <v>Mt. Lassen Charter</v>
          </cell>
          <cell r="G452" t="str">
            <v>1185</v>
          </cell>
          <cell r="H452">
            <v>179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81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 t="str">
            <v>Y</v>
          </cell>
        </row>
        <row r="453">
          <cell r="B453" t="str">
            <v>19101990000000</v>
          </cell>
          <cell r="C453" t="str">
            <v>19</v>
          </cell>
          <cell r="D453" t="str">
            <v>10199</v>
          </cell>
          <cell r="E453" t="str">
            <v>0000000</v>
          </cell>
          <cell r="F453" t="str">
            <v>Los Angeles Co. Office of Education</v>
          </cell>
          <cell r="H453">
            <v>3757</v>
          </cell>
          <cell r="I453">
            <v>1432</v>
          </cell>
          <cell r="J453">
            <v>0</v>
          </cell>
          <cell r="K453">
            <v>2246</v>
          </cell>
          <cell r="L453">
            <v>0</v>
          </cell>
          <cell r="M453">
            <v>2427</v>
          </cell>
          <cell r="N453">
            <v>1432</v>
          </cell>
          <cell r="O453">
            <v>0</v>
          </cell>
          <cell r="P453">
            <v>928</v>
          </cell>
          <cell r="Q453">
            <v>0</v>
          </cell>
          <cell r="R453" t="str">
            <v>Y</v>
          </cell>
        </row>
        <row r="454">
          <cell r="B454" t="str">
            <v>19101990106880</v>
          </cell>
          <cell r="C454" t="str">
            <v>19</v>
          </cell>
          <cell r="D454" t="str">
            <v>10199</v>
          </cell>
          <cell r="E454" t="str">
            <v>0106880</v>
          </cell>
          <cell r="F454" t="str">
            <v>Jardin de la Infancia</v>
          </cell>
          <cell r="G454" t="str">
            <v>0663</v>
          </cell>
          <cell r="H454">
            <v>39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39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 t="str">
            <v>Y</v>
          </cell>
        </row>
        <row r="455">
          <cell r="B455" t="str">
            <v>19101990109660</v>
          </cell>
          <cell r="C455" t="str">
            <v>19</v>
          </cell>
          <cell r="D455" t="str">
            <v>10199</v>
          </cell>
          <cell r="E455" t="str">
            <v>0109660</v>
          </cell>
          <cell r="F455" t="str">
            <v>Aspire Antonio Maria Lugo Academy</v>
          </cell>
          <cell r="G455" t="str">
            <v>0694</v>
          </cell>
          <cell r="H455">
            <v>190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182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 t="str">
            <v>Y</v>
          </cell>
        </row>
        <row r="456">
          <cell r="B456" t="str">
            <v>19101990109926</v>
          </cell>
          <cell r="C456" t="str">
            <v>19</v>
          </cell>
          <cell r="D456" t="str">
            <v>10199</v>
          </cell>
          <cell r="E456" t="str">
            <v>0109926</v>
          </cell>
          <cell r="F456" t="str">
            <v>Academia Avance Charter</v>
          </cell>
          <cell r="G456" t="str">
            <v>0738</v>
          </cell>
          <cell r="H456">
            <v>474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396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 t="str">
            <v>Y</v>
          </cell>
        </row>
        <row r="457">
          <cell r="B457" t="str">
            <v>19101990109942</v>
          </cell>
          <cell r="C457" t="str">
            <v>19</v>
          </cell>
          <cell r="D457" t="str">
            <v>10199</v>
          </cell>
          <cell r="E457" t="str">
            <v>0109942</v>
          </cell>
          <cell r="F457" t="str">
            <v>Los Angeles International Charter High</v>
          </cell>
          <cell r="G457" t="str">
            <v>0741</v>
          </cell>
          <cell r="H457">
            <v>256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203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 t="str">
            <v>Y</v>
          </cell>
        </row>
        <row r="458">
          <cell r="B458" t="str">
            <v>19101990112128</v>
          </cell>
          <cell r="C458" t="str">
            <v>19</v>
          </cell>
          <cell r="D458" t="str">
            <v>10199</v>
          </cell>
          <cell r="E458" t="str">
            <v>0112128</v>
          </cell>
          <cell r="F458" t="str">
            <v>Aspire Ollin University Preparatory Academy</v>
          </cell>
          <cell r="G458" t="str">
            <v>0693</v>
          </cell>
          <cell r="H458">
            <v>568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537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 t="str">
            <v>Y</v>
          </cell>
        </row>
        <row r="459">
          <cell r="B459" t="str">
            <v>19101990112730</v>
          </cell>
          <cell r="C459" t="str">
            <v>19</v>
          </cell>
          <cell r="D459" t="str">
            <v>10199</v>
          </cell>
          <cell r="E459" t="str">
            <v>0112730</v>
          </cell>
          <cell r="F459" t="str">
            <v>Wisdom Academy for Young Scientists</v>
          </cell>
          <cell r="G459" t="str">
            <v>0839</v>
          </cell>
          <cell r="H459">
            <v>496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437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 t="str">
            <v>Y</v>
          </cell>
        </row>
        <row r="460">
          <cell r="B460" t="str">
            <v>19101990121772</v>
          </cell>
          <cell r="C460" t="str">
            <v>19</v>
          </cell>
          <cell r="D460" t="str">
            <v>10199</v>
          </cell>
          <cell r="E460" t="str">
            <v>0121772</v>
          </cell>
          <cell r="F460" t="str">
            <v>Environmental Charter Middle</v>
          </cell>
          <cell r="G460" t="str">
            <v>1204</v>
          </cell>
          <cell r="H460">
            <v>342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335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 t="str">
            <v>Y</v>
          </cell>
        </row>
        <row r="461">
          <cell r="B461" t="str">
            <v>19101990124925</v>
          </cell>
          <cell r="C461" t="str">
            <v>19</v>
          </cell>
          <cell r="D461" t="str">
            <v>10199</v>
          </cell>
          <cell r="E461" t="str">
            <v>0124925</v>
          </cell>
          <cell r="F461" t="str">
            <v>Celerity Sirius Charter</v>
          </cell>
          <cell r="G461" t="str">
            <v>1353</v>
          </cell>
          <cell r="H461">
            <v>471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432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 t="str">
            <v>Y</v>
          </cell>
        </row>
        <row r="462">
          <cell r="B462" t="str">
            <v>19101990127274</v>
          </cell>
          <cell r="C462" t="str">
            <v>19</v>
          </cell>
          <cell r="D462" t="str">
            <v>10199</v>
          </cell>
          <cell r="E462" t="str">
            <v>0127274</v>
          </cell>
          <cell r="F462" t="str">
            <v>Westchester Secondary Charter</v>
          </cell>
          <cell r="G462" t="str">
            <v>1495</v>
          </cell>
          <cell r="H462">
            <v>280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116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 t="str">
            <v>Y</v>
          </cell>
        </row>
        <row r="463">
          <cell r="B463" t="str">
            <v>19101990127498</v>
          </cell>
          <cell r="C463" t="str">
            <v>19</v>
          </cell>
          <cell r="D463" t="str">
            <v>10199</v>
          </cell>
          <cell r="E463" t="str">
            <v>0127498</v>
          </cell>
          <cell r="F463" t="str">
            <v>Environmental Charter Middle - Inglewood</v>
          </cell>
          <cell r="G463" t="str">
            <v>1501</v>
          </cell>
          <cell r="H463">
            <v>189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175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Y</v>
          </cell>
        </row>
        <row r="464">
          <cell r="B464" t="str">
            <v>19101990127522</v>
          </cell>
          <cell r="C464" t="str">
            <v>19</v>
          </cell>
          <cell r="D464" t="str">
            <v>10199</v>
          </cell>
          <cell r="E464" t="str">
            <v>0127522</v>
          </cell>
          <cell r="F464" t="str">
            <v>Optimist Charter</v>
          </cell>
          <cell r="G464" t="str">
            <v>1506</v>
          </cell>
          <cell r="H464">
            <v>81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81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 t="str">
            <v>Y</v>
          </cell>
        </row>
        <row r="465">
          <cell r="B465" t="str">
            <v>19101991996008</v>
          </cell>
          <cell r="C465" t="str">
            <v>19</v>
          </cell>
          <cell r="D465" t="str">
            <v>10199</v>
          </cell>
          <cell r="E465" t="str">
            <v>1996008</v>
          </cell>
          <cell r="F465" t="str">
            <v>Soledad Enrichment Action Charter High</v>
          </cell>
          <cell r="G465" t="str">
            <v>0124</v>
          </cell>
          <cell r="H465">
            <v>1049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929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 t="str">
            <v>Y</v>
          </cell>
        </row>
        <row r="466">
          <cell r="B466" t="str">
            <v>19101996116883</v>
          </cell>
          <cell r="C466" t="str">
            <v>19</v>
          </cell>
          <cell r="D466" t="str">
            <v>10199</v>
          </cell>
          <cell r="E466" t="str">
            <v>6116883</v>
          </cell>
          <cell r="F466" t="str">
            <v>Odyssey Charter</v>
          </cell>
          <cell r="G466" t="str">
            <v>0249</v>
          </cell>
          <cell r="H466">
            <v>458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110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 t="str">
            <v>Y</v>
          </cell>
        </row>
        <row r="467">
          <cell r="B467" t="str">
            <v>19642120000000</v>
          </cell>
          <cell r="C467" t="str">
            <v>19</v>
          </cell>
          <cell r="D467" t="str">
            <v>64212</v>
          </cell>
          <cell r="E467" t="str">
            <v>0000000</v>
          </cell>
          <cell r="F467" t="str">
            <v>ABC Unified</v>
          </cell>
          <cell r="H467">
            <v>20998</v>
          </cell>
          <cell r="I467">
            <v>0</v>
          </cell>
          <cell r="J467">
            <v>0</v>
          </cell>
          <cell r="K467">
            <v>43</v>
          </cell>
          <cell r="L467">
            <v>0</v>
          </cell>
          <cell r="M467">
            <v>11524</v>
          </cell>
          <cell r="N467">
            <v>0</v>
          </cell>
          <cell r="O467">
            <v>0</v>
          </cell>
          <cell r="P467">
            <v>14</v>
          </cell>
          <cell r="Q467">
            <v>0</v>
          </cell>
          <cell r="R467" t="str">
            <v>Y</v>
          </cell>
        </row>
        <row r="468">
          <cell r="B468" t="str">
            <v>19642460000000</v>
          </cell>
          <cell r="C468" t="str">
            <v>19</v>
          </cell>
          <cell r="D468" t="str">
            <v>64246</v>
          </cell>
          <cell r="E468" t="str">
            <v>0000000</v>
          </cell>
          <cell r="F468" t="str">
            <v>Antelope Valley Union High</v>
          </cell>
          <cell r="H468">
            <v>22071</v>
          </cell>
          <cell r="I468">
            <v>0</v>
          </cell>
          <cell r="J468">
            <v>0</v>
          </cell>
          <cell r="K468">
            <v>2</v>
          </cell>
          <cell r="L468">
            <v>0</v>
          </cell>
          <cell r="M468">
            <v>14298</v>
          </cell>
          <cell r="N468">
            <v>0</v>
          </cell>
          <cell r="O468">
            <v>0</v>
          </cell>
          <cell r="P468">
            <v>1</v>
          </cell>
          <cell r="Q468">
            <v>0</v>
          </cell>
          <cell r="R468" t="str">
            <v>Y</v>
          </cell>
        </row>
        <row r="469">
          <cell r="B469" t="str">
            <v>19642460115337</v>
          </cell>
          <cell r="C469" t="str">
            <v>19</v>
          </cell>
          <cell r="D469" t="str">
            <v>64246</v>
          </cell>
          <cell r="E469" t="str">
            <v>0115337</v>
          </cell>
          <cell r="F469" t="str">
            <v>Los Angeles County Online High</v>
          </cell>
          <cell r="G469" t="str">
            <v>0915</v>
          </cell>
          <cell r="H469">
            <v>304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175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 t="str">
            <v>Y</v>
          </cell>
        </row>
        <row r="470">
          <cell r="B470" t="str">
            <v>19642460126003</v>
          </cell>
          <cell r="C470" t="str">
            <v>19</v>
          </cell>
          <cell r="D470" t="str">
            <v>64246</v>
          </cell>
          <cell r="E470" t="str">
            <v>0126003</v>
          </cell>
          <cell r="F470" t="str">
            <v>Academies of the Antelope Valley</v>
          </cell>
          <cell r="G470" t="str">
            <v>1415</v>
          </cell>
          <cell r="H470">
            <v>254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120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 t="str">
            <v>Y</v>
          </cell>
        </row>
        <row r="471">
          <cell r="B471" t="str">
            <v>19642461996537</v>
          </cell>
          <cell r="C471" t="str">
            <v>19</v>
          </cell>
          <cell r="D471" t="str">
            <v>64246</v>
          </cell>
          <cell r="E471" t="str">
            <v>1996537</v>
          </cell>
          <cell r="F471" t="str">
            <v>Desert Sands Charter</v>
          </cell>
          <cell r="G471" t="str">
            <v>0411</v>
          </cell>
          <cell r="H471">
            <v>1990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1681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 t="str">
            <v>Y</v>
          </cell>
        </row>
        <row r="472">
          <cell r="B472" t="str">
            <v>19642610000000</v>
          </cell>
          <cell r="C472" t="str">
            <v>19</v>
          </cell>
          <cell r="D472" t="str">
            <v>64261</v>
          </cell>
          <cell r="E472" t="str">
            <v>0000000</v>
          </cell>
          <cell r="F472" t="str">
            <v>Arcadia Unified</v>
          </cell>
          <cell r="H472">
            <v>9582</v>
          </cell>
          <cell r="I472">
            <v>0</v>
          </cell>
          <cell r="J472">
            <v>0</v>
          </cell>
          <cell r="K472">
            <v>11</v>
          </cell>
          <cell r="L472">
            <v>0</v>
          </cell>
          <cell r="M472">
            <v>2753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 t="str">
            <v>Y</v>
          </cell>
        </row>
        <row r="473">
          <cell r="B473" t="str">
            <v>19642790000000</v>
          </cell>
          <cell r="C473" t="str">
            <v>19</v>
          </cell>
          <cell r="D473" t="str">
            <v>64279</v>
          </cell>
          <cell r="E473" t="str">
            <v>0000000</v>
          </cell>
          <cell r="F473" t="str">
            <v>Azusa Unified</v>
          </cell>
          <cell r="H473">
            <v>9277</v>
          </cell>
          <cell r="I473">
            <v>0</v>
          </cell>
          <cell r="J473">
            <v>0</v>
          </cell>
          <cell r="K473">
            <v>25</v>
          </cell>
          <cell r="L473">
            <v>0</v>
          </cell>
          <cell r="M473">
            <v>7780</v>
          </cell>
          <cell r="N473">
            <v>0</v>
          </cell>
          <cell r="O473">
            <v>0</v>
          </cell>
          <cell r="P473">
            <v>11</v>
          </cell>
          <cell r="Q473">
            <v>0</v>
          </cell>
          <cell r="R473" t="str">
            <v>Y</v>
          </cell>
        </row>
        <row r="474">
          <cell r="B474" t="str">
            <v>19642870000000</v>
          </cell>
          <cell r="C474" t="str">
            <v>19</v>
          </cell>
          <cell r="D474" t="str">
            <v>64287</v>
          </cell>
          <cell r="E474" t="str">
            <v>0000000</v>
          </cell>
          <cell r="F474" t="str">
            <v>Baldwin Park Unified</v>
          </cell>
          <cell r="H474">
            <v>14339</v>
          </cell>
          <cell r="I474">
            <v>0</v>
          </cell>
          <cell r="J474">
            <v>0</v>
          </cell>
          <cell r="K474">
            <v>32</v>
          </cell>
          <cell r="L474">
            <v>0</v>
          </cell>
          <cell r="M474">
            <v>12953</v>
          </cell>
          <cell r="N474">
            <v>0</v>
          </cell>
          <cell r="O474">
            <v>0</v>
          </cell>
          <cell r="P474">
            <v>10</v>
          </cell>
          <cell r="Q474">
            <v>0</v>
          </cell>
          <cell r="R474" t="str">
            <v>Y</v>
          </cell>
        </row>
        <row r="475">
          <cell r="B475" t="str">
            <v>19642870114397</v>
          </cell>
          <cell r="C475" t="str">
            <v>19</v>
          </cell>
          <cell r="D475" t="str">
            <v>64287</v>
          </cell>
          <cell r="E475" t="str">
            <v>0114397</v>
          </cell>
          <cell r="F475" t="str">
            <v>Opportunities for Learning - Baldwin Park II</v>
          </cell>
          <cell r="G475" t="str">
            <v>0874</v>
          </cell>
          <cell r="H475">
            <v>2598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2248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 t="str">
            <v>Y</v>
          </cell>
        </row>
        <row r="476">
          <cell r="B476" t="str">
            <v>19642871996479</v>
          </cell>
          <cell r="C476" t="str">
            <v>19</v>
          </cell>
          <cell r="D476" t="str">
            <v>64287</v>
          </cell>
          <cell r="E476" t="str">
            <v>1996479</v>
          </cell>
          <cell r="F476" t="str">
            <v>Opportunities for Learning - Baldwin Park</v>
          </cell>
          <cell r="G476" t="str">
            <v>0402</v>
          </cell>
          <cell r="H476">
            <v>1379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1079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 t="str">
            <v>Y</v>
          </cell>
        </row>
        <row r="477">
          <cell r="B477" t="str">
            <v>19642950000000</v>
          </cell>
          <cell r="C477" t="str">
            <v>19</v>
          </cell>
          <cell r="D477" t="str">
            <v>64295</v>
          </cell>
          <cell r="E477" t="str">
            <v>0000000</v>
          </cell>
          <cell r="F477" t="str">
            <v>Bassett Unified</v>
          </cell>
          <cell r="H477">
            <v>3959</v>
          </cell>
          <cell r="I477">
            <v>0</v>
          </cell>
          <cell r="J477">
            <v>0</v>
          </cell>
          <cell r="K477">
            <v>12</v>
          </cell>
          <cell r="L477">
            <v>0</v>
          </cell>
          <cell r="M477">
            <v>3721</v>
          </cell>
          <cell r="N477">
            <v>0</v>
          </cell>
          <cell r="O477">
            <v>0</v>
          </cell>
          <cell r="P477">
            <v>6</v>
          </cell>
          <cell r="Q477">
            <v>0</v>
          </cell>
          <cell r="R477" t="str">
            <v>Y</v>
          </cell>
        </row>
        <row r="478">
          <cell r="B478" t="str">
            <v>19643030000000</v>
          </cell>
          <cell r="C478" t="str">
            <v>19</v>
          </cell>
          <cell r="D478" t="str">
            <v>64303</v>
          </cell>
          <cell r="E478" t="str">
            <v>0000000</v>
          </cell>
          <cell r="F478" t="str">
            <v>Bellflower Unified</v>
          </cell>
          <cell r="H478">
            <v>13149</v>
          </cell>
          <cell r="I478">
            <v>0</v>
          </cell>
          <cell r="J478">
            <v>0</v>
          </cell>
          <cell r="K478">
            <v>5</v>
          </cell>
          <cell r="L478">
            <v>0</v>
          </cell>
          <cell r="M478">
            <v>9821</v>
          </cell>
          <cell r="N478">
            <v>0</v>
          </cell>
          <cell r="O478">
            <v>0</v>
          </cell>
          <cell r="P478">
            <v>2</v>
          </cell>
          <cell r="Q478">
            <v>0</v>
          </cell>
          <cell r="R478" t="str">
            <v>Y</v>
          </cell>
        </row>
        <row r="479">
          <cell r="B479" t="str">
            <v>19643110000000</v>
          </cell>
          <cell r="C479" t="str">
            <v>19</v>
          </cell>
          <cell r="D479" t="str">
            <v>64311</v>
          </cell>
          <cell r="E479" t="str">
            <v>0000000</v>
          </cell>
          <cell r="F479" t="str">
            <v>Beverly Hills Unified</v>
          </cell>
          <cell r="H479">
            <v>4212</v>
          </cell>
          <cell r="I479">
            <v>0</v>
          </cell>
          <cell r="J479">
            <v>0</v>
          </cell>
          <cell r="K479">
            <v>2</v>
          </cell>
          <cell r="L479">
            <v>0</v>
          </cell>
          <cell r="M479">
            <v>453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 t="str">
            <v>Y</v>
          </cell>
        </row>
        <row r="480">
          <cell r="B480" t="str">
            <v>19643290000000</v>
          </cell>
          <cell r="C480" t="str">
            <v>19</v>
          </cell>
          <cell r="D480" t="str">
            <v>64329</v>
          </cell>
          <cell r="E480" t="str">
            <v>0000000</v>
          </cell>
          <cell r="F480" t="str">
            <v>Bonita Unified</v>
          </cell>
          <cell r="H480">
            <v>10146</v>
          </cell>
          <cell r="I480">
            <v>0</v>
          </cell>
          <cell r="J480">
            <v>0</v>
          </cell>
          <cell r="K480">
            <v>21</v>
          </cell>
          <cell r="L480">
            <v>0</v>
          </cell>
          <cell r="M480">
            <v>3847</v>
          </cell>
          <cell r="N480">
            <v>0</v>
          </cell>
          <cell r="O480">
            <v>0</v>
          </cell>
          <cell r="P480">
            <v>3</v>
          </cell>
          <cell r="Q480">
            <v>0</v>
          </cell>
          <cell r="R480" t="str">
            <v>Y</v>
          </cell>
        </row>
        <row r="481">
          <cell r="B481" t="str">
            <v>19643370000000</v>
          </cell>
          <cell r="C481" t="str">
            <v>19</v>
          </cell>
          <cell r="D481" t="str">
            <v>64337</v>
          </cell>
          <cell r="E481" t="str">
            <v>0000000</v>
          </cell>
          <cell r="F481" t="str">
            <v>Burbank Unified</v>
          </cell>
          <cell r="H481">
            <v>15257</v>
          </cell>
          <cell r="I481">
            <v>0</v>
          </cell>
          <cell r="J481">
            <v>0</v>
          </cell>
          <cell r="K481">
            <v>15</v>
          </cell>
          <cell r="L481">
            <v>0</v>
          </cell>
          <cell r="M481">
            <v>5980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 t="str">
            <v>Y</v>
          </cell>
        </row>
        <row r="482">
          <cell r="B482" t="str">
            <v>19643371996099</v>
          </cell>
          <cell r="C482" t="str">
            <v>19</v>
          </cell>
          <cell r="D482" t="str">
            <v>64337</v>
          </cell>
          <cell r="E482" t="str">
            <v>1996099</v>
          </cell>
          <cell r="F482" t="str">
            <v>Options for Youth-Burbank Charter</v>
          </cell>
          <cell r="G482" t="str">
            <v>0130</v>
          </cell>
          <cell r="H482">
            <v>1075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821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 t="str">
            <v>Y</v>
          </cell>
        </row>
        <row r="483">
          <cell r="B483" t="str">
            <v>19643450000000</v>
          </cell>
          <cell r="C483" t="str">
            <v>19</v>
          </cell>
          <cell r="D483" t="str">
            <v>64345</v>
          </cell>
          <cell r="E483" t="str">
            <v>0000000</v>
          </cell>
          <cell r="F483" t="str">
            <v>Castaic Union</v>
          </cell>
          <cell r="H483">
            <v>2568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805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 t="str">
            <v>Y</v>
          </cell>
        </row>
        <row r="484">
          <cell r="B484" t="str">
            <v>19643520000000</v>
          </cell>
          <cell r="C484" t="str">
            <v>19</v>
          </cell>
          <cell r="D484" t="str">
            <v>64352</v>
          </cell>
          <cell r="E484" t="str">
            <v>0000000</v>
          </cell>
          <cell r="F484" t="str">
            <v>Centinela Valley Union High</v>
          </cell>
          <cell r="H484">
            <v>6495</v>
          </cell>
          <cell r="I484">
            <v>0</v>
          </cell>
          <cell r="J484">
            <v>0</v>
          </cell>
          <cell r="K484">
            <v>78</v>
          </cell>
          <cell r="L484">
            <v>0</v>
          </cell>
          <cell r="M484">
            <v>5592</v>
          </cell>
          <cell r="N484">
            <v>0</v>
          </cell>
          <cell r="O484">
            <v>0</v>
          </cell>
          <cell r="P484">
            <v>52</v>
          </cell>
          <cell r="Q484">
            <v>0</v>
          </cell>
          <cell r="R484" t="str">
            <v>Y</v>
          </cell>
        </row>
        <row r="485">
          <cell r="B485" t="str">
            <v>19643520128488</v>
          </cell>
          <cell r="C485" t="str">
            <v>19</v>
          </cell>
          <cell r="D485" t="str">
            <v>64352</v>
          </cell>
          <cell r="E485" t="str">
            <v>0128488</v>
          </cell>
          <cell r="F485" t="str">
            <v>Family First Charter</v>
          </cell>
          <cell r="G485" t="str">
            <v>1558</v>
          </cell>
          <cell r="H485">
            <v>723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307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 t="str">
            <v>Y</v>
          </cell>
        </row>
        <row r="486">
          <cell r="B486" t="str">
            <v>19643520128496</v>
          </cell>
          <cell r="C486" t="str">
            <v>19</v>
          </cell>
          <cell r="D486" t="str">
            <v>64352</v>
          </cell>
          <cell r="E486" t="str">
            <v>0128496</v>
          </cell>
          <cell r="F486" t="str">
            <v>New Opportunities Charter</v>
          </cell>
          <cell r="G486" t="str">
            <v>1557</v>
          </cell>
          <cell r="H486">
            <v>660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107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 t="str">
            <v>Y</v>
          </cell>
        </row>
        <row r="487">
          <cell r="B487" t="str">
            <v>19643780000000</v>
          </cell>
          <cell r="C487" t="str">
            <v>19</v>
          </cell>
          <cell r="D487" t="str">
            <v>64378</v>
          </cell>
          <cell r="E487" t="str">
            <v>0000000</v>
          </cell>
          <cell r="F487" t="str">
            <v>Charter Oak Unified</v>
          </cell>
          <cell r="H487">
            <v>5158</v>
          </cell>
          <cell r="I487">
            <v>0</v>
          </cell>
          <cell r="J487">
            <v>0</v>
          </cell>
          <cell r="K487">
            <v>12</v>
          </cell>
          <cell r="L487">
            <v>0</v>
          </cell>
          <cell r="M487">
            <v>2940</v>
          </cell>
          <cell r="N487">
            <v>0</v>
          </cell>
          <cell r="O487">
            <v>0</v>
          </cell>
          <cell r="P487">
            <v>2</v>
          </cell>
          <cell r="Q487">
            <v>0</v>
          </cell>
          <cell r="R487" t="str">
            <v>Y</v>
          </cell>
        </row>
        <row r="488">
          <cell r="B488" t="str">
            <v>19643940000000</v>
          </cell>
          <cell r="C488" t="str">
            <v>19</v>
          </cell>
          <cell r="D488" t="str">
            <v>64394</v>
          </cell>
          <cell r="E488" t="str">
            <v>0000000</v>
          </cell>
          <cell r="F488" t="str">
            <v>Claremont Unified</v>
          </cell>
          <cell r="H488">
            <v>7046</v>
          </cell>
          <cell r="I488">
            <v>0</v>
          </cell>
          <cell r="J488">
            <v>0</v>
          </cell>
          <cell r="K488">
            <v>13</v>
          </cell>
          <cell r="L488">
            <v>0</v>
          </cell>
          <cell r="M488">
            <v>2646</v>
          </cell>
          <cell r="N488">
            <v>0</v>
          </cell>
          <cell r="O488">
            <v>0</v>
          </cell>
          <cell r="P488">
            <v>5</v>
          </cell>
          <cell r="Q488">
            <v>0</v>
          </cell>
          <cell r="R488" t="str">
            <v>Y</v>
          </cell>
        </row>
        <row r="489">
          <cell r="B489" t="str">
            <v>19644360000000</v>
          </cell>
          <cell r="C489" t="str">
            <v>19</v>
          </cell>
          <cell r="D489" t="str">
            <v>64436</v>
          </cell>
          <cell r="E489" t="str">
            <v>0000000</v>
          </cell>
          <cell r="F489" t="str">
            <v>Covina-Valley Unified</v>
          </cell>
          <cell r="H489">
            <v>12274</v>
          </cell>
          <cell r="I489">
            <v>0</v>
          </cell>
          <cell r="J489">
            <v>0</v>
          </cell>
          <cell r="K489">
            <v>42</v>
          </cell>
          <cell r="L489">
            <v>0</v>
          </cell>
          <cell r="M489">
            <v>8582</v>
          </cell>
          <cell r="N489">
            <v>0</v>
          </cell>
          <cell r="O489">
            <v>0</v>
          </cell>
          <cell r="P489">
            <v>10</v>
          </cell>
          <cell r="Q489">
            <v>0</v>
          </cell>
          <cell r="R489" t="str">
            <v>Y</v>
          </cell>
        </row>
        <row r="490">
          <cell r="B490" t="str">
            <v>19644440000000</v>
          </cell>
          <cell r="C490" t="str">
            <v>19</v>
          </cell>
          <cell r="D490" t="str">
            <v>64444</v>
          </cell>
          <cell r="E490" t="str">
            <v>0000000</v>
          </cell>
          <cell r="F490" t="str">
            <v>Culver City Unified</v>
          </cell>
          <cell r="H490">
            <v>6757</v>
          </cell>
          <cell r="I490">
            <v>0</v>
          </cell>
          <cell r="J490">
            <v>0</v>
          </cell>
          <cell r="K490">
            <v>5</v>
          </cell>
          <cell r="L490">
            <v>0</v>
          </cell>
          <cell r="M490">
            <v>2686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 t="str">
            <v>Y</v>
          </cell>
        </row>
        <row r="491">
          <cell r="B491" t="str">
            <v>19644510000000</v>
          </cell>
          <cell r="C491" t="str">
            <v>19</v>
          </cell>
          <cell r="D491" t="str">
            <v>64451</v>
          </cell>
          <cell r="E491" t="str">
            <v>0000000</v>
          </cell>
          <cell r="F491" t="str">
            <v>Downey Unified</v>
          </cell>
          <cell r="H491">
            <v>22698</v>
          </cell>
          <cell r="I491">
            <v>0</v>
          </cell>
          <cell r="J491">
            <v>0</v>
          </cell>
          <cell r="K491">
            <v>60</v>
          </cell>
          <cell r="L491">
            <v>0</v>
          </cell>
          <cell r="M491">
            <v>15687</v>
          </cell>
          <cell r="N491">
            <v>0</v>
          </cell>
          <cell r="O491">
            <v>0</v>
          </cell>
          <cell r="P491">
            <v>39</v>
          </cell>
          <cell r="Q491">
            <v>0</v>
          </cell>
          <cell r="R491" t="str">
            <v>Y</v>
          </cell>
        </row>
        <row r="492">
          <cell r="B492" t="str">
            <v>19644690000000</v>
          </cell>
          <cell r="C492" t="str">
            <v>19</v>
          </cell>
          <cell r="D492" t="str">
            <v>64469</v>
          </cell>
          <cell r="E492" t="str">
            <v>0000000</v>
          </cell>
          <cell r="F492" t="str">
            <v>Duarte Unified</v>
          </cell>
          <cell r="H492">
            <v>3521</v>
          </cell>
          <cell r="I492">
            <v>0</v>
          </cell>
          <cell r="J492">
            <v>0</v>
          </cell>
          <cell r="K492">
            <v>2</v>
          </cell>
          <cell r="L492">
            <v>0</v>
          </cell>
          <cell r="M492">
            <v>2629</v>
          </cell>
          <cell r="N492">
            <v>0</v>
          </cell>
          <cell r="O492">
            <v>0</v>
          </cell>
          <cell r="P492">
            <v>1</v>
          </cell>
          <cell r="Q492">
            <v>0</v>
          </cell>
          <cell r="R492" t="str">
            <v>Y</v>
          </cell>
        </row>
        <row r="493">
          <cell r="B493" t="str">
            <v>19644690128736</v>
          </cell>
          <cell r="C493" t="str">
            <v>19</v>
          </cell>
          <cell r="D493" t="str">
            <v>64469</v>
          </cell>
          <cell r="E493" t="str">
            <v>0128736</v>
          </cell>
          <cell r="F493" t="str">
            <v>Opportunities for Learning - Duarte</v>
          </cell>
          <cell r="G493" t="str">
            <v>1599</v>
          </cell>
          <cell r="H493">
            <v>375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303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 t="str">
            <v>Y</v>
          </cell>
        </row>
        <row r="494">
          <cell r="B494" t="str">
            <v>19644770000000</v>
          </cell>
          <cell r="C494" t="str">
            <v>19</v>
          </cell>
          <cell r="D494" t="str">
            <v>64477</v>
          </cell>
          <cell r="E494" t="str">
            <v>0000000</v>
          </cell>
          <cell r="F494" t="str">
            <v>Eastside Union Elementary</v>
          </cell>
          <cell r="H494">
            <v>3353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3036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 t="str">
            <v>Y</v>
          </cell>
        </row>
        <row r="495">
          <cell r="B495" t="str">
            <v>19644850000000</v>
          </cell>
          <cell r="C495" t="str">
            <v>19</v>
          </cell>
          <cell r="D495" t="str">
            <v>64485</v>
          </cell>
          <cell r="E495" t="str">
            <v>0000000</v>
          </cell>
          <cell r="F495" t="str">
            <v>East Whittier City Elementary</v>
          </cell>
          <cell r="H495">
            <v>9064</v>
          </cell>
          <cell r="I495">
            <v>0</v>
          </cell>
          <cell r="J495">
            <v>0</v>
          </cell>
          <cell r="K495">
            <v>1</v>
          </cell>
          <cell r="L495">
            <v>0</v>
          </cell>
          <cell r="M495">
            <v>5119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 t="str">
            <v>Y</v>
          </cell>
        </row>
        <row r="496">
          <cell r="B496" t="str">
            <v>19645010000000</v>
          </cell>
          <cell r="C496" t="str">
            <v>19</v>
          </cell>
          <cell r="D496" t="str">
            <v>64501</v>
          </cell>
          <cell r="E496" t="str">
            <v>0000000</v>
          </cell>
          <cell r="F496" t="str">
            <v>El Monte City</v>
          </cell>
          <cell r="H496">
            <v>9031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8334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 t="str">
            <v>Y</v>
          </cell>
        </row>
        <row r="497">
          <cell r="B497" t="str">
            <v>19645190000000</v>
          </cell>
          <cell r="C497" t="str">
            <v>19</v>
          </cell>
          <cell r="D497" t="str">
            <v>64519</v>
          </cell>
          <cell r="E497" t="str">
            <v>0000000</v>
          </cell>
          <cell r="F497" t="str">
            <v>El Monte Union High</v>
          </cell>
          <cell r="H497">
            <v>9388</v>
          </cell>
          <cell r="I497">
            <v>0</v>
          </cell>
          <cell r="J497">
            <v>0</v>
          </cell>
          <cell r="K497">
            <v>13</v>
          </cell>
          <cell r="L497">
            <v>0</v>
          </cell>
          <cell r="M497">
            <v>8686</v>
          </cell>
          <cell r="N497">
            <v>0</v>
          </cell>
          <cell r="O497">
            <v>0</v>
          </cell>
          <cell r="P497">
            <v>6</v>
          </cell>
          <cell r="Q497">
            <v>0</v>
          </cell>
          <cell r="R497" t="str">
            <v>Y</v>
          </cell>
        </row>
        <row r="498">
          <cell r="B498" t="str">
            <v>19645270000000</v>
          </cell>
          <cell r="C498" t="str">
            <v>19</v>
          </cell>
          <cell r="D498" t="str">
            <v>64527</v>
          </cell>
          <cell r="E498" t="str">
            <v>0000000</v>
          </cell>
          <cell r="F498" t="str">
            <v>El Rancho Unified</v>
          </cell>
          <cell r="H498">
            <v>9129</v>
          </cell>
          <cell r="I498">
            <v>0</v>
          </cell>
          <cell r="J498">
            <v>0</v>
          </cell>
          <cell r="K498">
            <v>23</v>
          </cell>
          <cell r="L498">
            <v>0</v>
          </cell>
          <cell r="M498">
            <v>7708</v>
          </cell>
          <cell r="N498">
            <v>0</v>
          </cell>
          <cell r="O498">
            <v>0</v>
          </cell>
          <cell r="P498">
            <v>12</v>
          </cell>
          <cell r="Q498">
            <v>0</v>
          </cell>
          <cell r="R498" t="str">
            <v>Y</v>
          </cell>
        </row>
        <row r="499">
          <cell r="B499" t="str">
            <v>19645350000000</v>
          </cell>
          <cell r="C499" t="str">
            <v>19</v>
          </cell>
          <cell r="D499" t="str">
            <v>64535</v>
          </cell>
          <cell r="E499" t="str">
            <v>0000000</v>
          </cell>
          <cell r="F499" t="str">
            <v>El Segundo Unified</v>
          </cell>
          <cell r="H499">
            <v>3477</v>
          </cell>
          <cell r="I499">
            <v>0</v>
          </cell>
          <cell r="J499">
            <v>0</v>
          </cell>
          <cell r="K499">
            <v>2</v>
          </cell>
          <cell r="L499">
            <v>0</v>
          </cell>
          <cell r="M499">
            <v>501</v>
          </cell>
          <cell r="N499">
            <v>0</v>
          </cell>
          <cell r="O499">
            <v>0</v>
          </cell>
          <cell r="P499">
            <v>2</v>
          </cell>
          <cell r="Q499">
            <v>0</v>
          </cell>
          <cell r="R499" t="str">
            <v>Y</v>
          </cell>
        </row>
        <row r="500">
          <cell r="B500" t="str">
            <v>19645500000000</v>
          </cell>
          <cell r="C500" t="str">
            <v>19</v>
          </cell>
          <cell r="D500" t="str">
            <v>64550</v>
          </cell>
          <cell r="E500" t="str">
            <v>0000000</v>
          </cell>
          <cell r="F500" t="str">
            <v>Garvey Elementary</v>
          </cell>
          <cell r="H500">
            <v>5051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4483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 t="str">
            <v>Y</v>
          </cell>
        </row>
        <row r="501">
          <cell r="B501" t="str">
            <v>19645680000000</v>
          </cell>
          <cell r="C501" t="str">
            <v>19</v>
          </cell>
          <cell r="D501" t="str">
            <v>64568</v>
          </cell>
          <cell r="E501" t="str">
            <v>0000000</v>
          </cell>
          <cell r="F501" t="str">
            <v>Glendale Unified</v>
          </cell>
          <cell r="H501">
            <v>26168</v>
          </cell>
          <cell r="I501">
            <v>0</v>
          </cell>
          <cell r="J501">
            <v>0</v>
          </cell>
          <cell r="K501">
            <v>25</v>
          </cell>
          <cell r="L501">
            <v>0</v>
          </cell>
          <cell r="M501">
            <v>14568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 t="str">
            <v>Y</v>
          </cell>
        </row>
        <row r="502">
          <cell r="B502" t="str">
            <v>19645760000000</v>
          </cell>
          <cell r="C502" t="str">
            <v>19</v>
          </cell>
          <cell r="D502" t="str">
            <v>64576</v>
          </cell>
          <cell r="E502" t="str">
            <v>0000000</v>
          </cell>
          <cell r="F502" t="str">
            <v>Glendora Unified</v>
          </cell>
          <cell r="H502">
            <v>7733</v>
          </cell>
          <cell r="I502">
            <v>0</v>
          </cell>
          <cell r="J502">
            <v>0</v>
          </cell>
          <cell r="K502">
            <v>12</v>
          </cell>
          <cell r="L502">
            <v>0</v>
          </cell>
          <cell r="M502">
            <v>2246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 t="str">
            <v>Y</v>
          </cell>
        </row>
        <row r="503">
          <cell r="B503" t="str">
            <v>19645840000000</v>
          </cell>
          <cell r="C503" t="str">
            <v>19</v>
          </cell>
          <cell r="D503" t="str">
            <v>64584</v>
          </cell>
          <cell r="E503" t="str">
            <v>0000000</v>
          </cell>
          <cell r="F503" t="str">
            <v>Gorman Elementary</v>
          </cell>
          <cell r="H503">
            <v>103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63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 t="str">
            <v>Y</v>
          </cell>
        </row>
        <row r="504">
          <cell r="B504" t="str">
            <v>19645841996305</v>
          </cell>
          <cell r="C504" t="str">
            <v>19</v>
          </cell>
          <cell r="D504" t="str">
            <v>64584</v>
          </cell>
          <cell r="E504" t="str">
            <v>1996305</v>
          </cell>
          <cell r="F504" t="str">
            <v>Gorman Learning Center</v>
          </cell>
          <cell r="G504" t="str">
            <v>0285</v>
          </cell>
          <cell r="H504">
            <v>1947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690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 t="str">
            <v>Y</v>
          </cell>
        </row>
        <row r="505">
          <cell r="B505" t="str">
            <v>19645920000000</v>
          </cell>
          <cell r="C505" t="str">
            <v>19</v>
          </cell>
          <cell r="D505" t="str">
            <v>64592</v>
          </cell>
          <cell r="E505" t="str">
            <v>0000000</v>
          </cell>
          <cell r="F505" t="str">
            <v>Hawthorne Elementary</v>
          </cell>
          <cell r="H505">
            <v>8244</v>
          </cell>
          <cell r="I505">
            <v>0</v>
          </cell>
          <cell r="J505">
            <v>0</v>
          </cell>
          <cell r="K505">
            <v>77</v>
          </cell>
          <cell r="L505">
            <v>0</v>
          </cell>
          <cell r="M505">
            <v>7431</v>
          </cell>
          <cell r="N505">
            <v>0</v>
          </cell>
          <cell r="O505">
            <v>0</v>
          </cell>
          <cell r="P505">
            <v>47</v>
          </cell>
          <cell r="Q505">
            <v>0</v>
          </cell>
          <cell r="R505" t="str">
            <v>Y</v>
          </cell>
        </row>
        <row r="506">
          <cell r="B506" t="str">
            <v>19645920100354</v>
          </cell>
          <cell r="C506" t="str">
            <v>19</v>
          </cell>
          <cell r="D506" t="str">
            <v>64592</v>
          </cell>
          <cell r="E506" t="str">
            <v>0100354</v>
          </cell>
          <cell r="F506" t="str">
            <v>Hawthorne Math and Science Academy</v>
          </cell>
          <cell r="G506" t="str">
            <v>0523</v>
          </cell>
          <cell r="H506">
            <v>565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437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 t="str">
            <v>Y</v>
          </cell>
        </row>
        <row r="507">
          <cell r="B507" t="str">
            <v>19646000000000</v>
          </cell>
          <cell r="C507" t="str">
            <v>19</v>
          </cell>
          <cell r="D507" t="str">
            <v>64600</v>
          </cell>
          <cell r="E507" t="str">
            <v>0000000</v>
          </cell>
          <cell r="F507" t="str">
            <v>Hermosa Beach City Elementary</v>
          </cell>
          <cell r="H507">
            <v>1479</v>
          </cell>
          <cell r="I507">
            <v>0</v>
          </cell>
          <cell r="J507">
            <v>0</v>
          </cell>
          <cell r="K507">
            <v>3</v>
          </cell>
          <cell r="L507">
            <v>0</v>
          </cell>
          <cell r="M507">
            <v>56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 t="str">
            <v>Y</v>
          </cell>
        </row>
        <row r="508">
          <cell r="B508" t="str">
            <v>19646000120543</v>
          </cell>
          <cell r="C508" t="str">
            <v>19</v>
          </cell>
          <cell r="D508" t="str">
            <v>64600</v>
          </cell>
          <cell r="E508" t="str">
            <v>0120543</v>
          </cell>
          <cell r="F508" t="str">
            <v>Opportunities for Learning - Hermosa Beach</v>
          </cell>
          <cell r="G508" t="str">
            <v>1130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 t="str">
            <v>In Expected List But We Do Not Have Data For This School/LEA</v>
          </cell>
        </row>
        <row r="509">
          <cell r="B509" t="str">
            <v>19646000120550</v>
          </cell>
          <cell r="C509" t="str">
            <v>19</v>
          </cell>
          <cell r="D509" t="str">
            <v>64600</v>
          </cell>
          <cell r="E509" t="str">
            <v>0120550</v>
          </cell>
          <cell r="F509" t="str">
            <v>Options for Youth-Hermosa Beach, Inc.</v>
          </cell>
          <cell r="G509" t="str">
            <v>1131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 t="str">
            <v>In Expected List But We Do Not Have Data For This School/LEA</v>
          </cell>
        </row>
        <row r="510">
          <cell r="B510" t="str">
            <v>19646260000000</v>
          </cell>
          <cell r="C510" t="str">
            <v>19</v>
          </cell>
          <cell r="D510" t="str">
            <v>64626</v>
          </cell>
          <cell r="E510" t="str">
            <v>0000000</v>
          </cell>
          <cell r="F510" t="str">
            <v>Hughes-Elizabeth Lakes Union Elementary</v>
          </cell>
          <cell r="H510">
            <v>223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99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 t="str">
            <v>Y</v>
          </cell>
        </row>
        <row r="511">
          <cell r="B511" t="str">
            <v>19646340000000</v>
          </cell>
          <cell r="C511" t="str">
            <v>19</v>
          </cell>
          <cell r="D511" t="str">
            <v>64634</v>
          </cell>
          <cell r="E511" t="str">
            <v>0000000</v>
          </cell>
          <cell r="F511" t="str">
            <v>Inglewood Unified</v>
          </cell>
          <cell r="H511">
            <v>10242</v>
          </cell>
          <cell r="I511">
            <v>0</v>
          </cell>
          <cell r="J511">
            <v>0</v>
          </cell>
          <cell r="K511">
            <v>108</v>
          </cell>
          <cell r="L511">
            <v>0</v>
          </cell>
          <cell r="M511">
            <v>8646</v>
          </cell>
          <cell r="N511">
            <v>0</v>
          </cell>
          <cell r="O511">
            <v>0</v>
          </cell>
          <cell r="P511">
            <v>70</v>
          </cell>
          <cell r="Q511">
            <v>0</v>
          </cell>
          <cell r="R511" t="str">
            <v>Y</v>
          </cell>
        </row>
        <row r="512">
          <cell r="B512" t="str">
            <v>19646340101667</v>
          </cell>
          <cell r="C512" t="str">
            <v>19</v>
          </cell>
          <cell r="D512" t="str">
            <v>64634</v>
          </cell>
          <cell r="E512" t="str">
            <v>0101667</v>
          </cell>
          <cell r="F512" t="str">
            <v>Wilder's Preparatory Academy Charter</v>
          </cell>
          <cell r="G512" t="str">
            <v>0582</v>
          </cell>
          <cell r="H512">
            <v>388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299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 t="str">
            <v>Y</v>
          </cell>
        </row>
        <row r="513">
          <cell r="B513" t="str">
            <v>19646340116822</v>
          </cell>
          <cell r="C513" t="str">
            <v>19</v>
          </cell>
          <cell r="D513" t="str">
            <v>64634</v>
          </cell>
          <cell r="E513" t="str">
            <v>0116822</v>
          </cell>
          <cell r="F513" t="str">
            <v>Wilder's Preparatory Academy Charter Middle</v>
          </cell>
          <cell r="G513" t="str">
            <v>0977</v>
          </cell>
          <cell r="H513">
            <v>209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155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 t="str">
            <v>Y</v>
          </cell>
        </row>
        <row r="514">
          <cell r="B514" t="str">
            <v>19646340119552</v>
          </cell>
          <cell r="C514" t="str">
            <v>19</v>
          </cell>
          <cell r="D514" t="str">
            <v>64634</v>
          </cell>
          <cell r="E514" t="str">
            <v>0119552</v>
          </cell>
          <cell r="F514" t="str">
            <v>Today's Fresh Start Charter School Inglewood</v>
          </cell>
          <cell r="G514" t="str">
            <v>1075</v>
          </cell>
          <cell r="H514">
            <v>366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335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 t="str">
            <v>Y</v>
          </cell>
        </row>
        <row r="515">
          <cell r="B515" t="str">
            <v>19646340120303</v>
          </cell>
          <cell r="C515" t="str">
            <v>19</v>
          </cell>
          <cell r="D515" t="str">
            <v>64634</v>
          </cell>
          <cell r="E515" t="str">
            <v>0120303</v>
          </cell>
          <cell r="F515" t="str">
            <v>ICEF Inglewood Elementary Charter Academy</v>
          </cell>
          <cell r="G515" t="str">
            <v>1121</v>
          </cell>
          <cell r="H515">
            <v>363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326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 t="str">
            <v>Y</v>
          </cell>
        </row>
        <row r="516">
          <cell r="B516" t="str">
            <v>19646340120311</v>
          </cell>
          <cell r="C516" t="str">
            <v>19</v>
          </cell>
          <cell r="D516" t="str">
            <v>64634</v>
          </cell>
          <cell r="E516" t="str">
            <v>0120311</v>
          </cell>
          <cell r="F516" t="str">
            <v>ICEF Inglewood Middle Charter Academy</v>
          </cell>
          <cell r="G516" t="str">
            <v>1122</v>
          </cell>
          <cell r="H516">
            <v>212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173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 t="str">
            <v>Y</v>
          </cell>
        </row>
        <row r="517">
          <cell r="B517" t="str">
            <v>19646340121186</v>
          </cell>
          <cell r="C517" t="str">
            <v>19</v>
          </cell>
          <cell r="D517" t="str">
            <v>64634</v>
          </cell>
          <cell r="E517" t="str">
            <v>0121186</v>
          </cell>
          <cell r="F517" t="str">
            <v>Children of Promise Preparatory Academy</v>
          </cell>
          <cell r="G517" t="str">
            <v>1137</v>
          </cell>
          <cell r="H517">
            <v>264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254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Y</v>
          </cell>
        </row>
        <row r="518">
          <cell r="B518" t="str">
            <v>19646340128991</v>
          </cell>
          <cell r="C518" t="str">
            <v>19</v>
          </cell>
          <cell r="D518" t="str">
            <v>64634</v>
          </cell>
          <cell r="E518" t="str">
            <v>0128991</v>
          </cell>
          <cell r="F518" t="str">
            <v>Grace Hopper STEM Academy</v>
          </cell>
          <cell r="G518" t="str">
            <v>1612</v>
          </cell>
          <cell r="H518">
            <v>75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75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 t="str">
            <v>Y</v>
          </cell>
        </row>
        <row r="519">
          <cell r="B519" t="str">
            <v>19646341996586</v>
          </cell>
          <cell r="C519" t="str">
            <v>19</v>
          </cell>
          <cell r="D519" t="str">
            <v>64634</v>
          </cell>
          <cell r="E519" t="str">
            <v>1996586</v>
          </cell>
          <cell r="F519" t="str">
            <v>Animo Inglewood Charter High</v>
          </cell>
          <cell r="G519" t="str">
            <v>0432</v>
          </cell>
          <cell r="H519">
            <v>633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574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 t="str">
            <v>Y</v>
          </cell>
        </row>
        <row r="520">
          <cell r="B520" t="str">
            <v>19646346014518</v>
          </cell>
          <cell r="C520" t="str">
            <v>19</v>
          </cell>
          <cell r="D520" t="str">
            <v>64634</v>
          </cell>
          <cell r="E520" t="str">
            <v>6014518</v>
          </cell>
          <cell r="F520" t="str">
            <v>La Tijera K-8 Academy of Excellence</v>
          </cell>
          <cell r="G520" t="str">
            <v>1591</v>
          </cell>
          <cell r="H520">
            <v>717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589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 t="str">
            <v>Y</v>
          </cell>
        </row>
        <row r="521">
          <cell r="B521" t="str">
            <v>19646420000000</v>
          </cell>
          <cell r="C521" t="str">
            <v>19</v>
          </cell>
          <cell r="D521" t="str">
            <v>64642</v>
          </cell>
          <cell r="E521" t="str">
            <v>0000000</v>
          </cell>
          <cell r="F521" t="str">
            <v>Keppel Union Elementary</v>
          </cell>
          <cell r="H521">
            <v>2641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2284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 t="str">
            <v>Y</v>
          </cell>
        </row>
        <row r="522">
          <cell r="B522" t="str">
            <v>19646590000000</v>
          </cell>
          <cell r="C522" t="str">
            <v>19</v>
          </cell>
          <cell r="D522" t="str">
            <v>64659</v>
          </cell>
          <cell r="E522" t="str">
            <v>0000000</v>
          </cell>
          <cell r="F522" t="str">
            <v>La Canada Unified</v>
          </cell>
          <cell r="H522">
            <v>4058</v>
          </cell>
          <cell r="I522">
            <v>0</v>
          </cell>
          <cell r="J522">
            <v>0</v>
          </cell>
          <cell r="K522">
            <v>2</v>
          </cell>
          <cell r="L522">
            <v>0</v>
          </cell>
          <cell r="M522">
            <v>283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 t="str">
            <v>Y</v>
          </cell>
        </row>
        <row r="523">
          <cell r="B523" t="str">
            <v>19646670000000</v>
          </cell>
          <cell r="C523" t="str">
            <v>19</v>
          </cell>
          <cell r="D523" t="str">
            <v>64667</v>
          </cell>
          <cell r="E523" t="str">
            <v>0000000</v>
          </cell>
          <cell r="F523" t="str">
            <v>Lancaster Elementary</v>
          </cell>
          <cell r="H523">
            <v>14254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11745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 t="str">
            <v>Y</v>
          </cell>
        </row>
        <row r="524">
          <cell r="B524" t="str">
            <v>19646670123174</v>
          </cell>
          <cell r="C524" t="str">
            <v>19</v>
          </cell>
          <cell r="D524" t="str">
            <v>64667</v>
          </cell>
          <cell r="E524" t="str">
            <v>0123174</v>
          </cell>
          <cell r="F524" t="str">
            <v>Life Source International Charter</v>
          </cell>
          <cell r="G524" t="str">
            <v>1225</v>
          </cell>
          <cell r="H524">
            <v>390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276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 t="str">
            <v>Y</v>
          </cell>
        </row>
        <row r="525">
          <cell r="B525" t="str">
            <v>19646670125559</v>
          </cell>
          <cell r="C525" t="str">
            <v>19</v>
          </cell>
          <cell r="D525" t="str">
            <v>64667</v>
          </cell>
          <cell r="E525" t="str">
            <v>0125559</v>
          </cell>
          <cell r="F525" t="str">
            <v>iLEAD Lancaster Charter</v>
          </cell>
          <cell r="G525" t="str">
            <v>1376</v>
          </cell>
          <cell r="H525">
            <v>505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100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 t="str">
            <v>Y</v>
          </cell>
        </row>
        <row r="526">
          <cell r="B526" t="str">
            <v>19646830000000</v>
          </cell>
          <cell r="C526" t="str">
            <v>19</v>
          </cell>
          <cell r="D526" t="str">
            <v>64683</v>
          </cell>
          <cell r="E526" t="str">
            <v>0000000</v>
          </cell>
          <cell r="F526" t="str">
            <v>Las Virgenes Unified</v>
          </cell>
          <cell r="H526">
            <v>11259</v>
          </cell>
          <cell r="I526">
            <v>0</v>
          </cell>
          <cell r="J526">
            <v>0</v>
          </cell>
          <cell r="K526">
            <v>11</v>
          </cell>
          <cell r="L526">
            <v>0</v>
          </cell>
          <cell r="M526">
            <v>1336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str">
            <v>Y</v>
          </cell>
        </row>
        <row r="527">
          <cell r="B527" t="str">
            <v>19646910000000</v>
          </cell>
          <cell r="C527" t="str">
            <v>19</v>
          </cell>
          <cell r="D527" t="str">
            <v>64691</v>
          </cell>
          <cell r="E527" t="str">
            <v>0000000</v>
          </cell>
          <cell r="F527" t="str">
            <v>Lawndale Elementary</v>
          </cell>
          <cell r="H527">
            <v>5776</v>
          </cell>
          <cell r="I527">
            <v>0</v>
          </cell>
          <cell r="J527">
            <v>0</v>
          </cell>
          <cell r="K527">
            <v>30</v>
          </cell>
          <cell r="L527">
            <v>0</v>
          </cell>
          <cell r="M527">
            <v>4933</v>
          </cell>
          <cell r="N527">
            <v>0</v>
          </cell>
          <cell r="O527">
            <v>0</v>
          </cell>
          <cell r="P527">
            <v>24</v>
          </cell>
          <cell r="Q527">
            <v>0</v>
          </cell>
          <cell r="R527" t="str">
            <v>Y</v>
          </cell>
        </row>
        <row r="528">
          <cell r="B528" t="str">
            <v>19646911996438</v>
          </cell>
          <cell r="C528" t="str">
            <v>19</v>
          </cell>
          <cell r="D528" t="str">
            <v>64691</v>
          </cell>
          <cell r="E528" t="str">
            <v>1996438</v>
          </cell>
          <cell r="F528" t="str">
            <v>Environmental Charter High</v>
          </cell>
          <cell r="G528" t="str">
            <v>0353</v>
          </cell>
          <cell r="H528">
            <v>524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417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 t="str">
            <v>Y</v>
          </cell>
        </row>
        <row r="529">
          <cell r="B529" t="str">
            <v>19647090000000</v>
          </cell>
          <cell r="C529" t="str">
            <v>19</v>
          </cell>
          <cell r="D529" t="str">
            <v>64709</v>
          </cell>
          <cell r="E529" t="str">
            <v>0000000</v>
          </cell>
          <cell r="F529" t="str">
            <v>Lennox</v>
          </cell>
          <cell r="H529">
            <v>5097</v>
          </cell>
          <cell r="I529">
            <v>0</v>
          </cell>
          <cell r="J529">
            <v>0</v>
          </cell>
          <cell r="K529">
            <v>30</v>
          </cell>
          <cell r="L529">
            <v>0</v>
          </cell>
          <cell r="M529">
            <v>4820</v>
          </cell>
          <cell r="N529">
            <v>0</v>
          </cell>
          <cell r="O529">
            <v>0</v>
          </cell>
          <cell r="P529">
            <v>27</v>
          </cell>
          <cell r="Q529">
            <v>0</v>
          </cell>
          <cell r="R529" t="str">
            <v>Y</v>
          </cell>
        </row>
        <row r="530">
          <cell r="B530" t="str">
            <v>19647090100602</v>
          </cell>
          <cell r="C530" t="str">
            <v>19</v>
          </cell>
          <cell r="D530" t="str">
            <v>64709</v>
          </cell>
          <cell r="E530" t="str">
            <v>0100602</v>
          </cell>
          <cell r="F530" t="str">
            <v>Lennox Mathematics, Science and Technology Academy</v>
          </cell>
          <cell r="G530" t="str">
            <v>0509</v>
          </cell>
          <cell r="H530">
            <v>558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507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 t="str">
            <v>Y</v>
          </cell>
        </row>
        <row r="531">
          <cell r="B531" t="str">
            <v>19647090107508</v>
          </cell>
          <cell r="C531" t="str">
            <v>19</v>
          </cell>
          <cell r="D531" t="str">
            <v>64709</v>
          </cell>
          <cell r="E531" t="str">
            <v>0107508</v>
          </cell>
          <cell r="F531" t="str">
            <v>Century Community Charter</v>
          </cell>
          <cell r="G531" t="str">
            <v>0672</v>
          </cell>
          <cell r="H531">
            <v>452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398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 t="str">
            <v>Y</v>
          </cell>
        </row>
        <row r="532">
          <cell r="B532" t="str">
            <v>19647090112250</v>
          </cell>
          <cell r="C532" t="str">
            <v>19</v>
          </cell>
          <cell r="D532" t="str">
            <v>64709</v>
          </cell>
          <cell r="E532" t="str">
            <v>0112250</v>
          </cell>
          <cell r="F532" t="str">
            <v>Century Academy for Excellence</v>
          </cell>
          <cell r="G532" t="str">
            <v>0809</v>
          </cell>
          <cell r="H532">
            <v>290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258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 t="str">
            <v>Y</v>
          </cell>
        </row>
        <row r="533">
          <cell r="B533" t="str">
            <v>19647091996313</v>
          </cell>
          <cell r="C533" t="str">
            <v>19</v>
          </cell>
          <cell r="D533" t="str">
            <v>64709</v>
          </cell>
          <cell r="E533" t="str">
            <v>1996313</v>
          </cell>
          <cell r="F533" t="str">
            <v>Animo Leadership High</v>
          </cell>
          <cell r="G533" t="str">
            <v>0281</v>
          </cell>
          <cell r="H533">
            <v>625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581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 t="str">
            <v>Y</v>
          </cell>
        </row>
        <row r="534">
          <cell r="B534" t="str">
            <v>19647170000000</v>
          </cell>
          <cell r="C534" t="str">
            <v>19</v>
          </cell>
          <cell r="D534" t="str">
            <v>64717</v>
          </cell>
          <cell r="E534" t="str">
            <v>0000000</v>
          </cell>
          <cell r="F534" t="str">
            <v>Little Lake City Elementary</v>
          </cell>
          <cell r="H534">
            <v>4512</v>
          </cell>
          <cell r="I534">
            <v>0</v>
          </cell>
          <cell r="J534">
            <v>0</v>
          </cell>
          <cell r="K534">
            <v>5</v>
          </cell>
          <cell r="L534">
            <v>0</v>
          </cell>
          <cell r="M534">
            <v>3255</v>
          </cell>
          <cell r="N534">
            <v>0</v>
          </cell>
          <cell r="O534">
            <v>0</v>
          </cell>
          <cell r="P534">
            <v>4</v>
          </cell>
          <cell r="Q534">
            <v>0</v>
          </cell>
          <cell r="R534" t="str">
            <v>Y</v>
          </cell>
        </row>
        <row r="535">
          <cell r="B535" t="str">
            <v>19647250000000</v>
          </cell>
          <cell r="C535" t="str">
            <v>19</v>
          </cell>
          <cell r="D535" t="str">
            <v>64725</v>
          </cell>
          <cell r="E535" t="str">
            <v>0000000</v>
          </cell>
          <cell r="F535" t="str">
            <v>Long Beach Unified</v>
          </cell>
          <cell r="H535">
            <v>79175</v>
          </cell>
          <cell r="I535">
            <v>0</v>
          </cell>
          <cell r="J535">
            <v>0</v>
          </cell>
          <cell r="K535">
            <v>35</v>
          </cell>
          <cell r="L535">
            <v>0</v>
          </cell>
          <cell r="M535">
            <v>54686</v>
          </cell>
          <cell r="N535">
            <v>0</v>
          </cell>
          <cell r="O535">
            <v>0</v>
          </cell>
          <cell r="P535">
            <v>13</v>
          </cell>
          <cell r="Q535">
            <v>0</v>
          </cell>
          <cell r="R535" t="str">
            <v>Y</v>
          </cell>
        </row>
        <row r="536">
          <cell r="B536" t="str">
            <v>19647250127506</v>
          </cell>
          <cell r="C536" t="str">
            <v>19</v>
          </cell>
          <cell r="D536" t="str">
            <v>64725</v>
          </cell>
          <cell r="E536" t="str">
            <v>0127506</v>
          </cell>
          <cell r="F536" t="str">
            <v>Intellectual Virtues Academy of Long Beach</v>
          </cell>
          <cell r="G536" t="str">
            <v>1504</v>
          </cell>
          <cell r="H536">
            <v>112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16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 t="str">
            <v>Y</v>
          </cell>
        </row>
        <row r="537">
          <cell r="B537" t="str">
            <v>19647256118269</v>
          </cell>
          <cell r="C537" t="str">
            <v>19</v>
          </cell>
          <cell r="D537" t="str">
            <v>64725</v>
          </cell>
          <cell r="E537" t="str">
            <v>6118269</v>
          </cell>
          <cell r="F537" t="str">
            <v>New City</v>
          </cell>
          <cell r="G537" t="str">
            <v>0291</v>
          </cell>
          <cell r="H537">
            <v>422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349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 t="str">
            <v>Y</v>
          </cell>
        </row>
        <row r="538">
          <cell r="B538" t="str">
            <v>19647330000000</v>
          </cell>
          <cell r="C538" t="str">
            <v>19</v>
          </cell>
          <cell r="D538" t="str">
            <v>64733</v>
          </cell>
          <cell r="E538" t="str">
            <v>0000000</v>
          </cell>
          <cell r="F538" t="str">
            <v>Los Angeles Unified</v>
          </cell>
          <cell r="H538">
            <v>504205</v>
          </cell>
          <cell r="I538">
            <v>0</v>
          </cell>
          <cell r="J538">
            <v>0</v>
          </cell>
          <cell r="K538">
            <v>661</v>
          </cell>
          <cell r="L538">
            <v>0</v>
          </cell>
          <cell r="M538">
            <v>415564</v>
          </cell>
          <cell r="N538">
            <v>0</v>
          </cell>
          <cell r="O538">
            <v>0</v>
          </cell>
          <cell r="P538">
            <v>259</v>
          </cell>
          <cell r="Q538">
            <v>0</v>
          </cell>
          <cell r="R538" t="str">
            <v>Y</v>
          </cell>
        </row>
        <row r="539">
          <cell r="B539" t="str">
            <v>19647330100289</v>
          </cell>
          <cell r="C539" t="str">
            <v>19</v>
          </cell>
          <cell r="D539" t="str">
            <v>64733</v>
          </cell>
          <cell r="E539" t="str">
            <v>0100289</v>
          </cell>
          <cell r="F539" t="str">
            <v>N.E.W. Academy of Science and Arts</v>
          </cell>
          <cell r="G539" t="str">
            <v>0521</v>
          </cell>
          <cell r="H539">
            <v>321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320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 t="str">
            <v>Y</v>
          </cell>
        </row>
        <row r="540">
          <cell r="B540" t="str">
            <v>19647330100669</v>
          </cell>
          <cell r="C540" t="str">
            <v>19</v>
          </cell>
          <cell r="D540" t="str">
            <v>64733</v>
          </cell>
          <cell r="E540" t="str">
            <v>0100669</v>
          </cell>
          <cell r="F540" t="str">
            <v>Stella Middle Charter Academy</v>
          </cell>
          <cell r="G540" t="str">
            <v>0535</v>
          </cell>
          <cell r="H540">
            <v>558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548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 t="str">
            <v>Y</v>
          </cell>
        </row>
        <row r="541">
          <cell r="B541" t="str">
            <v>19647330100677</v>
          </cell>
          <cell r="C541" t="str">
            <v>19</v>
          </cell>
          <cell r="D541" t="str">
            <v>64733</v>
          </cell>
          <cell r="E541" t="str">
            <v>0100677</v>
          </cell>
          <cell r="F541" t="str">
            <v>High Tech LA</v>
          </cell>
          <cell r="G541" t="str">
            <v>0537</v>
          </cell>
          <cell r="H541">
            <v>375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190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 t="str">
            <v>Y</v>
          </cell>
        </row>
        <row r="542">
          <cell r="B542" t="str">
            <v>19647330100743</v>
          </cell>
          <cell r="C542" t="str">
            <v>19</v>
          </cell>
          <cell r="D542" t="str">
            <v>64733</v>
          </cell>
          <cell r="E542" t="str">
            <v>0100743</v>
          </cell>
          <cell r="F542" t="str">
            <v>Accelerated Elementary Charter</v>
          </cell>
          <cell r="G542" t="str">
            <v>0539</v>
          </cell>
          <cell r="H542">
            <v>294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291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 t="str">
            <v>Y</v>
          </cell>
        </row>
        <row r="543">
          <cell r="B543" t="str">
            <v>19647330100750</v>
          </cell>
          <cell r="C543" t="str">
            <v>19</v>
          </cell>
          <cell r="D543" t="str">
            <v>64733</v>
          </cell>
          <cell r="E543" t="str">
            <v>0100750</v>
          </cell>
          <cell r="F543" t="str">
            <v>Wallis Annenberg High</v>
          </cell>
          <cell r="G543" t="str">
            <v>0538</v>
          </cell>
          <cell r="H543">
            <v>472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450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 t="str">
            <v>Y</v>
          </cell>
        </row>
        <row r="544">
          <cell r="B544" t="str">
            <v>19647330100776</v>
          </cell>
          <cell r="C544" t="str">
            <v>19</v>
          </cell>
          <cell r="D544" t="str">
            <v>64733</v>
          </cell>
          <cell r="E544" t="str">
            <v>0100776</v>
          </cell>
          <cell r="F544" t="str">
            <v>North Valley Military Institute College Preparatory Academy</v>
          </cell>
          <cell r="G544" t="str">
            <v>0540</v>
          </cell>
          <cell r="H544">
            <v>365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305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Y</v>
          </cell>
        </row>
        <row r="545">
          <cell r="B545" t="str">
            <v>19647330100800</v>
          </cell>
          <cell r="C545" t="str">
            <v>19</v>
          </cell>
          <cell r="D545" t="str">
            <v>64733</v>
          </cell>
          <cell r="E545" t="str">
            <v>0100800</v>
          </cell>
          <cell r="F545" t="str">
            <v>Central City Value</v>
          </cell>
          <cell r="G545" t="str">
            <v>0534</v>
          </cell>
          <cell r="H545">
            <v>470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442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 t="str">
            <v>Y</v>
          </cell>
        </row>
        <row r="546">
          <cell r="B546" t="str">
            <v>19647330100867</v>
          </cell>
          <cell r="C546" t="str">
            <v>19</v>
          </cell>
          <cell r="D546" t="str">
            <v>64733</v>
          </cell>
          <cell r="E546" t="str">
            <v>0100867</v>
          </cell>
          <cell r="F546" t="str">
            <v>KIPP Los Angeles College Preparatory</v>
          </cell>
          <cell r="G546" t="str">
            <v>0531</v>
          </cell>
          <cell r="H546">
            <v>495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461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 t="str">
            <v>Y</v>
          </cell>
        </row>
        <row r="547">
          <cell r="B547" t="str">
            <v>19647330101196</v>
          </cell>
          <cell r="C547" t="str">
            <v>19</v>
          </cell>
          <cell r="D547" t="str">
            <v>64733</v>
          </cell>
          <cell r="E547" t="str">
            <v>0101196</v>
          </cell>
          <cell r="F547" t="str">
            <v>View Park Preparatory Accelerated High</v>
          </cell>
          <cell r="G547" t="str">
            <v>0543</v>
          </cell>
          <cell r="H547">
            <v>690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399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 t="str">
            <v>Y</v>
          </cell>
        </row>
        <row r="548">
          <cell r="B548" t="str">
            <v>19647330101444</v>
          </cell>
          <cell r="C548" t="str">
            <v>19</v>
          </cell>
          <cell r="D548" t="str">
            <v>64733</v>
          </cell>
          <cell r="E548" t="str">
            <v>0101444</v>
          </cell>
          <cell r="F548" t="str">
            <v>KIPP Academy of Opportunity</v>
          </cell>
          <cell r="G548" t="str">
            <v>0530</v>
          </cell>
          <cell r="H548">
            <v>400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333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 t="str">
            <v>Y</v>
          </cell>
        </row>
        <row r="549">
          <cell r="B549" t="str">
            <v>19647330101659</v>
          </cell>
          <cell r="C549" t="str">
            <v>19</v>
          </cell>
          <cell r="D549" t="str">
            <v>64733</v>
          </cell>
          <cell r="E549" t="str">
            <v>0101659</v>
          </cell>
          <cell r="F549" t="str">
            <v>Crenshaw Arts-Technology Charter High</v>
          </cell>
          <cell r="G549" t="str">
            <v>0570</v>
          </cell>
          <cell r="H549">
            <v>182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157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 t="str">
            <v>Y</v>
          </cell>
        </row>
        <row r="550">
          <cell r="B550" t="str">
            <v>19647330101675</v>
          </cell>
          <cell r="C550" t="str">
            <v>19</v>
          </cell>
          <cell r="D550" t="str">
            <v>64733</v>
          </cell>
          <cell r="E550" t="str">
            <v>0101675</v>
          </cell>
          <cell r="F550" t="str">
            <v>Oscar De La Hoya Animo Charter High</v>
          </cell>
          <cell r="G550" t="str">
            <v>0581</v>
          </cell>
          <cell r="H550">
            <v>617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586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str">
            <v>Y</v>
          </cell>
        </row>
        <row r="551">
          <cell r="B551" t="str">
            <v>19647330101683</v>
          </cell>
          <cell r="C551" t="str">
            <v>19</v>
          </cell>
          <cell r="D551" t="str">
            <v>64733</v>
          </cell>
          <cell r="E551" t="str">
            <v>0101683</v>
          </cell>
          <cell r="F551" t="str">
            <v>Renaissance Arts Academy</v>
          </cell>
          <cell r="G551" t="str">
            <v>0579</v>
          </cell>
          <cell r="H551">
            <v>358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234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 t="str">
            <v>Y</v>
          </cell>
        </row>
        <row r="552">
          <cell r="B552" t="str">
            <v>19647330102335</v>
          </cell>
          <cell r="C552" t="str">
            <v>19</v>
          </cell>
          <cell r="D552" t="str">
            <v>64733</v>
          </cell>
          <cell r="E552" t="str">
            <v>0102335</v>
          </cell>
          <cell r="F552" t="str">
            <v>Ocean Charter</v>
          </cell>
          <cell r="G552" t="str">
            <v>0569</v>
          </cell>
          <cell r="H552">
            <v>460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91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 t="str">
            <v>Y</v>
          </cell>
        </row>
        <row r="553">
          <cell r="B553" t="str">
            <v>19647330102426</v>
          </cell>
          <cell r="C553" t="str">
            <v>19</v>
          </cell>
          <cell r="D553" t="str">
            <v>64733</v>
          </cell>
          <cell r="E553" t="str">
            <v>0102426</v>
          </cell>
          <cell r="F553" t="str">
            <v>PUC Milagro Charter</v>
          </cell>
          <cell r="G553" t="str">
            <v>0600</v>
          </cell>
          <cell r="H553">
            <v>289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256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 t="str">
            <v>Y</v>
          </cell>
        </row>
        <row r="554">
          <cell r="B554" t="str">
            <v>19647330102434</v>
          </cell>
          <cell r="C554" t="str">
            <v>19</v>
          </cell>
          <cell r="D554" t="str">
            <v>64733</v>
          </cell>
          <cell r="E554" t="str">
            <v>0102434</v>
          </cell>
          <cell r="F554" t="str">
            <v>Animo South Los Angeles Charter</v>
          </cell>
          <cell r="G554" t="str">
            <v>0602</v>
          </cell>
          <cell r="H554">
            <v>617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570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 t="str">
            <v>Y</v>
          </cell>
        </row>
        <row r="555">
          <cell r="B555" t="str">
            <v>19647330102442</v>
          </cell>
          <cell r="C555" t="str">
            <v>19</v>
          </cell>
          <cell r="D555" t="str">
            <v>64733</v>
          </cell>
          <cell r="E555" t="str">
            <v>0102442</v>
          </cell>
          <cell r="F555" t="str">
            <v>PUC Lakeview Charter Academy</v>
          </cell>
          <cell r="G555" t="str">
            <v>0603</v>
          </cell>
          <cell r="H555">
            <v>351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299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 t="str">
            <v>Y</v>
          </cell>
        </row>
        <row r="556">
          <cell r="B556" t="str">
            <v>19647330102483</v>
          </cell>
          <cell r="C556" t="str">
            <v>19</v>
          </cell>
          <cell r="D556" t="str">
            <v>64733</v>
          </cell>
          <cell r="E556" t="str">
            <v>0102483</v>
          </cell>
          <cell r="F556" t="str">
            <v>N.E.W. Academy Canoga Park</v>
          </cell>
          <cell r="G556" t="str">
            <v>0592</v>
          </cell>
          <cell r="H556">
            <v>476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462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 t="str">
            <v>Y</v>
          </cell>
        </row>
        <row r="557">
          <cell r="B557" t="str">
            <v>19647330102491</v>
          </cell>
          <cell r="C557" t="str">
            <v>19</v>
          </cell>
          <cell r="D557" t="str">
            <v>64733</v>
          </cell>
          <cell r="E557" t="str">
            <v>0102491</v>
          </cell>
          <cell r="F557" t="str">
            <v>Dr. Theo. T. Alexander Jr., Science Center</v>
          </cell>
          <cell r="G557" t="str">
            <v>0604</v>
          </cell>
          <cell r="H557">
            <v>663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570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 t="str">
            <v>Y</v>
          </cell>
        </row>
        <row r="558">
          <cell r="B558" t="str">
            <v>19647330102541</v>
          </cell>
          <cell r="C558" t="str">
            <v>19</v>
          </cell>
          <cell r="D558" t="str">
            <v>64733</v>
          </cell>
          <cell r="E558" t="str">
            <v>0102541</v>
          </cell>
          <cell r="F558" t="str">
            <v>New Designs Charter</v>
          </cell>
          <cell r="G558" t="str">
            <v>0601</v>
          </cell>
          <cell r="H558">
            <v>731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685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 t="str">
            <v>Y</v>
          </cell>
        </row>
        <row r="559">
          <cell r="B559" t="str">
            <v>19647330106351</v>
          </cell>
          <cell r="C559" t="str">
            <v>19</v>
          </cell>
          <cell r="D559" t="str">
            <v>64733</v>
          </cell>
          <cell r="E559" t="str">
            <v>0106351</v>
          </cell>
          <cell r="F559" t="str">
            <v>Ivy Academia</v>
          </cell>
          <cell r="G559" t="str">
            <v>0619</v>
          </cell>
          <cell r="H559">
            <v>952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371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 t="str">
            <v>Y</v>
          </cell>
        </row>
        <row r="560">
          <cell r="B560" t="str">
            <v>19647330106427</v>
          </cell>
          <cell r="C560" t="str">
            <v>19</v>
          </cell>
          <cell r="D560" t="str">
            <v>64733</v>
          </cell>
          <cell r="E560" t="str">
            <v>0106427</v>
          </cell>
          <cell r="F560" t="str">
            <v>Synergy Charter Academy</v>
          </cell>
          <cell r="G560" t="str">
            <v>0636</v>
          </cell>
          <cell r="H560">
            <v>312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292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 t="str">
            <v>Y</v>
          </cell>
        </row>
        <row r="561">
          <cell r="B561" t="str">
            <v>19647330106435</v>
          </cell>
          <cell r="C561" t="str">
            <v>19</v>
          </cell>
          <cell r="D561" t="str">
            <v>64733</v>
          </cell>
          <cell r="E561" t="str">
            <v>0106435</v>
          </cell>
          <cell r="F561" t="str">
            <v>Camino Nuevo Charter High</v>
          </cell>
          <cell r="G561" t="str">
            <v>0635</v>
          </cell>
          <cell r="H561">
            <v>258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237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str">
            <v>Y</v>
          </cell>
        </row>
        <row r="562">
          <cell r="B562" t="str">
            <v>19647330106831</v>
          </cell>
          <cell r="C562" t="str">
            <v>19</v>
          </cell>
          <cell r="D562" t="str">
            <v>64733</v>
          </cell>
          <cell r="E562" t="str">
            <v>0106831</v>
          </cell>
          <cell r="F562" t="str">
            <v>Animo Venice Charter High</v>
          </cell>
          <cell r="G562" t="str">
            <v>0648</v>
          </cell>
          <cell r="H562">
            <v>595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511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str">
            <v>Y</v>
          </cell>
        </row>
        <row r="563">
          <cell r="B563" t="str">
            <v>19647330106849</v>
          </cell>
          <cell r="C563" t="str">
            <v>19</v>
          </cell>
          <cell r="D563" t="str">
            <v>64733</v>
          </cell>
          <cell r="E563" t="str">
            <v>0106849</v>
          </cell>
          <cell r="F563" t="str">
            <v>Animo Pat Brown</v>
          </cell>
          <cell r="G563" t="str">
            <v>0649</v>
          </cell>
          <cell r="H563">
            <v>612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600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str">
            <v>Y</v>
          </cell>
        </row>
        <row r="564">
          <cell r="B564" t="str">
            <v>19647330106864</v>
          </cell>
          <cell r="C564" t="str">
            <v>19</v>
          </cell>
          <cell r="D564" t="str">
            <v>64733</v>
          </cell>
          <cell r="E564" t="str">
            <v>0106864</v>
          </cell>
          <cell r="F564" t="str">
            <v>Alliance Gertz-Ressler Richard Merkin 6-12 Complex</v>
          </cell>
          <cell r="G564" t="str">
            <v>0645</v>
          </cell>
          <cell r="H564">
            <v>983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956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 t="str">
            <v>Y</v>
          </cell>
        </row>
        <row r="565">
          <cell r="B565" t="str">
            <v>19647330106872</v>
          </cell>
          <cell r="C565" t="str">
            <v>19</v>
          </cell>
          <cell r="D565" t="str">
            <v>64733</v>
          </cell>
          <cell r="E565" t="str">
            <v>0106872</v>
          </cell>
          <cell r="F565" t="str">
            <v>Bert Corona Charter</v>
          </cell>
          <cell r="G565" t="str">
            <v>0654</v>
          </cell>
          <cell r="H565">
            <v>364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323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 t="str">
            <v>Y</v>
          </cell>
        </row>
        <row r="566">
          <cell r="B566" t="str">
            <v>19647330107755</v>
          </cell>
          <cell r="C566" t="str">
            <v>19</v>
          </cell>
          <cell r="D566" t="str">
            <v>64733</v>
          </cell>
          <cell r="E566" t="str">
            <v>0107755</v>
          </cell>
          <cell r="F566" t="str">
            <v>Port of Los Angeles High</v>
          </cell>
          <cell r="G566" t="str">
            <v>0542</v>
          </cell>
          <cell r="H566">
            <v>957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520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 t="str">
            <v>Y</v>
          </cell>
        </row>
        <row r="567">
          <cell r="B567" t="str">
            <v>19647330108878</v>
          </cell>
          <cell r="C567" t="str">
            <v>19</v>
          </cell>
          <cell r="D567" t="str">
            <v>64733</v>
          </cell>
          <cell r="E567" t="str">
            <v>0108878</v>
          </cell>
          <cell r="F567" t="str">
            <v>CHAMPS - Charter HS of Arts-Multimedia &amp; Performing</v>
          </cell>
          <cell r="G567" t="str">
            <v>0712</v>
          </cell>
          <cell r="H567">
            <v>876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404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 t="str">
            <v>Y</v>
          </cell>
        </row>
        <row r="568">
          <cell r="B568" t="str">
            <v>19647330108886</v>
          </cell>
          <cell r="C568" t="str">
            <v>19</v>
          </cell>
          <cell r="D568" t="str">
            <v>64733</v>
          </cell>
          <cell r="E568" t="str">
            <v>0108886</v>
          </cell>
          <cell r="F568" t="str">
            <v>Gabriella Charter</v>
          </cell>
          <cell r="G568" t="str">
            <v>0713</v>
          </cell>
          <cell r="H568">
            <v>435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390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 t="str">
            <v>Y</v>
          </cell>
        </row>
        <row r="569">
          <cell r="B569" t="str">
            <v>19647330108894</v>
          </cell>
          <cell r="C569" t="str">
            <v>19</v>
          </cell>
          <cell r="D569" t="str">
            <v>64733</v>
          </cell>
          <cell r="E569" t="str">
            <v>0108894</v>
          </cell>
          <cell r="F569" t="str">
            <v>Alliance Judy Ivie Burton Technology Academy High</v>
          </cell>
          <cell r="G569" t="str">
            <v>0714</v>
          </cell>
          <cell r="H569">
            <v>605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588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str">
            <v>Y</v>
          </cell>
        </row>
        <row r="570">
          <cell r="B570" t="str">
            <v>19647330108910</v>
          </cell>
          <cell r="C570" t="str">
            <v>19</v>
          </cell>
          <cell r="D570" t="str">
            <v>64733</v>
          </cell>
          <cell r="E570" t="str">
            <v>0108910</v>
          </cell>
          <cell r="F570" t="str">
            <v>Celerity Nascent Charter</v>
          </cell>
          <cell r="G570" t="str">
            <v>0716</v>
          </cell>
          <cell r="H570">
            <v>562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504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 t="str">
            <v>Y</v>
          </cell>
        </row>
        <row r="571">
          <cell r="B571" t="str">
            <v>19647330108928</v>
          </cell>
          <cell r="C571" t="str">
            <v>19</v>
          </cell>
          <cell r="D571" t="str">
            <v>64733</v>
          </cell>
          <cell r="E571" t="str">
            <v>0108928</v>
          </cell>
          <cell r="F571" t="str">
            <v>Larchmont Charter</v>
          </cell>
          <cell r="G571" t="str">
            <v>0717</v>
          </cell>
          <cell r="H571">
            <v>1362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566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Y</v>
          </cell>
        </row>
        <row r="572">
          <cell r="B572" t="str">
            <v>19647330108936</v>
          </cell>
          <cell r="C572" t="str">
            <v>19</v>
          </cell>
          <cell r="D572" t="str">
            <v>64733</v>
          </cell>
          <cell r="E572" t="str">
            <v>0108936</v>
          </cell>
          <cell r="F572" t="str">
            <v>Alliance Collins Family College-Ready High</v>
          </cell>
          <cell r="G572" t="str">
            <v>0718</v>
          </cell>
          <cell r="H572">
            <v>614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575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 t="str">
            <v>Y</v>
          </cell>
        </row>
        <row r="573">
          <cell r="B573" t="str">
            <v>19647330109553</v>
          </cell>
          <cell r="C573" t="str">
            <v>19</v>
          </cell>
          <cell r="D573" t="str">
            <v>64733</v>
          </cell>
          <cell r="E573" t="str">
            <v>0109553</v>
          </cell>
          <cell r="F573" t="str">
            <v>PUC CA Academy for Liberal Studies Early College High</v>
          </cell>
          <cell r="G573" t="str">
            <v>0710</v>
          </cell>
          <cell r="H573">
            <v>255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218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 t="str">
            <v>Y</v>
          </cell>
        </row>
        <row r="574">
          <cell r="B574" t="str">
            <v>19647330109884</v>
          </cell>
          <cell r="C574" t="str">
            <v>19</v>
          </cell>
          <cell r="D574" t="str">
            <v>64733</v>
          </cell>
          <cell r="E574" t="str">
            <v>0109884</v>
          </cell>
          <cell r="F574" t="str">
            <v>James Jordan Middle</v>
          </cell>
          <cell r="G574" t="str">
            <v>0734</v>
          </cell>
          <cell r="H574">
            <v>363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341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 t="str">
            <v>Y</v>
          </cell>
        </row>
        <row r="575">
          <cell r="B575" t="str">
            <v>19647330109934</v>
          </cell>
          <cell r="C575" t="str">
            <v>19</v>
          </cell>
          <cell r="D575" t="str">
            <v>64733</v>
          </cell>
          <cell r="E575" t="str">
            <v>0109934</v>
          </cell>
          <cell r="F575" t="str">
            <v>Our Community Charter</v>
          </cell>
          <cell r="G575" t="str">
            <v>0739</v>
          </cell>
          <cell r="H575">
            <v>437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148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str">
            <v>Y</v>
          </cell>
        </row>
        <row r="576">
          <cell r="B576" t="str">
            <v>19647330110304</v>
          </cell>
          <cell r="C576" t="str">
            <v>19</v>
          </cell>
          <cell r="D576" t="str">
            <v>64733</v>
          </cell>
          <cell r="E576" t="str">
            <v>0110304</v>
          </cell>
          <cell r="F576" t="str">
            <v>Los Angeles Academy of Arts &amp; Enterprise Charter</v>
          </cell>
          <cell r="G576" t="str">
            <v>0675</v>
          </cell>
          <cell r="H576">
            <v>345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340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>Y</v>
          </cell>
        </row>
        <row r="577">
          <cell r="B577" t="str">
            <v>19647330111211</v>
          </cell>
          <cell r="C577" t="str">
            <v>19</v>
          </cell>
          <cell r="D577" t="str">
            <v>64733</v>
          </cell>
          <cell r="E577" t="str">
            <v>0111211</v>
          </cell>
          <cell r="F577" t="str">
            <v>New Heights Charter</v>
          </cell>
          <cell r="G577" t="str">
            <v>0761</v>
          </cell>
          <cell r="H577">
            <v>435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426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>Y</v>
          </cell>
        </row>
        <row r="578">
          <cell r="B578" t="str">
            <v>19647330111484</v>
          </cell>
          <cell r="C578" t="str">
            <v>19</v>
          </cell>
          <cell r="D578" t="str">
            <v>64733</v>
          </cell>
          <cell r="E578" t="str">
            <v>0111484</v>
          </cell>
          <cell r="F578" t="str">
            <v>New Village Girls Academy</v>
          </cell>
          <cell r="G578" t="str">
            <v>0791</v>
          </cell>
          <cell r="H578">
            <v>128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>Y</v>
          </cell>
        </row>
        <row r="579">
          <cell r="B579" t="str">
            <v>19647330111492</v>
          </cell>
          <cell r="C579" t="str">
            <v>19</v>
          </cell>
          <cell r="D579" t="str">
            <v>64733</v>
          </cell>
          <cell r="E579" t="str">
            <v>0111492</v>
          </cell>
          <cell r="F579" t="str">
            <v>Alliance College-Ready Academy High No. 5</v>
          </cell>
          <cell r="G579" t="str">
            <v>0789</v>
          </cell>
          <cell r="H579">
            <v>655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641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>Y</v>
          </cell>
        </row>
        <row r="580">
          <cell r="B580" t="str">
            <v>19647330111500</v>
          </cell>
          <cell r="C580" t="str">
            <v>19</v>
          </cell>
          <cell r="D580" t="str">
            <v>64733</v>
          </cell>
          <cell r="E580" t="str">
            <v>0111500</v>
          </cell>
          <cell r="F580" t="str">
            <v>Alliance Dr. Olga Mohan High</v>
          </cell>
          <cell r="G580" t="str">
            <v>0790</v>
          </cell>
          <cell r="H580">
            <v>458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446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 t="str">
            <v>Y</v>
          </cell>
        </row>
        <row r="581">
          <cell r="B581" t="str">
            <v>19647330111518</v>
          </cell>
          <cell r="C581" t="str">
            <v>19</v>
          </cell>
          <cell r="D581" t="str">
            <v>64733</v>
          </cell>
          <cell r="E581" t="str">
            <v>0111518</v>
          </cell>
          <cell r="F581" t="str">
            <v>Alliance Jack H. Skirball Middle</v>
          </cell>
          <cell r="G581" t="str">
            <v>0779</v>
          </cell>
          <cell r="H581">
            <v>450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436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 t="str">
            <v>Y</v>
          </cell>
        </row>
        <row r="582">
          <cell r="B582" t="str">
            <v>19647330111575</v>
          </cell>
          <cell r="C582" t="str">
            <v>19</v>
          </cell>
          <cell r="D582" t="str">
            <v>64733</v>
          </cell>
          <cell r="E582" t="str">
            <v>0111575</v>
          </cell>
          <cell r="F582" t="str">
            <v>Animo Ralph Bunche High</v>
          </cell>
          <cell r="G582" t="str">
            <v>0781</v>
          </cell>
          <cell r="H582">
            <v>610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601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 t="str">
            <v>Y</v>
          </cell>
        </row>
        <row r="583">
          <cell r="B583" t="str">
            <v>19647330111583</v>
          </cell>
          <cell r="C583" t="str">
            <v>19</v>
          </cell>
          <cell r="D583" t="str">
            <v>64733</v>
          </cell>
          <cell r="E583" t="str">
            <v>0111583</v>
          </cell>
          <cell r="F583" t="str">
            <v>Animo Jackie Robinson High</v>
          </cell>
          <cell r="G583" t="str">
            <v>0793</v>
          </cell>
          <cell r="H583">
            <v>604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593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 t="str">
            <v>Y</v>
          </cell>
        </row>
        <row r="584">
          <cell r="B584" t="str">
            <v>19647330111625</v>
          </cell>
          <cell r="C584" t="str">
            <v>19</v>
          </cell>
          <cell r="D584" t="str">
            <v>64733</v>
          </cell>
          <cell r="E584" t="str">
            <v>0111625</v>
          </cell>
          <cell r="F584" t="str">
            <v>Animo Watts College Preparatory Academy</v>
          </cell>
          <cell r="G584" t="str">
            <v>0783</v>
          </cell>
          <cell r="H584">
            <v>538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520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 t="str">
            <v>Y</v>
          </cell>
        </row>
        <row r="585">
          <cell r="B585" t="str">
            <v>19647330111641</v>
          </cell>
          <cell r="C585" t="str">
            <v>19</v>
          </cell>
          <cell r="D585" t="str">
            <v>64733</v>
          </cell>
          <cell r="E585" t="str">
            <v>0111641</v>
          </cell>
          <cell r="F585" t="str">
            <v>Alliance Ouchi-O' Donovan 6-12 Complex</v>
          </cell>
          <cell r="G585" t="str">
            <v>0784</v>
          </cell>
          <cell r="H585">
            <v>1025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994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 t="str">
            <v>Y</v>
          </cell>
        </row>
        <row r="586">
          <cell r="B586" t="str">
            <v>19647330111658</v>
          </cell>
          <cell r="C586" t="str">
            <v>19</v>
          </cell>
          <cell r="D586" t="str">
            <v>64733</v>
          </cell>
          <cell r="E586" t="str">
            <v>0111658</v>
          </cell>
          <cell r="F586" t="str">
            <v>Alliance Marc &amp; Eva Stern Math and Science</v>
          </cell>
          <cell r="G586" t="str">
            <v>0788</v>
          </cell>
          <cell r="H586">
            <v>613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550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 t="str">
            <v>Y</v>
          </cell>
        </row>
        <row r="587">
          <cell r="B587" t="str">
            <v>19647330112060</v>
          </cell>
          <cell r="C587" t="str">
            <v>19</v>
          </cell>
          <cell r="D587" t="str">
            <v>64733</v>
          </cell>
          <cell r="E587" t="str">
            <v>0112060</v>
          </cell>
          <cell r="F587" t="str">
            <v>Hesby Oaks Leadership Charter</v>
          </cell>
          <cell r="G587" t="str">
            <v>1468</v>
          </cell>
          <cell r="H587">
            <v>551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96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 t="str">
            <v>Y</v>
          </cell>
        </row>
        <row r="588">
          <cell r="B588" t="str">
            <v>19647330112193</v>
          </cell>
          <cell r="C588" t="str">
            <v>19</v>
          </cell>
          <cell r="D588" t="str">
            <v>64733</v>
          </cell>
          <cell r="E588" t="str">
            <v>0112193</v>
          </cell>
          <cell r="F588" t="str">
            <v>PUC Triumph Academy</v>
          </cell>
          <cell r="G588" t="str">
            <v>0797</v>
          </cell>
          <cell r="H588">
            <v>321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254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 t="str">
            <v>Y</v>
          </cell>
        </row>
        <row r="589">
          <cell r="B589" t="str">
            <v>19647330112201</v>
          </cell>
          <cell r="C589" t="str">
            <v>19</v>
          </cell>
          <cell r="D589" t="str">
            <v>64733</v>
          </cell>
          <cell r="E589" t="str">
            <v>0112201</v>
          </cell>
          <cell r="F589" t="str">
            <v>PUC Excel Charter Academy</v>
          </cell>
          <cell r="G589" t="str">
            <v>0798</v>
          </cell>
          <cell r="H589">
            <v>316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312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 t="str">
            <v>Y</v>
          </cell>
        </row>
        <row r="590">
          <cell r="B590" t="str">
            <v>19647330112227</v>
          </cell>
          <cell r="C590" t="str">
            <v>19</v>
          </cell>
          <cell r="D590" t="str">
            <v>64733</v>
          </cell>
          <cell r="E590" t="str">
            <v>0112227</v>
          </cell>
          <cell r="F590" t="str">
            <v>Lou Dantzler Preparatory Charter Middle</v>
          </cell>
          <cell r="G590" t="str">
            <v>0813</v>
          </cell>
          <cell r="H590">
            <v>264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204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 t="str">
            <v>Y</v>
          </cell>
        </row>
        <row r="591">
          <cell r="B591" t="str">
            <v>19647330112235</v>
          </cell>
          <cell r="C591" t="str">
            <v>19</v>
          </cell>
          <cell r="D591" t="str">
            <v>64733</v>
          </cell>
          <cell r="E591" t="str">
            <v>0112235</v>
          </cell>
          <cell r="F591" t="str">
            <v>Los Feliz Charter School for the Arts</v>
          </cell>
          <cell r="G591" t="str">
            <v>0827</v>
          </cell>
          <cell r="H591">
            <v>499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195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 t="str">
            <v>Y</v>
          </cell>
        </row>
        <row r="592">
          <cell r="B592" t="str">
            <v>19647330112334</v>
          </cell>
          <cell r="C592" t="str">
            <v>19</v>
          </cell>
          <cell r="D592" t="str">
            <v>64733</v>
          </cell>
          <cell r="E592" t="str">
            <v>0112334</v>
          </cell>
          <cell r="F592" t="str">
            <v>Garr Academy of Math and Entrepreneurial Studies</v>
          </cell>
          <cell r="G592" t="str">
            <v>0829</v>
          </cell>
          <cell r="H592">
            <v>164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158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 t="str">
            <v>Y</v>
          </cell>
        </row>
        <row r="593">
          <cell r="B593" t="str">
            <v>19647330112433</v>
          </cell>
          <cell r="C593" t="str">
            <v>19</v>
          </cell>
          <cell r="D593" t="str">
            <v>64733</v>
          </cell>
          <cell r="E593" t="str">
            <v>0112433</v>
          </cell>
          <cell r="F593" t="str">
            <v>Frederick Douglass Academy Middle</v>
          </cell>
          <cell r="G593" t="str">
            <v>0814</v>
          </cell>
          <cell r="H593">
            <v>261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213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 t="str">
            <v>Y</v>
          </cell>
        </row>
        <row r="594">
          <cell r="B594" t="str">
            <v>19647330112508</v>
          </cell>
          <cell r="C594" t="str">
            <v>19</v>
          </cell>
          <cell r="D594" t="str">
            <v>64733</v>
          </cell>
          <cell r="E594" t="str">
            <v>0112508</v>
          </cell>
          <cell r="F594" t="str">
            <v>Bright Star Secondary Charter Academy</v>
          </cell>
          <cell r="G594" t="str">
            <v>0826</v>
          </cell>
          <cell r="H594">
            <v>559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517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 t="str">
            <v>Y</v>
          </cell>
        </row>
        <row r="595">
          <cell r="B595" t="str">
            <v>19647330112557</v>
          </cell>
          <cell r="C595" t="str">
            <v>19</v>
          </cell>
          <cell r="D595" t="str">
            <v>64733</v>
          </cell>
          <cell r="E595" t="str">
            <v>0112557</v>
          </cell>
          <cell r="F595" t="str">
            <v>Frederick Douglass Academy High</v>
          </cell>
          <cell r="G595" t="str">
            <v>0833</v>
          </cell>
          <cell r="H595">
            <v>272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177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 t="str">
            <v>Y</v>
          </cell>
        </row>
        <row r="596">
          <cell r="B596" t="str">
            <v>19647330112862</v>
          </cell>
          <cell r="C596" t="str">
            <v>19</v>
          </cell>
          <cell r="D596" t="str">
            <v>64733</v>
          </cell>
          <cell r="E596" t="str">
            <v>0112862</v>
          </cell>
          <cell r="F596" t="str">
            <v>Student Empowerment Academy</v>
          </cell>
          <cell r="G596" t="str">
            <v>1582</v>
          </cell>
          <cell r="H596">
            <v>282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274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 t="str">
            <v>Y</v>
          </cell>
        </row>
        <row r="597">
          <cell r="B597" t="str">
            <v>19647330114884</v>
          </cell>
          <cell r="C597" t="str">
            <v>19</v>
          </cell>
          <cell r="D597" t="str">
            <v>64733</v>
          </cell>
          <cell r="E597" t="str">
            <v>0114884</v>
          </cell>
          <cell r="F597" t="str">
            <v>Aspire Junior Collegiate Academy</v>
          </cell>
          <cell r="G597" t="str">
            <v>1551</v>
          </cell>
          <cell r="H597">
            <v>296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280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 t="str">
            <v>Y</v>
          </cell>
        </row>
        <row r="598">
          <cell r="B598" t="str">
            <v>19647330114959</v>
          </cell>
          <cell r="C598" t="str">
            <v>19</v>
          </cell>
          <cell r="D598" t="str">
            <v>64733</v>
          </cell>
          <cell r="E598" t="str">
            <v>0114959</v>
          </cell>
          <cell r="F598" t="str">
            <v>Monsenor Oscar Romero Charter Middle</v>
          </cell>
          <cell r="G598" t="str">
            <v>0931</v>
          </cell>
          <cell r="H598">
            <v>304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297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str">
            <v>Y</v>
          </cell>
        </row>
        <row r="599">
          <cell r="B599" t="str">
            <v>19647330114967</v>
          </cell>
          <cell r="C599" t="str">
            <v>19</v>
          </cell>
          <cell r="D599" t="str">
            <v>64733</v>
          </cell>
          <cell r="E599" t="str">
            <v>0114967</v>
          </cell>
          <cell r="F599" t="str">
            <v>Global Education Academy</v>
          </cell>
          <cell r="G599" t="str">
            <v>0934</v>
          </cell>
          <cell r="H599">
            <v>238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237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 t="str">
            <v>Y</v>
          </cell>
        </row>
        <row r="600">
          <cell r="B600" t="str">
            <v>19647330115030</v>
          </cell>
          <cell r="C600" t="str">
            <v>19</v>
          </cell>
          <cell r="D600" t="str">
            <v>64733</v>
          </cell>
          <cell r="E600" t="str">
            <v>0115030</v>
          </cell>
          <cell r="F600" t="str">
            <v>Magnolia Science Academy 3</v>
          </cell>
          <cell r="G600" t="str">
            <v>0917</v>
          </cell>
          <cell r="H600">
            <v>452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383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 t="str">
            <v>Y</v>
          </cell>
        </row>
        <row r="601">
          <cell r="B601" t="str">
            <v>19647330115048</v>
          </cell>
          <cell r="C601" t="str">
            <v>19</v>
          </cell>
          <cell r="D601" t="str">
            <v>64733</v>
          </cell>
          <cell r="E601" t="str">
            <v>0115048</v>
          </cell>
          <cell r="F601" t="str">
            <v>Fenton Primary Center</v>
          </cell>
          <cell r="G601" t="str">
            <v>0911</v>
          </cell>
          <cell r="H601">
            <v>794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716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str">
            <v>Y</v>
          </cell>
        </row>
        <row r="602">
          <cell r="B602" t="str">
            <v>19647330115113</v>
          </cell>
          <cell r="C602" t="str">
            <v>19</v>
          </cell>
          <cell r="D602" t="str">
            <v>64733</v>
          </cell>
          <cell r="E602" t="str">
            <v>0115113</v>
          </cell>
          <cell r="F602" t="str">
            <v>Ivy Bound Academy of Math, Science, and Technology Charter Middle</v>
          </cell>
          <cell r="G602" t="str">
            <v>0936</v>
          </cell>
          <cell r="H602">
            <v>238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69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 t="str">
            <v>Y</v>
          </cell>
        </row>
        <row r="603">
          <cell r="B603" t="str">
            <v>19647330115139</v>
          </cell>
          <cell r="C603" t="str">
            <v>19</v>
          </cell>
          <cell r="D603" t="str">
            <v>64733</v>
          </cell>
          <cell r="E603" t="str">
            <v>0115139</v>
          </cell>
          <cell r="F603" t="str">
            <v>Center for Advanced Learning</v>
          </cell>
          <cell r="G603" t="str">
            <v>0937</v>
          </cell>
          <cell r="H603">
            <v>360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330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 t="str">
            <v>Y</v>
          </cell>
        </row>
        <row r="604">
          <cell r="B604" t="str">
            <v>19647330115212</v>
          </cell>
          <cell r="C604" t="str">
            <v>19</v>
          </cell>
          <cell r="D604" t="str">
            <v>64733</v>
          </cell>
          <cell r="E604" t="str">
            <v>0115212</v>
          </cell>
          <cell r="F604" t="str">
            <v>Magnolia Science Academy 2</v>
          </cell>
          <cell r="G604" t="str">
            <v>0906</v>
          </cell>
          <cell r="H604">
            <v>459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368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 t="str">
            <v>Y</v>
          </cell>
        </row>
        <row r="605">
          <cell r="B605" t="str">
            <v>19647330115253</v>
          </cell>
          <cell r="C605" t="str">
            <v>19</v>
          </cell>
          <cell r="D605" t="str">
            <v>64733</v>
          </cell>
          <cell r="E605" t="str">
            <v>0115253</v>
          </cell>
          <cell r="F605" t="str">
            <v>Discovery Charter Preparatory No. 2</v>
          </cell>
          <cell r="G605" t="str">
            <v>0949</v>
          </cell>
          <cell r="H605">
            <v>312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295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 t="str">
            <v>Y</v>
          </cell>
        </row>
        <row r="606">
          <cell r="B606" t="str">
            <v>19647330115287</v>
          </cell>
          <cell r="C606" t="str">
            <v>19</v>
          </cell>
          <cell r="D606" t="str">
            <v>64733</v>
          </cell>
          <cell r="E606" t="str">
            <v>0115287</v>
          </cell>
          <cell r="F606" t="str">
            <v>ICEF Vista Middle Academy</v>
          </cell>
          <cell r="G606" t="str">
            <v>0953</v>
          </cell>
          <cell r="H606">
            <v>213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206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 t="str">
            <v>Y</v>
          </cell>
        </row>
        <row r="607">
          <cell r="B607" t="str">
            <v>19647330115766</v>
          </cell>
          <cell r="C607" t="str">
            <v>19</v>
          </cell>
          <cell r="D607" t="str">
            <v>64733</v>
          </cell>
          <cell r="E607" t="str">
            <v>0115766</v>
          </cell>
          <cell r="F607" t="str">
            <v>Celerity Dyad Charter</v>
          </cell>
          <cell r="G607" t="str">
            <v>0958</v>
          </cell>
          <cell r="H607">
            <v>654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640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 t="str">
            <v>Y</v>
          </cell>
        </row>
        <row r="608">
          <cell r="B608" t="str">
            <v>19647330115782</v>
          </cell>
          <cell r="C608" t="str">
            <v>19</v>
          </cell>
          <cell r="D608" t="str">
            <v>64733</v>
          </cell>
          <cell r="E608" t="str">
            <v>0115782</v>
          </cell>
          <cell r="F608" t="str">
            <v>Celerity Troika Charter</v>
          </cell>
          <cell r="G608" t="str">
            <v>0961</v>
          </cell>
          <cell r="H608">
            <v>690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505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 t="str">
            <v>Y</v>
          </cell>
        </row>
        <row r="609">
          <cell r="B609" t="str">
            <v>19647330116509</v>
          </cell>
          <cell r="C609" t="str">
            <v>19</v>
          </cell>
          <cell r="D609" t="str">
            <v>64733</v>
          </cell>
          <cell r="E609" t="str">
            <v>0116509</v>
          </cell>
          <cell r="F609" t="str">
            <v>Alliance Media Arts and Entertainment Design High</v>
          </cell>
          <cell r="G609" t="str">
            <v>0928</v>
          </cell>
          <cell r="H609">
            <v>347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333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 t="str">
            <v>Y</v>
          </cell>
        </row>
        <row r="610">
          <cell r="B610" t="str">
            <v>19647330117036</v>
          </cell>
          <cell r="C610" t="str">
            <v>19</v>
          </cell>
          <cell r="D610" t="str">
            <v>64733</v>
          </cell>
          <cell r="E610" t="str">
            <v>0117036</v>
          </cell>
          <cell r="F610" t="str">
            <v>Enadia Technology Enriched Charter</v>
          </cell>
          <cell r="G610" t="str">
            <v>1474</v>
          </cell>
          <cell r="H610">
            <v>243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163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 t="str">
            <v>Y</v>
          </cell>
        </row>
        <row r="611">
          <cell r="B611" t="str">
            <v>19647330117077</v>
          </cell>
          <cell r="C611" t="str">
            <v>19</v>
          </cell>
          <cell r="D611" t="str">
            <v>64733</v>
          </cell>
          <cell r="E611" t="str">
            <v>0117077</v>
          </cell>
          <cell r="F611" t="str">
            <v>APEX Academy</v>
          </cell>
          <cell r="G611" t="str">
            <v>1459</v>
          </cell>
          <cell r="H611">
            <v>442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425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 t="str">
            <v>Y</v>
          </cell>
        </row>
        <row r="612">
          <cell r="B612" t="str">
            <v>19647330117598</v>
          </cell>
          <cell r="C612" t="str">
            <v>19</v>
          </cell>
          <cell r="D612" t="str">
            <v>64733</v>
          </cell>
          <cell r="E612" t="str">
            <v>0117598</v>
          </cell>
          <cell r="F612" t="str">
            <v>Alliance Health Services Academy High</v>
          </cell>
          <cell r="G612" t="str">
            <v>0927</v>
          </cell>
          <cell r="H612">
            <v>477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434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 t="str">
            <v>Y</v>
          </cell>
        </row>
        <row r="613">
          <cell r="B613" t="str">
            <v>19647330117606</v>
          </cell>
          <cell r="C613" t="str">
            <v>19</v>
          </cell>
          <cell r="D613" t="str">
            <v>64733</v>
          </cell>
          <cell r="E613" t="str">
            <v>0117606</v>
          </cell>
          <cell r="F613" t="str">
            <v>Alliance Environmental Science and Technology High</v>
          </cell>
          <cell r="G613" t="str">
            <v>0929</v>
          </cell>
          <cell r="H613">
            <v>541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477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str">
            <v>Y</v>
          </cell>
        </row>
        <row r="614">
          <cell r="B614" t="str">
            <v>19647330117614</v>
          </cell>
          <cell r="C614" t="str">
            <v>19</v>
          </cell>
          <cell r="D614" t="str">
            <v>64733</v>
          </cell>
          <cell r="E614" t="str">
            <v>0117614</v>
          </cell>
          <cell r="F614" t="str">
            <v>New Los Angeles Charter</v>
          </cell>
          <cell r="G614" t="str">
            <v>0998</v>
          </cell>
          <cell r="H614">
            <v>305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244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 t="str">
            <v>Y</v>
          </cell>
        </row>
        <row r="615">
          <cell r="B615" t="str">
            <v>19647330117622</v>
          </cell>
          <cell r="C615" t="str">
            <v>19</v>
          </cell>
          <cell r="D615" t="str">
            <v>64733</v>
          </cell>
          <cell r="E615" t="str">
            <v>0117622</v>
          </cell>
          <cell r="F615" t="str">
            <v>Magnolia Science Academy 4</v>
          </cell>
          <cell r="G615" t="str">
            <v>0986</v>
          </cell>
          <cell r="H615">
            <v>234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169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 t="str">
            <v>Y</v>
          </cell>
        </row>
        <row r="616">
          <cell r="B616" t="str">
            <v>19647330117630</v>
          </cell>
          <cell r="C616" t="str">
            <v>19</v>
          </cell>
          <cell r="D616" t="str">
            <v>64733</v>
          </cell>
          <cell r="E616" t="str">
            <v>0117630</v>
          </cell>
          <cell r="F616" t="str">
            <v>Magnolia Science Academy 5</v>
          </cell>
          <cell r="G616" t="str">
            <v>0987</v>
          </cell>
          <cell r="H616">
            <v>106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 t="str">
            <v>Y</v>
          </cell>
        </row>
        <row r="617">
          <cell r="B617" t="str">
            <v>19647330117648</v>
          </cell>
          <cell r="C617" t="str">
            <v>19</v>
          </cell>
          <cell r="D617" t="str">
            <v>64733</v>
          </cell>
          <cell r="E617" t="str">
            <v>0117648</v>
          </cell>
          <cell r="F617" t="str">
            <v>Magnolia Science Academy 6</v>
          </cell>
          <cell r="G617" t="str">
            <v>0988</v>
          </cell>
          <cell r="H617">
            <v>160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130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 t="str">
            <v>Y</v>
          </cell>
        </row>
        <row r="618">
          <cell r="B618" t="str">
            <v>19647330117655</v>
          </cell>
          <cell r="C618" t="str">
            <v>19</v>
          </cell>
          <cell r="D618" t="str">
            <v>64733</v>
          </cell>
          <cell r="E618" t="str">
            <v>0117655</v>
          </cell>
          <cell r="F618" t="str">
            <v>Magnolia Science Academy 7</v>
          </cell>
          <cell r="G618" t="str">
            <v>0989</v>
          </cell>
          <cell r="H618">
            <v>295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234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 t="str">
            <v>Y</v>
          </cell>
        </row>
        <row r="619">
          <cell r="B619" t="str">
            <v>19647330117846</v>
          </cell>
          <cell r="C619" t="str">
            <v>19</v>
          </cell>
          <cell r="D619" t="str">
            <v>64733</v>
          </cell>
          <cell r="E619" t="str">
            <v>0117846</v>
          </cell>
          <cell r="F619" t="str">
            <v>Para Los Ninos Middle</v>
          </cell>
          <cell r="G619" t="str">
            <v>1007</v>
          </cell>
          <cell r="H619">
            <v>294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281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str">
            <v>Y</v>
          </cell>
        </row>
        <row r="620">
          <cell r="B620" t="str">
            <v>19647330117895</v>
          </cell>
          <cell r="C620" t="str">
            <v>19</v>
          </cell>
          <cell r="D620" t="str">
            <v>64733</v>
          </cell>
          <cell r="E620" t="str">
            <v>0117895</v>
          </cell>
          <cell r="F620" t="str">
            <v>Synergy Kinetic Academy</v>
          </cell>
          <cell r="G620" t="str">
            <v>1014</v>
          </cell>
          <cell r="H620">
            <v>470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447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 t="str">
            <v>Y</v>
          </cell>
        </row>
        <row r="621">
          <cell r="B621" t="str">
            <v>19647330117903</v>
          </cell>
          <cell r="C621" t="str">
            <v>19</v>
          </cell>
          <cell r="D621" t="str">
            <v>64733</v>
          </cell>
          <cell r="E621" t="str">
            <v>0117903</v>
          </cell>
          <cell r="F621" t="str">
            <v>KIPP Raices Academy</v>
          </cell>
          <cell r="G621" t="str">
            <v>1010</v>
          </cell>
          <cell r="H621">
            <v>536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504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str">
            <v>Y</v>
          </cell>
        </row>
        <row r="622">
          <cell r="B622" t="str">
            <v>19647330117911</v>
          </cell>
          <cell r="C622" t="str">
            <v>19</v>
          </cell>
          <cell r="D622" t="str">
            <v>64733</v>
          </cell>
          <cell r="E622" t="str">
            <v>0117911</v>
          </cell>
          <cell r="F622" t="str">
            <v>New Millennium Secondary</v>
          </cell>
          <cell r="G622" t="str">
            <v>1020</v>
          </cell>
          <cell r="H622">
            <v>196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142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>Y</v>
          </cell>
        </row>
        <row r="623">
          <cell r="B623" t="str">
            <v>19647330117937</v>
          </cell>
          <cell r="C623" t="str">
            <v>19</v>
          </cell>
          <cell r="D623" t="str">
            <v>64733</v>
          </cell>
          <cell r="E623" t="str">
            <v>0117937</v>
          </cell>
          <cell r="F623" t="str">
            <v>ICEF Vista Elementary Academy</v>
          </cell>
          <cell r="G623" t="str">
            <v>1039</v>
          </cell>
          <cell r="H623">
            <v>320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315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Y</v>
          </cell>
        </row>
        <row r="624">
          <cell r="B624" t="str">
            <v>19647330117945</v>
          </cell>
          <cell r="C624" t="str">
            <v>19</v>
          </cell>
          <cell r="D624" t="str">
            <v>64733</v>
          </cell>
          <cell r="E624" t="str">
            <v>0117945</v>
          </cell>
          <cell r="F624" t="str">
            <v>Lou Dantzler Preparatory Charter Elementary</v>
          </cell>
          <cell r="G624" t="str">
            <v>1038</v>
          </cell>
          <cell r="H624">
            <v>310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275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Y</v>
          </cell>
        </row>
        <row r="625">
          <cell r="B625" t="str">
            <v>19647330117952</v>
          </cell>
          <cell r="C625" t="str">
            <v>19</v>
          </cell>
          <cell r="D625" t="str">
            <v>64733</v>
          </cell>
          <cell r="E625" t="str">
            <v>0117952</v>
          </cell>
          <cell r="F625" t="str">
            <v>Frederick Douglass Academy Elementary</v>
          </cell>
          <cell r="G625" t="str">
            <v>1037</v>
          </cell>
          <cell r="H625">
            <v>256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233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Y</v>
          </cell>
        </row>
        <row r="626">
          <cell r="B626" t="str">
            <v>19647330117960</v>
          </cell>
          <cell r="C626" t="str">
            <v>19</v>
          </cell>
          <cell r="D626" t="str">
            <v>64733</v>
          </cell>
          <cell r="E626" t="str">
            <v>0117960</v>
          </cell>
          <cell r="F626" t="str">
            <v>Aspire Huntington Park Charter</v>
          </cell>
          <cell r="G626" t="str">
            <v>1035</v>
          </cell>
          <cell r="H626">
            <v>236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227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 t="str">
            <v>Y</v>
          </cell>
        </row>
        <row r="627">
          <cell r="B627" t="str">
            <v>19647330117978</v>
          </cell>
          <cell r="C627" t="str">
            <v>19</v>
          </cell>
          <cell r="D627" t="str">
            <v>64733</v>
          </cell>
          <cell r="E627" t="str">
            <v>0117978</v>
          </cell>
          <cell r="F627" t="str">
            <v>Goethe International Charter</v>
          </cell>
          <cell r="G627" t="str">
            <v>1036</v>
          </cell>
          <cell r="H627">
            <v>440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229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 t="str">
            <v>Y</v>
          </cell>
        </row>
        <row r="628">
          <cell r="B628" t="str">
            <v>19647330118588</v>
          </cell>
          <cell r="C628" t="str">
            <v>19</v>
          </cell>
          <cell r="D628" t="str">
            <v>64733</v>
          </cell>
          <cell r="E628" t="str">
            <v>0118588</v>
          </cell>
          <cell r="F628" t="str">
            <v>Alain Leroy Locke College Prep Academy</v>
          </cell>
          <cell r="G628" t="str">
            <v>1050</v>
          </cell>
          <cell r="H628">
            <v>1838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1764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 t="str">
            <v>Y</v>
          </cell>
        </row>
        <row r="629">
          <cell r="B629" t="str">
            <v>19647330119974</v>
          </cell>
          <cell r="C629" t="str">
            <v>19</v>
          </cell>
          <cell r="D629" t="str">
            <v>64733</v>
          </cell>
          <cell r="E629" t="str">
            <v>0119974</v>
          </cell>
          <cell r="F629" t="str">
            <v>PUC Santa Rosa Charter Academy</v>
          </cell>
          <cell r="G629" t="str">
            <v>1091</v>
          </cell>
          <cell r="H629">
            <v>200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181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 t="str">
            <v>Y</v>
          </cell>
        </row>
        <row r="630">
          <cell r="B630" t="str">
            <v>19647330119982</v>
          </cell>
          <cell r="C630" t="str">
            <v>19</v>
          </cell>
          <cell r="D630" t="str">
            <v>64733</v>
          </cell>
          <cell r="E630" t="str">
            <v>0119982</v>
          </cell>
          <cell r="F630" t="str">
            <v>Equitas Academy Charter</v>
          </cell>
          <cell r="G630" t="str">
            <v>1093</v>
          </cell>
          <cell r="H630">
            <v>449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432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 t="str">
            <v>Y</v>
          </cell>
        </row>
        <row r="631">
          <cell r="B631" t="str">
            <v>19647330120014</v>
          </cell>
          <cell r="C631" t="str">
            <v>19</v>
          </cell>
          <cell r="D631" t="str">
            <v>64733</v>
          </cell>
          <cell r="E631" t="str">
            <v>0120014</v>
          </cell>
          <cell r="F631" t="str">
            <v>Endeavor College Preparatory Charter</v>
          </cell>
          <cell r="G631" t="str">
            <v>1094</v>
          </cell>
          <cell r="H631">
            <v>597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570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 t="str">
            <v>Y</v>
          </cell>
        </row>
        <row r="632">
          <cell r="B632" t="str">
            <v>19647330120022</v>
          </cell>
          <cell r="C632" t="str">
            <v>19</v>
          </cell>
          <cell r="D632" t="str">
            <v>64733</v>
          </cell>
          <cell r="E632" t="str">
            <v>0120022</v>
          </cell>
          <cell r="F632" t="str">
            <v>Valor Academy Charter</v>
          </cell>
          <cell r="G632" t="str">
            <v>1095</v>
          </cell>
          <cell r="H632">
            <v>482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424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 t="str">
            <v>Y</v>
          </cell>
        </row>
        <row r="633">
          <cell r="B633" t="str">
            <v>19647330120030</v>
          </cell>
          <cell r="C633" t="str">
            <v>19</v>
          </cell>
          <cell r="D633" t="str">
            <v>64733</v>
          </cell>
          <cell r="E633" t="str">
            <v>0120030</v>
          </cell>
          <cell r="F633" t="str">
            <v>Alliance College-Ready Middle Academy No. 4</v>
          </cell>
          <cell r="G633" t="str">
            <v>1096</v>
          </cell>
          <cell r="H633">
            <v>467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462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 t="str">
            <v>Y</v>
          </cell>
        </row>
        <row r="634">
          <cell r="B634" t="str">
            <v>19647330120048</v>
          </cell>
          <cell r="C634" t="str">
            <v>19</v>
          </cell>
          <cell r="D634" t="str">
            <v>64733</v>
          </cell>
          <cell r="E634" t="str">
            <v>0120048</v>
          </cell>
          <cell r="F634" t="str">
            <v>Alliance College-Ready Middle Academy No. 5</v>
          </cell>
          <cell r="G634" t="str">
            <v>1097</v>
          </cell>
          <cell r="H634">
            <v>384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366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 t="str">
            <v>Y</v>
          </cell>
        </row>
        <row r="635">
          <cell r="B635" t="str">
            <v>19647330120055</v>
          </cell>
          <cell r="C635" t="str">
            <v>19</v>
          </cell>
          <cell r="D635" t="str">
            <v>64733</v>
          </cell>
          <cell r="E635" t="str">
            <v>0120055</v>
          </cell>
          <cell r="F635" t="str">
            <v>PUC Nueva Esperanza Charter Academy</v>
          </cell>
          <cell r="G635" t="str">
            <v>1092</v>
          </cell>
          <cell r="H635">
            <v>349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283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 t="str">
            <v>Y</v>
          </cell>
        </row>
        <row r="636">
          <cell r="B636" t="str">
            <v>19647330120071</v>
          </cell>
          <cell r="C636" t="str">
            <v>19</v>
          </cell>
          <cell r="D636" t="str">
            <v>64733</v>
          </cell>
          <cell r="E636" t="str">
            <v>0120071</v>
          </cell>
          <cell r="F636" t="str">
            <v>New Designs Charter School-Watts</v>
          </cell>
          <cell r="G636" t="str">
            <v>1120</v>
          </cell>
          <cell r="H636">
            <v>365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345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 t="str">
            <v>Y</v>
          </cell>
        </row>
        <row r="637">
          <cell r="B637" t="str">
            <v>19647330120097</v>
          </cell>
          <cell r="C637" t="str">
            <v>19</v>
          </cell>
          <cell r="D637" t="str">
            <v>64733</v>
          </cell>
          <cell r="E637" t="str">
            <v>0120097</v>
          </cell>
          <cell r="F637" t="str">
            <v>Academia Moderna</v>
          </cell>
          <cell r="G637" t="str">
            <v>1101</v>
          </cell>
          <cell r="H637">
            <v>471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464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 t="str">
            <v>Y</v>
          </cell>
        </row>
        <row r="638">
          <cell r="B638" t="str">
            <v>19647330120477</v>
          </cell>
          <cell r="C638" t="str">
            <v>19</v>
          </cell>
          <cell r="D638" t="str">
            <v>64733</v>
          </cell>
          <cell r="E638" t="str">
            <v>0120477</v>
          </cell>
          <cell r="F638" t="str">
            <v>Aspire Titan Academy</v>
          </cell>
          <cell r="G638" t="str">
            <v>1550</v>
          </cell>
          <cell r="H638">
            <v>328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325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 t="str">
            <v>Y</v>
          </cell>
        </row>
        <row r="639">
          <cell r="B639" t="str">
            <v>19647330120527</v>
          </cell>
          <cell r="C639" t="str">
            <v>19</v>
          </cell>
          <cell r="D639" t="str">
            <v>64733</v>
          </cell>
          <cell r="E639" t="str">
            <v>0120527</v>
          </cell>
          <cell r="F639" t="str">
            <v>Watts Learning Center Charter Middle</v>
          </cell>
          <cell r="G639" t="str">
            <v>1141</v>
          </cell>
          <cell r="H639">
            <v>346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337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 t="str">
            <v>Y</v>
          </cell>
        </row>
        <row r="640">
          <cell r="B640" t="str">
            <v>19647330121012</v>
          </cell>
          <cell r="C640" t="str">
            <v>19</v>
          </cell>
          <cell r="D640" t="str">
            <v>64733</v>
          </cell>
          <cell r="E640" t="str">
            <v>0121012</v>
          </cell>
          <cell r="F640" t="str">
            <v>Westside Innovative School House</v>
          </cell>
          <cell r="G640" t="str">
            <v>1149</v>
          </cell>
          <cell r="H640">
            <v>465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105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 t="str">
            <v>Y</v>
          </cell>
        </row>
        <row r="641">
          <cell r="B641" t="str">
            <v>19647330121079</v>
          </cell>
          <cell r="C641" t="str">
            <v>19</v>
          </cell>
          <cell r="D641" t="str">
            <v>64733</v>
          </cell>
          <cell r="E641" t="str">
            <v>0121079</v>
          </cell>
          <cell r="F641" t="str">
            <v>Ararat Charter</v>
          </cell>
          <cell r="G641" t="str">
            <v>1156</v>
          </cell>
          <cell r="H641">
            <v>378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330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 t="str">
            <v>Y</v>
          </cell>
        </row>
        <row r="642">
          <cell r="B642" t="str">
            <v>19647330121277</v>
          </cell>
          <cell r="C642" t="str">
            <v>19</v>
          </cell>
          <cell r="D642" t="str">
            <v>64733</v>
          </cell>
          <cell r="E642" t="str">
            <v>0121277</v>
          </cell>
          <cell r="F642" t="str">
            <v>Alliance College-Ready Middle Academy No. 7</v>
          </cell>
          <cell r="G642" t="str">
            <v>1160</v>
          </cell>
          <cell r="H642">
            <v>454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437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 t="str">
            <v>Y</v>
          </cell>
        </row>
        <row r="643">
          <cell r="B643" t="str">
            <v>19647330121285</v>
          </cell>
          <cell r="C643" t="str">
            <v>19</v>
          </cell>
          <cell r="D643" t="str">
            <v>64733</v>
          </cell>
          <cell r="E643" t="str">
            <v>0121285</v>
          </cell>
          <cell r="F643" t="str">
            <v>Alliance Cindy and Bill Simon Technology Academy High</v>
          </cell>
          <cell r="G643" t="str">
            <v>1161</v>
          </cell>
          <cell r="H643">
            <v>519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514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 t="str">
            <v>Y</v>
          </cell>
        </row>
        <row r="644">
          <cell r="B644" t="str">
            <v>19647330121293</v>
          </cell>
          <cell r="C644" t="str">
            <v>19</v>
          </cell>
          <cell r="D644" t="str">
            <v>64733</v>
          </cell>
          <cell r="E644" t="str">
            <v>0121293</v>
          </cell>
          <cell r="F644" t="str">
            <v>Alliance Tennenbaum Family Technology High</v>
          </cell>
          <cell r="G644" t="str">
            <v>1162</v>
          </cell>
          <cell r="H644">
            <v>386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317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 t="str">
            <v>Y</v>
          </cell>
        </row>
        <row r="645">
          <cell r="B645" t="str">
            <v>19647330121699</v>
          </cell>
          <cell r="C645" t="str">
            <v>19</v>
          </cell>
          <cell r="D645" t="str">
            <v>64733</v>
          </cell>
          <cell r="E645" t="str">
            <v>0121699</v>
          </cell>
          <cell r="F645" t="str">
            <v>KIPP Empower Academy</v>
          </cell>
          <cell r="G645" t="str">
            <v>1195</v>
          </cell>
          <cell r="H645">
            <v>567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507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 t="str">
            <v>Y</v>
          </cell>
        </row>
        <row r="646">
          <cell r="B646" t="str">
            <v>19647330121707</v>
          </cell>
          <cell r="C646" t="str">
            <v>19</v>
          </cell>
          <cell r="D646" t="str">
            <v>64733</v>
          </cell>
          <cell r="E646" t="str">
            <v>0121707</v>
          </cell>
          <cell r="F646" t="str">
            <v>KIPP Comienza Community Prep</v>
          </cell>
          <cell r="G646" t="str">
            <v>1196</v>
          </cell>
          <cell r="H646">
            <v>525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491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 t="str">
            <v>Y</v>
          </cell>
        </row>
        <row r="647">
          <cell r="B647" t="str">
            <v>19647330121848</v>
          </cell>
          <cell r="C647" t="str">
            <v>19</v>
          </cell>
          <cell r="D647" t="str">
            <v>64733</v>
          </cell>
          <cell r="E647" t="str">
            <v>0121848</v>
          </cell>
          <cell r="F647" t="str">
            <v>Crown Preparatory Academy</v>
          </cell>
          <cell r="G647" t="str">
            <v>1187</v>
          </cell>
          <cell r="H647">
            <v>427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413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 t="str">
            <v>Y</v>
          </cell>
        </row>
        <row r="648">
          <cell r="B648" t="str">
            <v>19647330122242</v>
          </cell>
          <cell r="C648" t="str">
            <v>19</v>
          </cell>
          <cell r="D648" t="str">
            <v>64733</v>
          </cell>
          <cell r="E648" t="str">
            <v>0122242</v>
          </cell>
          <cell r="F648" t="str">
            <v>TEACH Academy of Technologies</v>
          </cell>
          <cell r="G648" t="str">
            <v>1206</v>
          </cell>
          <cell r="H648">
            <v>241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231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 t="str">
            <v>Y</v>
          </cell>
        </row>
        <row r="649">
          <cell r="B649" t="str">
            <v>19647330122481</v>
          </cell>
          <cell r="C649" t="str">
            <v>19</v>
          </cell>
          <cell r="D649" t="str">
            <v>64733</v>
          </cell>
          <cell r="E649" t="str">
            <v>0122481</v>
          </cell>
          <cell r="F649" t="str">
            <v>Animo Jefferson Charter Middle</v>
          </cell>
          <cell r="G649" t="str">
            <v>1216</v>
          </cell>
          <cell r="H649">
            <v>546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541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 t="str">
            <v>Y</v>
          </cell>
        </row>
        <row r="650">
          <cell r="B650" t="str">
            <v>19647330122499</v>
          </cell>
          <cell r="C650" t="str">
            <v>19</v>
          </cell>
          <cell r="D650" t="str">
            <v>64733</v>
          </cell>
          <cell r="E650" t="str">
            <v>0122499</v>
          </cell>
          <cell r="F650" t="str">
            <v>Animo Westside Charter Middle</v>
          </cell>
          <cell r="G650" t="str">
            <v>1217</v>
          </cell>
          <cell r="H650">
            <v>403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305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 t="str">
            <v>Y</v>
          </cell>
        </row>
        <row r="651">
          <cell r="B651" t="str">
            <v>19647330122556</v>
          </cell>
          <cell r="C651" t="str">
            <v>19</v>
          </cell>
          <cell r="D651" t="str">
            <v>64733</v>
          </cell>
          <cell r="E651" t="str">
            <v>0122556</v>
          </cell>
          <cell r="F651" t="str">
            <v>Citizens of the World Charter</v>
          </cell>
          <cell r="G651" t="str">
            <v>1200</v>
          </cell>
          <cell r="H651">
            <v>402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175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 t="str">
            <v>Y</v>
          </cell>
        </row>
        <row r="652">
          <cell r="B652" t="str">
            <v>19647330122564</v>
          </cell>
          <cell r="C652" t="str">
            <v>19</v>
          </cell>
          <cell r="D652" t="str">
            <v>64733</v>
          </cell>
          <cell r="E652" t="str">
            <v>0122564</v>
          </cell>
          <cell r="F652" t="str">
            <v>Camino Nuevo Elementary No. 3</v>
          </cell>
          <cell r="G652" t="str">
            <v>1212</v>
          </cell>
          <cell r="H652">
            <v>764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762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Y</v>
          </cell>
        </row>
        <row r="653">
          <cell r="B653" t="str">
            <v>19647330122598</v>
          </cell>
          <cell r="C653" t="str">
            <v>19</v>
          </cell>
          <cell r="D653" t="str">
            <v>64733</v>
          </cell>
          <cell r="E653" t="str">
            <v>0122598</v>
          </cell>
          <cell r="F653" t="str">
            <v>PUC Triumph Charter High</v>
          </cell>
          <cell r="G653" t="str">
            <v>1233</v>
          </cell>
          <cell r="H653">
            <v>320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270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 t="str">
            <v>Y</v>
          </cell>
        </row>
        <row r="654">
          <cell r="B654" t="str">
            <v>19647330122606</v>
          </cell>
          <cell r="C654" t="str">
            <v>19</v>
          </cell>
          <cell r="D654" t="str">
            <v>64733</v>
          </cell>
          <cell r="E654" t="str">
            <v>0122606</v>
          </cell>
          <cell r="F654" t="str">
            <v>PUC Lakeview Charter High</v>
          </cell>
          <cell r="G654" t="str">
            <v>1241</v>
          </cell>
          <cell r="H654">
            <v>388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320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 t="str">
            <v>Y</v>
          </cell>
        </row>
        <row r="655">
          <cell r="B655" t="str">
            <v>19647330122614</v>
          </cell>
          <cell r="C655" t="str">
            <v>19</v>
          </cell>
          <cell r="D655" t="str">
            <v>64733</v>
          </cell>
          <cell r="E655" t="str">
            <v>0122614</v>
          </cell>
          <cell r="F655" t="str">
            <v>Aspire Gateway Academy</v>
          </cell>
          <cell r="G655" t="str">
            <v>1213</v>
          </cell>
          <cell r="H655">
            <v>400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370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 t="str">
            <v>Y</v>
          </cell>
        </row>
        <row r="656">
          <cell r="B656" t="str">
            <v>19647330122622</v>
          </cell>
          <cell r="C656" t="str">
            <v>19</v>
          </cell>
          <cell r="D656" t="str">
            <v>64733</v>
          </cell>
          <cell r="E656" t="str">
            <v>0122622</v>
          </cell>
          <cell r="F656" t="str">
            <v>Aspire Firestone Academy</v>
          </cell>
          <cell r="G656" t="str">
            <v>1214</v>
          </cell>
          <cell r="H656">
            <v>417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394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 t="str">
            <v>Y</v>
          </cell>
        </row>
        <row r="657">
          <cell r="B657" t="str">
            <v>19647330122630</v>
          </cell>
          <cell r="C657" t="str">
            <v>19</v>
          </cell>
          <cell r="D657" t="str">
            <v>64733</v>
          </cell>
          <cell r="E657" t="str">
            <v>0122630</v>
          </cell>
          <cell r="F657" t="str">
            <v>Para Los Ninos - Evelyn Thurman Gratts Primary</v>
          </cell>
          <cell r="G657" t="str">
            <v>1215</v>
          </cell>
          <cell r="H657">
            <v>331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328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 t="str">
            <v>Y</v>
          </cell>
        </row>
        <row r="658">
          <cell r="B658" t="str">
            <v>19647330122655</v>
          </cell>
          <cell r="C658" t="str">
            <v>19</v>
          </cell>
          <cell r="D658" t="str">
            <v>64733</v>
          </cell>
          <cell r="E658" t="str">
            <v>0122655</v>
          </cell>
          <cell r="F658" t="str">
            <v>Celerity Octavia Charter</v>
          </cell>
          <cell r="G658" t="str">
            <v>1232</v>
          </cell>
          <cell r="H658">
            <v>453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429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 t="str">
            <v>Y</v>
          </cell>
        </row>
        <row r="659">
          <cell r="B659" t="str">
            <v>19647330122721</v>
          </cell>
          <cell r="C659" t="str">
            <v>19</v>
          </cell>
          <cell r="D659" t="str">
            <v>64733</v>
          </cell>
          <cell r="E659" t="str">
            <v>0122721</v>
          </cell>
          <cell r="F659" t="str">
            <v>Aspire Pacific Academy</v>
          </cell>
          <cell r="G659" t="str">
            <v>1230</v>
          </cell>
          <cell r="H659">
            <v>457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441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 t="str">
            <v>Y</v>
          </cell>
        </row>
        <row r="660">
          <cell r="B660" t="str">
            <v>19647330122739</v>
          </cell>
          <cell r="C660" t="str">
            <v>19</v>
          </cell>
          <cell r="D660" t="str">
            <v>64733</v>
          </cell>
          <cell r="E660" t="str">
            <v>0122739</v>
          </cell>
          <cell r="F660" t="str">
            <v>Vista Charter Middle</v>
          </cell>
          <cell r="G660" t="str">
            <v>1234</v>
          </cell>
          <cell r="H660">
            <v>408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385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 t="str">
            <v>Y</v>
          </cell>
        </row>
        <row r="661">
          <cell r="B661" t="str">
            <v>19647330122747</v>
          </cell>
          <cell r="C661" t="str">
            <v>19</v>
          </cell>
          <cell r="D661" t="str">
            <v>64733</v>
          </cell>
          <cell r="E661" t="str">
            <v>0122747</v>
          </cell>
          <cell r="F661" t="str">
            <v>Magnolia Science Academy Bell</v>
          </cell>
          <cell r="G661" t="str">
            <v>1236</v>
          </cell>
          <cell r="H661">
            <v>489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461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 t="str">
            <v>Y</v>
          </cell>
        </row>
        <row r="662">
          <cell r="B662" t="str">
            <v>19647330122754</v>
          </cell>
          <cell r="C662" t="str">
            <v>19</v>
          </cell>
          <cell r="D662" t="str">
            <v>64733</v>
          </cell>
          <cell r="E662" t="str">
            <v>0122754</v>
          </cell>
          <cell r="F662" t="str">
            <v>Valley Charter Elementary</v>
          </cell>
          <cell r="G662" t="str">
            <v>1237</v>
          </cell>
          <cell r="H662">
            <v>264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79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 t="str">
            <v>Y</v>
          </cell>
        </row>
        <row r="663">
          <cell r="B663" t="str">
            <v>19647330122762</v>
          </cell>
          <cell r="C663" t="str">
            <v>19</v>
          </cell>
          <cell r="D663" t="str">
            <v>64733</v>
          </cell>
          <cell r="E663" t="str">
            <v>0122762</v>
          </cell>
          <cell r="F663" t="str">
            <v>Los Angeles Big Picture High</v>
          </cell>
          <cell r="G663" t="str">
            <v>1239</v>
          </cell>
          <cell r="H663">
            <v>87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79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 t="str">
            <v>Y</v>
          </cell>
        </row>
        <row r="664">
          <cell r="B664" t="str">
            <v>19647330122838</v>
          </cell>
          <cell r="C664" t="str">
            <v>19</v>
          </cell>
          <cell r="D664" t="str">
            <v>64733</v>
          </cell>
          <cell r="E664" t="str">
            <v>0122838</v>
          </cell>
          <cell r="F664" t="str">
            <v>Valley Charter Middle</v>
          </cell>
          <cell r="G664" t="str">
            <v>1238</v>
          </cell>
          <cell r="H664">
            <v>177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96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 t="str">
            <v>Y</v>
          </cell>
        </row>
        <row r="665">
          <cell r="B665" t="str">
            <v>19647330122861</v>
          </cell>
          <cell r="C665" t="str">
            <v>19</v>
          </cell>
          <cell r="D665" t="str">
            <v>64733</v>
          </cell>
          <cell r="E665" t="str">
            <v>0122861</v>
          </cell>
          <cell r="F665" t="str">
            <v>Camino Nuevo Academy #2</v>
          </cell>
          <cell r="G665" t="str">
            <v>1231</v>
          </cell>
          <cell r="H665">
            <v>479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464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 t="str">
            <v>Y</v>
          </cell>
        </row>
        <row r="666">
          <cell r="B666" t="str">
            <v>19647330123133</v>
          </cell>
          <cell r="C666" t="str">
            <v>19</v>
          </cell>
          <cell r="D666" t="str">
            <v>64733</v>
          </cell>
          <cell r="E666" t="str">
            <v>0123133</v>
          </cell>
          <cell r="F666" t="str">
            <v>Alliance Susan and Eric Smidt Technology High</v>
          </cell>
          <cell r="G666" t="str">
            <v>1163</v>
          </cell>
          <cell r="H666">
            <v>345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337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 t="str">
            <v>Y</v>
          </cell>
        </row>
        <row r="667">
          <cell r="B667" t="str">
            <v>19647330123141</v>
          </cell>
          <cell r="C667" t="str">
            <v>19</v>
          </cell>
          <cell r="D667" t="str">
            <v>64733</v>
          </cell>
          <cell r="E667" t="str">
            <v>0123141</v>
          </cell>
          <cell r="F667" t="str">
            <v>Alliance College-Ready Academy High No. 16</v>
          </cell>
          <cell r="G667" t="str">
            <v>1164</v>
          </cell>
          <cell r="H667">
            <v>303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290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 t="str">
            <v>Y</v>
          </cell>
        </row>
        <row r="668">
          <cell r="B668" t="str">
            <v>19647330123158</v>
          </cell>
          <cell r="C668" t="str">
            <v>19</v>
          </cell>
          <cell r="D668" t="str">
            <v>64733</v>
          </cell>
          <cell r="E668" t="str">
            <v>0123158</v>
          </cell>
          <cell r="F668" t="str">
            <v>Arts in Action Community Charter</v>
          </cell>
          <cell r="G668" t="str">
            <v>1218</v>
          </cell>
          <cell r="H668">
            <v>336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294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 t="str">
            <v>Y</v>
          </cell>
        </row>
        <row r="669">
          <cell r="B669" t="str">
            <v>19647330123166</v>
          </cell>
          <cell r="C669" t="str">
            <v>19</v>
          </cell>
          <cell r="D669" t="str">
            <v>64733</v>
          </cell>
          <cell r="E669" t="str">
            <v>0123166</v>
          </cell>
          <cell r="F669" t="str">
            <v>Celerity Palmati Charter</v>
          </cell>
          <cell r="G669" t="str">
            <v>1246</v>
          </cell>
          <cell r="H669">
            <v>413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406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 t="str">
            <v>Y</v>
          </cell>
        </row>
        <row r="670">
          <cell r="B670" t="str">
            <v>19647330123984</v>
          </cell>
          <cell r="C670" t="str">
            <v>19</v>
          </cell>
          <cell r="D670" t="str">
            <v>64733</v>
          </cell>
          <cell r="E670" t="str">
            <v>0123984</v>
          </cell>
          <cell r="F670" t="str">
            <v>Celerity Cardinal Charter</v>
          </cell>
          <cell r="G670" t="str">
            <v>1285</v>
          </cell>
          <cell r="H670">
            <v>315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300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str">
            <v>Y</v>
          </cell>
        </row>
        <row r="671">
          <cell r="B671" t="str">
            <v>19647330123992</v>
          </cell>
          <cell r="C671" t="str">
            <v>19</v>
          </cell>
          <cell r="D671" t="str">
            <v>64733</v>
          </cell>
          <cell r="E671" t="str">
            <v>0123992</v>
          </cell>
          <cell r="F671" t="str">
            <v>Animo Charter Middle No. 1</v>
          </cell>
          <cell r="G671" t="str">
            <v>1286</v>
          </cell>
          <cell r="H671">
            <v>127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123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 t="str">
            <v>Y</v>
          </cell>
        </row>
        <row r="672">
          <cell r="B672" t="str">
            <v>19647330124008</v>
          </cell>
          <cell r="C672" t="str">
            <v>19</v>
          </cell>
          <cell r="D672" t="str">
            <v>64733</v>
          </cell>
          <cell r="E672" t="str">
            <v>0124008</v>
          </cell>
          <cell r="F672" t="str">
            <v>Animo Charter Middle No. 2</v>
          </cell>
          <cell r="G672" t="str">
            <v>1287</v>
          </cell>
          <cell r="H672">
            <v>310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308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 t="str">
            <v>Y</v>
          </cell>
        </row>
        <row r="673">
          <cell r="B673" t="str">
            <v>19647330124016</v>
          </cell>
          <cell r="C673" t="str">
            <v>19</v>
          </cell>
          <cell r="D673" t="str">
            <v>64733</v>
          </cell>
          <cell r="E673" t="str">
            <v>0124016</v>
          </cell>
          <cell r="F673" t="str">
            <v>Animo Charter Middle No. 3</v>
          </cell>
          <cell r="G673" t="str">
            <v>1288</v>
          </cell>
          <cell r="H673">
            <v>623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591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 t="str">
            <v>Y</v>
          </cell>
        </row>
        <row r="674">
          <cell r="B674" t="str">
            <v>19647330124024</v>
          </cell>
          <cell r="C674" t="str">
            <v>19</v>
          </cell>
          <cell r="D674" t="str">
            <v>64733</v>
          </cell>
          <cell r="E674" t="str">
            <v>0124024</v>
          </cell>
          <cell r="F674" t="str">
            <v>Animo Charter Middle No. 4</v>
          </cell>
          <cell r="G674" t="str">
            <v>1289</v>
          </cell>
          <cell r="H674">
            <v>608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570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 t="str">
            <v>Y</v>
          </cell>
        </row>
        <row r="675">
          <cell r="B675" t="str">
            <v>19647330124198</v>
          </cell>
          <cell r="C675" t="str">
            <v>19</v>
          </cell>
          <cell r="D675" t="str">
            <v>64733</v>
          </cell>
          <cell r="E675" t="str">
            <v>0124198</v>
          </cell>
          <cell r="F675" t="str">
            <v>Extera Public</v>
          </cell>
          <cell r="G675" t="str">
            <v>1300</v>
          </cell>
          <cell r="H675">
            <v>471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448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 t="str">
            <v>Y</v>
          </cell>
        </row>
        <row r="676">
          <cell r="B676" t="str">
            <v>19647330124222</v>
          </cell>
          <cell r="C676" t="str">
            <v>19</v>
          </cell>
          <cell r="D676" t="str">
            <v>64733</v>
          </cell>
          <cell r="E676" t="str">
            <v>0124222</v>
          </cell>
          <cell r="F676" t="str">
            <v>Rise Kohyang Middle</v>
          </cell>
          <cell r="G676" t="str">
            <v>1315</v>
          </cell>
          <cell r="H676">
            <v>324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295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 t="str">
            <v>Y</v>
          </cell>
        </row>
        <row r="677">
          <cell r="B677" t="str">
            <v>19647330124560</v>
          </cell>
          <cell r="C677" t="str">
            <v>19</v>
          </cell>
          <cell r="D677" t="str">
            <v>64733</v>
          </cell>
          <cell r="E677" t="str">
            <v>0124560</v>
          </cell>
          <cell r="F677" t="str">
            <v>Synergy Quantum Academy</v>
          </cell>
          <cell r="G677" t="str">
            <v>1299</v>
          </cell>
          <cell r="H677">
            <v>599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578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 t="str">
            <v>Y</v>
          </cell>
        </row>
        <row r="678">
          <cell r="B678" t="str">
            <v>19647330124784</v>
          </cell>
          <cell r="C678" t="str">
            <v>19</v>
          </cell>
          <cell r="D678" t="str">
            <v>64733</v>
          </cell>
          <cell r="E678" t="str">
            <v>0124784</v>
          </cell>
          <cell r="F678" t="str">
            <v>Aspire Slauson Academy Charter</v>
          </cell>
          <cell r="G678" t="str">
            <v>1330</v>
          </cell>
          <cell r="H678">
            <v>324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313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 t="str">
            <v>Y</v>
          </cell>
        </row>
        <row r="679">
          <cell r="B679" t="str">
            <v>19647330124792</v>
          </cell>
          <cell r="C679" t="str">
            <v>19</v>
          </cell>
          <cell r="D679" t="str">
            <v>64733</v>
          </cell>
          <cell r="E679" t="str">
            <v>0124792</v>
          </cell>
          <cell r="F679" t="str">
            <v>Aspire Juanita Tate Academy Charter</v>
          </cell>
          <cell r="G679" t="str">
            <v>1331</v>
          </cell>
          <cell r="H679">
            <v>328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316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Y</v>
          </cell>
        </row>
        <row r="680">
          <cell r="B680" t="str">
            <v>19647330124800</v>
          </cell>
          <cell r="C680" t="str">
            <v>19</v>
          </cell>
          <cell r="D680" t="str">
            <v>64733</v>
          </cell>
          <cell r="E680" t="str">
            <v>0124800</v>
          </cell>
          <cell r="F680" t="str">
            <v>Aspire Inskeep Academy Charter</v>
          </cell>
          <cell r="G680" t="str">
            <v>1332</v>
          </cell>
          <cell r="H680">
            <v>356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351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 t="str">
            <v>Y</v>
          </cell>
        </row>
        <row r="681">
          <cell r="B681" t="str">
            <v>19647330124818</v>
          </cell>
          <cell r="C681" t="str">
            <v>19</v>
          </cell>
          <cell r="D681" t="str">
            <v>64733</v>
          </cell>
          <cell r="E681" t="str">
            <v>0124818</v>
          </cell>
          <cell r="F681" t="str">
            <v>Los Angeles Leadership Primary Academy</v>
          </cell>
          <cell r="G681" t="str">
            <v>1333</v>
          </cell>
          <cell r="H681">
            <v>283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245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 t="str">
            <v>Y</v>
          </cell>
        </row>
        <row r="682">
          <cell r="B682" t="str">
            <v>19647330124826</v>
          </cell>
          <cell r="C682" t="str">
            <v>19</v>
          </cell>
          <cell r="D682" t="str">
            <v>64733</v>
          </cell>
          <cell r="E682" t="str">
            <v>0124826</v>
          </cell>
          <cell r="F682" t="str">
            <v>Camino Nuevo Charter Academy No. 4</v>
          </cell>
          <cell r="G682" t="str">
            <v>1334</v>
          </cell>
          <cell r="H682">
            <v>614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576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 t="str">
            <v>Y</v>
          </cell>
        </row>
        <row r="683">
          <cell r="B683" t="str">
            <v>19647330124883</v>
          </cell>
          <cell r="C683" t="str">
            <v>19</v>
          </cell>
          <cell r="D683" t="str">
            <v>64733</v>
          </cell>
          <cell r="E683" t="str">
            <v>0124883</v>
          </cell>
          <cell r="F683" t="str">
            <v>Animo College Preparatory Academy</v>
          </cell>
          <cell r="G683" t="str">
            <v>1342</v>
          </cell>
          <cell r="H683">
            <v>471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460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 t="str">
            <v>Y</v>
          </cell>
        </row>
        <row r="684">
          <cell r="B684" t="str">
            <v>19647330124891</v>
          </cell>
          <cell r="C684" t="str">
            <v>19</v>
          </cell>
          <cell r="D684" t="str">
            <v>64733</v>
          </cell>
          <cell r="E684" t="str">
            <v>0124891</v>
          </cell>
          <cell r="F684" t="str">
            <v>Alliance Renee and Meyer Luskin Academy High</v>
          </cell>
          <cell r="G684" t="str">
            <v>1343</v>
          </cell>
          <cell r="H684">
            <v>548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528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 t="str">
            <v>Y</v>
          </cell>
        </row>
        <row r="685">
          <cell r="B685" t="str">
            <v>19647330124933</v>
          </cell>
          <cell r="C685" t="str">
            <v>19</v>
          </cell>
          <cell r="D685" t="str">
            <v>64733</v>
          </cell>
          <cell r="E685" t="str">
            <v>0124933</v>
          </cell>
          <cell r="F685" t="str">
            <v>PUC Early College Academy for Leaders and Scholars (ECALS)</v>
          </cell>
          <cell r="G685" t="str">
            <v>1354</v>
          </cell>
          <cell r="H685">
            <v>446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304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 t="str">
            <v>Y</v>
          </cell>
        </row>
        <row r="686">
          <cell r="B686" t="str">
            <v>19647330124941</v>
          </cell>
          <cell r="C686" t="str">
            <v>19</v>
          </cell>
          <cell r="D686" t="str">
            <v>64733</v>
          </cell>
          <cell r="E686" t="str">
            <v>0124941</v>
          </cell>
          <cell r="F686" t="str">
            <v>Alliance Margaret M. Bloomfield Technology Academy High</v>
          </cell>
          <cell r="G686" t="str">
            <v>1356</v>
          </cell>
          <cell r="H686">
            <v>104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97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 t="str">
            <v>Y</v>
          </cell>
        </row>
        <row r="687">
          <cell r="B687" t="str">
            <v>19647330125609</v>
          </cell>
          <cell r="C687" t="str">
            <v>19</v>
          </cell>
          <cell r="D687" t="str">
            <v>64733</v>
          </cell>
          <cell r="E687" t="str">
            <v>0125609</v>
          </cell>
          <cell r="F687" t="str">
            <v>KIPP Philosophers Academy</v>
          </cell>
          <cell r="G687" t="str">
            <v>1378</v>
          </cell>
          <cell r="H687">
            <v>258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246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 t="str">
            <v>Y</v>
          </cell>
        </row>
        <row r="688">
          <cell r="B688" t="str">
            <v>19647330125625</v>
          </cell>
          <cell r="C688" t="str">
            <v>19</v>
          </cell>
          <cell r="D688" t="str">
            <v>64733</v>
          </cell>
          <cell r="E688" t="str">
            <v>0125625</v>
          </cell>
          <cell r="F688" t="str">
            <v>KIPP Scholar Academy</v>
          </cell>
          <cell r="G688" t="str">
            <v>1377</v>
          </cell>
          <cell r="H688">
            <v>307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288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 t="str">
            <v>Y</v>
          </cell>
        </row>
        <row r="689">
          <cell r="B689" t="str">
            <v>19647330125641</v>
          </cell>
          <cell r="C689" t="str">
            <v>19</v>
          </cell>
          <cell r="D689" t="str">
            <v>64733</v>
          </cell>
          <cell r="E689" t="str">
            <v>0125641</v>
          </cell>
          <cell r="F689" t="str">
            <v>KIPP Sol Academy</v>
          </cell>
          <cell r="G689" t="str">
            <v>1379</v>
          </cell>
          <cell r="H689">
            <v>256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238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 t="str">
            <v>Y</v>
          </cell>
        </row>
        <row r="690">
          <cell r="B690" t="str">
            <v>19647330125864</v>
          </cell>
          <cell r="C690" t="str">
            <v>19</v>
          </cell>
          <cell r="D690" t="str">
            <v>64733</v>
          </cell>
          <cell r="E690" t="str">
            <v>0125864</v>
          </cell>
          <cell r="F690" t="str">
            <v>USC Hybrid High</v>
          </cell>
          <cell r="G690" t="str">
            <v>1401</v>
          </cell>
          <cell r="H690">
            <v>345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291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 t="str">
            <v>Y</v>
          </cell>
        </row>
        <row r="691">
          <cell r="B691" t="str">
            <v>19647330126078</v>
          </cell>
          <cell r="C691" t="str">
            <v>19</v>
          </cell>
          <cell r="D691" t="str">
            <v>64733</v>
          </cell>
          <cell r="E691" t="str">
            <v>0126078</v>
          </cell>
          <cell r="F691" t="str">
            <v>Apple Academy Charter Public</v>
          </cell>
          <cell r="G691" t="str">
            <v>1406</v>
          </cell>
          <cell r="H691">
            <v>372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275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 t="str">
            <v>Y</v>
          </cell>
        </row>
        <row r="692">
          <cell r="B692" t="str">
            <v>19647330126102</v>
          </cell>
          <cell r="C692" t="str">
            <v>19</v>
          </cell>
          <cell r="D692" t="str">
            <v>64733</v>
          </cell>
          <cell r="E692" t="str">
            <v>0126102</v>
          </cell>
          <cell r="F692" t="str">
            <v>City Charter Middle</v>
          </cell>
          <cell r="G692" t="str">
            <v>1410</v>
          </cell>
          <cell r="H692">
            <v>349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59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 t="str">
            <v>Y</v>
          </cell>
        </row>
        <row r="693">
          <cell r="B693" t="str">
            <v>19647330126136</v>
          </cell>
          <cell r="C693" t="str">
            <v>19</v>
          </cell>
          <cell r="D693" t="str">
            <v>64733</v>
          </cell>
          <cell r="E693" t="str">
            <v>0126136</v>
          </cell>
          <cell r="F693" t="str">
            <v>Math and Science College Preparatory</v>
          </cell>
          <cell r="G693" t="str">
            <v>1412</v>
          </cell>
          <cell r="H693">
            <v>224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209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 t="str">
            <v>Y</v>
          </cell>
        </row>
        <row r="694">
          <cell r="B694" t="str">
            <v>19647330126169</v>
          </cell>
          <cell r="C694" t="str">
            <v>19</v>
          </cell>
          <cell r="D694" t="str">
            <v>64733</v>
          </cell>
          <cell r="E694" t="str">
            <v>0126169</v>
          </cell>
          <cell r="F694" t="str">
            <v>Equitas Academy Charter #2</v>
          </cell>
          <cell r="G694" t="str">
            <v>1402</v>
          </cell>
          <cell r="H694">
            <v>200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192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str">
            <v>Y</v>
          </cell>
        </row>
        <row r="695">
          <cell r="B695" t="str">
            <v>19647330126177</v>
          </cell>
          <cell r="C695" t="str">
            <v>19</v>
          </cell>
          <cell r="D695" t="str">
            <v>64733</v>
          </cell>
          <cell r="E695" t="str">
            <v>0126177</v>
          </cell>
          <cell r="F695" t="str">
            <v>Citizens of the World 2</v>
          </cell>
          <cell r="G695" t="str">
            <v>1413</v>
          </cell>
          <cell r="H695">
            <v>373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204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Y</v>
          </cell>
        </row>
        <row r="696">
          <cell r="B696" t="str">
            <v>19647330126185</v>
          </cell>
          <cell r="C696" t="str">
            <v>19</v>
          </cell>
          <cell r="D696" t="str">
            <v>64733</v>
          </cell>
          <cell r="E696" t="str">
            <v>0126185</v>
          </cell>
          <cell r="F696" t="str">
            <v>Academy of Science and Engineering</v>
          </cell>
          <cell r="G696" t="str">
            <v>1411</v>
          </cell>
          <cell r="H696">
            <v>206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196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 t="str">
            <v>Y</v>
          </cell>
        </row>
        <row r="697">
          <cell r="B697" t="str">
            <v>19647330126193</v>
          </cell>
          <cell r="C697" t="str">
            <v>19</v>
          </cell>
          <cell r="D697" t="str">
            <v>64733</v>
          </cell>
          <cell r="E697" t="str">
            <v>0126193</v>
          </cell>
          <cell r="F697" t="str">
            <v>Citizens of the World 3</v>
          </cell>
          <cell r="G697" t="str">
            <v>1414</v>
          </cell>
          <cell r="H697">
            <v>206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63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>Y</v>
          </cell>
        </row>
        <row r="698">
          <cell r="B698" t="str">
            <v>19647330126797</v>
          </cell>
          <cell r="C698" t="str">
            <v>19</v>
          </cell>
          <cell r="D698" t="str">
            <v>64733</v>
          </cell>
          <cell r="E698" t="str">
            <v>0126797</v>
          </cell>
          <cell r="F698" t="str">
            <v>Aspire Centennial College Preparatory Academy</v>
          </cell>
          <cell r="G698" t="str">
            <v>1436</v>
          </cell>
          <cell r="H698">
            <v>488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470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 t="str">
            <v>Y</v>
          </cell>
        </row>
        <row r="699">
          <cell r="B699" t="str">
            <v>19647330127217</v>
          </cell>
          <cell r="C699" t="str">
            <v>19</v>
          </cell>
          <cell r="D699" t="str">
            <v>64733</v>
          </cell>
          <cell r="E699" t="str">
            <v>0127217</v>
          </cell>
          <cell r="F699" t="str">
            <v>Alliance Alice M. Baxter College-Ready High</v>
          </cell>
          <cell r="G699" t="str">
            <v>1460</v>
          </cell>
          <cell r="H699">
            <v>90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80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 t="str">
            <v>Y</v>
          </cell>
        </row>
        <row r="700">
          <cell r="B700" t="str">
            <v>19647330127670</v>
          </cell>
          <cell r="C700" t="str">
            <v>19</v>
          </cell>
          <cell r="D700" t="str">
            <v>64733</v>
          </cell>
          <cell r="E700" t="str">
            <v>0127670</v>
          </cell>
          <cell r="F700" t="str">
            <v>KIPP Iluminar Academy</v>
          </cell>
          <cell r="G700" t="str">
            <v>1508</v>
          </cell>
          <cell r="H700">
            <v>340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303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 t="str">
            <v>Y</v>
          </cell>
        </row>
        <row r="701">
          <cell r="B701" t="str">
            <v>19647330127852</v>
          </cell>
          <cell r="C701" t="str">
            <v>19</v>
          </cell>
          <cell r="D701" t="str">
            <v>64733</v>
          </cell>
          <cell r="E701" t="str">
            <v>0127852</v>
          </cell>
          <cell r="F701" t="str">
            <v>Executive Preparatory Academy of Finance</v>
          </cell>
          <cell r="G701" t="str">
            <v>1525</v>
          </cell>
          <cell r="H701">
            <v>170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126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 t="str">
            <v>Y</v>
          </cell>
        </row>
        <row r="702">
          <cell r="B702" t="str">
            <v>19647330127878</v>
          </cell>
          <cell r="C702" t="str">
            <v>19</v>
          </cell>
          <cell r="D702" t="str">
            <v>64733</v>
          </cell>
          <cell r="E702" t="str">
            <v>0127878</v>
          </cell>
          <cell r="F702" t="str">
            <v>Pathways Community</v>
          </cell>
          <cell r="G702" t="str">
            <v>1537</v>
          </cell>
          <cell r="H702">
            <v>115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113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 t="str">
            <v>Y</v>
          </cell>
        </row>
        <row r="703">
          <cell r="B703" t="str">
            <v>19647330127886</v>
          </cell>
          <cell r="C703" t="str">
            <v>19</v>
          </cell>
          <cell r="D703" t="str">
            <v>64733</v>
          </cell>
          <cell r="E703" t="str">
            <v>0127886</v>
          </cell>
          <cell r="F703" t="str">
            <v>City Charter Elementary</v>
          </cell>
          <cell r="G703" t="str">
            <v>1538</v>
          </cell>
          <cell r="H703">
            <v>157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93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 t="str">
            <v>Y</v>
          </cell>
        </row>
        <row r="704">
          <cell r="B704" t="str">
            <v>19647330127894</v>
          </cell>
          <cell r="C704" t="str">
            <v>19</v>
          </cell>
          <cell r="D704" t="str">
            <v>64733</v>
          </cell>
          <cell r="E704" t="str">
            <v>0127894</v>
          </cell>
          <cell r="F704" t="str">
            <v>Valor Academy Charter High</v>
          </cell>
          <cell r="G704" t="str">
            <v>1539</v>
          </cell>
          <cell r="H704">
            <v>211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191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 t="str">
            <v>Y</v>
          </cell>
        </row>
        <row r="705">
          <cell r="B705" t="str">
            <v>19647330127910</v>
          </cell>
          <cell r="C705" t="str">
            <v>19</v>
          </cell>
          <cell r="D705" t="str">
            <v>64733</v>
          </cell>
          <cell r="E705" t="str">
            <v>0127910</v>
          </cell>
          <cell r="F705" t="str">
            <v>Camino Nuevo High No. 2</v>
          </cell>
          <cell r="G705" t="str">
            <v>1540</v>
          </cell>
          <cell r="H705">
            <v>469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458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 t="str">
            <v>Y</v>
          </cell>
        </row>
        <row r="706">
          <cell r="B706" t="str">
            <v>19647330127936</v>
          </cell>
          <cell r="C706" t="str">
            <v>19</v>
          </cell>
          <cell r="D706" t="str">
            <v>64733</v>
          </cell>
          <cell r="E706" t="str">
            <v>0127936</v>
          </cell>
          <cell r="F706" t="str">
            <v>PREPA TEC - Los Angeles</v>
          </cell>
          <cell r="G706" t="str">
            <v>1542</v>
          </cell>
          <cell r="H706">
            <v>238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226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Y</v>
          </cell>
        </row>
        <row r="707">
          <cell r="B707" t="str">
            <v>19647330127951</v>
          </cell>
          <cell r="C707" t="str">
            <v>19</v>
          </cell>
          <cell r="D707" t="str">
            <v>64733</v>
          </cell>
          <cell r="E707" t="str">
            <v>0127951</v>
          </cell>
          <cell r="F707" t="str">
            <v>Urban Village Middle</v>
          </cell>
          <cell r="G707" t="str">
            <v>1534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 t="str">
            <v>In Expected List But We Do Not Have Data For This School/LEA</v>
          </cell>
        </row>
        <row r="708">
          <cell r="B708" t="str">
            <v>19647330127977</v>
          </cell>
          <cell r="C708" t="str">
            <v>19</v>
          </cell>
          <cell r="D708" t="str">
            <v>64733</v>
          </cell>
          <cell r="E708" t="str">
            <v>0127977</v>
          </cell>
          <cell r="F708" t="str">
            <v>Metro Charter</v>
          </cell>
          <cell r="G708" t="str">
            <v>1535</v>
          </cell>
          <cell r="H708">
            <v>145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97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 t="str">
            <v>Y</v>
          </cell>
        </row>
        <row r="709">
          <cell r="B709" t="str">
            <v>19647330127985</v>
          </cell>
          <cell r="C709" t="str">
            <v>19</v>
          </cell>
          <cell r="D709" t="str">
            <v>64733</v>
          </cell>
          <cell r="E709" t="str">
            <v>0127985</v>
          </cell>
          <cell r="F709" t="str">
            <v>Ingenium Charter Middle</v>
          </cell>
          <cell r="G709" t="str">
            <v>1536</v>
          </cell>
          <cell r="H709">
            <v>149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138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 t="str">
            <v>Y</v>
          </cell>
        </row>
        <row r="710">
          <cell r="B710" t="str">
            <v>19647330128009</v>
          </cell>
          <cell r="C710" t="str">
            <v>19</v>
          </cell>
          <cell r="D710" t="str">
            <v>64733</v>
          </cell>
          <cell r="E710" t="str">
            <v>0128009</v>
          </cell>
          <cell r="F710" t="str">
            <v>Alliance College-Ready Middle Academy No. 10</v>
          </cell>
          <cell r="G710" t="str">
            <v>1530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In Expected List But We Do Not Have Data For This School/LEA</v>
          </cell>
        </row>
        <row r="711">
          <cell r="B711" t="str">
            <v>19647330128025</v>
          </cell>
          <cell r="C711" t="str">
            <v>19</v>
          </cell>
          <cell r="D711" t="str">
            <v>64733</v>
          </cell>
          <cell r="E711" t="str">
            <v>0128025</v>
          </cell>
          <cell r="F711" t="str">
            <v>Lashon Academy</v>
          </cell>
          <cell r="G711" t="str">
            <v>1560</v>
          </cell>
          <cell r="H711">
            <v>104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100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Y</v>
          </cell>
        </row>
        <row r="712">
          <cell r="B712" t="str">
            <v>19647330128033</v>
          </cell>
          <cell r="C712" t="str">
            <v>19</v>
          </cell>
          <cell r="D712" t="str">
            <v>64733</v>
          </cell>
          <cell r="E712" t="str">
            <v>0128033</v>
          </cell>
          <cell r="F712" t="str">
            <v>Alliance College-Ready Middle Academy No. 8</v>
          </cell>
          <cell r="G712" t="str">
            <v>1531</v>
          </cell>
          <cell r="H712">
            <v>132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127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str">
            <v>Y</v>
          </cell>
        </row>
        <row r="713">
          <cell r="B713" t="str">
            <v>19647330128041</v>
          </cell>
          <cell r="C713" t="str">
            <v>19</v>
          </cell>
          <cell r="D713" t="str">
            <v>64733</v>
          </cell>
          <cell r="E713" t="str">
            <v>0128041</v>
          </cell>
          <cell r="F713" t="str">
            <v>Alliance College-Ready Middle Academy No. 9</v>
          </cell>
          <cell r="G713" t="str">
            <v>1532</v>
          </cell>
          <cell r="H713">
            <v>141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137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 t="str">
            <v>Y</v>
          </cell>
        </row>
        <row r="714">
          <cell r="B714" t="str">
            <v>19647330128058</v>
          </cell>
          <cell r="C714" t="str">
            <v>19</v>
          </cell>
          <cell r="D714" t="str">
            <v>64733</v>
          </cell>
          <cell r="E714" t="str">
            <v>0128058</v>
          </cell>
          <cell r="F714" t="str">
            <v>Alliance College-Ready Middle Academy No. 12</v>
          </cell>
          <cell r="G714" t="str">
            <v>1533</v>
          </cell>
          <cell r="H714">
            <v>278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278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 t="str">
            <v>Y</v>
          </cell>
        </row>
        <row r="715">
          <cell r="B715" t="str">
            <v>19647330128116</v>
          </cell>
          <cell r="C715" t="str">
            <v>19</v>
          </cell>
          <cell r="D715" t="str">
            <v>64733</v>
          </cell>
          <cell r="E715" t="str">
            <v>0128116</v>
          </cell>
          <cell r="F715" t="str">
            <v>Global Education Academy Middle</v>
          </cell>
          <cell r="G715" t="str">
            <v>1561</v>
          </cell>
          <cell r="H715">
            <v>137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137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 t="str">
            <v>Y</v>
          </cell>
        </row>
        <row r="716">
          <cell r="B716" t="str">
            <v>19647330128132</v>
          </cell>
          <cell r="C716" t="str">
            <v>19</v>
          </cell>
          <cell r="D716" t="str">
            <v>64733</v>
          </cell>
          <cell r="E716" t="str">
            <v>0128132</v>
          </cell>
          <cell r="F716" t="str">
            <v>Extera Public School No. 2</v>
          </cell>
          <cell r="G716" t="str">
            <v>1562</v>
          </cell>
          <cell r="H716">
            <v>177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171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 t="str">
            <v>Y</v>
          </cell>
        </row>
        <row r="717">
          <cell r="B717" t="str">
            <v>19647330128371</v>
          </cell>
          <cell r="C717" t="str">
            <v>19</v>
          </cell>
          <cell r="D717" t="str">
            <v>64733</v>
          </cell>
          <cell r="E717" t="str">
            <v>0128371</v>
          </cell>
          <cell r="F717" t="str">
            <v>new Horizons Charter Academy</v>
          </cell>
          <cell r="G717" t="str">
            <v>1567</v>
          </cell>
          <cell r="H717">
            <v>196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163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 t="str">
            <v>Y</v>
          </cell>
        </row>
        <row r="718">
          <cell r="B718" t="str">
            <v>19647330128389</v>
          </cell>
          <cell r="C718" t="str">
            <v>19</v>
          </cell>
          <cell r="D718" t="str">
            <v>64733</v>
          </cell>
          <cell r="E718" t="str">
            <v>0128389</v>
          </cell>
          <cell r="F718" t="str">
            <v>Ivy Bound Academy Math, Science, and Technology Charter Middle #2</v>
          </cell>
          <cell r="G718" t="str">
            <v>1570</v>
          </cell>
          <cell r="H718">
            <v>152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94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 t="str">
            <v>Y</v>
          </cell>
        </row>
        <row r="719">
          <cell r="B719" t="str">
            <v>19647330128512</v>
          </cell>
          <cell r="C719" t="str">
            <v>19</v>
          </cell>
          <cell r="D719" t="str">
            <v>64733</v>
          </cell>
          <cell r="E719" t="str">
            <v>0128512</v>
          </cell>
          <cell r="F719" t="str">
            <v>KIPP Academy of Innovation</v>
          </cell>
          <cell r="G719" t="str">
            <v>1586</v>
          </cell>
          <cell r="H719">
            <v>105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96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str">
            <v>Y</v>
          </cell>
        </row>
        <row r="720">
          <cell r="B720" t="str">
            <v>19647330129270</v>
          </cell>
          <cell r="C720" t="str">
            <v>19</v>
          </cell>
          <cell r="D720" t="str">
            <v>64733</v>
          </cell>
          <cell r="E720" t="str">
            <v>0129270</v>
          </cell>
          <cell r="F720" t="str">
            <v>Animo Avalon Charter Middle</v>
          </cell>
          <cell r="G720" t="str">
            <v>1624</v>
          </cell>
          <cell r="H720">
            <v>117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117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 t="str">
            <v>Y</v>
          </cell>
        </row>
        <row r="721">
          <cell r="B721" t="str">
            <v>19647330129379</v>
          </cell>
          <cell r="C721" t="str">
            <v>19</v>
          </cell>
          <cell r="D721" t="str">
            <v>64733</v>
          </cell>
          <cell r="E721" t="str">
            <v>0129379</v>
          </cell>
          <cell r="F721" t="str">
            <v>Westside Innovative School House Charter Middle</v>
          </cell>
          <cell r="G721" t="str">
            <v>1627</v>
          </cell>
          <cell r="H721">
            <v>33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17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 t="str">
            <v>Y</v>
          </cell>
        </row>
        <row r="722">
          <cell r="B722" t="str">
            <v>19647330129460</v>
          </cell>
          <cell r="C722" t="str">
            <v>19</v>
          </cell>
          <cell r="D722" t="str">
            <v>64733</v>
          </cell>
          <cell r="E722" t="str">
            <v>0129460</v>
          </cell>
          <cell r="F722" t="str">
            <v>KIPP Vida Preparatory Academy</v>
          </cell>
          <cell r="G722" t="str">
            <v>1587</v>
          </cell>
          <cell r="H722">
            <v>225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216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 t="str">
            <v>Y</v>
          </cell>
        </row>
        <row r="723">
          <cell r="B723" t="str">
            <v>19647330129593</v>
          </cell>
          <cell r="C723" t="str">
            <v>19</v>
          </cell>
          <cell r="D723" t="str">
            <v>64733</v>
          </cell>
          <cell r="E723" t="str">
            <v>0129593</v>
          </cell>
          <cell r="F723" t="str">
            <v>PUC Inspire Charter Academy</v>
          </cell>
          <cell r="G723" t="str">
            <v>1626</v>
          </cell>
          <cell r="H723">
            <v>101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87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 t="str">
            <v>Y</v>
          </cell>
        </row>
        <row r="724">
          <cell r="B724" t="str">
            <v>19647330129619</v>
          </cell>
          <cell r="C724" t="str">
            <v>19</v>
          </cell>
          <cell r="D724" t="str">
            <v>64733</v>
          </cell>
          <cell r="E724" t="str">
            <v>0129619</v>
          </cell>
          <cell r="F724" t="str">
            <v>PUC Community Charter Elementary</v>
          </cell>
          <cell r="G724" t="str">
            <v>1657</v>
          </cell>
          <cell r="H724">
            <v>180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144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 t="str">
            <v>Y</v>
          </cell>
        </row>
        <row r="725">
          <cell r="B725" t="str">
            <v>19647330129627</v>
          </cell>
          <cell r="C725" t="str">
            <v>19</v>
          </cell>
          <cell r="D725" t="str">
            <v>64733</v>
          </cell>
          <cell r="E725" t="str">
            <v>0129627</v>
          </cell>
          <cell r="F725" t="str">
            <v>TEACH Tech Charter high</v>
          </cell>
          <cell r="G725" t="str">
            <v>1658</v>
          </cell>
          <cell r="H725">
            <v>96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86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 t="str">
            <v>Y</v>
          </cell>
        </row>
        <row r="726">
          <cell r="B726" t="str">
            <v>19647330129650</v>
          </cell>
          <cell r="C726" t="str">
            <v>19</v>
          </cell>
          <cell r="D726" t="str">
            <v>64733</v>
          </cell>
          <cell r="E726" t="str">
            <v>0129650</v>
          </cell>
          <cell r="F726" t="str">
            <v>Equitas Academy Charter #3</v>
          </cell>
          <cell r="G726" t="str">
            <v>1669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 t="str">
            <v>In Expected List But We Do Not Have Data For This School/LEA</v>
          </cell>
        </row>
        <row r="727">
          <cell r="B727" t="str">
            <v>19647330129825</v>
          </cell>
          <cell r="C727" t="str">
            <v>19</v>
          </cell>
          <cell r="D727" t="str">
            <v>64733</v>
          </cell>
          <cell r="E727" t="str">
            <v>0129825</v>
          </cell>
          <cell r="F727" t="str">
            <v>Clemente Charter</v>
          </cell>
          <cell r="G727" t="str">
            <v>1640</v>
          </cell>
          <cell r="H727">
            <v>150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147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 t="str">
            <v>Y</v>
          </cell>
        </row>
        <row r="728">
          <cell r="B728" t="str">
            <v>19647330129833</v>
          </cell>
          <cell r="C728" t="str">
            <v>19</v>
          </cell>
          <cell r="D728" t="str">
            <v>64733</v>
          </cell>
          <cell r="E728" t="str">
            <v>0129833</v>
          </cell>
          <cell r="F728" t="str">
            <v>Global Education Academy 2</v>
          </cell>
          <cell r="G728" t="str">
            <v>1641</v>
          </cell>
          <cell r="H728">
            <v>35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 t="str">
            <v>Y</v>
          </cell>
        </row>
        <row r="729">
          <cell r="B729" t="str">
            <v>19647330129858</v>
          </cell>
          <cell r="C729" t="str">
            <v>19</v>
          </cell>
          <cell r="D729" t="str">
            <v>64733</v>
          </cell>
          <cell r="E729" t="str">
            <v>0129858</v>
          </cell>
          <cell r="F729" t="str">
            <v>Everest Value</v>
          </cell>
          <cell r="G729" t="str">
            <v>1638</v>
          </cell>
          <cell r="H729">
            <v>170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167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 t="str">
            <v>Y</v>
          </cell>
        </row>
        <row r="730">
          <cell r="B730" t="str">
            <v>19647330129866</v>
          </cell>
          <cell r="C730" t="str">
            <v>19</v>
          </cell>
          <cell r="D730" t="str">
            <v>64733</v>
          </cell>
          <cell r="E730" t="str">
            <v>0129866</v>
          </cell>
          <cell r="F730" t="str">
            <v>Village Charter Academy</v>
          </cell>
          <cell r="G730" t="str">
            <v>1639</v>
          </cell>
          <cell r="H730">
            <v>135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111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 t="str">
            <v>Y</v>
          </cell>
        </row>
        <row r="731">
          <cell r="B731" t="str">
            <v>19647330129874</v>
          </cell>
          <cell r="C731" t="str">
            <v>19</v>
          </cell>
          <cell r="D731" t="str">
            <v>64733</v>
          </cell>
          <cell r="E731" t="str">
            <v>0129874</v>
          </cell>
          <cell r="F731" t="str">
            <v>Community Preparatory Academy</v>
          </cell>
          <cell r="G731" t="str">
            <v>1656</v>
          </cell>
          <cell r="H731">
            <v>73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13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 t="str">
            <v>Y</v>
          </cell>
        </row>
        <row r="732">
          <cell r="B732" t="str">
            <v>19647331931047</v>
          </cell>
          <cell r="C732" t="str">
            <v>19</v>
          </cell>
          <cell r="D732" t="str">
            <v>64733</v>
          </cell>
          <cell r="E732" t="str">
            <v>1931047</v>
          </cell>
          <cell r="F732" t="str">
            <v>Birmingham Community Charter High</v>
          </cell>
          <cell r="G732" t="str">
            <v>1119</v>
          </cell>
          <cell r="H732">
            <v>3269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2749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 t="str">
            <v>Y</v>
          </cell>
        </row>
        <row r="733">
          <cell r="B733" t="str">
            <v>19647331931708</v>
          </cell>
          <cell r="C733" t="str">
            <v>19</v>
          </cell>
          <cell r="D733" t="str">
            <v>64733</v>
          </cell>
          <cell r="E733" t="str">
            <v>1931708</v>
          </cell>
          <cell r="F733" t="str">
            <v>Chatsworth Charter High</v>
          </cell>
          <cell r="G733" t="str">
            <v>1581</v>
          </cell>
          <cell r="H733">
            <v>2225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1333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Y</v>
          </cell>
        </row>
        <row r="734">
          <cell r="B734" t="str">
            <v>19647331931864</v>
          </cell>
          <cell r="C734" t="str">
            <v>19</v>
          </cell>
          <cell r="D734" t="str">
            <v>64733</v>
          </cell>
          <cell r="E734" t="str">
            <v>1931864</v>
          </cell>
          <cell r="F734" t="str">
            <v>Grover Cleveland Charter High</v>
          </cell>
          <cell r="G734" t="str">
            <v>1571</v>
          </cell>
          <cell r="H734">
            <v>3241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2047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 t="str">
            <v>Y</v>
          </cell>
        </row>
        <row r="735">
          <cell r="B735" t="str">
            <v>19647331932623</v>
          </cell>
          <cell r="C735" t="str">
            <v>19</v>
          </cell>
          <cell r="D735" t="str">
            <v>64733</v>
          </cell>
          <cell r="E735" t="str">
            <v>1932623</v>
          </cell>
          <cell r="F735" t="str">
            <v>El Camino Real Charter High</v>
          </cell>
          <cell r="G735" t="str">
            <v>1314</v>
          </cell>
          <cell r="H735">
            <v>3868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771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 t="str">
            <v>Y</v>
          </cell>
        </row>
        <row r="736">
          <cell r="B736" t="str">
            <v>19647331933746</v>
          </cell>
          <cell r="C736" t="str">
            <v>19</v>
          </cell>
          <cell r="D736" t="str">
            <v>64733</v>
          </cell>
          <cell r="E736" t="str">
            <v>1933746</v>
          </cell>
          <cell r="F736" t="str">
            <v>Granada Hills Charter High</v>
          </cell>
          <cell r="G736" t="str">
            <v>0572</v>
          </cell>
          <cell r="H736">
            <v>4410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2264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 t="str">
            <v>Y</v>
          </cell>
        </row>
        <row r="737">
          <cell r="B737" t="str">
            <v>19647331938612</v>
          </cell>
          <cell r="C737" t="str">
            <v>19</v>
          </cell>
          <cell r="D737" t="str">
            <v>64733</v>
          </cell>
          <cell r="E737" t="str">
            <v>1938612</v>
          </cell>
          <cell r="F737" t="str">
            <v>William Howard Taft Charter High</v>
          </cell>
          <cell r="G737" t="str">
            <v>1580</v>
          </cell>
          <cell r="H737">
            <v>2422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1387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 t="str">
            <v>Y</v>
          </cell>
        </row>
        <row r="738">
          <cell r="B738" t="str">
            <v>19647331995836</v>
          </cell>
          <cell r="C738" t="str">
            <v>19</v>
          </cell>
          <cell r="D738" t="str">
            <v>64733</v>
          </cell>
          <cell r="E738" t="str">
            <v>1995836</v>
          </cell>
          <cell r="F738" t="str">
            <v>Palisades Charter High</v>
          </cell>
          <cell r="G738" t="str">
            <v>0037</v>
          </cell>
          <cell r="H738">
            <v>2925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910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 t="str">
            <v>Y</v>
          </cell>
        </row>
        <row r="739">
          <cell r="B739" t="str">
            <v>19647331996610</v>
          </cell>
          <cell r="C739" t="str">
            <v>19</v>
          </cell>
          <cell r="D739" t="str">
            <v>64733</v>
          </cell>
          <cell r="E739" t="str">
            <v>1996610</v>
          </cell>
          <cell r="F739" t="str">
            <v>Los Angeles Leadership Academy</v>
          </cell>
          <cell r="G739" t="str">
            <v>0461</v>
          </cell>
          <cell r="H739">
            <v>538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403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 t="str">
            <v>Y</v>
          </cell>
        </row>
        <row r="740">
          <cell r="B740" t="str">
            <v>19647336015986</v>
          </cell>
          <cell r="C740" t="str">
            <v>19</v>
          </cell>
          <cell r="D740" t="str">
            <v>64733</v>
          </cell>
          <cell r="E740" t="str">
            <v>6015986</v>
          </cell>
          <cell r="F740" t="str">
            <v>Beckford Charter for Enriched Studies</v>
          </cell>
          <cell r="G740" t="str">
            <v>1344</v>
          </cell>
          <cell r="H740">
            <v>617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157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 t="str">
            <v>Y</v>
          </cell>
        </row>
        <row r="741">
          <cell r="B741" t="str">
            <v>19647336016240</v>
          </cell>
          <cell r="C741" t="str">
            <v>19</v>
          </cell>
          <cell r="D741" t="str">
            <v>64733</v>
          </cell>
          <cell r="E741" t="str">
            <v>6016240</v>
          </cell>
          <cell r="F741" t="str">
            <v>Calabash Charter Academy</v>
          </cell>
          <cell r="G741" t="str">
            <v>1345</v>
          </cell>
          <cell r="H741">
            <v>426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70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 t="str">
            <v>Y</v>
          </cell>
        </row>
        <row r="742">
          <cell r="B742" t="str">
            <v>19647336016257</v>
          </cell>
          <cell r="C742" t="str">
            <v>19</v>
          </cell>
          <cell r="D742" t="str">
            <v>64733</v>
          </cell>
          <cell r="E742" t="str">
            <v>6016257</v>
          </cell>
          <cell r="F742" t="str">
            <v>Calahan Community Charter</v>
          </cell>
          <cell r="G742" t="str">
            <v>1588</v>
          </cell>
          <cell r="H742">
            <v>605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375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 t="str">
            <v>Y</v>
          </cell>
        </row>
        <row r="743">
          <cell r="B743" t="str">
            <v>19647336016265</v>
          </cell>
          <cell r="C743" t="str">
            <v>19</v>
          </cell>
          <cell r="D743" t="str">
            <v>64733</v>
          </cell>
          <cell r="E743" t="str">
            <v>6016265</v>
          </cell>
          <cell r="F743" t="str">
            <v>Calvert Charter For Enriched Studies</v>
          </cell>
          <cell r="G743" t="str">
            <v>1585</v>
          </cell>
          <cell r="H743">
            <v>345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219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 t="str">
            <v>Y</v>
          </cell>
        </row>
        <row r="744">
          <cell r="B744" t="str">
            <v>19647336016323</v>
          </cell>
          <cell r="C744" t="str">
            <v>19</v>
          </cell>
          <cell r="D744" t="str">
            <v>64733</v>
          </cell>
          <cell r="E744" t="str">
            <v>6016323</v>
          </cell>
          <cell r="F744" t="str">
            <v>Canyon Elementary</v>
          </cell>
          <cell r="G744" t="str">
            <v>0226</v>
          </cell>
          <cell r="H744">
            <v>404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18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Y</v>
          </cell>
        </row>
        <row r="745">
          <cell r="B745" t="str">
            <v>19647336016356</v>
          </cell>
          <cell r="C745" t="str">
            <v>19</v>
          </cell>
          <cell r="D745" t="str">
            <v>64733</v>
          </cell>
          <cell r="E745" t="str">
            <v>6016356</v>
          </cell>
          <cell r="F745" t="str">
            <v>Carpenter Community Charter</v>
          </cell>
          <cell r="G745" t="str">
            <v>1235</v>
          </cell>
          <cell r="H745">
            <v>951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70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Y</v>
          </cell>
        </row>
        <row r="746">
          <cell r="B746" t="str">
            <v>19647336016422</v>
          </cell>
          <cell r="C746" t="str">
            <v>19</v>
          </cell>
          <cell r="D746" t="str">
            <v>64733</v>
          </cell>
          <cell r="E746" t="str">
            <v>6016422</v>
          </cell>
          <cell r="F746" t="str">
            <v>Chandler Learning Academy</v>
          </cell>
          <cell r="G746" t="str">
            <v>1584</v>
          </cell>
          <cell r="H746">
            <v>500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288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 t="str">
            <v>Y</v>
          </cell>
        </row>
        <row r="747">
          <cell r="B747" t="str">
            <v>19647336016562</v>
          </cell>
          <cell r="C747" t="str">
            <v>19</v>
          </cell>
          <cell r="D747" t="str">
            <v>64733</v>
          </cell>
          <cell r="E747" t="str">
            <v>6016562</v>
          </cell>
          <cell r="F747" t="str">
            <v>Colfax Charter Elementary</v>
          </cell>
          <cell r="G747" t="str">
            <v>1041</v>
          </cell>
          <cell r="H747">
            <v>670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153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 t="str">
            <v>Y</v>
          </cell>
        </row>
        <row r="748">
          <cell r="B748" t="str">
            <v>19647336016703</v>
          </cell>
          <cell r="C748" t="str">
            <v>19</v>
          </cell>
          <cell r="D748" t="str">
            <v>64733</v>
          </cell>
          <cell r="E748" t="str">
            <v>6016703</v>
          </cell>
          <cell r="F748" t="str">
            <v>Darby Avenue Charter</v>
          </cell>
          <cell r="G748" t="str">
            <v>1569</v>
          </cell>
          <cell r="H748">
            <v>526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196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 t="str">
            <v>Y</v>
          </cell>
        </row>
        <row r="749">
          <cell r="B749" t="str">
            <v>19647336016729</v>
          </cell>
          <cell r="C749" t="str">
            <v>19</v>
          </cell>
          <cell r="D749" t="str">
            <v>64733</v>
          </cell>
          <cell r="E749" t="str">
            <v>6016729</v>
          </cell>
          <cell r="F749" t="str">
            <v>Dearborn Elementary Charter Academy</v>
          </cell>
          <cell r="G749" t="str">
            <v>1481</v>
          </cell>
          <cell r="H749">
            <v>522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248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 t="str">
            <v>Y</v>
          </cell>
        </row>
        <row r="750">
          <cell r="B750" t="str">
            <v>19647336016778</v>
          </cell>
          <cell r="C750" t="str">
            <v>19</v>
          </cell>
          <cell r="D750" t="str">
            <v>64733</v>
          </cell>
          <cell r="E750" t="str">
            <v>6016778</v>
          </cell>
          <cell r="F750" t="str">
            <v>Dixie Canyon Community Charter</v>
          </cell>
          <cell r="G750" t="str">
            <v>1469</v>
          </cell>
          <cell r="H750">
            <v>704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181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 t="str">
            <v>Y</v>
          </cell>
        </row>
        <row r="751">
          <cell r="B751" t="str">
            <v>19647336016869</v>
          </cell>
          <cell r="C751" t="str">
            <v>19</v>
          </cell>
          <cell r="D751" t="str">
            <v>64733</v>
          </cell>
          <cell r="E751" t="str">
            <v>6016869</v>
          </cell>
          <cell r="F751" t="str">
            <v>El Oro Way Charter For Enriched Studies</v>
          </cell>
          <cell r="G751" t="str">
            <v>1466</v>
          </cell>
          <cell r="H751">
            <v>496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173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 t="str">
            <v>Y</v>
          </cell>
        </row>
        <row r="752">
          <cell r="B752" t="str">
            <v>19647336016901</v>
          </cell>
          <cell r="C752" t="str">
            <v>19</v>
          </cell>
          <cell r="D752" t="str">
            <v>64733</v>
          </cell>
          <cell r="E752" t="str">
            <v>6016901</v>
          </cell>
          <cell r="F752" t="str">
            <v>Emelita Academy Charter</v>
          </cell>
          <cell r="G752" t="str">
            <v>1572</v>
          </cell>
          <cell r="H752">
            <v>413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277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 t="str">
            <v>Y</v>
          </cell>
        </row>
        <row r="753">
          <cell r="B753" t="str">
            <v>19647336016935</v>
          </cell>
          <cell r="C753" t="str">
            <v>19</v>
          </cell>
          <cell r="D753" t="str">
            <v>64733</v>
          </cell>
          <cell r="E753" t="str">
            <v>6016935</v>
          </cell>
          <cell r="F753" t="str">
            <v>Encino Charter Elementary</v>
          </cell>
          <cell r="G753" t="str">
            <v>1471</v>
          </cell>
          <cell r="H753">
            <v>553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130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 t="str">
            <v>Y</v>
          </cell>
        </row>
        <row r="754">
          <cell r="B754" t="str">
            <v>19647336017016</v>
          </cell>
          <cell r="C754" t="str">
            <v>19</v>
          </cell>
          <cell r="D754" t="str">
            <v>64733</v>
          </cell>
          <cell r="E754" t="str">
            <v>6017016</v>
          </cell>
          <cell r="F754" t="str">
            <v>Fenton Avenue Charter</v>
          </cell>
          <cell r="G754" t="str">
            <v>0030</v>
          </cell>
          <cell r="H754">
            <v>750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649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 t="str">
            <v>Y</v>
          </cell>
        </row>
        <row r="755">
          <cell r="B755" t="str">
            <v>19647336017263</v>
          </cell>
          <cell r="C755" t="str">
            <v>19</v>
          </cell>
          <cell r="D755" t="str">
            <v>64733</v>
          </cell>
          <cell r="E755" t="str">
            <v>6017263</v>
          </cell>
          <cell r="F755" t="str">
            <v>Germain Academy For Academic Achievement</v>
          </cell>
          <cell r="G755" t="str">
            <v>1467</v>
          </cell>
          <cell r="H755">
            <v>526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265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 t="str">
            <v>Y</v>
          </cell>
        </row>
        <row r="756">
          <cell r="B756" t="str">
            <v>19647336017339</v>
          </cell>
          <cell r="C756" t="str">
            <v>19</v>
          </cell>
          <cell r="D756" t="str">
            <v>64733</v>
          </cell>
          <cell r="E756" t="str">
            <v>6017339</v>
          </cell>
          <cell r="F756" t="str">
            <v>Granada Community Charter</v>
          </cell>
          <cell r="G756" t="str">
            <v>1583</v>
          </cell>
          <cell r="H756">
            <v>452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321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 t="str">
            <v>Y</v>
          </cell>
        </row>
        <row r="757">
          <cell r="B757" t="str">
            <v>19647336017438</v>
          </cell>
          <cell r="C757" t="str">
            <v>19</v>
          </cell>
          <cell r="D757" t="str">
            <v>64733</v>
          </cell>
          <cell r="E757" t="str">
            <v>6017438</v>
          </cell>
          <cell r="F757" t="str">
            <v>Hamlin Charter Academy</v>
          </cell>
          <cell r="G757" t="str">
            <v>1472</v>
          </cell>
          <cell r="H757">
            <v>475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251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 t="str">
            <v>Y</v>
          </cell>
        </row>
        <row r="758">
          <cell r="B758" t="str">
            <v>19647336017529</v>
          </cell>
          <cell r="C758" t="str">
            <v>19</v>
          </cell>
          <cell r="D758" t="str">
            <v>64733</v>
          </cell>
          <cell r="E758" t="str">
            <v>6017529</v>
          </cell>
          <cell r="F758" t="str">
            <v>Haynes Charter For Enriched Studies</v>
          </cell>
          <cell r="G758" t="str">
            <v>1470</v>
          </cell>
          <cell r="H758">
            <v>413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79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 t="str">
            <v>Y</v>
          </cell>
        </row>
        <row r="759">
          <cell r="B759" t="str">
            <v>19647336017693</v>
          </cell>
          <cell r="C759" t="str">
            <v>19</v>
          </cell>
          <cell r="D759" t="str">
            <v>64733</v>
          </cell>
          <cell r="E759" t="str">
            <v>6017693</v>
          </cell>
          <cell r="F759" t="str">
            <v>Justice Street Academy Charter</v>
          </cell>
          <cell r="G759" t="str">
            <v>1487</v>
          </cell>
          <cell r="H759">
            <v>408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127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 t="str">
            <v>Y</v>
          </cell>
        </row>
        <row r="760">
          <cell r="B760" t="str">
            <v>19647336017701</v>
          </cell>
          <cell r="C760" t="str">
            <v>19</v>
          </cell>
          <cell r="D760" t="str">
            <v>64733</v>
          </cell>
          <cell r="E760" t="str">
            <v>6017701</v>
          </cell>
          <cell r="F760" t="str">
            <v>Kenter Canyon Elementary</v>
          </cell>
          <cell r="G760" t="str">
            <v>0227</v>
          </cell>
          <cell r="H760">
            <v>538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36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Y</v>
          </cell>
        </row>
        <row r="761">
          <cell r="B761" t="str">
            <v>19647336017743</v>
          </cell>
          <cell r="C761" t="str">
            <v>19</v>
          </cell>
          <cell r="D761" t="str">
            <v>64733</v>
          </cell>
          <cell r="E761" t="str">
            <v>6017743</v>
          </cell>
          <cell r="F761" t="str">
            <v>Knollwood Preparatory Academy</v>
          </cell>
          <cell r="G761" t="str">
            <v>1486</v>
          </cell>
          <cell r="H761">
            <v>439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234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 t="str">
            <v>Y</v>
          </cell>
        </row>
        <row r="762">
          <cell r="B762" t="str">
            <v>19647336017891</v>
          </cell>
          <cell r="C762" t="str">
            <v>19</v>
          </cell>
          <cell r="D762" t="str">
            <v>64733</v>
          </cell>
          <cell r="E762" t="str">
            <v>6017891</v>
          </cell>
          <cell r="F762" t="str">
            <v>Lockhurst Drive Charter Elementary</v>
          </cell>
          <cell r="G762" t="str">
            <v>1478</v>
          </cell>
          <cell r="H762">
            <v>317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93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 t="str">
            <v>Y</v>
          </cell>
        </row>
        <row r="763">
          <cell r="B763" t="str">
            <v>19647336018063</v>
          </cell>
          <cell r="C763" t="str">
            <v>19</v>
          </cell>
          <cell r="D763" t="str">
            <v>64733</v>
          </cell>
          <cell r="E763" t="str">
            <v>6018063</v>
          </cell>
          <cell r="F763" t="str">
            <v>Marquez Charter</v>
          </cell>
          <cell r="G763" t="str">
            <v>0228</v>
          </cell>
          <cell r="H763">
            <v>515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49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 t="str">
            <v>Y</v>
          </cell>
        </row>
        <row r="764">
          <cell r="B764" t="str">
            <v>19647336018204</v>
          </cell>
          <cell r="C764" t="str">
            <v>19</v>
          </cell>
          <cell r="D764" t="str">
            <v>64733</v>
          </cell>
          <cell r="E764" t="str">
            <v>6018204</v>
          </cell>
          <cell r="F764" t="str">
            <v>Montague Charter Academy</v>
          </cell>
          <cell r="G764" t="str">
            <v>0115</v>
          </cell>
          <cell r="H764">
            <v>1056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975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 t="str">
            <v>Y</v>
          </cell>
        </row>
        <row r="765">
          <cell r="B765" t="str">
            <v>19647336018287</v>
          </cell>
          <cell r="C765" t="str">
            <v>19</v>
          </cell>
          <cell r="D765" t="str">
            <v>64733</v>
          </cell>
          <cell r="E765" t="str">
            <v>6018287</v>
          </cell>
          <cell r="F765" t="str">
            <v>Nestle Avenue Charter</v>
          </cell>
          <cell r="G765" t="str">
            <v>1465</v>
          </cell>
          <cell r="H765">
            <v>586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307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 t="str">
            <v>Y</v>
          </cell>
        </row>
        <row r="766">
          <cell r="B766" t="str">
            <v>19647336018634</v>
          </cell>
          <cell r="C766" t="str">
            <v>19</v>
          </cell>
          <cell r="D766" t="str">
            <v>64733</v>
          </cell>
          <cell r="E766" t="str">
            <v>6018634</v>
          </cell>
          <cell r="F766" t="str">
            <v>Palisades Charter Elementary</v>
          </cell>
          <cell r="G766" t="str">
            <v>0229</v>
          </cell>
          <cell r="H766">
            <v>519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36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 t="str">
            <v>Y</v>
          </cell>
        </row>
        <row r="767">
          <cell r="B767" t="str">
            <v>19647336018642</v>
          </cell>
          <cell r="C767" t="str">
            <v>19</v>
          </cell>
          <cell r="D767" t="str">
            <v>64733</v>
          </cell>
          <cell r="E767" t="str">
            <v>6018642</v>
          </cell>
          <cell r="F767" t="str">
            <v>Pacoima Charter Elementary</v>
          </cell>
          <cell r="G767" t="str">
            <v>0583</v>
          </cell>
          <cell r="H767">
            <v>1361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1214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 t="str">
            <v>Y</v>
          </cell>
        </row>
        <row r="768">
          <cell r="B768" t="str">
            <v>19647336018725</v>
          </cell>
          <cell r="C768" t="str">
            <v>19</v>
          </cell>
          <cell r="D768" t="str">
            <v>64733</v>
          </cell>
          <cell r="E768" t="str">
            <v>6018725</v>
          </cell>
          <cell r="F768" t="str">
            <v>Plainview Academic Charter Academy</v>
          </cell>
          <cell r="G768" t="str">
            <v>1435</v>
          </cell>
          <cell r="H768">
            <v>336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276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 t="str">
            <v>Y</v>
          </cell>
        </row>
        <row r="769">
          <cell r="B769" t="str">
            <v>19647336018774</v>
          </cell>
          <cell r="C769" t="str">
            <v>19</v>
          </cell>
          <cell r="D769" t="str">
            <v>64733</v>
          </cell>
          <cell r="E769" t="str">
            <v>6018774</v>
          </cell>
          <cell r="F769" t="str">
            <v>Pomelo Community Charter</v>
          </cell>
          <cell r="G769" t="str">
            <v>1347</v>
          </cell>
          <cell r="H769">
            <v>636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100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 t="str">
            <v>Y</v>
          </cell>
        </row>
        <row r="770">
          <cell r="B770" t="str">
            <v>19647336018923</v>
          </cell>
          <cell r="C770" t="str">
            <v>19</v>
          </cell>
          <cell r="D770" t="str">
            <v>64733</v>
          </cell>
          <cell r="E770" t="str">
            <v>6018923</v>
          </cell>
          <cell r="F770" t="str">
            <v>Riverside Drive Charter Elementary</v>
          </cell>
          <cell r="G770" t="str">
            <v>1362</v>
          </cell>
          <cell r="H770">
            <v>619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242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 t="str">
            <v>Y</v>
          </cell>
        </row>
        <row r="771">
          <cell r="B771" t="str">
            <v>19647336019079</v>
          </cell>
          <cell r="C771" t="str">
            <v>19</v>
          </cell>
          <cell r="D771" t="str">
            <v>64733</v>
          </cell>
          <cell r="E771" t="str">
            <v>6019079</v>
          </cell>
          <cell r="F771" t="str">
            <v>Santa Monica Boulevard Community Charter</v>
          </cell>
          <cell r="G771" t="str">
            <v>0446</v>
          </cell>
          <cell r="H771">
            <v>935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920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 t="str">
            <v>Y</v>
          </cell>
        </row>
        <row r="772">
          <cell r="B772" t="str">
            <v>19647336019111</v>
          </cell>
          <cell r="C772" t="str">
            <v>19</v>
          </cell>
          <cell r="D772" t="str">
            <v>64733</v>
          </cell>
          <cell r="E772" t="str">
            <v>6019111</v>
          </cell>
          <cell r="F772" t="str">
            <v>Serrania Avenue Charter For Enriched Studies</v>
          </cell>
          <cell r="G772" t="str">
            <v>1484</v>
          </cell>
          <cell r="H772">
            <v>626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216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 t="str">
            <v>Y</v>
          </cell>
        </row>
        <row r="773">
          <cell r="B773" t="str">
            <v>19647336019186</v>
          </cell>
          <cell r="C773" t="str">
            <v>19</v>
          </cell>
          <cell r="D773" t="str">
            <v>64733</v>
          </cell>
          <cell r="E773" t="str">
            <v>6019186</v>
          </cell>
          <cell r="F773" t="str">
            <v>Sherman Oaks Elementary Charter</v>
          </cell>
          <cell r="G773" t="str">
            <v>1348</v>
          </cell>
          <cell r="H773">
            <v>827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217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 t="str">
            <v>Y</v>
          </cell>
        </row>
        <row r="774">
          <cell r="B774" t="str">
            <v>19647336019392</v>
          </cell>
          <cell r="C774" t="str">
            <v>19</v>
          </cell>
          <cell r="D774" t="str">
            <v>64733</v>
          </cell>
          <cell r="E774" t="str">
            <v>6019392</v>
          </cell>
          <cell r="F774" t="str">
            <v>Superior Street Elementary</v>
          </cell>
          <cell r="G774" t="str">
            <v>1476</v>
          </cell>
          <cell r="H774">
            <v>558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276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 t="str">
            <v>Y</v>
          </cell>
        </row>
        <row r="775">
          <cell r="B775" t="str">
            <v>19647336019525</v>
          </cell>
          <cell r="C775" t="str">
            <v>19</v>
          </cell>
          <cell r="D775" t="str">
            <v>64733</v>
          </cell>
          <cell r="E775" t="str">
            <v>6019525</v>
          </cell>
          <cell r="F775" t="str">
            <v>Topanga Learn-Charter Elementary</v>
          </cell>
          <cell r="G775" t="str">
            <v>0230</v>
          </cell>
          <cell r="H775">
            <v>304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14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 t="str">
            <v>Y</v>
          </cell>
        </row>
        <row r="776">
          <cell r="B776" t="str">
            <v>19647336019533</v>
          </cell>
          <cell r="C776" t="str">
            <v>19</v>
          </cell>
          <cell r="D776" t="str">
            <v>64733</v>
          </cell>
          <cell r="E776" t="str">
            <v>6019533</v>
          </cell>
          <cell r="F776" t="str">
            <v>Topeka Charter School For Advanced Studies</v>
          </cell>
          <cell r="G776" t="str">
            <v>1475</v>
          </cell>
          <cell r="H776">
            <v>546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225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 t="str">
            <v>Y</v>
          </cell>
        </row>
        <row r="777">
          <cell r="B777" t="str">
            <v>19647336019673</v>
          </cell>
          <cell r="C777" t="str">
            <v>19</v>
          </cell>
          <cell r="D777" t="str">
            <v>64733</v>
          </cell>
          <cell r="E777" t="str">
            <v>6019673</v>
          </cell>
          <cell r="F777" t="str">
            <v>Van Gogh Charter</v>
          </cell>
          <cell r="G777" t="str">
            <v>1479</v>
          </cell>
          <cell r="H777">
            <v>498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120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 t="str">
            <v>Y</v>
          </cell>
        </row>
        <row r="778">
          <cell r="B778" t="str">
            <v>19647336019715</v>
          </cell>
          <cell r="C778" t="str">
            <v>19</v>
          </cell>
          <cell r="D778" t="str">
            <v>64733</v>
          </cell>
          <cell r="E778" t="str">
            <v>6019715</v>
          </cell>
          <cell r="F778" t="str">
            <v>Vaughn Next Century Learning Center</v>
          </cell>
          <cell r="G778" t="str">
            <v>0016</v>
          </cell>
          <cell r="H778">
            <v>2724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2672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 t="str">
            <v>Y</v>
          </cell>
        </row>
        <row r="779">
          <cell r="B779" t="str">
            <v>19647336019855</v>
          </cell>
          <cell r="C779" t="str">
            <v>19</v>
          </cell>
          <cell r="D779" t="str">
            <v>64733</v>
          </cell>
          <cell r="E779" t="str">
            <v>6019855</v>
          </cell>
          <cell r="F779" t="str">
            <v>Welby Way Elementary Charter</v>
          </cell>
          <cell r="G779" t="str">
            <v>1349</v>
          </cell>
          <cell r="H779">
            <v>817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99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 t="str">
            <v>Y</v>
          </cell>
        </row>
        <row r="780">
          <cell r="B780" t="str">
            <v>19647336019939</v>
          </cell>
          <cell r="C780" t="str">
            <v>19</v>
          </cell>
          <cell r="D780" t="str">
            <v>64733</v>
          </cell>
          <cell r="E780" t="str">
            <v>6019939</v>
          </cell>
          <cell r="F780" t="str">
            <v>Westwood Charter Elementary</v>
          </cell>
          <cell r="G780" t="str">
            <v>0031</v>
          </cell>
          <cell r="H780">
            <v>883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108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 t="str">
            <v>Y</v>
          </cell>
        </row>
        <row r="781">
          <cell r="B781" t="str">
            <v>19647336019954</v>
          </cell>
          <cell r="C781" t="str">
            <v>19</v>
          </cell>
          <cell r="D781" t="str">
            <v>64733</v>
          </cell>
          <cell r="E781" t="str">
            <v>6019954</v>
          </cell>
          <cell r="F781" t="str">
            <v>Wilbur Charter For Enriched Academics</v>
          </cell>
          <cell r="G781" t="str">
            <v>1482</v>
          </cell>
          <cell r="H781">
            <v>655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137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 t="str">
            <v>Y</v>
          </cell>
        </row>
        <row r="782">
          <cell r="B782" t="str">
            <v>19647336020036</v>
          </cell>
          <cell r="C782" t="str">
            <v>19</v>
          </cell>
          <cell r="D782" t="str">
            <v>64733</v>
          </cell>
          <cell r="E782" t="str">
            <v>6020036</v>
          </cell>
          <cell r="F782" t="str">
            <v>Woodlake Elementary Community Charter</v>
          </cell>
          <cell r="G782" t="str">
            <v>1483</v>
          </cell>
          <cell r="H782">
            <v>506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172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 t="str">
            <v>Y</v>
          </cell>
        </row>
        <row r="783">
          <cell r="B783" t="str">
            <v>19647336020044</v>
          </cell>
          <cell r="C783" t="str">
            <v>19</v>
          </cell>
          <cell r="D783" t="str">
            <v>64733</v>
          </cell>
          <cell r="E783" t="str">
            <v>6020044</v>
          </cell>
          <cell r="F783" t="str">
            <v>Woodland Hills Elementary Charter For Enriched Studies</v>
          </cell>
          <cell r="G783" t="str">
            <v>1485</v>
          </cell>
          <cell r="H783">
            <v>713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84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 t="str">
            <v>Y</v>
          </cell>
        </row>
        <row r="784">
          <cell r="B784" t="str">
            <v>19647336057988</v>
          </cell>
          <cell r="C784" t="str">
            <v>19</v>
          </cell>
          <cell r="D784" t="str">
            <v>64733</v>
          </cell>
          <cell r="E784" t="str">
            <v>6057988</v>
          </cell>
          <cell r="F784" t="str">
            <v>Emerson Community Charter School</v>
          </cell>
          <cell r="G784" t="str">
            <v>1688</v>
          </cell>
          <cell r="H784">
            <v>533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310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 t="str">
            <v>Y</v>
          </cell>
        </row>
        <row r="785">
          <cell r="B785" t="str">
            <v>19647336058150</v>
          </cell>
          <cell r="C785" t="str">
            <v>19</v>
          </cell>
          <cell r="D785" t="str">
            <v>64733</v>
          </cell>
          <cell r="E785" t="str">
            <v>6058150</v>
          </cell>
          <cell r="F785" t="str">
            <v>Robert A. Millikan Middle</v>
          </cell>
          <cell r="G785" t="str">
            <v>1473</v>
          </cell>
          <cell r="H785">
            <v>2069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775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 t="str">
            <v>Y</v>
          </cell>
        </row>
        <row r="786">
          <cell r="B786" t="str">
            <v>19647336058267</v>
          </cell>
          <cell r="C786" t="str">
            <v>19</v>
          </cell>
          <cell r="D786" t="str">
            <v>64733</v>
          </cell>
          <cell r="E786" t="str">
            <v>6058267</v>
          </cell>
          <cell r="F786" t="str">
            <v>Paul Revere Middle</v>
          </cell>
          <cell r="G786" t="str">
            <v>0225</v>
          </cell>
          <cell r="H786">
            <v>2073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513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 t="str">
            <v>Y</v>
          </cell>
        </row>
        <row r="787">
          <cell r="B787" t="str">
            <v>19647336061477</v>
          </cell>
          <cell r="C787" t="str">
            <v>19</v>
          </cell>
          <cell r="D787" t="str">
            <v>64733</v>
          </cell>
          <cell r="E787" t="str">
            <v>6061477</v>
          </cell>
          <cell r="F787" t="str">
            <v>George Ellery Hale Charter Academy</v>
          </cell>
          <cell r="G787" t="str">
            <v>1346</v>
          </cell>
          <cell r="H787">
            <v>1963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514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Y</v>
          </cell>
        </row>
        <row r="788">
          <cell r="B788" t="str">
            <v>19647336061543</v>
          </cell>
          <cell r="C788" t="str">
            <v>19</v>
          </cell>
          <cell r="D788" t="str">
            <v>64733</v>
          </cell>
          <cell r="E788" t="str">
            <v>6061543</v>
          </cell>
          <cell r="F788" t="str">
            <v>Alfred B. Nobel Charter Middle</v>
          </cell>
          <cell r="G788" t="str">
            <v>1480</v>
          </cell>
          <cell r="H788">
            <v>2532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931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 t="str">
            <v>Y</v>
          </cell>
        </row>
        <row r="789">
          <cell r="B789" t="str">
            <v>19647336071435</v>
          </cell>
          <cell r="C789" t="str">
            <v>19</v>
          </cell>
          <cell r="D789" t="str">
            <v>64733</v>
          </cell>
          <cell r="E789" t="str">
            <v>6071435</v>
          </cell>
          <cell r="F789" t="str">
            <v>Castlebay Lane Charter</v>
          </cell>
          <cell r="G789" t="str">
            <v>1477</v>
          </cell>
          <cell r="H789">
            <v>800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138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 t="str">
            <v>Y</v>
          </cell>
        </row>
        <row r="790">
          <cell r="B790" t="str">
            <v>19647336094726</v>
          </cell>
          <cell r="C790" t="str">
            <v>19</v>
          </cell>
          <cell r="D790" t="str">
            <v>64733</v>
          </cell>
          <cell r="E790" t="str">
            <v>6094726</v>
          </cell>
          <cell r="F790" t="str">
            <v>Community Magnet Charter Elementary</v>
          </cell>
          <cell r="G790" t="str">
            <v>0957</v>
          </cell>
          <cell r="H790">
            <v>469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134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str">
            <v>Y</v>
          </cell>
        </row>
        <row r="791">
          <cell r="B791" t="str">
            <v>19647336097927</v>
          </cell>
          <cell r="C791" t="str">
            <v>19</v>
          </cell>
          <cell r="D791" t="str">
            <v>64733</v>
          </cell>
          <cell r="E791" t="str">
            <v>6097927</v>
          </cell>
          <cell r="F791" t="str">
            <v>Open Charter Magnet</v>
          </cell>
          <cell r="G791" t="str">
            <v>0012</v>
          </cell>
          <cell r="H791">
            <v>405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69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 t="str">
            <v>Y</v>
          </cell>
        </row>
        <row r="792">
          <cell r="B792" t="str">
            <v>19647336112536</v>
          </cell>
          <cell r="C792" t="str">
            <v>19</v>
          </cell>
          <cell r="D792" t="str">
            <v>64733</v>
          </cell>
          <cell r="E792" t="str">
            <v>6112536</v>
          </cell>
          <cell r="F792" t="str">
            <v>Accelerated</v>
          </cell>
          <cell r="G792" t="str">
            <v>0045</v>
          </cell>
          <cell r="H792">
            <v>735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724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 t="str">
            <v>Y</v>
          </cell>
        </row>
        <row r="793">
          <cell r="B793" t="str">
            <v>19647336114912</v>
          </cell>
          <cell r="C793" t="str">
            <v>19</v>
          </cell>
          <cell r="D793" t="str">
            <v>64733</v>
          </cell>
          <cell r="E793" t="str">
            <v>6114912</v>
          </cell>
          <cell r="F793" t="str">
            <v>Watts Learning Center</v>
          </cell>
          <cell r="G793" t="str">
            <v>0131</v>
          </cell>
          <cell r="H793">
            <v>359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340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 t="str">
            <v>Y</v>
          </cell>
        </row>
        <row r="794">
          <cell r="B794" t="str">
            <v>19647336116750</v>
          </cell>
          <cell r="C794" t="str">
            <v>19</v>
          </cell>
          <cell r="D794" t="str">
            <v>64733</v>
          </cell>
          <cell r="E794" t="str">
            <v>6116750</v>
          </cell>
          <cell r="F794" t="str">
            <v>PUC Community Charter Middle</v>
          </cell>
          <cell r="G794" t="str">
            <v>0213</v>
          </cell>
          <cell r="H794">
            <v>785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552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 t="str">
            <v>Y</v>
          </cell>
        </row>
        <row r="795">
          <cell r="B795" t="str">
            <v>19647336117048</v>
          </cell>
          <cell r="C795" t="str">
            <v>19</v>
          </cell>
          <cell r="D795" t="str">
            <v>64733</v>
          </cell>
          <cell r="E795" t="str">
            <v>6117048</v>
          </cell>
          <cell r="F795" t="str">
            <v>View Park Preparatory Accelerated Charter</v>
          </cell>
          <cell r="G795" t="str">
            <v>0190</v>
          </cell>
          <cell r="H795">
            <v>560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400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 t="str">
            <v>Y</v>
          </cell>
        </row>
        <row r="796">
          <cell r="B796" t="str">
            <v>19647336117667</v>
          </cell>
          <cell r="C796" t="str">
            <v>19</v>
          </cell>
          <cell r="D796" t="str">
            <v>64733</v>
          </cell>
          <cell r="E796" t="str">
            <v>6117667</v>
          </cell>
          <cell r="F796" t="str">
            <v>Camino Nuevo Charter Academy</v>
          </cell>
          <cell r="G796" t="str">
            <v>0293</v>
          </cell>
          <cell r="H796">
            <v>553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545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 t="str">
            <v>Y</v>
          </cell>
        </row>
        <row r="797">
          <cell r="B797" t="str">
            <v>19647336118194</v>
          </cell>
          <cell r="C797" t="str">
            <v>19</v>
          </cell>
          <cell r="D797" t="str">
            <v>64733</v>
          </cell>
          <cell r="E797" t="str">
            <v>6118194</v>
          </cell>
          <cell r="F797" t="str">
            <v>PUC California Academy for Liberal Studies</v>
          </cell>
          <cell r="G797" t="str">
            <v>0331</v>
          </cell>
          <cell r="H797">
            <v>313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263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 t="str">
            <v>Y</v>
          </cell>
        </row>
        <row r="798">
          <cell r="B798" t="str">
            <v>19647336119044</v>
          </cell>
          <cell r="C798" t="str">
            <v>19</v>
          </cell>
          <cell r="D798" t="str">
            <v>64733</v>
          </cell>
          <cell r="E798" t="str">
            <v>6119044</v>
          </cell>
          <cell r="F798" t="str">
            <v>Multicultural Learning Center</v>
          </cell>
          <cell r="G798" t="str">
            <v>0388</v>
          </cell>
          <cell r="H798">
            <v>400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253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 t="str">
            <v>Y</v>
          </cell>
        </row>
        <row r="799">
          <cell r="B799" t="str">
            <v>19647336119531</v>
          </cell>
          <cell r="C799" t="str">
            <v>19</v>
          </cell>
          <cell r="D799" t="str">
            <v>64733</v>
          </cell>
          <cell r="E799" t="str">
            <v>6119531</v>
          </cell>
          <cell r="F799" t="str">
            <v>CHIME Institute's Schwarzenegger Community</v>
          </cell>
          <cell r="G799" t="str">
            <v>0417</v>
          </cell>
          <cell r="H799">
            <v>709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156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 t="str">
            <v>Y</v>
          </cell>
        </row>
        <row r="800">
          <cell r="B800" t="str">
            <v>19647336119903</v>
          </cell>
          <cell r="C800" t="str">
            <v>19</v>
          </cell>
          <cell r="D800" t="str">
            <v>64733</v>
          </cell>
          <cell r="E800" t="str">
            <v>6119903</v>
          </cell>
          <cell r="F800" t="str">
            <v>Downtown Value</v>
          </cell>
          <cell r="G800" t="str">
            <v>0448</v>
          </cell>
          <cell r="H800">
            <v>450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431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str">
            <v>Y</v>
          </cell>
        </row>
        <row r="801">
          <cell r="B801" t="str">
            <v>19647336119929</v>
          </cell>
          <cell r="C801" t="str">
            <v>19</v>
          </cell>
          <cell r="D801" t="str">
            <v>64733</v>
          </cell>
          <cell r="E801" t="str">
            <v>6119929</v>
          </cell>
          <cell r="F801" t="str">
            <v>Xinaxcalmecac Academia Semillas del Pueblo</v>
          </cell>
          <cell r="G801" t="str">
            <v>0447</v>
          </cell>
          <cell r="H801">
            <v>257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226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str">
            <v>Y</v>
          </cell>
        </row>
        <row r="802">
          <cell r="B802" t="str">
            <v>19647336119945</v>
          </cell>
          <cell r="C802" t="str">
            <v>19</v>
          </cell>
          <cell r="D802" t="str">
            <v>64733</v>
          </cell>
          <cell r="E802" t="str">
            <v>6119945</v>
          </cell>
          <cell r="F802" t="str">
            <v>Magnolia Science Academy</v>
          </cell>
          <cell r="G802" t="str">
            <v>0438</v>
          </cell>
          <cell r="H802">
            <v>530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485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 t="str">
            <v>Y</v>
          </cell>
        </row>
        <row r="803">
          <cell r="B803" t="str">
            <v>19647336120471</v>
          </cell>
          <cell r="C803" t="str">
            <v>19</v>
          </cell>
          <cell r="D803" t="str">
            <v>64733</v>
          </cell>
          <cell r="E803" t="str">
            <v>6120471</v>
          </cell>
          <cell r="F803" t="str">
            <v>Puente Charter</v>
          </cell>
          <cell r="G803" t="str">
            <v>0473</v>
          </cell>
          <cell r="H803">
            <v>109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109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 t="str">
            <v>Y</v>
          </cell>
        </row>
        <row r="804">
          <cell r="B804" t="str">
            <v>19647336120489</v>
          </cell>
          <cell r="C804" t="str">
            <v>19</v>
          </cell>
          <cell r="D804" t="str">
            <v>64733</v>
          </cell>
          <cell r="E804" t="str">
            <v>6120489</v>
          </cell>
          <cell r="F804" t="str">
            <v>Para Los Ninos Charter</v>
          </cell>
          <cell r="G804" t="str">
            <v>0475</v>
          </cell>
          <cell r="H804">
            <v>390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384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 t="str">
            <v>Y</v>
          </cell>
        </row>
        <row r="805">
          <cell r="B805" t="str">
            <v>19647336121081</v>
          </cell>
          <cell r="C805" t="str">
            <v>19</v>
          </cell>
          <cell r="D805" t="str">
            <v>64733</v>
          </cell>
          <cell r="E805" t="str">
            <v>6121081</v>
          </cell>
          <cell r="F805" t="str">
            <v>View Park Preparatory Accelerated Charter Middle</v>
          </cell>
          <cell r="G805" t="str">
            <v>0506</v>
          </cell>
          <cell r="H805">
            <v>346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273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 t="str">
            <v>Y</v>
          </cell>
        </row>
        <row r="806">
          <cell r="B806" t="str">
            <v>19647580000000</v>
          </cell>
          <cell r="C806" t="str">
            <v>19</v>
          </cell>
          <cell r="D806" t="str">
            <v>64758</v>
          </cell>
          <cell r="E806" t="str">
            <v>0000000</v>
          </cell>
          <cell r="F806" t="str">
            <v>Los Nietos</v>
          </cell>
          <cell r="H806">
            <v>1767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1590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 t="str">
            <v>Y</v>
          </cell>
        </row>
        <row r="807">
          <cell r="B807" t="str">
            <v>19647660000000</v>
          </cell>
          <cell r="C807" t="str">
            <v>19</v>
          </cell>
          <cell r="D807" t="str">
            <v>64766</v>
          </cell>
          <cell r="E807" t="str">
            <v>0000000</v>
          </cell>
          <cell r="F807" t="str">
            <v>Lowell Joint Elementary</v>
          </cell>
          <cell r="H807">
            <v>3209</v>
          </cell>
          <cell r="I807">
            <v>0</v>
          </cell>
          <cell r="J807">
            <v>0</v>
          </cell>
          <cell r="K807">
            <v>9</v>
          </cell>
          <cell r="L807">
            <v>0</v>
          </cell>
          <cell r="M807">
            <v>1278</v>
          </cell>
          <cell r="N807">
            <v>0</v>
          </cell>
          <cell r="O807">
            <v>0</v>
          </cell>
          <cell r="P807">
            <v>6</v>
          </cell>
          <cell r="Q807">
            <v>0</v>
          </cell>
          <cell r="R807" t="str">
            <v>Y</v>
          </cell>
        </row>
        <row r="808">
          <cell r="B808" t="str">
            <v>19647740000000</v>
          </cell>
          <cell r="C808" t="str">
            <v>19</v>
          </cell>
          <cell r="D808" t="str">
            <v>64774</v>
          </cell>
          <cell r="E808" t="str">
            <v>0000000</v>
          </cell>
          <cell r="F808" t="str">
            <v>Lynwood Unified</v>
          </cell>
          <cell r="H808">
            <v>14776</v>
          </cell>
          <cell r="I808">
            <v>0</v>
          </cell>
          <cell r="J808">
            <v>0</v>
          </cell>
          <cell r="K808">
            <v>91</v>
          </cell>
          <cell r="L808">
            <v>0</v>
          </cell>
          <cell r="M808">
            <v>14366</v>
          </cell>
          <cell r="N808">
            <v>0</v>
          </cell>
          <cell r="O808">
            <v>0</v>
          </cell>
          <cell r="P808">
            <v>74</v>
          </cell>
          <cell r="Q808">
            <v>0</v>
          </cell>
          <cell r="R808" t="str">
            <v>Y</v>
          </cell>
        </row>
        <row r="809">
          <cell r="B809" t="str">
            <v>19647900000000</v>
          </cell>
          <cell r="C809" t="str">
            <v>19</v>
          </cell>
          <cell r="D809" t="str">
            <v>64790</v>
          </cell>
          <cell r="E809" t="str">
            <v>0000000</v>
          </cell>
          <cell r="F809" t="str">
            <v>Monrovia Unified</v>
          </cell>
          <cell r="H809">
            <v>5903</v>
          </cell>
          <cell r="I809">
            <v>0</v>
          </cell>
          <cell r="J809">
            <v>0</v>
          </cell>
          <cell r="K809">
            <v>9</v>
          </cell>
          <cell r="L809">
            <v>0</v>
          </cell>
          <cell r="M809">
            <v>3610</v>
          </cell>
          <cell r="N809">
            <v>0</v>
          </cell>
          <cell r="O809">
            <v>0</v>
          </cell>
          <cell r="P809">
            <v>1</v>
          </cell>
          <cell r="Q809">
            <v>0</v>
          </cell>
          <cell r="R809" t="str">
            <v>Y</v>
          </cell>
        </row>
        <row r="810">
          <cell r="B810" t="str">
            <v>19648080000000</v>
          </cell>
          <cell r="C810" t="str">
            <v>19</v>
          </cell>
          <cell r="D810" t="str">
            <v>64808</v>
          </cell>
          <cell r="E810" t="str">
            <v>0000000</v>
          </cell>
          <cell r="F810" t="str">
            <v>Montebello Unified</v>
          </cell>
          <cell r="H810">
            <v>29062</v>
          </cell>
          <cell r="I810">
            <v>0</v>
          </cell>
          <cell r="J810">
            <v>0</v>
          </cell>
          <cell r="K810">
            <v>79</v>
          </cell>
          <cell r="L810">
            <v>0</v>
          </cell>
          <cell r="M810">
            <v>26040</v>
          </cell>
          <cell r="N810">
            <v>0</v>
          </cell>
          <cell r="O810">
            <v>0</v>
          </cell>
          <cell r="P810">
            <v>53</v>
          </cell>
          <cell r="Q810">
            <v>0</v>
          </cell>
          <cell r="R810" t="str">
            <v>Y</v>
          </cell>
        </row>
        <row r="811">
          <cell r="B811" t="str">
            <v>19648160000000</v>
          </cell>
          <cell r="C811" t="str">
            <v>19</v>
          </cell>
          <cell r="D811" t="str">
            <v>64816</v>
          </cell>
          <cell r="E811" t="str">
            <v>0000000</v>
          </cell>
          <cell r="F811" t="str">
            <v>Mountain View Elementary</v>
          </cell>
          <cell r="H811">
            <v>7345</v>
          </cell>
          <cell r="I811">
            <v>0</v>
          </cell>
          <cell r="J811">
            <v>0</v>
          </cell>
          <cell r="K811">
            <v>1</v>
          </cell>
          <cell r="L811">
            <v>0</v>
          </cell>
          <cell r="M811">
            <v>7101</v>
          </cell>
          <cell r="N811">
            <v>0</v>
          </cell>
          <cell r="O811">
            <v>0</v>
          </cell>
          <cell r="P811">
            <v>1</v>
          </cell>
          <cell r="Q811">
            <v>0</v>
          </cell>
          <cell r="R811" t="str">
            <v>Y</v>
          </cell>
        </row>
        <row r="812">
          <cell r="B812" t="str">
            <v>19648320000000</v>
          </cell>
          <cell r="C812" t="str">
            <v>19</v>
          </cell>
          <cell r="D812" t="str">
            <v>64832</v>
          </cell>
          <cell r="E812" t="str">
            <v>0000000</v>
          </cell>
          <cell r="F812" t="str">
            <v>Newhall</v>
          </cell>
          <cell r="H812">
            <v>6739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3037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 t="str">
            <v>Y</v>
          </cell>
        </row>
        <row r="813">
          <cell r="B813" t="str">
            <v>19648400000000</v>
          </cell>
          <cell r="C813" t="str">
            <v>19</v>
          </cell>
          <cell r="D813" t="str">
            <v>64840</v>
          </cell>
          <cell r="E813" t="str">
            <v>0000000</v>
          </cell>
          <cell r="F813" t="str">
            <v>Norwalk-La Mirada Unified</v>
          </cell>
          <cell r="H813">
            <v>18960</v>
          </cell>
          <cell r="I813">
            <v>0</v>
          </cell>
          <cell r="J813">
            <v>0</v>
          </cell>
          <cell r="K813">
            <v>74</v>
          </cell>
          <cell r="L813">
            <v>0</v>
          </cell>
          <cell r="M813">
            <v>13635</v>
          </cell>
          <cell r="N813">
            <v>0</v>
          </cell>
          <cell r="O813">
            <v>0</v>
          </cell>
          <cell r="P813">
            <v>37</v>
          </cell>
          <cell r="Q813">
            <v>0</v>
          </cell>
          <cell r="R813" t="str">
            <v>Y</v>
          </cell>
        </row>
        <row r="814">
          <cell r="B814" t="str">
            <v>19648570000000</v>
          </cell>
          <cell r="C814" t="str">
            <v>19</v>
          </cell>
          <cell r="D814" t="str">
            <v>64857</v>
          </cell>
          <cell r="E814" t="str">
            <v>0000000</v>
          </cell>
          <cell r="F814" t="str">
            <v>Palmdale Elementary</v>
          </cell>
          <cell r="H814">
            <v>19247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16607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 t="str">
            <v>Y</v>
          </cell>
        </row>
        <row r="815">
          <cell r="B815" t="str">
            <v>19648570112714</v>
          </cell>
          <cell r="C815" t="str">
            <v>19</v>
          </cell>
          <cell r="D815" t="str">
            <v>64857</v>
          </cell>
          <cell r="E815" t="str">
            <v>0112714</v>
          </cell>
          <cell r="F815" t="str">
            <v>Antelope Valley Learning Academy</v>
          </cell>
          <cell r="G815" t="str">
            <v>0841</v>
          </cell>
          <cell r="H815">
            <v>1161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1006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 t="str">
            <v>Y</v>
          </cell>
        </row>
        <row r="816">
          <cell r="B816" t="str">
            <v>19648570125377</v>
          </cell>
          <cell r="C816" t="str">
            <v>19</v>
          </cell>
          <cell r="D816" t="str">
            <v>64857</v>
          </cell>
          <cell r="E816" t="str">
            <v>0125377</v>
          </cell>
          <cell r="F816" t="str">
            <v>Palmdale Aerospace Academy</v>
          </cell>
          <cell r="G816" t="str">
            <v>1367</v>
          </cell>
          <cell r="H816">
            <v>903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693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 t="str">
            <v>Y</v>
          </cell>
        </row>
        <row r="817">
          <cell r="B817" t="str">
            <v>19648576119580</v>
          </cell>
          <cell r="C817" t="str">
            <v>19</v>
          </cell>
          <cell r="D817" t="str">
            <v>64857</v>
          </cell>
          <cell r="E817" t="str">
            <v>6119580</v>
          </cell>
          <cell r="F817" t="str">
            <v>Guidance Charter</v>
          </cell>
          <cell r="G817" t="str">
            <v>0427</v>
          </cell>
          <cell r="H817">
            <v>645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520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 t="str">
            <v>Y</v>
          </cell>
        </row>
        <row r="818">
          <cell r="B818" t="str">
            <v>19648650000000</v>
          </cell>
          <cell r="C818" t="str">
            <v>19</v>
          </cell>
          <cell r="D818" t="str">
            <v>64865</v>
          </cell>
          <cell r="E818" t="str">
            <v>0000000</v>
          </cell>
          <cell r="F818" t="str">
            <v>Palos Verdes Peninsula Unified</v>
          </cell>
          <cell r="H818">
            <v>11632</v>
          </cell>
          <cell r="I818">
            <v>0</v>
          </cell>
          <cell r="J818">
            <v>0</v>
          </cell>
          <cell r="K818">
            <v>7</v>
          </cell>
          <cell r="L818">
            <v>0</v>
          </cell>
          <cell r="M818">
            <v>1153</v>
          </cell>
          <cell r="N818">
            <v>0</v>
          </cell>
          <cell r="O818">
            <v>0</v>
          </cell>
          <cell r="P818">
            <v>1</v>
          </cell>
          <cell r="Q818">
            <v>0</v>
          </cell>
          <cell r="R818" t="str">
            <v>Y</v>
          </cell>
        </row>
        <row r="819">
          <cell r="B819" t="str">
            <v>19648730000000</v>
          </cell>
          <cell r="C819" t="str">
            <v>19</v>
          </cell>
          <cell r="D819" t="str">
            <v>64873</v>
          </cell>
          <cell r="E819" t="str">
            <v>0000000</v>
          </cell>
          <cell r="F819" t="str">
            <v>Paramount Unified</v>
          </cell>
          <cell r="H819">
            <v>15681</v>
          </cell>
          <cell r="I819">
            <v>0</v>
          </cell>
          <cell r="J819">
            <v>0</v>
          </cell>
          <cell r="K819">
            <v>26</v>
          </cell>
          <cell r="L819">
            <v>0</v>
          </cell>
          <cell r="M819">
            <v>14804</v>
          </cell>
          <cell r="N819">
            <v>0</v>
          </cell>
          <cell r="O819">
            <v>0</v>
          </cell>
          <cell r="P819">
            <v>15</v>
          </cell>
          <cell r="Q819">
            <v>0</v>
          </cell>
          <cell r="R819" t="str">
            <v>Y</v>
          </cell>
        </row>
        <row r="820">
          <cell r="B820" t="str">
            <v>19648810000000</v>
          </cell>
          <cell r="C820" t="str">
            <v>19</v>
          </cell>
          <cell r="D820" t="str">
            <v>64881</v>
          </cell>
          <cell r="E820" t="str">
            <v>0000000</v>
          </cell>
          <cell r="F820" t="str">
            <v>Pasadena Unified</v>
          </cell>
          <cell r="H820">
            <v>17267</v>
          </cell>
          <cell r="I820">
            <v>0</v>
          </cell>
          <cell r="J820">
            <v>0</v>
          </cell>
          <cell r="K820">
            <v>58</v>
          </cell>
          <cell r="L820">
            <v>0</v>
          </cell>
          <cell r="M820">
            <v>12074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 t="str">
            <v>Y</v>
          </cell>
        </row>
        <row r="821">
          <cell r="B821" t="str">
            <v>19648810113464</v>
          </cell>
          <cell r="C821" t="str">
            <v>19</v>
          </cell>
          <cell r="D821" t="str">
            <v>64881</v>
          </cell>
          <cell r="E821" t="str">
            <v>0113464</v>
          </cell>
          <cell r="F821" t="str">
            <v>Aveson Global Leadership Academy</v>
          </cell>
          <cell r="G821" t="str">
            <v>0847</v>
          </cell>
          <cell r="H821">
            <v>413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147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str">
            <v>Y</v>
          </cell>
        </row>
        <row r="822">
          <cell r="B822" t="str">
            <v>19648810113472</v>
          </cell>
          <cell r="C822" t="str">
            <v>19</v>
          </cell>
          <cell r="D822" t="str">
            <v>64881</v>
          </cell>
          <cell r="E822" t="str">
            <v>0113472</v>
          </cell>
          <cell r="F822" t="str">
            <v>Aveson School of Leaders</v>
          </cell>
          <cell r="G822" t="str">
            <v>0848</v>
          </cell>
          <cell r="H822">
            <v>411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61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 t="str">
            <v>Y</v>
          </cell>
        </row>
        <row r="823">
          <cell r="B823" t="str">
            <v>19648810113894</v>
          </cell>
          <cell r="C823" t="str">
            <v>19</v>
          </cell>
          <cell r="D823" t="str">
            <v>64881</v>
          </cell>
          <cell r="E823" t="str">
            <v>0113894</v>
          </cell>
          <cell r="F823" t="str">
            <v>Pasadena Rosebud Academy</v>
          </cell>
          <cell r="G823" t="str">
            <v>0857</v>
          </cell>
          <cell r="H823">
            <v>144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42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 t="str">
            <v>Y</v>
          </cell>
        </row>
        <row r="824">
          <cell r="B824" t="str">
            <v>19648810118075</v>
          </cell>
          <cell r="C824" t="str">
            <v>19</v>
          </cell>
          <cell r="D824" t="str">
            <v>64881</v>
          </cell>
          <cell r="E824" t="str">
            <v>0118075</v>
          </cell>
          <cell r="F824" t="str">
            <v>Learning Works</v>
          </cell>
          <cell r="G824" t="str">
            <v>1031</v>
          </cell>
          <cell r="H824">
            <v>316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290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 t="str">
            <v>Y</v>
          </cell>
        </row>
        <row r="825">
          <cell r="B825" t="str">
            <v>19648810127126</v>
          </cell>
          <cell r="C825" t="str">
            <v>19</v>
          </cell>
          <cell r="D825" t="str">
            <v>64881</v>
          </cell>
          <cell r="E825" t="str">
            <v>0127126</v>
          </cell>
          <cell r="F825" t="str">
            <v>Celerity Exa Charter</v>
          </cell>
          <cell r="G825" t="str">
            <v>1461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 t="str">
            <v>In Expected List But We Do Not Have Data For This School/LEA</v>
          </cell>
        </row>
        <row r="826">
          <cell r="B826" t="str">
            <v>19648810128017</v>
          </cell>
          <cell r="C826" t="str">
            <v>19</v>
          </cell>
          <cell r="D826" t="str">
            <v>64881</v>
          </cell>
          <cell r="E826" t="str">
            <v>0128017</v>
          </cell>
          <cell r="F826" t="str">
            <v>Pasadena Rosebud Academy Middle</v>
          </cell>
          <cell r="G826" t="str">
            <v>1556</v>
          </cell>
          <cell r="H826">
            <v>35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15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 t="str">
            <v>Y</v>
          </cell>
        </row>
        <row r="827">
          <cell r="B827" t="str">
            <v>19649070000000</v>
          </cell>
          <cell r="C827" t="str">
            <v>19</v>
          </cell>
          <cell r="D827" t="str">
            <v>64907</v>
          </cell>
          <cell r="E827" t="str">
            <v>0000000</v>
          </cell>
          <cell r="F827" t="str">
            <v>Pomona Unified</v>
          </cell>
          <cell r="H827">
            <v>24834</v>
          </cell>
          <cell r="I827">
            <v>0</v>
          </cell>
          <cell r="J827">
            <v>0</v>
          </cell>
          <cell r="K827">
            <v>128</v>
          </cell>
          <cell r="L827">
            <v>0</v>
          </cell>
          <cell r="M827">
            <v>21139</v>
          </cell>
          <cell r="N827">
            <v>0</v>
          </cell>
          <cell r="O827">
            <v>0</v>
          </cell>
          <cell r="P827">
            <v>50</v>
          </cell>
          <cell r="Q827">
            <v>0</v>
          </cell>
          <cell r="R827" t="str">
            <v>Y</v>
          </cell>
        </row>
        <row r="828">
          <cell r="B828" t="str">
            <v>19649070115170</v>
          </cell>
          <cell r="C828" t="str">
            <v>19</v>
          </cell>
          <cell r="D828" t="str">
            <v>64907</v>
          </cell>
          <cell r="E828" t="str">
            <v>0115170</v>
          </cell>
          <cell r="F828" t="str">
            <v>School of Extended Educational Options</v>
          </cell>
          <cell r="G828" t="str">
            <v>0914</v>
          </cell>
          <cell r="H828">
            <v>244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197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 t="str">
            <v>Y</v>
          </cell>
        </row>
        <row r="829">
          <cell r="B829" t="str">
            <v>19649076021984</v>
          </cell>
          <cell r="C829" t="str">
            <v>19</v>
          </cell>
          <cell r="D829" t="str">
            <v>64907</v>
          </cell>
          <cell r="E829" t="str">
            <v>6021984</v>
          </cell>
          <cell r="F829" t="str">
            <v>La Verne Science and Technology Charter</v>
          </cell>
          <cell r="G829" t="str">
            <v>1578</v>
          </cell>
          <cell r="H829">
            <v>233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204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 t="str">
            <v>Y</v>
          </cell>
        </row>
        <row r="830">
          <cell r="B830" t="str">
            <v>19649310000000</v>
          </cell>
          <cell r="C830" t="str">
            <v>19</v>
          </cell>
          <cell r="D830" t="str">
            <v>64931</v>
          </cell>
          <cell r="E830" t="str">
            <v>0000000</v>
          </cell>
          <cell r="F830" t="str">
            <v>Rosemead Elementary</v>
          </cell>
          <cell r="H830">
            <v>2668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2372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 t="str">
            <v>Y</v>
          </cell>
        </row>
        <row r="831">
          <cell r="B831" t="str">
            <v>19649640000000</v>
          </cell>
          <cell r="C831" t="str">
            <v>19</v>
          </cell>
          <cell r="D831" t="str">
            <v>64964</v>
          </cell>
          <cell r="E831" t="str">
            <v>0000000</v>
          </cell>
          <cell r="F831" t="str">
            <v>San Marino Unified</v>
          </cell>
          <cell r="H831">
            <v>3143</v>
          </cell>
          <cell r="I831">
            <v>0</v>
          </cell>
          <cell r="J831">
            <v>0</v>
          </cell>
          <cell r="K831">
            <v>10</v>
          </cell>
          <cell r="L831">
            <v>0</v>
          </cell>
          <cell r="M831">
            <v>475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 t="str">
            <v>Y</v>
          </cell>
        </row>
        <row r="832">
          <cell r="B832" t="str">
            <v>19649800000000</v>
          </cell>
          <cell r="C832" t="str">
            <v>19</v>
          </cell>
          <cell r="D832" t="str">
            <v>64980</v>
          </cell>
          <cell r="E832" t="str">
            <v>0000000</v>
          </cell>
          <cell r="F832" t="str">
            <v>Santa Monica-Malibu Unified</v>
          </cell>
          <cell r="H832">
            <v>11289</v>
          </cell>
          <cell r="I832">
            <v>0</v>
          </cell>
          <cell r="J832">
            <v>0</v>
          </cell>
          <cell r="K832">
            <v>10</v>
          </cell>
          <cell r="L832">
            <v>0</v>
          </cell>
          <cell r="M832">
            <v>3357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 t="str">
            <v>Y</v>
          </cell>
        </row>
        <row r="833">
          <cell r="B833" t="str">
            <v>19649980000000</v>
          </cell>
          <cell r="C833" t="str">
            <v>19</v>
          </cell>
          <cell r="D833" t="str">
            <v>64998</v>
          </cell>
          <cell r="E833" t="str">
            <v>0000000</v>
          </cell>
          <cell r="F833" t="str">
            <v>Saugus Union</v>
          </cell>
          <cell r="H833">
            <v>9911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2652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 t="str">
            <v>Y</v>
          </cell>
        </row>
        <row r="834">
          <cell r="B834" t="str">
            <v>19650290000000</v>
          </cell>
          <cell r="C834" t="str">
            <v>19</v>
          </cell>
          <cell r="D834" t="str">
            <v>65029</v>
          </cell>
          <cell r="E834" t="str">
            <v>0000000</v>
          </cell>
          <cell r="F834" t="str">
            <v>South Pasadena Unified</v>
          </cell>
          <cell r="H834">
            <v>4767</v>
          </cell>
          <cell r="I834">
            <v>0</v>
          </cell>
          <cell r="J834">
            <v>0</v>
          </cell>
          <cell r="K834">
            <v>26</v>
          </cell>
          <cell r="L834">
            <v>0</v>
          </cell>
          <cell r="M834">
            <v>982</v>
          </cell>
          <cell r="N834">
            <v>0</v>
          </cell>
          <cell r="O834">
            <v>0</v>
          </cell>
          <cell r="P834">
            <v>1</v>
          </cell>
          <cell r="Q834">
            <v>0</v>
          </cell>
          <cell r="R834" t="str">
            <v>Y</v>
          </cell>
        </row>
        <row r="835">
          <cell r="B835" t="str">
            <v>19650370000000</v>
          </cell>
          <cell r="C835" t="str">
            <v>19</v>
          </cell>
          <cell r="D835" t="str">
            <v>65037</v>
          </cell>
          <cell r="E835" t="str">
            <v>0000000</v>
          </cell>
          <cell r="F835" t="str">
            <v>South Whittier Elementary</v>
          </cell>
          <cell r="H835">
            <v>3153</v>
          </cell>
          <cell r="I835">
            <v>0</v>
          </cell>
          <cell r="J835">
            <v>0</v>
          </cell>
          <cell r="K835">
            <v>3</v>
          </cell>
          <cell r="L835">
            <v>0</v>
          </cell>
          <cell r="M835">
            <v>2898</v>
          </cell>
          <cell r="N835">
            <v>0</v>
          </cell>
          <cell r="O835">
            <v>0</v>
          </cell>
          <cell r="P835">
            <v>2</v>
          </cell>
          <cell r="Q835">
            <v>0</v>
          </cell>
          <cell r="R835" t="str">
            <v>Y</v>
          </cell>
        </row>
        <row r="836">
          <cell r="B836" t="str">
            <v>19650450000000</v>
          </cell>
          <cell r="C836" t="str">
            <v>19</v>
          </cell>
          <cell r="D836" t="str">
            <v>65045</v>
          </cell>
          <cell r="E836" t="str">
            <v>0000000</v>
          </cell>
          <cell r="F836" t="str">
            <v>Sulphur Springs Union</v>
          </cell>
          <cell r="H836">
            <v>5437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3037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 t="str">
            <v>Y</v>
          </cell>
        </row>
        <row r="837">
          <cell r="B837" t="str">
            <v>19650520000000</v>
          </cell>
          <cell r="C837" t="str">
            <v>19</v>
          </cell>
          <cell r="D837" t="str">
            <v>65052</v>
          </cell>
          <cell r="E837" t="str">
            <v>0000000</v>
          </cell>
          <cell r="F837" t="str">
            <v>Temple City Unified</v>
          </cell>
          <cell r="H837">
            <v>5953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2986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 t="str">
            <v>Y</v>
          </cell>
        </row>
        <row r="838">
          <cell r="B838" t="str">
            <v>19650600000000</v>
          </cell>
          <cell r="C838" t="str">
            <v>19</v>
          </cell>
          <cell r="D838" t="str">
            <v>65060</v>
          </cell>
          <cell r="E838" t="str">
            <v>0000000</v>
          </cell>
          <cell r="F838" t="str">
            <v>Torrance Unified</v>
          </cell>
          <cell r="H838">
            <v>23947</v>
          </cell>
          <cell r="I838">
            <v>0</v>
          </cell>
          <cell r="J838">
            <v>0</v>
          </cell>
          <cell r="K838">
            <v>50</v>
          </cell>
          <cell r="L838">
            <v>0</v>
          </cell>
          <cell r="M838">
            <v>8910</v>
          </cell>
          <cell r="N838">
            <v>0</v>
          </cell>
          <cell r="O838">
            <v>0</v>
          </cell>
          <cell r="P838">
            <v>17</v>
          </cell>
          <cell r="Q838">
            <v>0</v>
          </cell>
          <cell r="R838" t="str">
            <v>Y</v>
          </cell>
        </row>
        <row r="839">
          <cell r="B839" t="str">
            <v>19650780000000</v>
          </cell>
          <cell r="C839" t="str">
            <v>19</v>
          </cell>
          <cell r="D839" t="str">
            <v>65078</v>
          </cell>
          <cell r="E839" t="str">
            <v>0000000</v>
          </cell>
          <cell r="F839" t="str">
            <v>Valle Lindo Elementary</v>
          </cell>
          <cell r="H839">
            <v>1222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1069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 t="str">
            <v>Y</v>
          </cell>
        </row>
        <row r="840">
          <cell r="B840" t="str">
            <v>19650940000000</v>
          </cell>
          <cell r="C840" t="str">
            <v>19</v>
          </cell>
          <cell r="D840" t="str">
            <v>65094</v>
          </cell>
          <cell r="E840" t="str">
            <v>0000000</v>
          </cell>
          <cell r="F840" t="str">
            <v>West Covina Unified</v>
          </cell>
          <cell r="H840">
            <v>9229</v>
          </cell>
          <cell r="I840">
            <v>0</v>
          </cell>
          <cell r="J840">
            <v>0</v>
          </cell>
          <cell r="K840">
            <v>44</v>
          </cell>
          <cell r="L840">
            <v>0</v>
          </cell>
          <cell r="M840">
            <v>6913</v>
          </cell>
          <cell r="N840">
            <v>0</v>
          </cell>
          <cell r="O840">
            <v>0</v>
          </cell>
          <cell r="P840">
            <v>12</v>
          </cell>
          <cell r="Q840">
            <v>0</v>
          </cell>
          <cell r="R840" t="str">
            <v>Y</v>
          </cell>
        </row>
        <row r="841">
          <cell r="B841" t="str">
            <v>19650940112706</v>
          </cell>
          <cell r="C841" t="str">
            <v>19</v>
          </cell>
          <cell r="D841" t="str">
            <v>65094</v>
          </cell>
          <cell r="E841" t="str">
            <v>0112706</v>
          </cell>
          <cell r="F841" t="str">
            <v>California Virtual Academy @ Los Angeles</v>
          </cell>
          <cell r="G841" t="str">
            <v>0838</v>
          </cell>
          <cell r="H841">
            <v>3634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2214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 t="str">
            <v>Y</v>
          </cell>
        </row>
        <row r="842">
          <cell r="B842" t="str">
            <v>19650940125393</v>
          </cell>
          <cell r="C842" t="str">
            <v>19</v>
          </cell>
          <cell r="D842" t="str">
            <v>65094</v>
          </cell>
          <cell r="E842" t="str">
            <v>0125393</v>
          </cell>
          <cell r="F842" t="str">
            <v>Insight @ Los Angeles</v>
          </cell>
          <cell r="G842" t="str">
            <v>1370</v>
          </cell>
          <cell r="H842">
            <v>122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88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 t="str">
            <v>Y</v>
          </cell>
        </row>
        <row r="843">
          <cell r="B843" t="str">
            <v>19650946023527</v>
          </cell>
          <cell r="C843" t="str">
            <v>19</v>
          </cell>
          <cell r="D843" t="str">
            <v>65094</v>
          </cell>
          <cell r="E843" t="str">
            <v>6023527</v>
          </cell>
          <cell r="F843" t="str">
            <v>San Jose Charter Academy</v>
          </cell>
          <cell r="G843" t="str">
            <v>0142</v>
          </cell>
          <cell r="H843">
            <v>1228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582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 t="str">
            <v>Y</v>
          </cell>
        </row>
        <row r="844">
          <cell r="B844" t="str">
            <v>19651020000000</v>
          </cell>
          <cell r="C844" t="str">
            <v>19</v>
          </cell>
          <cell r="D844" t="str">
            <v>65102</v>
          </cell>
          <cell r="E844" t="str">
            <v>0000000</v>
          </cell>
          <cell r="F844" t="str">
            <v>Westside Union Elementary</v>
          </cell>
          <cell r="H844">
            <v>8941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3900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 t="str">
            <v>Y</v>
          </cell>
        </row>
        <row r="845">
          <cell r="B845" t="str">
            <v>19651100000000</v>
          </cell>
          <cell r="C845" t="str">
            <v>19</v>
          </cell>
          <cell r="D845" t="str">
            <v>65110</v>
          </cell>
          <cell r="E845" t="str">
            <v>0000000</v>
          </cell>
          <cell r="F845" t="str">
            <v>Whittier City Elementary</v>
          </cell>
          <cell r="H845">
            <v>6124</v>
          </cell>
          <cell r="I845">
            <v>0</v>
          </cell>
          <cell r="J845">
            <v>0</v>
          </cell>
          <cell r="K845">
            <v>12</v>
          </cell>
          <cell r="L845">
            <v>0</v>
          </cell>
          <cell r="M845">
            <v>4990</v>
          </cell>
          <cell r="N845">
            <v>0</v>
          </cell>
          <cell r="O845">
            <v>0</v>
          </cell>
          <cell r="P845">
            <v>4</v>
          </cell>
          <cell r="Q845">
            <v>0</v>
          </cell>
          <cell r="R845" t="str">
            <v>Y</v>
          </cell>
        </row>
        <row r="846">
          <cell r="B846" t="str">
            <v>19651280000000</v>
          </cell>
          <cell r="C846" t="str">
            <v>19</v>
          </cell>
          <cell r="D846" t="str">
            <v>65128</v>
          </cell>
          <cell r="E846" t="str">
            <v>0000000</v>
          </cell>
          <cell r="F846" t="str">
            <v>Whittier Union High</v>
          </cell>
          <cell r="H846">
            <v>12983</v>
          </cell>
          <cell r="I846">
            <v>0</v>
          </cell>
          <cell r="J846">
            <v>0</v>
          </cell>
          <cell r="K846">
            <v>28</v>
          </cell>
          <cell r="L846">
            <v>0</v>
          </cell>
          <cell r="M846">
            <v>8976</v>
          </cell>
          <cell r="N846">
            <v>0</v>
          </cell>
          <cell r="O846">
            <v>0</v>
          </cell>
          <cell r="P846">
            <v>5</v>
          </cell>
          <cell r="Q846">
            <v>0</v>
          </cell>
          <cell r="R846" t="str">
            <v>Y</v>
          </cell>
        </row>
        <row r="847">
          <cell r="B847" t="str">
            <v>19651360000000</v>
          </cell>
          <cell r="C847" t="str">
            <v>19</v>
          </cell>
          <cell r="D847" t="str">
            <v>65136</v>
          </cell>
          <cell r="E847" t="str">
            <v>0000000</v>
          </cell>
          <cell r="F847" t="str">
            <v>William S. Hart Union High</v>
          </cell>
          <cell r="H847">
            <v>22667</v>
          </cell>
          <cell r="I847">
            <v>0</v>
          </cell>
          <cell r="J847">
            <v>0</v>
          </cell>
          <cell r="K847">
            <v>4</v>
          </cell>
          <cell r="L847">
            <v>0</v>
          </cell>
          <cell r="M847">
            <v>5717</v>
          </cell>
          <cell r="N847">
            <v>0</v>
          </cell>
          <cell r="O847">
            <v>0</v>
          </cell>
          <cell r="P847">
            <v>1</v>
          </cell>
          <cell r="Q847">
            <v>0</v>
          </cell>
          <cell r="R847" t="str">
            <v>Y</v>
          </cell>
        </row>
        <row r="848">
          <cell r="B848" t="str">
            <v>19651360114439</v>
          </cell>
          <cell r="C848" t="str">
            <v>19</v>
          </cell>
          <cell r="D848" t="str">
            <v>65136</v>
          </cell>
          <cell r="E848" t="str">
            <v>0114439</v>
          </cell>
          <cell r="F848" t="str">
            <v>Mission View Public</v>
          </cell>
          <cell r="G848" t="str">
            <v>0888</v>
          </cell>
          <cell r="H848">
            <v>1187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1007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 t="str">
            <v>Y</v>
          </cell>
        </row>
        <row r="849">
          <cell r="B849" t="str">
            <v>19651360117234</v>
          </cell>
          <cell r="C849" t="str">
            <v>19</v>
          </cell>
          <cell r="D849" t="str">
            <v>65136</v>
          </cell>
          <cell r="E849" t="str">
            <v>0117234</v>
          </cell>
          <cell r="F849" t="str">
            <v>Santa Clarita Valley International</v>
          </cell>
          <cell r="G849" t="str">
            <v>0981</v>
          </cell>
          <cell r="H849">
            <v>993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256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 t="str">
            <v>Y</v>
          </cell>
        </row>
        <row r="850">
          <cell r="B850" t="str">
            <v>19651360121731</v>
          </cell>
          <cell r="C850" t="str">
            <v>19</v>
          </cell>
          <cell r="D850" t="str">
            <v>65136</v>
          </cell>
          <cell r="E850" t="str">
            <v>0121731</v>
          </cell>
          <cell r="F850" t="str">
            <v>Albert Einstein Academy for Letters, Arts and Sciences</v>
          </cell>
          <cell r="G850" t="str">
            <v>1199</v>
          </cell>
          <cell r="H850">
            <v>454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23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 t="str">
            <v>Y</v>
          </cell>
        </row>
        <row r="851">
          <cell r="B851" t="str">
            <v>19651361996263</v>
          </cell>
          <cell r="C851" t="str">
            <v>19</v>
          </cell>
          <cell r="D851" t="str">
            <v>65136</v>
          </cell>
          <cell r="E851" t="str">
            <v>1996263</v>
          </cell>
          <cell r="F851" t="str">
            <v>Opportunities for Learning - Santa Clarita</v>
          </cell>
          <cell r="G851" t="str">
            <v>0214</v>
          </cell>
          <cell r="H851">
            <v>1682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1218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 t="str">
            <v>Y</v>
          </cell>
        </row>
        <row r="852">
          <cell r="B852" t="str">
            <v>19651510000000</v>
          </cell>
          <cell r="C852" t="str">
            <v>19</v>
          </cell>
          <cell r="D852" t="str">
            <v>65151</v>
          </cell>
          <cell r="E852" t="str">
            <v>0000000</v>
          </cell>
          <cell r="F852" t="str">
            <v>Wilsona Elementary</v>
          </cell>
          <cell r="H852">
            <v>1333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1300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 t="str">
            <v>Y</v>
          </cell>
        </row>
        <row r="853">
          <cell r="B853" t="str">
            <v>19734370000000</v>
          </cell>
          <cell r="C853" t="str">
            <v>19</v>
          </cell>
          <cell r="D853" t="str">
            <v>73437</v>
          </cell>
          <cell r="E853" t="str">
            <v>0000000</v>
          </cell>
          <cell r="F853" t="str">
            <v>Compton Unified</v>
          </cell>
          <cell r="H853">
            <v>22106</v>
          </cell>
          <cell r="I853">
            <v>0</v>
          </cell>
          <cell r="J853">
            <v>0</v>
          </cell>
          <cell r="K853">
            <v>36</v>
          </cell>
          <cell r="L853">
            <v>0</v>
          </cell>
          <cell r="M853">
            <v>18562</v>
          </cell>
          <cell r="N853">
            <v>0</v>
          </cell>
          <cell r="O853">
            <v>0</v>
          </cell>
          <cell r="P853">
            <v>27</v>
          </cell>
          <cell r="Q853">
            <v>0</v>
          </cell>
          <cell r="R853" t="str">
            <v>Y</v>
          </cell>
        </row>
        <row r="854">
          <cell r="B854" t="str">
            <v>19734450000000</v>
          </cell>
          <cell r="C854" t="str">
            <v>19</v>
          </cell>
          <cell r="D854" t="str">
            <v>73445</v>
          </cell>
          <cell r="E854" t="str">
            <v>0000000</v>
          </cell>
          <cell r="F854" t="str">
            <v>Hacienda la Puente Unified</v>
          </cell>
          <cell r="H854">
            <v>19642</v>
          </cell>
          <cell r="I854">
            <v>0</v>
          </cell>
          <cell r="J854">
            <v>0</v>
          </cell>
          <cell r="K854">
            <v>46</v>
          </cell>
          <cell r="L854">
            <v>0</v>
          </cell>
          <cell r="M854">
            <v>15421</v>
          </cell>
          <cell r="N854">
            <v>0</v>
          </cell>
          <cell r="O854">
            <v>0</v>
          </cell>
          <cell r="P854">
            <v>16</v>
          </cell>
          <cell r="Q854">
            <v>0</v>
          </cell>
          <cell r="R854" t="str">
            <v>Y</v>
          </cell>
        </row>
        <row r="855">
          <cell r="B855" t="str">
            <v>19734520000000</v>
          </cell>
          <cell r="C855" t="str">
            <v>19</v>
          </cell>
          <cell r="D855" t="str">
            <v>73452</v>
          </cell>
          <cell r="E855" t="str">
            <v>0000000</v>
          </cell>
          <cell r="F855" t="str">
            <v>Rowland Unified</v>
          </cell>
          <cell r="H855">
            <v>14391</v>
          </cell>
          <cell r="I855">
            <v>0</v>
          </cell>
          <cell r="J855">
            <v>0</v>
          </cell>
          <cell r="K855">
            <v>39</v>
          </cell>
          <cell r="L855">
            <v>0</v>
          </cell>
          <cell r="M855">
            <v>10373</v>
          </cell>
          <cell r="N855">
            <v>0</v>
          </cell>
          <cell r="O855">
            <v>0</v>
          </cell>
          <cell r="P855">
            <v>7</v>
          </cell>
          <cell r="Q855">
            <v>0</v>
          </cell>
          <cell r="R855" t="str">
            <v>Y</v>
          </cell>
        </row>
        <row r="856">
          <cell r="B856" t="str">
            <v>19734520120600</v>
          </cell>
          <cell r="C856" t="str">
            <v>19</v>
          </cell>
          <cell r="D856" t="str">
            <v>73452</v>
          </cell>
          <cell r="E856" t="str">
            <v>0120600</v>
          </cell>
          <cell r="F856" t="str">
            <v>iQ Academy California-Los Angeles</v>
          </cell>
          <cell r="G856" t="str">
            <v>1135</v>
          </cell>
          <cell r="H856">
            <v>550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254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 t="str">
            <v>Y</v>
          </cell>
        </row>
        <row r="857">
          <cell r="B857" t="str">
            <v>19734520129031</v>
          </cell>
          <cell r="C857" t="str">
            <v>19</v>
          </cell>
          <cell r="D857" t="str">
            <v>73452</v>
          </cell>
          <cell r="E857" t="str">
            <v>0129031</v>
          </cell>
          <cell r="F857" t="str">
            <v>Rowland Heights Charter Academy</v>
          </cell>
          <cell r="G857" t="str">
            <v>1611</v>
          </cell>
          <cell r="H857">
            <v>114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72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 t="str">
            <v>Y</v>
          </cell>
        </row>
        <row r="858">
          <cell r="B858" t="str">
            <v>19734600000000</v>
          </cell>
          <cell r="C858" t="str">
            <v>19</v>
          </cell>
          <cell r="D858" t="str">
            <v>73460</v>
          </cell>
          <cell r="E858" t="str">
            <v>0000000</v>
          </cell>
          <cell r="F858" t="str">
            <v>Walnut Valley Unified</v>
          </cell>
          <cell r="H858">
            <v>14532</v>
          </cell>
          <cell r="I858">
            <v>0</v>
          </cell>
          <cell r="J858">
            <v>0</v>
          </cell>
          <cell r="K858">
            <v>19</v>
          </cell>
          <cell r="L858">
            <v>0</v>
          </cell>
          <cell r="M858">
            <v>3337</v>
          </cell>
          <cell r="N858">
            <v>0</v>
          </cell>
          <cell r="O858">
            <v>0</v>
          </cell>
          <cell r="P858">
            <v>3</v>
          </cell>
          <cell r="Q858">
            <v>0</v>
          </cell>
          <cell r="R858" t="str">
            <v>Y</v>
          </cell>
        </row>
        <row r="859">
          <cell r="B859" t="str">
            <v>19752910000000</v>
          </cell>
          <cell r="C859" t="str">
            <v>19</v>
          </cell>
          <cell r="D859" t="str">
            <v>75291</v>
          </cell>
          <cell r="E859" t="str">
            <v>0000000</v>
          </cell>
          <cell r="F859" t="str">
            <v>San Gabriel Unified</v>
          </cell>
          <cell r="H859">
            <v>5380</v>
          </cell>
          <cell r="I859">
            <v>0</v>
          </cell>
          <cell r="J859">
            <v>0</v>
          </cell>
          <cell r="K859">
            <v>6</v>
          </cell>
          <cell r="L859">
            <v>0</v>
          </cell>
          <cell r="M859">
            <v>3363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 t="str">
            <v>Y</v>
          </cell>
        </row>
        <row r="860">
          <cell r="B860" t="str">
            <v>19752911996016</v>
          </cell>
          <cell r="C860" t="str">
            <v>19</v>
          </cell>
          <cell r="D860" t="str">
            <v>75291</v>
          </cell>
          <cell r="E860" t="str">
            <v>1996016</v>
          </cell>
          <cell r="F860" t="str">
            <v>Options for Youth San Gabriel</v>
          </cell>
          <cell r="G860" t="str">
            <v>0117</v>
          </cell>
          <cell r="H860">
            <v>1030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777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 t="str">
            <v>Y</v>
          </cell>
        </row>
        <row r="861">
          <cell r="B861" t="str">
            <v>19753090000000</v>
          </cell>
          <cell r="C861" t="str">
            <v>19</v>
          </cell>
          <cell r="D861" t="str">
            <v>75309</v>
          </cell>
          <cell r="E861" t="str">
            <v>0000000</v>
          </cell>
          <cell r="F861" t="str">
            <v>Acton-Agua Dulce Unified</v>
          </cell>
          <cell r="H861">
            <v>1083</v>
          </cell>
          <cell r="I861">
            <v>0</v>
          </cell>
          <cell r="J861">
            <v>0</v>
          </cell>
          <cell r="K861">
            <v>2</v>
          </cell>
          <cell r="L861">
            <v>0</v>
          </cell>
          <cell r="M861">
            <v>494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 t="str">
            <v>Y</v>
          </cell>
        </row>
        <row r="862">
          <cell r="B862" t="str">
            <v>19753090127100</v>
          </cell>
          <cell r="C862" t="str">
            <v>19</v>
          </cell>
          <cell r="D862" t="str">
            <v>75309</v>
          </cell>
          <cell r="E862" t="str">
            <v>0127100</v>
          </cell>
          <cell r="F862" t="str">
            <v>Assurance Learning Academy</v>
          </cell>
          <cell r="G862" t="str">
            <v>1458</v>
          </cell>
          <cell r="H862">
            <v>614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566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 t="str">
            <v>Y</v>
          </cell>
        </row>
        <row r="863">
          <cell r="B863" t="str">
            <v>19753090128603</v>
          </cell>
          <cell r="C863" t="str">
            <v>19</v>
          </cell>
          <cell r="D863" t="str">
            <v>75309</v>
          </cell>
          <cell r="E863" t="str">
            <v>0128603</v>
          </cell>
          <cell r="F863" t="str">
            <v>Albert Einstein Academy Elementary</v>
          </cell>
          <cell r="G863" t="str">
            <v>1595</v>
          </cell>
          <cell r="H863">
            <v>982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112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Y</v>
          </cell>
        </row>
        <row r="864">
          <cell r="B864" t="str">
            <v>19753090129411</v>
          </cell>
          <cell r="C864" t="str">
            <v>19</v>
          </cell>
          <cell r="D864" t="str">
            <v>75309</v>
          </cell>
          <cell r="E864" t="str">
            <v>0129411</v>
          </cell>
          <cell r="F864" t="str">
            <v>SCALE Leadership Academy</v>
          </cell>
          <cell r="G864" t="str">
            <v>1636</v>
          </cell>
          <cell r="H864">
            <v>21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12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 t="str">
            <v>Y</v>
          </cell>
        </row>
        <row r="865">
          <cell r="B865" t="str">
            <v>19753090129742</v>
          </cell>
          <cell r="C865" t="str">
            <v>19</v>
          </cell>
          <cell r="D865" t="str">
            <v>75309</v>
          </cell>
          <cell r="E865" t="str">
            <v>0129742</v>
          </cell>
          <cell r="F865" t="str">
            <v>Hope Charter Academy</v>
          </cell>
          <cell r="G865" t="str">
            <v>1668</v>
          </cell>
          <cell r="H865">
            <v>151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39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 t="str">
            <v>Y</v>
          </cell>
        </row>
        <row r="866">
          <cell r="B866" t="str">
            <v>19753090129841</v>
          </cell>
          <cell r="C866" t="str">
            <v>19</v>
          </cell>
          <cell r="D866" t="str">
            <v>75309</v>
          </cell>
          <cell r="E866" t="str">
            <v>0129841</v>
          </cell>
          <cell r="F866" t="str">
            <v>Albert Einstein Academy for Letters, Arts &amp; Sciences - Odyssey</v>
          </cell>
          <cell r="G866" t="str">
            <v>1596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 t="str">
            <v>In Expected List But We Do Not Have Data For This School/LEA</v>
          </cell>
        </row>
        <row r="867">
          <cell r="B867" t="str">
            <v>19753090130773</v>
          </cell>
          <cell r="C867" t="str">
            <v>19</v>
          </cell>
          <cell r="D867" t="str">
            <v>75309</v>
          </cell>
          <cell r="E867" t="str">
            <v>0130773</v>
          </cell>
          <cell r="F867" t="str">
            <v>Academy of Arts and Sciences Los Angeles K-8</v>
          </cell>
          <cell r="G867" t="str">
            <v>1652</v>
          </cell>
          <cell r="H867">
            <v>297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63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 t="str">
            <v>Y</v>
          </cell>
        </row>
        <row r="868">
          <cell r="B868" t="str">
            <v>19753090130781</v>
          </cell>
          <cell r="C868" t="str">
            <v>19</v>
          </cell>
          <cell r="D868" t="str">
            <v>75309</v>
          </cell>
          <cell r="E868" t="str">
            <v>0130781</v>
          </cell>
          <cell r="F868" t="str">
            <v>Academy of Arts and Sciences Los Angeles 9-12</v>
          </cell>
          <cell r="G868" t="str">
            <v>1651</v>
          </cell>
          <cell r="H868">
            <v>211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88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 t="str">
            <v>Y</v>
          </cell>
        </row>
        <row r="869">
          <cell r="B869" t="str">
            <v>19753090130898</v>
          </cell>
          <cell r="C869" t="str">
            <v>19</v>
          </cell>
          <cell r="D869" t="str">
            <v>75309</v>
          </cell>
          <cell r="E869" t="str">
            <v>0130898</v>
          </cell>
          <cell r="F869" t="str">
            <v>Valley Prep Academy 9-12</v>
          </cell>
          <cell r="G869" t="str">
            <v>1672</v>
          </cell>
          <cell r="H869">
            <v>219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67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 t="str">
            <v>Y</v>
          </cell>
        </row>
        <row r="870">
          <cell r="B870" t="str">
            <v>19753090130914</v>
          </cell>
          <cell r="C870" t="str">
            <v>19</v>
          </cell>
          <cell r="D870" t="str">
            <v>75309</v>
          </cell>
          <cell r="E870" t="str">
            <v>0130914</v>
          </cell>
          <cell r="F870" t="str">
            <v>Valley Prep K-5</v>
          </cell>
          <cell r="G870" t="str">
            <v>1670</v>
          </cell>
          <cell r="H870">
            <v>86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73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 t="str">
            <v>Y</v>
          </cell>
        </row>
        <row r="871">
          <cell r="B871" t="str">
            <v>19753090130922</v>
          </cell>
          <cell r="C871" t="str">
            <v>19</v>
          </cell>
          <cell r="D871" t="str">
            <v>75309</v>
          </cell>
          <cell r="E871" t="str">
            <v>0130922</v>
          </cell>
          <cell r="F871" t="str">
            <v>Valley Prep 6-8</v>
          </cell>
          <cell r="G871" t="str">
            <v>1671</v>
          </cell>
          <cell r="H871">
            <v>67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46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 t="str">
            <v>Y</v>
          </cell>
        </row>
        <row r="872">
          <cell r="B872" t="str">
            <v>19753090130955</v>
          </cell>
          <cell r="C872" t="str">
            <v>19</v>
          </cell>
          <cell r="D872" t="str">
            <v>75309</v>
          </cell>
          <cell r="E872" t="str">
            <v>0130955</v>
          </cell>
          <cell r="F872" t="str">
            <v>Mosaica Online Academy of Los Angeles</v>
          </cell>
          <cell r="G872" t="str">
            <v>1677</v>
          </cell>
          <cell r="H872">
            <v>50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 t="str">
            <v>Y</v>
          </cell>
        </row>
        <row r="873">
          <cell r="B873" t="str">
            <v>19753090131201</v>
          </cell>
          <cell r="C873" t="str">
            <v>19</v>
          </cell>
          <cell r="D873" t="str">
            <v>75309</v>
          </cell>
          <cell r="E873" t="str">
            <v>0131201</v>
          </cell>
          <cell r="F873" t="str">
            <v>Albert Einstein Academy of Letters, Arts &amp; Sciences - Agua Dulce Partnership</v>
          </cell>
          <cell r="G873" t="str">
            <v>1694</v>
          </cell>
          <cell r="H873">
            <v>195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67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 t="str">
            <v>Y</v>
          </cell>
        </row>
        <row r="874">
          <cell r="B874" t="str">
            <v>19753090131383</v>
          </cell>
          <cell r="C874" t="str">
            <v>19</v>
          </cell>
          <cell r="D874" t="str">
            <v>75309</v>
          </cell>
          <cell r="E874" t="str">
            <v>0131383</v>
          </cell>
          <cell r="F874" t="str">
            <v>SIATech Academy South</v>
          </cell>
          <cell r="G874" t="str">
            <v>1700</v>
          </cell>
          <cell r="H874">
            <v>67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54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 t="str">
            <v>Y</v>
          </cell>
        </row>
        <row r="875">
          <cell r="B875" t="str">
            <v>19753330000000</v>
          </cell>
          <cell r="C875" t="str">
            <v>19</v>
          </cell>
          <cell r="D875" t="str">
            <v>75333</v>
          </cell>
          <cell r="E875" t="str">
            <v>0000000</v>
          </cell>
          <cell r="F875" t="str">
            <v>Manhattan Beach Unified</v>
          </cell>
          <cell r="H875">
            <v>6890</v>
          </cell>
          <cell r="I875">
            <v>0</v>
          </cell>
          <cell r="J875">
            <v>0</v>
          </cell>
          <cell r="K875">
            <v>9</v>
          </cell>
          <cell r="L875">
            <v>0</v>
          </cell>
          <cell r="M875">
            <v>207</v>
          </cell>
          <cell r="N875">
            <v>0</v>
          </cell>
          <cell r="O875">
            <v>0</v>
          </cell>
          <cell r="P875">
            <v>1</v>
          </cell>
          <cell r="Q875">
            <v>0</v>
          </cell>
          <cell r="R875" t="str">
            <v>Y</v>
          </cell>
        </row>
        <row r="876">
          <cell r="B876" t="str">
            <v>19753410000000</v>
          </cell>
          <cell r="C876" t="str">
            <v>19</v>
          </cell>
          <cell r="D876" t="str">
            <v>75341</v>
          </cell>
          <cell r="E876" t="str">
            <v>0000000</v>
          </cell>
          <cell r="F876" t="str">
            <v>Redondo Beach Unified</v>
          </cell>
          <cell r="H876">
            <v>9364</v>
          </cell>
          <cell r="I876">
            <v>0</v>
          </cell>
          <cell r="J876">
            <v>0</v>
          </cell>
          <cell r="K876">
            <v>21</v>
          </cell>
          <cell r="L876">
            <v>0</v>
          </cell>
          <cell r="M876">
            <v>2122</v>
          </cell>
          <cell r="N876">
            <v>0</v>
          </cell>
          <cell r="O876">
            <v>0</v>
          </cell>
          <cell r="P876">
            <v>5</v>
          </cell>
          <cell r="Q876">
            <v>0</v>
          </cell>
          <cell r="R876" t="str">
            <v>Y</v>
          </cell>
        </row>
        <row r="877">
          <cell r="B877" t="str">
            <v>19756636120158</v>
          </cell>
          <cell r="C877" t="str">
            <v>19</v>
          </cell>
          <cell r="D877" t="str">
            <v>75663</v>
          </cell>
          <cell r="E877" t="str">
            <v>6120158</v>
          </cell>
          <cell r="F877" t="str">
            <v>New West Charter</v>
          </cell>
          <cell r="G877" t="str">
            <v>0431</v>
          </cell>
          <cell r="H877">
            <v>751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169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 t="str">
            <v>Y</v>
          </cell>
        </row>
        <row r="878">
          <cell r="B878" t="str">
            <v>19756971996693</v>
          </cell>
          <cell r="C878" t="str">
            <v>19</v>
          </cell>
          <cell r="D878" t="str">
            <v>75697</v>
          </cell>
          <cell r="E878" t="str">
            <v>1996693</v>
          </cell>
          <cell r="F878" t="str">
            <v>School of Arts and Enterprise</v>
          </cell>
          <cell r="G878" t="str">
            <v>0505</v>
          </cell>
          <cell r="H878">
            <v>691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536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 t="str">
            <v>Y</v>
          </cell>
        </row>
        <row r="879">
          <cell r="B879" t="str">
            <v>19757130000000</v>
          </cell>
          <cell r="C879" t="str">
            <v>19</v>
          </cell>
          <cell r="D879" t="str">
            <v>75713</v>
          </cell>
          <cell r="E879" t="str">
            <v>0000000</v>
          </cell>
          <cell r="F879" t="str">
            <v>Alhambra Unified</v>
          </cell>
          <cell r="H879">
            <v>17617</v>
          </cell>
          <cell r="I879">
            <v>0</v>
          </cell>
          <cell r="J879">
            <v>0</v>
          </cell>
          <cell r="K879">
            <v>26</v>
          </cell>
          <cell r="L879">
            <v>0</v>
          </cell>
          <cell r="M879">
            <v>12856</v>
          </cell>
          <cell r="N879">
            <v>0</v>
          </cell>
          <cell r="O879">
            <v>0</v>
          </cell>
          <cell r="P879">
            <v>8</v>
          </cell>
          <cell r="Q879">
            <v>0</v>
          </cell>
          <cell r="R879" t="str">
            <v>Y</v>
          </cell>
        </row>
        <row r="880">
          <cell r="B880" t="str">
            <v>19764970115725</v>
          </cell>
          <cell r="C880" t="str">
            <v>19</v>
          </cell>
          <cell r="D880" t="str">
            <v>76497</v>
          </cell>
          <cell r="E880" t="str">
            <v>0115725</v>
          </cell>
          <cell r="F880" t="str">
            <v>Lifeline Education Charter</v>
          </cell>
          <cell r="G880" t="str">
            <v>0963</v>
          </cell>
          <cell r="H880">
            <v>473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455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 t="str">
            <v>Y</v>
          </cell>
        </row>
        <row r="881">
          <cell r="B881" t="str">
            <v>19765470118760</v>
          </cell>
          <cell r="C881" t="str">
            <v>19</v>
          </cell>
          <cell r="D881" t="str">
            <v>76547</v>
          </cell>
          <cell r="E881" t="str">
            <v>0118760</v>
          </cell>
          <cell r="F881" t="str">
            <v>Barack Obama Charter</v>
          </cell>
          <cell r="G881" t="str">
            <v>1062</v>
          </cell>
          <cell r="H881">
            <v>356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328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 t="str">
            <v>Y</v>
          </cell>
        </row>
        <row r="882">
          <cell r="B882" t="str">
            <v>19766790121137</v>
          </cell>
          <cell r="C882" t="str">
            <v>19</v>
          </cell>
          <cell r="D882" t="str">
            <v>76679</v>
          </cell>
          <cell r="E882" t="str">
            <v>0121137</v>
          </cell>
          <cell r="F882" t="str">
            <v>Ingenium Charter</v>
          </cell>
          <cell r="G882" t="str">
            <v>1157</v>
          </cell>
          <cell r="H882">
            <v>466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396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 t="str">
            <v>Y</v>
          </cell>
        </row>
        <row r="883">
          <cell r="B883" t="str">
            <v>19767370102020</v>
          </cell>
          <cell r="C883" t="str">
            <v>19</v>
          </cell>
          <cell r="D883" t="str">
            <v>76737</v>
          </cell>
          <cell r="E883" t="str">
            <v>0102020</v>
          </cell>
          <cell r="F883" t="str">
            <v>Today's Fresh Start Charter</v>
          </cell>
          <cell r="G883" t="str">
            <v>0597</v>
          </cell>
          <cell r="H883">
            <v>836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813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 t="str">
            <v>Y</v>
          </cell>
        </row>
        <row r="884">
          <cell r="B884" t="str">
            <v>19768690000000</v>
          </cell>
          <cell r="C884" t="str">
            <v>19</v>
          </cell>
          <cell r="D884" t="str">
            <v>76869</v>
          </cell>
          <cell r="E884" t="str">
            <v>0000000</v>
          </cell>
          <cell r="F884" t="str">
            <v>Wiseburn Unified</v>
          </cell>
          <cell r="H884">
            <v>2582</v>
          </cell>
          <cell r="I884">
            <v>0</v>
          </cell>
          <cell r="J884">
            <v>0</v>
          </cell>
          <cell r="K884">
            <v>6</v>
          </cell>
          <cell r="L884">
            <v>0</v>
          </cell>
          <cell r="M884">
            <v>1249</v>
          </cell>
          <cell r="N884">
            <v>0</v>
          </cell>
          <cell r="O884">
            <v>0</v>
          </cell>
          <cell r="P884">
            <v>5</v>
          </cell>
          <cell r="Q884">
            <v>0</v>
          </cell>
          <cell r="R884" t="str">
            <v>Y</v>
          </cell>
        </row>
        <row r="885">
          <cell r="B885" t="str">
            <v>19768690119016</v>
          </cell>
          <cell r="C885" t="str">
            <v>19</v>
          </cell>
          <cell r="D885" t="str">
            <v>76869</v>
          </cell>
          <cell r="E885" t="str">
            <v>0119016</v>
          </cell>
          <cell r="F885" t="str">
            <v>Da Vinci Science</v>
          </cell>
          <cell r="G885" t="str">
            <v>1060</v>
          </cell>
          <cell r="H885">
            <v>529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231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 t="str">
            <v>Y</v>
          </cell>
        </row>
        <row r="886">
          <cell r="B886" t="str">
            <v>19768690119636</v>
          </cell>
          <cell r="C886" t="str">
            <v>19</v>
          </cell>
          <cell r="D886" t="str">
            <v>76869</v>
          </cell>
          <cell r="E886" t="str">
            <v>0119636</v>
          </cell>
          <cell r="F886" t="str">
            <v>Da Vinci Design</v>
          </cell>
          <cell r="G886" t="str">
            <v>1081</v>
          </cell>
          <cell r="H886">
            <v>512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224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 t="str">
            <v>Y</v>
          </cell>
        </row>
        <row r="887">
          <cell r="B887" t="str">
            <v>19768690128728</v>
          </cell>
          <cell r="C887" t="str">
            <v>19</v>
          </cell>
          <cell r="D887" t="str">
            <v>76869</v>
          </cell>
          <cell r="E887" t="str">
            <v>0128728</v>
          </cell>
          <cell r="F887" t="str">
            <v>Da Vinci Innovation Academy</v>
          </cell>
          <cell r="G887" t="str">
            <v>1597</v>
          </cell>
          <cell r="H887">
            <v>308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21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 t="str">
            <v>Y</v>
          </cell>
        </row>
        <row r="888">
          <cell r="B888" t="str">
            <v>19768690131128</v>
          </cell>
          <cell r="C888" t="str">
            <v>19</v>
          </cell>
          <cell r="D888" t="str">
            <v>76869</v>
          </cell>
          <cell r="E888" t="str">
            <v>0131128</v>
          </cell>
          <cell r="F888" t="str">
            <v>Da Vinci Communications High</v>
          </cell>
          <cell r="G888" t="str">
            <v>1689</v>
          </cell>
          <cell r="H888">
            <v>134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56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 t="str">
            <v>Y</v>
          </cell>
        </row>
        <row r="889">
          <cell r="B889" t="str">
            <v>19768850130799</v>
          </cell>
          <cell r="C889" t="str">
            <v>19</v>
          </cell>
          <cell r="D889" t="str">
            <v>76885</v>
          </cell>
          <cell r="E889" t="str">
            <v>0130799</v>
          </cell>
          <cell r="F889" t="str">
            <v>Anahuacalmecac International University Preparatory High</v>
          </cell>
          <cell r="G889" t="str">
            <v>1685</v>
          </cell>
          <cell r="H889">
            <v>112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100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 t="str">
            <v>Y</v>
          </cell>
        </row>
        <row r="890">
          <cell r="B890" t="str">
            <v>20102070000000</v>
          </cell>
          <cell r="C890" t="str">
            <v>20</v>
          </cell>
          <cell r="D890" t="str">
            <v>10207</v>
          </cell>
          <cell r="E890" t="str">
            <v>0000000</v>
          </cell>
          <cell r="F890" t="str">
            <v>Madera Co. Office of Education</v>
          </cell>
          <cell r="H890">
            <v>425</v>
          </cell>
          <cell r="I890">
            <v>52</v>
          </cell>
          <cell r="J890">
            <v>0</v>
          </cell>
          <cell r="K890">
            <v>338</v>
          </cell>
          <cell r="L890">
            <v>34</v>
          </cell>
          <cell r="M890">
            <v>376</v>
          </cell>
          <cell r="N890">
            <v>52</v>
          </cell>
          <cell r="O890">
            <v>0</v>
          </cell>
          <cell r="P890">
            <v>290</v>
          </cell>
          <cell r="Q890">
            <v>31</v>
          </cell>
          <cell r="R890" t="str">
            <v>Y</v>
          </cell>
        </row>
        <row r="891">
          <cell r="B891" t="str">
            <v>20102070117184</v>
          </cell>
          <cell r="C891" t="str">
            <v>20</v>
          </cell>
          <cell r="D891" t="str">
            <v>10207</v>
          </cell>
          <cell r="E891" t="str">
            <v>0117184</v>
          </cell>
          <cell r="F891" t="str">
            <v>Madera County Independent Academy</v>
          </cell>
          <cell r="G891" t="str">
            <v>1001</v>
          </cell>
          <cell r="H891">
            <v>357</v>
          </cell>
          <cell r="I891">
            <v>0</v>
          </cell>
          <cell r="J891">
            <v>0</v>
          </cell>
          <cell r="K891">
            <v>0</v>
          </cell>
          <cell r="L891">
            <v>13</v>
          </cell>
          <cell r="M891">
            <v>338</v>
          </cell>
          <cell r="N891">
            <v>0</v>
          </cell>
          <cell r="O891">
            <v>0</v>
          </cell>
          <cell r="P891">
            <v>0</v>
          </cell>
          <cell r="Q891">
            <v>11</v>
          </cell>
          <cell r="R891" t="str">
            <v>Y</v>
          </cell>
        </row>
        <row r="892">
          <cell r="B892" t="str">
            <v>20102072030229</v>
          </cell>
          <cell r="C892" t="str">
            <v>20</v>
          </cell>
          <cell r="D892" t="str">
            <v>10207</v>
          </cell>
          <cell r="E892" t="str">
            <v>2030229</v>
          </cell>
          <cell r="F892" t="str">
            <v>Pioneer Technical Center</v>
          </cell>
          <cell r="G892" t="str">
            <v>0460</v>
          </cell>
          <cell r="H892">
            <v>189</v>
          </cell>
          <cell r="I892">
            <v>0</v>
          </cell>
          <cell r="J892">
            <v>0</v>
          </cell>
          <cell r="K892">
            <v>0</v>
          </cell>
          <cell r="L892">
            <v>21</v>
          </cell>
          <cell r="M892">
            <v>175</v>
          </cell>
          <cell r="N892">
            <v>0</v>
          </cell>
          <cell r="O892">
            <v>0</v>
          </cell>
          <cell r="P892">
            <v>0</v>
          </cell>
          <cell r="Q892">
            <v>20</v>
          </cell>
          <cell r="R892" t="str">
            <v>Y</v>
          </cell>
        </row>
        <row r="893">
          <cell r="B893" t="str">
            <v>20651770000000</v>
          </cell>
          <cell r="C893" t="str">
            <v>20</v>
          </cell>
          <cell r="D893" t="str">
            <v>65177</v>
          </cell>
          <cell r="E893" t="str">
            <v>0000000</v>
          </cell>
          <cell r="F893" t="str">
            <v>Alview-Dairyland Union Elementary</v>
          </cell>
          <cell r="H893">
            <v>352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247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 t="str">
            <v>Y</v>
          </cell>
        </row>
        <row r="894">
          <cell r="B894" t="str">
            <v>20651850000000</v>
          </cell>
          <cell r="C894" t="str">
            <v>20</v>
          </cell>
          <cell r="D894" t="str">
            <v>65185</v>
          </cell>
          <cell r="E894" t="str">
            <v>0000000</v>
          </cell>
          <cell r="F894" t="str">
            <v>Bass Lake Joint Union Elementary</v>
          </cell>
          <cell r="H894">
            <v>852</v>
          </cell>
          <cell r="I894">
            <v>0</v>
          </cell>
          <cell r="J894">
            <v>0</v>
          </cell>
          <cell r="K894">
            <v>2</v>
          </cell>
          <cell r="L894">
            <v>0</v>
          </cell>
          <cell r="M894">
            <v>488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 t="str">
            <v>Y</v>
          </cell>
        </row>
        <row r="895">
          <cell r="B895" t="str">
            <v>20651850129015</v>
          </cell>
          <cell r="C895" t="str">
            <v>20</v>
          </cell>
          <cell r="D895" t="str">
            <v>65185</v>
          </cell>
          <cell r="E895" t="str">
            <v>0129015</v>
          </cell>
          <cell r="F895" t="str">
            <v>Yosemite-Wawona Elementary Charter</v>
          </cell>
          <cell r="G895" t="str">
            <v>1610</v>
          </cell>
          <cell r="H895">
            <v>6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 t="str">
            <v>Y</v>
          </cell>
        </row>
        <row r="896">
          <cell r="B896" t="str">
            <v>20651930000000</v>
          </cell>
          <cell r="C896" t="str">
            <v>20</v>
          </cell>
          <cell r="D896" t="str">
            <v>65193</v>
          </cell>
          <cell r="E896" t="str">
            <v>0000000</v>
          </cell>
          <cell r="F896" t="str">
            <v>Chowchilla Elementary</v>
          </cell>
          <cell r="H896">
            <v>2190</v>
          </cell>
          <cell r="I896">
            <v>0</v>
          </cell>
          <cell r="J896">
            <v>0</v>
          </cell>
          <cell r="K896">
            <v>15</v>
          </cell>
          <cell r="L896">
            <v>0</v>
          </cell>
          <cell r="M896">
            <v>1755</v>
          </cell>
          <cell r="N896">
            <v>0</v>
          </cell>
          <cell r="O896">
            <v>0</v>
          </cell>
          <cell r="P896">
            <v>14</v>
          </cell>
          <cell r="Q896">
            <v>0</v>
          </cell>
          <cell r="R896" t="str">
            <v>Y</v>
          </cell>
        </row>
        <row r="897">
          <cell r="B897" t="str">
            <v>20652010000000</v>
          </cell>
          <cell r="C897" t="str">
            <v>20</v>
          </cell>
          <cell r="D897" t="str">
            <v>65201</v>
          </cell>
          <cell r="E897" t="str">
            <v>0000000</v>
          </cell>
          <cell r="F897" t="str">
            <v>Chowchilla Union High</v>
          </cell>
          <cell r="H897">
            <v>1026</v>
          </cell>
          <cell r="I897">
            <v>0</v>
          </cell>
          <cell r="J897">
            <v>0</v>
          </cell>
          <cell r="K897">
            <v>18</v>
          </cell>
          <cell r="L897">
            <v>0</v>
          </cell>
          <cell r="M897">
            <v>789</v>
          </cell>
          <cell r="N897">
            <v>0</v>
          </cell>
          <cell r="O897">
            <v>0</v>
          </cell>
          <cell r="P897">
            <v>15</v>
          </cell>
          <cell r="Q897">
            <v>0</v>
          </cell>
          <cell r="R897" t="str">
            <v>Y</v>
          </cell>
        </row>
        <row r="898">
          <cell r="B898" t="str">
            <v>20652430000000</v>
          </cell>
          <cell r="C898" t="str">
            <v>20</v>
          </cell>
          <cell r="D898" t="str">
            <v>65243</v>
          </cell>
          <cell r="E898" t="str">
            <v>0000000</v>
          </cell>
          <cell r="F898" t="str">
            <v>Madera Unified</v>
          </cell>
          <cell r="H898">
            <v>19775</v>
          </cell>
          <cell r="I898">
            <v>0</v>
          </cell>
          <cell r="J898">
            <v>0</v>
          </cell>
          <cell r="K898">
            <v>242</v>
          </cell>
          <cell r="L898">
            <v>0</v>
          </cell>
          <cell r="M898">
            <v>17752</v>
          </cell>
          <cell r="N898">
            <v>0</v>
          </cell>
          <cell r="O898">
            <v>0</v>
          </cell>
          <cell r="P898">
            <v>229</v>
          </cell>
          <cell r="Q898">
            <v>0</v>
          </cell>
          <cell r="R898" t="str">
            <v>Y</v>
          </cell>
        </row>
        <row r="899">
          <cell r="B899" t="str">
            <v>20652430100016</v>
          </cell>
          <cell r="C899" t="str">
            <v>20</v>
          </cell>
          <cell r="D899" t="str">
            <v>65243</v>
          </cell>
          <cell r="E899" t="str">
            <v>0100016</v>
          </cell>
          <cell r="F899" t="str">
            <v>Sherman Thomas Charter</v>
          </cell>
          <cell r="G899" t="str">
            <v>0507</v>
          </cell>
          <cell r="H899">
            <v>207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93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 t="str">
            <v>Y</v>
          </cell>
        </row>
        <row r="900">
          <cell r="B900" t="str">
            <v>20652430107938</v>
          </cell>
          <cell r="C900" t="str">
            <v>20</v>
          </cell>
          <cell r="D900" t="str">
            <v>65243</v>
          </cell>
          <cell r="E900" t="str">
            <v>0107938</v>
          </cell>
          <cell r="F900" t="str">
            <v>Ezequiel Tafoya Alvarado Academy</v>
          </cell>
          <cell r="G900" t="str">
            <v>0676</v>
          </cell>
          <cell r="H900">
            <v>391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378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 t="str">
            <v>Y</v>
          </cell>
        </row>
        <row r="901">
          <cell r="B901" t="str">
            <v>20652430118950</v>
          </cell>
          <cell r="C901" t="str">
            <v>20</v>
          </cell>
          <cell r="D901" t="str">
            <v>65243</v>
          </cell>
          <cell r="E901" t="str">
            <v>0118950</v>
          </cell>
          <cell r="F901" t="str">
            <v>Sherman Thomas Charter High</v>
          </cell>
          <cell r="G901" t="str">
            <v>1058</v>
          </cell>
          <cell r="H901">
            <v>42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 t="str">
            <v>Y</v>
          </cell>
        </row>
        <row r="902">
          <cell r="B902" t="str">
            <v>20652760000000</v>
          </cell>
          <cell r="C902" t="str">
            <v>20</v>
          </cell>
          <cell r="D902" t="str">
            <v>65276</v>
          </cell>
          <cell r="E902" t="str">
            <v>0000000</v>
          </cell>
          <cell r="F902" t="str">
            <v>Raymond-Knowles Union Elementary</v>
          </cell>
          <cell r="H902">
            <v>83</v>
          </cell>
          <cell r="I902">
            <v>0</v>
          </cell>
          <cell r="J902">
            <v>0</v>
          </cell>
          <cell r="K902">
            <v>1</v>
          </cell>
          <cell r="L902">
            <v>0</v>
          </cell>
          <cell r="M902">
            <v>26</v>
          </cell>
          <cell r="N902">
            <v>0</v>
          </cell>
          <cell r="O902">
            <v>0</v>
          </cell>
          <cell r="P902">
            <v>1</v>
          </cell>
          <cell r="Q902">
            <v>0</v>
          </cell>
          <cell r="R902" t="str">
            <v>Y</v>
          </cell>
        </row>
        <row r="903">
          <cell r="B903" t="str">
            <v>20755800000000</v>
          </cell>
          <cell r="C903" t="str">
            <v>20</v>
          </cell>
          <cell r="D903" t="str">
            <v>75580</v>
          </cell>
          <cell r="E903" t="str">
            <v>0000000</v>
          </cell>
          <cell r="F903" t="str">
            <v>Golden Valley Unified</v>
          </cell>
          <cell r="H903">
            <v>1923</v>
          </cell>
          <cell r="I903">
            <v>0</v>
          </cell>
          <cell r="J903">
            <v>0</v>
          </cell>
          <cell r="K903">
            <v>12</v>
          </cell>
          <cell r="L903">
            <v>0</v>
          </cell>
          <cell r="M903">
            <v>693</v>
          </cell>
          <cell r="N903">
            <v>0</v>
          </cell>
          <cell r="O903">
            <v>0</v>
          </cell>
          <cell r="P903">
            <v>8</v>
          </cell>
          <cell r="Q903">
            <v>0</v>
          </cell>
          <cell r="R903" t="str">
            <v>Y</v>
          </cell>
        </row>
        <row r="904">
          <cell r="B904" t="str">
            <v>20756060000000</v>
          </cell>
          <cell r="C904" t="str">
            <v>20</v>
          </cell>
          <cell r="D904" t="str">
            <v>75606</v>
          </cell>
          <cell r="E904" t="str">
            <v>0000000</v>
          </cell>
          <cell r="F904" t="str">
            <v>Chawanakee Unified</v>
          </cell>
          <cell r="H904">
            <v>813</v>
          </cell>
          <cell r="I904">
            <v>0</v>
          </cell>
          <cell r="J904">
            <v>0</v>
          </cell>
          <cell r="K904">
            <v>6</v>
          </cell>
          <cell r="L904">
            <v>0</v>
          </cell>
          <cell r="M904">
            <v>443</v>
          </cell>
          <cell r="N904">
            <v>0</v>
          </cell>
          <cell r="O904">
            <v>0</v>
          </cell>
          <cell r="P904">
            <v>4</v>
          </cell>
          <cell r="Q904">
            <v>0</v>
          </cell>
          <cell r="R904" t="str">
            <v>Y</v>
          </cell>
        </row>
        <row r="905">
          <cell r="B905" t="str">
            <v>20756060125021</v>
          </cell>
          <cell r="C905" t="str">
            <v>20</v>
          </cell>
          <cell r="D905" t="str">
            <v>75606</v>
          </cell>
          <cell r="E905" t="str">
            <v>0125021</v>
          </cell>
          <cell r="F905" t="str">
            <v>Minarets Charter High</v>
          </cell>
          <cell r="G905" t="str">
            <v>1341</v>
          </cell>
          <cell r="H905">
            <v>255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83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 t="str">
            <v>Y</v>
          </cell>
        </row>
        <row r="906">
          <cell r="B906" t="str">
            <v>20764140000000</v>
          </cell>
          <cell r="C906" t="str">
            <v>20</v>
          </cell>
          <cell r="D906" t="str">
            <v>76414</v>
          </cell>
          <cell r="E906" t="str">
            <v>0000000</v>
          </cell>
          <cell r="F906" t="str">
            <v>Yosemite Unified</v>
          </cell>
          <cell r="H906">
            <v>1704</v>
          </cell>
          <cell r="I906">
            <v>0</v>
          </cell>
          <cell r="J906">
            <v>0</v>
          </cell>
          <cell r="K906">
            <v>42</v>
          </cell>
          <cell r="L906">
            <v>0</v>
          </cell>
          <cell r="M906">
            <v>751</v>
          </cell>
          <cell r="N906">
            <v>0</v>
          </cell>
          <cell r="O906">
            <v>0</v>
          </cell>
          <cell r="P906">
            <v>18</v>
          </cell>
          <cell r="Q906">
            <v>0</v>
          </cell>
          <cell r="R906" t="str">
            <v>Y</v>
          </cell>
        </row>
        <row r="907">
          <cell r="B907" t="str">
            <v>20764142030237</v>
          </cell>
          <cell r="C907" t="str">
            <v>20</v>
          </cell>
          <cell r="D907" t="str">
            <v>76414</v>
          </cell>
          <cell r="E907" t="str">
            <v>2030237</v>
          </cell>
          <cell r="F907" t="str">
            <v>Glacier High School Charter</v>
          </cell>
          <cell r="G907" t="str">
            <v>0479</v>
          </cell>
          <cell r="H907">
            <v>94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34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 t="str">
            <v>Y</v>
          </cell>
        </row>
        <row r="908">
          <cell r="B908" t="str">
            <v>20764146110076</v>
          </cell>
          <cell r="C908" t="str">
            <v>20</v>
          </cell>
          <cell r="D908" t="str">
            <v>76414</v>
          </cell>
          <cell r="E908" t="str">
            <v>6110076</v>
          </cell>
          <cell r="F908" t="str">
            <v>Mountain Home Charter (Alternative)</v>
          </cell>
          <cell r="G908" t="str">
            <v>0063</v>
          </cell>
          <cell r="H908">
            <v>184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54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 t="str">
            <v>Y</v>
          </cell>
        </row>
        <row r="909">
          <cell r="B909" t="str">
            <v>21102150000000</v>
          </cell>
          <cell r="C909" t="str">
            <v>21</v>
          </cell>
          <cell r="D909" t="str">
            <v>10215</v>
          </cell>
          <cell r="E909" t="str">
            <v>0000000</v>
          </cell>
          <cell r="F909" t="str">
            <v>Marin Co. Office of Education</v>
          </cell>
          <cell r="H909">
            <v>277</v>
          </cell>
          <cell r="I909">
            <v>8</v>
          </cell>
          <cell r="J909">
            <v>0</v>
          </cell>
          <cell r="K909">
            <v>222</v>
          </cell>
          <cell r="L909">
            <v>5</v>
          </cell>
          <cell r="M909">
            <v>143</v>
          </cell>
          <cell r="N909">
            <v>8</v>
          </cell>
          <cell r="O909">
            <v>0</v>
          </cell>
          <cell r="P909">
            <v>101</v>
          </cell>
          <cell r="Q909">
            <v>5</v>
          </cell>
          <cell r="R909" t="str">
            <v>Y</v>
          </cell>
        </row>
        <row r="910">
          <cell r="B910" t="str">
            <v>21102152130102</v>
          </cell>
          <cell r="C910" t="str">
            <v>21</v>
          </cell>
          <cell r="D910" t="str">
            <v>10215</v>
          </cell>
          <cell r="E910" t="str">
            <v>2130102</v>
          </cell>
          <cell r="F910" t="str">
            <v>Phoenix Academy</v>
          </cell>
          <cell r="G910" t="str">
            <v>0087</v>
          </cell>
          <cell r="H910">
            <v>7</v>
          </cell>
          <cell r="I910">
            <v>0</v>
          </cell>
          <cell r="J910">
            <v>0</v>
          </cell>
          <cell r="K910">
            <v>0</v>
          </cell>
          <cell r="L910">
            <v>5</v>
          </cell>
          <cell r="M910">
            <v>6</v>
          </cell>
          <cell r="N910">
            <v>0</v>
          </cell>
          <cell r="O910">
            <v>0</v>
          </cell>
          <cell r="P910">
            <v>0</v>
          </cell>
          <cell r="Q910">
            <v>5</v>
          </cell>
          <cell r="R910" t="str">
            <v>Y</v>
          </cell>
        </row>
        <row r="911">
          <cell r="B911" t="str">
            <v>21653000000000</v>
          </cell>
          <cell r="C911" t="str">
            <v>21</v>
          </cell>
          <cell r="D911" t="str">
            <v>65300</v>
          </cell>
          <cell r="E911" t="str">
            <v>0000000</v>
          </cell>
          <cell r="F911" t="str">
            <v>Bolinas-Stinson Union Elementary</v>
          </cell>
          <cell r="H911">
            <v>117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46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 t="str">
            <v>Y</v>
          </cell>
        </row>
        <row r="912">
          <cell r="B912" t="str">
            <v>21653180000000</v>
          </cell>
          <cell r="C912" t="str">
            <v>21</v>
          </cell>
          <cell r="D912" t="str">
            <v>65318</v>
          </cell>
          <cell r="E912" t="str">
            <v>0000000</v>
          </cell>
          <cell r="F912" t="str">
            <v>Dixie Elementary</v>
          </cell>
          <cell r="H912">
            <v>1999</v>
          </cell>
          <cell r="I912">
            <v>0</v>
          </cell>
          <cell r="J912">
            <v>0</v>
          </cell>
          <cell r="K912">
            <v>31</v>
          </cell>
          <cell r="L912">
            <v>0</v>
          </cell>
          <cell r="M912">
            <v>386</v>
          </cell>
          <cell r="N912">
            <v>0</v>
          </cell>
          <cell r="O912">
            <v>0</v>
          </cell>
          <cell r="P912">
            <v>23</v>
          </cell>
          <cell r="Q912">
            <v>0</v>
          </cell>
          <cell r="R912" t="str">
            <v>Y</v>
          </cell>
        </row>
        <row r="913">
          <cell r="B913" t="str">
            <v>21653340000000</v>
          </cell>
          <cell r="C913" t="str">
            <v>21</v>
          </cell>
          <cell r="D913" t="str">
            <v>65334</v>
          </cell>
          <cell r="E913" t="str">
            <v>0000000</v>
          </cell>
          <cell r="F913" t="str">
            <v>Kentfield Elementary</v>
          </cell>
          <cell r="H913">
            <v>1223</v>
          </cell>
          <cell r="I913">
            <v>0</v>
          </cell>
          <cell r="J913">
            <v>0</v>
          </cell>
          <cell r="K913">
            <v>3</v>
          </cell>
          <cell r="L913">
            <v>0</v>
          </cell>
          <cell r="M913">
            <v>99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 t="str">
            <v>Y</v>
          </cell>
        </row>
        <row r="914">
          <cell r="B914" t="str">
            <v>21653420000000</v>
          </cell>
          <cell r="C914" t="str">
            <v>21</v>
          </cell>
          <cell r="D914" t="str">
            <v>65342</v>
          </cell>
          <cell r="E914" t="str">
            <v>0000000</v>
          </cell>
          <cell r="F914" t="str">
            <v>Laguna Joint Elementary</v>
          </cell>
          <cell r="H914">
            <v>18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12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 t="str">
            <v>Y</v>
          </cell>
        </row>
        <row r="915">
          <cell r="B915" t="str">
            <v>21653590000000</v>
          </cell>
          <cell r="C915" t="str">
            <v>21</v>
          </cell>
          <cell r="D915" t="str">
            <v>65359</v>
          </cell>
          <cell r="E915" t="str">
            <v>0000000</v>
          </cell>
          <cell r="F915" t="str">
            <v>Lagunitas Elementary</v>
          </cell>
          <cell r="H915">
            <v>286</v>
          </cell>
          <cell r="I915">
            <v>0</v>
          </cell>
          <cell r="J915">
            <v>0</v>
          </cell>
          <cell r="K915">
            <v>1</v>
          </cell>
          <cell r="L915">
            <v>0</v>
          </cell>
          <cell r="M915">
            <v>51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 t="str">
            <v>Y</v>
          </cell>
        </row>
        <row r="916">
          <cell r="B916" t="str">
            <v>21653670000000</v>
          </cell>
          <cell r="C916" t="str">
            <v>21</v>
          </cell>
          <cell r="D916" t="str">
            <v>65367</v>
          </cell>
          <cell r="E916" t="str">
            <v>0000000</v>
          </cell>
          <cell r="F916" t="str">
            <v>Larkspur-Corte Madera</v>
          </cell>
          <cell r="H916">
            <v>1504</v>
          </cell>
          <cell r="I916">
            <v>0</v>
          </cell>
          <cell r="J916">
            <v>0</v>
          </cell>
          <cell r="K916">
            <v>5</v>
          </cell>
          <cell r="L916">
            <v>0</v>
          </cell>
          <cell r="M916">
            <v>164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 t="str">
            <v>Y</v>
          </cell>
        </row>
        <row r="917">
          <cell r="B917" t="str">
            <v>21653750000000</v>
          </cell>
          <cell r="C917" t="str">
            <v>21</v>
          </cell>
          <cell r="D917" t="str">
            <v>65375</v>
          </cell>
          <cell r="E917" t="str">
            <v>0000000</v>
          </cell>
          <cell r="F917" t="str">
            <v>Lincoln Elementary</v>
          </cell>
          <cell r="H917">
            <v>5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 t="str">
            <v>Y</v>
          </cell>
        </row>
        <row r="918">
          <cell r="B918" t="str">
            <v>21653910000000</v>
          </cell>
          <cell r="C918" t="str">
            <v>21</v>
          </cell>
          <cell r="D918" t="str">
            <v>65391</v>
          </cell>
          <cell r="E918" t="str">
            <v>0000000</v>
          </cell>
          <cell r="F918" t="str">
            <v>Mill Valley Elementary</v>
          </cell>
          <cell r="H918">
            <v>3242</v>
          </cell>
          <cell r="I918">
            <v>0</v>
          </cell>
          <cell r="J918">
            <v>0</v>
          </cell>
          <cell r="K918">
            <v>8</v>
          </cell>
          <cell r="L918">
            <v>0</v>
          </cell>
          <cell r="M918">
            <v>217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 t="str">
            <v>Y</v>
          </cell>
        </row>
        <row r="919">
          <cell r="B919" t="str">
            <v>21654090000000</v>
          </cell>
          <cell r="C919" t="str">
            <v>21</v>
          </cell>
          <cell r="D919" t="str">
            <v>65409</v>
          </cell>
          <cell r="E919" t="str">
            <v>0000000</v>
          </cell>
          <cell r="F919" t="str">
            <v>Nicasio</v>
          </cell>
          <cell r="H919">
            <v>55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 t="str">
            <v>Y</v>
          </cell>
        </row>
        <row r="920">
          <cell r="B920" t="str">
            <v>21654170000000</v>
          </cell>
          <cell r="C920" t="str">
            <v>21</v>
          </cell>
          <cell r="D920" t="str">
            <v>65417</v>
          </cell>
          <cell r="E920" t="str">
            <v>0000000</v>
          </cell>
          <cell r="F920" t="str">
            <v>Novato Unified</v>
          </cell>
          <cell r="H920">
            <v>7764</v>
          </cell>
          <cell r="I920">
            <v>0</v>
          </cell>
          <cell r="J920">
            <v>0</v>
          </cell>
          <cell r="K920">
            <v>54</v>
          </cell>
          <cell r="L920">
            <v>0</v>
          </cell>
          <cell r="M920">
            <v>2966</v>
          </cell>
          <cell r="N920">
            <v>0</v>
          </cell>
          <cell r="O920">
            <v>0</v>
          </cell>
          <cell r="P920">
            <v>25</v>
          </cell>
          <cell r="Q920">
            <v>0</v>
          </cell>
          <cell r="R920" t="str">
            <v>Y</v>
          </cell>
        </row>
        <row r="921">
          <cell r="B921" t="str">
            <v>21654176113229</v>
          </cell>
          <cell r="C921" t="str">
            <v>21</v>
          </cell>
          <cell r="D921" t="str">
            <v>65417</v>
          </cell>
          <cell r="E921" t="str">
            <v>6113229</v>
          </cell>
          <cell r="F921" t="str">
            <v>Novato Charter</v>
          </cell>
          <cell r="G921" t="str">
            <v>0089</v>
          </cell>
          <cell r="H921">
            <v>265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3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 t="str">
            <v>Y</v>
          </cell>
        </row>
        <row r="922">
          <cell r="B922" t="str">
            <v>21654250000000</v>
          </cell>
          <cell r="C922" t="str">
            <v>21</v>
          </cell>
          <cell r="D922" t="str">
            <v>65425</v>
          </cell>
          <cell r="E922" t="str">
            <v>0000000</v>
          </cell>
          <cell r="F922" t="str">
            <v>Reed Union Elementary</v>
          </cell>
          <cell r="H922">
            <v>1546</v>
          </cell>
          <cell r="I922">
            <v>0</v>
          </cell>
          <cell r="J922">
            <v>0</v>
          </cell>
          <cell r="K922">
            <v>9</v>
          </cell>
          <cell r="L922">
            <v>0</v>
          </cell>
          <cell r="M922">
            <v>41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 t="str">
            <v>Y</v>
          </cell>
        </row>
        <row r="923">
          <cell r="B923" t="str">
            <v>21654330000000</v>
          </cell>
          <cell r="C923" t="str">
            <v>21</v>
          </cell>
          <cell r="D923" t="str">
            <v>65433</v>
          </cell>
          <cell r="E923" t="str">
            <v>0000000</v>
          </cell>
          <cell r="F923" t="str">
            <v>Ross Elementary</v>
          </cell>
          <cell r="H923">
            <v>367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2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 t="str">
            <v>Y</v>
          </cell>
        </row>
        <row r="924">
          <cell r="B924" t="str">
            <v>21654580000000</v>
          </cell>
          <cell r="C924" t="str">
            <v>21</v>
          </cell>
          <cell r="D924" t="str">
            <v>65458</v>
          </cell>
          <cell r="E924" t="str">
            <v>0000000</v>
          </cell>
          <cell r="F924" t="str">
            <v>San Rafael City Elementary</v>
          </cell>
          <cell r="H924">
            <v>4635</v>
          </cell>
          <cell r="I924">
            <v>0</v>
          </cell>
          <cell r="J924">
            <v>0</v>
          </cell>
          <cell r="K924">
            <v>15</v>
          </cell>
          <cell r="L924">
            <v>0</v>
          </cell>
          <cell r="M924">
            <v>3113</v>
          </cell>
          <cell r="N924">
            <v>0</v>
          </cell>
          <cell r="O924">
            <v>0</v>
          </cell>
          <cell r="P924">
            <v>8</v>
          </cell>
          <cell r="Q924">
            <v>0</v>
          </cell>
          <cell r="R924" t="str">
            <v>Y</v>
          </cell>
        </row>
        <row r="925">
          <cell r="B925" t="str">
            <v>21654660000000</v>
          </cell>
          <cell r="C925" t="str">
            <v>21</v>
          </cell>
          <cell r="D925" t="str">
            <v>65466</v>
          </cell>
          <cell r="E925" t="str">
            <v>0000000</v>
          </cell>
          <cell r="F925" t="str">
            <v>San Rafael City High</v>
          </cell>
          <cell r="H925">
            <v>2365</v>
          </cell>
          <cell r="I925">
            <v>0</v>
          </cell>
          <cell r="J925">
            <v>0</v>
          </cell>
          <cell r="K925">
            <v>43</v>
          </cell>
          <cell r="L925">
            <v>0</v>
          </cell>
          <cell r="M925">
            <v>1077</v>
          </cell>
          <cell r="N925">
            <v>0</v>
          </cell>
          <cell r="O925">
            <v>0</v>
          </cell>
          <cell r="P925">
            <v>23</v>
          </cell>
          <cell r="Q925">
            <v>0</v>
          </cell>
          <cell r="R925" t="str">
            <v>Y</v>
          </cell>
        </row>
        <row r="926">
          <cell r="B926" t="str">
            <v>21654740000000</v>
          </cell>
          <cell r="C926" t="str">
            <v>21</v>
          </cell>
          <cell r="D926" t="str">
            <v>65474</v>
          </cell>
          <cell r="E926" t="str">
            <v>0000000</v>
          </cell>
          <cell r="F926" t="str">
            <v>Sausalito Elementary</v>
          </cell>
          <cell r="H926">
            <v>164</v>
          </cell>
          <cell r="I926">
            <v>0</v>
          </cell>
          <cell r="J926">
            <v>0</v>
          </cell>
          <cell r="K926">
            <v>7</v>
          </cell>
          <cell r="L926">
            <v>0</v>
          </cell>
          <cell r="M926">
            <v>147</v>
          </cell>
          <cell r="N926">
            <v>0</v>
          </cell>
          <cell r="O926">
            <v>0</v>
          </cell>
          <cell r="P926">
            <v>5</v>
          </cell>
          <cell r="Q926">
            <v>0</v>
          </cell>
          <cell r="R926" t="str">
            <v>Y</v>
          </cell>
        </row>
        <row r="927">
          <cell r="B927" t="str">
            <v>21654746118491</v>
          </cell>
          <cell r="C927" t="str">
            <v>21</v>
          </cell>
          <cell r="D927" t="str">
            <v>65474</v>
          </cell>
          <cell r="E927" t="str">
            <v>6118491</v>
          </cell>
          <cell r="F927" t="str">
            <v>Willow Creek Academy</v>
          </cell>
          <cell r="G927" t="str">
            <v>0351</v>
          </cell>
          <cell r="H927">
            <v>357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173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Y</v>
          </cell>
        </row>
        <row r="928">
          <cell r="B928" t="str">
            <v>21654820000000</v>
          </cell>
          <cell r="C928" t="str">
            <v>21</v>
          </cell>
          <cell r="D928" t="str">
            <v>65482</v>
          </cell>
          <cell r="E928" t="str">
            <v>0000000</v>
          </cell>
          <cell r="F928" t="str">
            <v>Tamalpais Union High</v>
          </cell>
          <cell r="H928">
            <v>4165</v>
          </cell>
          <cell r="I928">
            <v>0</v>
          </cell>
          <cell r="J928">
            <v>0</v>
          </cell>
          <cell r="K928">
            <v>35</v>
          </cell>
          <cell r="L928">
            <v>0</v>
          </cell>
          <cell r="M928">
            <v>312</v>
          </cell>
          <cell r="N928">
            <v>0</v>
          </cell>
          <cell r="O928">
            <v>0</v>
          </cell>
          <cell r="P928">
            <v>11</v>
          </cell>
          <cell r="Q928">
            <v>0</v>
          </cell>
          <cell r="R928" t="str">
            <v>Y</v>
          </cell>
        </row>
        <row r="929">
          <cell r="B929" t="str">
            <v>21655160000000</v>
          </cell>
          <cell r="C929" t="str">
            <v>21</v>
          </cell>
          <cell r="D929" t="str">
            <v>65516</v>
          </cell>
          <cell r="E929" t="str">
            <v>0000000</v>
          </cell>
          <cell r="F929" t="str">
            <v>Union Joint Elementary</v>
          </cell>
          <cell r="H929">
            <v>9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 t="str">
            <v>Y</v>
          </cell>
        </row>
        <row r="930">
          <cell r="B930" t="str">
            <v>21733610000000</v>
          </cell>
          <cell r="C930" t="str">
            <v>21</v>
          </cell>
          <cell r="D930" t="str">
            <v>73361</v>
          </cell>
          <cell r="E930" t="str">
            <v>0000000</v>
          </cell>
          <cell r="F930" t="str">
            <v>Shoreline Unified</v>
          </cell>
          <cell r="H930">
            <v>519</v>
          </cell>
          <cell r="I930">
            <v>0</v>
          </cell>
          <cell r="J930">
            <v>0</v>
          </cell>
          <cell r="K930">
            <v>6</v>
          </cell>
          <cell r="L930">
            <v>0</v>
          </cell>
          <cell r="M930">
            <v>328</v>
          </cell>
          <cell r="N930">
            <v>0</v>
          </cell>
          <cell r="O930">
            <v>0</v>
          </cell>
          <cell r="P930">
            <v>4</v>
          </cell>
          <cell r="Q930">
            <v>0</v>
          </cell>
          <cell r="R930" t="str">
            <v>Y</v>
          </cell>
        </row>
        <row r="931">
          <cell r="B931" t="str">
            <v>21750020000000</v>
          </cell>
          <cell r="C931" t="str">
            <v>21</v>
          </cell>
          <cell r="D931" t="str">
            <v>75002</v>
          </cell>
          <cell r="E931" t="str">
            <v>0000000</v>
          </cell>
          <cell r="F931" t="str">
            <v>Ross Valley Elementary</v>
          </cell>
          <cell r="H931">
            <v>2320</v>
          </cell>
          <cell r="I931">
            <v>0</v>
          </cell>
          <cell r="J931">
            <v>0</v>
          </cell>
          <cell r="K931">
            <v>7</v>
          </cell>
          <cell r="L931">
            <v>0</v>
          </cell>
          <cell r="M931">
            <v>269</v>
          </cell>
          <cell r="N931">
            <v>0</v>
          </cell>
          <cell r="O931">
            <v>0</v>
          </cell>
          <cell r="P931">
            <v>2</v>
          </cell>
          <cell r="Q931">
            <v>0</v>
          </cell>
          <cell r="R931" t="str">
            <v>Y</v>
          </cell>
        </row>
        <row r="932">
          <cell r="B932" t="str">
            <v>22102230000000</v>
          </cell>
          <cell r="C932" t="str">
            <v>22</v>
          </cell>
          <cell r="D932" t="str">
            <v>10223</v>
          </cell>
          <cell r="E932" t="str">
            <v>0000000</v>
          </cell>
          <cell r="F932" t="str">
            <v>Mariposa Co. Office of Education</v>
          </cell>
          <cell r="H932">
            <v>63</v>
          </cell>
          <cell r="I932">
            <v>0</v>
          </cell>
          <cell r="J932">
            <v>0</v>
          </cell>
          <cell r="K932">
            <v>62</v>
          </cell>
          <cell r="L932">
            <v>0</v>
          </cell>
          <cell r="M932">
            <v>42</v>
          </cell>
          <cell r="N932">
            <v>0</v>
          </cell>
          <cell r="O932">
            <v>0</v>
          </cell>
          <cell r="P932">
            <v>41</v>
          </cell>
          <cell r="Q932">
            <v>0</v>
          </cell>
          <cell r="R932" t="str">
            <v>Y</v>
          </cell>
        </row>
        <row r="933">
          <cell r="B933" t="str">
            <v>22655320000000</v>
          </cell>
          <cell r="C933" t="str">
            <v>22</v>
          </cell>
          <cell r="D933" t="str">
            <v>65532</v>
          </cell>
          <cell r="E933" t="str">
            <v>0000000</v>
          </cell>
          <cell r="F933" t="str">
            <v>Mariposa County Unified</v>
          </cell>
          <cell r="H933">
            <v>1663</v>
          </cell>
          <cell r="I933">
            <v>0</v>
          </cell>
          <cell r="J933">
            <v>0</v>
          </cell>
          <cell r="K933">
            <v>62</v>
          </cell>
          <cell r="L933">
            <v>0</v>
          </cell>
          <cell r="M933">
            <v>883</v>
          </cell>
          <cell r="N933">
            <v>0</v>
          </cell>
          <cell r="O933">
            <v>0</v>
          </cell>
          <cell r="P933">
            <v>41</v>
          </cell>
          <cell r="Q933">
            <v>0</v>
          </cell>
          <cell r="R933" t="str">
            <v>Y</v>
          </cell>
        </row>
        <row r="934">
          <cell r="B934" t="str">
            <v>22655320125823</v>
          </cell>
          <cell r="C934" t="str">
            <v>22</v>
          </cell>
          <cell r="D934" t="str">
            <v>65532</v>
          </cell>
          <cell r="E934" t="str">
            <v>0125823</v>
          </cell>
          <cell r="F934" t="str">
            <v>Sierra Foothill Charter</v>
          </cell>
          <cell r="G934" t="str">
            <v>1396</v>
          </cell>
          <cell r="H934">
            <v>143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55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 t="str">
            <v>Y</v>
          </cell>
        </row>
        <row r="935">
          <cell r="B935" t="str">
            <v>23102310000000</v>
          </cell>
          <cell r="C935" t="str">
            <v>23</v>
          </cell>
          <cell r="D935" t="str">
            <v>10231</v>
          </cell>
          <cell r="E935" t="str">
            <v>0000000</v>
          </cell>
          <cell r="F935" t="str">
            <v>Mendocino Co. Office of Education</v>
          </cell>
          <cell r="H935">
            <v>96</v>
          </cell>
          <cell r="I935">
            <v>9</v>
          </cell>
          <cell r="J935">
            <v>0</v>
          </cell>
          <cell r="K935">
            <v>11</v>
          </cell>
          <cell r="L935">
            <v>0</v>
          </cell>
          <cell r="M935">
            <v>90</v>
          </cell>
          <cell r="N935">
            <v>9</v>
          </cell>
          <cell r="O935">
            <v>0</v>
          </cell>
          <cell r="P935">
            <v>11</v>
          </cell>
          <cell r="Q935">
            <v>0</v>
          </cell>
          <cell r="R935" t="str">
            <v>Y</v>
          </cell>
        </row>
        <row r="936">
          <cell r="B936" t="str">
            <v>23655400000000</v>
          </cell>
          <cell r="C936" t="str">
            <v>23</v>
          </cell>
          <cell r="D936" t="str">
            <v>65540</v>
          </cell>
          <cell r="E936" t="str">
            <v>0000000</v>
          </cell>
          <cell r="F936" t="str">
            <v>Anderson Valley Unified</v>
          </cell>
          <cell r="H936">
            <v>540</v>
          </cell>
          <cell r="I936">
            <v>0</v>
          </cell>
          <cell r="J936">
            <v>0</v>
          </cell>
          <cell r="K936">
            <v>1</v>
          </cell>
          <cell r="L936">
            <v>0</v>
          </cell>
          <cell r="M936">
            <v>451</v>
          </cell>
          <cell r="N936">
            <v>0</v>
          </cell>
          <cell r="O936">
            <v>0</v>
          </cell>
          <cell r="P936">
            <v>1</v>
          </cell>
          <cell r="Q936">
            <v>0</v>
          </cell>
          <cell r="R936" t="str">
            <v>Y</v>
          </cell>
        </row>
        <row r="937">
          <cell r="B937" t="str">
            <v>23655570000000</v>
          </cell>
          <cell r="C937" t="str">
            <v>23</v>
          </cell>
          <cell r="D937" t="str">
            <v>65557</v>
          </cell>
          <cell r="E937" t="str">
            <v>0000000</v>
          </cell>
          <cell r="F937" t="str">
            <v>Arena Union Elementary</v>
          </cell>
          <cell r="H937">
            <v>261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192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 t="str">
            <v>Y</v>
          </cell>
        </row>
        <row r="938">
          <cell r="B938" t="str">
            <v>23655576116669</v>
          </cell>
          <cell r="C938" t="str">
            <v>23</v>
          </cell>
          <cell r="D938" t="str">
            <v>65557</v>
          </cell>
          <cell r="E938" t="str">
            <v>6116669</v>
          </cell>
          <cell r="F938" t="str">
            <v>Pacific Community Charter</v>
          </cell>
          <cell r="G938" t="str">
            <v>0192</v>
          </cell>
          <cell r="H938">
            <v>86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50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 t="str">
            <v>Y</v>
          </cell>
        </row>
        <row r="939">
          <cell r="B939" t="str">
            <v>23655650000000</v>
          </cell>
          <cell r="C939" t="str">
            <v>23</v>
          </cell>
          <cell r="D939" t="str">
            <v>65565</v>
          </cell>
          <cell r="E939" t="str">
            <v>0000000</v>
          </cell>
          <cell r="F939" t="str">
            <v>Fort Bragg Unified</v>
          </cell>
          <cell r="H939">
            <v>1764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1254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 t="str">
            <v>Y</v>
          </cell>
        </row>
        <row r="940">
          <cell r="B940" t="str">
            <v>23655650123737</v>
          </cell>
          <cell r="C940" t="str">
            <v>23</v>
          </cell>
          <cell r="D940" t="str">
            <v>65565</v>
          </cell>
          <cell r="E940" t="str">
            <v>0123737</v>
          </cell>
          <cell r="F940" t="str">
            <v>Three Rivers Charter</v>
          </cell>
          <cell r="G940" t="str">
            <v>1275</v>
          </cell>
          <cell r="H940">
            <v>109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60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 t="str">
            <v>Y</v>
          </cell>
        </row>
        <row r="941">
          <cell r="B941" t="str">
            <v>23655730000000</v>
          </cell>
          <cell r="C941" t="str">
            <v>23</v>
          </cell>
          <cell r="D941" t="str">
            <v>65573</v>
          </cell>
          <cell r="E941" t="str">
            <v>0000000</v>
          </cell>
          <cell r="F941" t="str">
            <v>Manchester Union Elementary</v>
          </cell>
          <cell r="H941">
            <v>42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31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 t="str">
            <v>Y</v>
          </cell>
        </row>
        <row r="942">
          <cell r="B942" t="str">
            <v>23655810000000</v>
          </cell>
          <cell r="C942" t="str">
            <v>23</v>
          </cell>
          <cell r="D942" t="str">
            <v>65581</v>
          </cell>
          <cell r="E942" t="str">
            <v>0000000</v>
          </cell>
          <cell r="F942" t="str">
            <v>Mendocino Unified</v>
          </cell>
          <cell r="H942">
            <v>551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217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 t="str">
            <v>Y</v>
          </cell>
        </row>
        <row r="943">
          <cell r="B943" t="str">
            <v>23655990000000</v>
          </cell>
          <cell r="C943" t="str">
            <v>23</v>
          </cell>
          <cell r="D943" t="str">
            <v>65599</v>
          </cell>
          <cell r="E943" t="str">
            <v>0000000</v>
          </cell>
          <cell r="F943" t="str">
            <v>Point Arena Joint Union High</v>
          </cell>
          <cell r="H943">
            <v>153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118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 t="str">
            <v>Y</v>
          </cell>
        </row>
        <row r="944">
          <cell r="B944" t="str">
            <v>23656070000000</v>
          </cell>
          <cell r="C944" t="str">
            <v>23</v>
          </cell>
          <cell r="D944" t="str">
            <v>65607</v>
          </cell>
          <cell r="E944" t="str">
            <v>0000000</v>
          </cell>
          <cell r="F944" t="str">
            <v>Round Valley Unified</v>
          </cell>
          <cell r="H944">
            <v>328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295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 t="str">
            <v>Y</v>
          </cell>
        </row>
        <row r="945">
          <cell r="B945" t="str">
            <v>23656072330272</v>
          </cell>
          <cell r="C945" t="str">
            <v>23</v>
          </cell>
          <cell r="D945" t="str">
            <v>65607</v>
          </cell>
          <cell r="E945" t="str">
            <v>2330272</v>
          </cell>
          <cell r="F945" t="str">
            <v>Eel River Charter</v>
          </cell>
          <cell r="G945" t="str">
            <v>0032</v>
          </cell>
          <cell r="H945">
            <v>66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64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 t="str">
            <v>Y</v>
          </cell>
        </row>
        <row r="946">
          <cell r="B946" t="str">
            <v>23656150000000</v>
          </cell>
          <cell r="C946" t="str">
            <v>23</v>
          </cell>
          <cell r="D946" t="str">
            <v>65615</v>
          </cell>
          <cell r="E946" t="str">
            <v>0000000</v>
          </cell>
          <cell r="F946" t="str">
            <v>Ukiah Unified</v>
          </cell>
          <cell r="H946">
            <v>5747</v>
          </cell>
          <cell r="I946">
            <v>0</v>
          </cell>
          <cell r="J946">
            <v>0</v>
          </cell>
          <cell r="K946">
            <v>7</v>
          </cell>
          <cell r="L946">
            <v>0</v>
          </cell>
          <cell r="M946">
            <v>4517</v>
          </cell>
          <cell r="N946">
            <v>0</v>
          </cell>
          <cell r="O946">
            <v>0</v>
          </cell>
          <cell r="P946">
            <v>7</v>
          </cell>
          <cell r="Q946">
            <v>0</v>
          </cell>
          <cell r="R946" t="str">
            <v>Y</v>
          </cell>
        </row>
        <row r="947">
          <cell r="B947" t="str">
            <v>23656150115055</v>
          </cell>
          <cell r="C947" t="str">
            <v>23</v>
          </cell>
          <cell r="D947" t="str">
            <v>65615</v>
          </cell>
          <cell r="E947" t="str">
            <v>0115055</v>
          </cell>
          <cell r="F947" t="str">
            <v>River Oak Charter</v>
          </cell>
          <cell r="G947" t="str">
            <v>0910</v>
          </cell>
          <cell r="H947">
            <v>237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125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 t="str">
            <v>Y</v>
          </cell>
        </row>
        <row r="948">
          <cell r="B948" t="str">
            <v>23656152330413</v>
          </cell>
          <cell r="C948" t="str">
            <v>23</v>
          </cell>
          <cell r="D948" t="str">
            <v>65615</v>
          </cell>
          <cell r="E948" t="str">
            <v>2330413</v>
          </cell>
          <cell r="F948" t="str">
            <v>Redwood Academy of Ukiah</v>
          </cell>
          <cell r="G948" t="str">
            <v>0271</v>
          </cell>
          <cell r="H948">
            <v>129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64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 t="str">
            <v>Y</v>
          </cell>
        </row>
        <row r="949">
          <cell r="B949" t="str">
            <v>23656152330454</v>
          </cell>
          <cell r="C949" t="str">
            <v>23</v>
          </cell>
          <cell r="D949" t="str">
            <v>65615</v>
          </cell>
          <cell r="E949" t="str">
            <v>2330454</v>
          </cell>
          <cell r="F949" t="str">
            <v>Accelerated Achievement Academy</v>
          </cell>
          <cell r="G949" t="str">
            <v>0439</v>
          </cell>
          <cell r="H949">
            <v>140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110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 t="str">
            <v>Y</v>
          </cell>
        </row>
        <row r="950">
          <cell r="B950" t="str">
            <v>23656156117386</v>
          </cell>
          <cell r="C950" t="str">
            <v>23</v>
          </cell>
          <cell r="D950" t="str">
            <v>65615</v>
          </cell>
          <cell r="E950" t="str">
            <v>6117386</v>
          </cell>
          <cell r="F950" t="str">
            <v>Tree of Life Charter</v>
          </cell>
          <cell r="G950" t="str">
            <v>0276</v>
          </cell>
          <cell r="H950">
            <v>96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50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 t="str">
            <v>Y</v>
          </cell>
        </row>
        <row r="951">
          <cell r="B951" t="str">
            <v>23656230000000</v>
          </cell>
          <cell r="C951" t="str">
            <v>23</v>
          </cell>
          <cell r="D951" t="str">
            <v>65623</v>
          </cell>
          <cell r="E951" t="str">
            <v>0000000</v>
          </cell>
          <cell r="F951" t="str">
            <v>Willits Unified</v>
          </cell>
          <cell r="H951">
            <v>1597</v>
          </cell>
          <cell r="I951">
            <v>0</v>
          </cell>
          <cell r="J951">
            <v>0</v>
          </cell>
          <cell r="K951">
            <v>1</v>
          </cell>
          <cell r="L951">
            <v>0</v>
          </cell>
          <cell r="M951">
            <v>1208</v>
          </cell>
          <cell r="N951">
            <v>0</v>
          </cell>
          <cell r="O951">
            <v>0</v>
          </cell>
          <cell r="P951">
            <v>1</v>
          </cell>
          <cell r="Q951">
            <v>0</v>
          </cell>
          <cell r="R951" t="str">
            <v>Y</v>
          </cell>
        </row>
        <row r="952">
          <cell r="B952" t="str">
            <v>23656230112300</v>
          </cell>
          <cell r="C952" t="str">
            <v>23</v>
          </cell>
          <cell r="D952" t="str">
            <v>65623</v>
          </cell>
          <cell r="E952" t="str">
            <v>0112300</v>
          </cell>
          <cell r="F952" t="str">
            <v>La Vida Charter</v>
          </cell>
          <cell r="G952" t="str">
            <v>0822</v>
          </cell>
          <cell r="H952">
            <v>79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52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 t="str">
            <v>Y</v>
          </cell>
        </row>
        <row r="953">
          <cell r="B953" t="str">
            <v>23656230125658</v>
          </cell>
          <cell r="C953" t="str">
            <v>23</v>
          </cell>
          <cell r="D953" t="str">
            <v>65623</v>
          </cell>
          <cell r="E953" t="str">
            <v>0125658</v>
          </cell>
          <cell r="F953" t="str">
            <v>Willits Elementary Charter</v>
          </cell>
          <cell r="G953" t="str">
            <v>1373</v>
          </cell>
          <cell r="H953">
            <v>137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97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 t="str">
            <v>Y</v>
          </cell>
        </row>
        <row r="954">
          <cell r="B954" t="str">
            <v>23656232330363</v>
          </cell>
          <cell r="C954" t="str">
            <v>23</v>
          </cell>
          <cell r="D954" t="str">
            <v>65623</v>
          </cell>
          <cell r="E954" t="str">
            <v>2330363</v>
          </cell>
          <cell r="F954" t="str">
            <v>Willits Charter</v>
          </cell>
          <cell r="G954" t="str">
            <v>0166</v>
          </cell>
          <cell r="H954">
            <v>129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91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 t="str">
            <v>Y</v>
          </cell>
        </row>
        <row r="955">
          <cell r="B955" t="str">
            <v>23738660000000</v>
          </cell>
          <cell r="C955" t="str">
            <v>23</v>
          </cell>
          <cell r="D955" t="str">
            <v>73866</v>
          </cell>
          <cell r="E955" t="str">
            <v>0000000</v>
          </cell>
          <cell r="F955" t="str">
            <v>Potter Valley Community Unified</v>
          </cell>
          <cell r="H955">
            <v>230</v>
          </cell>
          <cell r="I955">
            <v>0</v>
          </cell>
          <cell r="J955">
            <v>0</v>
          </cell>
          <cell r="K955">
            <v>1</v>
          </cell>
          <cell r="L955">
            <v>0</v>
          </cell>
          <cell r="M955">
            <v>161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 t="str">
            <v>Y</v>
          </cell>
        </row>
        <row r="956">
          <cell r="B956" t="str">
            <v>23739160000000</v>
          </cell>
          <cell r="C956" t="str">
            <v>23</v>
          </cell>
          <cell r="D956" t="str">
            <v>73916</v>
          </cell>
          <cell r="E956" t="str">
            <v>0000000</v>
          </cell>
          <cell r="F956" t="str">
            <v>Laytonville Unified</v>
          </cell>
          <cell r="H956">
            <v>404</v>
          </cell>
          <cell r="I956">
            <v>0</v>
          </cell>
          <cell r="J956">
            <v>0</v>
          </cell>
          <cell r="K956">
            <v>1</v>
          </cell>
          <cell r="L956">
            <v>0</v>
          </cell>
          <cell r="M956">
            <v>298</v>
          </cell>
          <cell r="N956">
            <v>0</v>
          </cell>
          <cell r="O956">
            <v>0</v>
          </cell>
          <cell r="P956">
            <v>1</v>
          </cell>
          <cell r="Q956">
            <v>0</v>
          </cell>
          <cell r="R956" t="str">
            <v>Y</v>
          </cell>
        </row>
        <row r="957">
          <cell r="B957" t="str">
            <v>23752180000000</v>
          </cell>
          <cell r="C957" t="str">
            <v>23</v>
          </cell>
          <cell r="D957" t="str">
            <v>75218</v>
          </cell>
          <cell r="E957" t="str">
            <v>0000000</v>
          </cell>
          <cell r="F957" t="str">
            <v>Leggett Valley Unified</v>
          </cell>
          <cell r="H957">
            <v>92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56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 t="str">
            <v>Y</v>
          </cell>
        </row>
        <row r="958">
          <cell r="B958" t="str">
            <v>24102490000000</v>
          </cell>
          <cell r="C958" t="str">
            <v>24</v>
          </cell>
          <cell r="D958" t="str">
            <v>10249</v>
          </cell>
          <cell r="E958" t="str">
            <v>0000000</v>
          </cell>
          <cell r="F958" t="str">
            <v>Merced Co. Office of Education</v>
          </cell>
          <cell r="H958">
            <v>1206</v>
          </cell>
          <cell r="I958">
            <v>62</v>
          </cell>
          <cell r="J958">
            <v>0</v>
          </cell>
          <cell r="K958">
            <v>704</v>
          </cell>
          <cell r="L958">
            <v>0</v>
          </cell>
          <cell r="M958">
            <v>1030</v>
          </cell>
          <cell r="N958">
            <v>62</v>
          </cell>
          <cell r="O958">
            <v>0</v>
          </cell>
          <cell r="P958">
            <v>582</v>
          </cell>
          <cell r="Q958">
            <v>0</v>
          </cell>
          <cell r="R958" t="str">
            <v>Y</v>
          </cell>
        </row>
        <row r="959">
          <cell r="B959" t="str">
            <v>24102490106518</v>
          </cell>
          <cell r="C959" t="str">
            <v>24</v>
          </cell>
          <cell r="D959" t="str">
            <v>10249</v>
          </cell>
          <cell r="E959" t="str">
            <v>0106518</v>
          </cell>
          <cell r="F959" t="str">
            <v>Merced Scholars Charter</v>
          </cell>
          <cell r="G959" t="str">
            <v>0631</v>
          </cell>
          <cell r="H959">
            <v>82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58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 t="str">
            <v>Y</v>
          </cell>
        </row>
        <row r="960">
          <cell r="B960" t="str">
            <v>24656310000000</v>
          </cell>
          <cell r="C960" t="str">
            <v>24</v>
          </cell>
          <cell r="D960" t="str">
            <v>65631</v>
          </cell>
          <cell r="E960" t="str">
            <v>0000000</v>
          </cell>
          <cell r="F960" t="str">
            <v>Atwater Elementary</v>
          </cell>
          <cell r="H960">
            <v>4855</v>
          </cell>
          <cell r="I960">
            <v>0</v>
          </cell>
          <cell r="J960">
            <v>0</v>
          </cell>
          <cell r="K960">
            <v>50</v>
          </cell>
          <cell r="L960">
            <v>0</v>
          </cell>
          <cell r="M960">
            <v>4224</v>
          </cell>
          <cell r="N960">
            <v>0</v>
          </cell>
          <cell r="O960">
            <v>0</v>
          </cell>
          <cell r="P960">
            <v>36</v>
          </cell>
          <cell r="Q960">
            <v>0</v>
          </cell>
          <cell r="R960" t="str">
            <v>Y</v>
          </cell>
        </row>
        <row r="961">
          <cell r="B961" t="str">
            <v>24656490000000</v>
          </cell>
          <cell r="C961" t="str">
            <v>24</v>
          </cell>
          <cell r="D961" t="str">
            <v>65649</v>
          </cell>
          <cell r="E961" t="str">
            <v>0000000</v>
          </cell>
          <cell r="F961" t="str">
            <v>Ballico-Cressey Elementary</v>
          </cell>
          <cell r="H961">
            <v>344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262</v>
          </cell>
          <cell r="N961">
            <v>0</v>
          </cell>
          <cell r="O961">
            <v>0</v>
          </cell>
          <cell r="P961">
            <v>1</v>
          </cell>
          <cell r="Q961">
            <v>0</v>
          </cell>
          <cell r="R961" t="str">
            <v>Y</v>
          </cell>
        </row>
        <row r="962">
          <cell r="B962" t="str">
            <v>24656800000000</v>
          </cell>
          <cell r="C962" t="str">
            <v>24</v>
          </cell>
          <cell r="D962" t="str">
            <v>65680</v>
          </cell>
          <cell r="E962" t="str">
            <v>0000000</v>
          </cell>
          <cell r="F962" t="str">
            <v>El Nido Elementary</v>
          </cell>
          <cell r="H962">
            <v>172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154</v>
          </cell>
          <cell r="N962">
            <v>0</v>
          </cell>
          <cell r="O962">
            <v>0</v>
          </cell>
          <cell r="P962">
            <v>1</v>
          </cell>
          <cell r="Q962">
            <v>0</v>
          </cell>
          <cell r="R962" t="str">
            <v>Y</v>
          </cell>
        </row>
        <row r="963">
          <cell r="B963" t="str">
            <v>24656980000000</v>
          </cell>
          <cell r="C963" t="str">
            <v>24</v>
          </cell>
          <cell r="D963" t="str">
            <v>65698</v>
          </cell>
          <cell r="E963" t="str">
            <v>0000000</v>
          </cell>
          <cell r="F963" t="str">
            <v>Hilmar Unified</v>
          </cell>
          <cell r="H963">
            <v>2253</v>
          </cell>
          <cell r="I963">
            <v>0</v>
          </cell>
          <cell r="J963">
            <v>0</v>
          </cell>
          <cell r="K963">
            <v>22</v>
          </cell>
          <cell r="L963">
            <v>0</v>
          </cell>
          <cell r="M963">
            <v>1377</v>
          </cell>
          <cell r="N963">
            <v>0</v>
          </cell>
          <cell r="O963">
            <v>0</v>
          </cell>
          <cell r="P963">
            <v>20</v>
          </cell>
          <cell r="Q963">
            <v>0</v>
          </cell>
          <cell r="R963" t="str">
            <v>Y</v>
          </cell>
        </row>
        <row r="964">
          <cell r="B964" t="str">
            <v>24657220000000</v>
          </cell>
          <cell r="C964" t="str">
            <v>24</v>
          </cell>
          <cell r="D964" t="str">
            <v>65722</v>
          </cell>
          <cell r="E964" t="str">
            <v>0000000</v>
          </cell>
          <cell r="F964" t="str">
            <v>Le Grand Union Elementary</v>
          </cell>
          <cell r="H964">
            <v>392</v>
          </cell>
          <cell r="I964">
            <v>0</v>
          </cell>
          <cell r="J964">
            <v>0</v>
          </cell>
          <cell r="K964">
            <v>4</v>
          </cell>
          <cell r="L964">
            <v>0</v>
          </cell>
          <cell r="M964">
            <v>320</v>
          </cell>
          <cell r="N964">
            <v>0</v>
          </cell>
          <cell r="O964">
            <v>0</v>
          </cell>
          <cell r="P964">
            <v>2</v>
          </cell>
          <cell r="Q964">
            <v>0</v>
          </cell>
          <cell r="R964" t="str">
            <v>Y</v>
          </cell>
        </row>
        <row r="965">
          <cell r="B965" t="str">
            <v>24657300000000</v>
          </cell>
          <cell r="C965" t="str">
            <v>24</v>
          </cell>
          <cell r="D965" t="str">
            <v>65730</v>
          </cell>
          <cell r="E965" t="str">
            <v>0000000</v>
          </cell>
          <cell r="F965" t="str">
            <v>Le Grand Union High</v>
          </cell>
          <cell r="H965">
            <v>505</v>
          </cell>
          <cell r="I965">
            <v>0</v>
          </cell>
          <cell r="J965">
            <v>0</v>
          </cell>
          <cell r="K965">
            <v>12</v>
          </cell>
          <cell r="L965">
            <v>0</v>
          </cell>
          <cell r="M965">
            <v>413</v>
          </cell>
          <cell r="N965">
            <v>0</v>
          </cell>
          <cell r="O965">
            <v>0</v>
          </cell>
          <cell r="P965">
            <v>12</v>
          </cell>
          <cell r="Q965">
            <v>0</v>
          </cell>
          <cell r="R965" t="str">
            <v>Y</v>
          </cell>
        </row>
        <row r="966">
          <cell r="B966" t="str">
            <v>24657480000000</v>
          </cell>
          <cell r="C966" t="str">
            <v>24</v>
          </cell>
          <cell r="D966" t="str">
            <v>65748</v>
          </cell>
          <cell r="E966" t="str">
            <v>0000000</v>
          </cell>
          <cell r="F966" t="str">
            <v>Livingston Union</v>
          </cell>
          <cell r="H966">
            <v>2602</v>
          </cell>
          <cell r="I966">
            <v>0</v>
          </cell>
          <cell r="J966">
            <v>0</v>
          </cell>
          <cell r="K966">
            <v>34</v>
          </cell>
          <cell r="L966">
            <v>0</v>
          </cell>
          <cell r="M966">
            <v>2327</v>
          </cell>
          <cell r="N966">
            <v>0</v>
          </cell>
          <cell r="O966">
            <v>0</v>
          </cell>
          <cell r="P966">
            <v>34</v>
          </cell>
          <cell r="Q966">
            <v>0</v>
          </cell>
          <cell r="R966" t="str">
            <v>Y</v>
          </cell>
        </row>
        <row r="967">
          <cell r="B967" t="str">
            <v>24657550000000</v>
          </cell>
          <cell r="C967" t="str">
            <v>24</v>
          </cell>
          <cell r="D967" t="str">
            <v>65755</v>
          </cell>
          <cell r="E967" t="str">
            <v>0000000</v>
          </cell>
          <cell r="F967" t="str">
            <v>Los Banos Unified</v>
          </cell>
          <cell r="H967">
            <v>10108</v>
          </cell>
          <cell r="I967">
            <v>0</v>
          </cell>
          <cell r="J967">
            <v>0</v>
          </cell>
          <cell r="K967">
            <v>118</v>
          </cell>
          <cell r="L967">
            <v>0</v>
          </cell>
          <cell r="M967">
            <v>8159</v>
          </cell>
          <cell r="N967">
            <v>0</v>
          </cell>
          <cell r="O967">
            <v>0</v>
          </cell>
          <cell r="P967">
            <v>105</v>
          </cell>
          <cell r="Q967">
            <v>0</v>
          </cell>
          <cell r="R967" t="str">
            <v>Y</v>
          </cell>
        </row>
        <row r="968">
          <cell r="B968" t="str">
            <v>24657550125575</v>
          </cell>
          <cell r="C968" t="str">
            <v>24</v>
          </cell>
          <cell r="D968" t="str">
            <v>65755</v>
          </cell>
          <cell r="E968" t="str">
            <v>0125575</v>
          </cell>
          <cell r="F968" t="str">
            <v>Green Valley Charter</v>
          </cell>
          <cell r="G968" t="str">
            <v>1385</v>
          </cell>
          <cell r="H968">
            <v>152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92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Y</v>
          </cell>
        </row>
        <row r="969">
          <cell r="B969" t="str">
            <v>24657630000000</v>
          </cell>
          <cell r="C969" t="str">
            <v>24</v>
          </cell>
          <cell r="D969" t="str">
            <v>65763</v>
          </cell>
          <cell r="E969" t="str">
            <v>0000000</v>
          </cell>
          <cell r="F969" t="str">
            <v>McSwain Union Elementary</v>
          </cell>
          <cell r="H969">
            <v>865</v>
          </cell>
          <cell r="I969">
            <v>0</v>
          </cell>
          <cell r="J969">
            <v>0</v>
          </cell>
          <cell r="K969">
            <v>4</v>
          </cell>
          <cell r="L969">
            <v>0</v>
          </cell>
          <cell r="M969">
            <v>350</v>
          </cell>
          <cell r="N969">
            <v>0</v>
          </cell>
          <cell r="O969">
            <v>0</v>
          </cell>
          <cell r="P969">
            <v>3</v>
          </cell>
          <cell r="Q969">
            <v>0</v>
          </cell>
          <cell r="R969" t="str">
            <v>Y</v>
          </cell>
        </row>
        <row r="970">
          <cell r="B970" t="str">
            <v>24657710000000</v>
          </cell>
          <cell r="C970" t="str">
            <v>24</v>
          </cell>
          <cell r="D970" t="str">
            <v>65771</v>
          </cell>
          <cell r="E970" t="str">
            <v>0000000</v>
          </cell>
          <cell r="F970" t="str">
            <v>Merced City Elementary</v>
          </cell>
          <cell r="H970">
            <v>10788</v>
          </cell>
          <cell r="I970">
            <v>0</v>
          </cell>
          <cell r="J970">
            <v>0</v>
          </cell>
          <cell r="K970">
            <v>158</v>
          </cell>
          <cell r="L970">
            <v>0</v>
          </cell>
          <cell r="M970">
            <v>9170</v>
          </cell>
          <cell r="N970">
            <v>0</v>
          </cell>
          <cell r="O970">
            <v>0</v>
          </cell>
          <cell r="P970">
            <v>101</v>
          </cell>
          <cell r="Q970">
            <v>0</v>
          </cell>
          <cell r="R970" t="str">
            <v>Y</v>
          </cell>
        </row>
        <row r="971">
          <cell r="B971" t="str">
            <v>24657890000000</v>
          </cell>
          <cell r="C971" t="str">
            <v>24</v>
          </cell>
          <cell r="D971" t="str">
            <v>65789</v>
          </cell>
          <cell r="E971" t="str">
            <v>0000000</v>
          </cell>
          <cell r="F971" t="str">
            <v>Merced Union High</v>
          </cell>
          <cell r="H971">
            <v>10039</v>
          </cell>
          <cell r="I971">
            <v>0</v>
          </cell>
          <cell r="J971">
            <v>0</v>
          </cell>
          <cell r="K971">
            <v>165</v>
          </cell>
          <cell r="L971">
            <v>0</v>
          </cell>
          <cell r="M971">
            <v>7718</v>
          </cell>
          <cell r="N971">
            <v>0</v>
          </cell>
          <cell r="O971">
            <v>0</v>
          </cell>
          <cell r="P971">
            <v>149</v>
          </cell>
          <cell r="Q971">
            <v>0</v>
          </cell>
          <cell r="R971" t="str">
            <v>Y</v>
          </cell>
        </row>
        <row r="972">
          <cell r="B972" t="str">
            <v>24658130000000</v>
          </cell>
          <cell r="C972" t="str">
            <v>24</v>
          </cell>
          <cell r="D972" t="str">
            <v>65813</v>
          </cell>
          <cell r="E972" t="str">
            <v>0000000</v>
          </cell>
          <cell r="F972" t="str">
            <v>Plainsburg Union Elementary</v>
          </cell>
          <cell r="H972">
            <v>129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67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 t="str">
            <v>Y</v>
          </cell>
        </row>
        <row r="973">
          <cell r="B973" t="str">
            <v>24658210000000</v>
          </cell>
          <cell r="C973" t="str">
            <v>24</v>
          </cell>
          <cell r="D973" t="str">
            <v>65821</v>
          </cell>
          <cell r="E973" t="str">
            <v>0000000</v>
          </cell>
          <cell r="F973" t="str">
            <v>Planada Elementary</v>
          </cell>
          <cell r="H973">
            <v>766</v>
          </cell>
          <cell r="I973">
            <v>0</v>
          </cell>
          <cell r="J973">
            <v>0</v>
          </cell>
          <cell r="K973">
            <v>9</v>
          </cell>
          <cell r="L973">
            <v>0</v>
          </cell>
          <cell r="M973">
            <v>717</v>
          </cell>
          <cell r="N973">
            <v>0</v>
          </cell>
          <cell r="O973">
            <v>0</v>
          </cell>
          <cell r="P973">
            <v>7</v>
          </cell>
          <cell r="Q973">
            <v>0</v>
          </cell>
          <cell r="R973" t="str">
            <v>Y</v>
          </cell>
        </row>
        <row r="974">
          <cell r="B974" t="str">
            <v>24658390000000</v>
          </cell>
          <cell r="C974" t="str">
            <v>24</v>
          </cell>
          <cell r="D974" t="str">
            <v>65839</v>
          </cell>
          <cell r="E974" t="str">
            <v>0000000</v>
          </cell>
          <cell r="F974" t="str">
            <v>Snelling-Merced Falls Union Elementary</v>
          </cell>
          <cell r="H974">
            <v>96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81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 t="str">
            <v>Y</v>
          </cell>
        </row>
        <row r="975">
          <cell r="B975" t="str">
            <v>24658620000000</v>
          </cell>
          <cell r="C975" t="str">
            <v>24</v>
          </cell>
          <cell r="D975" t="str">
            <v>65862</v>
          </cell>
          <cell r="E975" t="str">
            <v>0000000</v>
          </cell>
          <cell r="F975" t="str">
            <v>Weaver Union Elementary</v>
          </cell>
          <cell r="H975">
            <v>2796</v>
          </cell>
          <cell r="I975">
            <v>0</v>
          </cell>
          <cell r="J975">
            <v>0</v>
          </cell>
          <cell r="K975">
            <v>26</v>
          </cell>
          <cell r="L975">
            <v>0</v>
          </cell>
          <cell r="M975">
            <v>2512</v>
          </cell>
          <cell r="N975">
            <v>0</v>
          </cell>
          <cell r="O975">
            <v>0</v>
          </cell>
          <cell r="P975">
            <v>22</v>
          </cell>
          <cell r="Q975">
            <v>0</v>
          </cell>
          <cell r="R975" t="str">
            <v>Y</v>
          </cell>
        </row>
        <row r="976">
          <cell r="B976" t="str">
            <v>24658700000000</v>
          </cell>
          <cell r="C976" t="str">
            <v>24</v>
          </cell>
          <cell r="D976" t="str">
            <v>65870</v>
          </cell>
          <cell r="E976" t="str">
            <v>0000000</v>
          </cell>
          <cell r="F976" t="str">
            <v>Winton</v>
          </cell>
          <cell r="H976">
            <v>1885</v>
          </cell>
          <cell r="I976">
            <v>0</v>
          </cell>
          <cell r="J976">
            <v>0</v>
          </cell>
          <cell r="K976">
            <v>22</v>
          </cell>
          <cell r="L976">
            <v>0</v>
          </cell>
          <cell r="M976">
            <v>1728</v>
          </cell>
          <cell r="N976">
            <v>0</v>
          </cell>
          <cell r="O976">
            <v>0</v>
          </cell>
          <cell r="P976">
            <v>15</v>
          </cell>
          <cell r="Q976">
            <v>0</v>
          </cell>
          <cell r="R976" t="str">
            <v>Y</v>
          </cell>
        </row>
        <row r="977">
          <cell r="B977" t="str">
            <v>24736190000000</v>
          </cell>
          <cell r="C977" t="str">
            <v>24</v>
          </cell>
          <cell r="D977" t="str">
            <v>73619</v>
          </cell>
          <cell r="E977" t="str">
            <v>0000000</v>
          </cell>
          <cell r="F977" t="str">
            <v>Gustine Unified</v>
          </cell>
          <cell r="H977">
            <v>1863</v>
          </cell>
          <cell r="I977">
            <v>0</v>
          </cell>
          <cell r="J977">
            <v>0</v>
          </cell>
          <cell r="K977">
            <v>16</v>
          </cell>
          <cell r="L977">
            <v>0</v>
          </cell>
          <cell r="M977">
            <v>1338</v>
          </cell>
          <cell r="N977">
            <v>0</v>
          </cell>
          <cell r="O977">
            <v>0</v>
          </cell>
          <cell r="P977">
            <v>15</v>
          </cell>
          <cell r="Q977">
            <v>0</v>
          </cell>
          <cell r="R977" t="str">
            <v>Y</v>
          </cell>
        </row>
        <row r="978">
          <cell r="B978" t="str">
            <v>24737260000000</v>
          </cell>
          <cell r="C978" t="str">
            <v>24</v>
          </cell>
          <cell r="D978" t="str">
            <v>73726</v>
          </cell>
          <cell r="E978" t="str">
            <v>0000000</v>
          </cell>
          <cell r="F978" t="str">
            <v>Merced River Union Elementary</v>
          </cell>
          <cell r="H978">
            <v>150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123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 t="str">
            <v>Y</v>
          </cell>
        </row>
        <row r="979">
          <cell r="B979" t="str">
            <v>24753170000000</v>
          </cell>
          <cell r="C979" t="str">
            <v>24</v>
          </cell>
          <cell r="D979" t="str">
            <v>75317</v>
          </cell>
          <cell r="E979" t="str">
            <v>0000000</v>
          </cell>
          <cell r="F979" t="str">
            <v>Dos Palos Oro Loma Jt. Unified</v>
          </cell>
          <cell r="H979">
            <v>2277</v>
          </cell>
          <cell r="I979">
            <v>0</v>
          </cell>
          <cell r="J979">
            <v>0</v>
          </cell>
          <cell r="K979">
            <v>25</v>
          </cell>
          <cell r="L979">
            <v>0</v>
          </cell>
          <cell r="M979">
            <v>2055</v>
          </cell>
          <cell r="N979">
            <v>0</v>
          </cell>
          <cell r="O979">
            <v>0</v>
          </cell>
          <cell r="P979">
            <v>25</v>
          </cell>
          <cell r="Q979">
            <v>0</v>
          </cell>
          <cell r="R979" t="str">
            <v>Y</v>
          </cell>
        </row>
        <row r="980">
          <cell r="B980" t="str">
            <v>24753660000000</v>
          </cell>
          <cell r="C980" t="str">
            <v>24</v>
          </cell>
          <cell r="D980" t="str">
            <v>75366</v>
          </cell>
          <cell r="E980" t="str">
            <v>0000000</v>
          </cell>
          <cell r="F980" t="str">
            <v>Delhi Unified</v>
          </cell>
          <cell r="H980">
            <v>2686</v>
          </cell>
          <cell r="I980">
            <v>0</v>
          </cell>
          <cell r="J980">
            <v>0</v>
          </cell>
          <cell r="K980">
            <v>45</v>
          </cell>
          <cell r="L980">
            <v>0</v>
          </cell>
          <cell r="M980">
            <v>2374</v>
          </cell>
          <cell r="N980">
            <v>0</v>
          </cell>
          <cell r="O980">
            <v>0</v>
          </cell>
          <cell r="P980">
            <v>42</v>
          </cell>
          <cell r="Q980">
            <v>0</v>
          </cell>
          <cell r="R980" t="str">
            <v>Y</v>
          </cell>
        </row>
        <row r="981">
          <cell r="B981" t="str">
            <v>25102560000000</v>
          </cell>
          <cell r="C981" t="str">
            <v>25</v>
          </cell>
          <cell r="D981" t="str">
            <v>10256</v>
          </cell>
          <cell r="E981" t="str">
            <v>0000000</v>
          </cell>
          <cell r="F981" t="str">
            <v>Modoc Co. Office of Education</v>
          </cell>
          <cell r="H981">
            <v>39</v>
          </cell>
          <cell r="I981">
            <v>22</v>
          </cell>
          <cell r="J981">
            <v>0</v>
          </cell>
          <cell r="K981">
            <v>17</v>
          </cell>
          <cell r="L981">
            <v>0</v>
          </cell>
          <cell r="M981">
            <v>35</v>
          </cell>
          <cell r="N981">
            <v>22</v>
          </cell>
          <cell r="O981">
            <v>0</v>
          </cell>
          <cell r="P981">
            <v>13</v>
          </cell>
          <cell r="Q981">
            <v>0</v>
          </cell>
          <cell r="R981" t="str">
            <v>Y</v>
          </cell>
        </row>
        <row r="982">
          <cell r="B982" t="str">
            <v>25658960000000</v>
          </cell>
          <cell r="C982" t="str">
            <v>25</v>
          </cell>
          <cell r="D982" t="str">
            <v>65896</v>
          </cell>
          <cell r="E982" t="str">
            <v>0000000</v>
          </cell>
          <cell r="F982" t="str">
            <v>Surprise Valley Joint Unified</v>
          </cell>
          <cell r="H982">
            <v>114</v>
          </cell>
          <cell r="I982">
            <v>0</v>
          </cell>
          <cell r="J982">
            <v>0</v>
          </cell>
          <cell r="K982">
            <v>2</v>
          </cell>
          <cell r="L982">
            <v>0</v>
          </cell>
          <cell r="M982">
            <v>76</v>
          </cell>
          <cell r="N982">
            <v>0</v>
          </cell>
          <cell r="O982">
            <v>0</v>
          </cell>
          <cell r="P982">
            <v>2</v>
          </cell>
          <cell r="Q982">
            <v>0</v>
          </cell>
          <cell r="R982" t="str">
            <v>Y</v>
          </cell>
        </row>
        <row r="983">
          <cell r="B983" t="str">
            <v>25735850000000</v>
          </cell>
          <cell r="C983" t="str">
            <v>25</v>
          </cell>
          <cell r="D983" t="str">
            <v>73585</v>
          </cell>
          <cell r="E983" t="str">
            <v>0000000</v>
          </cell>
          <cell r="F983" t="str">
            <v>Modoc Joint Unified</v>
          </cell>
          <cell r="H983">
            <v>823</v>
          </cell>
          <cell r="I983">
            <v>0</v>
          </cell>
          <cell r="J983">
            <v>0</v>
          </cell>
          <cell r="K983">
            <v>5</v>
          </cell>
          <cell r="L983">
            <v>0</v>
          </cell>
          <cell r="M983">
            <v>504</v>
          </cell>
          <cell r="N983">
            <v>0</v>
          </cell>
          <cell r="O983">
            <v>0</v>
          </cell>
          <cell r="P983">
            <v>3</v>
          </cell>
          <cell r="Q983">
            <v>0</v>
          </cell>
          <cell r="R983" t="str">
            <v>Y</v>
          </cell>
        </row>
        <row r="984">
          <cell r="B984" t="str">
            <v>25735930000000</v>
          </cell>
          <cell r="C984" t="str">
            <v>25</v>
          </cell>
          <cell r="D984" t="str">
            <v>73593</v>
          </cell>
          <cell r="E984" t="str">
            <v>0000000</v>
          </cell>
          <cell r="F984" t="str">
            <v>Tulelake Basin Joint Unified</v>
          </cell>
          <cell r="H984">
            <v>460</v>
          </cell>
          <cell r="I984">
            <v>0</v>
          </cell>
          <cell r="J984">
            <v>0</v>
          </cell>
          <cell r="K984">
            <v>10</v>
          </cell>
          <cell r="L984">
            <v>0</v>
          </cell>
          <cell r="M984">
            <v>362</v>
          </cell>
          <cell r="N984">
            <v>0</v>
          </cell>
          <cell r="O984">
            <v>0</v>
          </cell>
          <cell r="P984">
            <v>8</v>
          </cell>
          <cell r="Q984">
            <v>0</v>
          </cell>
          <cell r="R984" t="str">
            <v>Y</v>
          </cell>
        </row>
        <row r="985">
          <cell r="B985" t="str">
            <v>26102640000000</v>
          </cell>
          <cell r="C985" t="str">
            <v>26</v>
          </cell>
          <cell r="D985" t="str">
            <v>10264</v>
          </cell>
          <cell r="E985" t="str">
            <v>0000000</v>
          </cell>
          <cell r="F985" t="str">
            <v>Mono Co. Office of Education</v>
          </cell>
          <cell r="H985">
            <v>19</v>
          </cell>
          <cell r="I985">
            <v>0</v>
          </cell>
          <cell r="J985">
            <v>0</v>
          </cell>
          <cell r="K985">
            <v>19</v>
          </cell>
          <cell r="L985">
            <v>1</v>
          </cell>
          <cell r="M985">
            <v>14</v>
          </cell>
          <cell r="N985">
            <v>0</v>
          </cell>
          <cell r="O985">
            <v>0</v>
          </cell>
          <cell r="P985">
            <v>14</v>
          </cell>
          <cell r="Q985">
            <v>1</v>
          </cell>
          <cell r="R985" t="str">
            <v>Y</v>
          </cell>
        </row>
        <row r="986">
          <cell r="B986" t="str">
            <v>26102640124990</v>
          </cell>
          <cell r="C986" t="str">
            <v>26</v>
          </cell>
          <cell r="D986" t="str">
            <v>10264</v>
          </cell>
          <cell r="E986" t="str">
            <v>0124990</v>
          </cell>
          <cell r="F986" t="str">
            <v>Urban Corps of San Diego County Charter</v>
          </cell>
          <cell r="G986" t="str">
            <v>1355</v>
          </cell>
          <cell r="H986">
            <v>279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279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 t="str">
            <v>Y</v>
          </cell>
        </row>
        <row r="987">
          <cell r="B987" t="str">
            <v>26102640125633</v>
          </cell>
          <cell r="C987" t="str">
            <v>26</v>
          </cell>
          <cell r="D987" t="str">
            <v>10264</v>
          </cell>
          <cell r="E987" t="str">
            <v>0125633</v>
          </cell>
          <cell r="F987" t="str">
            <v>California Heritage YouthBuild Academy</v>
          </cell>
          <cell r="G987" t="str">
            <v>1388</v>
          </cell>
          <cell r="H987">
            <v>82</v>
          </cell>
          <cell r="I987">
            <v>0</v>
          </cell>
          <cell r="J987">
            <v>0</v>
          </cell>
          <cell r="K987">
            <v>0</v>
          </cell>
          <cell r="L987">
            <v>1</v>
          </cell>
          <cell r="M987">
            <v>74</v>
          </cell>
          <cell r="N987">
            <v>0</v>
          </cell>
          <cell r="O987">
            <v>0</v>
          </cell>
          <cell r="P987">
            <v>0</v>
          </cell>
          <cell r="Q987">
            <v>1</v>
          </cell>
          <cell r="R987" t="str">
            <v>Y</v>
          </cell>
        </row>
        <row r="988">
          <cell r="B988" t="str">
            <v>26102640126698</v>
          </cell>
          <cell r="C988" t="str">
            <v>26</v>
          </cell>
          <cell r="D988" t="str">
            <v>10264</v>
          </cell>
          <cell r="E988" t="str">
            <v>0126698</v>
          </cell>
          <cell r="F988" t="str">
            <v>Orange County Conservation Corps Charter</v>
          </cell>
          <cell r="G988" t="str">
            <v>1433</v>
          </cell>
          <cell r="H988">
            <v>139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118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 t="str">
            <v>Y</v>
          </cell>
        </row>
        <row r="989">
          <cell r="B989" t="str">
            <v>26736680000000</v>
          </cell>
          <cell r="C989" t="str">
            <v>26</v>
          </cell>
          <cell r="D989" t="str">
            <v>73668</v>
          </cell>
          <cell r="E989" t="str">
            <v>0000000</v>
          </cell>
          <cell r="F989" t="str">
            <v>Eastern Sierra Unified</v>
          </cell>
          <cell r="H989">
            <v>399</v>
          </cell>
          <cell r="I989">
            <v>0</v>
          </cell>
          <cell r="J989">
            <v>0</v>
          </cell>
          <cell r="K989">
            <v>10</v>
          </cell>
          <cell r="L989">
            <v>0</v>
          </cell>
          <cell r="M989">
            <v>95</v>
          </cell>
          <cell r="N989">
            <v>0</v>
          </cell>
          <cell r="O989">
            <v>0</v>
          </cell>
          <cell r="P989">
            <v>8</v>
          </cell>
          <cell r="Q989">
            <v>0</v>
          </cell>
          <cell r="R989" t="str">
            <v>Y</v>
          </cell>
        </row>
        <row r="990">
          <cell r="B990" t="str">
            <v>26736920000000</v>
          </cell>
          <cell r="C990" t="str">
            <v>26</v>
          </cell>
          <cell r="D990" t="str">
            <v>73692</v>
          </cell>
          <cell r="E990" t="str">
            <v>0000000</v>
          </cell>
          <cell r="F990" t="str">
            <v>Mammoth Unified</v>
          </cell>
          <cell r="H990">
            <v>1193</v>
          </cell>
          <cell r="I990">
            <v>0</v>
          </cell>
          <cell r="J990">
            <v>0</v>
          </cell>
          <cell r="K990">
            <v>9</v>
          </cell>
          <cell r="L990">
            <v>0</v>
          </cell>
          <cell r="M990">
            <v>722</v>
          </cell>
          <cell r="N990">
            <v>0</v>
          </cell>
          <cell r="O990">
            <v>0</v>
          </cell>
          <cell r="P990">
            <v>6</v>
          </cell>
          <cell r="Q990">
            <v>0</v>
          </cell>
          <cell r="R990" t="str">
            <v>Y</v>
          </cell>
        </row>
        <row r="991">
          <cell r="B991" t="str">
            <v>27102720000000</v>
          </cell>
          <cell r="C991" t="str">
            <v>27</v>
          </cell>
          <cell r="D991" t="str">
            <v>10272</v>
          </cell>
          <cell r="E991" t="str">
            <v>0000000</v>
          </cell>
          <cell r="F991" t="str">
            <v>Monterey Co. Office of Education</v>
          </cell>
          <cell r="H991">
            <v>638</v>
          </cell>
          <cell r="I991">
            <v>107</v>
          </cell>
          <cell r="J991">
            <v>0</v>
          </cell>
          <cell r="K991">
            <v>368</v>
          </cell>
          <cell r="L991">
            <v>0</v>
          </cell>
          <cell r="M991">
            <v>512</v>
          </cell>
          <cell r="N991">
            <v>107</v>
          </cell>
          <cell r="O991">
            <v>0</v>
          </cell>
          <cell r="P991">
            <v>283</v>
          </cell>
          <cell r="Q991">
            <v>0</v>
          </cell>
          <cell r="R991" t="str">
            <v>Y</v>
          </cell>
        </row>
        <row r="992">
          <cell r="B992" t="str">
            <v>27102720112177</v>
          </cell>
          <cell r="C992" t="str">
            <v>27</v>
          </cell>
          <cell r="D992" t="str">
            <v>10272</v>
          </cell>
          <cell r="E992" t="str">
            <v>0112177</v>
          </cell>
          <cell r="F992" t="str">
            <v>Monterey Bay Charter</v>
          </cell>
          <cell r="G992" t="str">
            <v>0799</v>
          </cell>
          <cell r="H992">
            <v>335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109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 t="str">
            <v>Y</v>
          </cell>
        </row>
        <row r="993">
          <cell r="B993" t="str">
            <v>27102720124297</v>
          </cell>
          <cell r="C993" t="str">
            <v>27</v>
          </cell>
          <cell r="D993" t="str">
            <v>10272</v>
          </cell>
          <cell r="E993" t="str">
            <v>0124297</v>
          </cell>
          <cell r="F993" t="str">
            <v>Bay View Academy</v>
          </cell>
          <cell r="G993" t="str">
            <v>1306</v>
          </cell>
          <cell r="H993">
            <v>340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134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 t="str">
            <v>Y</v>
          </cell>
        </row>
        <row r="994">
          <cell r="B994" t="str">
            <v>27102720125765</v>
          </cell>
          <cell r="C994" t="str">
            <v>27</v>
          </cell>
          <cell r="D994" t="str">
            <v>10272</v>
          </cell>
          <cell r="E994" t="str">
            <v>0125765</v>
          </cell>
          <cell r="F994" t="str">
            <v>Millennium Charter High</v>
          </cell>
          <cell r="G994" t="str">
            <v>1392</v>
          </cell>
          <cell r="H994">
            <v>151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14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 t="str">
            <v>Y</v>
          </cell>
        </row>
        <row r="995">
          <cell r="B995" t="str">
            <v>27102722730232</v>
          </cell>
          <cell r="C995" t="str">
            <v>27</v>
          </cell>
          <cell r="D995" t="str">
            <v>10272</v>
          </cell>
          <cell r="E995" t="str">
            <v>2730232</v>
          </cell>
          <cell r="F995" t="str">
            <v>Monterey County Home Charter</v>
          </cell>
          <cell r="G995" t="str">
            <v>0327</v>
          </cell>
          <cell r="H995">
            <v>402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211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 t="str">
            <v>Y</v>
          </cell>
        </row>
        <row r="996">
          <cell r="B996" t="str">
            <v>27659610000000</v>
          </cell>
          <cell r="C996" t="str">
            <v>27</v>
          </cell>
          <cell r="D996" t="str">
            <v>65961</v>
          </cell>
          <cell r="E996" t="str">
            <v>0000000</v>
          </cell>
          <cell r="F996" t="str">
            <v xml:space="preserve">Alisal Union </v>
          </cell>
          <cell r="H996">
            <v>8924</v>
          </cell>
          <cell r="I996">
            <v>0</v>
          </cell>
          <cell r="J996">
            <v>0</v>
          </cell>
          <cell r="K996">
            <v>44</v>
          </cell>
          <cell r="L996">
            <v>0</v>
          </cell>
          <cell r="M996">
            <v>8127</v>
          </cell>
          <cell r="N996">
            <v>0</v>
          </cell>
          <cell r="O996">
            <v>0</v>
          </cell>
          <cell r="P996">
            <v>38</v>
          </cell>
          <cell r="Q996">
            <v>0</v>
          </cell>
          <cell r="R996" t="str">
            <v>Y</v>
          </cell>
        </row>
        <row r="997">
          <cell r="B997" t="str">
            <v>27659616119663</v>
          </cell>
          <cell r="C997" t="str">
            <v>27</v>
          </cell>
          <cell r="D997" t="str">
            <v>65961</v>
          </cell>
          <cell r="E997" t="str">
            <v>6119663</v>
          </cell>
          <cell r="F997" t="str">
            <v>Oasis Charter Public</v>
          </cell>
          <cell r="G997" t="str">
            <v>0412</v>
          </cell>
          <cell r="H997">
            <v>229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160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 t="str">
            <v>Y</v>
          </cell>
        </row>
        <row r="998">
          <cell r="B998" t="str">
            <v>27659790000000</v>
          </cell>
          <cell r="C998" t="str">
            <v>27</v>
          </cell>
          <cell r="D998" t="str">
            <v>65979</v>
          </cell>
          <cell r="E998" t="str">
            <v>0000000</v>
          </cell>
          <cell r="F998" t="str">
            <v>Bradley Union Elementary</v>
          </cell>
          <cell r="H998">
            <v>89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42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 t="str">
            <v>Y</v>
          </cell>
        </row>
        <row r="999">
          <cell r="B999" t="str">
            <v>27659870000000</v>
          </cell>
          <cell r="C999" t="str">
            <v>27</v>
          </cell>
          <cell r="D999" t="str">
            <v>65987</v>
          </cell>
          <cell r="E999" t="str">
            <v>0000000</v>
          </cell>
          <cell r="F999" t="str">
            <v>Carmel Unified</v>
          </cell>
          <cell r="H999">
            <v>2492</v>
          </cell>
          <cell r="I999">
            <v>0</v>
          </cell>
          <cell r="J999">
            <v>0</v>
          </cell>
          <cell r="K999">
            <v>5</v>
          </cell>
          <cell r="L999">
            <v>0</v>
          </cell>
          <cell r="M999">
            <v>416</v>
          </cell>
          <cell r="N999">
            <v>0</v>
          </cell>
          <cell r="O999">
            <v>0</v>
          </cell>
          <cell r="P999">
            <v>1</v>
          </cell>
          <cell r="Q999">
            <v>0</v>
          </cell>
          <cell r="R999" t="str">
            <v>Y</v>
          </cell>
        </row>
        <row r="1000">
          <cell r="B1000" t="str">
            <v>27659950000000</v>
          </cell>
          <cell r="C1000" t="str">
            <v>27</v>
          </cell>
          <cell r="D1000" t="str">
            <v>65995</v>
          </cell>
          <cell r="E1000" t="str">
            <v>0000000</v>
          </cell>
          <cell r="F1000" t="str">
            <v>Chualar Union</v>
          </cell>
          <cell r="H1000">
            <v>337</v>
          </cell>
          <cell r="I1000">
            <v>0</v>
          </cell>
          <cell r="J1000">
            <v>0</v>
          </cell>
          <cell r="K1000">
            <v>4</v>
          </cell>
          <cell r="L1000">
            <v>0</v>
          </cell>
          <cell r="M1000">
            <v>332</v>
          </cell>
          <cell r="N1000">
            <v>0</v>
          </cell>
          <cell r="O1000">
            <v>0</v>
          </cell>
          <cell r="P1000">
            <v>4</v>
          </cell>
          <cell r="Q1000">
            <v>0</v>
          </cell>
          <cell r="R1000" t="str">
            <v>Y</v>
          </cell>
        </row>
        <row r="1001">
          <cell r="B1001" t="str">
            <v>27660270000000</v>
          </cell>
          <cell r="C1001" t="str">
            <v>27</v>
          </cell>
          <cell r="D1001" t="str">
            <v>66027</v>
          </cell>
          <cell r="E1001" t="str">
            <v>0000000</v>
          </cell>
          <cell r="F1001" t="str">
            <v>Graves Elementary</v>
          </cell>
          <cell r="H1001">
            <v>36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17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 t="str">
            <v>Y</v>
          </cell>
        </row>
        <row r="1002">
          <cell r="B1002" t="str">
            <v>27660350000000</v>
          </cell>
          <cell r="C1002" t="str">
            <v>27</v>
          </cell>
          <cell r="D1002" t="str">
            <v>66035</v>
          </cell>
          <cell r="E1002" t="str">
            <v>0000000</v>
          </cell>
          <cell r="F1002" t="str">
            <v>Greenfield Union Elementary</v>
          </cell>
          <cell r="H1002">
            <v>3448</v>
          </cell>
          <cell r="I1002">
            <v>0</v>
          </cell>
          <cell r="J1002">
            <v>0</v>
          </cell>
          <cell r="K1002">
            <v>21</v>
          </cell>
          <cell r="L1002">
            <v>0</v>
          </cell>
          <cell r="M1002">
            <v>3218</v>
          </cell>
          <cell r="N1002">
            <v>0</v>
          </cell>
          <cell r="O1002">
            <v>0</v>
          </cell>
          <cell r="P1002">
            <v>17</v>
          </cell>
          <cell r="Q1002">
            <v>0</v>
          </cell>
          <cell r="R1002" t="str">
            <v>Y</v>
          </cell>
        </row>
        <row r="1003">
          <cell r="B1003" t="str">
            <v>27660500000000</v>
          </cell>
          <cell r="C1003" t="str">
            <v>27</v>
          </cell>
          <cell r="D1003" t="str">
            <v>66050</v>
          </cell>
          <cell r="E1003" t="str">
            <v>0000000</v>
          </cell>
          <cell r="F1003" t="str">
            <v xml:space="preserve">King City Union </v>
          </cell>
          <cell r="H1003">
            <v>2623</v>
          </cell>
          <cell r="I1003">
            <v>0</v>
          </cell>
          <cell r="J1003">
            <v>0</v>
          </cell>
          <cell r="K1003">
            <v>23</v>
          </cell>
          <cell r="L1003">
            <v>0</v>
          </cell>
          <cell r="M1003">
            <v>2390</v>
          </cell>
          <cell r="N1003">
            <v>0</v>
          </cell>
          <cell r="O1003">
            <v>0</v>
          </cell>
          <cell r="P1003">
            <v>22</v>
          </cell>
          <cell r="Q1003">
            <v>0</v>
          </cell>
          <cell r="R1003" t="str">
            <v>Y</v>
          </cell>
        </row>
        <row r="1004">
          <cell r="B1004" t="str">
            <v>27660680000000</v>
          </cell>
          <cell r="C1004" t="str">
            <v>27</v>
          </cell>
          <cell r="D1004" t="str">
            <v>66068</v>
          </cell>
          <cell r="E1004" t="str">
            <v>0000000</v>
          </cell>
          <cell r="F1004" t="str">
            <v>South Monterey County Joint Union High</v>
          </cell>
          <cell r="H1004">
            <v>2033</v>
          </cell>
          <cell r="I1004">
            <v>0</v>
          </cell>
          <cell r="J1004">
            <v>0</v>
          </cell>
          <cell r="K1004">
            <v>7</v>
          </cell>
          <cell r="L1004">
            <v>0</v>
          </cell>
          <cell r="M1004">
            <v>1751</v>
          </cell>
          <cell r="N1004">
            <v>0</v>
          </cell>
          <cell r="O1004">
            <v>0</v>
          </cell>
          <cell r="P1004">
            <v>6</v>
          </cell>
          <cell r="Q1004">
            <v>0</v>
          </cell>
          <cell r="R1004" t="str">
            <v>Y</v>
          </cell>
        </row>
        <row r="1005">
          <cell r="B1005" t="str">
            <v>27660760000000</v>
          </cell>
          <cell r="C1005" t="str">
            <v>27</v>
          </cell>
          <cell r="D1005" t="str">
            <v>66076</v>
          </cell>
          <cell r="E1005" t="str">
            <v>0000000</v>
          </cell>
          <cell r="F1005" t="str">
            <v>Lagunita Elementary</v>
          </cell>
          <cell r="H1005">
            <v>100</v>
          </cell>
          <cell r="I1005">
            <v>0</v>
          </cell>
          <cell r="J1005">
            <v>0</v>
          </cell>
          <cell r="K1005">
            <v>1</v>
          </cell>
          <cell r="L1005">
            <v>0</v>
          </cell>
          <cell r="M1005">
            <v>15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 t="str">
            <v>Y</v>
          </cell>
        </row>
        <row r="1006">
          <cell r="B1006" t="str">
            <v>27660840000000</v>
          </cell>
          <cell r="C1006" t="str">
            <v>27</v>
          </cell>
          <cell r="D1006" t="str">
            <v>66084</v>
          </cell>
          <cell r="E1006" t="str">
            <v>0000000</v>
          </cell>
          <cell r="F1006" t="str">
            <v>Mission Union Elementary</v>
          </cell>
          <cell r="H1006">
            <v>129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24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 t="str">
            <v>Y</v>
          </cell>
        </row>
        <row r="1007">
          <cell r="B1007" t="str">
            <v>27660920000000</v>
          </cell>
          <cell r="C1007" t="str">
            <v>27</v>
          </cell>
          <cell r="D1007" t="str">
            <v>66092</v>
          </cell>
          <cell r="E1007" t="str">
            <v>0000000</v>
          </cell>
          <cell r="F1007" t="str">
            <v>Monterey Peninsula Unified</v>
          </cell>
          <cell r="H1007">
            <v>9801</v>
          </cell>
          <cell r="I1007">
            <v>0</v>
          </cell>
          <cell r="J1007">
            <v>0</v>
          </cell>
          <cell r="K1007">
            <v>6</v>
          </cell>
          <cell r="L1007">
            <v>0</v>
          </cell>
          <cell r="M1007">
            <v>6835</v>
          </cell>
          <cell r="N1007">
            <v>0</v>
          </cell>
          <cell r="O1007">
            <v>0</v>
          </cell>
          <cell r="P1007">
            <v>5</v>
          </cell>
          <cell r="Q1007">
            <v>0</v>
          </cell>
          <cell r="R1007" t="str">
            <v>Y</v>
          </cell>
        </row>
        <row r="1008">
          <cell r="B1008" t="str">
            <v>27660920129239</v>
          </cell>
          <cell r="C1008" t="str">
            <v>27</v>
          </cell>
          <cell r="D1008" t="str">
            <v>66092</v>
          </cell>
          <cell r="E1008" t="str">
            <v>0129239</v>
          </cell>
          <cell r="F1008" t="str">
            <v>Dual Language Academy of the Monterey Peninsula</v>
          </cell>
          <cell r="G1008" t="str">
            <v>1621</v>
          </cell>
          <cell r="H1008">
            <v>361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274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 t="str">
            <v>Y</v>
          </cell>
        </row>
        <row r="1009">
          <cell r="B1009" t="str">
            <v>27660922730240</v>
          </cell>
          <cell r="C1009" t="str">
            <v>27</v>
          </cell>
          <cell r="D1009" t="str">
            <v>66092</v>
          </cell>
          <cell r="E1009" t="str">
            <v>2730240</v>
          </cell>
          <cell r="F1009" t="str">
            <v>Learning for Life Charter</v>
          </cell>
          <cell r="G1009" t="str">
            <v>0362</v>
          </cell>
          <cell r="H1009">
            <v>75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53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 t="str">
            <v>Y</v>
          </cell>
        </row>
        <row r="1010">
          <cell r="B1010" t="str">
            <v>27660926118962</v>
          </cell>
          <cell r="C1010" t="str">
            <v>27</v>
          </cell>
          <cell r="D1010" t="str">
            <v>66092</v>
          </cell>
          <cell r="E1010" t="str">
            <v>6118962</v>
          </cell>
          <cell r="F1010" t="str">
            <v>International School of Monterey</v>
          </cell>
          <cell r="G1010" t="str">
            <v>0429</v>
          </cell>
          <cell r="H1010">
            <v>416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97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 t="str">
            <v>Y</v>
          </cell>
        </row>
        <row r="1011">
          <cell r="B1011" t="str">
            <v>27661340000000</v>
          </cell>
          <cell r="C1011" t="str">
            <v>27</v>
          </cell>
          <cell r="D1011" t="str">
            <v>66134</v>
          </cell>
          <cell r="E1011" t="str">
            <v>0000000</v>
          </cell>
          <cell r="F1011" t="str">
            <v>Pacific Grove Unified</v>
          </cell>
          <cell r="H1011">
            <v>2012</v>
          </cell>
          <cell r="I1011">
            <v>0</v>
          </cell>
          <cell r="J1011">
            <v>0</v>
          </cell>
          <cell r="K1011">
            <v>9</v>
          </cell>
          <cell r="L1011">
            <v>0</v>
          </cell>
          <cell r="M1011">
            <v>479</v>
          </cell>
          <cell r="N1011">
            <v>0</v>
          </cell>
          <cell r="O1011">
            <v>0</v>
          </cell>
          <cell r="P1011">
            <v>2</v>
          </cell>
          <cell r="Q1011">
            <v>0</v>
          </cell>
          <cell r="R1011" t="str">
            <v>Y</v>
          </cell>
        </row>
        <row r="1012">
          <cell r="B1012" t="str">
            <v>27661420000000</v>
          </cell>
          <cell r="C1012" t="str">
            <v>27</v>
          </cell>
          <cell r="D1012" t="str">
            <v>66142</v>
          </cell>
          <cell r="E1012" t="str">
            <v>0000000</v>
          </cell>
          <cell r="F1012" t="str">
            <v>Salinas City Elementary</v>
          </cell>
          <cell r="H1012">
            <v>9125</v>
          </cell>
          <cell r="I1012">
            <v>0</v>
          </cell>
          <cell r="J1012">
            <v>0</v>
          </cell>
          <cell r="K1012">
            <v>77</v>
          </cell>
          <cell r="L1012">
            <v>0</v>
          </cell>
          <cell r="M1012">
            <v>7876</v>
          </cell>
          <cell r="N1012">
            <v>0</v>
          </cell>
          <cell r="O1012">
            <v>0</v>
          </cell>
          <cell r="P1012">
            <v>61</v>
          </cell>
          <cell r="Q1012">
            <v>0</v>
          </cell>
          <cell r="R1012" t="str">
            <v>Y</v>
          </cell>
        </row>
        <row r="1013">
          <cell r="B1013" t="str">
            <v>27661590000000</v>
          </cell>
          <cell r="C1013" t="str">
            <v>27</v>
          </cell>
          <cell r="D1013" t="str">
            <v>66159</v>
          </cell>
          <cell r="E1013" t="str">
            <v>0000000</v>
          </cell>
          <cell r="F1013" t="str">
            <v>Salinas Union High</v>
          </cell>
          <cell r="H1013">
            <v>14437</v>
          </cell>
          <cell r="I1013">
            <v>0</v>
          </cell>
          <cell r="J1013">
            <v>0</v>
          </cell>
          <cell r="K1013">
            <v>80</v>
          </cell>
          <cell r="L1013">
            <v>0</v>
          </cell>
          <cell r="M1013">
            <v>10186</v>
          </cell>
          <cell r="N1013">
            <v>0</v>
          </cell>
          <cell r="O1013">
            <v>0</v>
          </cell>
          <cell r="P1013">
            <v>59</v>
          </cell>
          <cell r="Q1013">
            <v>0</v>
          </cell>
          <cell r="R1013" t="str">
            <v>Y</v>
          </cell>
        </row>
        <row r="1014">
          <cell r="B1014" t="str">
            <v>27661670000000</v>
          </cell>
          <cell r="C1014" t="str">
            <v>27</v>
          </cell>
          <cell r="D1014" t="str">
            <v>66167</v>
          </cell>
          <cell r="E1014" t="str">
            <v>0000000</v>
          </cell>
          <cell r="F1014" t="str">
            <v>San Antonio Union Elementary</v>
          </cell>
          <cell r="H1014">
            <v>170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90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 t="str">
            <v>Y</v>
          </cell>
        </row>
        <row r="1015">
          <cell r="B1015" t="str">
            <v>27661750000000</v>
          </cell>
          <cell r="C1015" t="str">
            <v>27</v>
          </cell>
          <cell r="D1015" t="str">
            <v>66175</v>
          </cell>
          <cell r="E1015" t="str">
            <v>0000000</v>
          </cell>
          <cell r="F1015" t="str">
            <v>San Ardo Union Elementary</v>
          </cell>
          <cell r="H1015">
            <v>100</v>
          </cell>
          <cell r="I1015">
            <v>0</v>
          </cell>
          <cell r="J1015">
            <v>0</v>
          </cell>
          <cell r="K1015">
            <v>2</v>
          </cell>
          <cell r="L1015">
            <v>0</v>
          </cell>
          <cell r="M1015">
            <v>98</v>
          </cell>
          <cell r="N1015">
            <v>0</v>
          </cell>
          <cell r="O1015">
            <v>0</v>
          </cell>
          <cell r="P1015">
            <v>1</v>
          </cell>
          <cell r="Q1015">
            <v>0</v>
          </cell>
          <cell r="R1015" t="str">
            <v>Y</v>
          </cell>
        </row>
        <row r="1016">
          <cell r="B1016" t="str">
            <v>27661830000000</v>
          </cell>
          <cell r="C1016" t="str">
            <v>27</v>
          </cell>
          <cell r="D1016" t="str">
            <v>66183</v>
          </cell>
          <cell r="E1016" t="str">
            <v>0000000</v>
          </cell>
          <cell r="F1016" t="str">
            <v>San Lucas Union Elementary</v>
          </cell>
          <cell r="H1016">
            <v>52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46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 t="str">
            <v>Y</v>
          </cell>
        </row>
        <row r="1017">
          <cell r="B1017" t="str">
            <v>27661910000000</v>
          </cell>
          <cell r="C1017" t="str">
            <v>27</v>
          </cell>
          <cell r="D1017" t="str">
            <v>66191</v>
          </cell>
          <cell r="E1017" t="str">
            <v>0000000</v>
          </cell>
          <cell r="F1017" t="str">
            <v>Santa Rita Union Elementary</v>
          </cell>
          <cell r="H1017">
            <v>3292</v>
          </cell>
          <cell r="I1017">
            <v>0</v>
          </cell>
          <cell r="J1017">
            <v>0</v>
          </cell>
          <cell r="K1017">
            <v>28</v>
          </cell>
          <cell r="L1017">
            <v>0</v>
          </cell>
          <cell r="M1017">
            <v>2595</v>
          </cell>
          <cell r="N1017">
            <v>0</v>
          </cell>
          <cell r="O1017">
            <v>0</v>
          </cell>
          <cell r="P1017">
            <v>23</v>
          </cell>
          <cell r="Q1017">
            <v>0</v>
          </cell>
          <cell r="R1017" t="str">
            <v>Y</v>
          </cell>
        </row>
        <row r="1018">
          <cell r="B1018" t="str">
            <v>27662250000000</v>
          </cell>
          <cell r="C1018" t="str">
            <v>27</v>
          </cell>
          <cell r="D1018" t="str">
            <v>66225</v>
          </cell>
          <cell r="E1018" t="str">
            <v>0000000</v>
          </cell>
          <cell r="F1018" t="str">
            <v>Spreckels Union Elementary</v>
          </cell>
          <cell r="H1018">
            <v>974</v>
          </cell>
          <cell r="I1018">
            <v>0</v>
          </cell>
          <cell r="J1018">
            <v>0</v>
          </cell>
          <cell r="K1018">
            <v>4</v>
          </cell>
          <cell r="L1018">
            <v>0</v>
          </cell>
          <cell r="M1018">
            <v>182</v>
          </cell>
          <cell r="N1018">
            <v>0</v>
          </cell>
          <cell r="O1018">
            <v>0</v>
          </cell>
          <cell r="P1018">
            <v>1</v>
          </cell>
          <cell r="Q1018">
            <v>0</v>
          </cell>
          <cell r="R1018" t="str">
            <v>Y</v>
          </cell>
        </row>
        <row r="1019">
          <cell r="B1019" t="str">
            <v>27662330000000</v>
          </cell>
          <cell r="C1019" t="str">
            <v>27</v>
          </cell>
          <cell r="D1019" t="str">
            <v>66233</v>
          </cell>
          <cell r="E1019" t="str">
            <v>0000000</v>
          </cell>
          <cell r="F1019" t="str">
            <v>Washington Union Elementary</v>
          </cell>
          <cell r="H1019">
            <v>933</v>
          </cell>
          <cell r="I1019">
            <v>0</v>
          </cell>
          <cell r="J1019">
            <v>0</v>
          </cell>
          <cell r="K1019">
            <v>1</v>
          </cell>
          <cell r="L1019">
            <v>0</v>
          </cell>
          <cell r="M1019">
            <v>73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 t="str">
            <v>Y</v>
          </cell>
        </row>
        <row r="1020">
          <cell r="B1020" t="str">
            <v>27738250000000</v>
          </cell>
          <cell r="C1020" t="str">
            <v>27</v>
          </cell>
          <cell r="D1020" t="str">
            <v>73825</v>
          </cell>
          <cell r="E1020" t="str">
            <v>0000000</v>
          </cell>
          <cell r="F1020" t="str">
            <v>North Monterey County Unified</v>
          </cell>
          <cell r="H1020">
            <v>4493</v>
          </cell>
          <cell r="I1020">
            <v>0</v>
          </cell>
          <cell r="J1020">
            <v>0</v>
          </cell>
          <cell r="K1020">
            <v>14</v>
          </cell>
          <cell r="L1020">
            <v>0</v>
          </cell>
          <cell r="M1020">
            <v>3737</v>
          </cell>
          <cell r="N1020">
            <v>0</v>
          </cell>
          <cell r="O1020">
            <v>0</v>
          </cell>
          <cell r="P1020">
            <v>8</v>
          </cell>
          <cell r="Q1020">
            <v>0</v>
          </cell>
          <cell r="R1020" t="str">
            <v>Y</v>
          </cell>
        </row>
        <row r="1021">
          <cell r="B1021" t="str">
            <v>27751500000000</v>
          </cell>
          <cell r="C1021" t="str">
            <v>27</v>
          </cell>
          <cell r="D1021" t="str">
            <v>75150</v>
          </cell>
          <cell r="E1021" t="str">
            <v>0000000</v>
          </cell>
          <cell r="F1021" t="str">
            <v>Big Sur Unified</v>
          </cell>
          <cell r="H1021">
            <v>13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9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 t="str">
            <v>Y</v>
          </cell>
        </row>
        <row r="1022">
          <cell r="B1022" t="str">
            <v>27751500118349</v>
          </cell>
          <cell r="C1022" t="str">
            <v>27</v>
          </cell>
          <cell r="D1022" t="str">
            <v>75150</v>
          </cell>
          <cell r="E1022" t="str">
            <v>0118349</v>
          </cell>
          <cell r="F1022" t="str">
            <v>Big Sur Charter</v>
          </cell>
          <cell r="G1022" t="str">
            <v>1000</v>
          </cell>
          <cell r="H1022">
            <v>83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25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 t="str">
            <v>Y</v>
          </cell>
        </row>
        <row r="1023">
          <cell r="B1023" t="str">
            <v>27754400000000</v>
          </cell>
          <cell r="C1023" t="str">
            <v>27</v>
          </cell>
          <cell r="D1023" t="str">
            <v>75440</v>
          </cell>
          <cell r="E1023" t="str">
            <v>0000000</v>
          </cell>
          <cell r="F1023" t="str">
            <v>Soledad Unified</v>
          </cell>
          <cell r="H1023">
            <v>4915</v>
          </cell>
          <cell r="I1023">
            <v>0</v>
          </cell>
          <cell r="J1023">
            <v>0</v>
          </cell>
          <cell r="K1023">
            <v>29</v>
          </cell>
          <cell r="L1023">
            <v>0</v>
          </cell>
          <cell r="M1023">
            <v>4573</v>
          </cell>
          <cell r="N1023">
            <v>0</v>
          </cell>
          <cell r="O1023">
            <v>0</v>
          </cell>
          <cell r="P1023">
            <v>24</v>
          </cell>
          <cell r="Q1023">
            <v>0</v>
          </cell>
          <cell r="R1023" t="str">
            <v>Y</v>
          </cell>
        </row>
        <row r="1024">
          <cell r="B1024" t="str">
            <v>27754730000000</v>
          </cell>
          <cell r="C1024" t="str">
            <v>27</v>
          </cell>
          <cell r="D1024" t="str">
            <v>75473</v>
          </cell>
          <cell r="E1024" t="str">
            <v>0000000</v>
          </cell>
          <cell r="F1024" t="str">
            <v>Gonzales Unified</v>
          </cell>
          <cell r="H1024">
            <v>2477</v>
          </cell>
          <cell r="I1024">
            <v>0</v>
          </cell>
          <cell r="J1024">
            <v>0</v>
          </cell>
          <cell r="K1024">
            <v>13</v>
          </cell>
          <cell r="L1024">
            <v>0</v>
          </cell>
          <cell r="M1024">
            <v>2153</v>
          </cell>
          <cell r="N1024">
            <v>0</v>
          </cell>
          <cell r="O1024">
            <v>0</v>
          </cell>
          <cell r="P1024">
            <v>11</v>
          </cell>
          <cell r="Q1024">
            <v>0</v>
          </cell>
          <cell r="R1024" t="str">
            <v>Y</v>
          </cell>
        </row>
        <row r="1025">
          <cell r="B1025" t="str">
            <v>28102800000000</v>
          </cell>
          <cell r="C1025" t="str">
            <v>28</v>
          </cell>
          <cell r="D1025" t="str">
            <v>10280</v>
          </cell>
          <cell r="E1025" t="str">
            <v>0000000</v>
          </cell>
          <cell r="F1025" t="str">
            <v>Napa Co. Office of Education</v>
          </cell>
          <cell r="H1025">
            <v>144</v>
          </cell>
          <cell r="I1025">
            <v>18</v>
          </cell>
          <cell r="J1025">
            <v>0</v>
          </cell>
          <cell r="K1025">
            <v>0</v>
          </cell>
          <cell r="L1025">
            <v>0</v>
          </cell>
          <cell r="M1025">
            <v>111</v>
          </cell>
          <cell r="N1025">
            <v>18</v>
          </cell>
          <cell r="O1025">
            <v>0</v>
          </cell>
          <cell r="P1025">
            <v>0</v>
          </cell>
          <cell r="Q1025">
            <v>0</v>
          </cell>
          <cell r="R1025" t="str">
            <v>Y</v>
          </cell>
        </row>
        <row r="1026">
          <cell r="B1026" t="str">
            <v>28662410000000</v>
          </cell>
          <cell r="C1026" t="str">
            <v>28</v>
          </cell>
          <cell r="D1026" t="str">
            <v>66241</v>
          </cell>
          <cell r="E1026" t="str">
            <v>0000000</v>
          </cell>
          <cell r="F1026" t="str">
            <v>Calistoga Joint Unified</v>
          </cell>
          <cell r="H1026">
            <v>832</v>
          </cell>
          <cell r="I1026">
            <v>0</v>
          </cell>
          <cell r="J1026">
            <v>0</v>
          </cell>
          <cell r="K1026">
            <v>1</v>
          </cell>
          <cell r="L1026">
            <v>0</v>
          </cell>
          <cell r="M1026">
            <v>656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 t="str">
            <v>Y</v>
          </cell>
        </row>
        <row r="1027">
          <cell r="B1027" t="str">
            <v>28662580000000</v>
          </cell>
          <cell r="C1027" t="str">
            <v>28</v>
          </cell>
          <cell r="D1027" t="str">
            <v>66258</v>
          </cell>
          <cell r="E1027" t="str">
            <v>0000000</v>
          </cell>
          <cell r="F1027" t="str">
            <v>Howell Mountain Elementary</v>
          </cell>
          <cell r="H1027">
            <v>101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51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 t="str">
            <v>Y</v>
          </cell>
        </row>
        <row r="1028">
          <cell r="B1028" t="str">
            <v>28662660000000</v>
          </cell>
          <cell r="C1028" t="str">
            <v>28</v>
          </cell>
          <cell r="D1028" t="str">
            <v>66266</v>
          </cell>
          <cell r="E1028" t="str">
            <v>0000000</v>
          </cell>
          <cell r="F1028" t="str">
            <v>Napa Valley Unified</v>
          </cell>
          <cell r="H1028">
            <v>17278</v>
          </cell>
          <cell r="I1028">
            <v>0</v>
          </cell>
          <cell r="J1028">
            <v>0</v>
          </cell>
          <cell r="K1028">
            <v>2</v>
          </cell>
          <cell r="L1028">
            <v>0</v>
          </cell>
          <cell r="M1028">
            <v>8626</v>
          </cell>
          <cell r="N1028">
            <v>0</v>
          </cell>
          <cell r="O1028">
            <v>0</v>
          </cell>
          <cell r="P1028">
            <v>1</v>
          </cell>
          <cell r="Q1028">
            <v>0</v>
          </cell>
          <cell r="R1028" t="str">
            <v>Y</v>
          </cell>
        </row>
        <row r="1029">
          <cell r="B1029" t="str">
            <v>28662660108605</v>
          </cell>
          <cell r="C1029" t="str">
            <v>28</v>
          </cell>
          <cell r="D1029" t="str">
            <v>66266</v>
          </cell>
          <cell r="E1029" t="str">
            <v>0108605</v>
          </cell>
          <cell r="F1029" t="str">
            <v>Stone Bridge</v>
          </cell>
          <cell r="G1029" t="str">
            <v>0679</v>
          </cell>
          <cell r="H1029">
            <v>266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43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 t="str">
            <v>Y</v>
          </cell>
        </row>
        <row r="1030">
          <cell r="B1030" t="str">
            <v>28662666026983</v>
          </cell>
          <cell r="C1030" t="str">
            <v>28</v>
          </cell>
          <cell r="D1030" t="str">
            <v>66266</v>
          </cell>
          <cell r="E1030" t="str">
            <v>6026983</v>
          </cell>
          <cell r="F1030" t="str">
            <v>Napa Valley Language Academy</v>
          </cell>
          <cell r="G1030" t="str">
            <v>0167</v>
          </cell>
          <cell r="H1030">
            <v>705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397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 t="str">
            <v>Y</v>
          </cell>
        </row>
        <row r="1031">
          <cell r="B1031" t="str">
            <v>28662666113302</v>
          </cell>
          <cell r="C1031" t="str">
            <v>28</v>
          </cell>
          <cell r="D1031" t="str">
            <v>66266</v>
          </cell>
          <cell r="E1031" t="str">
            <v>6113302</v>
          </cell>
          <cell r="F1031" t="str">
            <v>River Charter</v>
          </cell>
          <cell r="G1031" t="str">
            <v>0091</v>
          </cell>
          <cell r="H1031">
            <v>361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92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str">
            <v>Y</v>
          </cell>
        </row>
        <row r="1032">
          <cell r="B1032" t="str">
            <v>28662820000000</v>
          </cell>
          <cell r="C1032" t="str">
            <v>28</v>
          </cell>
          <cell r="D1032" t="str">
            <v>66282</v>
          </cell>
          <cell r="E1032" t="str">
            <v>0000000</v>
          </cell>
          <cell r="F1032" t="str">
            <v>Pope Valley Union Elementary</v>
          </cell>
          <cell r="H1032">
            <v>50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35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 t="str">
            <v>Y</v>
          </cell>
        </row>
        <row r="1033">
          <cell r="B1033" t="str">
            <v>28662900000000</v>
          </cell>
          <cell r="C1033" t="str">
            <v>28</v>
          </cell>
          <cell r="D1033" t="str">
            <v>66290</v>
          </cell>
          <cell r="E1033" t="str">
            <v>0000000</v>
          </cell>
          <cell r="F1033" t="str">
            <v>St. Helena Unified</v>
          </cell>
          <cell r="H1033">
            <v>1269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553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 t="str">
            <v>Y</v>
          </cell>
        </row>
        <row r="1034">
          <cell r="B1034" t="str">
            <v>29102980000000</v>
          </cell>
          <cell r="C1034" t="str">
            <v>29</v>
          </cell>
          <cell r="D1034" t="str">
            <v>10298</v>
          </cell>
          <cell r="E1034" t="str">
            <v>0000000</v>
          </cell>
          <cell r="F1034" t="str">
            <v>Nevada Co. Office of Education</v>
          </cell>
          <cell r="H1034">
            <v>58</v>
          </cell>
          <cell r="I1034">
            <v>7</v>
          </cell>
          <cell r="J1034">
            <v>0</v>
          </cell>
          <cell r="K1034">
            <v>42</v>
          </cell>
          <cell r="L1034">
            <v>0</v>
          </cell>
          <cell r="M1034">
            <v>40</v>
          </cell>
          <cell r="N1034">
            <v>7</v>
          </cell>
          <cell r="O1034">
            <v>0</v>
          </cell>
          <cell r="P1034">
            <v>26</v>
          </cell>
          <cell r="Q1034">
            <v>0</v>
          </cell>
          <cell r="R1034" t="str">
            <v>Y</v>
          </cell>
        </row>
        <row r="1035">
          <cell r="B1035" t="str">
            <v>29102980114314</v>
          </cell>
          <cell r="C1035" t="str">
            <v>29</v>
          </cell>
          <cell r="D1035" t="str">
            <v>10298</v>
          </cell>
          <cell r="E1035" t="str">
            <v>0114314</v>
          </cell>
          <cell r="F1035" t="str">
            <v>Bitney College Preparatory High</v>
          </cell>
          <cell r="G1035" t="str">
            <v>0871</v>
          </cell>
          <cell r="H1035">
            <v>101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38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 t="str">
            <v>Y</v>
          </cell>
        </row>
        <row r="1036">
          <cell r="B1036" t="str">
            <v>29102980114322</v>
          </cell>
          <cell r="C1036" t="str">
            <v>29</v>
          </cell>
          <cell r="D1036" t="str">
            <v>10298</v>
          </cell>
          <cell r="E1036" t="str">
            <v>0114322</v>
          </cell>
          <cell r="F1036" t="str">
            <v>Yuba River Charter</v>
          </cell>
          <cell r="G1036" t="str">
            <v>0870</v>
          </cell>
          <cell r="H1036">
            <v>292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147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 t="str">
            <v>Y</v>
          </cell>
        </row>
        <row r="1037">
          <cell r="B1037" t="str">
            <v>29102980114330</v>
          </cell>
          <cell r="C1037" t="str">
            <v>29</v>
          </cell>
          <cell r="D1037" t="str">
            <v>10298</v>
          </cell>
          <cell r="E1037" t="str">
            <v>0114330</v>
          </cell>
          <cell r="F1037" t="str">
            <v>Nevada City School of the Arts</v>
          </cell>
          <cell r="G1037" t="str">
            <v>0869</v>
          </cell>
          <cell r="H1037">
            <v>390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195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str">
            <v>Y</v>
          </cell>
        </row>
        <row r="1038">
          <cell r="B1038" t="str">
            <v>29102980114975</v>
          </cell>
          <cell r="C1038" t="str">
            <v>29</v>
          </cell>
          <cell r="D1038" t="str">
            <v>10298</v>
          </cell>
          <cell r="E1038" t="str">
            <v>0114975</v>
          </cell>
          <cell r="F1038" t="str">
            <v>Sierra Montessori Academy</v>
          </cell>
          <cell r="G1038" t="str">
            <v>0947</v>
          </cell>
          <cell r="H1038">
            <v>100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46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 t="str">
            <v>Y</v>
          </cell>
        </row>
        <row r="1039">
          <cell r="B1039" t="str">
            <v>29102980126219</v>
          </cell>
          <cell r="C1039" t="str">
            <v>29</v>
          </cell>
          <cell r="D1039" t="str">
            <v>10298</v>
          </cell>
          <cell r="E1039" t="str">
            <v>0126219</v>
          </cell>
          <cell r="F1039" t="str">
            <v>Forest Charter</v>
          </cell>
          <cell r="G1039" t="str">
            <v>1427</v>
          </cell>
          <cell r="H1039">
            <v>720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339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 t="str">
            <v>Y</v>
          </cell>
        </row>
        <row r="1040">
          <cell r="B1040" t="str">
            <v>29102980126227</v>
          </cell>
          <cell r="C1040" t="str">
            <v>29</v>
          </cell>
          <cell r="D1040" t="str">
            <v>10298</v>
          </cell>
          <cell r="E1040" t="str">
            <v>0126227</v>
          </cell>
          <cell r="F1040" t="str">
            <v>Twin Ridges Home Study Charter</v>
          </cell>
          <cell r="G1040" t="str">
            <v>1428</v>
          </cell>
          <cell r="H1040">
            <v>118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71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 t="str">
            <v>Y</v>
          </cell>
        </row>
        <row r="1041">
          <cell r="B1041" t="str">
            <v>29102980130823</v>
          </cell>
          <cell r="C1041" t="str">
            <v>29</v>
          </cell>
          <cell r="D1041" t="str">
            <v>10298</v>
          </cell>
          <cell r="E1041" t="str">
            <v>0130823</v>
          </cell>
          <cell r="F1041" t="str">
            <v>EPIC de Cesar Chavez</v>
          </cell>
          <cell r="G1041" t="str">
            <v>1680</v>
          </cell>
          <cell r="H1041">
            <v>81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78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str">
            <v>Y</v>
          </cell>
        </row>
        <row r="1042">
          <cell r="B1042" t="str">
            <v>29102982930147</v>
          </cell>
          <cell r="C1042" t="str">
            <v>29</v>
          </cell>
          <cell r="D1042" t="str">
            <v>10298</v>
          </cell>
          <cell r="E1042" t="str">
            <v>2930147</v>
          </cell>
          <cell r="F1042" t="str">
            <v>Muir Charter</v>
          </cell>
          <cell r="G1042" t="str">
            <v>0255</v>
          </cell>
          <cell r="H1042">
            <v>1831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1692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str">
            <v>Y</v>
          </cell>
        </row>
        <row r="1043">
          <cell r="B1043" t="str">
            <v>29663160000000</v>
          </cell>
          <cell r="C1043" t="str">
            <v>29</v>
          </cell>
          <cell r="D1043" t="str">
            <v>66316</v>
          </cell>
          <cell r="E1043" t="str">
            <v>0000000</v>
          </cell>
          <cell r="F1043" t="str">
            <v>Chicago Park Elementary</v>
          </cell>
          <cell r="H1043">
            <v>121</v>
          </cell>
          <cell r="I1043">
            <v>0</v>
          </cell>
          <cell r="J1043">
            <v>0</v>
          </cell>
          <cell r="K1043">
            <v>2</v>
          </cell>
          <cell r="L1043">
            <v>0</v>
          </cell>
          <cell r="M1043">
            <v>45</v>
          </cell>
          <cell r="N1043">
            <v>0</v>
          </cell>
          <cell r="O1043">
            <v>0</v>
          </cell>
          <cell r="P1043">
            <v>2</v>
          </cell>
          <cell r="Q1043">
            <v>0</v>
          </cell>
          <cell r="R1043" t="str">
            <v>Y</v>
          </cell>
        </row>
        <row r="1044">
          <cell r="B1044" t="str">
            <v>29663160125013</v>
          </cell>
          <cell r="C1044" t="str">
            <v>29</v>
          </cell>
          <cell r="D1044" t="str">
            <v>66316</v>
          </cell>
          <cell r="E1044" t="str">
            <v>0125013</v>
          </cell>
          <cell r="F1044" t="str">
            <v>Chicago Park Community Charter</v>
          </cell>
          <cell r="G1044" t="str">
            <v>1339</v>
          </cell>
          <cell r="H1044">
            <v>52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15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 t="str">
            <v>Y</v>
          </cell>
        </row>
        <row r="1045">
          <cell r="B1045" t="str">
            <v>29663240000000</v>
          </cell>
          <cell r="C1045" t="str">
            <v>29</v>
          </cell>
          <cell r="D1045" t="str">
            <v>66324</v>
          </cell>
          <cell r="E1045" t="str">
            <v>0000000</v>
          </cell>
          <cell r="F1045" t="str">
            <v>Clear Creek Elementary</v>
          </cell>
          <cell r="H1045">
            <v>149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49</v>
          </cell>
          <cell r="N1045">
            <v>0</v>
          </cell>
          <cell r="O1045">
            <v>0</v>
          </cell>
          <cell r="P1045">
            <v>1</v>
          </cell>
          <cell r="Q1045">
            <v>0</v>
          </cell>
          <cell r="R1045" t="str">
            <v>Y</v>
          </cell>
        </row>
        <row r="1046">
          <cell r="B1046" t="str">
            <v>29663320000000</v>
          </cell>
          <cell r="C1046" t="str">
            <v>29</v>
          </cell>
          <cell r="D1046" t="str">
            <v>66332</v>
          </cell>
          <cell r="E1046" t="str">
            <v>0000000</v>
          </cell>
          <cell r="F1046" t="str">
            <v>Grass Valley Elementary</v>
          </cell>
          <cell r="H1046">
            <v>1222</v>
          </cell>
          <cell r="I1046">
            <v>0</v>
          </cell>
          <cell r="J1046">
            <v>0</v>
          </cell>
          <cell r="K1046">
            <v>13</v>
          </cell>
          <cell r="L1046">
            <v>0</v>
          </cell>
          <cell r="M1046">
            <v>858</v>
          </cell>
          <cell r="N1046">
            <v>0</v>
          </cell>
          <cell r="O1046">
            <v>0</v>
          </cell>
          <cell r="P1046">
            <v>8</v>
          </cell>
          <cell r="Q1046">
            <v>0</v>
          </cell>
          <cell r="R1046" t="str">
            <v>Y</v>
          </cell>
        </row>
        <row r="1047">
          <cell r="B1047" t="str">
            <v>29663326111140</v>
          </cell>
          <cell r="C1047" t="str">
            <v>29</v>
          </cell>
          <cell r="D1047" t="str">
            <v>66332</v>
          </cell>
          <cell r="E1047" t="str">
            <v>6111140</v>
          </cell>
          <cell r="F1047" t="str">
            <v>Grass Valley Charter</v>
          </cell>
          <cell r="G1047" t="str">
            <v>0022</v>
          </cell>
          <cell r="H1047">
            <v>511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122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 t="str">
            <v>Y</v>
          </cell>
        </row>
        <row r="1048">
          <cell r="B1048" t="str">
            <v>29663400000000</v>
          </cell>
          <cell r="C1048" t="str">
            <v>29</v>
          </cell>
          <cell r="D1048" t="str">
            <v>66340</v>
          </cell>
          <cell r="E1048" t="str">
            <v>0000000</v>
          </cell>
          <cell r="F1048" t="str">
            <v>Nevada City Elementary</v>
          </cell>
          <cell r="H1048">
            <v>824</v>
          </cell>
          <cell r="I1048">
            <v>0</v>
          </cell>
          <cell r="J1048">
            <v>0</v>
          </cell>
          <cell r="K1048">
            <v>3</v>
          </cell>
          <cell r="L1048">
            <v>0</v>
          </cell>
          <cell r="M1048">
            <v>263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 t="str">
            <v>Y</v>
          </cell>
        </row>
        <row r="1049">
          <cell r="B1049" t="str">
            <v>29663406112593</v>
          </cell>
          <cell r="C1049" t="str">
            <v>29</v>
          </cell>
          <cell r="D1049" t="str">
            <v>66340</v>
          </cell>
          <cell r="E1049" t="str">
            <v>6112593</v>
          </cell>
          <cell r="F1049" t="str">
            <v>Nevada City Charter</v>
          </cell>
          <cell r="G1049" t="str">
            <v>0069</v>
          </cell>
          <cell r="H1049">
            <v>55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18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str">
            <v>Y</v>
          </cell>
        </row>
        <row r="1050">
          <cell r="B1050" t="str">
            <v>29663570000000</v>
          </cell>
          <cell r="C1050" t="str">
            <v>29</v>
          </cell>
          <cell r="D1050" t="str">
            <v>66357</v>
          </cell>
          <cell r="E1050" t="str">
            <v>0000000</v>
          </cell>
          <cell r="F1050" t="str">
            <v>Nevada Joint Union High</v>
          </cell>
          <cell r="H1050">
            <v>2938</v>
          </cell>
          <cell r="I1050">
            <v>0</v>
          </cell>
          <cell r="J1050">
            <v>0</v>
          </cell>
          <cell r="K1050">
            <v>2</v>
          </cell>
          <cell r="L1050">
            <v>0</v>
          </cell>
          <cell r="M1050">
            <v>1036</v>
          </cell>
          <cell r="N1050">
            <v>0</v>
          </cell>
          <cell r="O1050">
            <v>0</v>
          </cell>
          <cell r="P1050">
            <v>2</v>
          </cell>
          <cell r="Q1050">
            <v>0</v>
          </cell>
          <cell r="R1050" t="str">
            <v>Y</v>
          </cell>
        </row>
        <row r="1051">
          <cell r="B1051" t="str">
            <v>29663570124834</v>
          </cell>
          <cell r="C1051" t="str">
            <v>29</v>
          </cell>
          <cell r="D1051" t="str">
            <v>66357</v>
          </cell>
          <cell r="E1051" t="str">
            <v>0124834</v>
          </cell>
          <cell r="F1051" t="str">
            <v>Sierra Academy of Expeditionary Learning</v>
          </cell>
          <cell r="G1051" t="str">
            <v>1336</v>
          </cell>
          <cell r="H1051">
            <v>65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18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 t="str">
            <v>Y</v>
          </cell>
        </row>
        <row r="1052">
          <cell r="B1052" t="str">
            <v>29663730000000</v>
          </cell>
          <cell r="C1052" t="str">
            <v>29</v>
          </cell>
          <cell r="D1052" t="str">
            <v>66373</v>
          </cell>
          <cell r="E1052" t="str">
            <v>0000000</v>
          </cell>
          <cell r="F1052" t="str">
            <v>Pleasant Ridge Union Elementary</v>
          </cell>
          <cell r="H1052">
            <v>1229</v>
          </cell>
          <cell r="I1052">
            <v>0</v>
          </cell>
          <cell r="J1052">
            <v>0</v>
          </cell>
          <cell r="K1052">
            <v>13</v>
          </cell>
          <cell r="L1052">
            <v>0</v>
          </cell>
          <cell r="M1052">
            <v>334</v>
          </cell>
          <cell r="N1052">
            <v>0</v>
          </cell>
          <cell r="O1052">
            <v>0</v>
          </cell>
          <cell r="P1052">
            <v>9</v>
          </cell>
          <cell r="Q1052">
            <v>0</v>
          </cell>
          <cell r="R1052" t="str">
            <v>Y</v>
          </cell>
        </row>
        <row r="1053">
          <cell r="B1053" t="str">
            <v>29664070000000</v>
          </cell>
          <cell r="C1053" t="str">
            <v>29</v>
          </cell>
          <cell r="D1053" t="str">
            <v>66407</v>
          </cell>
          <cell r="E1053" t="str">
            <v>0000000</v>
          </cell>
          <cell r="F1053" t="str">
            <v>Union Hill Elementary</v>
          </cell>
          <cell r="H1053">
            <v>132</v>
          </cell>
          <cell r="I1053">
            <v>0</v>
          </cell>
          <cell r="J1053">
            <v>0</v>
          </cell>
          <cell r="K1053">
            <v>4</v>
          </cell>
          <cell r="L1053">
            <v>0</v>
          </cell>
          <cell r="M1053">
            <v>36</v>
          </cell>
          <cell r="N1053">
            <v>0</v>
          </cell>
          <cell r="O1053">
            <v>0</v>
          </cell>
          <cell r="P1053">
            <v>3</v>
          </cell>
          <cell r="Q1053">
            <v>0</v>
          </cell>
          <cell r="R1053" t="str">
            <v>Y</v>
          </cell>
        </row>
        <row r="1054">
          <cell r="B1054" t="str">
            <v>29664076027197</v>
          </cell>
          <cell r="C1054" t="str">
            <v>29</v>
          </cell>
          <cell r="D1054" t="str">
            <v>66407</v>
          </cell>
          <cell r="E1054" t="str">
            <v>6027197</v>
          </cell>
          <cell r="F1054" t="str">
            <v>Union Hill Elementary</v>
          </cell>
          <cell r="G1054" t="str">
            <v>1576</v>
          </cell>
          <cell r="H1054">
            <v>486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162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 t="str">
            <v>Y</v>
          </cell>
        </row>
        <row r="1055">
          <cell r="B1055" t="str">
            <v>29664076113088</v>
          </cell>
          <cell r="C1055" t="str">
            <v>29</v>
          </cell>
          <cell r="D1055" t="str">
            <v>66407</v>
          </cell>
          <cell r="E1055" t="str">
            <v>6113088</v>
          </cell>
          <cell r="F1055" t="str">
            <v>Union Hill Charter Home</v>
          </cell>
          <cell r="G1055" t="str">
            <v>0082</v>
          </cell>
          <cell r="H1055">
            <v>16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Y</v>
          </cell>
        </row>
        <row r="1056">
          <cell r="B1056" t="str">
            <v>29664150000000</v>
          </cell>
          <cell r="C1056" t="str">
            <v>29</v>
          </cell>
          <cell r="D1056" t="str">
            <v>66415</v>
          </cell>
          <cell r="E1056" t="str">
            <v>0000000</v>
          </cell>
          <cell r="F1056" t="str">
            <v>Twin Ridges Elementary</v>
          </cell>
          <cell r="H1056">
            <v>97</v>
          </cell>
          <cell r="I1056">
            <v>0</v>
          </cell>
          <cell r="J1056">
            <v>0</v>
          </cell>
          <cell r="K1056">
            <v>1</v>
          </cell>
          <cell r="L1056">
            <v>0</v>
          </cell>
          <cell r="M1056">
            <v>86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 t="str">
            <v>Y</v>
          </cell>
        </row>
        <row r="1057">
          <cell r="B1057" t="str">
            <v>29768770000000</v>
          </cell>
          <cell r="C1057" t="str">
            <v>29</v>
          </cell>
          <cell r="D1057" t="str">
            <v>76877</v>
          </cell>
          <cell r="E1057" t="str">
            <v>0000000</v>
          </cell>
          <cell r="F1057" t="str">
            <v>Penn Valley Union Elementary</v>
          </cell>
          <cell r="H1057">
            <v>663</v>
          </cell>
          <cell r="I1057">
            <v>0</v>
          </cell>
          <cell r="J1057">
            <v>0</v>
          </cell>
          <cell r="K1057">
            <v>3</v>
          </cell>
          <cell r="L1057">
            <v>0</v>
          </cell>
          <cell r="M1057">
            <v>353</v>
          </cell>
          <cell r="N1057">
            <v>0</v>
          </cell>
          <cell r="O1057">
            <v>0</v>
          </cell>
          <cell r="P1057">
            <v>1</v>
          </cell>
          <cell r="Q1057">
            <v>0</v>
          </cell>
          <cell r="R1057" t="str">
            <v>Y</v>
          </cell>
        </row>
        <row r="1058">
          <cell r="B1058" t="str">
            <v>29768776111371</v>
          </cell>
          <cell r="C1058" t="str">
            <v>29</v>
          </cell>
          <cell r="D1058" t="str">
            <v>76877</v>
          </cell>
          <cell r="E1058" t="str">
            <v>6111371</v>
          </cell>
          <cell r="F1058" t="str">
            <v>Vantage Point Charter</v>
          </cell>
          <cell r="G1058" t="str">
            <v>0024</v>
          </cell>
          <cell r="H1058">
            <v>54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28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 t="str">
            <v>Y</v>
          </cell>
        </row>
        <row r="1059">
          <cell r="B1059" t="str">
            <v>30103060000000</v>
          </cell>
          <cell r="C1059" t="str">
            <v>30</v>
          </cell>
          <cell r="D1059" t="str">
            <v>10306</v>
          </cell>
          <cell r="E1059" t="str">
            <v>0000000</v>
          </cell>
          <cell r="F1059" t="str">
            <v>Orange Co. Office of Education</v>
          </cell>
          <cell r="H1059">
            <v>5044</v>
          </cell>
          <cell r="I1059">
            <v>513</v>
          </cell>
          <cell r="J1059">
            <v>0</v>
          </cell>
          <cell r="K1059">
            <v>2516</v>
          </cell>
          <cell r="L1059">
            <v>0</v>
          </cell>
          <cell r="M1059">
            <v>3234</v>
          </cell>
          <cell r="N1059">
            <v>513</v>
          </cell>
          <cell r="O1059">
            <v>0</v>
          </cell>
          <cell r="P1059">
            <v>1057</v>
          </cell>
          <cell r="Q1059">
            <v>0</v>
          </cell>
          <cell r="R1059" t="str">
            <v>Y</v>
          </cell>
        </row>
        <row r="1060">
          <cell r="B1060" t="str">
            <v>30103060126037</v>
          </cell>
          <cell r="C1060" t="str">
            <v>30</v>
          </cell>
          <cell r="D1060" t="str">
            <v>10306</v>
          </cell>
          <cell r="E1060" t="str">
            <v>0126037</v>
          </cell>
          <cell r="F1060" t="str">
            <v>The Academy</v>
          </cell>
          <cell r="G1060" t="str">
            <v>1419</v>
          </cell>
          <cell r="H1060">
            <v>269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203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 t="str">
            <v>Y</v>
          </cell>
        </row>
        <row r="1061">
          <cell r="B1061" t="str">
            <v>30664230000000</v>
          </cell>
          <cell r="C1061" t="str">
            <v>30</v>
          </cell>
          <cell r="D1061" t="str">
            <v>66423</v>
          </cell>
          <cell r="E1061" t="str">
            <v>0000000</v>
          </cell>
          <cell r="F1061" t="str">
            <v>Anaheim Elementary</v>
          </cell>
          <cell r="H1061">
            <v>19164</v>
          </cell>
          <cell r="I1061">
            <v>0</v>
          </cell>
          <cell r="J1061">
            <v>0</v>
          </cell>
          <cell r="K1061">
            <v>84</v>
          </cell>
          <cell r="L1061">
            <v>0</v>
          </cell>
          <cell r="M1061">
            <v>17463</v>
          </cell>
          <cell r="N1061">
            <v>0</v>
          </cell>
          <cell r="O1061">
            <v>0</v>
          </cell>
          <cell r="P1061">
            <v>47</v>
          </cell>
          <cell r="Q1061">
            <v>0</v>
          </cell>
          <cell r="R1061" t="str">
            <v>Y</v>
          </cell>
        </row>
        <row r="1062">
          <cell r="B1062" t="str">
            <v>30664310000000</v>
          </cell>
          <cell r="C1062" t="str">
            <v>30</v>
          </cell>
          <cell r="D1062" t="str">
            <v>66431</v>
          </cell>
          <cell r="E1062" t="str">
            <v>0000000</v>
          </cell>
          <cell r="F1062" t="str">
            <v>Anaheim Union High</v>
          </cell>
          <cell r="H1062">
            <v>31659</v>
          </cell>
          <cell r="I1062">
            <v>0</v>
          </cell>
          <cell r="J1062">
            <v>0</v>
          </cell>
          <cell r="K1062">
            <v>205</v>
          </cell>
          <cell r="L1062">
            <v>0</v>
          </cell>
          <cell r="M1062">
            <v>23768</v>
          </cell>
          <cell r="N1062">
            <v>0</v>
          </cell>
          <cell r="O1062">
            <v>0</v>
          </cell>
          <cell r="P1062">
            <v>112</v>
          </cell>
          <cell r="Q1062">
            <v>0</v>
          </cell>
          <cell r="R1062" t="str">
            <v>Y</v>
          </cell>
        </row>
        <row r="1063">
          <cell r="B1063" t="str">
            <v>30664490000000</v>
          </cell>
          <cell r="C1063" t="str">
            <v>30</v>
          </cell>
          <cell r="D1063" t="str">
            <v>66449</v>
          </cell>
          <cell r="E1063" t="str">
            <v>0000000</v>
          </cell>
          <cell r="F1063" t="str">
            <v>Brea-Olinda Unified</v>
          </cell>
          <cell r="H1063">
            <v>5977</v>
          </cell>
          <cell r="I1063">
            <v>0</v>
          </cell>
          <cell r="J1063">
            <v>0</v>
          </cell>
          <cell r="K1063">
            <v>19</v>
          </cell>
          <cell r="L1063">
            <v>0</v>
          </cell>
          <cell r="M1063">
            <v>1966</v>
          </cell>
          <cell r="N1063">
            <v>0</v>
          </cell>
          <cell r="O1063">
            <v>0</v>
          </cell>
          <cell r="P1063">
            <v>3</v>
          </cell>
          <cell r="Q1063">
            <v>0</v>
          </cell>
          <cell r="R1063" t="str">
            <v>Y</v>
          </cell>
        </row>
        <row r="1064">
          <cell r="B1064" t="str">
            <v>30664560000000</v>
          </cell>
          <cell r="C1064" t="str">
            <v>30</v>
          </cell>
          <cell r="D1064" t="str">
            <v>66456</v>
          </cell>
          <cell r="E1064" t="str">
            <v>0000000</v>
          </cell>
          <cell r="F1064" t="str">
            <v>Buena Park Elementary</v>
          </cell>
          <cell r="H1064">
            <v>4985</v>
          </cell>
          <cell r="I1064">
            <v>0</v>
          </cell>
          <cell r="J1064">
            <v>0</v>
          </cell>
          <cell r="K1064">
            <v>26</v>
          </cell>
          <cell r="L1064">
            <v>0</v>
          </cell>
          <cell r="M1064">
            <v>3996</v>
          </cell>
          <cell r="N1064">
            <v>0</v>
          </cell>
          <cell r="O1064">
            <v>0</v>
          </cell>
          <cell r="P1064">
            <v>16</v>
          </cell>
          <cell r="Q1064">
            <v>0</v>
          </cell>
          <cell r="R1064" t="str">
            <v>Y</v>
          </cell>
        </row>
        <row r="1065">
          <cell r="B1065" t="str">
            <v>30664640000000</v>
          </cell>
          <cell r="C1065" t="str">
            <v>30</v>
          </cell>
          <cell r="D1065" t="str">
            <v>66464</v>
          </cell>
          <cell r="E1065" t="str">
            <v>0000000</v>
          </cell>
          <cell r="F1065" t="str">
            <v>Capistrano Unified</v>
          </cell>
          <cell r="H1065">
            <v>49838</v>
          </cell>
          <cell r="I1065">
            <v>0</v>
          </cell>
          <cell r="J1065">
            <v>0</v>
          </cell>
          <cell r="K1065">
            <v>204</v>
          </cell>
          <cell r="L1065">
            <v>0</v>
          </cell>
          <cell r="M1065">
            <v>11539</v>
          </cell>
          <cell r="N1065">
            <v>0</v>
          </cell>
          <cell r="O1065">
            <v>0</v>
          </cell>
          <cell r="P1065">
            <v>35</v>
          </cell>
          <cell r="Q1065">
            <v>0</v>
          </cell>
          <cell r="R1065" t="str">
            <v>Y</v>
          </cell>
        </row>
        <row r="1066">
          <cell r="B1066" t="str">
            <v>30664640106765</v>
          </cell>
          <cell r="C1066" t="str">
            <v>30</v>
          </cell>
          <cell r="D1066" t="str">
            <v>66464</v>
          </cell>
          <cell r="E1066" t="str">
            <v>0106765</v>
          </cell>
          <cell r="F1066" t="str">
            <v>Capistrano Connections Academy</v>
          </cell>
          <cell r="G1066" t="str">
            <v>0664</v>
          </cell>
          <cell r="H1066">
            <v>2409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914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 t="str">
            <v>Y</v>
          </cell>
        </row>
        <row r="1067">
          <cell r="B1067" t="str">
            <v>30664640123729</v>
          </cell>
          <cell r="C1067" t="str">
            <v>30</v>
          </cell>
          <cell r="D1067" t="str">
            <v>66464</v>
          </cell>
          <cell r="E1067" t="str">
            <v>0123729</v>
          </cell>
          <cell r="F1067" t="str">
            <v>Community Roots Academy</v>
          </cell>
          <cell r="G1067" t="str">
            <v>1274</v>
          </cell>
          <cell r="H1067">
            <v>478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19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 t="str">
            <v>Y</v>
          </cell>
        </row>
        <row r="1068">
          <cell r="B1068" t="str">
            <v>30664640124743</v>
          </cell>
          <cell r="C1068" t="str">
            <v>30</v>
          </cell>
          <cell r="D1068" t="str">
            <v>66464</v>
          </cell>
          <cell r="E1068" t="str">
            <v>0124743</v>
          </cell>
          <cell r="F1068" t="str">
            <v>Oxford Preparatory Academy - South Orange County</v>
          </cell>
          <cell r="G1068" t="str">
            <v>1324</v>
          </cell>
          <cell r="H1068">
            <v>826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92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Y</v>
          </cell>
        </row>
        <row r="1069">
          <cell r="B1069" t="str">
            <v>30664646117758</v>
          </cell>
          <cell r="C1069" t="str">
            <v>30</v>
          </cell>
          <cell r="D1069" t="str">
            <v>66464</v>
          </cell>
          <cell r="E1069" t="str">
            <v>6117758</v>
          </cell>
          <cell r="F1069" t="str">
            <v>Journey</v>
          </cell>
          <cell r="G1069" t="str">
            <v>0294</v>
          </cell>
          <cell r="H1069">
            <v>400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68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 t="str">
            <v>Y</v>
          </cell>
        </row>
        <row r="1070">
          <cell r="B1070" t="str">
            <v>30664646120356</v>
          </cell>
          <cell r="C1070" t="str">
            <v>30</v>
          </cell>
          <cell r="D1070" t="str">
            <v>66464</v>
          </cell>
          <cell r="E1070" t="str">
            <v>6120356</v>
          </cell>
          <cell r="F1070" t="str">
            <v>Opportunities for Learning - Capistrano</v>
          </cell>
          <cell r="G1070" t="str">
            <v>0463</v>
          </cell>
          <cell r="H1070">
            <v>85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46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 t="str">
            <v>Y</v>
          </cell>
        </row>
        <row r="1071">
          <cell r="B1071" t="str">
            <v>30664720000000</v>
          </cell>
          <cell r="C1071" t="str">
            <v>30</v>
          </cell>
          <cell r="D1071" t="str">
            <v>66472</v>
          </cell>
          <cell r="E1071" t="str">
            <v>0000000</v>
          </cell>
          <cell r="F1071" t="str">
            <v>Centralia Elementary</v>
          </cell>
          <cell r="H1071">
            <v>4491</v>
          </cell>
          <cell r="I1071">
            <v>0</v>
          </cell>
          <cell r="J1071">
            <v>0</v>
          </cell>
          <cell r="K1071">
            <v>18</v>
          </cell>
          <cell r="L1071">
            <v>0</v>
          </cell>
          <cell r="M1071">
            <v>3076</v>
          </cell>
          <cell r="N1071">
            <v>0</v>
          </cell>
          <cell r="O1071">
            <v>0</v>
          </cell>
          <cell r="P1071">
            <v>7</v>
          </cell>
          <cell r="Q1071">
            <v>0</v>
          </cell>
          <cell r="R1071" t="str">
            <v>Y</v>
          </cell>
        </row>
        <row r="1072">
          <cell r="B1072" t="str">
            <v>30664800000000</v>
          </cell>
          <cell r="C1072" t="str">
            <v>30</v>
          </cell>
          <cell r="D1072" t="str">
            <v>66480</v>
          </cell>
          <cell r="E1072" t="str">
            <v>0000000</v>
          </cell>
          <cell r="F1072" t="str">
            <v>Cypress Elementary</v>
          </cell>
          <cell r="H1072">
            <v>3990</v>
          </cell>
          <cell r="I1072">
            <v>0</v>
          </cell>
          <cell r="J1072">
            <v>0</v>
          </cell>
          <cell r="K1072">
            <v>34</v>
          </cell>
          <cell r="L1072">
            <v>0</v>
          </cell>
          <cell r="M1072">
            <v>1748</v>
          </cell>
          <cell r="N1072">
            <v>0</v>
          </cell>
          <cell r="O1072">
            <v>0</v>
          </cell>
          <cell r="P1072">
            <v>12</v>
          </cell>
          <cell r="Q1072">
            <v>0</v>
          </cell>
          <cell r="R1072" t="str">
            <v>Y</v>
          </cell>
        </row>
        <row r="1073">
          <cell r="B1073" t="str">
            <v>30664980000000</v>
          </cell>
          <cell r="C1073" t="str">
            <v>30</v>
          </cell>
          <cell r="D1073" t="str">
            <v>66498</v>
          </cell>
          <cell r="E1073" t="str">
            <v>0000000</v>
          </cell>
          <cell r="F1073" t="str">
            <v>Fountain Valley Elementary</v>
          </cell>
          <cell r="H1073">
            <v>6305</v>
          </cell>
          <cell r="I1073">
            <v>0</v>
          </cell>
          <cell r="J1073">
            <v>0</v>
          </cell>
          <cell r="K1073">
            <v>14</v>
          </cell>
          <cell r="L1073">
            <v>0</v>
          </cell>
          <cell r="M1073">
            <v>1868</v>
          </cell>
          <cell r="N1073">
            <v>0</v>
          </cell>
          <cell r="O1073">
            <v>0</v>
          </cell>
          <cell r="P1073">
            <v>2</v>
          </cell>
          <cell r="Q1073">
            <v>0</v>
          </cell>
          <cell r="R1073" t="str">
            <v>Y</v>
          </cell>
        </row>
        <row r="1074">
          <cell r="B1074" t="str">
            <v>30665060000000</v>
          </cell>
          <cell r="C1074" t="str">
            <v>30</v>
          </cell>
          <cell r="D1074" t="str">
            <v>66506</v>
          </cell>
          <cell r="E1074" t="str">
            <v>0000000</v>
          </cell>
          <cell r="F1074" t="str">
            <v>Fullerton Elementary</v>
          </cell>
          <cell r="H1074">
            <v>13678</v>
          </cell>
          <cell r="I1074">
            <v>0</v>
          </cell>
          <cell r="J1074">
            <v>0</v>
          </cell>
          <cell r="K1074">
            <v>43</v>
          </cell>
          <cell r="L1074">
            <v>0</v>
          </cell>
          <cell r="M1074">
            <v>7106</v>
          </cell>
          <cell r="N1074">
            <v>0</v>
          </cell>
          <cell r="O1074">
            <v>0</v>
          </cell>
          <cell r="P1074">
            <v>18</v>
          </cell>
          <cell r="Q1074">
            <v>0</v>
          </cell>
          <cell r="R1074" t="str">
            <v>Y</v>
          </cell>
        </row>
        <row r="1075">
          <cell r="B1075" t="str">
            <v>30665140000000</v>
          </cell>
          <cell r="C1075" t="str">
            <v>30</v>
          </cell>
          <cell r="D1075" t="str">
            <v>66514</v>
          </cell>
          <cell r="E1075" t="str">
            <v>0000000</v>
          </cell>
          <cell r="F1075" t="str">
            <v>Fullerton Joint Union High</v>
          </cell>
          <cell r="H1075">
            <v>14396</v>
          </cell>
          <cell r="I1075">
            <v>0</v>
          </cell>
          <cell r="J1075">
            <v>0</v>
          </cell>
          <cell r="K1075">
            <v>69</v>
          </cell>
          <cell r="L1075">
            <v>0</v>
          </cell>
          <cell r="M1075">
            <v>6968</v>
          </cell>
          <cell r="N1075">
            <v>0</v>
          </cell>
          <cell r="O1075">
            <v>0</v>
          </cell>
          <cell r="P1075">
            <v>47</v>
          </cell>
          <cell r="Q1075">
            <v>0</v>
          </cell>
          <cell r="R1075" t="str">
            <v>Y</v>
          </cell>
        </row>
        <row r="1076">
          <cell r="B1076" t="str">
            <v>30665220000000</v>
          </cell>
          <cell r="C1076" t="str">
            <v>30</v>
          </cell>
          <cell r="D1076" t="str">
            <v>66522</v>
          </cell>
          <cell r="E1076" t="str">
            <v>0000000</v>
          </cell>
          <cell r="F1076" t="str">
            <v>Garden Grove Unified</v>
          </cell>
          <cell r="H1076">
            <v>46177</v>
          </cell>
          <cell r="I1076">
            <v>0</v>
          </cell>
          <cell r="J1076">
            <v>0</v>
          </cell>
          <cell r="K1076">
            <v>263</v>
          </cell>
          <cell r="L1076">
            <v>0</v>
          </cell>
          <cell r="M1076">
            <v>37077</v>
          </cell>
          <cell r="N1076">
            <v>0</v>
          </cell>
          <cell r="O1076">
            <v>0</v>
          </cell>
          <cell r="P1076">
            <v>164</v>
          </cell>
          <cell r="Q1076">
            <v>0</v>
          </cell>
          <cell r="R1076" t="str">
            <v>Y</v>
          </cell>
        </row>
        <row r="1077">
          <cell r="B1077" t="str">
            <v>30665300000000</v>
          </cell>
          <cell r="C1077" t="str">
            <v>30</v>
          </cell>
          <cell r="D1077" t="str">
            <v>66530</v>
          </cell>
          <cell r="E1077" t="str">
            <v>0000000</v>
          </cell>
          <cell r="F1077" t="str">
            <v>Huntington Beach City Elementary</v>
          </cell>
          <cell r="H1077">
            <v>6864</v>
          </cell>
          <cell r="I1077">
            <v>0</v>
          </cell>
          <cell r="J1077">
            <v>0</v>
          </cell>
          <cell r="K1077">
            <v>18</v>
          </cell>
          <cell r="L1077">
            <v>0</v>
          </cell>
          <cell r="M1077">
            <v>1395</v>
          </cell>
          <cell r="N1077">
            <v>0</v>
          </cell>
          <cell r="O1077">
            <v>0</v>
          </cell>
          <cell r="P1077">
            <v>1</v>
          </cell>
          <cell r="Q1077">
            <v>0</v>
          </cell>
          <cell r="R1077" t="str">
            <v>Y</v>
          </cell>
        </row>
        <row r="1078">
          <cell r="B1078" t="str">
            <v>30665480000000</v>
          </cell>
          <cell r="C1078" t="str">
            <v>30</v>
          </cell>
          <cell r="D1078" t="str">
            <v>66548</v>
          </cell>
          <cell r="E1078" t="str">
            <v>0000000</v>
          </cell>
          <cell r="F1078" t="str">
            <v>Huntington Beach Union High</v>
          </cell>
          <cell r="H1078">
            <v>16343</v>
          </cell>
          <cell r="I1078">
            <v>0</v>
          </cell>
          <cell r="J1078">
            <v>0</v>
          </cell>
          <cell r="K1078">
            <v>84</v>
          </cell>
          <cell r="L1078">
            <v>0</v>
          </cell>
          <cell r="M1078">
            <v>5412</v>
          </cell>
          <cell r="N1078">
            <v>0</v>
          </cell>
          <cell r="O1078">
            <v>0</v>
          </cell>
          <cell r="P1078">
            <v>34</v>
          </cell>
          <cell r="Q1078">
            <v>0</v>
          </cell>
          <cell r="R1078" t="str">
            <v>Y</v>
          </cell>
        </row>
        <row r="1079">
          <cell r="B1079" t="str">
            <v>30665550000000</v>
          </cell>
          <cell r="C1079" t="str">
            <v>30</v>
          </cell>
          <cell r="D1079" t="str">
            <v>66555</v>
          </cell>
          <cell r="E1079" t="str">
            <v>0000000</v>
          </cell>
          <cell r="F1079" t="str">
            <v>Laguna Beach Unified</v>
          </cell>
          <cell r="H1079">
            <v>3074</v>
          </cell>
          <cell r="I1079">
            <v>0</v>
          </cell>
          <cell r="J1079">
            <v>0</v>
          </cell>
          <cell r="K1079">
            <v>10</v>
          </cell>
          <cell r="L1079">
            <v>0</v>
          </cell>
          <cell r="M1079">
            <v>310</v>
          </cell>
          <cell r="N1079">
            <v>0</v>
          </cell>
          <cell r="O1079">
            <v>0</v>
          </cell>
          <cell r="P1079">
            <v>3</v>
          </cell>
          <cell r="Q1079">
            <v>0</v>
          </cell>
          <cell r="R1079" t="str">
            <v>Y</v>
          </cell>
        </row>
        <row r="1080">
          <cell r="B1080" t="str">
            <v>30665630000000</v>
          </cell>
          <cell r="C1080" t="str">
            <v>30</v>
          </cell>
          <cell r="D1080" t="str">
            <v>66563</v>
          </cell>
          <cell r="E1080" t="str">
            <v>0000000</v>
          </cell>
          <cell r="F1080" t="str">
            <v>La Habra City Elementary</v>
          </cell>
          <cell r="H1080">
            <v>5022</v>
          </cell>
          <cell r="I1080">
            <v>0</v>
          </cell>
          <cell r="J1080">
            <v>0</v>
          </cell>
          <cell r="K1080">
            <v>12</v>
          </cell>
          <cell r="L1080">
            <v>0</v>
          </cell>
          <cell r="M1080">
            <v>3960</v>
          </cell>
          <cell r="N1080">
            <v>0</v>
          </cell>
          <cell r="O1080">
            <v>0</v>
          </cell>
          <cell r="P1080">
            <v>3</v>
          </cell>
          <cell r="Q1080">
            <v>0</v>
          </cell>
          <cell r="R1080" t="str">
            <v>Y</v>
          </cell>
        </row>
        <row r="1081">
          <cell r="B1081" t="str">
            <v>30665890000000</v>
          </cell>
          <cell r="C1081" t="str">
            <v>30</v>
          </cell>
          <cell r="D1081" t="str">
            <v>66589</v>
          </cell>
          <cell r="E1081" t="str">
            <v>0000000</v>
          </cell>
          <cell r="F1081" t="str">
            <v>Magnolia Elementary</v>
          </cell>
          <cell r="H1081">
            <v>6403</v>
          </cell>
          <cell r="I1081">
            <v>0</v>
          </cell>
          <cell r="J1081">
            <v>0</v>
          </cell>
          <cell r="K1081">
            <v>35</v>
          </cell>
          <cell r="L1081">
            <v>0</v>
          </cell>
          <cell r="M1081">
            <v>5660</v>
          </cell>
          <cell r="N1081">
            <v>0</v>
          </cell>
          <cell r="O1081">
            <v>0</v>
          </cell>
          <cell r="P1081">
            <v>21</v>
          </cell>
          <cell r="Q1081">
            <v>0</v>
          </cell>
          <cell r="R1081" t="str">
            <v>Y</v>
          </cell>
        </row>
        <row r="1082">
          <cell r="B1082" t="str">
            <v>30665970000000</v>
          </cell>
          <cell r="C1082" t="str">
            <v>30</v>
          </cell>
          <cell r="D1082" t="str">
            <v>66597</v>
          </cell>
          <cell r="E1082" t="str">
            <v>0000000</v>
          </cell>
          <cell r="F1082" t="str">
            <v>Newport-Mesa Unified</v>
          </cell>
          <cell r="H1082">
            <v>21905</v>
          </cell>
          <cell r="I1082">
            <v>0</v>
          </cell>
          <cell r="J1082">
            <v>0</v>
          </cell>
          <cell r="K1082">
            <v>68</v>
          </cell>
          <cell r="L1082">
            <v>0</v>
          </cell>
          <cell r="M1082">
            <v>10493</v>
          </cell>
          <cell r="N1082">
            <v>0</v>
          </cell>
          <cell r="O1082">
            <v>0</v>
          </cell>
          <cell r="P1082">
            <v>13</v>
          </cell>
          <cell r="Q1082">
            <v>0</v>
          </cell>
          <cell r="R1082" t="str">
            <v>Y</v>
          </cell>
        </row>
        <row r="1083">
          <cell r="B1083" t="str">
            <v>30666130000000</v>
          </cell>
          <cell r="C1083" t="str">
            <v>30</v>
          </cell>
          <cell r="D1083" t="str">
            <v>66613</v>
          </cell>
          <cell r="E1083" t="str">
            <v>0000000</v>
          </cell>
          <cell r="F1083" t="str">
            <v>Ocean View Elementary</v>
          </cell>
          <cell r="H1083">
            <v>9010</v>
          </cell>
          <cell r="I1083">
            <v>0</v>
          </cell>
          <cell r="J1083">
            <v>0</v>
          </cell>
          <cell r="K1083">
            <v>22</v>
          </cell>
          <cell r="L1083">
            <v>0</v>
          </cell>
          <cell r="M1083">
            <v>4013</v>
          </cell>
          <cell r="N1083">
            <v>0</v>
          </cell>
          <cell r="O1083">
            <v>0</v>
          </cell>
          <cell r="P1083">
            <v>6</v>
          </cell>
          <cell r="Q1083">
            <v>0</v>
          </cell>
          <cell r="R1083" t="str">
            <v>Y</v>
          </cell>
        </row>
        <row r="1084">
          <cell r="B1084" t="str">
            <v>30666210000000</v>
          </cell>
          <cell r="C1084" t="str">
            <v>30</v>
          </cell>
          <cell r="D1084" t="str">
            <v>66621</v>
          </cell>
          <cell r="E1084" t="str">
            <v>0000000</v>
          </cell>
          <cell r="F1084" t="str">
            <v>Orange Unified</v>
          </cell>
          <cell r="H1084">
            <v>27320</v>
          </cell>
          <cell r="I1084">
            <v>0</v>
          </cell>
          <cell r="J1084">
            <v>0</v>
          </cell>
          <cell r="K1084">
            <v>165</v>
          </cell>
          <cell r="L1084">
            <v>0</v>
          </cell>
          <cell r="M1084">
            <v>13580</v>
          </cell>
          <cell r="N1084">
            <v>0</v>
          </cell>
          <cell r="O1084">
            <v>0</v>
          </cell>
          <cell r="P1084">
            <v>60</v>
          </cell>
          <cell r="Q1084">
            <v>0</v>
          </cell>
          <cell r="R1084" t="str">
            <v>Y</v>
          </cell>
        </row>
        <row r="1085">
          <cell r="B1085" t="str">
            <v>30666216085328</v>
          </cell>
          <cell r="C1085" t="str">
            <v>30</v>
          </cell>
          <cell r="D1085" t="str">
            <v>66621</v>
          </cell>
          <cell r="E1085" t="str">
            <v>6085328</v>
          </cell>
          <cell r="F1085" t="str">
            <v>Santiago Middle</v>
          </cell>
          <cell r="G1085" t="str">
            <v>0066</v>
          </cell>
          <cell r="H1085">
            <v>967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612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 t="str">
            <v>Y</v>
          </cell>
        </row>
        <row r="1086">
          <cell r="B1086" t="str">
            <v>30666216094874</v>
          </cell>
          <cell r="C1086" t="str">
            <v>30</v>
          </cell>
          <cell r="D1086" t="str">
            <v>66621</v>
          </cell>
          <cell r="E1086" t="str">
            <v>6094874</v>
          </cell>
          <cell r="F1086" t="str">
            <v>El Rancho Charter</v>
          </cell>
          <cell r="G1086" t="str">
            <v>0445</v>
          </cell>
          <cell r="H1086">
            <v>1186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161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 t="str">
            <v>Y</v>
          </cell>
        </row>
        <row r="1087">
          <cell r="B1087" t="str">
            <v>30666470000000</v>
          </cell>
          <cell r="C1087" t="str">
            <v>30</v>
          </cell>
          <cell r="D1087" t="str">
            <v>66647</v>
          </cell>
          <cell r="E1087" t="str">
            <v>0000000</v>
          </cell>
          <cell r="F1087" t="str">
            <v>Placentia-Yorba Linda Unified</v>
          </cell>
          <cell r="H1087">
            <v>25595</v>
          </cell>
          <cell r="I1087">
            <v>0</v>
          </cell>
          <cell r="J1087">
            <v>0</v>
          </cell>
          <cell r="K1087">
            <v>43</v>
          </cell>
          <cell r="L1087">
            <v>0</v>
          </cell>
          <cell r="M1087">
            <v>9876</v>
          </cell>
          <cell r="N1087">
            <v>0</v>
          </cell>
          <cell r="O1087">
            <v>0</v>
          </cell>
          <cell r="P1087">
            <v>14</v>
          </cell>
          <cell r="Q1087">
            <v>0</v>
          </cell>
          <cell r="R1087" t="str">
            <v>Y</v>
          </cell>
        </row>
        <row r="1088">
          <cell r="B1088" t="str">
            <v>30666700000000</v>
          </cell>
          <cell r="C1088" t="str">
            <v>30</v>
          </cell>
          <cell r="D1088" t="str">
            <v>66670</v>
          </cell>
          <cell r="E1088" t="str">
            <v>0000000</v>
          </cell>
          <cell r="F1088" t="str">
            <v>Santa Ana Unified</v>
          </cell>
          <cell r="H1088">
            <v>52638</v>
          </cell>
          <cell r="I1088">
            <v>0</v>
          </cell>
          <cell r="J1088">
            <v>0</v>
          </cell>
          <cell r="K1088">
            <v>216</v>
          </cell>
          <cell r="L1088">
            <v>0</v>
          </cell>
          <cell r="M1088">
            <v>49686</v>
          </cell>
          <cell r="N1088">
            <v>0</v>
          </cell>
          <cell r="O1088">
            <v>0</v>
          </cell>
          <cell r="P1088">
            <v>145</v>
          </cell>
          <cell r="Q1088">
            <v>0</v>
          </cell>
          <cell r="R1088" t="str">
            <v>Y</v>
          </cell>
        </row>
        <row r="1089">
          <cell r="B1089" t="str">
            <v>30666700101626</v>
          </cell>
          <cell r="C1089" t="str">
            <v>30</v>
          </cell>
          <cell r="D1089" t="str">
            <v>66670</v>
          </cell>
          <cell r="E1089" t="str">
            <v>0101626</v>
          </cell>
          <cell r="F1089" t="str">
            <v>Edward B. Cole Academy</v>
          </cell>
          <cell r="G1089" t="str">
            <v>0578</v>
          </cell>
          <cell r="H1089">
            <v>401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390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 t="str">
            <v>Y</v>
          </cell>
        </row>
        <row r="1090">
          <cell r="B1090" t="str">
            <v>30666700106567</v>
          </cell>
          <cell r="C1090" t="str">
            <v>30</v>
          </cell>
          <cell r="D1090" t="str">
            <v>66670</v>
          </cell>
          <cell r="E1090" t="str">
            <v>0106567</v>
          </cell>
          <cell r="F1090" t="str">
            <v>Nova Academy</v>
          </cell>
          <cell r="G1090" t="str">
            <v>0632</v>
          </cell>
          <cell r="H1090">
            <v>402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335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 t="str">
            <v>Y</v>
          </cell>
        </row>
        <row r="1091">
          <cell r="B1091" t="str">
            <v>30666700109066</v>
          </cell>
          <cell r="C1091" t="str">
            <v>30</v>
          </cell>
          <cell r="D1091" t="str">
            <v>66670</v>
          </cell>
          <cell r="E1091" t="str">
            <v>0109066</v>
          </cell>
          <cell r="F1091" t="str">
            <v>Orange County Educational Arts Academy</v>
          </cell>
          <cell r="G1091" t="str">
            <v>0701</v>
          </cell>
          <cell r="H1091">
            <v>568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465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 t="str">
            <v>Y</v>
          </cell>
        </row>
        <row r="1092">
          <cell r="B1092" t="str">
            <v>30666703030723</v>
          </cell>
          <cell r="C1092" t="str">
            <v>30</v>
          </cell>
          <cell r="D1092" t="str">
            <v>66670</v>
          </cell>
          <cell r="E1092" t="str">
            <v>3030723</v>
          </cell>
          <cell r="F1092" t="str">
            <v>OCSA</v>
          </cell>
          <cell r="G1092" t="str">
            <v>0290</v>
          </cell>
          <cell r="H1092">
            <v>1922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203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str">
            <v>Y</v>
          </cell>
        </row>
        <row r="1093">
          <cell r="B1093" t="str">
            <v>30666706119127</v>
          </cell>
          <cell r="C1093" t="str">
            <v>30</v>
          </cell>
          <cell r="D1093" t="str">
            <v>66670</v>
          </cell>
          <cell r="E1093" t="str">
            <v>6119127</v>
          </cell>
          <cell r="F1093" t="str">
            <v>El Sol Santa Ana Science and Arts Academy</v>
          </cell>
          <cell r="G1093" t="str">
            <v>0365</v>
          </cell>
          <cell r="H1093">
            <v>884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705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 t="str">
            <v>Y</v>
          </cell>
        </row>
        <row r="1094">
          <cell r="B1094" t="str">
            <v>30666960000000</v>
          </cell>
          <cell r="C1094" t="str">
            <v>30</v>
          </cell>
          <cell r="D1094" t="str">
            <v>66696</v>
          </cell>
          <cell r="E1094" t="str">
            <v>0000000</v>
          </cell>
          <cell r="F1094" t="str">
            <v>Savanna Elementary</v>
          </cell>
          <cell r="H1094">
            <v>2392</v>
          </cell>
          <cell r="I1094">
            <v>0</v>
          </cell>
          <cell r="J1094">
            <v>0</v>
          </cell>
          <cell r="K1094">
            <v>19</v>
          </cell>
          <cell r="L1094">
            <v>0</v>
          </cell>
          <cell r="M1094">
            <v>1891</v>
          </cell>
          <cell r="N1094">
            <v>0</v>
          </cell>
          <cell r="O1094">
            <v>0</v>
          </cell>
          <cell r="P1094">
            <v>5</v>
          </cell>
          <cell r="Q1094">
            <v>0</v>
          </cell>
          <cell r="R1094" t="str">
            <v>Y</v>
          </cell>
        </row>
        <row r="1095">
          <cell r="B1095" t="str">
            <v>30667460000000</v>
          </cell>
          <cell r="C1095" t="str">
            <v>30</v>
          </cell>
          <cell r="D1095" t="str">
            <v>66746</v>
          </cell>
          <cell r="E1095" t="str">
            <v>0000000</v>
          </cell>
          <cell r="F1095" t="str">
            <v>Westminster</v>
          </cell>
          <cell r="H1095">
            <v>9503</v>
          </cell>
          <cell r="I1095">
            <v>0</v>
          </cell>
          <cell r="J1095">
            <v>0</v>
          </cell>
          <cell r="K1095">
            <v>19</v>
          </cell>
          <cell r="L1095">
            <v>0</v>
          </cell>
          <cell r="M1095">
            <v>7212</v>
          </cell>
          <cell r="N1095">
            <v>0</v>
          </cell>
          <cell r="O1095">
            <v>0</v>
          </cell>
          <cell r="P1095">
            <v>8</v>
          </cell>
          <cell r="Q1095">
            <v>0</v>
          </cell>
          <cell r="R1095" t="str">
            <v>Y</v>
          </cell>
        </row>
        <row r="1096">
          <cell r="B1096" t="str">
            <v>30736350000000</v>
          </cell>
          <cell r="C1096" t="str">
            <v>30</v>
          </cell>
          <cell r="D1096" t="str">
            <v>73635</v>
          </cell>
          <cell r="E1096" t="str">
            <v>0000000</v>
          </cell>
          <cell r="F1096" t="str">
            <v>Saddleback Valley Unified</v>
          </cell>
          <cell r="H1096">
            <v>27969</v>
          </cell>
          <cell r="I1096">
            <v>0</v>
          </cell>
          <cell r="J1096">
            <v>0</v>
          </cell>
          <cell r="K1096">
            <v>188</v>
          </cell>
          <cell r="L1096">
            <v>0</v>
          </cell>
          <cell r="M1096">
            <v>7997</v>
          </cell>
          <cell r="N1096">
            <v>0</v>
          </cell>
          <cell r="O1096">
            <v>0</v>
          </cell>
          <cell r="P1096">
            <v>50</v>
          </cell>
          <cell r="Q1096">
            <v>0</v>
          </cell>
          <cell r="R1096" t="str">
            <v>Y</v>
          </cell>
        </row>
        <row r="1097">
          <cell r="B1097" t="str">
            <v>30736356030183</v>
          </cell>
          <cell r="C1097" t="str">
            <v>30</v>
          </cell>
          <cell r="D1097" t="str">
            <v>73635</v>
          </cell>
          <cell r="E1097" t="str">
            <v>6030183</v>
          </cell>
          <cell r="F1097" t="str">
            <v>Ralph A. Gates Elementary</v>
          </cell>
          <cell r="G1097" t="str">
            <v>0157</v>
          </cell>
          <cell r="H1097">
            <v>1059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709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str">
            <v>Y</v>
          </cell>
        </row>
        <row r="1098">
          <cell r="B1098" t="str">
            <v>30736430000000</v>
          </cell>
          <cell r="C1098" t="str">
            <v>30</v>
          </cell>
          <cell r="D1098" t="str">
            <v>73643</v>
          </cell>
          <cell r="E1098" t="str">
            <v>0000000</v>
          </cell>
          <cell r="F1098" t="str">
            <v>Tustin Unified</v>
          </cell>
          <cell r="H1098">
            <v>24059</v>
          </cell>
          <cell r="I1098">
            <v>0</v>
          </cell>
          <cell r="J1098">
            <v>0</v>
          </cell>
          <cell r="K1098">
            <v>142</v>
          </cell>
          <cell r="L1098">
            <v>0</v>
          </cell>
          <cell r="M1098">
            <v>10817</v>
          </cell>
          <cell r="N1098">
            <v>0</v>
          </cell>
          <cell r="O1098">
            <v>0</v>
          </cell>
          <cell r="P1098">
            <v>54</v>
          </cell>
          <cell r="Q1098">
            <v>0</v>
          </cell>
          <cell r="R1098" t="str">
            <v>Y</v>
          </cell>
        </row>
        <row r="1099">
          <cell r="B1099" t="str">
            <v>30736500000000</v>
          </cell>
          <cell r="C1099" t="str">
            <v>30</v>
          </cell>
          <cell r="D1099" t="str">
            <v>73650</v>
          </cell>
          <cell r="E1099" t="str">
            <v>0000000</v>
          </cell>
          <cell r="F1099" t="str">
            <v>Irvine Unified</v>
          </cell>
          <cell r="H1099">
            <v>31392</v>
          </cell>
          <cell r="I1099">
            <v>0</v>
          </cell>
          <cell r="J1099">
            <v>0</v>
          </cell>
          <cell r="K1099">
            <v>35</v>
          </cell>
          <cell r="L1099">
            <v>0</v>
          </cell>
          <cell r="M1099">
            <v>8656</v>
          </cell>
          <cell r="N1099">
            <v>0</v>
          </cell>
          <cell r="O1099">
            <v>0</v>
          </cell>
          <cell r="P1099">
            <v>17</v>
          </cell>
          <cell r="Q1099">
            <v>0</v>
          </cell>
          <cell r="R1099" t="str">
            <v>Y</v>
          </cell>
        </row>
        <row r="1100">
          <cell r="B1100" t="str">
            <v>30739240000000</v>
          </cell>
          <cell r="C1100" t="str">
            <v>30</v>
          </cell>
          <cell r="D1100" t="str">
            <v>73924</v>
          </cell>
          <cell r="E1100" t="str">
            <v>0000000</v>
          </cell>
          <cell r="F1100" t="str">
            <v>Los Alamitos Unified</v>
          </cell>
          <cell r="H1100">
            <v>9914</v>
          </cell>
          <cell r="I1100">
            <v>0</v>
          </cell>
          <cell r="J1100">
            <v>0</v>
          </cell>
          <cell r="K1100">
            <v>12</v>
          </cell>
          <cell r="L1100">
            <v>0</v>
          </cell>
          <cell r="M1100">
            <v>1496</v>
          </cell>
          <cell r="N1100">
            <v>0</v>
          </cell>
          <cell r="O1100">
            <v>0</v>
          </cell>
          <cell r="P1100">
            <v>2</v>
          </cell>
          <cell r="Q1100">
            <v>0</v>
          </cell>
          <cell r="R1100" t="str">
            <v>Y</v>
          </cell>
        </row>
        <row r="1101">
          <cell r="B1101" t="str">
            <v>30768930130765</v>
          </cell>
          <cell r="C1101" t="str">
            <v>30</v>
          </cell>
          <cell r="D1101" t="str">
            <v>76893</v>
          </cell>
          <cell r="E1101" t="str">
            <v>0130765</v>
          </cell>
          <cell r="F1101" t="str">
            <v>Magnolia Science Academy - Santa Ana</v>
          </cell>
          <cell r="G1101" t="str">
            <v>1686</v>
          </cell>
          <cell r="H1101">
            <v>160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84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str">
            <v>Y</v>
          </cell>
        </row>
        <row r="1102">
          <cell r="B1102" t="str">
            <v>31103140000000</v>
          </cell>
          <cell r="C1102" t="str">
            <v>31</v>
          </cell>
          <cell r="D1102" t="str">
            <v>10314</v>
          </cell>
          <cell r="E1102" t="str">
            <v>0000000</v>
          </cell>
          <cell r="F1102" t="str">
            <v>Placer Co. Office of Education</v>
          </cell>
          <cell r="H1102">
            <v>203</v>
          </cell>
          <cell r="I1102">
            <v>22</v>
          </cell>
          <cell r="J1102">
            <v>0</v>
          </cell>
          <cell r="K1102">
            <v>132</v>
          </cell>
          <cell r="L1102">
            <v>116</v>
          </cell>
          <cell r="M1102">
            <v>82</v>
          </cell>
          <cell r="N1102">
            <v>22</v>
          </cell>
          <cell r="O1102">
            <v>0</v>
          </cell>
          <cell r="P1102">
            <v>21</v>
          </cell>
          <cell r="Q1102">
            <v>52</v>
          </cell>
          <cell r="R1102" t="str">
            <v>Y</v>
          </cell>
        </row>
        <row r="1103">
          <cell r="B1103" t="str">
            <v>31103140119214</v>
          </cell>
          <cell r="C1103" t="str">
            <v>31</v>
          </cell>
          <cell r="D1103" t="str">
            <v>10314</v>
          </cell>
          <cell r="E1103" t="str">
            <v>0119214</v>
          </cell>
          <cell r="F1103" t="str">
            <v>CORE Placer Charter</v>
          </cell>
          <cell r="G1103" t="str">
            <v>1064</v>
          </cell>
          <cell r="H1103">
            <v>235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97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 t="str">
            <v>Y</v>
          </cell>
        </row>
        <row r="1104">
          <cell r="B1104" t="str">
            <v>31103140126904</v>
          </cell>
          <cell r="C1104" t="str">
            <v>31</v>
          </cell>
          <cell r="D1104" t="str">
            <v>10314</v>
          </cell>
          <cell r="E1104" t="str">
            <v>0126904</v>
          </cell>
          <cell r="F1104" t="str">
            <v>Placer County Pathways Charter</v>
          </cell>
          <cell r="G1104" t="str">
            <v>1432</v>
          </cell>
          <cell r="H1104">
            <v>288</v>
          </cell>
          <cell r="I1104">
            <v>0</v>
          </cell>
          <cell r="J1104">
            <v>0</v>
          </cell>
          <cell r="K1104">
            <v>0</v>
          </cell>
          <cell r="L1104">
            <v>116</v>
          </cell>
          <cell r="M1104">
            <v>68</v>
          </cell>
          <cell r="N1104">
            <v>0</v>
          </cell>
          <cell r="O1104">
            <v>0</v>
          </cell>
          <cell r="P1104">
            <v>0</v>
          </cell>
          <cell r="Q1104">
            <v>52</v>
          </cell>
          <cell r="R1104" t="str">
            <v>Y</v>
          </cell>
        </row>
        <row r="1105">
          <cell r="B1105" t="str">
            <v>31667610000000</v>
          </cell>
          <cell r="C1105" t="str">
            <v>31</v>
          </cell>
          <cell r="D1105" t="str">
            <v>66761</v>
          </cell>
          <cell r="E1105" t="str">
            <v>0000000</v>
          </cell>
          <cell r="F1105" t="str">
            <v>Ackerman Elementary</v>
          </cell>
          <cell r="H1105">
            <v>556</v>
          </cell>
          <cell r="I1105">
            <v>0</v>
          </cell>
          <cell r="J1105">
            <v>0</v>
          </cell>
          <cell r="K1105">
            <v>1</v>
          </cell>
          <cell r="L1105">
            <v>0</v>
          </cell>
          <cell r="M1105">
            <v>153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 t="str">
            <v>Y</v>
          </cell>
        </row>
        <row r="1106">
          <cell r="B1106" t="str">
            <v>31667790000000</v>
          </cell>
          <cell r="C1106" t="str">
            <v>31</v>
          </cell>
          <cell r="D1106" t="str">
            <v>66779</v>
          </cell>
          <cell r="E1106" t="str">
            <v>0000000</v>
          </cell>
          <cell r="F1106" t="str">
            <v>Alta-Dutch Flat Union Elementary</v>
          </cell>
          <cell r="H1106">
            <v>103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42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 t="str">
            <v>Y</v>
          </cell>
        </row>
        <row r="1107">
          <cell r="B1107" t="str">
            <v>31667870000000</v>
          </cell>
          <cell r="C1107" t="str">
            <v>31</v>
          </cell>
          <cell r="D1107" t="str">
            <v>66787</v>
          </cell>
          <cell r="E1107" t="str">
            <v>0000000</v>
          </cell>
          <cell r="F1107" t="str">
            <v>Auburn Union Elementary</v>
          </cell>
          <cell r="H1107">
            <v>1257</v>
          </cell>
          <cell r="I1107">
            <v>0</v>
          </cell>
          <cell r="J1107">
            <v>0</v>
          </cell>
          <cell r="K1107">
            <v>11</v>
          </cell>
          <cell r="L1107">
            <v>0</v>
          </cell>
          <cell r="M1107">
            <v>749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 t="str">
            <v>Y</v>
          </cell>
        </row>
        <row r="1108">
          <cell r="B1108" t="str">
            <v>31667870126664</v>
          </cell>
          <cell r="C1108" t="str">
            <v>31</v>
          </cell>
          <cell r="D1108" t="str">
            <v>66787</v>
          </cell>
          <cell r="E1108" t="str">
            <v>0126664</v>
          </cell>
          <cell r="F1108" t="str">
            <v>Alta Vista Community Charter</v>
          </cell>
          <cell r="G1108" t="str">
            <v>1429</v>
          </cell>
          <cell r="H1108">
            <v>124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59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 t="str">
            <v>Y</v>
          </cell>
        </row>
        <row r="1109">
          <cell r="B1109" t="str">
            <v>31667876031033</v>
          </cell>
          <cell r="C1109" t="str">
            <v>31</v>
          </cell>
          <cell r="D1109" t="str">
            <v>66787</v>
          </cell>
          <cell r="E1109" t="str">
            <v>6031033</v>
          </cell>
          <cell r="F1109" t="str">
            <v>EV Cain 21st Century STEM Charter</v>
          </cell>
          <cell r="G1109" t="str">
            <v>1226</v>
          </cell>
          <cell r="H1109">
            <v>679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308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 t="str">
            <v>Y</v>
          </cell>
        </row>
        <row r="1110">
          <cell r="B1110" t="str">
            <v>31667950000000</v>
          </cell>
          <cell r="C1110" t="str">
            <v>31</v>
          </cell>
          <cell r="D1110" t="str">
            <v>66795</v>
          </cell>
          <cell r="E1110" t="str">
            <v>0000000</v>
          </cell>
          <cell r="F1110" t="str">
            <v>Colfax Elementary</v>
          </cell>
          <cell r="H1110">
            <v>320</v>
          </cell>
          <cell r="I1110">
            <v>0</v>
          </cell>
          <cell r="J1110">
            <v>0</v>
          </cell>
          <cell r="K1110">
            <v>2</v>
          </cell>
          <cell r="L1110">
            <v>0</v>
          </cell>
          <cell r="M1110">
            <v>164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Y</v>
          </cell>
        </row>
        <row r="1111">
          <cell r="B1111" t="str">
            <v>31668030000000</v>
          </cell>
          <cell r="C1111" t="str">
            <v>31</v>
          </cell>
          <cell r="D1111" t="str">
            <v>66803</v>
          </cell>
          <cell r="E1111" t="str">
            <v>0000000</v>
          </cell>
          <cell r="F1111" t="str">
            <v>Dry Creek Joint Elementary</v>
          </cell>
          <cell r="H1111">
            <v>6715</v>
          </cell>
          <cell r="I1111">
            <v>0</v>
          </cell>
          <cell r="J1111">
            <v>0</v>
          </cell>
          <cell r="K1111">
            <v>8</v>
          </cell>
          <cell r="L1111">
            <v>0</v>
          </cell>
          <cell r="M1111">
            <v>2835</v>
          </cell>
          <cell r="N1111">
            <v>0</v>
          </cell>
          <cell r="O1111">
            <v>0</v>
          </cell>
          <cell r="P1111">
            <v>2</v>
          </cell>
          <cell r="Q1111">
            <v>0</v>
          </cell>
          <cell r="R1111" t="str">
            <v>Y</v>
          </cell>
        </row>
        <row r="1112">
          <cell r="B1112" t="str">
            <v>31668290000000</v>
          </cell>
          <cell r="C1112" t="str">
            <v>31</v>
          </cell>
          <cell r="D1112" t="str">
            <v>66829</v>
          </cell>
          <cell r="E1112" t="str">
            <v>0000000</v>
          </cell>
          <cell r="F1112" t="str">
            <v>Eureka Union Elementary</v>
          </cell>
          <cell r="H1112">
            <v>3338</v>
          </cell>
          <cell r="I1112">
            <v>0</v>
          </cell>
          <cell r="J1112">
            <v>0</v>
          </cell>
          <cell r="K1112">
            <v>6</v>
          </cell>
          <cell r="L1112">
            <v>0</v>
          </cell>
          <cell r="M1112">
            <v>408</v>
          </cell>
          <cell r="N1112">
            <v>0</v>
          </cell>
          <cell r="O1112">
            <v>0</v>
          </cell>
          <cell r="P1112">
            <v>2</v>
          </cell>
          <cell r="Q1112">
            <v>0</v>
          </cell>
          <cell r="R1112" t="str">
            <v>Y</v>
          </cell>
        </row>
        <row r="1113">
          <cell r="B1113" t="str">
            <v>31668370000000</v>
          </cell>
          <cell r="C1113" t="str">
            <v>31</v>
          </cell>
          <cell r="D1113" t="str">
            <v>66837</v>
          </cell>
          <cell r="E1113" t="str">
            <v>0000000</v>
          </cell>
          <cell r="F1113" t="str">
            <v>Foresthill Union Elementary</v>
          </cell>
          <cell r="H1113">
            <v>393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163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 t="str">
            <v>Y</v>
          </cell>
        </row>
        <row r="1114">
          <cell r="B1114" t="str">
            <v>31668450000000</v>
          </cell>
          <cell r="C1114" t="str">
            <v>31</v>
          </cell>
          <cell r="D1114" t="str">
            <v>66845</v>
          </cell>
          <cell r="E1114" t="str">
            <v>0000000</v>
          </cell>
          <cell r="F1114" t="str">
            <v>Loomis Union Elementary</v>
          </cell>
          <cell r="H1114">
            <v>2346</v>
          </cell>
          <cell r="I1114">
            <v>0</v>
          </cell>
          <cell r="J1114">
            <v>0</v>
          </cell>
          <cell r="K1114">
            <v>6</v>
          </cell>
          <cell r="L1114">
            <v>0</v>
          </cell>
          <cell r="M1114">
            <v>492</v>
          </cell>
          <cell r="N1114">
            <v>0</v>
          </cell>
          <cell r="O1114">
            <v>0</v>
          </cell>
          <cell r="P1114">
            <v>1</v>
          </cell>
          <cell r="Q1114">
            <v>0</v>
          </cell>
          <cell r="R1114" t="str">
            <v>Y</v>
          </cell>
        </row>
        <row r="1115">
          <cell r="B1115" t="str">
            <v>31668450117150</v>
          </cell>
          <cell r="C1115" t="str">
            <v>31</v>
          </cell>
          <cell r="D1115" t="str">
            <v>66845</v>
          </cell>
          <cell r="E1115" t="str">
            <v>0117150</v>
          </cell>
          <cell r="F1115" t="str">
            <v>Loomis Basin Charter</v>
          </cell>
          <cell r="G1115" t="str">
            <v>0979</v>
          </cell>
          <cell r="H1115">
            <v>410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9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 t="str">
            <v>Y</v>
          </cell>
        </row>
        <row r="1116">
          <cell r="B1116" t="str">
            <v>31668450121418</v>
          </cell>
          <cell r="C1116" t="str">
            <v>31</v>
          </cell>
          <cell r="D1116" t="str">
            <v>66845</v>
          </cell>
          <cell r="E1116" t="str">
            <v>0121418</v>
          </cell>
          <cell r="F1116" t="str">
            <v>John Adams Academy</v>
          </cell>
          <cell r="G1116" t="str">
            <v>1169</v>
          </cell>
          <cell r="H1116">
            <v>880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102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 t="str">
            <v>Y</v>
          </cell>
        </row>
        <row r="1117">
          <cell r="B1117" t="str">
            <v>31668520000000</v>
          </cell>
          <cell r="C1117" t="str">
            <v>31</v>
          </cell>
          <cell r="D1117" t="str">
            <v>66852</v>
          </cell>
          <cell r="E1117" t="str">
            <v>0000000</v>
          </cell>
          <cell r="F1117" t="str">
            <v>Newcastle Elementary</v>
          </cell>
          <cell r="H1117">
            <v>148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52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 t="str">
            <v>Y</v>
          </cell>
        </row>
        <row r="1118">
          <cell r="B1118" t="str">
            <v>31668520109827</v>
          </cell>
          <cell r="C1118" t="str">
            <v>31</v>
          </cell>
          <cell r="D1118" t="str">
            <v>66852</v>
          </cell>
          <cell r="E1118" t="str">
            <v>0109827</v>
          </cell>
          <cell r="F1118" t="str">
            <v>Newcastle Charter</v>
          </cell>
          <cell r="G1118" t="str">
            <v>0727</v>
          </cell>
          <cell r="H1118">
            <v>264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37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 t="str">
            <v>Y</v>
          </cell>
        </row>
        <row r="1119">
          <cell r="B1119" t="str">
            <v>31668520120105</v>
          </cell>
          <cell r="C1119" t="str">
            <v>31</v>
          </cell>
          <cell r="D1119" t="str">
            <v>66852</v>
          </cell>
          <cell r="E1119" t="str">
            <v>0120105</v>
          </cell>
          <cell r="F1119" t="str">
            <v>Creekside Charter</v>
          </cell>
          <cell r="G1119" t="str">
            <v>1102</v>
          </cell>
          <cell r="H1119">
            <v>149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30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Y</v>
          </cell>
        </row>
        <row r="1120">
          <cell r="B1120" t="str">
            <v>31668520121608</v>
          </cell>
          <cell r="C1120" t="str">
            <v>31</v>
          </cell>
          <cell r="D1120" t="str">
            <v>66852</v>
          </cell>
          <cell r="E1120" t="str">
            <v>0121608</v>
          </cell>
          <cell r="F1120" t="str">
            <v>Harvest Ridge Cooperative Charter/Placer Academy</v>
          </cell>
          <cell r="G1120" t="str">
            <v>1179</v>
          </cell>
          <cell r="H1120">
            <v>365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37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 t="str">
            <v>Y</v>
          </cell>
        </row>
        <row r="1121">
          <cell r="B1121" t="str">
            <v>31668520126680</v>
          </cell>
          <cell r="C1121" t="str">
            <v>31</v>
          </cell>
          <cell r="D1121" t="str">
            <v>66852</v>
          </cell>
          <cell r="E1121" t="str">
            <v>0126680</v>
          </cell>
          <cell r="F1121" t="str">
            <v>Newcastle Virtual Learning Academy</v>
          </cell>
          <cell r="G1121" t="str">
            <v>1431</v>
          </cell>
          <cell r="H1121">
            <v>8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3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 t="str">
            <v>Y</v>
          </cell>
        </row>
        <row r="1122">
          <cell r="B1122" t="str">
            <v>31668520127902</v>
          </cell>
          <cell r="C1122" t="str">
            <v>31</v>
          </cell>
          <cell r="D1122" t="str">
            <v>66852</v>
          </cell>
          <cell r="E1122" t="str">
            <v>0127902</v>
          </cell>
          <cell r="F1122" t="str">
            <v>Squaw Valley Preparatory</v>
          </cell>
          <cell r="G1122" t="str">
            <v>1529</v>
          </cell>
          <cell r="H1122">
            <v>91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28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 t="str">
            <v>Y</v>
          </cell>
        </row>
        <row r="1123">
          <cell r="B1123" t="str">
            <v>31668520127928</v>
          </cell>
          <cell r="C1123" t="str">
            <v>31</v>
          </cell>
          <cell r="D1123" t="str">
            <v>66852</v>
          </cell>
          <cell r="E1123" t="str">
            <v>0127928</v>
          </cell>
          <cell r="F1123" t="str">
            <v>Rocklin Academy Gateway</v>
          </cell>
          <cell r="G1123" t="str">
            <v>1528</v>
          </cell>
          <cell r="H1123">
            <v>819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124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Y</v>
          </cell>
        </row>
        <row r="1124">
          <cell r="B1124" t="str">
            <v>31668860000000</v>
          </cell>
          <cell r="C1124" t="str">
            <v>31</v>
          </cell>
          <cell r="D1124" t="str">
            <v>66886</v>
          </cell>
          <cell r="E1124" t="str">
            <v>0000000</v>
          </cell>
          <cell r="F1124" t="str">
            <v>Placer Hills Union Elementary</v>
          </cell>
          <cell r="H1124">
            <v>516</v>
          </cell>
          <cell r="I1124">
            <v>0</v>
          </cell>
          <cell r="J1124">
            <v>0</v>
          </cell>
          <cell r="K1124">
            <v>7</v>
          </cell>
          <cell r="L1124">
            <v>0</v>
          </cell>
          <cell r="M1124">
            <v>189</v>
          </cell>
          <cell r="N1124">
            <v>0</v>
          </cell>
          <cell r="O1124">
            <v>0</v>
          </cell>
          <cell r="P1124">
            <v>2</v>
          </cell>
          <cell r="Q1124">
            <v>0</v>
          </cell>
          <cell r="R1124" t="str">
            <v>Y</v>
          </cell>
        </row>
        <row r="1125">
          <cell r="B1125" t="str">
            <v>31668860122531</v>
          </cell>
          <cell r="C1125" t="str">
            <v>31</v>
          </cell>
          <cell r="D1125" t="str">
            <v>66886</v>
          </cell>
          <cell r="E1125" t="str">
            <v>0122531</v>
          </cell>
          <cell r="F1125" t="str">
            <v>Weimar Hills Charter</v>
          </cell>
          <cell r="G1125" t="str">
            <v>1219</v>
          </cell>
          <cell r="H1125">
            <v>285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81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 t="str">
            <v>Y</v>
          </cell>
        </row>
        <row r="1126">
          <cell r="B1126" t="str">
            <v>31668940000000</v>
          </cell>
          <cell r="C1126" t="str">
            <v>31</v>
          </cell>
          <cell r="D1126" t="str">
            <v>66894</v>
          </cell>
          <cell r="E1126" t="str">
            <v>0000000</v>
          </cell>
          <cell r="F1126" t="str">
            <v>Placer Union High</v>
          </cell>
          <cell r="H1126">
            <v>4137</v>
          </cell>
          <cell r="I1126">
            <v>0</v>
          </cell>
          <cell r="J1126">
            <v>0</v>
          </cell>
          <cell r="K1126">
            <v>15</v>
          </cell>
          <cell r="L1126">
            <v>0</v>
          </cell>
          <cell r="M1126">
            <v>1005</v>
          </cell>
          <cell r="N1126">
            <v>0</v>
          </cell>
          <cell r="O1126">
            <v>0</v>
          </cell>
          <cell r="P1126">
            <v>2</v>
          </cell>
          <cell r="Q1126">
            <v>0</v>
          </cell>
          <cell r="R1126" t="str">
            <v>Y</v>
          </cell>
        </row>
        <row r="1127">
          <cell r="B1127" t="str">
            <v>31669100000000</v>
          </cell>
          <cell r="C1127" t="str">
            <v>31</v>
          </cell>
          <cell r="D1127" t="str">
            <v>66910</v>
          </cell>
          <cell r="E1127" t="str">
            <v>0000000</v>
          </cell>
          <cell r="F1127" t="str">
            <v>Roseville City Elementary</v>
          </cell>
          <cell r="H1127">
            <v>9820</v>
          </cell>
          <cell r="I1127">
            <v>0</v>
          </cell>
          <cell r="J1127">
            <v>0</v>
          </cell>
          <cell r="K1127">
            <v>20</v>
          </cell>
          <cell r="L1127">
            <v>0</v>
          </cell>
          <cell r="M1127">
            <v>3408</v>
          </cell>
          <cell r="N1127">
            <v>0</v>
          </cell>
          <cell r="O1127">
            <v>0</v>
          </cell>
          <cell r="P1127">
            <v>3</v>
          </cell>
          <cell r="Q1127">
            <v>0</v>
          </cell>
          <cell r="R1127" t="str">
            <v>Y</v>
          </cell>
        </row>
        <row r="1128">
          <cell r="B1128" t="str">
            <v>31669280000000</v>
          </cell>
          <cell r="C1128" t="str">
            <v>31</v>
          </cell>
          <cell r="D1128" t="str">
            <v>66928</v>
          </cell>
          <cell r="E1128" t="str">
            <v>0000000</v>
          </cell>
          <cell r="F1128" t="str">
            <v>Roseville Joint Union High</v>
          </cell>
          <cell r="H1128">
            <v>10223</v>
          </cell>
          <cell r="I1128">
            <v>0</v>
          </cell>
          <cell r="J1128">
            <v>0</v>
          </cell>
          <cell r="K1128">
            <v>17</v>
          </cell>
          <cell r="L1128">
            <v>0</v>
          </cell>
          <cell r="M1128">
            <v>3081</v>
          </cell>
          <cell r="N1128">
            <v>0</v>
          </cell>
          <cell r="O1128">
            <v>0</v>
          </cell>
          <cell r="P1128">
            <v>2</v>
          </cell>
          <cell r="Q1128">
            <v>0</v>
          </cell>
          <cell r="R1128" t="str">
            <v>Y</v>
          </cell>
        </row>
        <row r="1129">
          <cell r="B1129" t="str">
            <v>31669440000000</v>
          </cell>
          <cell r="C1129" t="str">
            <v>31</v>
          </cell>
          <cell r="D1129" t="str">
            <v>66944</v>
          </cell>
          <cell r="E1129" t="str">
            <v>0000000</v>
          </cell>
          <cell r="F1129" t="str">
            <v>Tahoe-Truckee Unified</v>
          </cell>
          <cell r="H1129">
            <v>3766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1577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 t="str">
            <v>Y</v>
          </cell>
        </row>
        <row r="1130">
          <cell r="B1130" t="str">
            <v>31669440121624</v>
          </cell>
          <cell r="C1130" t="str">
            <v>31</v>
          </cell>
          <cell r="D1130" t="str">
            <v>66944</v>
          </cell>
          <cell r="E1130" t="str">
            <v>0121624</v>
          </cell>
          <cell r="F1130" t="str">
            <v>Sierra Expeditionary Learning</v>
          </cell>
          <cell r="G1130" t="str">
            <v>1180</v>
          </cell>
          <cell r="H1130">
            <v>212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54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 t="str">
            <v>Y</v>
          </cell>
        </row>
        <row r="1131">
          <cell r="B1131" t="str">
            <v>31669510000000</v>
          </cell>
          <cell r="C1131" t="str">
            <v>31</v>
          </cell>
          <cell r="D1131" t="str">
            <v>66951</v>
          </cell>
          <cell r="E1131" t="str">
            <v>0000000</v>
          </cell>
          <cell r="F1131" t="str">
            <v>Western Placer Unified</v>
          </cell>
          <cell r="H1131">
            <v>6643</v>
          </cell>
          <cell r="I1131">
            <v>0</v>
          </cell>
          <cell r="J1131">
            <v>0</v>
          </cell>
          <cell r="K1131">
            <v>21</v>
          </cell>
          <cell r="L1131">
            <v>0</v>
          </cell>
          <cell r="M1131">
            <v>2487</v>
          </cell>
          <cell r="N1131">
            <v>0</v>
          </cell>
          <cell r="O1131">
            <v>0</v>
          </cell>
          <cell r="P1131">
            <v>2</v>
          </cell>
          <cell r="Q1131">
            <v>0</v>
          </cell>
          <cell r="R1131" t="str">
            <v>Y</v>
          </cell>
        </row>
        <row r="1132">
          <cell r="B1132" t="str">
            <v>31669510122507</v>
          </cell>
          <cell r="C1132" t="str">
            <v>31</v>
          </cell>
          <cell r="D1132" t="str">
            <v>66951</v>
          </cell>
          <cell r="E1132" t="str">
            <v>0122507</v>
          </cell>
          <cell r="F1132" t="str">
            <v>Partnerships for Student-Centered Learning</v>
          </cell>
          <cell r="G1132" t="str">
            <v>1227</v>
          </cell>
          <cell r="H1132">
            <v>1125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654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 t="str">
            <v>Y</v>
          </cell>
        </row>
        <row r="1133">
          <cell r="B1133" t="str">
            <v>31669513130168</v>
          </cell>
          <cell r="C1133" t="str">
            <v>31</v>
          </cell>
          <cell r="D1133" t="str">
            <v>66951</v>
          </cell>
          <cell r="E1133" t="str">
            <v>3130168</v>
          </cell>
          <cell r="F1133" t="str">
            <v>Horizon Charter</v>
          </cell>
          <cell r="G1133" t="str">
            <v>0015</v>
          </cell>
          <cell r="H1133">
            <v>1348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802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 t="str">
            <v>Y</v>
          </cell>
        </row>
        <row r="1134">
          <cell r="B1134" t="str">
            <v>31750850000000</v>
          </cell>
          <cell r="C1134" t="str">
            <v>31</v>
          </cell>
          <cell r="D1134" t="str">
            <v>75085</v>
          </cell>
          <cell r="E1134" t="str">
            <v>0000000</v>
          </cell>
          <cell r="F1134" t="str">
            <v>Rocklin Unified</v>
          </cell>
          <cell r="H1134">
            <v>11070</v>
          </cell>
          <cell r="I1134">
            <v>0</v>
          </cell>
          <cell r="J1134">
            <v>0</v>
          </cell>
          <cell r="K1134">
            <v>18</v>
          </cell>
          <cell r="L1134">
            <v>0</v>
          </cell>
          <cell r="M1134">
            <v>2333</v>
          </cell>
          <cell r="N1134">
            <v>0</v>
          </cell>
          <cell r="O1134">
            <v>0</v>
          </cell>
          <cell r="P1134">
            <v>4</v>
          </cell>
          <cell r="Q1134">
            <v>0</v>
          </cell>
          <cell r="R1134" t="str">
            <v>Y</v>
          </cell>
        </row>
        <row r="1135">
          <cell r="B1135" t="str">
            <v>31750850114371</v>
          </cell>
          <cell r="C1135" t="str">
            <v>31</v>
          </cell>
          <cell r="D1135" t="str">
            <v>75085</v>
          </cell>
          <cell r="E1135" t="str">
            <v>0114371</v>
          </cell>
          <cell r="F1135" t="str">
            <v>Rocklin Academy at Meyers Street</v>
          </cell>
          <cell r="G1135" t="str">
            <v>0900</v>
          </cell>
          <cell r="H1135">
            <v>175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22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 t="str">
            <v>Y</v>
          </cell>
        </row>
        <row r="1136">
          <cell r="B1136" t="str">
            <v>31750850117879</v>
          </cell>
          <cell r="C1136" t="str">
            <v>31</v>
          </cell>
          <cell r="D1136" t="str">
            <v>75085</v>
          </cell>
          <cell r="E1136" t="str">
            <v>0117879</v>
          </cell>
          <cell r="F1136" t="str">
            <v>Maria Montessori Charter Academy</v>
          </cell>
          <cell r="G1136" t="str">
            <v>1042</v>
          </cell>
          <cell r="H1136">
            <v>274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76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 t="str">
            <v>Y</v>
          </cell>
        </row>
        <row r="1137">
          <cell r="B1137" t="str">
            <v>31750850119487</v>
          </cell>
          <cell r="C1137" t="str">
            <v>31</v>
          </cell>
          <cell r="D1137" t="str">
            <v>75085</v>
          </cell>
          <cell r="E1137" t="str">
            <v>0119487</v>
          </cell>
          <cell r="F1137" t="str">
            <v>Western Sierra Collegiate Academy</v>
          </cell>
          <cell r="G1137" t="str">
            <v>1071</v>
          </cell>
          <cell r="H1137">
            <v>732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63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 t="str">
            <v>Y</v>
          </cell>
        </row>
        <row r="1138">
          <cell r="B1138" t="str">
            <v>31750850128561</v>
          </cell>
          <cell r="C1138" t="str">
            <v>31</v>
          </cell>
          <cell r="D1138" t="str">
            <v>75085</v>
          </cell>
          <cell r="E1138" t="str">
            <v>0128561</v>
          </cell>
          <cell r="F1138" t="str">
            <v>Rocklin Independent Charter Academy</v>
          </cell>
          <cell r="G1138" t="str">
            <v>1573</v>
          </cell>
          <cell r="H1138">
            <v>119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43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 t="str">
            <v>Y</v>
          </cell>
        </row>
        <row r="1139">
          <cell r="B1139" t="str">
            <v>31750856118392</v>
          </cell>
          <cell r="C1139" t="str">
            <v>31</v>
          </cell>
          <cell r="D1139" t="str">
            <v>75085</v>
          </cell>
          <cell r="E1139" t="str">
            <v>6118392</v>
          </cell>
          <cell r="F1139" t="str">
            <v>Rocklin Academy</v>
          </cell>
          <cell r="G1139" t="str">
            <v>0308</v>
          </cell>
          <cell r="H1139">
            <v>368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39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 t="str">
            <v>Y</v>
          </cell>
        </row>
        <row r="1140">
          <cell r="B1140" t="str">
            <v>32103220000000</v>
          </cell>
          <cell r="C1140" t="str">
            <v>32</v>
          </cell>
          <cell r="D1140" t="str">
            <v>10322</v>
          </cell>
          <cell r="E1140" t="str">
            <v>0000000</v>
          </cell>
          <cell r="F1140" t="str">
            <v>Plumas Co. Office of Education</v>
          </cell>
          <cell r="H1140">
            <v>31</v>
          </cell>
          <cell r="I1140">
            <v>0</v>
          </cell>
          <cell r="J1140">
            <v>0</v>
          </cell>
          <cell r="K1140">
            <v>30</v>
          </cell>
          <cell r="L1140">
            <v>0</v>
          </cell>
          <cell r="M1140">
            <v>20</v>
          </cell>
          <cell r="N1140">
            <v>0</v>
          </cell>
          <cell r="O1140">
            <v>0</v>
          </cell>
          <cell r="P1140">
            <v>19</v>
          </cell>
          <cell r="Q1140">
            <v>0</v>
          </cell>
          <cell r="R1140" t="str">
            <v>Y</v>
          </cell>
        </row>
        <row r="1141">
          <cell r="B1141" t="str">
            <v>32669690000000</v>
          </cell>
          <cell r="C1141" t="str">
            <v>32</v>
          </cell>
          <cell r="D1141" t="str">
            <v>66969</v>
          </cell>
          <cell r="E1141" t="str">
            <v>0000000</v>
          </cell>
          <cell r="F1141" t="str">
            <v>Plumas Unified</v>
          </cell>
          <cell r="H1141">
            <v>1862</v>
          </cell>
          <cell r="I1141">
            <v>0</v>
          </cell>
          <cell r="J1141">
            <v>0</v>
          </cell>
          <cell r="K1141">
            <v>30</v>
          </cell>
          <cell r="L1141">
            <v>0</v>
          </cell>
          <cell r="M1141">
            <v>893</v>
          </cell>
          <cell r="N1141">
            <v>0</v>
          </cell>
          <cell r="O1141">
            <v>0</v>
          </cell>
          <cell r="P1141">
            <v>19</v>
          </cell>
          <cell r="Q1141">
            <v>0</v>
          </cell>
          <cell r="R1141" t="str">
            <v>Y</v>
          </cell>
        </row>
        <row r="1142">
          <cell r="B1142" t="str">
            <v>32669693230083</v>
          </cell>
          <cell r="C1142" t="str">
            <v>32</v>
          </cell>
          <cell r="D1142" t="str">
            <v>66969</v>
          </cell>
          <cell r="E1142" t="str">
            <v>3230083</v>
          </cell>
          <cell r="F1142" t="str">
            <v>Plumas Charter</v>
          </cell>
          <cell r="G1142" t="str">
            <v>0146</v>
          </cell>
          <cell r="H1142">
            <v>268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179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 t="str">
            <v>Y</v>
          </cell>
        </row>
        <row r="1143">
          <cell r="B1143" t="str">
            <v>33103300000000</v>
          </cell>
          <cell r="C1143" t="str">
            <v>33</v>
          </cell>
          <cell r="D1143" t="str">
            <v>10330</v>
          </cell>
          <cell r="E1143" t="str">
            <v>0000000</v>
          </cell>
          <cell r="F1143" t="str">
            <v>Riverside Co. Office of Education</v>
          </cell>
          <cell r="H1143">
            <v>1338</v>
          </cell>
          <cell r="I1143">
            <v>144</v>
          </cell>
          <cell r="J1143">
            <v>0</v>
          </cell>
          <cell r="K1143">
            <v>1024</v>
          </cell>
          <cell r="L1143">
            <v>29</v>
          </cell>
          <cell r="M1143">
            <v>1024</v>
          </cell>
          <cell r="N1143">
            <v>144</v>
          </cell>
          <cell r="O1143">
            <v>0</v>
          </cell>
          <cell r="P1143">
            <v>742</v>
          </cell>
          <cell r="Q1143">
            <v>24</v>
          </cell>
          <cell r="R1143" t="str">
            <v>Y</v>
          </cell>
        </row>
        <row r="1144">
          <cell r="B1144" t="str">
            <v>33103300110833</v>
          </cell>
          <cell r="C1144" t="str">
            <v>33</v>
          </cell>
          <cell r="D1144" t="str">
            <v>10330</v>
          </cell>
          <cell r="E1144" t="str">
            <v>0110833</v>
          </cell>
          <cell r="F1144" t="str">
            <v>River Springs Charter</v>
          </cell>
          <cell r="G1144" t="str">
            <v>0753</v>
          </cell>
          <cell r="H1144">
            <v>5333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2481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 t="str">
            <v>Y</v>
          </cell>
        </row>
        <row r="1145">
          <cell r="B1145" t="str">
            <v>33103300125237</v>
          </cell>
          <cell r="C1145" t="str">
            <v>33</v>
          </cell>
          <cell r="D1145" t="str">
            <v>10330</v>
          </cell>
          <cell r="E1145" t="str">
            <v>0125237</v>
          </cell>
          <cell r="F1145" t="str">
            <v>Riverside County Education Academy</v>
          </cell>
          <cell r="G1145" t="str">
            <v>1366</v>
          </cell>
          <cell r="H1145">
            <v>168</v>
          </cell>
          <cell r="I1145">
            <v>0</v>
          </cell>
          <cell r="J1145">
            <v>0</v>
          </cell>
          <cell r="K1145">
            <v>0</v>
          </cell>
          <cell r="L1145">
            <v>18</v>
          </cell>
          <cell r="M1145">
            <v>149</v>
          </cell>
          <cell r="N1145">
            <v>0</v>
          </cell>
          <cell r="O1145">
            <v>0</v>
          </cell>
          <cell r="P1145">
            <v>0</v>
          </cell>
          <cell r="Q1145">
            <v>16</v>
          </cell>
          <cell r="R1145" t="str">
            <v>Y</v>
          </cell>
        </row>
        <row r="1146">
          <cell r="B1146" t="str">
            <v>33103300125385</v>
          </cell>
          <cell r="C1146" t="str">
            <v>33</v>
          </cell>
          <cell r="D1146" t="str">
            <v>10330</v>
          </cell>
          <cell r="E1146" t="str">
            <v>0125385</v>
          </cell>
          <cell r="F1146" t="str">
            <v>Imagine Schools, Riverside County</v>
          </cell>
          <cell r="G1146" t="str">
            <v>1369</v>
          </cell>
          <cell r="H1146">
            <v>192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170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 t="str">
            <v>Y</v>
          </cell>
        </row>
        <row r="1147">
          <cell r="B1147" t="str">
            <v>33103300128397</v>
          </cell>
          <cell r="C1147" t="str">
            <v>33</v>
          </cell>
          <cell r="D1147" t="str">
            <v>10330</v>
          </cell>
          <cell r="E1147" t="str">
            <v>0128397</v>
          </cell>
          <cell r="F1147" t="str">
            <v>Come Back Kids</v>
          </cell>
          <cell r="G1147" t="str">
            <v>1568</v>
          </cell>
          <cell r="H1147">
            <v>464</v>
          </cell>
          <cell r="I1147">
            <v>0</v>
          </cell>
          <cell r="J1147">
            <v>0</v>
          </cell>
          <cell r="K1147">
            <v>0</v>
          </cell>
          <cell r="L1147">
            <v>11</v>
          </cell>
          <cell r="M1147">
            <v>281</v>
          </cell>
          <cell r="N1147">
            <v>0</v>
          </cell>
          <cell r="O1147">
            <v>0</v>
          </cell>
          <cell r="P1147">
            <v>0</v>
          </cell>
          <cell r="Q1147">
            <v>8</v>
          </cell>
          <cell r="R1147" t="str">
            <v>Y</v>
          </cell>
        </row>
        <row r="1148">
          <cell r="B1148" t="str">
            <v>33103300128777</v>
          </cell>
          <cell r="C1148" t="str">
            <v>33</v>
          </cell>
          <cell r="D1148" t="str">
            <v>10330</v>
          </cell>
          <cell r="E1148" t="str">
            <v>0128777</v>
          </cell>
          <cell r="F1148" t="str">
            <v>Gateway College and Career Academy</v>
          </cell>
          <cell r="G1148" t="str">
            <v>1602</v>
          </cell>
          <cell r="H1148">
            <v>175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117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 t="str">
            <v>Y</v>
          </cell>
        </row>
        <row r="1149">
          <cell r="B1149" t="str">
            <v>33669770000000</v>
          </cell>
          <cell r="C1149" t="str">
            <v>33</v>
          </cell>
          <cell r="D1149" t="str">
            <v>66977</v>
          </cell>
          <cell r="E1149" t="str">
            <v>0000000</v>
          </cell>
          <cell r="F1149" t="str">
            <v>Alvord Unified</v>
          </cell>
          <cell r="H1149">
            <v>19390</v>
          </cell>
          <cell r="I1149">
            <v>0</v>
          </cell>
          <cell r="J1149">
            <v>0</v>
          </cell>
          <cell r="K1149">
            <v>220</v>
          </cell>
          <cell r="L1149">
            <v>0</v>
          </cell>
          <cell r="M1149">
            <v>16133</v>
          </cell>
          <cell r="N1149">
            <v>0</v>
          </cell>
          <cell r="O1149">
            <v>0</v>
          </cell>
          <cell r="P1149">
            <v>170</v>
          </cell>
          <cell r="Q1149">
            <v>0</v>
          </cell>
          <cell r="R1149" t="str">
            <v>Y</v>
          </cell>
        </row>
        <row r="1150">
          <cell r="B1150" t="str">
            <v>33669850000000</v>
          </cell>
          <cell r="C1150" t="str">
            <v>33</v>
          </cell>
          <cell r="D1150" t="str">
            <v>66985</v>
          </cell>
          <cell r="E1150" t="str">
            <v>0000000</v>
          </cell>
          <cell r="F1150" t="str">
            <v>Banning Unified</v>
          </cell>
          <cell r="H1150">
            <v>4599</v>
          </cell>
          <cell r="I1150">
            <v>0</v>
          </cell>
          <cell r="J1150">
            <v>0</v>
          </cell>
          <cell r="K1150">
            <v>11</v>
          </cell>
          <cell r="L1150">
            <v>0</v>
          </cell>
          <cell r="M1150">
            <v>3960</v>
          </cell>
          <cell r="N1150">
            <v>0</v>
          </cell>
          <cell r="O1150">
            <v>0</v>
          </cell>
          <cell r="P1150">
            <v>7</v>
          </cell>
          <cell r="Q1150">
            <v>0</v>
          </cell>
          <cell r="R1150" t="str">
            <v>Y</v>
          </cell>
        </row>
        <row r="1151">
          <cell r="B1151" t="str">
            <v>33669930000000</v>
          </cell>
          <cell r="C1151" t="str">
            <v>33</v>
          </cell>
          <cell r="D1151" t="str">
            <v>66993</v>
          </cell>
          <cell r="E1151" t="str">
            <v>0000000</v>
          </cell>
          <cell r="F1151" t="str">
            <v>Beaumont Unified</v>
          </cell>
          <cell r="H1151">
            <v>9059</v>
          </cell>
          <cell r="I1151">
            <v>0</v>
          </cell>
          <cell r="J1151">
            <v>0</v>
          </cell>
          <cell r="K1151">
            <v>87</v>
          </cell>
          <cell r="L1151">
            <v>0</v>
          </cell>
          <cell r="M1151">
            <v>5378</v>
          </cell>
          <cell r="N1151">
            <v>0</v>
          </cell>
          <cell r="O1151">
            <v>0</v>
          </cell>
          <cell r="P1151">
            <v>65</v>
          </cell>
          <cell r="Q1151">
            <v>0</v>
          </cell>
          <cell r="R1151" t="str">
            <v>Y</v>
          </cell>
        </row>
        <row r="1152">
          <cell r="B1152" t="str">
            <v>33669930127142</v>
          </cell>
          <cell r="C1152" t="str">
            <v>33</v>
          </cell>
          <cell r="D1152" t="str">
            <v>66993</v>
          </cell>
          <cell r="E1152" t="str">
            <v>0127142</v>
          </cell>
          <cell r="F1152" t="str">
            <v>Highland Academy</v>
          </cell>
          <cell r="G1152" t="str">
            <v>1493</v>
          </cell>
          <cell r="H1152">
            <v>197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29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 t="str">
            <v>Y</v>
          </cell>
        </row>
        <row r="1153">
          <cell r="B1153" t="str">
            <v>33670330000000</v>
          </cell>
          <cell r="C1153" t="str">
            <v>33</v>
          </cell>
          <cell r="D1153" t="str">
            <v>67033</v>
          </cell>
          <cell r="E1153" t="str">
            <v>0000000</v>
          </cell>
          <cell r="F1153" t="str">
            <v>Corona-Norco Unified</v>
          </cell>
          <cell r="H1153">
            <v>53739</v>
          </cell>
          <cell r="I1153">
            <v>0</v>
          </cell>
          <cell r="J1153">
            <v>0</v>
          </cell>
          <cell r="K1153">
            <v>79</v>
          </cell>
          <cell r="L1153">
            <v>0</v>
          </cell>
          <cell r="M1153">
            <v>25670</v>
          </cell>
          <cell r="N1153">
            <v>0</v>
          </cell>
          <cell r="O1153">
            <v>0</v>
          </cell>
          <cell r="P1153">
            <v>18</v>
          </cell>
          <cell r="Q1153">
            <v>0</v>
          </cell>
          <cell r="R1153" t="str">
            <v>Y</v>
          </cell>
        </row>
        <row r="1154">
          <cell r="B1154" t="str">
            <v>33670410000000</v>
          </cell>
          <cell r="C1154" t="str">
            <v>33</v>
          </cell>
          <cell r="D1154" t="str">
            <v>67041</v>
          </cell>
          <cell r="E1154" t="str">
            <v>0000000</v>
          </cell>
          <cell r="F1154" t="str">
            <v>Desert Center Unified</v>
          </cell>
          <cell r="H1154">
            <v>24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14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 t="str">
            <v>Y</v>
          </cell>
        </row>
        <row r="1155">
          <cell r="B1155" t="str">
            <v>33670580000000</v>
          </cell>
          <cell r="C1155" t="str">
            <v>33</v>
          </cell>
          <cell r="D1155" t="str">
            <v>67058</v>
          </cell>
          <cell r="E1155" t="str">
            <v>0000000</v>
          </cell>
          <cell r="F1155" t="str">
            <v>Desert Sands Unified</v>
          </cell>
          <cell r="H1155">
            <v>26715</v>
          </cell>
          <cell r="I1155">
            <v>0</v>
          </cell>
          <cell r="J1155">
            <v>0</v>
          </cell>
          <cell r="K1155">
            <v>29</v>
          </cell>
          <cell r="L1155">
            <v>0</v>
          </cell>
          <cell r="M1155">
            <v>19461</v>
          </cell>
          <cell r="N1155">
            <v>0</v>
          </cell>
          <cell r="O1155">
            <v>0</v>
          </cell>
          <cell r="P1155">
            <v>27</v>
          </cell>
          <cell r="Q1155">
            <v>0</v>
          </cell>
          <cell r="R1155" t="str">
            <v>Y</v>
          </cell>
        </row>
        <row r="1156">
          <cell r="B1156" t="str">
            <v>33670586031959</v>
          </cell>
          <cell r="C1156" t="str">
            <v>33</v>
          </cell>
          <cell r="D1156" t="str">
            <v>67058</v>
          </cell>
          <cell r="E1156" t="str">
            <v>6031959</v>
          </cell>
          <cell r="F1156" t="str">
            <v>George Washington Charter</v>
          </cell>
          <cell r="G1156" t="str">
            <v>0052</v>
          </cell>
          <cell r="H1156">
            <v>877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352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str">
            <v>Y</v>
          </cell>
        </row>
        <row r="1157">
          <cell r="B1157" t="str">
            <v>33670586031991</v>
          </cell>
          <cell r="C1157" t="str">
            <v>33</v>
          </cell>
          <cell r="D1157" t="str">
            <v>67058</v>
          </cell>
          <cell r="E1157" t="str">
            <v>6031991</v>
          </cell>
          <cell r="F1157" t="str">
            <v>Palm Desert Charter Middle</v>
          </cell>
          <cell r="G1157" t="str">
            <v>0974</v>
          </cell>
          <cell r="H1157">
            <v>1407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684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 t="str">
            <v>Y</v>
          </cell>
        </row>
        <row r="1158">
          <cell r="B1158" t="str">
            <v>33670820000000</v>
          </cell>
          <cell r="C1158" t="str">
            <v>33</v>
          </cell>
          <cell r="D1158" t="str">
            <v>67082</v>
          </cell>
          <cell r="E1158" t="str">
            <v>0000000</v>
          </cell>
          <cell r="F1158" t="str">
            <v>Hemet Unified</v>
          </cell>
          <cell r="H1158">
            <v>20817</v>
          </cell>
          <cell r="I1158">
            <v>0</v>
          </cell>
          <cell r="J1158">
            <v>0</v>
          </cell>
          <cell r="K1158">
            <v>80</v>
          </cell>
          <cell r="L1158">
            <v>0</v>
          </cell>
          <cell r="M1158">
            <v>16964</v>
          </cell>
          <cell r="N1158">
            <v>0</v>
          </cell>
          <cell r="O1158">
            <v>0</v>
          </cell>
          <cell r="P1158">
            <v>63</v>
          </cell>
          <cell r="Q1158">
            <v>0</v>
          </cell>
          <cell r="R1158" t="str">
            <v>Y</v>
          </cell>
        </row>
        <row r="1159">
          <cell r="B1159" t="str">
            <v>33670820120675</v>
          </cell>
          <cell r="C1159" t="str">
            <v>33</v>
          </cell>
          <cell r="D1159" t="str">
            <v>67082</v>
          </cell>
          <cell r="E1159" t="str">
            <v>0120675</v>
          </cell>
          <cell r="F1159" t="str">
            <v>Western Center Academy</v>
          </cell>
          <cell r="G1159" t="str">
            <v>1144</v>
          </cell>
          <cell r="H1159">
            <v>471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117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 t="str">
            <v>Y</v>
          </cell>
        </row>
        <row r="1160">
          <cell r="B1160" t="str">
            <v>33670820128363</v>
          </cell>
          <cell r="C1160" t="str">
            <v>33</v>
          </cell>
          <cell r="D1160" t="str">
            <v>67082</v>
          </cell>
          <cell r="E1160" t="str">
            <v>0128363</v>
          </cell>
          <cell r="F1160" t="str">
            <v>College Prep High</v>
          </cell>
          <cell r="G1160" t="str">
            <v>1564</v>
          </cell>
          <cell r="H1160">
            <v>126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74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 t="str">
            <v>Y</v>
          </cell>
        </row>
        <row r="1161">
          <cell r="B1161" t="str">
            <v>33670900000000</v>
          </cell>
          <cell r="C1161" t="str">
            <v>33</v>
          </cell>
          <cell r="D1161" t="str">
            <v>67090</v>
          </cell>
          <cell r="E1161" t="str">
            <v>0000000</v>
          </cell>
          <cell r="F1161" t="str">
            <v>Jurupa Unified</v>
          </cell>
          <cell r="H1161">
            <v>19330</v>
          </cell>
          <cell r="I1161">
            <v>0</v>
          </cell>
          <cell r="J1161">
            <v>0</v>
          </cell>
          <cell r="K1161">
            <v>121</v>
          </cell>
          <cell r="L1161">
            <v>0</v>
          </cell>
          <cell r="M1161">
            <v>15444</v>
          </cell>
          <cell r="N1161">
            <v>0</v>
          </cell>
          <cell r="O1161">
            <v>0</v>
          </cell>
          <cell r="P1161">
            <v>85</v>
          </cell>
          <cell r="Q1161">
            <v>0</v>
          </cell>
          <cell r="R1161" t="str">
            <v>Y</v>
          </cell>
        </row>
        <row r="1162">
          <cell r="B1162" t="str">
            <v>33671160000000</v>
          </cell>
          <cell r="C1162" t="str">
            <v>33</v>
          </cell>
          <cell r="D1162" t="str">
            <v>67116</v>
          </cell>
          <cell r="E1162" t="str">
            <v>0000000</v>
          </cell>
          <cell r="F1162" t="str">
            <v>Menifee Union Elementary</v>
          </cell>
          <cell r="H1162">
            <v>9464</v>
          </cell>
          <cell r="I1162">
            <v>0</v>
          </cell>
          <cell r="J1162">
            <v>0</v>
          </cell>
          <cell r="K1162">
            <v>12</v>
          </cell>
          <cell r="L1162">
            <v>0</v>
          </cell>
          <cell r="M1162">
            <v>4323</v>
          </cell>
          <cell r="N1162">
            <v>0</v>
          </cell>
          <cell r="O1162">
            <v>0</v>
          </cell>
          <cell r="P1162">
            <v>4</v>
          </cell>
          <cell r="Q1162">
            <v>0</v>
          </cell>
          <cell r="R1162" t="str">
            <v>Y</v>
          </cell>
        </row>
        <row r="1163">
          <cell r="B1163" t="str">
            <v>33671160109843</v>
          </cell>
          <cell r="C1163" t="str">
            <v>33</v>
          </cell>
          <cell r="D1163" t="str">
            <v>67116</v>
          </cell>
          <cell r="E1163" t="str">
            <v>0109843</v>
          </cell>
          <cell r="F1163" t="str">
            <v>Santa Rosa Academy</v>
          </cell>
          <cell r="G1163" t="str">
            <v>0730</v>
          </cell>
          <cell r="H1163">
            <v>1547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319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 t="str">
            <v>Y</v>
          </cell>
        </row>
        <row r="1164">
          <cell r="B1164" t="str">
            <v>33671240000000</v>
          </cell>
          <cell r="C1164" t="str">
            <v>33</v>
          </cell>
          <cell r="D1164" t="str">
            <v>67124</v>
          </cell>
          <cell r="E1164" t="str">
            <v>0000000</v>
          </cell>
          <cell r="F1164" t="str">
            <v>Moreno Valley Unified</v>
          </cell>
          <cell r="H1164">
            <v>34122</v>
          </cell>
          <cell r="I1164">
            <v>0</v>
          </cell>
          <cell r="J1164">
            <v>0</v>
          </cell>
          <cell r="K1164">
            <v>55</v>
          </cell>
          <cell r="L1164">
            <v>0</v>
          </cell>
          <cell r="M1164">
            <v>28496</v>
          </cell>
          <cell r="N1164">
            <v>0</v>
          </cell>
          <cell r="O1164">
            <v>0</v>
          </cell>
          <cell r="P1164">
            <v>31</v>
          </cell>
          <cell r="Q1164">
            <v>0</v>
          </cell>
          <cell r="R1164" t="str">
            <v>Y</v>
          </cell>
        </row>
        <row r="1165">
          <cell r="B1165" t="str">
            <v>33671243330685</v>
          </cell>
          <cell r="C1165" t="str">
            <v>33</v>
          </cell>
          <cell r="D1165" t="str">
            <v>67124</v>
          </cell>
          <cell r="E1165" t="str">
            <v>3330685</v>
          </cell>
          <cell r="F1165" t="str">
            <v>Moreno Valley Community Learning Center</v>
          </cell>
          <cell r="G1165" t="str">
            <v>0055</v>
          </cell>
          <cell r="H1165">
            <v>48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44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Y</v>
          </cell>
        </row>
        <row r="1166">
          <cell r="B1166" t="str">
            <v>33671570000000</v>
          </cell>
          <cell r="C1166" t="str">
            <v>33</v>
          </cell>
          <cell r="D1166" t="str">
            <v>67157</v>
          </cell>
          <cell r="E1166" t="str">
            <v>0000000</v>
          </cell>
          <cell r="F1166" t="str">
            <v>Nuview Union Elementary</v>
          </cell>
          <cell r="H1166">
            <v>1557</v>
          </cell>
          <cell r="I1166">
            <v>0</v>
          </cell>
          <cell r="J1166">
            <v>0</v>
          </cell>
          <cell r="K1166">
            <v>18</v>
          </cell>
          <cell r="L1166">
            <v>0</v>
          </cell>
          <cell r="M1166">
            <v>1248</v>
          </cell>
          <cell r="N1166">
            <v>0</v>
          </cell>
          <cell r="O1166">
            <v>0</v>
          </cell>
          <cell r="P1166">
            <v>12</v>
          </cell>
          <cell r="Q1166">
            <v>0</v>
          </cell>
          <cell r="R1166" t="str">
            <v>Y</v>
          </cell>
        </row>
        <row r="1167">
          <cell r="B1167" t="str">
            <v>33671570125245</v>
          </cell>
          <cell r="C1167" t="str">
            <v>33</v>
          </cell>
          <cell r="D1167" t="str">
            <v>67157</v>
          </cell>
          <cell r="E1167" t="str">
            <v>0125245</v>
          </cell>
          <cell r="F1167" t="str">
            <v>Pivot Charter School Riverside County</v>
          </cell>
          <cell r="G1167" t="str">
            <v>1363</v>
          </cell>
          <cell r="H1167">
            <v>14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4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 t="str">
            <v>Y</v>
          </cell>
        </row>
        <row r="1168">
          <cell r="B1168" t="str">
            <v>33671570125666</v>
          </cell>
          <cell r="C1168" t="str">
            <v>33</v>
          </cell>
          <cell r="D1168" t="str">
            <v>67157</v>
          </cell>
          <cell r="E1168" t="str">
            <v>0125666</v>
          </cell>
          <cell r="F1168" t="str">
            <v>Excel Prep Charter - IE</v>
          </cell>
          <cell r="G1168" t="str">
            <v>1380</v>
          </cell>
          <cell r="H1168">
            <v>729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566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 t="str">
            <v>Y</v>
          </cell>
        </row>
        <row r="1169">
          <cell r="B1169" t="str">
            <v>33671573331014</v>
          </cell>
          <cell r="C1169" t="str">
            <v>33</v>
          </cell>
          <cell r="D1169" t="str">
            <v>67157</v>
          </cell>
          <cell r="E1169" t="str">
            <v>3331014</v>
          </cell>
          <cell r="F1169" t="str">
            <v>Nuview Bridge Early College High</v>
          </cell>
          <cell r="G1169" t="str">
            <v>0368</v>
          </cell>
          <cell r="H1169">
            <v>594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389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 t="str">
            <v>Y</v>
          </cell>
        </row>
        <row r="1170">
          <cell r="B1170" t="str">
            <v>33671730000000</v>
          </cell>
          <cell r="C1170" t="str">
            <v>33</v>
          </cell>
          <cell r="D1170" t="str">
            <v>67173</v>
          </cell>
          <cell r="E1170" t="str">
            <v>0000000</v>
          </cell>
          <cell r="F1170" t="str">
            <v>Palm Springs Unified</v>
          </cell>
          <cell r="H1170">
            <v>22579</v>
          </cell>
          <cell r="I1170">
            <v>0</v>
          </cell>
          <cell r="J1170">
            <v>0</v>
          </cell>
          <cell r="K1170">
            <v>22</v>
          </cell>
          <cell r="L1170">
            <v>0</v>
          </cell>
          <cell r="M1170">
            <v>20137</v>
          </cell>
          <cell r="N1170">
            <v>0</v>
          </cell>
          <cell r="O1170">
            <v>0</v>
          </cell>
          <cell r="P1170">
            <v>19</v>
          </cell>
          <cell r="Q1170">
            <v>0</v>
          </cell>
          <cell r="R1170" t="str">
            <v>Y</v>
          </cell>
        </row>
        <row r="1171">
          <cell r="B1171" t="str">
            <v>33671736032411</v>
          </cell>
          <cell r="C1171" t="str">
            <v>33</v>
          </cell>
          <cell r="D1171" t="str">
            <v>67173</v>
          </cell>
          <cell r="E1171" t="str">
            <v>6032411</v>
          </cell>
          <cell r="F1171" t="str">
            <v>Cielo Vista Charter</v>
          </cell>
          <cell r="G1171" t="str">
            <v>1173</v>
          </cell>
          <cell r="H1171">
            <v>753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617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 t="str">
            <v>Y</v>
          </cell>
        </row>
        <row r="1172">
          <cell r="B1172" t="str">
            <v>33671810000000</v>
          </cell>
          <cell r="C1172" t="str">
            <v>33</v>
          </cell>
          <cell r="D1172" t="str">
            <v>67181</v>
          </cell>
          <cell r="E1172" t="str">
            <v>0000000</v>
          </cell>
          <cell r="F1172" t="str">
            <v>Palo Verde Unified</v>
          </cell>
          <cell r="H1172">
            <v>3177</v>
          </cell>
          <cell r="I1172">
            <v>0</v>
          </cell>
          <cell r="J1172">
            <v>0</v>
          </cell>
          <cell r="K1172">
            <v>24</v>
          </cell>
          <cell r="L1172">
            <v>0</v>
          </cell>
          <cell r="M1172">
            <v>2309</v>
          </cell>
          <cell r="N1172">
            <v>0</v>
          </cell>
          <cell r="O1172">
            <v>0</v>
          </cell>
          <cell r="P1172">
            <v>19</v>
          </cell>
          <cell r="Q1172">
            <v>0</v>
          </cell>
          <cell r="R1172" t="str">
            <v>Y</v>
          </cell>
        </row>
        <row r="1173">
          <cell r="B1173" t="str">
            <v>33671990000000</v>
          </cell>
          <cell r="C1173" t="str">
            <v>33</v>
          </cell>
          <cell r="D1173" t="str">
            <v>67199</v>
          </cell>
          <cell r="E1173" t="str">
            <v>0000000</v>
          </cell>
          <cell r="F1173" t="str">
            <v>Perris Elementary</v>
          </cell>
          <cell r="H1173">
            <v>4935</v>
          </cell>
          <cell r="I1173">
            <v>0</v>
          </cell>
          <cell r="J1173">
            <v>0</v>
          </cell>
          <cell r="K1173">
            <v>75</v>
          </cell>
          <cell r="L1173">
            <v>0</v>
          </cell>
          <cell r="M1173">
            <v>4512</v>
          </cell>
          <cell r="N1173">
            <v>0</v>
          </cell>
          <cell r="O1173">
            <v>0</v>
          </cell>
          <cell r="P1173">
            <v>39</v>
          </cell>
          <cell r="Q1173">
            <v>0</v>
          </cell>
          <cell r="R1173" t="str">
            <v>Y</v>
          </cell>
        </row>
        <row r="1174">
          <cell r="B1174" t="str">
            <v>33671996105571</v>
          </cell>
          <cell r="C1174" t="str">
            <v>33</v>
          </cell>
          <cell r="D1174" t="str">
            <v>67199</v>
          </cell>
          <cell r="E1174" t="str">
            <v>6105571</v>
          </cell>
          <cell r="F1174" t="str">
            <v>Innovative Horizons Charter</v>
          </cell>
          <cell r="G1174" t="str">
            <v>1294</v>
          </cell>
          <cell r="H1174">
            <v>886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802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 t="str">
            <v>Y</v>
          </cell>
        </row>
        <row r="1175">
          <cell r="B1175" t="str">
            <v>33672070000000</v>
          </cell>
          <cell r="C1175" t="str">
            <v>33</v>
          </cell>
          <cell r="D1175" t="str">
            <v>67207</v>
          </cell>
          <cell r="E1175" t="str">
            <v>0000000</v>
          </cell>
          <cell r="F1175" t="str">
            <v>Perris Union High</v>
          </cell>
          <cell r="H1175">
            <v>9541</v>
          </cell>
          <cell r="I1175">
            <v>0</v>
          </cell>
          <cell r="J1175">
            <v>0</v>
          </cell>
          <cell r="K1175">
            <v>43</v>
          </cell>
          <cell r="L1175">
            <v>0</v>
          </cell>
          <cell r="M1175">
            <v>6929</v>
          </cell>
          <cell r="N1175">
            <v>0</v>
          </cell>
          <cell r="O1175">
            <v>0</v>
          </cell>
          <cell r="P1175">
            <v>31</v>
          </cell>
          <cell r="Q1175">
            <v>0</v>
          </cell>
          <cell r="R1175" t="str">
            <v>Y</v>
          </cell>
        </row>
        <row r="1176">
          <cell r="B1176" t="str">
            <v>33672070101170</v>
          </cell>
          <cell r="C1176" t="str">
            <v>33</v>
          </cell>
          <cell r="D1176" t="str">
            <v>67207</v>
          </cell>
          <cell r="E1176" t="str">
            <v>0101170</v>
          </cell>
          <cell r="F1176" t="str">
            <v>California Military Institute</v>
          </cell>
          <cell r="G1176" t="str">
            <v>0529</v>
          </cell>
          <cell r="H1176">
            <v>969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844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 t="str">
            <v>Y</v>
          </cell>
        </row>
        <row r="1177">
          <cell r="B1177" t="str">
            <v>33672150000000</v>
          </cell>
          <cell r="C1177" t="str">
            <v>33</v>
          </cell>
          <cell r="D1177" t="str">
            <v>67215</v>
          </cell>
          <cell r="E1177" t="str">
            <v>0000000</v>
          </cell>
          <cell r="F1177" t="str">
            <v>Riverside Unified</v>
          </cell>
          <cell r="H1177">
            <v>42013</v>
          </cell>
          <cell r="I1177">
            <v>0</v>
          </cell>
          <cell r="J1177">
            <v>0</v>
          </cell>
          <cell r="K1177">
            <v>27</v>
          </cell>
          <cell r="L1177">
            <v>0</v>
          </cell>
          <cell r="M1177">
            <v>27490</v>
          </cell>
          <cell r="N1177">
            <v>0</v>
          </cell>
          <cell r="O1177">
            <v>0</v>
          </cell>
          <cell r="P1177">
            <v>18</v>
          </cell>
          <cell r="Q1177">
            <v>0</v>
          </cell>
          <cell r="R1177" t="str">
            <v>Y</v>
          </cell>
        </row>
        <row r="1178">
          <cell r="B1178" t="str">
            <v>33672150126128</v>
          </cell>
          <cell r="C1178" t="str">
            <v>33</v>
          </cell>
          <cell r="D1178" t="str">
            <v>67215</v>
          </cell>
          <cell r="E1178" t="str">
            <v>0126128</v>
          </cell>
          <cell r="F1178" t="str">
            <v>REACH Leadership Academy</v>
          </cell>
          <cell r="G1178" t="str">
            <v>1409</v>
          </cell>
          <cell r="H1178">
            <v>326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174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 t="str">
            <v>Y</v>
          </cell>
        </row>
        <row r="1179">
          <cell r="B1179" t="str">
            <v>33672310000000</v>
          </cell>
          <cell r="C1179" t="str">
            <v>33</v>
          </cell>
          <cell r="D1179" t="str">
            <v>67231</v>
          </cell>
          <cell r="E1179" t="str">
            <v>0000000</v>
          </cell>
          <cell r="F1179" t="str">
            <v>Romoland Elementary</v>
          </cell>
          <cell r="H1179">
            <v>3505</v>
          </cell>
          <cell r="I1179">
            <v>0</v>
          </cell>
          <cell r="J1179">
            <v>0</v>
          </cell>
          <cell r="K1179">
            <v>43</v>
          </cell>
          <cell r="L1179">
            <v>0</v>
          </cell>
          <cell r="M1179">
            <v>2632</v>
          </cell>
          <cell r="N1179">
            <v>0</v>
          </cell>
          <cell r="O1179">
            <v>0</v>
          </cell>
          <cell r="P1179">
            <v>26</v>
          </cell>
          <cell r="Q1179">
            <v>0</v>
          </cell>
          <cell r="R1179" t="str">
            <v>Y</v>
          </cell>
        </row>
        <row r="1180">
          <cell r="B1180" t="str">
            <v>33672490000000</v>
          </cell>
          <cell r="C1180" t="str">
            <v>33</v>
          </cell>
          <cell r="D1180" t="str">
            <v>67249</v>
          </cell>
          <cell r="E1180" t="str">
            <v>0000000</v>
          </cell>
          <cell r="F1180" t="str">
            <v>San Jacinto Unified</v>
          </cell>
          <cell r="H1180">
            <v>9528</v>
          </cell>
          <cell r="I1180">
            <v>0</v>
          </cell>
          <cell r="J1180">
            <v>0</v>
          </cell>
          <cell r="K1180">
            <v>40</v>
          </cell>
          <cell r="L1180">
            <v>0</v>
          </cell>
          <cell r="M1180">
            <v>7888</v>
          </cell>
          <cell r="N1180">
            <v>0</v>
          </cell>
          <cell r="O1180">
            <v>0</v>
          </cell>
          <cell r="P1180">
            <v>30</v>
          </cell>
          <cell r="Q1180">
            <v>0</v>
          </cell>
          <cell r="R1180" t="str">
            <v>Y</v>
          </cell>
        </row>
        <row r="1181">
          <cell r="B1181" t="str">
            <v>33672496114748</v>
          </cell>
          <cell r="C1181" t="str">
            <v>33</v>
          </cell>
          <cell r="D1181" t="str">
            <v>67249</v>
          </cell>
          <cell r="E1181" t="str">
            <v>6114748</v>
          </cell>
          <cell r="F1181" t="str">
            <v>San Jacinto Valley Academy</v>
          </cell>
          <cell r="G1181" t="str">
            <v>0129</v>
          </cell>
          <cell r="H1181">
            <v>1170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611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 t="str">
            <v>Y</v>
          </cell>
        </row>
        <row r="1182">
          <cell r="B1182" t="str">
            <v>33736760000000</v>
          </cell>
          <cell r="C1182" t="str">
            <v>33</v>
          </cell>
          <cell r="D1182" t="str">
            <v>73676</v>
          </cell>
          <cell r="E1182" t="str">
            <v>0000000</v>
          </cell>
          <cell r="F1182" t="str">
            <v>Coachella Valley Unified</v>
          </cell>
          <cell r="H1182">
            <v>18666</v>
          </cell>
          <cell r="I1182">
            <v>0</v>
          </cell>
          <cell r="J1182">
            <v>0</v>
          </cell>
          <cell r="K1182">
            <v>39</v>
          </cell>
          <cell r="L1182">
            <v>0</v>
          </cell>
          <cell r="M1182">
            <v>17934</v>
          </cell>
          <cell r="N1182">
            <v>0</v>
          </cell>
          <cell r="O1182">
            <v>0</v>
          </cell>
          <cell r="P1182">
            <v>35</v>
          </cell>
          <cell r="Q1182">
            <v>0</v>
          </cell>
          <cell r="R1182" t="str">
            <v>Y</v>
          </cell>
        </row>
        <row r="1183">
          <cell r="B1183" t="str">
            <v>33736760121673</v>
          </cell>
          <cell r="C1183" t="str">
            <v>33</v>
          </cell>
          <cell r="D1183" t="str">
            <v>73676</v>
          </cell>
          <cell r="E1183" t="str">
            <v>0121673</v>
          </cell>
          <cell r="F1183" t="str">
            <v>NOVA Academy - Coachella</v>
          </cell>
          <cell r="G1183" t="str">
            <v>1188</v>
          </cell>
          <cell r="H1183">
            <v>212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185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 t="str">
            <v>Y</v>
          </cell>
        </row>
        <row r="1184">
          <cell r="B1184" t="str">
            <v>33751760000000</v>
          </cell>
          <cell r="C1184" t="str">
            <v>33</v>
          </cell>
          <cell r="D1184" t="str">
            <v>75176</v>
          </cell>
          <cell r="E1184" t="str">
            <v>0000000</v>
          </cell>
          <cell r="F1184" t="str">
            <v>Lake Elsinore Unified</v>
          </cell>
          <cell r="H1184">
            <v>21556</v>
          </cell>
          <cell r="I1184">
            <v>0</v>
          </cell>
          <cell r="J1184">
            <v>0</v>
          </cell>
          <cell r="K1184">
            <v>14</v>
          </cell>
          <cell r="L1184">
            <v>0</v>
          </cell>
          <cell r="M1184">
            <v>14335</v>
          </cell>
          <cell r="N1184">
            <v>0</v>
          </cell>
          <cell r="O1184">
            <v>0</v>
          </cell>
          <cell r="P1184">
            <v>8</v>
          </cell>
          <cell r="Q1184">
            <v>0</v>
          </cell>
          <cell r="R1184" t="str">
            <v>Y</v>
          </cell>
        </row>
        <row r="1185">
          <cell r="B1185" t="str">
            <v>33751760120204</v>
          </cell>
          <cell r="C1185" t="str">
            <v>33</v>
          </cell>
          <cell r="D1185" t="str">
            <v>75176</v>
          </cell>
          <cell r="E1185" t="str">
            <v>0120204</v>
          </cell>
          <cell r="F1185" t="str">
            <v>Sycamore Academy of Science and Cultural Arts</v>
          </cell>
          <cell r="G1185" t="str">
            <v>1118</v>
          </cell>
          <cell r="H1185">
            <v>394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132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 t="str">
            <v>Y</v>
          </cell>
        </row>
        <row r="1186">
          <cell r="B1186" t="str">
            <v>33751760124859</v>
          </cell>
          <cell r="C1186" t="str">
            <v>33</v>
          </cell>
          <cell r="D1186" t="str">
            <v>75176</v>
          </cell>
          <cell r="E1186" t="str">
            <v>0124859</v>
          </cell>
          <cell r="F1186" t="str">
            <v>Southern California Online Academy</v>
          </cell>
          <cell r="G1186" t="str">
            <v>1327</v>
          </cell>
          <cell r="H1186">
            <v>308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98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 t="str">
            <v>Y</v>
          </cell>
        </row>
        <row r="1187">
          <cell r="B1187" t="str">
            <v>33751920000000</v>
          </cell>
          <cell r="C1187" t="str">
            <v>33</v>
          </cell>
          <cell r="D1187" t="str">
            <v>75192</v>
          </cell>
          <cell r="E1187" t="str">
            <v>0000000</v>
          </cell>
          <cell r="F1187" t="str">
            <v>Temecula Valley Unified</v>
          </cell>
          <cell r="H1187">
            <v>28478</v>
          </cell>
          <cell r="I1187">
            <v>0</v>
          </cell>
          <cell r="J1187">
            <v>0</v>
          </cell>
          <cell r="K1187">
            <v>7</v>
          </cell>
          <cell r="L1187">
            <v>0</v>
          </cell>
          <cell r="M1187">
            <v>6778</v>
          </cell>
          <cell r="N1187">
            <v>0</v>
          </cell>
          <cell r="O1187">
            <v>0</v>
          </cell>
          <cell r="P1187">
            <v>3</v>
          </cell>
          <cell r="Q1187">
            <v>0</v>
          </cell>
          <cell r="R1187" t="str">
            <v>Y</v>
          </cell>
        </row>
        <row r="1188">
          <cell r="B1188" t="str">
            <v>33751923330917</v>
          </cell>
          <cell r="C1188" t="str">
            <v>33</v>
          </cell>
          <cell r="D1188" t="str">
            <v>75192</v>
          </cell>
          <cell r="E1188" t="str">
            <v>3330917</v>
          </cell>
          <cell r="F1188" t="str">
            <v>Temecula Preparatory</v>
          </cell>
          <cell r="G1188" t="str">
            <v>0284</v>
          </cell>
          <cell r="H1188">
            <v>1032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103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 t="str">
            <v>Y</v>
          </cell>
        </row>
        <row r="1189">
          <cell r="B1189" t="str">
            <v>33751926112551</v>
          </cell>
          <cell r="C1189" t="str">
            <v>33</v>
          </cell>
          <cell r="D1189" t="str">
            <v>75192</v>
          </cell>
          <cell r="E1189" t="str">
            <v>6112551</v>
          </cell>
          <cell r="F1189" t="str">
            <v>Temecula Valley Charter</v>
          </cell>
          <cell r="G1189" t="str">
            <v>0065</v>
          </cell>
          <cell r="H1189">
            <v>506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113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 t="str">
            <v>Y</v>
          </cell>
        </row>
        <row r="1190">
          <cell r="B1190" t="str">
            <v>33752000000000</v>
          </cell>
          <cell r="C1190" t="str">
            <v>33</v>
          </cell>
          <cell r="D1190" t="str">
            <v>75200</v>
          </cell>
          <cell r="E1190" t="str">
            <v>0000000</v>
          </cell>
          <cell r="F1190" t="str">
            <v>Murrieta Valley Unified</v>
          </cell>
          <cell r="H1190">
            <v>22698</v>
          </cell>
          <cell r="I1190">
            <v>0</v>
          </cell>
          <cell r="J1190">
            <v>0</v>
          </cell>
          <cell r="K1190">
            <v>19</v>
          </cell>
          <cell r="L1190">
            <v>0</v>
          </cell>
          <cell r="M1190">
            <v>7502</v>
          </cell>
          <cell r="N1190">
            <v>0</v>
          </cell>
          <cell r="O1190">
            <v>0</v>
          </cell>
          <cell r="P1190">
            <v>13</v>
          </cell>
          <cell r="Q1190">
            <v>0</v>
          </cell>
          <cell r="R1190" t="str">
            <v>Y</v>
          </cell>
        </row>
        <row r="1191">
          <cell r="B1191" t="str">
            <v>33752420000000</v>
          </cell>
          <cell r="C1191" t="str">
            <v>33</v>
          </cell>
          <cell r="D1191" t="str">
            <v>75242</v>
          </cell>
          <cell r="E1191" t="str">
            <v>0000000</v>
          </cell>
          <cell r="F1191" t="str">
            <v>Val Verde Unified</v>
          </cell>
          <cell r="H1191">
            <v>19841</v>
          </cell>
          <cell r="I1191">
            <v>0</v>
          </cell>
          <cell r="J1191">
            <v>0</v>
          </cell>
          <cell r="K1191">
            <v>56</v>
          </cell>
          <cell r="L1191">
            <v>0</v>
          </cell>
          <cell r="M1191">
            <v>16357</v>
          </cell>
          <cell r="N1191">
            <v>0</v>
          </cell>
          <cell r="O1191">
            <v>0</v>
          </cell>
          <cell r="P1191">
            <v>45</v>
          </cell>
          <cell r="Q1191">
            <v>0</v>
          </cell>
          <cell r="R1191" t="str">
            <v>Y</v>
          </cell>
        </row>
        <row r="1192">
          <cell r="B1192" t="str">
            <v>34103480000000</v>
          </cell>
          <cell r="C1192" t="str">
            <v>34</v>
          </cell>
          <cell r="D1192" t="str">
            <v>10348</v>
          </cell>
          <cell r="E1192" t="str">
            <v>0000000</v>
          </cell>
          <cell r="F1192" t="str">
            <v>Sacramento Co. Office of Education</v>
          </cell>
          <cell r="H1192">
            <v>814</v>
          </cell>
          <cell r="I1192">
            <v>164</v>
          </cell>
          <cell r="J1192">
            <v>0</v>
          </cell>
          <cell r="K1192">
            <v>379</v>
          </cell>
          <cell r="L1192">
            <v>0</v>
          </cell>
          <cell r="M1192">
            <v>602</v>
          </cell>
          <cell r="N1192">
            <v>164</v>
          </cell>
          <cell r="O1192">
            <v>0</v>
          </cell>
          <cell r="P1192">
            <v>233</v>
          </cell>
          <cell r="Q1192">
            <v>0</v>
          </cell>
          <cell r="R1192" t="str">
            <v>Y</v>
          </cell>
        </row>
        <row r="1193">
          <cell r="B1193" t="str">
            <v>34103480124651</v>
          </cell>
          <cell r="C1193" t="str">
            <v>34</v>
          </cell>
          <cell r="D1193" t="str">
            <v>10348</v>
          </cell>
          <cell r="E1193" t="str">
            <v>0124651</v>
          </cell>
          <cell r="F1193" t="str">
            <v>Fortune</v>
          </cell>
          <cell r="G1193" t="str">
            <v>1313</v>
          </cell>
          <cell r="H1193">
            <v>898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741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 t="str">
            <v>Y</v>
          </cell>
        </row>
        <row r="1194">
          <cell r="B1194" t="str">
            <v>34672800000000</v>
          </cell>
          <cell r="C1194" t="str">
            <v>34</v>
          </cell>
          <cell r="D1194" t="str">
            <v>67280</v>
          </cell>
          <cell r="E1194" t="str">
            <v>0000000</v>
          </cell>
          <cell r="F1194" t="str">
            <v>Arcohe Union Elementary</v>
          </cell>
          <cell r="H1194">
            <v>374</v>
          </cell>
          <cell r="I1194">
            <v>0</v>
          </cell>
          <cell r="J1194">
            <v>0</v>
          </cell>
          <cell r="K1194">
            <v>1</v>
          </cell>
          <cell r="L1194">
            <v>0</v>
          </cell>
          <cell r="M1194">
            <v>218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 t="str">
            <v>Y</v>
          </cell>
        </row>
        <row r="1195">
          <cell r="B1195" t="str">
            <v>34673140000000</v>
          </cell>
          <cell r="C1195" t="str">
            <v>34</v>
          </cell>
          <cell r="D1195" t="str">
            <v>67314</v>
          </cell>
          <cell r="E1195" t="str">
            <v>0000000</v>
          </cell>
          <cell r="F1195" t="str">
            <v>Elk Grove Unified</v>
          </cell>
          <cell r="H1195">
            <v>62209</v>
          </cell>
          <cell r="I1195">
            <v>0</v>
          </cell>
          <cell r="J1195">
            <v>0</v>
          </cell>
          <cell r="K1195">
            <v>87</v>
          </cell>
          <cell r="L1195">
            <v>0</v>
          </cell>
          <cell r="M1195">
            <v>36656</v>
          </cell>
          <cell r="N1195">
            <v>0</v>
          </cell>
          <cell r="O1195">
            <v>0</v>
          </cell>
          <cell r="P1195">
            <v>49</v>
          </cell>
          <cell r="Q1195">
            <v>0</v>
          </cell>
          <cell r="R1195" t="str">
            <v>Y</v>
          </cell>
        </row>
        <row r="1196">
          <cell r="B1196" t="str">
            <v>34673140111732</v>
          </cell>
          <cell r="C1196" t="str">
            <v>34</v>
          </cell>
          <cell r="D1196" t="str">
            <v>67314</v>
          </cell>
          <cell r="E1196" t="str">
            <v>0111732</v>
          </cell>
          <cell r="F1196" t="str">
            <v>California Montessori Project - Elk Grove Campus</v>
          </cell>
          <cell r="G1196" t="str">
            <v>0777</v>
          </cell>
          <cell r="H1196">
            <v>428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84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 t="str">
            <v>Y</v>
          </cell>
        </row>
        <row r="1197">
          <cell r="B1197" t="str">
            <v>34673146112254</v>
          </cell>
          <cell r="C1197" t="str">
            <v>34</v>
          </cell>
          <cell r="D1197" t="str">
            <v>67314</v>
          </cell>
          <cell r="E1197" t="str">
            <v>6112254</v>
          </cell>
          <cell r="F1197" t="str">
            <v>Elk Grove Charter</v>
          </cell>
          <cell r="G1197" t="str">
            <v>0027</v>
          </cell>
          <cell r="H1197">
            <v>251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106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 t="str">
            <v>Y</v>
          </cell>
        </row>
        <row r="1198">
          <cell r="B1198" t="str">
            <v>34673220000000</v>
          </cell>
          <cell r="C1198" t="str">
            <v>34</v>
          </cell>
          <cell r="D1198" t="str">
            <v>67322</v>
          </cell>
          <cell r="E1198" t="str">
            <v>0000000</v>
          </cell>
          <cell r="F1198" t="str">
            <v>Elverta Joint Elementary</v>
          </cell>
          <cell r="H1198">
            <v>291</v>
          </cell>
          <cell r="I1198">
            <v>0</v>
          </cell>
          <cell r="J1198">
            <v>0</v>
          </cell>
          <cell r="K1198">
            <v>4</v>
          </cell>
          <cell r="L1198">
            <v>0</v>
          </cell>
          <cell r="M1198">
            <v>203</v>
          </cell>
          <cell r="N1198">
            <v>0</v>
          </cell>
          <cell r="O1198">
            <v>0</v>
          </cell>
          <cell r="P1198">
            <v>1</v>
          </cell>
          <cell r="Q1198">
            <v>0</v>
          </cell>
          <cell r="R1198" t="str">
            <v>Y</v>
          </cell>
        </row>
        <row r="1199">
          <cell r="B1199" t="str">
            <v>34673220127860</v>
          </cell>
          <cell r="C1199" t="str">
            <v>34</v>
          </cell>
          <cell r="D1199" t="str">
            <v>67322</v>
          </cell>
          <cell r="E1199" t="str">
            <v>0127860</v>
          </cell>
          <cell r="F1199" t="str">
            <v>Alpha Charter</v>
          </cell>
          <cell r="G1199" t="str">
            <v>1527</v>
          </cell>
          <cell r="H1199">
            <v>43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25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 t="str">
            <v>Y</v>
          </cell>
        </row>
        <row r="1200">
          <cell r="B1200" t="str">
            <v>34673300000000</v>
          </cell>
          <cell r="C1200" t="str">
            <v>34</v>
          </cell>
          <cell r="D1200" t="str">
            <v>67330</v>
          </cell>
          <cell r="E1200" t="str">
            <v>0000000</v>
          </cell>
          <cell r="F1200" t="str">
            <v>Folsom-Cordova Unified</v>
          </cell>
          <cell r="H1200">
            <v>19378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7204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 t="str">
            <v>Y</v>
          </cell>
        </row>
        <row r="1201">
          <cell r="B1201" t="str">
            <v>34673300106757</v>
          </cell>
          <cell r="C1201" t="str">
            <v>34</v>
          </cell>
          <cell r="D1201" t="str">
            <v>67330</v>
          </cell>
          <cell r="E1201" t="str">
            <v>0106757</v>
          </cell>
          <cell r="F1201" t="str">
            <v>Folsom Cordova K-8 Community Charter</v>
          </cell>
          <cell r="G1201" t="str">
            <v>0650</v>
          </cell>
          <cell r="H1201">
            <v>149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13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 t="str">
            <v>Y</v>
          </cell>
        </row>
        <row r="1202">
          <cell r="B1202" t="str">
            <v>34673480000000</v>
          </cell>
          <cell r="C1202" t="str">
            <v>34</v>
          </cell>
          <cell r="D1202" t="str">
            <v>67348</v>
          </cell>
          <cell r="E1202" t="str">
            <v>0000000</v>
          </cell>
          <cell r="F1202" t="str">
            <v>Galt Joint Union Elementary</v>
          </cell>
          <cell r="H1202">
            <v>3693</v>
          </cell>
          <cell r="I1202">
            <v>0</v>
          </cell>
          <cell r="J1202">
            <v>0</v>
          </cell>
          <cell r="K1202">
            <v>5</v>
          </cell>
          <cell r="L1202">
            <v>0</v>
          </cell>
          <cell r="M1202">
            <v>2391</v>
          </cell>
          <cell r="N1202">
            <v>0</v>
          </cell>
          <cell r="O1202">
            <v>0</v>
          </cell>
          <cell r="P1202">
            <v>1</v>
          </cell>
          <cell r="Q1202">
            <v>0</v>
          </cell>
          <cell r="R1202" t="str">
            <v>Y</v>
          </cell>
        </row>
        <row r="1203">
          <cell r="B1203" t="str">
            <v>34673550000000</v>
          </cell>
          <cell r="C1203" t="str">
            <v>34</v>
          </cell>
          <cell r="D1203" t="str">
            <v>67355</v>
          </cell>
          <cell r="E1203" t="str">
            <v>0000000</v>
          </cell>
          <cell r="F1203" t="str">
            <v>Galt Joint Union High</v>
          </cell>
          <cell r="H1203">
            <v>2263</v>
          </cell>
          <cell r="I1203">
            <v>0</v>
          </cell>
          <cell r="J1203">
            <v>0</v>
          </cell>
          <cell r="K1203">
            <v>46</v>
          </cell>
          <cell r="L1203">
            <v>0</v>
          </cell>
          <cell r="M1203">
            <v>1303</v>
          </cell>
          <cell r="N1203">
            <v>0</v>
          </cell>
          <cell r="O1203">
            <v>0</v>
          </cell>
          <cell r="P1203">
            <v>33</v>
          </cell>
          <cell r="Q1203">
            <v>0</v>
          </cell>
          <cell r="R1203" t="str">
            <v>Y</v>
          </cell>
        </row>
        <row r="1204">
          <cell r="B1204" t="str">
            <v>34674130000000</v>
          </cell>
          <cell r="C1204" t="str">
            <v>34</v>
          </cell>
          <cell r="D1204" t="str">
            <v>67413</v>
          </cell>
          <cell r="E1204" t="str">
            <v>0000000</v>
          </cell>
          <cell r="F1204" t="str">
            <v>River Delta Joint Unified</v>
          </cell>
          <cell r="H1204">
            <v>2022</v>
          </cell>
          <cell r="I1204">
            <v>0</v>
          </cell>
          <cell r="J1204">
            <v>0</v>
          </cell>
          <cell r="K1204">
            <v>6</v>
          </cell>
          <cell r="L1204">
            <v>0</v>
          </cell>
          <cell r="M1204">
            <v>1165</v>
          </cell>
          <cell r="N1204">
            <v>0</v>
          </cell>
          <cell r="O1204">
            <v>0</v>
          </cell>
          <cell r="P1204">
            <v>5</v>
          </cell>
          <cell r="Q1204">
            <v>0</v>
          </cell>
          <cell r="R1204" t="str">
            <v>Y</v>
          </cell>
        </row>
        <row r="1205">
          <cell r="B1205" t="str">
            <v>34674130114660</v>
          </cell>
          <cell r="C1205" t="str">
            <v>34</v>
          </cell>
          <cell r="D1205" t="str">
            <v>67413</v>
          </cell>
          <cell r="E1205" t="str">
            <v>0114660</v>
          </cell>
          <cell r="F1205" t="str">
            <v>Delta Elementary Charter</v>
          </cell>
          <cell r="G1205" t="str">
            <v>0853</v>
          </cell>
          <cell r="H1205">
            <v>382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116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Y</v>
          </cell>
        </row>
        <row r="1206">
          <cell r="B1206" t="str">
            <v>34674210000000</v>
          </cell>
          <cell r="C1206" t="str">
            <v>34</v>
          </cell>
          <cell r="D1206" t="str">
            <v>67421</v>
          </cell>
          <cell r="E1206" t="str">
            <v>0000000</v>
          </cell>
          <cell r="F1206" t="str">
            <v>Robla Elementary</v>
          </cell>
          <cell r="H1206">
            <v>2231</v>
          </cell>
          <cell r="I1206">
            <v>0</v>
          </cell>
          <cell r="J1206">
            <v>0</v>
          </cell>
          <cell r="K1206">
            <v>10</v>
          </cell>
          <cell r="L1206">
            <v>0</v>
          </cell>
          <cell r="M1206">
            <v>2066</v>
          </cell>
          <cell r="N1206">
            <v>0</v>
          </cell>
          <cell r="O1206">
            <v>0</v>
          </cell>
          <cell r="P1206">
            <v>8</v>
          </cell>
          <cell r="Q1206">
            <v>0</v>
          </cell>
          <cell r="R1206" t="str">
            <v>Y</v>
          </cell>
        </row>
        <row r="1207">
          <cell r="B1207" t="str">
            <v>34674390000000</v>
          </cell>
          <cell r="C1207" t="str">
            <v>34</v>
          </cell>
          <cell r="D1207" t="str">
            <v>67439</v>
          </cell>
          <cell r="E1207" t="str">
            <v>0000000</v>
          </cell>
          <cell r="F1207" t="str">
            <v>Sacramento City Unified</v>
          </cell>
          <cell r="H1207">
            <v>41026</v>
          </cell>
          <cell r="I1207">
            <v>0</v>
          </cell>
          <cell r="J1207">
            <v>0</v>
          </cell>
          <cell r="K1207">
            <v>40</v>
          </cell>
          <cell r="L1207">
            <v>0</v>
          </cell>
          <cell r="M1207">
            <v>28043</v>
          </cell>
          <cell r="N1207">
            <v>0</v>
          </cell>
          <cell r="O1207">
            <v>0</v>
          </cell>
          <cell r="P1207">
            <v>31</v>
          </cell>
          <cell r="Q1207">
            <v>0</v>
          </cell>
          <cell r="R1207" t="str">
            <v>Y</v>
          </cell>
        </row>
        <row r="1208">
          <cell r="B1208" t="str">
            <v>34674390101048</v>
          </cell>
          <cell r="C1208" t="str">
            <v>34</v>
          </cell>
          <cell r="D1208" t="str">
            <v>67439</v>
          </cell>
          <cell r="E1208" t="str">
            <v>0101048</v>
          </cell>
          <cell r="F1208" t="str">
            <v>St. HOPE Public School 7</v>
          </cell>
          <cell r="G1208" t="str">
            <v>0491</v>
          </cell>
          <cell r="H1208">
            <v>621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511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Y</v>
          </cell>
        </row>
        <row r="1209">
          <cell r="B1209" t="str">
            <v>34674390101295</v>
          </cell>
          <cell r="C1209" t="str">
            <v>34</v>
          </cell>
          <cell r="D1209" t="str">
            <v>67439</v>
          </cell>
          <cell r="E1209" t="str">
            <v>0101295</v>
          </cell>
          <cell r="F1209" t="str">
            <v>Sol Aureus College Preparatory</v>
          </cell>
          <cell r="G1209" t="str">
            <v>0552</v>
          </cell>
          <cell r="H1209">
            <v>299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219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 t="str">
            <v>Y</v>
          </cell>
        </row>
        <row r="1210">
          <cell r="B1210" t="str">
            <v>34674390101881</v>
          </cell>
          <cell r="C1210" t="str">
            <v>34</v>
          </cell>
          <cell r="D1210" t="str">
            <v>67439</v>
          </cell>
          <cell r="E1210" t="str">
            <v>0101881</v>
          </cell>
          <cell r="F1210" t="str">
            <v>New Technology High</v>
          </cell>
          <cell r="G1210" t="str">
            <v>0585</v>
          </cell>
          <cell r="H1210">
            <v>276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186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Y</v>
          </cell>
        </row>
        <row r="1211">
          <cell r="B1211" t="str">
            <v>34674390101899</v>
          </cell>
          <cell r="C1211" t="str">
            <v>34</v>
          </cell>
          <cell r="D1211" t="str">
            <v>67439</v>
          </cell>
          <cell r="E1211" t="str">
            <v>0101899</v>
          </cell>
          <cell r="F1211" t="str">
            <v>George Washington Carver School of Arts and Science</v>
          </cell>
          <cell r="G1211" t="str">
            <v>0588</v>
          </cell>
          <cell r="H1211">
            <v>306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143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 t="str">
            <v>Y</v>
          </cell>
        </row>
        <row r="1212">
          <cell r="B1212" t="str">
            <v>34674390101907</v>
          </cell>
          <cell r="C1212" t="str">
            <v>34</v>
          </cell>
          <cell r="D1212" t="str">
            <v>67439</v>
          </cell>
          <cell r="E1212" t="str">
            <v>0101907</v>
          </cell>
          <cell r="F1212" t="str">
            <v>The MET</v>
          </cell>
          <cell r="G1212" t="str">
            <v>0586</v>
          </cell>
          <cell r="H1212">
            <v>312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163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str">
            <v>Y</v>
          </cell>
        </row>
        <row r="1213">
          <cell r="B1213" t="str">
            <v>34674390102038</v>
          </cell>
          <cell r="C1213" t="str">
            <v>34</v>
          </cell>
          <cell r="D1213" t="str">
            <v>67439</v>
          </cell>
          <cell r="E1213" t="str">
            <v>0102038</v>
          </cell>
          <cell r="F1213" t="str">
            <v>Sacramento Charter High</v>
          </cell>
          <cell r="G1213" t="str">
            <v>0596</v>
          </cell>
          <cell r="H1213">
            <v>986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699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 t="str">
            <v>Y</v>
          </cell>
        </row>
        <row r="1214">
          <cell r="B1214" t="str">
            <v>34674390102343</v>
          </cell>
          <cell r="C1214" t="str">
            <v>34</v>
          </cell>
          <cell r="D1214" t="str">
            <v>67439</v>
          </cell>
          <cell r="E1214" t="str">
            <v>0102343</v>
          </cell>
          <cell r="F1214" t="str">
            <v>Aspire Capitol Heights Academy</v>
          </cell>
          <cell r="G1214" t="str">
            <v>0598</v>
          </cell>
          <cell r="H1214">
            <v>301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265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 t="str">
            <v>Y</v>
          </cell>
        </row>
        <row r="1215">
          <cell r="B1215" t="str">
            <v>34674390106898</v>
          </cell>
          <cell r="C1215" t="str">
            <v>34</v>
          </cell>
          <cell r="D1215" t="str">
            <v>67439</v>
          </cell>
          <cell r="E1215" t="str">
            <v>0106898</v>
          </cell>
          <cell r="F1215" t="str">
            <v>The Language Academy of Sacramento</v>
          </cell>
          <cell r="G1215" t="str">
            <v>0640</v>
          </cell>
          <cell r="H1215">
            <v>515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396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 t="str">
            <v>Y</v>
          </cell>
        </row>
        <row r="1216">
          <cell r="B1216" t="str">
            <v>34674390111757</v>
          </cell>
          <cell r="C1216" t="str">
            <v>34</v>
          </cell>
          <cell r="D1216" t="str">
            <v>67439</v>
          </cell>
          <cell r="E1216" t="str">
            <v>0111757</v>
          </cell>
          <cell r="F1216" t="str">
            <v>California Montessori Project - Capitol Campus</v>
          </cell>
          <cell r="G1216" t="str">
            <v>0775</v>
          </cell>
          <cell r="H1216">
            <v>328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79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 t="str">
            <v>Y</v>
          </cell>
        </row>
        <row r="1217">
          <cell r="B1217" t="str">
            <v>34674390121665</v>
          </cell>
          <cell r="C1217" t="str">
            <v>34</v>
          </cell>
          <cell r="D1217" t="str">
            <v>67439</v>
          </cell>
          <cell r="E1217" t="str">
            <v>0121665</v>
          </cell>
          <cell r="F1217" t="str">
            <v>Yav Pem Suab Academy - Preparing for the Future Charter</v>
          </cell>
          <cell r="G1217" t="str">
            <v>1186</v>
          </cell>
          <cell r="H1217">
            <v>421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361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 t="str">
            <v>Y</v>
          </cell>
        </row>
        <row r="1218">
          <cell r="B1218" t="str">
            <v>34674390123901</v>
          </cell>
          <cell r="C1218" t="str">
            <v>34</v>
          </cell>
          <cell r="D1218" t="str">
            <v>67439</v>
          </cell>
          <cell r="E1218" t="str">
            <v>0123901</v>
          </cell>
          <cell r="F1218" t="str">
            <v>Capitol Collegiate Academy</v>
          </cell>
          <cell r="G1218" t="str">
            <v>1273</v>
          </cell>
          <cell r="H1218">
            <v>217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171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 t="str">
            <v>Y</v>
          </cell>
        </row>
        <row r="1219">
          <cell r="B1219" t="str">
            <v>34674390125591</v>
          </cell>
          <cell r="C1219" t="str">
            <v>34</v>
          </cell>
          <cell r="D1219" t="str">
            <v>67439</v>
          </cell>
          <cell r="E1219" t="str">
            <v>0125591</v>
          </cell>
          <cell r="F1219" t="str">
            <v>Oak Park Preparatory Academy</v>
          </cell>
          <cell r="G1219" t="str">
            <v>1386</v>
          </cell>
          <cell r="H1219">
            <v>134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111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 t="str">
            <v>Y</v>
          </cell>
        </row>
        <row r="1220">
          <cell r="B1220" t="str">
            <v>34674390131136</v>
          </cell>
          <cell r="C1220" t="str">
            <v>34</v>
          </cell>
          <cell r="D1220" t="str">
            <v>67439</v>
          </cell>
          <cell r="E1220" t="str">
            <v>0131136</v>
          </cell>
          <cell r="F1220" t="str">
            <v>New Joseph Bonnheim (NJB) Community Charter</v>
          </cell>
          <cell r="G1220" t="str">
            <v>1690</v>
          </cell>
          <cell r="H1220">
            <v>260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237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 t="str">
            <v>Y</v>
          </cell>
        </row>
        <row r="1221">
          <cell r="B1221" t="str">
            <v>34674396033799</v>
          </cell>
          <cell r="C1221" t="str">
            <v>34</v>
          </cell>
          <cell r="D1221" t="str">
            <v>67439</v>
          </cell>
          <cell r="E1221" t="str">
            <v>6033799</v>
          </cell>
          <cell r="F1221" t="str">
            <v>Bowling Green Elementary</v>
          </cell>
          <cell r="G1221" t="str">
            <v>0018</v>
          </cell>
          <cell r="H1221">
            <v>866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669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 t="str">
            <v>Y</v>
          </cell>
        </row>
        <row r="1222">
          <cell r="B1222" t="str">
            <v>34674470000000</v>
          </cell>
          <cell r="C1222" t="str">
            <v>34</v>
          </cell>
          <cell r="D1222" t="str">
            <v>67447</v>
          </cell>
          <cell r="E1222" t="str">
            <v>0000000</v>
          </cell>
          <cell r="F1222" t="str">
            <v>San Juan Unified</v>
          </cell>
          <cell r="H1222">
            <v>40145</v>
          </cell>
          <cell r="I1222">
            <v>0</v>
          </cell>
          <cell r="J1222">
            <v>0</v>
          </cell>
          <cell r="K1222">
            <v>1</v>
          </cell>
          <cell r="L1222">
            <v>0</v>
          </cell>
          <cell r="M1222">
            <v>20682</v>
          </cell>
          <cell r="N1222">
            <v>0</v>
          </cell>
          <cell r="O1222">
            <v>0</v>
          </cell>
          <cell r="P1222">
            <v>1</v>
          </cell>
          <cell r="Q1222">
            <v>0</v>
          </cell>
          <cell r="R1222" t="str">
            <v>Y</v>
          </cell>
        </row>
        <row r="1223">
          <cell r="B1223" t="str">
            <v>34674470112169</v>
          </cell>
          <cell r="C1223" t="str">
            <v>34</v>
          </cell>
          <cell r="D1223" t="str">
            <v>67447</v>
          </cell>
          <cell r="E1223" t="str">
            <v>0112169</v>
          </cell>
          <cell r="F1223" t="str">
            <v>California Montessori Project-San Juan Campus</v>
          </cell>
          <cell r="G1223" t="str">
            <v>0776</v>
          </cell>
          <cell r="H1223">
            <v>1213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330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 t="str">
            <v>Y</v>
          </cell>
        </row>
        <row r="1224">
          <cell r="B1224" t="str">
            <v>34674470114983</v>
          </cell>
          <cell r="C1224" t="str">
            <v>34</v>
          </cell>
          <cell r="D1224" t="str">
            <v>67447</v>
          </cell>
          <cell r="E1224" t="str">
            <v>0114983</v>
          </cell>
          <cell r="F1224" t="str">
            <v>Golden Valley Charter School of Sacramento</v>
          </cell>
          <cell r="G1224" t="str">
            <v>0946</v>
          </cell>
          <cell r="H1224">
            <v>466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181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 t="str">
            <v>Y</v>
          </cell>
        </row>
        <row r="1225">
          <cell r="B1225" t="str">
            <v>34674470120469</v>
          </cell>
          <cell r="C1225" t="str">
            <v>34</v>
          </cell>
          <cell r="D1225" t="str">
            <v>67447</v>
          </cell>
          <cell r="E1225" t="str">
            <v>0120469</v>
          </cell>
          <cell r="F1225" t="str">
            <v>Aspire Alexander Twilight College Preparatory Academy</v>
          </cell>
          <cell r="G1225" t="str">
            <v>1554</v>
          </cell>
          <cell r="H1225">
            <v>426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333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 t="str">
            <v>Y</v>
          </cell>
        </row>
        <row r="1226">
          <cell r="B1226" t="str">
            <v>34674470121467</v>
          </cell>
          <cell r="C1226" t="str">
            <v>34</v>
          </cell>
          <cell r="D1226" t="str">
            <v>67447</v>
          </cell>
          <cell r="E1226" t="str">
            <v>0121467</v>
          </cell>
          <cell r="F1226" t="str">
            <v>Aspire Alexander Twilight Secondary Academy</v>
          </cell>
          <cell r="G1226" t="str">
            <v>1555</v>
          </cell>
          <cell r="H1226">
            <v>365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284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 t="str">
            <v>Y</v>
          </cell>
        </row>
        <row r="1227">
          <cell r="B1227" t="str">
            <v>34674470128124</v>
          </cell>
          <cell r="C1227" t="str">
            <v>34</v>
          </cell>
          <cell r="D1227" t="str">
            <v>67447</v>
          </cell>
          <cell r="E1227" t="str">
            <v>0128124</v>
          </cell>
          <cell r="F1227" t="str">
            <v>Gateway International</v>
          </cell>
          <cell r="G1227" t="str">
            <v>1563</v>
          </cell>
          <cell r="H1227">
            <v>446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405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 t="str">
            <v>Y</v>
          </cell>
        </row>
        <row r="1228">
          <cell r="B1228" t="str">
            <v>34674473430691</v>
          </cell>
          <cell r="C1228" t="str">
            <v>34</v>
          </cell>
          <cell r="D1228" t="str">
            <v>67447</v>
          </cell>
          <cell r="E1228" t="str">
            <v>3430691</v>
          </cell>
          <cell r="F1228" t="str">
            <v>Options for Youth-San Juan</v>
          </cell>
          <cell r="G1228" t="str">
            <v>0217</v>
          </cell>
          <cell r="H1228">
            <v>776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552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 t="str">
            <v>Y</v>
          </cell>
        </row>
        <row r="1229">
          <cell r="B1229" t="str">
            <v>34674473430717</v>
          </cell>
          <cell r="C1229" t="str">
            <v>34</v>
          </cell>
          <cell r="D1229" t="str">
            <v>67447</v>
          </cell>
          <cell r="E1229" t="str">
            <v>3430717</v>
          </cell>
          <cell r="F1229" t="str">
            <v>Visions In Education</v>
          </cell>
          <cell r="G1229" t="str">
            <v>0248</v>
          </cell>
          <cell r="H1229">
            <v>5051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2541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 t="str">
            <v>Y</v>
          </cell>
        </row>
        <row r="1230">
          <cell r="B1230" t="str">
            <v>34674473430758</v>
          </cell>
          <cell r="C1230" t="str">
            <v>34</v>
          </cell>
          <cell r="D1230" t="str">
            <v>67447</v>
          </cell>
          <cell r="E1230" t="str">
            <v>3430758</v>
          </cell>
          <cell r="F1230" t="str">
            <v>San Juan Choices Charter</v>
          </cell>
          <cell r="G1230" t="str">
            <v>0275</v>
          </cell>
          <cell r="H1230">
            <v>226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105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 t="str">
            <v>Y</v>
          </cell>
        </row>
        <row r="1231">
          <cell r="B1231" t="str">
            <v>34739730000000</v>
          </cell>
          <cell r="C1231" t="str">
            <v>34</v>
          </cell>
          <cell r="D1231" t="str">
            <v>73973</v>
          </cell>
          <cell r="E1231" t="str">
            <v>0000000</v>
          </cell>
          <cell r="F1231" t="str">
            <v>Center Joint Unified</v>
          </cell>
          <cell r="H1231">
            <v>4425</v>
          </cell>
          <cell r="I1231">
            <v>0</v>
          </cell>
          <cell r="J1231">
            <v>0</v>
          </cell>
          <cell r="K1231">
            <v>41</v>
          </cell>
          <cell r="L1231">
            <v>0</v>
          </cell>
          <cell r="M1231">
            <v>2801</v>
          </cell>
          <cell r="N1231">
            <v>0</v>
          </cell>
          <cell r="O1231">
            <v>0</v>
          </cell>
          <cell r="P1231">
            <v>24</v>
          </cell>
          <cell r="Q1231">
            <v>0</v>
          </cell>
          <cell r="R1231" t="str">
            <v>Y</v>
          </cell>
        </row>
        <row r="1232">
          <cell r="B1232" t="str">
            <v>34739730106377</v>
          </cell>
          <cell r="C1232" t="str">
            <v>34</v>
          </cell>
          <cell r="D1232" t="str">
            <v>73973</v>
          </cell>
          <cell r="E1232" t="str">
            <v>0106377</v>
          </cell>
          <cell r="F1232" t="str">
            <v>Global Youth Charter</v>
          </cell>
          <cell r="G1232" t="str">
            <v>0617</v>
          </cell>
          <cell r="H1232">
            <v>79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51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 t="str">
            <v>Y</v>
          </cell>
        </row>
        <row r="1233">
          <cell r="B1233" t="str">
            <v>34739733430816</v>
          </cell>
          <cell r="C1233" t="str">
            <v>34</v>
          </cell>
          <cell r="D1233" t="str">
            <v>73973</v>
          </cell>
          <cell r="E1233" t="str">
            <v>3430816</v>
          </cell>
          <cell r="F1233" t="str">
            <v>Antelope View Charter</v>
          </cell>
          <cell r="G1233" t="str">
            <v>0344</v>
          </cell>
          <cell r="H1233">
            <v>29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12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 t="str">
            <v>Y</v>
          </cell>
        </row>
        <row r="1234">
          <cell r="B1234" t="str">
            <v>34752830000000</v>
          </cell>
          <cell r="C1234" t="str">
            <v>34</v>
          </cell>
          <cell r="D1234" t="str">
            <v>75283</v>
          </cell>
          <cell r="E1234" t="str">
            <v>0000000</v>
          </cell>
          <cell r="F1234" t="str">
            <v>Natomas Unified</v>
          </cell>
          <cell r="H1234">
            <v>9664</v>
          </cell>
          <cell r="I1234">
            <v>0</v>
          </cell>
          <cell r="J1234">
            <v>0</v>
          </cell>
          <cell r="K1234">
            <v>28</v>
          </cell>
          <cell r="L1234">
            <v>0</v>
          </cell>
          <cell r="M1234">
            <v>6146</v>
          </cell>
          <cell r="N1234">
            <v>0</v>
          </cell>
          <cell r="O1234">
            <v>0</v>
          </cell>
          <cell r="P1234">
            <v>13</v>
          </cell>
          <cell r="Q1234">
            <v>0</v>
          </cell>
          <cell r="R1234" t="str">
            <v>Y</v>
          </cell>
        </row>
        <row r="1235">
          <cell r="B1235" t="str">
            <v>34752830108860</v>
          </cell>
          <cell r="C1235" t="str">
            <v>34</v>
          </cell>
          <cell r="D1235" t="str">
            <v>75283</v>
          </cell>
          <cell r="E1235" t="str">
            <v>0108860</v>
          </cell>
          <cell r="F1235" t="str">
            <v>Westlake Charter</v>
          </cell>
          <cell r="G1235" t="str">
            <v>0711</v>
          </cell>
          <cell r="H1235">
            <v>663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211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 t="str">
            <v>Y</v>
          </cell>
        </row>
        <row r="1236">
          <cell r="B1236" t="str">
            <v>34752830112425</v>
          </cell>
          <cell r="C1236" t="str">
            <v>34</v>
          </cell>
          <cell r="D1236" t="str">
            <v>75283</v>
          </cell>
          <cell r="E1236" t="str">
            <v>0112425</v>
          </cell>
          <cell r="F1236" t="str">
            <v>Natomas Pacific Pathways Prep</v>
          </cell>
          <cell r="G1236" t="str">
            <v>0823</v>
          </cell>
          <cell r="H1236">
            <v>585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261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 t="str">
            <v>Y</v>
          </cell>
        </row>
        <row r="1237">
          <cell r="B1237" t="str">
            <v>34752830120113</v>
          </cell>
          <cell r="C1237" t="str">
            <v>34</v>
          </cell>
          <cell r="D1237" t="str">
            <v>75283</v>
          </cell>
          <cell r="E1237" t="str">
            <v>0120113</v>
          </cell>
          <cell r="F1237" t="str">
            <v>Natomas Pacific Pathways Prep Middle</v>
          </cell>
          <cell r="G1237" t="str">
            <v>1106</v>
          </cell>
          <cell r="H1237">
            <v>515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223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 t="str">
            <v>Y</v>
          </cell>
        </row>
        <row r="1238">
          <cell r="B1238" t="str">
            <v>34752830124594</v>
          </cell>
          <cell r="C1238" t="str">
            <v>34</v>
          </cell>
          <cell r="D1238" t="str">
            <v>75283</v>
          </cell>
          <cell r="E1238" t="str">
            <v>0124594</v>
          </cell>
          <cell r="F1238" t="str">
            <v>Westlake Charter Middle</v>
          </cell>
          <cell r="G1238" t="str">
            <v>1305</v>
          </cell>
          <cell r="H1238">
            <v>223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 t="str">
            <v>Y</v>
          </cell>
        </row>
        <row r="1239">
          <cell r="B1239" t="str">
            <v>34752830126060</v>
          </cell>
          <cell r="C1239" t="str">
            <v>34</v>
          </cell>
          <cell r="D1239" t="str">
            <v>75283</v>
          </cell>
          <cell r="E1239" t="str">
            <v>0126060</v>
          </cell>
          <cell r="F1239" t="str">
            <v>Leroy Greene Academy</v>
          </cell>
          <cell r="G1239" t="str">
            <v>1405</v>
          </cell>
          <cell r="H1239">
            <v>406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230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 t="str">
            <v>Y</v>
          </cell>
        </row>
        <row r="1240">
          <cell r="B1240" t="str">
            <v>34752833430659</v>
          </cell>
          <cell r="C1240" t="str">
            <v>34</v>
          </cell>
          <cell r="D1240" t="str">
            <v>75283</v>
          </cell>
          <cell r="E1240" t="str">
            <v>3430659</v>
          </cell>
          <cell r="F1240" t="str">
            <v>Natomas Charter</v>
          </cell>
          <cell r="G1240" t="str">
            <v>0019</v>
          </cell>
          <cell r="H1240">
            <v>1574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470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 t="str">
            <v>Y</v>
          </cell>
        </row>
        <row r="1241">
          <cell r="B1241" t="str">
            <v>34765050000000</v>
          </cell>
          <cell r="C1241" t="str">
            <v>34</v>
          </cell>
          <cell r="D1241" t="str">
            <v>76505</v>
          </cell>
          <cell r="E1241" t="str">
            <v>0000000</v>
          </cell>
          <cell r="F1241" t="str">
            <v>Twin Rivers Unified</v>
          </cell>
          <cell r="H1241">
            <v>24001</v>
          </cell>
          <cell r="I1241">
            <v>0</v>
          </cell>
          <cell r="J1241">
            <v>0</v>
          </cell>
          <cell r="K1241">
            <v>113</v>
          </cell>
          <cell r="L1241">
            <v>0</v>
          </cell>
          <cell r="M1241">
            <v>20770</v>
          </cell>
          <cell r="N1241">
            <v>0</v>
          </cell>
          <cell r="O1241">
            <v>0</v>
          </cell>
          <cell r="P1241">
            <v>68</v>
          </cell>
          <cell r="Q1241">
            <v>0</v>
          </cell>
          <cell r="R1241" t="str">
            <v>Y</v>
          </cell>
        </row>
        <row r="1242">
          <cell r="B1242" t="str">
            <v>34765050101766</v>
          </cell>
          <cell r="C1242" t="str">
            <v>34</v>
          </cell>
          <cell r="D1242" t="str">
            <v>76505</v>
          </cell>
          <cell r="E1242" t="str">
            <v>0101766</v>
          </cell>
          <cell r="F1242" t="str">
            <v>Community Outreach Academy</v>
          </cell>
          <cell r="G1242" t="str">
            <v>0561</v>
          </cell>
          <cell r="H1242">
            <v>1503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1412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 t="str">
            <v>Y</v>
          </cell>
        </row>
        <row r="1243">
          <cell r="B1243" t="str">
            <v>34765050101832</v>
          </cell>
          <cell r="C1243" t="str">
            <v>34</v>
          </cell>
          <cell r="D1243" t="str">
            <v>76505</v>
          </cell>
          <cell r="E1243" t="str">
            <v>0101832</v>
          </cell>
          <cell r="F1243" t="str">
            <v>Futures High</v>
          </cell>
          <cell r="G1243" t="str">
            <v>0560</v>
          </cell>
          <cell r="H1243">
            <v>422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364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 t="str">
            <v>Y</v>
          </cell>
        </row>
        <row r="1244">
          <cell r="B1244" t="str">
            <v>34765050108415</v>
          </cell>
          <cell r="C1244" t="str">
            <v>34</v>
          </cell>
          <cell r="D1244" t="str">
            <v>76505</v>
          </cell>
          <cell r="E1244" t="str">
            <v>0108415</v>
          </cell>
          <cell r="F1244" t="str">
            <v>Heritage Peak Charter</v>
          </cell>
          <cell r="G1244" t="str">
            <v>0687</v>
          </cell>
          <cell r="H1244">
            <v>1117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712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 t="str">
            <v>Y</v>
          </cell>
        </row>
        <row r="1245">
          <cell r="B1245" t="str">
            <v>34765050108795</v>
          </cell>
          <cell r="C1245" t="str">
            <v>34</v>
          </cell>
          <cell r="D1245" t="str">
            <v>76505</v>
          </cell>
          <cell r="E1245" t="str">
            <v>0108795</v>
          </cell>
          <cell r="F1245" t="str">
            <v>Creative Connections Arts Academy</v>
          </cell>
          <cell r="G1245" t="str">
            <v>0686</v>
          </cell>
          <cell r="H1245">
            <v>637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413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 t="str">
            <v>Y</v>
          </cell>
        </row>
        <row r="1246">
          <cell r="B1246" t="str">
            <v>34765050108837</v>
          </cell>
          <cell r="C1246" t="str">
            <v>34</v>
          </cell>
          <cell r="D1246" t="str">
            <v>76505</v>
          </cell>
          <cell r="E1246" t="str">
            <v>0108837</v>
          </cell>
          <cell r="F1246" t="str">
            <v>Community Collaborative Charter</v>
          </cell>
          <cell r="G1246" t="str">
            <v>0699</v>
          </cell>
          <cell r="H1246">
            <v>730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647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 t="str">
            <v>Y</v>
          </cell>
        </row>
        <row r="1247">
          <cell r="B1247" t="str">
            <v>34765050113878</v>
          </cell>
          <cell r="C1247" t="str">
            <v>34</v>
          </cell>
          <cell r="D1247" t="str">
            <v>76505</v>
          </cell>
          <cell r="E1247" t="str">
            <v>0113878</v>
          </cell>
          <cell r="F1247" t="str">
            <v>Higher Learning Academy</v>
          </cell>
          <cell r="G1247" t="str">
            <v>0862</v>
          </cell>
          <cell r="H1247">
            <v>246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219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 t="str">
            <v>Y</v>
          </cell>
        </row>
        <row r="1248">
          <cell r="B1248" t="str">
            <v>34765050114272</v>
          </cell>
          <cell r="C1248" t="str">
            <v>34</v>
          </cell>
          <cell r="D1248" t="str">
            <v>76505</v>
          </cell>
          <cell r="E1248" t="str">
            <v>0114272</v>
          </cell>
          <cell r="F1248" t="str">
            <v>SAVA: Sacramento Academic and Vocational Academy</v>
          </cell>
          <cell r="G1248" t="str">
            <v>0878</v>
          </cell>
          <cell r="H1248">
            <v>698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601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 t="str">
            <v>Y</v>
          </cell>
        </row>
        <row r="1249">
          <cell r="B1249" t="str">
            <v>34765050130757</v>
          </cell>
          <cell r="C1249" t="str">
            <v>34</v>
          </cell>
          <cell r="D1249" t="str">
            <v>76505</v>
          </cell>
          <cell r="E1249" t="str">
            <v>0130757</v>
          </cell>
          <cell r="F1249" t="str">
            <v>Highlands Community Charter</v>
          </cell>
          <cell r="G1249" t="str">
            <v>1674</v>
          </cell>
          <cell r="H1249">
            <v>207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199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 t="str">
            <v>Y</v>
          </cell>
        </row>
        <row r="1250">
          <cell r="B1250" t="str">
            <v>34765056033336</v>
          </cell>
          <cell r="C1250" t="str">
            <v>34</v>
          </cell>
          <cell r="D1250" t="str">
            <v>76505</v>
          </cell>
          <cell r="E1250" t="str">
            <v>6033336</v>
          </cell>
          <cell r="F1250" t="str">
            <v>Smythe Academy of Arts and Sciences</v>
          </cell>
          <cell r="G1250" t="str">
            <v>0796</v>
          </cell>
          <cell r="H1250">
            <v>1081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998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 t="str">
            <v>Y</v>
          </cell>
        </row>
        <row r="1251">
          <cell r="B1251" t="str">
            <v>34765056112643</v>
          </cell>
          <cell r="C1251" t="str">
            <v>34</v>
          </cell>
          <cell r="D1251" t="str">
            <v>76505</v>
          </cell>
          <cell r="E1251" t="str">
            <v>6112643</v>
          </cell>
          <cell r="F1251" t="str">
            <v>Westside Preparatory Charter</v>
          </cell>
          <cell r="G1251" t="str">
            <v>0073</v>
          </cell>
          <cell r="H1251">
            <v>393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300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 t="str">
            <v>Y</v>
          </cell>
        </row>
        <row r="1252">
          <cell r="B1252" t="str">
            <v>35103550000000</v>
          </cell>
          <cell r="C1252" t="str">
            <v>35</v>
          </cell>
          <cell r="D1252" t="str">
            <v>10355</v>
          </cell>
          <cell r="E1252" t="str">
            <v>0000000</v>
          </cell>
          <cell r="F1252" t="str">
            <v>San Benito Co. Office of Education</v>
          </cell>
          <cell r="H1252">
            <v>116</v>
          </cell>
          <cell r="I1252">
            <v>76</v>
          </cell>
          <cell r="J1252">
            <v>0</v>
          </cell>
          <cell r="K1252">
            <v>40</v>
          </cell>
          <cell r="L1252">
            <v>0</v>
          </cell>
          <cell r="M1252">
            <v>106</v>
          </cell>
          <cell r="N1252">
            <v>76</v>
          </cell>
          <cell r="O1252">
            <v>0</v>
          </cell>
          <cell r="P1252">
            <v>30</v>
          </cell>
          <cell r="Q1252">
            <v>0</v>
          </cell>
          <cell r="R1252" t="str">
            <v>Y</v>
          </cell>
        </row>
        <row r="1253">
          <cell r="B1253" t="str">
            <v>35674540000000</v>
          </cell>
          <cell r="C1253" t="str">
            <v>35</v>
          </cell>
          <cell r="D1253" t="str">
            <v>67454</v>
          </cell>
          <cell r="E1253" t="str">
            <v>0000000</v>
          </cell>
          <cell r="F1253" t="str">
            <v>Bitterwater-Tully Union Elemen</v>
          </cell>
          <cell r="H1253">
            <v>27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9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 t="str">
            <v>Y</v>
          </cell>
        </row>
        <row r="1254">
          <cell r="B1254" t="str">
            <v>35674620000000</v>
          </cell>
          <cell r="C1254" t="str">
            <v>35</v>
          </cell>
          <cell r="D1254" t="str">
            <v>67462</v>
          </cell>
          <cell r="E1254" t="str">
            <v>0000000</v>
          </cell>
          <cell r="F1254" t="str">
            <v>Cienega Union Elementary</v>
          </cell>
          <cell r="H1254">
            <v>25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8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 t="str">
            <v>Y</v>
          </cell>
        </row>
        <row r="1255">
          <cell r="B1255" t="str">
            <v>35674700000000</v>
          </cell>
          <cell r="C1255" t="str">
            <v>35</v>
          </cell>
          <cell r="D1255" t="str">
            <v>67470</v>
          </cell>
          <cell r="E1255" t="str">
            <v>0000000</v>
          </cell>
          <cell r="F1255" t="str">
            <v>Hollister</v>
          </cell>
          <cell r="H1255">
            <v>5427</v>
          </cell>
          <cell r="I1255">
            <v>0</v>
          </cell>
          <cell r="J1255">
            <v>0</v>
          </cell>
          <cell r="K1255">
            <v>19</v>
          </cell>
          <cell r="L1255">
            <v>0</v>
          </cell>
          <cell r="M1255">
            <v>3754</v>
          </cell>
          <cell r="N1255">
            <v>0</v>
          </cell>
          <cell r="O1255">
            <v>0</v>
          </cell>
          <cell r="P1255">
            <v>14</v>
          </cell>
          <cell r="Q1255">
            <v>0</v>
          </cell>
          <cell r="R1255" t="str">
            <v>Y</v>
          </cell>
        </row>
        <row r="1256">
          <cell r="B1256" t="str">
            <v>35674700127688</v>
          </cell>
          <cell r="C1256" t="str">
            <v>35</v>
          </cell>
          <cell r="D1256" t="str">
            <v>67470</v>
          </cell>
          <cell r="E1256" t="str">
            <v>0127688</v>
          </cell>
          <cell r="F1256" t="str">
            <v>Hollister Prep</v>
          </cell>
          <cell r="G1256" t="str">
            <v>1507</v>
          </cell>
          <cell r="H1256">
            <v>242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193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Y</v>
          </cell>
        </row>
        <row r="1257">
          <cell r="B1257" t="str">
            <v>35674880000000</v>
          </cell>
          <cell r="C1257" t="str">
            <v>35</v>
          </cell>
          <cell r="D1257" t="str">
            <v>67488</v>
          </cell>
          <cell r="E1257" t="str">
            <v>0000000</v>
          </cell>
          <cell r="F1257" t="str">
            <v>Jefferson Elementary</v>
          </cell>
          <cell r="H1257">
            <v>11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7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 t="str">
            <v>Y</v>
          </cell>
        </row>
        <row r="1258">
          <cell r="B1258" t="str">
            <v>35675040000000</v>
          </cell>
          <cell r="C1258" t="str">
            <v>35</v>
          </cell>
          <cell r="D1258" t="str">
            <v>67504</v>
          </cell>
          <cell r="E1258" t="str">
            <v>0000000</v>
          </cell>
          <cell r="F1258" t="str">
            <v>North County Joint Union Elementary</v>
          </cell>
          <cell r="H1258">
            <v>742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302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 t="str">
            <v>Y</v>
          </cell>
        </row>
        <row r="1259">
          <cell r="B1259" t="str">
            <v>35675200000000</v>
          </cell>
          <cell r="C1259" t="str">
            <v>35</v>
          </cell>
          <cell r="D1259" t="str">
            <v>67520</v>
          </cell>
          <cell r="E1259" t="str">
            <v>0000000</v>
          </cell>
          <cell r="F1259" t="str">
            <v>Panoche Elementary</v>
          </cell>
          <cell r="H1259">
            <v>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5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 t="str">
            <v>Y</v>
          </cell>
        </row>
        <row r="1260">
          <cell r="B1260" t="str">
            <v>35675380000000</v>
          </cell>
          <cell r="C1260" t="str">
            <v>35</v>
          </cell>
          <cell r="D1260" t="str">
            <v>67538</v>
          </cell>
          <cell r="E1260" t="str">
            <v>0000000</v>
          </cell>
          <cell r="F1260" t="str">
            <v>San Benito High</v>
          </cell>
          <cell r="H1260">
            <v>3003</v>
          </cell>
          <cell r="I1260">
            <v>0</v>
          </cell>
          <cell r="J1260">
            <v>0</v>
          </cell>
          <cell r="K1260">
            <v>20</v>
          </cell>
          <cell r="L1260">
            <v>0</v>
          </cell>
          <cell r="M1260">
            <v>1496</v>
          </cell>
          <cell r="N1260">
            <v>0</v>
          </cell>
          <cell r="O1260">
            <v>0</v>
          </cell>
          <cell r="P1260">
            <v>15</v>
          </cell>
          <cell r="Q1260">
            <v>0</v>
          </cell>
          <cell r="R1260" t="str">
            <v>Y</v>
          </cell>
        </row>
        <row r="1261">
          <cell r="B1261" t="str">
            <v>35675530000000</v>
          </cell>
          <cell r="C1261" t="str">
            <v>35</v>
          </cell>
          <cell r="D1261" t="str">
            <v>67553</v>
          </cell>
          <cell r="E1261" t="str">
            <v>0000000</v>
          </cell>
          <cell r="F1261" t="str">
            <v>Southside Elementary</v>
          </cell>
          <cell r="H1261">
            <v>243</v>
          </cell>
          <cell r="I1261">
            <v>0</v>
          </cell>
          <cell r="J1261">
            <v>0</v>
          </cell>
          <cell r="K1261">
            <v>1</v>
          </cell>
          <cell r="L1261">
            <v>0</v>
          </cell>
          <cell r="M1261">
            <v>89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 t="str">
            <v>Y</v>
          </cell>
        </row>
        <row r="1262">
          <cell r="B1262" t="str">
            <v>35675610000000</v>
          </cell>
          <cell r="C1262" t="str">
            <v>35</v>
          </cell>
          <cell r="D1262" t="str">
            <v>67561</v>
          </cell>
          <cell r="E1262" t="str">
            <v>0000000</v>
          </cell>
          <cell r="F1262" t="str">
            <v>Tres Pinos Union Elementary</v>
          </cell>
          <cell r="H1262">
            <v>141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 t="str">
            <v>Y</v>
          </cell>
        </row>
        <row r="1263">
          <cell r="B1263" t="str">
            <v>35675790000000</v>
          </cell>
          <cell r="C1263" t="str">
            <v>35</v>
          </cell>
          <cell r="D1263" t="str">
            <v>67579</v>
          </cell>
          <cell r="E1263" t="str">
            <v>0000000</v>
          </cell>
          <cell r="F1263" t="str">
            <v>Willow Grove Union Elementary</v>
          </cell>
          <cell r="H1263">
            <v>18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3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 t="str">
            <v>Y</v>
          </cell>
        </row>
        <row r="1264">
          <cell r="B1264" t="str">
            <v>35752590000000</v>
          </cell>
          <cell r="C1264" t="str">
            <v>35</v>
          </cell>
          <cell r="D1264" t="str">
            <v>75259</v>
          </cell>
          <cell r="E1264" t="str">
            <v>0000000</v>
          </cell>
          <cell r="F1264" t="str">
            <v>Aromas/San Juan Unified</v>
          </cell>
          <cell r="H1264">
            <v>1164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 t="str">
            <v>Y</v>
          </cell>
        </row>
        <row r="1265">
          <cell r="B1265" t="str">
            <v>36103630000000</v>
          </cell>
          <cell r="C1265" t="str">
            <v>36</v>
          </cell>
          <cell r="D1265" t="str">
            <v>10363</v>
          </cell>
          <cell r="E1265" t="str">
            <v>0000000</v>
          </cell>
          <cell r="F1265" t="str">
            <v>San Bernardino Co. Off. of Education</v>
          </cell>
          <cell r="H1265">
            <v>2324</v>
          </cell>
          <cell r="I1265">
            <v>255</v>
          </cell>
          <cell r="J1265">
            <v>0</v>
          </cell>
          <cell r="K1265">
            <v>1694</v>
          </cell>
          <cell r="L1265">
            <v>0</v>
          </cell>
          <cell r="M1265">
            <v>1925</v>
          </cell>
          <cell r="N1265">
            <v>255</v>
          </cell>
          <cell r="O1265">
            <v>0</v>
          </cell>
          <cell r="P1265">
            <v>1321</v>
          </cell>
          <cell r="Q1265">
            <v>0</v>
          </cell>
          <cell r="R1265" t="str">
            <v>Y</v>
          </cell>
        </row>
        <row r="1266">
          <cell r="B1266" t="str">
            <v>36103630115808</v>
          </cell>
          <cell r="C1266" t="str">
            <v>36</v>
          </cell>
          <cell r="D1266" t="str">
            <v>10363</v>
          </cell>
          <cell r="E1266" t="str">
            <v>0115808</v>
          </cell>
          <cell r="F1266" t="str">
            <v>Norton Space and Aeronautics Academy</v>
          </cell>
          <cell r="G1266" t="str">
            <v>0903</v>
          </cell>
          <cell r="H1266">
            <v>714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527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 t="str">
            <v>Y</v>
          </cell>
        </row>
        <row r="1267">
          <cell r="B1267" t="str">
            <v>36675870000000</v>
          </cell>
          <cell r="C1267" t="str">
            <v>36</v>
          </cell>
          <cell r="D1267" t="str">
            <v>67587</v>
          </cell>
          <cell r="E1267" t="str">
            <v>0000000</v>
          </cell>
          <cell r="F1267" t="str">
            <v>Adelanto Elementary</v>
          </cell>
          <cell r="H1267">
            <v>8243</v>
          </cell>
          <cell r="I1267">
            <v>0</v>
          </cell>
          <cell r="J1267">
            <v>0</v>
          </cell>
          <cell r="K1267">
            <v>73</v>
          </cell>
          <cell r="L1267">
            <v>0</v>
          </cell>
          <cell r="M1267">
            <v>7352</v>
          </cell>
          <cell r="N1267">
            <v>0</v>
          </cell>
          <cell r="O1267">
            <v>0</v>
          </cell>
          <cell r="P1267">
            <v>59</v>
          </cell>
          <cell r="Q1267">
            <v>0</v>
          </cell>
          <cell r="R1267" t="str">
            <v>Y</v>
          </cell>
        </row>
        <row r="1268">
          <cell r="B1268" t="str">
            <v>36675870120592</v>
          </cell>
          <cell r="C1268" t="str">
            <v>36</v>
          </cell>
          <cell r="D1268" t="str">
            <v>67587</v>
          </cell>
          <cell r="E1268" t="str">
            <v>0120592</v>
          </cell>
          <cell r="F1268" t="str">
            <v>Alta Vista Public</v>
          </cell>
          <cell r="G1268" t="str">
            <v>1147</v>
          </cell>
          <cell r="H1268">
            <v>1439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1278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 t="str">
            <v>Y</v>
          </cell>
        </row>
        <row r="1269">
          <cell r="B1269" t="str">
            <v>36675870128462</v>
          </cell>
          <cell r="C1269" t="str">
            <v>36</v>
          </cell>
          <cell r="D1269" t="str">
            <v>67587</v>
          </cell>
          <cell r="E1269" t="str">
            <v>0128462</v>
          </cell>
          <cell r="F1269" t="str">
            <v>Taylion High Desert Academy/Adelanto</v>
          </cell>
          <cell r="G1269" t="str">
            <v>1520</v>
          </cell>
          <cell r="H1269">
            <v>184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129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 t="str">
            <v>Y</v>
          </cell>
        </row>
        <row r="1270">
          <cell r="B1270" t="str">
            <v>36675876111918</v>
          </cell>
          <cell r="C1270" t="str">
            <v>36</v>
          </cell>
          <cell r="D1270" t="str">
            <v>67587</v>
          </cell>
          <cell r="E1270" t="str">
            <v>6111918</v>
          </cell>
          <cell r="F1270" t="str">
            <v>Desert Trails Preparatory Academy</v>
          </cell>
          <cell r="G1270" t="str">
            <v>1522</v>
          </cell>
          <cell r="H1270">
            <v>512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488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 t="str">
            <v>Y</v>
          </cell>
        </row>
        <row r="1271">
          <cell r="B1271" t="str">
            <v>36675950000000</v>
          </cell>
          <cell r="C1271" t="str">
            <v>36</v>
          </cell>
          <cell r="D1271" t="str">
            <v>67595</v>
          </cell>
          <cell r="E1271" t="str">
            <v>0000000</v>
          </cell>
          <cell r="F1271" t="str">
            <v>Alta Loma Elementary</v>
          </cell>
          <cell r="H1271">
            <v>5917</v>
          </cell>
          <cell r="I1271">
            <v>0</v>
          </cell>
          <cell r="J1271">
            <v>0</v>
          </cell>
          <cell r="K1271">
            <v>40</v>
          </cell>
          <cell r="L1271">
            <v>0</v>
          </cell>
          <cell r="M1271">
            <v>2161</v>
          </cell>
          <cell r="N1271">
            <v>0</v>
          </cell>
          <cell r="O1271">
            <v>0</v>
          </cell>
          <cell r="P1271">
            <v>28</v>
          </cell>
          <cell r="Q1271">
            <v>0</v>
          </cell>
          <cell r="R1271" t="str">
            <v>Y</v>
          </cell>
        </row>
        <row r="1272">
          <cell r="B1272" t="str">
            <v>36676110000000</v>
          </cell>
          <cell r="C1272" t="str">
            <v>36</v>
          </cell>
          <cell r="D1272" t="str">
            <v>67611</v>
          </cell>
          <cell r="E1272" t="str">
            <v>0000000</v>
          </cell>
          <cell r="F1272" t="str">
            <v>Barstow Unified</v>
          </cell>
          <cell r="H1272">
            <v>5920</v>
          </cell>
          <cell r="I1272">
            <v>0</v>
          </cell>
          <cell r="J1272">
            <v>0</v>
          </cell>
          <cell r="K1272">
            <v>17</v>
          </cell>
          <cell r="L1272">
            <v>0</v>
          </cell>
          <cell r="M1272">
            <v>4658</v>
          </cell>
          <cell r="N1272">
            <v>0</v>
          </cell>
          <cell r="O1272">
            <v>0</v>
          </cell>
          <cell r="P1272">
            <v>14</v>
          </cell>
          <cell r="Q1272">
            <v>0</v>
          </cell>
          <cell r="R1272" t="str">
            <v>Y</v>
          </cell>
        </row>
        <row r="1273">
          <cell r="B1273" t="str">
            <v>36676370000000</v>
          </cell>
          <cell r="C1273" t="str">
            <v>36</v>
          </cell>
          <cell r="D1273" t="str">
            <v>67637</v>
          </cell>
          <cell r="E1273" t="str">
            <v>0000000</v>
          </cell>
          <cell r="F1273" t="str">
            <v>Bear Valley Unified</v>
          </cell>
          <cell r="H1273">
            <v>2453</v>
          </cell>
          <cell r="I1273">
            <v>0</v>
          </cell>
          <cell r="J1273">
            <v>0</v>
          </cell>
          <cell r="K1273">
            <v>11</v>
          </cell>
          <cell r="L1273">
            <v>0</v>
          </cell>
          <cell r="M1273">
            <v>1684</v>
          </cell>
          <cell r="N1273">
            <v>0</v>
          </cell>
          <cell r="O1273">
            <v>0</v>
          </cell>
          <cell r="P1273">
            <v>6</v>
          </cell>
          <cell r="Q1273">
            <v>0</v>
          </cell>
          <cell r="R1273" t="str">
            <v>Y</v>
          </cell>
        </row>
        <row r="1274">
          <cell r="B1274" t="str">
            <v>36676450000000</v>
          </cell>
          <cell r="C1274" t="str">
            <v>36</v>
          </cell>
          <cell r="D1274" t="str">
            <v>67645</v>
          </cell>
          <cell r="E1274" t="str">
            <v>0000000</v>
          </cell>
          <cell r="F1274" t="str">
            <v>Central Elementary</v>
          </cell>
          <cell r="H1274">
            <v>4701</v>
          </cell>
          <cell r="I1274">
            <v>0</v>
          </cell>
          <cell r="J1274">
            <v>0</v>
          </cell>
          <cell r="K1274">
            <v>54</v>
          </cell>
          <cell r="L1274">
            <v>0</v>
          </cell>
          <cell r="M1274">
            <v>2692</v>
          </cell>
          <cell r="N1274">
            <v>0</v>
          </cell>
          <cell r="O1274">
            <v>0</v>
          </cell>
          <cell r="P1274">
            <v>42</v>
          </cell>
          <cell r="Q1274">
            <v>0</v>
          </cell>
          <cell r="R1274" t="str">
            <v>Y</v>
          </cell>
        </row>
        <row r="1275">
          <cell r="B1275" t="str">
            <v>36676520000000</v>
          </cell>
          <cell r="C1275" t="str">
            <v>36</v>
          </cell>
          <cell r="D1275" t="str">
            <v>67652</v>
          </cell>
          <cell r="E1275" t="str">
            <v>0000000</v>
          </cell>
          <cell r="F1275" t="str">
            <v>Chaffey Joint Union High</v>
          </cell>
          <cell r="H1275">
            <v>24598</v>
          </cell>
          <cell r="I1275">
            <v>0</v>
          </cell>
          <cell r="J1275">
            <v>0</v>
          </cell>
          <cell r="K1275">
            <v>254</v>
          </cell>
          <cell r="L1275">
            <v>0</v>
          </cell>
          <cell r="M1275">
            <v>13382</v>
          </cell>
          <cell r="N1275">
            <v>0</v>
          </cell>
          <cell r="O1275">
            <v>0</v>
          </cell>
          <cell r="P1275">
            <v>125</v>
          </cell>
          <cell r="Q1275">
            <v>0</v>
          </cell>
          <cell r="R1275" t="str">
            <v>Y</v>
          </cell>
        </row>
        <row r="1276">
          <cell r="B1276" t="str">
            <v>36676780000000</v>
          </cell>
          <cell r="C1276" t="str">
            <v>36</v>
          </cell>
          <cell r="D1276" t="str">
            <v>67678</v>
          </cell>
          <cell r="E1276" t="str">
            <v>0000000</v>
          </cell>
          <cell r="F1276" t="str">
            <v>Chino Valley Unified</v>
          </cell>
          <cell r="H1276">
            <v>28771</v>
          </cell>
          <cell r="I1276">
            <v>0</v>
          </cell>
          <cell r="J1276">
            <v>0</v>
          </cell>
          <cell r="K1276">
            <v>231</v>
          </cell>
          <cell r="L1276">
            <v>0</v>
          </cell>
          <cell r="M1276">
            <v>14410</v>
          </cell>
          <cell r="N1276">
            <v>0</v>
          </cell>
          <cell r="O1276">
            <v>0</v>
          </cell>
          <cell r="P1276">
            <v>128</v>
          </cell>
          <cell r="Q1276">
            <v>0</v>
          </cell>
          <cell r="R1276" t="str">
            <v>Y</v>
          </cell>
        </row>
        <row r="1277">
          <cell r="B1277" t="str">
            <v>36676780121590</v>
          </cell>
          <cell r="C1277" t="str">
            <v>36</v>
          </cell>
          <cell r="D1277" t="str">
            <v>67678</v>
          </cell>
          <cell r="E1277" t="str">
            <v>0121590</v>
          </cell>
          <cell r="F1277" t="str">
            <v>Oxford Preparatory Academy - Chino Valley</v>
          </cell>
          <cell r="G1277" t="str">
            <v>1178</v>
          </cell>
          <cell r="H1277">
            <v>1166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321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 t="str">
            <v>Y</v>
          </cell>
        </row>
        <row r="1278">
          <cell r="B1278" t="str">
            <v>36676860000000</v>
          </cell>
          <cell r="C1278" t="str">
            <v>36</v>
          </cell>
          <cell r="D1278" t="str">
            <v>67686</v>
          </cell>
          <cell r="E1278" t="str">
            <v>0000000</v>
          </cell>
          <cell r="F1278" t="str">
            <v>Colton Joint Unified</v>
          </cell>
          <cell r="H1278">
            <v>23322</v>
          </cell>
          <cell r="I1278">
            <v>0</v>
          </cell>
          <cell r="J1278">
            <v>0</v>
          </cell>
          <cell r="K1278">
            <v>79</v>
          </cell>
          <cell r="L1278">
            <v>0</v>
          </cell>
          <cell r="M1278">
            <v>19285</v>
          </cell>
          <cell r="N1278">
            <v>0</v>
          </cell>
          <cell r="O1278">
            <v>0</v>
          </cell>
          <cell r="P1278">
            <v>61</v>
          </cell>
          <cell r="Q1278">
            <v>0</v>
          </cell>
          <cell r="R1278" t="str">
            <v>Y</v>
          </cell>
        </row>
        <row r="1279">
          <cell r="B1279" t="str">
            <v>36676940000000</v>
          </cell>
          <cell r="C1279" t="str">
            <v>36</v>
          </cell>
          <cell r="D1279" t="str">
            <v>67694</v>
          </cell>
          <cell r="E1279" t="str">
            <v>0000000</v>
          </cell>
          <cell r="F1279" t="str">
            <v>Cucamonga Elementary</v>
          </cell>
          <cell r="H1279">
            <v>2517</v>
          </cell>
          <cell r="I1279">
            <v>0</v>
          </cell>
          <cell r="J1279">
            <v>0</v>
          </cell>
          <cell r="K1279">
            <v>43</v>
          </cell>
          <cell r="L1279">
            <v>0</v>
          </cell>
          <cell r="M1279">
            <v>1981</v>
          </cell>
          <cell r="N1279">
            <v>0</v>
          </cell>
          <cell r="O1279">
            <v>0</v>
          </cell>
          <cell r="P1279">
            <v>36</v>
          </cell>
          <cell r="Q1279">
            <v>0</v>
          </cell>
          <cell r="R1279" t="str">
            <v>Y</v>
          </cell>
        </row>
        <row r="1280">
          <cell r="B1280" t="str">
            <v>36677020000000</v>
          </cell>
          <cell r="C1280" t="str">
            <v>36</v>
          </cell>
          <cell r="D1280" t="str">
            <v>67702</v>
          </cell>
          <cell r="E1280" t="str">
            <v>0000000</v>
          </cell>
          <cell r="F1280" t="str">
            <v>Etiwanda Elementary</v>
          </cell>
          <cell r="H1280">
            <v>13652</v>
          </cell>
          <cell r="I1280">
            <v>0</v>
          </cell>
          <cell r="J1280">
            <v>0</v>
          </cell>
          <cell r="K1280">
            <v>73</v>
          </cell>
          <cell r="L1280">
            <v>0</v>
          </cell>
          <cell r="M1280">
            <v>5108</v>
          </cell>
          <cell r="N1280">
            <v>0</v>
          </cell>
          <cell r="O1280">
            <v>0</v>
          </cell>
          <cell r="P1280">
            <v>27</v>
          </cell>
          <cell r="Q1280">
            <v>0</v>
          </cell>
          <cell r="R1280" t="str">
            <v>Y</v>
          </cell>
        </row>
        <row r="1281">
          <cell r="B1281" t="str">
            <v>36677100000000</v>
          </cell>
          <cell r="C1281" t="str">
            <v>36</v>
          </cell>
          <cell r="D1281" t="str">
            <v>67710</v>
          </cell>
          <cell r="E1281" t="str">
            <v>0000000</v>
          </cell>
          <cell r="F1281" t="str">
            <v>Fontana Unified</v>
          </cell>
          <cell r="H1281">
            <v>39470</v>
          </cell>
          <cell r="I1281">
            <v>0</v>
          </cell>
          <cell r="J1281">
            <v>0</v>
          </cell>
          <cell r="K1281">
            <v>17</v>
          </cell>
          <cell r="L1281">
            <v>0</v>
          </cell>
          <cell r="M1281">
            <v>34226</v>
          </cell>
          <cell r="N1281">
            <v>0</v>
          </cell>
          <cell r="O1281">
            <v>0</v>
          </cell>
          <cell r="P1281">
            <v>8</v>
          </cell>
          <cell r="Q1281">
            <v>0</v>
          </cell>
          <cell r="R1281" t="str">
            <v>Y</v>
          </cell>
        </row>
        <row r="1282">
          <cell r="B1282" t="str">
            <v>36677360000000</v>
          </cell>
          <cell r="C1282" t="str">
            <v>36</v>
          </cell>
          <cell r="D1282" t="str">
            <v>67736</v>
          </cell>
          <cell r="E1282" t="str">
            <v>0000000</v>
          </cell>
          <cell r="F1282" t="str">
            <v>Helendale Elementary</v>
          </cell>
          <cell r="H1282">
            <v>622</v>
          </cell>
          <cell r="I1282">
            <v>0</v>
          </cell>
          <cell r="J1282">
            <v>0</v>
          </cell>
          <cell r="K1282">
            <v>7</v>
          </cell>
          <cell r="L1282">
            <v>0</v>
          </cell>
          <cell r="M1282">
            <v>310</v>
          </cell>
          <cell r="N1282">
            <v>0</v>
          </cell>
          <cell r="O1282">
            <v>0</v>
          </cell>
          <cell r="P1282">
            <v>6</v>
          </cell>
          <cell r="Q1282">
            <v>0</v>
          </cell>
          <cell r="R1282" t="str">
            <v>Y</v>
          </cell>
        </row>
        <row r="1283">
          <cell r="B1283" t="str">
            <v>36677360116723</v>
          </cell>
          <cell r="C1283" t="str">
            <v>36</v>
          </cell>
          <cell r="D1283" t="str">
            <v>67736</v>
          </cell>
          <cell r="E1283" t="str">
            <v>0116723</v>
          </cell>
          <cell r="F1283" t="str">
            <v>Academy of Careers and Exploration</v>
          </cell>
          <cell r="G1283" t="str">
            <v>0968</v>
          </cell>
          <cell r="H1283">
            <v>256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134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 t="str">
            <v>Y</v>
          </cell>
        </row>
        <row r="1284">
          <cell r="B1284" t="str">
            <v>36677360128439</v>
          </cell>
          <cell r="C1284" t="str">
            <v>36</v>
          </cell>
          <cell r="D1284" t="str">
            <v>67736</v>
          </cell>
          <cell r="E1284" t="str">
            <v>0128439</v>
          </cell>
          <cell r="F1284" t="str">
            <v>Empire Springs Charter</v>
          </cell>
          <cell r="G1284" t="str">
            <v>1592</v>
          </cell>
          <cell r="H1284">
            <v>737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265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 t="str">
            <v>Y</v>
          </cell>
        </row>
        <row r="1285">
          <cell r="B1285" t="str">
            <v>36677360130948</v>
          </cell>
          <cell r="C1285" t="str">
            <v>36</v>
          </cell>
          <cell r="D1285" t="str">
            <v>67736</v>
          </cell>
          <cell r="E1285" t="str">
            <v>0130948</v>
          </cell>
          <cell r="F1285" t="str">
            <v>Independence Charter Academy</v>
          </cell>
          <cell r="G1285" t="str">
            <v>1679</v>
          </cell>
          <cell r="H1285">
            <v>50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27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 t="str">
            <v>Y</v>
          </cell>
        </row>
        <row r="1286">
          <cell r="B1286" t="str">
            <v>36677360131151</v>
          </cell>
          <cell r="C1286" t="str">
            <v>36</v>
          </cell>
          <cell r="D1286" t="str">
            <v>67736</v>
          </cell>
          <cell r="E1286" t="str">
            <v>0131151</v>
          </cell>
          <cell r="F1286" t="str">
            <v>Alta Vista South Public Charter</v>
          </cell>
          <cell r="G1286" t="str">
            <v>1691</v>
          </cell>
          <cell r="H1286">
            <v>294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276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 t="str">
            <v>Y</v>
          </cell>
        </row>
        <row r="1287">
          <cell r="B1287" t="str">
            <v>36677770000000</v>
          </cell>
          <cell r="C1287" t="str">
            <v>36</v>
          </cell>
          <cell r="D1287" t="str">
            <v>67777</v>
          </cell>
          <cell r="E1287" t="str">
            <v>0000000</v>
          </cell>
          <cell r="F1287" t="str">
            <v>Morongo Unified</v>
          </cell>
          <cell r="H1287">
            <v>8236</v>
          </cell>
          <cell r="I1287">
            <v>0</v>
          </cell>
          <cell r="J1287">
            <v>0</v>
          </cell>
          <cell r="K1287">
            <v>4</v>
          </cell>
          <cell r="L1287">
            <v>0</v>
          </cell>
          <cell r="M1287">
            <v>5496</v>
          </cell>
          <cell r="N1287">
            <v>0</v>
          </cell>
          <cell r="O1287">
            <v>0</v>
          </cell>
          <cell r="P1287">
            <v>3</v>
          </cell>
          <cell r="Q1287">
            <v>0</v>
          </cell>
          <cell r="R1287" t="str">
            <v>Y</v>
          </cell>
        </row>
        <row r="1288">
          <cell r="B1288" t="str">
            <v>36677770124214</v>
          </cell>
          <cell r="C1288" t="str">
            <v>36</v>
          </cell>
          <cell r="D1288" t="str">
            <v>67777</v>
          </cell>
          <cell r="E1288" t="str">
            <v>0124214</v>
          </cell>
          <cell r="F1288" t="str">
            <v>Hope Academy Charter</v>
          </cell>
          <cell r="G1288" t="str">
            <v>1322</v>
          </cell>
          <cell r="H1288">
            <v>1203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670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 t="str">
            <v>Y</v>
          </cell>
        </row>
        <row r="1289">
          <cell r="B1289" t="str">
            <v>36677850000000</v>
          </cell>
          <cell r="C1289" t="str">
            <v>36</v>
          </cell>
          <cell r="D1289" t="str">
            <v>67785</v>
          </cell>
          <cell r="E1289" t="str">
            <v>0000000</v>
          </cell>
          <cell r="F1289" t="str">
            <v>Mountain View Elementary</v>
          </cell>
          <cell r="H1289">
            <v>2611</v>
          </cell>
          <cell r="I1289">
            <v>0</v>
          </cell>
          <cell r="J1289">
            <v>0</v>
          </cell>
          <cell r="K1289">
            <v>17</v>
          </cell>
          <cell r="L1289">
            <v>0</v>
          </cell>
          <cell r="M1289">
            <v>1759</v>
          </cell>
          <cell r="N1289">
            <v>0</v>
          </cell>
          <cell r="O1289">
            <v>0</v>
          </cell>
          <cell r="P1289">
            <v>14</v>
          </cell>
          <cell r="Q1289">
            <v>0</v>
          </cell>
          <cell r="R1289" t="str">
            <v>Y</v>
          </cell>
        </row>
        <row r="1290">
          <cell r="B1290" t="str">
            <v>36677930000000</v>
          </cell>
          <cell r="C1290" t="str">
            <v>36</v>
          </cell>
          <cell r="D1290" t="str">
            <v>67793</v>
          </cell>
          <cell r="E1290" t="str">
            <v>0000000</v>
          </cell>
          <cell r="F1290" t="str">
            <v>Mt. Baldy Joint Elementary</v>
          </cell>
          <cell r="H1290">
            <v>167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24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 t="str">
            <v>Y</v>
          </cell>
        </row>
        <row r="1291">
          <cell r="B1291" t="str">
            <v>36678010000000</v>
          </cell>
          <cell r="C1291" t="str">
            <v>36</v>
          </cell>
          <cell r="D1291" t="str">
            <v>67801</v>
          </cell>
          <cell r="E1291" t="str">
            <v>0000000</v>
          </cell>
          <cell r="F1291" t="str">
            <v>Needles Unified</v>
          </cell>
          <cell r="H1291">
            <v>835</v>
          </cell>
          <cell r="I1291">
            <v>0</v>
          </cell>
          <cell r="J1291">
            <v>0</v>
          </cell>
          <cell r="K1291">
            <v>32</v>
          </cell>
          <cell r="L1291">
            <v>0</v>
          </cell>
          <cell r="M1291">
            <v>599</v>
          </cell>
          <cell r="N1291">
            <v>0</v>
          </cell>
          <cell r="O1291">
            <v>0</v>
          </cell>
          <cell r="P1291">
            <v>29</v>
          </cell>
          <cell r="Q1291">
            <v>0</v>
          </cell>
          <cell r="R1291" t="str">
            <v>Y</v>
          </cell>
        </row>
        <row r="1292">
          <cell r="B1292" t="str">
            <v>36678190000000</v>
          </cell>
          <cell r="C1292" t="str">
            <v>36</v>
          </cell>
          <cell r="D1292" t="str">
            <v>67819</v>
          </cell>
          <cell r="E1292" t="str">
            <v>0000000</v>
          </cell>
          <cell r="F1292" t="str">
            <v>Ontario-Montclair</v>
          </cell>
          <cell r="H1292">
            <v>22521</v>
          </cell>
          <cell r="I1292">
            <v>0</v>
          </cell>
          <cell r="J1292">
            <v>0</v>
          </cell>
          <cell r="K1292">
            <v>70</v>
          </cell>
          <cell r="L1292">
            <v>0</v>
          </cell>
          <cell r="M1292">
            <v>19942</v>
          </cell>
          <cell r="N1292">
            <v>0</v>
          </cell>
          <cell r="O1292">
            <v>0</v>
          </cell>
          <cell r="P1292">
            <v>56</v>
          </cell>
          <cell r="Q1292">
            <v>0</v>
          </cell>
          <cell r="R1292" t="str">
            <v>Y</v>
          </cell>
        </row>
        <row r="1293">
          <cell r="B1293" t="str">
            <v>36678270000000</v>
          </cell>
          <cell r="C1293" t="str">
            <v>36</v>
          </cell>
          <cell r="D1293" t="str">
            <v>67827</v>
          </cell>
          <cell r="E1293" t="str">
            <v>0000000</v>
          </cell>
          <cell r="F1293" t="str">
            <v>Oro Grande Elementary</v>
          </cell>
          <cell r="H1293">
            <v>104</v>
          </cell>
          <cell r="I1293">
            <v>0</v>
          </cell>
          <cell r="J1293">
            <v>0</v>
          </cell>
          <cell r="K1293">
            <v>5</v>
          </cell>
          <cell r="L1293">
            <v>0</v>
          </cell>
          <cell r="M1293">
            <v>99</v>
          </cell>
          <cell r="N1293">
            <v>0</v>
          </cell>
          <cell r="O1293">
            <v>0</v>
          </cell>
          <cell r="P1293">
            <v>4</v>
          </cell>
          <cell r="Q1293">
            <v>0</v>
          </cell>
          <cell r="R1293" t="str">
            <v>Y</v>
          </cell>
        </row>
        <row r="1294">
          <cell r="B1294" t="str">
            <v>36678270111807</v>
          </cell>
          <cell r="C1294" t="str">
            <v>36</v>
          </cell>
          <cell r="D1294" t="str">
            <v>67827</v>
          </cell>
          <cell r="E1294" t="str">
            <v>0111807</v>
          </cell>
          <cell r="F1294" t="str">
            <v>Mojave River Academy</v>
          </cell>
          <cell r="G1294" t="str">
            <v>0762</v>
          </cell>
          <cell r="H1294">
            <v>1458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1114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 t="str">
            <v>Y</v>
          </cell>
        </row>
        <row r="1295">
          <cell r="B1295" t="str">
            <v>36678270113928</v>
          </cell>
          <cell r="C1295" t="str">
            <v>36</v>
          </cell>
          <cell r="D1295" t="str">
            <v>67827</v>
          </cell>
          <cell r="E1295" t="str">
            <v>0113928</v>
          </cell>
          <cell r="F1295" t="str">
            <v>Riverside Preparatory</v>
          </cell>
          <cell r="G1295" t="str">
            <v>0855</v>
          </cell>
          <cell r="H1295">
            <v>2295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1432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 t="str">
            <v>Y</v>
          </cell>
        </row>
        <row r="1296">
          <cell r="B1296" t="str">
            <v>36678430000000</v>
          </cell>
          <cell r="C1296" t="str">
            <v>36</v>
          </cell>
          <cell r="D1296" t="str">
            <v>67843</v>
          </cell>
          <cell r="E1296" t="str">
            <v>0000000</v>
          </cell>
          <cell r="F1296" t="str">
            <v>Redlands Unified</v>
          </cell>
          <cell r="H1296">
            <v>21114</v>
          </cell>
          <cell r="I1296">
            <v>0</v>
          </cell>
          <cell r="J1296">
            <v>0</v>
          </cell>
          <cell r="K1296">
            <v>28</v>
          </cell>
          <cell r="L1296">
            <v>0</v>
          </cell>
          <cell r="M1296">
            <v>12576</v>
          </cell>
          <cell r="N1296">
            <v>0</v>
          </cell>
          <cell r="O1296">
            <v>0</v>
          </cell>
          <cell r="P1296">
            <v>14</v>
          </cell>
          <cell r="Q1296">
            <v>0</v>
          </cell>
          <cell r="R1296" t="str">
            <v>Y</v>
          </cell>
        </row>
        <row r="1297">
          <cell r="B1297" t="str">
            <v>36678433630928</v>
          </cell>
          <cell r="C1297" t="str">
            <v>36</v>
          </cell>
          <cell r="D1297" t="str">
            <v>67843</v>
          </cell>
          <cell r="E1297" t="str">
            <v>3630928</v>
          </cell>
          <cell r="F1297" t="str">
            <v>Grove</v>
          </cell>
          <cell r="G1297" t="str">
            <v>0180</v>
          </cell>
          <cell r="H1297">
            <v>212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58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 t="str">
            <v>Y</v>
          </cell>
        </row>
        <row r="1298">
          <cell r="B1298" t="str">
            <v>36678500000000</v>
          </cell>
          <cell r="C1298" t="str">
            <v>36</v>
          </cell>
          <cell r="D1298" t="str">
            <v>67850</v>
          </cell>
          <cell r="E1298" t="str">
            <v>0000000</v>
          </cell>
          <cell r="F1298" t="str">
            <v>Rialto Unified</v>
          </cell>
          <cell r="H1298">
            <v>26225</v>
          </cell>
          <cell r="I1298">
            <v>0</v>
          </cell>
          <cell r="J1298">
            <v>0</v>
          </cell>
          <cell r="K1298">
            <v>149</v>
          </cell>
          <cell r="L1298">
            <v>0</v>
          </cell>
          <cell r="M1298">
            <v>21715</v>
          </cell>
          <cell r="N1298">
            <v>0</v>
          </cell>
          <cell r="O1298">
            <v>0</v>
          </cell>
          <cell r="P1298">
            <v>117</v>
          </cell>
          <cell r="Q1298">
            <v>0</v>
          </cell>
          <cell r="R1298" t="str">
            <v>Y</v>
          </cell>
        </row>
        <row r="1299">
          <cell r="B1299" t="str">
            <v>36678680000000</v>
          </cell>
          <cell r="C1299" t="str">
            <v>36</v>
          </cell>
          <cell r="D1299" t="str">
            <v>67868</v>
          </cell>
          <cell r="E1299" t="str">
            <v>0000000</v>
          </cell>
          <cell r="F1299" t="str">
            <v>Rim of the World Unified</v>
          </cell>
          <cell r="H1299">
            <v>3695</v>
          </cell>
          <cell r="I1299">
            <v>0</v>
          </cell>
          <cell r="J1299">
            <v>0</v>
          </cell>
          <cell r="K1299">
            <v>6</v>
          </cell>
          <cell r="L1299">
            <v>0</v>
          </cell>
          <cell r="M1299">
            <v>2104</v>
          </cell>
          <cell r="N1299">
            <v>0</v>
          </cell>
          <cell r="O1299">
            <v>0</v>
          </cell>
          <cell r="P1299">
            <v>4</v>
          </cell>
          <cell r="Q1299">
            <v>0</v>
          </cell>
          <cell r="R1299" t="str">
            <v>Y</v>
          </cell>
        </row>
        <row r="1300">
          <cell r="B1300" t="str">
            <v>36678760000000</v>
          </cell>
          <cell r="C1300" t="str">
            <v>36</v>
          </cell>
          <cell r="D1300" t="str">
            <v>67876</v>
          </cell>
          <cell r="E1300" t="str">
            <v>0000000</v>
          </cell>
          <cell r="F1300" t="str">
            <v>San Bernardino City Unified</v>
          </cell>
          <cell r="H1300">
            <v>50242</v>
          </cell>
          <cell r="I1300">
            <v>0</v>
          </cell>
          <cell r="J1300">
            <v>0</v>
          </cell>
          <cell r="K1300">
            <v>33</v>
          </cell>
          <cell r="L1300">
            <v>0</v>
          </cell>
          <cell r="M1300">
            <v>45925</v>
          </cell>
          <cell r="N1300">
            <v>0</v>
          </cell>
          <cell r="O1300">
            <v>0</v>
          </cell>
          <cell r="P1300">
            <v>28</v>
          </cell>
          <cell r="Q1300">
            <v>0</v>
          </cell>
          <cell r="R1300" t="str">
            <v>Y</v>
          </cell>
        </row>
        <row r="1301">
          <cell r="B1301" t="str">
            <v>36678760107730</v>
          </cell>
          <cell r="C1301" t="str">
            <v>36</v>
          </cell>
          <cell r="D1301" t="str">
            <v>67876</v>
          </cell>
          <cell r="E1301" t="str">
            <v>0107730</v>
          </cell>
          <cell r="F1301" t="str">
            <v>ASA Charter</v>
          </cell>
          <cell r="G1301" t="str">
            <v>0677</v>
          </cell>
          <cell r="H1301">
            <v>224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184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 t="str">
            <v>Y</v>
          </cell>
        </row>
        <row r="1302">
          <cell r="B1302" t="str">
            <v>36678760109850</v>
          </cell>
          <cell r="C1302" t="str">
            <v>36</v>
          </cell>
          <cell r="D1302" t="str">
            <v>67876</v>
          </cell>
          <cell r="E1302" t="str">
            <v>0109850</v>
          </cell>
          <cell r="F1302" t="str">
            <v>Public Safety Academy</v>
          </cell>
          <cell r="G1302" t="str">
            <v>0731</v>
          </cell>
          <cell r="H1302">
            <v>379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283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 t="str">
            <v>Y</v>
          </cell>
        </row>
        <row r="1303">
          <cell r="B1303" t="str">
            <v>36678760114405</v>
          </cell>
          <cell r="C1303" t="str">
            <v>36</v>
          </cell>
          <cell r="D1303" t="str">
            <v>67876</v>
          </cell>
          <cell r="E1303" t="str">
            <v>0114405</v>
          </cell>
          <cell r="F1303" t="str">
            <v>Casa Ramona Academy for Technology, Community, and Education</v>
          </cell>
          <cell r="G1303" t="str">
            <v>0897</v>
          </cell>
          <cell r="H1303">
            <v>212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207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 t="str">
            <v>Y</v>
          </cell>
        </row>
        <row r="1304">
          <cell r="B1304" t="str">
            <v>36678760117192</v>
          </cell>
          <cell r="C1304" t="str">
            <v>36</v>
          </cell>
          <cell r="D1304" t="str">
            <v>67876</v>
          </cell>
          <cell r="E1304" t="str">
            <v>0117192</v>
          </cell>
          <cell r="F1304" t="str">
            <v>SOAR Charter Academy</v>
          </cell>
          <cell r="G1304" t="str">
            <v>0982</v>
          </cell>
          <cell r="H1304">
            <v>460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349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 t="str">
            <v>Y</v>
          </cell>
        </row>
        <row r="1305">
          <cell r="B1305" t="str">
            <v>36678760120006</v>
          </cell>
          <cell r="C1305" t="str">
            <v>36</v>
          </cell>
          <cell r="D1305" t="str">
            <v>67876</v>
          </cell>
          <cell r="E1305" t="str">
            <v>0120006</v>
          </cell>
          <cell r="F1305" t="str">
            <v>New Vision Middle</v>
          </cell>
          <cell r="G1305" t="str">
            <v>1089</v>
          </cell>
          <cell r="H1305">
            <v>299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264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 t="str">
            <v>Y</v>
          </cell>
        </row>
        <row r="1306">
          <cell r="B1306" t="str">
            <v>36678760120568</v>
          </cell>
          <cell r="C1306" t="str">
            <v>36</v>
          </cell>
          <cell r="D1306" t="str">
            <v>67876</v>
          </cell>
          <cell r="E1306" t="str">
            <v>0120568</v>
          </cell>
          <cell r="F1306" t="str">
            <v>Options for Youth-San Bernardino</v>
          </cell>
          <cell r="G1306" t="str">
            <v>1132</v>
          </cell>
          <cell r="H1306">
            <v>507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441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 t="str">
            <v>Y</v>
          </cell>
        </row>
        <row r="1307">
          <cell r="B1307" t="str">
            <v>36678760121343</v>
          </cell>
          <cell r="C1307" t="str">
            <v>36</v>
          </cell>
          <cell r="D1307" t="str">
            <v>67876</v>
          </cell>
          <cell r="E1307" t="str">
            <v>0121343</v>
          </cell>
          <cell r="F1307" t="str">
            <v>Excel Prep Charter</v>
          </cell>
          <cell r="G1307" t="str">
            <v>1153</v>
          </cell>
          <cell r="H1307">
            <v>170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152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 t="str">
            <v>Y</v>
          </cell>
        </row>
        <row r="1308">
          <cell r="B1308" t="str">
            <v>36678760122317</v>
          </cell>
          <cell r="C1308" t="str">
            <v>36</v>
          </cell>
          <cell r="D1308" t="str">
            <v>67876</v>
          </cell>
          <cell r="E1308" t="str">
            <v>0122317</v>
          </cell>
          <cell r="F1308" t="str">
            <v>Hardy Brown College Prep</v>
          </cell>
          <cell r="G1308" t="str">
            <v>1155</v>
          </cell>
          <cell r="H1308">
            <v>381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356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 t="str">
            <v>Y</v>
          </cell>
        </row>
        <row r="1309">
          <cell r="B1309" t="str">
            <v>36678760122572</v>
          </cell>
          <cell r="C1309" t="str">
            <v>36</v>
          </cell>
          <cell r="D1309" t="str">
            <v>67876</v>
          </cell>
          <cell r="E1309" t="str">
            <v>0122572</v>
          </cell>
          <cell r="F1309" t="str">
            <v>The Academy of the Inland Empire</v>
          </cell>
          <cell r="G1309" t="str">
            <v>1222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 t="str">
            <v>In Expected List But We Do Not Have Data For This School/LEA</v>
          </cell>
        </row>
        <row r="1310">
          <cell r="B1310" t="str">
            <v>36678760126706</v>
          </cell>
          <cell r="C1310" t="str">
            <v>36</v>
          </cell>
          <cell r="D1310" t="str">
            <v>67876</v>
          </cell>
          <cell r="E1310" t="str">
            <v>0126706</v>
          </cell>
          <cell r="F1310" t="str">
            <v>Taft T. Newman Leadership Academy</v>
          </cell>
          <cell r="G1310" t="str">
            <v>1437</v>
          </cell>
          <cell r="H1310">
            <v>110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102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 t="str">
            <v>Y</v>
          </cell>
        </row>
        <row r="1311">
          <cell r="B1311" t="str">
            <v>36678760126714</v>
          </cell>
          <cell r="C1311" t="str">
            <v>36</v>
          </cell>
          <cell r="D1311" t="str">
            <v>67876</v>
          </cell>
          <cell r="E1311" t="str">
            <v>0126714</v>
          </cell>
          <cell r="F1311" t="str">
            <v>Woodward Leadership Academy</v>
          </cell>
          <cell r="G1311" t="str">
            <v>1438</v>
          </cell>
          <cell r="H1311">
            <v>86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78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 t="str">
            <v>Y</v>
          </cell>
        </row>
        <row r="1312">
          <cell r="B1312" t="str">
            <v>36678760128405</v>
          </cell>
          <cell r="C1312" t="str">
            <v>36</v>
          </cell>
          <cell r="D1312" t="str">
            <v>67876</v>
          </cell>
          <cell r="E1312" t="str">
            <v>0128405</v>
          </cell>
          <cell r="F1312" t="str">
            <v>Center For Learning and Educational Success</v>
          </cell>
          <cell r="G1312" t="str">
            <v>1574</v>
          </cell>
          <cell r="H1312">
            <v>92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81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 t="str">
            <v>Y</v>
          </cell>
        </row>
        <row r="1313">
          <cell r="B1313" t="str">
            <v>36678763630993</v>
          </cell>
          <cell r="C1313" t="str">
            <v>36</v>
          </cell>
          <cell r="D1313" t="str">
            <v>67876</v>
          </cell>
          <cell r="E1313" t="str">
            <v>3630993</v>
          </cell>
          <cell r="F1313" t="str">
            <v>Provisional Accelerated Learning Academy</v>
          </cell>
          <cell r="G1313" t="str">
            <v>0335</v>
          </cell>
          <cell r="H1313">
            <v>203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191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 t="str">
            <v>Y</v>
          </cell>
        </row>
        <row r="1314">
          <cell r="B1314" t="str">
            <v>36678920000000</v>
          </cell>
          <cell r="C1314" t="str">
            <v>36</v>
          </cell>
          <cell r="D1314" t="str">
            <v>67892</v>
          </cell>
          <cell r="E1314" t="str">
            <v>0000000</v>
          </cell>
          <cell r="F1314" t="str">
            <v>Trona Joint Unified</v>
          </cell>
          <cell r="H1314">
            <v>250</v>
          </cell>
          <cell r="I1314">
            <v>0</v>
          </cell>
          <cell r="J1314">
            <v>0</v>
          </cell>
          <cell r="K1314">
            <v>8</v>
          </cell>
          <cell r="L1314">
            <v>0</v>
          </cell>
          <cell r="M1314">
            <v>169</v>
          </cell>
          <cell r="N1314">
            <v>0</v>
          </cell>
          <cell r="O1314">
            <v>0</v>
          </cell>
          <cell r="P1314">
            <v>7</v>
          </cell>
          <cell r="Q1314">
            <v>0</v>
          </cell>
          <cell r="R1314" t="str">
            <v>Y</v>
          </cell>
        </row>
        <row r="1315">
          <cell r="B1315" t="str">
            <v>36679180000000</v>
          </cell>
          <cell r="C1315" t="str">
            <v>36</v>
          </cell>
          <cell r="D1315" t="str">
            <v>67918</v>
          </cell>
          <cell r="E1315" t="str">
            <v>0000000</v>
          </cell>
          <cell r="F1315" t="str">
            <v>Victor Elementary</v>
          </cell>
          <cell r="H1315">
            <v>11753</v>
          </cell>
          <cell r="I1315">
            <v>0</v>
          </cell>
          <cell r="J1315">
            <v>0</v>
          </cell>
          <cell r="K1315">
            <v>162</v>
          </cell>
          <cell r="L1315">
            <v>0</v>
          </cell>
          <cell r="M1315">
            <v>10120</v>
          </cell>
          <cell r="N1315">
            <v>0</v>
          </cell>
          <cell r="O1315">
            <v>0</v>
          </cell>
          <cell r="P1315">
            <v>142</v>
          </cell>
          <cell r="Q1315">
            <v>0</v>
          </cell>
          <cell r="R1315" t="str">
            <v>Y</v>
          </cell>
        </row>
        <row r="1316">
          <cell r="B1316" t="str">
            <v>36679186101927</v>
          </cell>
          <cell r="C1316" t="str">
            <v>36</v>
          </cell>
          <cell r="D1316" t="str">
            <v>67918</v>
          </cell>
          <cell r="E1316" t="str">
            <v>6101927</v>
          </cell>
          <cell r="F1316" t="str">
            <v>Sixth Street Prep</v>
          </cell>
          <cell r="G1316" t="str">
            <v>0309</v>
          </cell>
          <cell r="H1316">
            <v>251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209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 t="str">
            <v>Y</v>
          </cell>
        </row>
        <row r="1317">
          <cell r="B1317" t="str">
            <v>36679186118350</v>
          </cell>
          <cell r="C1317" t="str">
            <v>36</v>
          </cell>
          <cell r="D1317" t="str">
            <v>67918</v>
          </cell>
          <cell r="E1317" t="str">
            <v>6118350</v>
          </cell>
          <cell r="F1317" t="str">
            <v>Mountain View Montessori Charter</v>
          </cell>
          <cell r="G1317" t="str">
            <v>0296</v>
          </cell>
          <cell r="H1317">
            <v>177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106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 t="str">
            <v>Y</v>
          </cell>
        </row>
        <row r="1318">
          <cell r="B1318" t="str">
            <v>36679340000000</v>
          </cell>
          <cell r="C1318" t="str">
            <v>36</v>
          </cell>
          <cell r="D1318" t="str">
            <v>67934</v>
          </cell>
          <cell r="E1318" t="str">
            <v>0000000</v>
          </cell>
          <cell r="F1318" t="str">
            <v>Victor Valley Union High</v>
          </cell>
          <cell r="H1318">
            <v>9504</v>
          </cell>
          <cell r="I1318">
            <v>0</v>
          </cell>
          <cell r="J1318">
            <v>0</v>
          </cell>
          <cell r="K1318">
            <v>67</v>
          </cell>
          <cell r="L1318">
            <v>0</v>
          </cell>
          <cell r="M1318">
            <v>8052</v>
          </cell>
          <cell r="N1318">
            <v>0</v>
          </cell>
          <cell r="O1318">
            <v>0</v>
          </cell>
          <cell r="P1318">
            <v>61</v>
          </cell>
          <cell r="Q1318">
            <v>0</v>
          </cell>
          <cell r="R1318" t="str">
            <v>Y</v>
          </cell>
        </row>
        <row r="1319">
          <cell r="B1319" t="str">
            <v>36679343630670</v>
          </cell>
          <cell r="C1319" t="str">
            <v>36</v>
          </cell>
          <cell r="D1319" t="str">
            <v>67934</v>
          </cell>
          <cell r="E1319" t="str">
            <v>3630670</v>
          </cell>
          <cell r="F1319" t="str">
            <v>Options for Youth-Victorville Charter</v>
          </cell>
          <cell r="G1319" t="str">
            <v>0013</v>
          </cell>
          <cell r="H1319">
            <v>2373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1906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 t="str">
            <v>Y</v>
          </cell>
        </row>
        <row r="1320">
          <cell r="B1320" t="str">
            <v>36679343630761</v>
          </cell>
          <cell r="C1320" t="str">
            <v>36</v>
          </cell>
          <cell r="D1320" t="str">
            <v>67934</v>
          </cell>
          <cell r="E1320" t="str">
            <v>3630761</v>
          </cell>
          <cell r="F1320" t="str">
            <v>Excelsior Charter</v>
          </cell>
          <cell r="G1320" t="str">
            <v>0074</v>
          </cell>
          <cell r="H1320">
            <v>2012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1081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 t="str">
            <v>Y</v>
          </cell>
        </row>
        <row r="1321">
          <cell r="B1321" t="str">
            <v>36679590000000</v>
          </cell>
          <cell r="C1321" t="str">
            <v>36</v>
          </cell>
          <cell r="D1321" t="str">
            <v>67959</v>
          </cell>
          <cell r="E1321" t="str">
            <v>0000000</v>
          </cell>
          <cell r="F1321" t="str">
            <v>Yucaipa-Calimesa Jt. Unified</v>
          </cell>
          <cell r="H1321">
            <v>8235</v>
          </cell>
          <cell r="I1321">
            <v>0</v>
          </cell>
          <cell r="J1321">
            <v>0</v>
          </cell>
          <cell r="K1321">
            <v>23</v>
          </cell>
          <cell r="L1321">
            <v>0</v>
          </cell>
          <cell r="M1321">
            <v>4512</v>
          </cell>
          <cell r="N1321">
            <v>0</v>
          </cell>
          <cell r="O1321">
            <v>0</v>
          </cell>
          <cell r="P1321">
            <v>12</v>
          </cell>
          <cell r="Q1321">
            <v>0</v>
          </cell>
          <cell r="R1321" t="str">
            <v>Y</v>
          </cell>
        </row>
        <row r="1322">
          <cell r="B1322" t="str">
            <v>36679590114256</v>
          </cell>
          <cell r="C1322" t="str">
            <v>36</v>
          </cell>
          <cell r="D1322" t="str">
            <v>67959</v>
          </cell>
          <cell r="E1322" t="str">
            <v>0114256</v>
          </cell>
          <cell r="F1322" t="str">
            <v>Inland Leaders Charter</v>
          </cell>
          <cell r="G1322" t="str">
            <v>0889</v>
          </cell>
          <cell r="H1322">
            <v>876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233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 t="str">
            <v>Y</v>
          </cell>
        </row>
        <row r="1323">
          <cell r="B1323" t="str">
            <v>36679590124032</v>
          </cell>
          <cell r="C1323" t="str">
            <v>36</v>
          </cell>
          <cell r="D1323" t="str">
            <v>67959</v>
          </cell>
          <cell r="E1323" t="str">
            <v>0124032</v>
          </cell>
          <cell r="F1323" t="str">
            <v>Competitive Edge Charter Academy (CECA)</v>
          </cell>
          <cell r="G1323" t="str">
            <v>1291</v>
          </cell>
          <cell r="H1323">
            <v>668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190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 t="str">
            <v>Y</v>
          </cell>
        </row>
        <row r="1324">
          <cell r="B1324" t="str">
            <v>36738580000000</v>
          </cell>
          <cell r="C1324" t="str">
            <v>36</v>
          </cell>
          <cell r="D1324" t="str">
            <v>73858</v>
          </cell>
          <cell r="E1324" t="str">
            <v>0000000</v>
          </cell>
          <cell r="F1324" t="str">
            <v>Baker Valley Unified</v>
          </cell>
          <cell r="H1324">
            <v>162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140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 t="str">
            <v>Y</v>
          </cell>
        </row>
        <row r="1325">
          <cell r="B1325" t="str">
            <v>36738900000000</v>
          </cell>
          <cell r="C1325" t="str">
            <v>36</v>
          </cell>
          <cell r="D1325" t="str">
            <v>73890</v>
          </cell>
          <cell r="E1325" t="str">
            <v>0000000</v>
          </cell>
          <cell r="F1325" t="str">
            <v>Silver Valley Unified</v>
          </cell>
          <cell r="H1325">
            <v>2278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1235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 t="str">
            <v>Y</v>
          </cell>
        </row>
        <row r="1326">
          <cell r="B1326" t="str">
            <v>36739570000000</v>
          </cell>
          <cell r="C1326" t="str">
            <v>36</v>
          </cell>
          <cell r="D1326" t="str">
            <v>73957</v>
          </cell>
          <cell r="E1326" t="str">
            <v>0000000</v>
          </cell>
          <cell r="F1326" t="str">
            <v>Snowline Joint Unified</v>
          </cell>
          <cell r="H1326">
            <v>7826</v>
          </cell>
          <cell r="I1326">
            <v>0</v>
          </cell>
          <cell r="J1326">
            <v>0</v>
          </cell>
          <cell r="K1326">
            <v>104</v>
          </cell>
          <cell r="L1326">
            <v>0</v>
          </cell>
          <cell r="M1326">
            <v>4854</v>
          </cell>
          <cell r="N1326">
            <v>0</v>
          </cell>
          <cell r="O1326">
            <v>0</v>
          </cell>
          <cell r="P1326">
            <v>77</v>
          </cell>
          <cell r="Q1326">
            <v>0</v>
          </cell>
          <cell r="R1326" t="str">
            <v>Y</v>
          </cell>
        </row>
        <row r="1327">
          <cell r="B1327" t="str">
            <v>36750440000000</v>
          </cell>
          <cell r="C1327" t="str">
            <v>36</v>
          </cell>
          <cell r="D1327" t="str">
            <v>75044</v>
          </cell>
          <cell r="E1327" t="str">
            <v>0000000</v>
          </cell>
          <cell r="F1327" t="str">
            <v>Hesperia Unified</v>
          </cell>
          <cell r="H1327">
            <v>21308</v>
          </cell>
          <cell r="I1327">
            <v>0</v>
          </cell>
          <cell r="J1327">
            <v>0</v>
          </cell>
          <cell r="K1327">
            <v>129</v>
          </cell>
          <cell r="L1327">
            <v>0</v>
          </cell>
          <cell r="M1327">
            <v>15627</v>
          </cell>
          <cell r="N1327">
            <v>0</v>
          </cell>
          <cell r="O1327">
            <v>0</v>
          </cell>
          <cell r="P1327">
            <v>116</v>
          </cell>
          <cell r="Q1327">
            <v>0</v>
          </cell>
          <cell r="R1327" t="str">
            <v>Y</v>
          </cell>
        </row>
        <row r="1328">
          <cell r="B1328" t="str">
            <v>36750440107516</v>
          </cell>
          <cell r="C1328" t="str">
            <v>36</v>
          </cell>
          <cell r="D1328" t="str">
            <v>75044</v>
          </cell>
          <cell r="E1328" t="str">
            <v>0107516</v>
          </cell>
          <cell r="F1328" t="str">
            <v>Summit Leadership Academy-High Desert</v>
          </cell>
          <cell r="G1328" t="str">
            <v>0671</v>
          </cell>
          <cell r="H1328">
            <v>194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145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 t="str">
            <v>Y</v>
          </cell>
        </row>
        <row r="1329">
          <cell r="B1329" t="str">
            <v>36750440112441</v>
          </cell>
          <cell r="C1329" t="str">
            <v>36</v>
          </cell>
          <cell r="D1329" t="str">
            <v>75044</v>
          </cell>
          <cell r="E1329" t="str">
            <v>0112441</v>
          </cell>
          <cell r="F1329" t="str">
            <v>Pathways to College</v>
          </cell>
          <cell r="G1329" t="str">
            <v>0801</v>
          </cell>
          <cell r="H1329">
            <v>328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292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 t="str">
            <v>Y</v>
          </cell>
        </row>
        <row r="1330">
          <cell r="B1330" t="str">
            <v>36750440114389</v>
          </cell>
          <cell r="C1330" t="str">
            <v>36</v>
          </cell>
          <cell r="D1330" t="str">
            <v>75044</v>
          </cell>
          <cell r="E1330" t="str">
            <v>0114389</v>
          </cell>
          <cell r="F1330" t="str">
            <v>Mirus Secondary</v>
          </cell>
          <cell r="G1330" t="str">
            <v>0885</v>
          </cell>
          <cell r="H1330">
            <v>330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249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 t="str">
            <v>Y</v>
          </cell>
        </row>
        <row r="1331">
          <cell r="B1331" t="str">
            <v>36750440116707</v>
          </cell>
          <cell r="C1331" t="str">
            <v>36</v>
          </cell>
          <cell r="D1331" t="str">
            <v>75044</v>
          </cell>
          <cell r="E1331" t="str">
            <v>0116707</v>
          </cell>
          <cell r="F1331" t="str">
            <v>Encore Jr./Sr. High School for the Performing and Visual Arts</v>
          </cell>
          <cell r="G1331" t="str">
            <v>0971</v>
          </cell>
          <cell r="H1331">
            <v>1122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604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 t="str">
            <v>Y</v>
          </cell>
        </row>
        <row r="1332">
          <cell r="B1332" t="str">
            <v>36750440118059</v>
          </cell>
          <cell r="C1332" t="str">
            <v>36</v>
          </cell>
          <cell r="D1332" t="str">
            <v>75044</v>
          </cell>
          <cell r="E1332" t="str">
            <v>0118059</v>
          </cell>
          <cell r="F1332" t="str">
            <v>LaVerne Elementary Preparatory Academy</v>
          </cell>
          <cell r="G1332" t="str">
            <v>1034</v>
          </cell>
          <cell r="H1332">
            <v>453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352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 t="str">
            <v>Y</v>
          </cell>
        </row>
        <row r="1333">
          <cell r="B1333" t="str">
            <v>36750510000000</v>
          </cell>
          <cell r="C1333" t="str">
            <v>36</v>
          </cell>
          <cell r="D1333" t="str">
            <v>75051</v>
          </cell>
          <cell r="E1333" t="str">
            <v>0000000</v>
          </cell>
          <cell r="F1333" t="str">
            <v>Lucerne Valley Unified</v>
          </cell>
          <cell r="H1333">
            <v>702</v>
          </cell>
          <cell r="I1333">
            <v>0</v>
          </cell>
          <cell r="J1333">
            <v>0</v>
          </cell>
          <cell r="K1333">
            <v>22</v>
          </cell>
          <cell r="L1333">
            <v>0</v>
          </cell>
          <cell r="M1333">
            <v>610</v>
          </cell>
          <cell r="N1333">
            <v>0</v>
          </cell>
          <cell r="O1333">
            <v>0</v>
          </cell>
          <cell r="P1333">
            <v>19</v>
          </cell>
          <cell r="Q1333">
            <v>0</v>
          </cell>
          <cell r="R1333" t="str">
            <v>Y</v>
          </cell>
        </row>
        <row r="1334">
          <cell r="B1334" t="str">
            <v>36750510115089</v>
          </cell>
          <cell r="C1334" t="str">
            <v>36</v>
          </cell>
          <cell r="D1334" t="str">
            <v>75051</v>
          </cell>
          <cell r="E1334" t="str">
            <v>0115089</v>
          </cell>
          <cell r="F1334" t="str">
            <v>Sky Mountain Charter</v>
          </cell>
          <cell r="G1334" t="str">
            <v>0905</v>
          </cell>
          <cell r="H1334">
            <v>2219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346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 t="str">
            <v>Y</v>
          </cell>
        </row>
        <row r="1335">
          <cell r="B1335" t="str">
            <v>36750690000000</v>
          </cell>
          <cell r="C1335" t="str">
            <v>36</v>
          </cell>
          <cell r="D1335" t="str">
            <v>75069</v>
          </cell>
          <cell r="E1335" t="str">
            <v>0000000</v>
          </cell>
          <cell r="F1335" t="str">
            <v>Upland Unified</v>
          </cell>
          <cell r="H1335">
            <v>11380</v>
          </cell>
          <cell r="I1335">
            <v>0</v>
          </cell>
          <cell r="J1335">
            <v>0</v>
          </cell>
          <cell r="K1335">
            <v>114</v>
          </cell>
          <cell r="L1335">
            <v>0</v>
          </cell>
          <cell r="M1335">
            <v>6127</v>
          </cell>
          <cell r="N1335">
            <v>0</v>
          </cell>
          <cell r="O1335">
            <v>0</v>
          </cell>
          <cell r="P1335">
            <v>65</v>
          </cell>
          <cell r="Q1335">
            <v>0</v>
          </cell>
          <cell r="R1335" t="str">
            <v>Y</v>
          </cell>
        </row>
        <row r="1336">
          <cell r="B1336" t="str">
            <v>36750770000000</v>
          </cell>
          <cell r="C1336" t="str">
            <v>36</v>
          </cell>
          <cell r="D1336" t="str">
            <v>75077</v>
          </cell>
          <cell r="E1336" t="str">
            <v>0000000</v>
          </cell>
          <cell r="F1336" t="str">
            <v>Apple Valley Unified</v>
          </cell>
          <cell r="H1336">
            <v>13030</v>
          </cell>
          <cell r="I1336">
            <v>0</v>
          </cell>
          <cell r="J1336">
            <v>0</v>
          </cell>
          <cell r="K1336">
            <v>119</v>
          </cell>
          <cell r="L1336">
            <v>0</v>
          </cell>
          <cell r="M1336">
            <v>8668</v>
          </cell>
          <cell r="N1336">
            <v>0</v>
          </cell>
          <cell r="O1336">
            <v>0</v>
          </cell>
          <cell r="P1336">
            <v>95</v>
          </cell>
          <cell r="Q1336">
            <v>0</v>
          </cell>
          <cell r="R1336" t="str">
            <v>Y</v>
          </cell>
        </row>
        <row r="1337">
          <cell r="B1337" t="str">
            <v>36750773631207</v>
          </cell>
          <cell r="C1337" t="str">
            <v>36</v>
          </cell>
          <cell r="D1337" t="str">
            <v>75077</v>
          </cell>
          <cell r="E1337" t="str">
            <v>3631207</v>
          </cell>
          <cell r="F1337" t="str">
            <v>Academy for Academic Excellence</v>
          </cell>
          <cell r="G1337" t="str">
            <v>0127</v>
          </cell>
          <cell r="H1337">
            <v>1371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279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 t="str">
            <v>Y</v>
          </cell>
        </row>
        <row r="1338">
          <cell r="B1338" t="str">
            <v>37103710000000</v>
          </cell>
          <cell r="C1338" t="str">
            <v>37</v>
          </cell>
          <cell r="D1338" t="str">
            <v>10371</v>
          </cell>
          <cell r="E1338" t="str">
            <v>0000000</v>
          </cell>
          <cell r="F1338" t="str">
            <v>San Diego Co. Office of Education</v>
          </cell>
          <cell r="H1338">
            <v>2257</v>
          </cell>
          <cell r="I1338">
            <v>737</v>
          </cell>
          <cell r="J1338">
            <v>0</v>
          </cell>
          <cell r="K1338">
            <v>176</v>
          </cell>
          <cell r="L1338">
            <v>0</v>
          </cell>
          <cell r="M1338">
            <v>1974</v>
          </cell>
          <cell r="N1338">
            <v>737</v>
          </cell>
          <cell r="O1338">
            <v>0</v>
          </cell>
          <cell r="P1338">
            <v>105</v>
          </cell>
          <cell r="Q1338">
            <v>0</v>
          </cell>
          <cell r="R1338" t="str">
            <v>Y</v>
          </cell>
        </row>
        <row r="1339">
          <cell r="B1339" t="str">
            <v>37103716119119</v>
          </cell>
          <cell r="C1339" t="str">
            <v>37</v>
          </cell>
          <cell r="D1339" t="str">
            <v>10371</v>
          </cell>
          <cell r="E1339" t="str">
            <v>6119119</v>
          </cell>
          <cell r="F1339" t="str">
            <v>Literacy First Charter</v>
          </cell>
          <cell r="G1339" t="str">
            <v>0405</v>
          </cell>
          <cell r="H1339">
            <v>1607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667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 t="str">
            <v>Y</v>
          </cell>
        </row>
        <row r="1340">
          <cell r="B1340" t="str">
            <v>37679670000000</v>
          </cell>
          <cell r="C1340" t="str">
            <v>37</v>
          </cell>
          <cell r="D1340" t="str">
            <v>67967</v>
          </cell>
          <cell r="E1340" t="str">
            <v>0000000</v>
          </cell>
          <cell r="F1340" t="str">
            <v>Alpine Union Elementary</v>
          </cell>
          <cell r="H1340">
            <v>1689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551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 t="str">
            <v>Y</v>
          </cell>
        </row>
        <row r="1341">
          <cell r="B1341" t="str">
            <v>37679670128595</v>
          </cell>
          <cell r="C1341" t="str">
            <v>37</v>
          </cell>
          <cell r="D1341" t="str">
            <v>67967</v>
          </cell>
          <cell r="E1341" t="str">
            <v>0128595</v>
          </cell>
          <cell r="F1341" t="str">
            <v>Endeavour Academy</v>
          </cell>
          <cell r="G1341" t="str">
            <v>1566</v>
          </cell>
          <cell r="H1341">
            <v>156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50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Y</v>
          </cell>
        </row>
        <row r="1342">
          <cell r="B1342" t="str">
            <v>37679830000000</v>
          </cell>
          <cell r="C1342" t="str">
            <v>37</v>
          </cell>
          <cell r="D1342" t="str">
            <v>67983</v>
          </cell>
          <cell r="E1342" t="str">
            <v>0000000</v>
          </cell>
          <cell r="F1342" t="str">
            <v>Borrego Springs Unified</v>
          </cell>
          <cell r="H1342">
            <v>413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362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 t="str">
            <v>Y</v>
          </cell>
        </row>
        <row r="1343">
          <cell r="B1343" t="str">
            <v>37679830117887</v>
          </cell>
          <cell r="C1343" t="str">
            <v>37</v>
          </cell>
          <cell r="D1343" t="str">
            <v>67983</v>
          </cell>
          <cell r="E1343" t="str">
            <v>0117887</v>
          </cell>
          <cell r="F1343" t="str">
            <v>Juan Bautista de Anza</v>
          </cell>
          <cell r="G1343" t="str">
            <v>1021</v>
          </cell>
          <cell r="H1343">
            <v>86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60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 t="str">
            <v>Y</v>
          </cell>
        </row>
        <row r="1344">
          <cell r="B1344" t="str">
            <v>37679830128579</v>
          </cell>
          <cell r="C1344" t="str">
            <v>37</v>
          </cell>
          <cell r="D1344" t="str">
            <v>67983</v>
          </cell>
          <cell r="E1344" t="str">
            <v>0128579</v>
          </cell>
          <cell r="F1344" t="str">
            <v>Oxford Preparatory Academy</v>
          </cell>
          <cell r="G1344" t="str">
            <v>1590</v>
          </cell>
          <cell r="H1344">
            <v>288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66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 t="str">
            <v>Y</v>
          </cell>
        </row>
        <row r="1345">
          <cell r="B1345" t="str">
            <v>37679830131144</v>
          </cell>
          <cell r="C1345" t="str">
            <v>37</v>
          </cell>
          <cell r="D1345" t="str">
            <v>67983</v>
          </cell>
          <cell r="E1345" t="str">
            <v>0131144</v>
          </cell>
          <cell r="F1345" t="str">
            <v>Diego Springs Academy</v>
          </cell>
          <cell r="G1345" t="str">
            <v>1692</v>
          </cell>
          <cell r="H1345">
            <v>77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73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 t="str">
            <v>Y</v>
          </cell>
        </row>
        <row r="1346">
          <cell r="B1346" t="str">
            <v>37679910000000</v>
          </cell>
          <cell r="C1346" t="str">
            <v>37</v>
          </cell>
          <cell r="D1346" t="str">
            <v>67991</v>
          </cell>
          <cell r="E1346" t="str">
            <v>0000000</v>
          </cell>
          <cell r="F1346" t="str">
            <v>Cajon Valley Union</v>
          </cell>
          <cell r="H1346">
            <v>15917</v>
          </cell>
          <cell r="I1346">
            <v>0</v>
          </cell>
          <cell r="J1346">
            <v>0</v>
          </cell>
          <cell r="K1346">
            <v>2</v>
          </cell>
          <cell r="L1346">
            <v>0</v>
          </cell>
          <cell r="M1346">
            <v>11356</v>
          </cell>
          <cell r="N1346">
            <v>0</v>
          </cell>
          <cell r="O1346">
            <v>0</v>
          </cell>
          <cell r="P1346">
            <v>2</v>
          </cell>
          <cell r="Q1346">
            <v>0</v>
          </cell>
          <cell r="R1346" t="str">
            <v>Y</v>
          </cell>
        </row>
        <row r="1347">
          <cell r="B1347" t="str">
            <v>37679910108563</v>
          </cell>
          <cell r="C1347" t="str">
            <v>37</v>
          </cell>
          <cell r="D1347" t="str">
            <v>67991</v>
          </cell>
          <cell r="E1347" t="str">
            <v>0108563</v>
          </cell>
          <cell r="F1347" t="str">
            <v>EJE Elementary Academy Charter</v>
          </cell>
          <cell r="G1347" t="str">
            <v>0683</v>
          </cell>
          <cell r="H1347">
            <v>513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446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Y</v>
          </cell>
        </row>
        <row r="1348">
          <cell r="B1348" t="str">
            <v>37679910119255</v>
          </cell>
          <cell r="C1348" t="str">
            <v>37</v>
          </cell>
          <cell r="D1348" t="str">
            <v>67991</v>
          </cell>
          <cell r="E1348" t="str">
            <v>0119255</v>
          </cell>
          <cell r="F1348" t="str">
            <v>EJE Middle Academy</v>
          </cell>
          <cell r="G1348" t="str">
            <v>1063</v>
          </cell>
          <cell r="H1348">
            <v>171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142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 t="str">
            <v>Y</v>
          </cell>
        </row>
        <row r="1349">
          <cell r="B1349" t="str">
            <v>37680070000000</v>
          </cell>
          <cell r="C1349" t="str">
            <v>37</v>
          </cell>
          <cell r="D1349" t="str">
            <v>68007</v>
          </cell>
          <cell r="E1349" t="str">
            <v>0000000</v>
          </cell>
          <cell r="F1349" t="str">
            <v>Cardiff Elementary</v>
          </cell>
          <cell r="H1349">
            <v>731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100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Y</v>
          </cell>
        </row>
        <row r="1350">
          <cell r="B1350" t="str">
            <v>37680230000000</v>
          </cell>
          <cell r="C1350" t="str">
            <v>37</v>
          </cell>
          <cell r="D1350" t="str">
            <v>68023</v>
          </cell>
          <cell r="E1350" t="str">
            <v>0000000</v>
          </cell>
          <cell r="F1350" t="str">
            <v>Chula Vista Elementary</v>
          </cell>
          <cell r="H1350">
            <v>23729</v>
          </cell>
          <cell r="I1350">
            <v>0</v>
          </cell>
          <cell r="J1350">
            <v>0</v>
          </cell>
          <cell r="K1350">
            <v>16</v>
          </cell>
          <cell r="L1350">
            <v>0</v>
          </cell>
          <cell r="M1350">
            <v>14151</v>
          </cell>
          <cell r="N1350">
            <v>0</v>
          </cell>
          <cell r="O1350">
            <v>0</v>
          </cell>
          <cell r="P1350">
            <v>7</v>
          </cell>
          <cell r="Q1350">
            <v>0</v>
          </cell>
          <cell r="R1350" t="str">
            <v>Y</v>
          </cell>
        </row>
        <row r="1351">
          <cell r="B1351" t="str">
            <v>37680230119594</v>
          </cell>
          <cell r="C1351" t="str">
            <v>37</v>
          </cell>
          <cell r="D1351" t="str">
            <v>68023</v>
          </cell>
          <cell r="E1351" t="str">
            <v>0119594</v>
          </cell>
          <cell r="F1351" t="str">
            <v>Leonardo da Vinci Health Sciences Charter</v>
          </cell>
          <cell r="G1351" t="str">
            <v>1082</v>
          </cell>
          <cell r="H1351">
            <v>308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204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 t="str">
            <v>Y</v>
          </cell>
        </row>
        <row r="1352">
          <cell r="B1352" t="str">
            <v>37680230124321</v>
          </cell>
          <cell r="C1352" t="str">
            <v>37</v>
          </cell>
          <cell r="D1352" t="str">
            <v>68023</v>
          </cell>
          <cell r="E1352" t="str">
            <v>0124321</v>
          </cell>
          <cell r="F1352" t="str">
            <v>Howard Gardner Community Charter</v>
          </cell>
          <cell r="G1352" t="str">
            <v>1308</v>
          </cell>
          <cell r="H1352">
            <v>188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140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 t="str">
            <v>Y</v>
          </cell>
        </row>
        <row r="1353">
          <cell r="B1353" t="str">
            <v>37680236037956</v>
          </cell>
          <cell r="C1353" t="str">
            <v>37</v>
          </cell>
          <cell r="D1353" t="str">
            <v>68023</v>
          </cell>
          <cell r="E1353" t="str">
            <v>6037956</v>
          </cell>
          <cell r="F1353" t="str">
            <v>Feaster (Mae L.) Charter</v>
          </cell>
          <cell r="G1353" t="str">
            <v>0121</v>
          </cell>
          <cell r="H1353">
            <v>1157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1080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 t="str">
            <v>Y</v>
          </cell>
        </row>
        <row r="1354">
          <cell r="B1354" t="str">
            <v>37680236037980</v>
          </cell>
          <cell r="C1354" t="str">
            <v>37</v>
          </cell>
          <cell r="D1354" t="str">
            <v>68023</v>
          </cell>
          <cell r="E1354" t="str">
            <v>6037980</v>
          </cell>
          <cell r="F1354" t="str">
            <v>Mueller Charter (Robert L.)</v>
          </cell>
          <cell r="G1354" t="str">
            <v>0064</v>
          </cell>
          <cell r="H1354">
            <v>1173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1071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 t="str">
            <v>Y</v>
          </cell>
        </row>
        <row r="1355">
          <cell r="B1355" t="str">
            <v>37680236111322</v>
          </cell>
          <cell r="C1355" t="str">
            <v>37</v>
          </cell>
          <cell r="D1355" t="str">
            <v>68023</v>
          </cell>
          <cell r="E1355" t="str">
            <v>6111322</v>
          </cell>
          <cell r="F1355" t="str">
            <v>Discovery Charter</v>
          </cell>
          <cell r="G1355" t="str">
            <v>0054</v>
          </cell>
          <cell r="H1355">
            <v>889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406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 t="str">
            <v>Y</v>
          </cell>
        </row>
        <row r="1356">
          <cell r="B1356" t="str">
            <v>37680236115778</v>
          </cell>
          <cell r="C1356" t="str">
            <v>37</v>
          </cell>
          <cell r="D1356" t="str">
            <v>68023</v>
          </cell>
          <cell r="E1356" t="str">
            <v>6115778</v>
          </cell>
          <cell r="F1356" t="str">
            <v>Chula Vista Learning Community Charter</v>
          </cell>
          <cell r="G1356" t="str">
            <v>0135</v>
          </cell>
          <cell r="H1356">
            <v>1325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1008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 t="str">
            <v>Y</v>
          </cell>
        </row>
        <row r="1357">
          <cell r="B1357" t="str">
            <v>37680236116859</v>
          </cell>
          <cell r="C1357" t="str">
            <v>37</v>
          </cell>
          <cell r="D1357" t="str">
            <v>68023</v>
          </cell>
          <cell r="E1357" t="str">
            <v>6116859</v>
          </cell>
          <cell r="F1357" t="str">
            <v>Arroyo Vista Charter</v>
          </cell>
          <cell r="G1357" t="str">
            <v>0483</v>
          </cell>
          <cell r="H1357">
            <v>1037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315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str">
            <v>Y</v>
          </cell>
        </row>
        <row r="1358">
          <cell r="B1358" t="str">
            <v>37680310000000</v>
          </cell>
          <cell r="C1358" t="str">
            <v>37</v>
          </cell>
          <cell r="D1358" t="str">
            <v>68031</v>
          </cell>
          <cell r="E1358" t="str">
            <v>0000000</v>
          </cell>
          <cell r="F1358" t="str">
            <v>Coronado Unified</v>
          </cell>
          <cell r="H1358">
            <v>3120</v>
          </cell>
          <cell r="I1358">
            <v>0</v>
          </cell>
          <cell r="J1358">
            <v>0</v>
          </cell>
          <cell r="K1358">
            <v>1</v>
          </cell>
          <cell r="L1358">
            <v>0</v>
          </cell>
          <cell r="M1358">
            <v>290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 t="str">
            <v>Y</v>
          </cell>
        </row>
        <row r="1359">
          <cell r="B1359" t="str">
            <v>37680310126110</v>
          </cell>
          <cell r="C1359" t="str">
            <v>37</v>
          </cell>
          <cell r="D1359" t="str">
            <v>68031</v>
          </cell>
          <cell r="E1359" t="str">
            <v>0126110</v>
          </cell>
          <cell r="F1359" t="str">
            <v>Coronado Pathways Charter</v>
          </cell>
          <cell r="G1359" t="str">
            <v>1421</v>
          </cell>
          <cell r="H1359">
            <v>49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2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Y</v>
          </cell>
        </row>
        <row r="1360">
          <cell r="B1360" t="str">
            <v>37680490000000</v>
          </cell>
          <cell r="C1360" t="str">
            <v>37</v>
          </cell>
          <cell r="D1360" t="str">
            <v>68049</v>
          </cell>
          <cell r="E1360" t="str">
            <v>0000000</v>
          </cell>
          <cell r="F1360" t="str">
            <v>Dehesa Elementary</v>
          </cell>
          <cell r="H1360">
            <v>183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96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 t="str">
            <v>Y</v>
          </cell>
        </row>
        <row r="1361">
          <cell r="B1361" t="str">
            <v>37680490119990</v>
          </cell>
          <cell r="C1361" t="str">
            <v>37</v>
          </cell>
          <cell r="D1361" t="str">
            <v>68049</v>
          </cell>
          <cell r="E1361" t="str">
            <v>0119990</v>
          </cell>
          <cell r="F1361" t="str">
            <v>Diego Hills Charter</v>
          </cell>
          <cell r="G1361" t="str">
            <v>1088</v>
          </cell>
          <cell r="H1361">
            <v>874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741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Y</v>
          </cell>
        </row>
        <row r="1362">
          <cell r="B1362" t="str">
            <v>37680490127118</v>
          </cell>
          <cell r="C1362" t="str">
            <v>37</v>
          </cell>
          <cell r="D1362" t="str">
            <v>68049</v>
          </cell>
          <cell r="E1362" t="str">
            <v>0127118</v>
          </cell>
          <cell r="F1362" t="str">
            <v>The Heights Charter</v>
          </cell>
          <cell r="G1362" t="str">
            <v>1488</v>
          </cell>
          <cell r="H1362">
            <v>166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29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Y</v>
          </cell>
        </row>
        <row r="1363">
          <cell r="B1363" t="str">
            <v>37680490127167</v>
          </cell>
          <cell r="C1363" t="str">
            <v>37</v>
          </cell>
          <cell r="D1363" t="str">
            <v>68049</v>
          </cell>
          <cell r="E1363" t="str">
            <v>0127167</v>
          </cell>
          <cell r="F1363" t="str">
            <v>Community Montessori Charter</v>
          </cell>
          <cell r="G1363" t="str">
            <v>1494</v>
          </cell>
          <cell r="H1363">
            <v>371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65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str">
            <v>Y</v>
          </cell>
        </row>
        <row r="1364">
          <cell r="B1364" t="str">
            <v>37680490129221</v>
          </cell>
          <cell r="C1364" t="str">
            <v>37</v>
          </cell>
          <cell r="D1364" t="str">
            <v>68049</v>
          </cell>
          <cell r="E1364" t="str">
            <v>0129221</v>
          </cell>
          <cell r="F1364" t="str">
            <v>Method</v>
          </cell>
          <cell r="G1364" t="str">
            <v>1617</v>
          </cell>
          <cell r="H1364">
            <v>80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21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Y</v>
          </cell>
        </row>
        <row r="1365">
          <cell r="B1365" t="str">
            <v>37680490131169</v>
          </cell>
          <cell r="C1365" t="str">
            <v>37</v>
          </cell>
          <cell r="D1365" t="str">
            <v>68049</v>
          </cell>
          <cell r="E1365" t="str">
            <v>0131169</v>
          </cell>
          <cell r="F1365" t="str">
            <v>Mosaica Online Academy of Southern California</v>
          </cell>
          <cell r="G1365" t="str">
            <v>1693</v>
          </cell>
          <cell r="H1365">
            <v>33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21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str">
            <v>Y</v>
          </cell>
        </row>
        <row r="1366">
          <cell r="B1366" t="str">
            <v>37680496119564</v>
          </cell>
          <cell r="C1366" t="str">
            <v>37</v>
          </cell>
          <cell r="D1366" t="str">
            <v>68049</v>
          </cell>
          <cell r="E1366" t="str">
            <v>6119564</v>
          </cell>
          <cell r="F1366" t="str">
            <v>Dehesa Charter</v>
          </cell>
          <cell r="G1366" t="str">
            <v>0419</v>
          </cell>
          <cell r="H1366">
            <v>1102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268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str">
            <v>Y</v>
          </cell>
        </row>
        <row r="1367">
          <cell r="B1367" t="str">
            <v>37680560000000</v>
          </cell>
          <cell r="C1367" t="str">
            <v>37</v>
          </cell>
          <cell r="D1367" t="str">
            <v>68056</v>
          </cell>
          <cell r="E1367" t="str">
            <v>0000000</v>
          </cell>
          <cell r="F1367" t="str">
            <v>Del Mar Union Elementary</v>
          </cell>
          <cell r="H1367">
            <v>4399</v>
          </cell>
          <cell r="I1367">
            <v>0</v>
          </cell>
          <cell r="J1367">
            <v>0</v>
          </cell>
          <cell r="K1367">
            <v>1</v>
          </cell>
          <cell r="L1367">
            <v>0</v>
          </cell>
          <cell r="M1367">
            <v>521</v>
          </cell>
          <cell r="N1367">
            <v>0</v>
          </cell>
          <cell r="O1367">
            <v>0</v>
          </cell>
          <cell r="P1367">
            <v>1</v>
          </cell>
          <cell r="Q1367">
            <v>0</v>
          </cell>
          <cell r="R1367" t="str">
            <v>Y</v>
          </cell>
        </row>
        <row r="1368">
          <cell r="B1368" t="str">
            <v>37680800000000</v>
          </cell>
          <cell r="C1368" t="str">
            <v>37</v>
          </cell>
          <cell r="D1368" t="str">
            <v>68080</v>
          </cell>
          <cell r="E1368" t="str">
            <v>0000000</v>
          </cell>
          <cell r="F1368" t="str">
            <v>Encinitas Union Elementary</v>
          </cell>
          <cell r="H1368">
            <v>5445</v>
          </cell>
          <cell r="I1368">
            <v>0</v>
          </cell>
          <cell r="J1368">
            <v>0</v>
          </cell>
          <cell r="K1368">
            <v>2</v>
          </cell>
          <cell r="L1368">
            <v>0</v>
          </cell>
          <cell r="M1368">
            <v>860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 t="str">
            <v>Y</v>
          </cell>
        </row>
        <row r="1369">
          <cell r="B1369" t="str">
            <v>37680980000000</v>
          </cell>
          <cell r="C1369" t="str">
            <v>37</v>
          </cell>
          <cell r="D1369" t="str">
            <v>68098</v>
          </cell>
          <cell r="E1369" t="str">
            <v>0000000</v>
          </cell>
          <cell r="F1369" t="str">
            <v>Escondido Union Elementary</v>
          </cell>
          <cell r="H1369">
            <v>17080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13425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 t="str">
            <v>Y</v>
          </cell>
        </row>
        <row r="1370">
          <cell r="B1370" t="str">
            <v>37680980101535</v>
          </cell>
          <cell r="C1370" t="str">
            <v>37</v>
          </cell>
          <cell r="D1370" t="str">
            <v>68098</v>
          </cell>
          <cell r="E1370" t="str">
            <v>0101535</v>
          </cell>
          <cell r="F1370" t="str">
            <v>Heritage K-8 Charter</v>
          </cell>
          <cell r="G1370" t="str">
            <v>0556</v>
          </cell>
          <cell r="H1370">
            <v>602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219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Y</v>
          </cell>
        </row>
        <row r="1371">
          <cell r="B1371" t="str">
            <v>37680980128769</v>
          </cell>
          <cell r="C1371" t="str">
            <v>37</v>
          </cell>
          <cell r="D1371" t="str">
            <v>68098</v>
          </cell>
          <cell r="E1371" t="str">
            <v>0128769</v>
          </cell>
          <cell r="F1371" t="str">
            <v>Heritage Digital Academy Charter Middle</v>
          </cell>
          <cell r="G1371" t="str">
            <v>1603</v>
          </cell>
          <cell r="H1371">
            <v>286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115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 t="str">
            <v>Y</v>
          </cell>
        </row>
        <row r="1372">
          <cell r="B1372" t="str">
            <v>37680986116776</v>
          </cell>
          <cell r="C1372" t="str">
            <v>37</v>
          </cell>
          <cell r="D1372" t="str">
            <v>68098</v>
          </cell>
          <cell r="E1372" t="str">
            <v>6116776</v>
          </cell>
          <cell r="F1372" t="str">
            <v>Classical Academy</v>
          </cell>
          <cell r="G1372" t="str">
            <v>0199</v>
          </cell>
          <cell r="H1372">
            <v>1236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278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 t="str">
            <v>Y</v>
          </cell>
        </row>
        <row r="1373">
          <cell r="B1373" t="str">
            <v>37681060000000</v>
          </cell>
          <cell r="C1373" t="str">
            <v>37</v>
          </cell>
          <cell r="D1373" t="str">
            <v>68106</v>
          </cell>
          <cell r="E1373" t="str">
            <v>0000000</v>
          </cell>
          <cell r="F1373" t="str">
            <v>Escondido Union High</v>
          </cell>
          <cell r="H1373">
            <v>7728</v>
          </cell>
          <cell r="I1373">
            <v>0</v>
          </cell>
          <cell r="J1373">
            <v>0</v>
          </cell>
          <cell r="K1373">
            <v>1</v>
          </cell>
          <cell r="L1373">
            <v>0</v>
          </cell>
          <cell r="M1373">
            <v>5550</v>
          </cell>
          <cell r="N1373">
            <v>0</v>
          </cell>
          <cell r="O1373">
            <v>0</v>
          </cell>
          <cell r="P1373">
            <v>1</v>
          </cell>
          <cell r="Q1373">
            <v>0</v>
          </cell>
          <cell r="R1373" t="str">
            <v>Y</v>
          </cell>
        </row>
        <row r="1374">
          <cell r="B1374" t="str">
            <v>37681060111195</v>
          </cell>
          <cell r="C1374" t="str">
            <v>37</v>
          </cell>
          <cell r="D1374" t="str">
            <v>68106</v>
          </cell>
          <cell r="E1374" t="str">
            <v>0111195</v>
          </cell>
          <cell r="F1374" t="str">
            <v>Classical Academy High</v>
          </cell>
          <cell r="G1374" t="str">
            <v>0759</v>
          </cell>
          <cell r="H1374">
            <v>906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172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 t="str">
            <v>Y</v>
          </cell>
        </row>
        <row r="1375">
          <cell r="B1375" t="str">
            <v>37681063731023</v>
          </cell>
          <cell r="C1375" t="str">
            <v>37</v>
          </cell>
          <cell r="D1375" t="str">
            <v>68106</v>
          </cell>
          <cell r="E1375" t="str">
            <v>3731023</v>
          </cell>
          <cell r="F1375" t="str">
            <v>Escondido Charter High</v>
          </cell>
          <cell r="G1375" t="str">
            <v>0109</v>
          </cell>
          <cell r="H1375">
            <v>808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256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 t="str">
            <v>Y</v>
          </cell>
        </row>
        <row r="1376">
          <cell r="B1376" t="str">
            <v>37681140000000</v>
          </cell>
          <cell r="C1376" t="str">
            <v>37</v>
          </cell>
          <cell r="D1376" t="str">
            <v>68114</v>
          </cell>
          <cell r="E1376" t="str">
            <v>0000000</v>
          </cell>
          <cell r="F1376" t="str">
            <v>Fallbrook Union Elementary</v>
          </cell>
          <cell r="H1376">
            <v>5113</v>
          </cell>
          <cell r="I1376">
            <v>0</v>
          </cell>
          <cell r="J1376">
            <v>0</v>
          </cell>
          <cell r="K1376">
            <v>4</v>
          </cell>
          <cell r="L1376">
            <v>0</v>
          </cell>
          <cell r="M1376">
            <v>3149</v>
          </cell>
          <cell r="N1376">
            <v>0</v>
          </cell>
          <cell r="O1376">
            <v>0</v>
          </cell>
          <cell r="P1376">
            <v>4</v>
          </cell>
          <cell r="Q1376">
            <v>0</v>
          </cell>
          <cell r="R1376" t="str">
            <v>Y</v>
          </cell>
        </row>
        <row r="1377">
          <cell r="B1377" t="str">
            <v>37681220000000</v>
          </cell>
          <cell r="C1377" t="str">
            <v>37</v>
          </cell>
          <cell r="D1377" t="str">
            <v>68122</v>
          </cell>
          <cell r="E1377" t="str">
            <v>0000000</v>
          </cell>
          <cell r="F1377" t="str">
            <v>Fallbrook Union High</v>
          </cell>
          <cell r="H1377">
            <v>2439</v>
          </cell>
          <cell r="I1377">
            <v>0</v>
          </cell>
          <cell r="J1377">
            <v>0</v>
          </cell>
          <cell r="K1377">
            <v>1</v>
          </cell>
          <cell r="L1377">
            <v>0</v>
          </cell>
          <cell r="M1377">
            <v>1418</v>
          </cell>
          <cell r="N1377">
            <v>0</v>
          </cell>
          <cell r="O1377">
            <v>0</v>
          </cell>
          <cell r="P1377">
            <v>1</v>
          </cell>
          <cell r="Q1377">
            <v>0</v>
          </cell>
          <cell r="R1377" t="str">
            <v>Y</v>
          </cell>
        </row>
        <row r="1378">
          <cell r="B1378" t="str">
            <v>37681300000000</v>
          </cell>
          <cell r="C1378" t="str">
            <v>37</v>
          </cell>
          <cell r="D1378" t="str">
            <v>68130</v>
          </cell>
          <cell r="E1378" t="str">
            <v>0000000</v>
          </cell>
          <cell r="F1378" t="str">
            <v>Grossmont Union High</v>
          </cell>
          <cell r="H1378">
            <v>17580</v>
          </cell>
          <cell r="I1378">
            <v>0</v>
          </cell>
          <cell r="J1378">
            <v>0</v>
          </cell>
          <cell r="K1378">
            <v>2</v>
          </cell>
          <cell r="L1378">
            <v>0</v>
          </cell>
          <cell r="M1378">
            <v>9769</v>
          </cell>
          <cell r="N1378">
            <v>0</v>
          </cell>
          <cell r="O1378">
            <v>0</v>
          </cell>
          <cell r="P1378">
            <v>1</v>
          </cell>
          <cell r="Q1378">
            <v>0</v>
          </cell>
          <cell r="R1378" t="str">
            <v>Y</v>
          </cell>
        </row>
        <row r="1379">
          <cell r="B1379" t="str">
            <v>37681303731262</v>
          </cell>
          <cell r="C1379" t="str">
            <v>37</v>
          </cell>
          <cell r="D1379" t="str">
            <v>68130</v>
          </cell>
          <cell r="E1379" t="str">
            <v>3731262</v>
          </cell>
          <cell r="F1379" t="str">
            <v>Steele Canyon High</v>
          </cell>
          <cell r="G1379" t="str">
            <v>0893</v>
          </cell>
          <cell r="H1379">
            <v>2195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586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str">
            <v>Y</v>
          </cell>
        </row>
        <row r="1380">
          <cell r="B1380" t="str">
            <v>37681303732732</v>
          </cell>
          <cell r="C1380" t="str">
            <v>37</v>
          </cell>
          <cell r="D1380" t="str">
            <v>68130</v>
          </cell>
          <cell r="E1380" t="str">
            <v>3732732</v>
          </cell>
          <cell r="F1380" t="str">
            <v>Helix High</v>
          </cell>
          <cell r="G1380" t="str">
            <v>0150</v>
          </cell>
          <cell r="H1380">
            <v>2445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1507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str">
            <v>Y</v>
          </cell>
        </row>
        <row r="1381">
          <cell r="B1381" t="str">
            <v>37681550000000</v>
          </cell>
          <cell r="C1381" t="str">
            <v>37</v>
          </cell>
          <cell r="D1381" t="str">
            <v>68155</v>
          </cell>
          <cell r="E1381" t="str">
            <v>0000000</v>
          </cell>
          <cell r="F1381" t="str">
            <v>Jamul-Dulzura Union Elementary</v>
          </cell>
          <cell r="H1381">
            <v>572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280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str">
            <v>Y</v>
          </cell>
        </row>
        <row r="1382">
          <cell r="B1382" t="str">
            <v>37681556117303</v>
          </cell>
          <cell r="C1382" t="str">
            <v>37</v>
          </cell>
          <cell r="D1382" t="str">
            <v>68155</v>
          </cell>
          <cell r="E1382" t="str">
            <v>6117303</v>
          </cell>
          <cell r="F1382" t="str">
            <v>Greater San Diego Academy</v>
          </cell>
          <cell r="G1382" t="str">
            <v>0261</v>
          </cell>
          <cell r="H1382">
            <v>373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180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str">
            <v>Y</v>
          </cell>
        </row>
        <row r="1383">
          <cell r="B1383" t="str">
            <v>37681630000000</v>
          </cell>
          <cell r="C1383" t="str">
            <v>37</v>
          </cell>
          <cell r="D1383" t="str">
            <v>68163</v>
          </cell>
          <cell r="E1383" t="str">
            <v>0000000</v>
          </cell>
          <cell r="F1383" t="str">
            <v>Julian Union Elementary</v>
          </cell>
          <cell r="H1383">
            <v>309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178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str">
            <v>Y</v>
          </cell>
        </row>
        <row r="1384">
          <cell r="B1384" t="str">
            <v>37681630124271</v>
          </cell>
          <cell r="C1384" t="str">
            <v>37</v>
          </cell>
          <cell r="D1384" t="str">
            <v>68163</v>
          </cell>
          <cell r="E1384" t="str">
            <v>0124271</v>
          </cell>
          <cell r="F1384" t="str">
            <v>Diego Valley Charter</v>
          </cell>
          <cell r="G1384" t="str">
            <v>1321</v>
          </cell>
          <cell r="H1384">
            <v>773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645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str">
            <v>Y</v>
          </cell>
        </row>
        <row r="1385">
          <cell r="B1385" t="str">
            <v>37681630128421</v>
          </cell>
          <cell r="C1385" t="str">
            <v>37</v>
          </cell>
          <cell r="D1385" t="str">
            <v>68163</v>
          </cell>
          <cell r="E1385" t="str">
            <v>0128421</v>
          </cell>
          <cell r="F1385" t="str">
            <v>Harbor Springs Charter</v>
          </cell>
          <cell r="G1385" t="str">
            <v>1589</v>
          </cell>
          <cell r="H1385">
            <v>465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243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str">
            <v>Y</v>
          </cell>
        </row>
        <row r="1386">
          <cell r="B1386" t="str">
            <v>37681630130815</v>
          </cell>
          <cell r="C1386" t="str">
            <v>37</v>
          </cell>
          <cell r="D1386" t="str">
            <v>68163</v>
          </cell>
          <cell r="E1386" t="str">
            <v>0130815</v>
          </cell>
          <cell r="F1386" t="str">
            <v>Beacon Classical Academy Elementary</v>
          </cell>
          <cell r="G1386" t="str">
            <v>1678</v>
          </cell>
          <cell r="H1386">
            <v>128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100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str">
            <v>Y</v>
          </cell>
        </row>
        <row r="1387">
          <cell r="B1387" t="str">
            <v>37681633731239</v>
          </cell>
          <cell r="C1387" t="str">
            <v>37</v>
          </cell>
          <cell r="D1387" t="str">
            <v>68163</v>
          </cell>
          <cell r="E1387" t="str">
            <v>3731239</v>
          </cell>
          <cell r="F1387" t="str">
            <v>Julian Charter</v>
          </cell>
          <cell r="G1387" t="str">
            <v>0267</v>
          </cell>
          <cell r="H1387">
            <v>2467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897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str">
            <v>Y</v>
          </cell>
        </row>
        <row r="1388">
          <cell r="B1388" t="str">
            <v>37681710000000</v>
          </cell>
          <cell r="C1388" t="str">
            <v>37</v>
          </cell>
          <cell r="D1388" t="str">
            <v>68171</v>
          </cell>
          <cell r="E1388" t="str">
            <v>0000000</v>
          </cell>
          <cell r="F1388" t="str">
            <v>Julian Union High</v>
          </cell>
          <cell r="H1388">
            <v>157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71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str">
            <v>Y</v>
          </cell>
        </row>
        <row r="1389">
          <cell r="B1389" t="str">
            <v>37681890000000</v>
          </cell>
          <cell r="C1389" t="str">
            <v>37</v>
          </cell>
          <cell r="D1389" t="str">
            <v>68189</v>
          </cell>
          <cell r="E1389" t="str">
            <v>0000000</v>
          </cell>
          <cell r="F1389" t="str">
            <v>Lakeside Union Elementary</v>
          </cell>
          <cell r="H1389">
            <v>4994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2325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str">
            <v>Y</v>
          </cell>
        </row>
        <row r="1390">
          <cell r="B1390" t="str">
            <v>37681890118323</v>
          </cell>
          <cell r="C1390" t="str">
            <v>37</v>
          </cell>
          <cell r="D1390" t="str">
            <v>68189</v>
          </cell>
          <cell r="E1390" t="str">
            <v>0118323</v>
          </cell>
          <cell r="F1390" t="str">
            <v>National University Academy</v>
          </cell>
          <cell r="G1390" t="str">
            <v>0991</v>
          </cell>
          <cell r="H1390">
            <v>762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371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str">
            <v>Y</v>
          </cell>
        </row>
        <row r="1391">
          <cell r="B1391" t="str">
            <v>37681893731072</v>
          </cell>
          <cell r="C1391" t="str">
            <v>37</v>
          </cell>
          <cell r="D1391" t="str">
            <v>68189</v>
          </cell>
          <cell r="E1391" t="str">
            <v>3731072</v>
          </cell>
          <cell r="F1391" t="str">
            <v>River Valley Charter</v>
          </cell>
          <cell r="G1391" t="str">
            <v>0120</v>
          </cell>
          <cell r="H1391">
            <v>274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14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str">
            <v>Y</v>
          </cell>
        </row>
        <row r="1392">
          <cell r="B1392" t="str">
            <v>37681896120901</v>
          </cell>
          <cell r="C1392" t="str">
            <v>37</v>
          </cell>
          <cell r="D1392" t="str">
            <v>68189</v>
          </cell>
          <cell r="E1392" t="str">
            <v>6120901</v>
          </cell>
          <cell r="F1392" t="str">
            <v>Barona Indian Charter</v>
          </cell>
          <cell r="G1392" t="str">
            <v>0469</v>
          </cell>
          <cell r="H1392">
            <v>105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44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str">
            <v>Y</v>
          </cell>
        </row>
        <row r="1393">
          <cell r="B1393" t="str">
            <v>37681970000000</v>
          </cell>
          <cell r="C1393" t="str">
            <v>37</v>
          </cell>
          <cell r="D1393" t="str">
            <v>68197</v>
          </cell>
          <cell r="E1393" t="str">
            <v>0000000</v>
          </cell>
          <cell r="F1393" t="str">
            <v>La Mesa-Spring Valley</v>
          </cell>
          <cell r="H1393">
            <v>12144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7466</v>
          </cell>
          <cell r="N1393">
            <v>0</v>
          </cell>
          <cell r="O1393">
            <v>0</v>
          </cell>
          <cell r="P1393">
            <v>1</v>
          </cell>
          <cell r="Q1393">
            <v>0</v>
          </cell>
          <cell r="R1393" t="str">
            <v>Y</v>
          </cell>
        </row>
        <row r="1394">
          <cell r="B1394" t="str">
            <v>37682050000000</v>
          </cell>
          <cell r="C1394" t="str">
            <v>37</v>
          </cell>
          <cell r="D1394" t="str">
            <v>68205</v>
          </cell>
          <cell r="E1394" t="str">
            <v>0000000</v>
          </cell>
          <cell r="F1394" t="str">
            <v>Lemon Grove Elementary</v>
          </cell>
          <cell r="H1394">
            <v>3922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3119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 t="str">
            <v>Y</v>
          </cell>
        </row>
        <row r="1395">
          <cell r="B1395" t="str">
            <v>37682130000000</v>
          </cell>
          <cell r="C1395" t="str">
            <v>37</v>
          </cell>
          <cell r="D1395" t="str">
            <v>68213</v>
          </cell>
          <cell r="E1395" t="str">
            <v>0000000</v>
          </cell>
          <cell r="F1395" t="str">
            <v>Mountain Empire Unified</v>
          </cell>
          <cell r="H1395">
            <v>1542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1099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str">
            <v>Y</v>
          </cell>
        </row>
        <row r="1396">
          <cell r="B1396" t="str">
            <v>37682130119560</v>
          </cell>
          <cell r="C1396" t="str">
            <v>37</v>
          </cell>
          <cell r="D1396" t="str">
            <v>68213</v>
          </cell>
          <cell r="E1396" t="str">
            <v>0119560</v>
          </cell>
          <cell r="F1396" t="str">
            <v>San Diego Neighborhood Homeschools</v>
          </cell>
          <cell r="G1396" t="str">
            <v>1077</v>
          </cell>
          <cell r="H1396">
            <v>102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60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 t="str">
            <v>Y</v>
          </cell>
        </row>
        <row r="1397">
          <cell r="B1397" t="str">
            <v>37682130121582</v>
          </cell>
          <cell r="C1397" t="str">
            <v>37</v>
          </cell>
          <cell r="D1397" t="str">
            <v>68213</v>
          </cell>
          <cell r="E1397" t="str">
            <v>0121582</v>
          </cell>
          <cell r="F1397" t="str">
            <v>College Preparatory Middle</v>
          </cell>
          <cell r="G1397" t="str">
            <v>1177</v>
          </cell>
          <cell r="H1397">
            <v>230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73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 t="str">
            <v>Y</v>
          </cell>
        </row>
        <row r="1398">
          <cell r="B1398" t="str">
            <v>37682130123224</v>
          </cell>
          <cell r="C1398" t="str">
            <v>37</v>
          </cell>
          <cell r="D1398" t="str">
            <v>68213</v>
          </cell>
          <cell r="E1398" t="str">
            <v>0123224</v>
          </cell>
          <cell r="F1398" t="str">
            <v>San Diego Virtual</v>
          </cell>
          <cell r="G1398" t="str">
            <v>1264</v>
          </cell>
          <cell r="H1398">
            <v>288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170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 t="str">
            <v>Y</v>
          </cell>
        </row>
        <row r="1399">
          <cell r="B1399" t="str">
            <v>37682130123240</v>
          </cell>
          <cell r="C1399" t="str">
            <v>37</v>
          </cell>
          <cell r="D1399" t="str">
            <v>68213</v>
          </cell>
          <cell r="E1399" t="str">
            <v>0123240</v>
          </cell>
          <cell r="F1399" t="str">
            <v>Pivot Charter School - San Diego</v>
          </cell>
          <cell r="G1399" t="str">
            <v>1266</v>
          </cell>
          <cell r="H1399">
            <v>105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29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 t="str">
            <v>Y</v>
          </cell>
        </row>
        <row r="1400">
          <cell r="B1400" t="str">
            <v>37682130127035</v>
          </cell>
          <cell r="C1400" t="str">
            <v>37</v>
          </cell>
          <cell r="D1400" t="str">
            <v>68213</v>
          </cell>
          <cell r="E1400" t="str">
            <v>0127035</v>
          </cell>
          <cell r="F1400" t="str">
            <v>Academy of Arts and Sciences: El Cajon Elementary (K-5)</v>
          </cell>
          <cell r="G1400" t="str">
            <v>1451</v>
          </cell>
          <cell r="H1400">
            <v>484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93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 t="str">
            <v>Y</v>
          </cell>
        </row>
        <row r="1401">
          <cell r="B1401" t="str">
            <v>37682130127050</v>
          </cell>
          <cell r="C1401" t="str">
            <v>37</v>
          </cell>
          <cell r="D1401" t="str">
            <v>68213</v>
          </cell>
          <cell r="E1401" t="str">
            <v>0127050</v>
          </cell>
          <cell r="F1401" t="str">
            <v>Academy of Arts and Sciences: El Cajon Middle and High (6-12)</v>
          </cell>
          <cell r="G1401" t="str">
            <v>1453</v>
          </cell>
          <cell r="H1401">
            <v>517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175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 t="str">
            <v>Y</v>
          </cell>
        </row>
        <row r="1402">
          <cell r="B1402" t="str">
            <v>37682130127068</v>
          </cell>
          <cell r="C1402" t="str">
            <v>37</v>
          </cell>
          <cell r="D1402" t="str">
            <v>68213</v>
          </cell>
          <cell r="E1402" t="str">
            <v>0127068</v>
          </cell>
          <cell r="F1402" t="str">
            <v>Academy of Arts and Sciences: Del Mar Elementary (K-5)</v>
          </cell>
          <cell r="G1402" t="str">
            <v>1452</v>
          </cell>
          <cell r="H1402">
            <v>163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73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 t="str">
            <v>Y</v>
          </cell>
        </row>
        <row r="1403">
          <cell r="B1403" t="str">
            <v>37682130127084</v>
          </cell>
          <cell r="C1403" t="str">
            <v>37</v>
          </cell>
          <cell r="D1403" t="str">
            <v>68213</v>
          </cell>
          <cell r="E1403" t="str">
            <v>0127084</v>
          </cell>
          <cell r="F1403" t="str">
            <v>Academy of Arts and Sciences: Del Mar Middle &amp; High (6-12)</v>
          </cell>
          <cell r="G1403" t="str">
            <v>1454</v>
          </cell>
          <cell r="H1403">
            <v>172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60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 t="str">
            <v>Y</v>
          </cell>
        </row>
        <row r="1404">
          <cell r="B1404" t="str">
            <v>37682130129668</v>
          </cell>
          <cell r="C1404" t="str">
            <v>37</v>
          </cell>
          <cell r="D1404" t="str">
            <v>68213</v>
          </cell>
          <cell r="E1404" t="str">
            <v>0129668</v>
          </cell>
          <cell r="F1404" t="str">
            <v>County Collaborative Charter</v>
          </cell>
          <cell r="G1404" t="str">
            <v>1628</v>
          </cell>
          <cell r="H1404">
            <v>201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130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 t="str">
            <v>Y</v>
          </cell>
        </row>
        <row r="1405">
          <cell r="B1405" t="str">
            <v>37682210000000</v>
          </cell>
          <cell r="C1405" t="str">
            <v>37</v>
          </cell>
          <cell r="D1405" t="str">
            <v>68221</v>
          </cell>
          <cell r="E1405" t="str">
            <v>0000000</v>
          </cell>
          <cell r="F1405" t="str">
            <v>National Elementary</v>
          </cell>
          <cell r="H1405">
            <v>5531</v>
          </cell>
          <cell r="I1405">
            <v>0</v>
          </cell>
          <cell r="J1405">
            <v>0</v>
          </cell>
          <cell r="K1405">
            <v>7</v>
          </cell>
          <cell r="L1405">
            <v>0</v>
          </cell>
          <cell r="M1405">
            <v>4819</v>
          </cell>
          <cell r="N1405">
            <v>0</v>
          </cell>
          <cell r="O1405">
            <v>0</v>
          </cell>
          <cell r="P1405">
            <v>7</v>
          </cell>
          <cell r="Q1405">
            <v>0</v>
          </cell>
          <cell r="R1405" t="str">
            <v>Y</v>
          </cell>
        </row>
        <row r="1406">
          <cell r="B1406" t="str">
            <v>37682210101360</v>
          </cell>
          <cell r="C1406" t="str">
            <v>37</v>
          </cell>
          <cell r="D1406" t="str">
            <v>68221</v>
          </cell>
          <cell r="E1406" t="str">
            <v>0101360</v>
          </cell>
          <cell r="F1406" t="str">
            <v>Integrity Charter</v>
          </cell>
          <cell r="G1406" t="str">
            <v>0553</v>
          </cell>
          <cell r="H1406">
            <v>298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288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 t="str">
            <v>Y</v>
          </cell>
        </row>
        <row r="1407">
          <cell r="B1407" t="str">
            <v>37682960000000</v>
          </cell>
          <cell r="C1407" t="str">
            <v>37</v>
          </cell>
          <cell r="D1407" t="str">
            <v>68296</v>
          </cell>
          <cell r="E1407" t="str">
            <v>0000000</v>
          </cell>
          <cell r="F1407" t="str">
            <v>Poway Unified</v>
          </cell>
          <cell r="H1407">
            <v>35629</v>
          </cell>
          <cell r="I1407">
            <v>0</v>
          </cell>
          <cell r="J1407">
            <v>0</v>
          </cell>
          <cell r="K1407">
            <v>13</v>
          </cell>
          <cell r="L1407">
            <v>0</v>
          </cell>
          <cell r="M1407">
            <v>8273</v>
          </cell>
          <cell r="N1407">
            <v>0</v>
          </cell>
          <cell r="O1407">
            <v>0</v>
          </cell>
          <cell r="P1407">
            <v>3</v>
          </cell>
          <cell r="Q1407">
            <v>0</v>
          </cell>
          <cell r="R1407" t="str">
            <v>Y</v>
          </cell>
        </row>
        <row r="1408">
          <cell r="B1408" t="str">
            <v>37683040000000</v>
          </cell>
          <cell r="C1408" t="str">
            <v>37</v>
          </cell>
          <cell r="D1408" t="str">
            <v>68304</v>
          </cell>
          <cell r="E1408" t="str">
            <v>0000000</v>
          </cell>
          <cell r="F1408" t="str">
            <v>Ramona City Unified</v>
          </cell>
          <cell r="H1408">
            <v>5697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2524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 t="str">
            <v>Y</v>
          </cell>
        </row>
        <row r="1409">
          <cell r="B1409" t="str">
            <v>37683120000000</v>
          </cell>
          <cell r="C1409" t="str">
            <v>37</v>
          </cell>
          <cell r="D1409" t="str">
            <v>68312</v>
          </cell>
          <cell r="E1409" t="str">
            <v>0000000</v>
          </cell>
          <cell r="F1409" t="str">
            <v>Rancho Santa Fe Elementary</v>
          </cell>
          <cell r="H1409">
            <v>691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35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str">
            <v>Y</v>
          </cell>
        </row>
        <row r="1410">
          <cell r="B1410" t="str">
            <v>37683380000000</v>
          </cell>
          <cell r="C1410" t="str">
            <v>37</v>
          </cell>
          <cell r="D1410" t="str">
            <v>68338</v>
          </cell>
          <cell r="E1410" t="str">
            <v>0000000</v>
          </cell>
          <cell r="F1410" t="str">
            <v>San Diego Unified</v>
          </cell>
          <cell r="H1410">
            <v>109102</v>
          </cell>
          <cell r="I1410">
            <v>0</v>
          </cell>
          <cell r="J1410">
            <v>0</v>
          </cell>
          <cell r="K1410">
            <v>12</v>
          </cell>
          <cell r="L1410">
            <v>0</v>
          </cell>
          <cell r="M1410">
            <v>69011</v>
          </cell>
          <cell r="N1410">
            <v>0</v>
          </cell>
          <cell r="O1410">
            <v>0</v>
          </cell>
          <cell r="P1410">
            <v>12</v>
          </cell>
          <cell r="Q1410">
            <v>0</v>
          </cell>
          <cell r="R1410" t="str">
            <v>Y</v>
          </cell>
        </row>
        <row r="1411">
          <cell r="B1411" t="str">
            <v>37683380101204</v>
          </cell>
          <cell r="C1411" t="str">
            <v>37</v>
          </cell>
          <cell r="D1411" t="str">
            <v>68338</v>
          </cell>
          <cell r="E1411" t="str">
            <v>0101204</v>
          </cell>
          <cell r="F1411" t="str">
            <v>High Tech Middle</v>
          </cell>
          <cell r="G1411" t="str">
            <v>0546</v>
          </cell>
          <cell r="H1411">
            <v>322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131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 t="str">
            <v>Y</v>
          </cell>
        </row>
        <row r="1412">
          <cell r="B1412" t="str">
            <v>37683380101345</v>
          </cell>
          <cell r="C1412" t="str">
            <v>37</v>
          </cell>
          <cell r="D1412" t="str">
            <v>68338</v>
          </cell>
          <cell r="E1412" t="str">
            <v>0101345</v>
          </cell>
          <cell r="F1412" t="str">
            <v>KIPP Adelante Preparatory Academy</v>
          </cell>
          <cell r="G1412" t="str">
            <v>0550</v>
          </cell>
          <cell r="H1412">
            <v>354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349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 t="str">
            <v>Y</v>
          </cell>
        </row>
        <row r="1413">
          <cell r="B1413" t="str">
            <v>37683380106732</v>
          </cell>
          <cell r="C1413" t="str">
            <v>37</v>
          </cell>
          <cell r="D1413" t="str">
            <v>68338</v>
          </cell>
          <cell r="E1413" t="str">
            <v>0106732</v>
          </cell>
          <cell r="F1413" t="str">
            <v>High Tech High International</v>
          </cell>
          <cell r="G1413" t="str">
            <v>0623</v>
          </cell>
          <cell r="H1413">
            <v>400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153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 t="str">
            <v>Y</v>
          </cell>
        </row>
        <row r="1414">
          <cell r="B1414" t="str">
            <v>37683380106799</v>
          </cell>
          <cell r="C1414" t="str">
            <v>37</v>
          </cell>
          <cell r="D1414" t="str">
            <v>68338</v>
          </cell>
          <cell r="E1414" t="str">
            <v>0106799</v>
          </cell>
          <cell r="F1414" t="str">
            <v>Learning Choice Academy</v>
          </cell>
          <cell r="G1414" t="str">
            <v>0659</v>
          </cell>
          <cell r="H1414">
            <v>964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472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 t="str">
            <v>Y</v>
          </cell>
        </row>
        <row r="1415">
          <cell r="B1415" t="str">
            <v>37683380107573</v>
          </cell>
          <cell r="C1415" t="str">
            <v>37</v>
          </cell>
          <cell r="D1415" t="str">
            <v>68338</v>
          </cell>
          <cell r="E1415" t="str">
            <v>0107573</v>
          </cell>
          <cell r="F1415" t="str">
            <v>High Tech Middle Media Arts</v>
          </cell>
          <cell r="G1415" t="str">
            <v>0660</v>
          </cell>
          <cell r="H1415">
            <v>316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153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 t="str">
            <v>Y</v>
          </cell>
        </row>
        <row r="1416">
          <cell r="B1416" t="str">
            <v>37683380108548</v>
          </cell>
          <cell r="C1416" t="str">
            <v>37</v>
          </cell>
          <cell r="D1416" t="str">
            <v>68338</v>
          </cell>
          <cell r="E1416" t="str">
            <v>0108548</v>
          </cell>
          <cell r="F1416" t="str">
            <v>Iftin Charter</v>
          </cell>
          <cell r="G1416" t="str">
            <v>0680</v>
          </cell>
          <cell r="H1416">
            <v>476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474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 t="str">
            <v>Y</v>
          </cell>
        </row>
        <row r="1417">
          <cell r="B1417" t="str">
            <v>37683380108787</v>
          </cell>
          <cell r="C1417" t="str">
            <v>37</v>
          </cell>
          <cell r="D1417" t="str">
            <v>68338</v>
          </cell>
          <cell r="E1417" t="str">
            <v>0108787</v>
          </cell>
          <cell r="F1417" t="str">
            <v>High Tech High Media Arts</v>
          </cell>
          <cell r="G1417" t="str">
            <v>0622</v>
          </cell>
          <cell r="H1417">
            <v>400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198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 t="str">
            <v>Y</v>
          </cell>
        </row>
        <row r="1418">
          <cell r="B1418" t="str">
            <v>37683380109033</v>
          </cell>
          <cell r="C1418" t="str">
            <v>37</v>
          </cell>
          <cell r="D1418" t="str">
            <v>68338</v>
          </cell>
          <cell r="E1418" t="str">
            <v>0109033</v>
          </cell>
          <cell r="F1418" t="str">
            <v>King-Chavez Arts Academy</v>
          </cell>
          <cell r="G1418" t="str">
            <v>0704</v>
          </cell>
          <cell r="H1418">
            <v>188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187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 t="str">
            <v>Y</v>
          </cell>
        </row>
        <row r="1419">
          <cell r="B1419" t="str">
            <v>37683380109041</v>
          </cell>
          <cell r="C1419" t="str">
            <v>37</v>
          </cell>
          <cell r="D1419" t="str">
            <v>68338</v>
          </cell>
          <cell r="E1419" t="str">
            <v>0109041</v>
          </cell>
          <cell r="F1419" t="str">
            <v>King-Chavez Athletics Academy</v>
          </cell>
          <cell r="G1419" t="str">
            <v>0706</v>
          </cell>
          <cell r="H1419">
            <v>185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183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 t="str">
            <v>Y</v>
          </cell>
        </row>
        <row r="1420">
          <cell r="B1420" t="str">
            <v>37683380109157</v>
          </cell>
          <cell r="C1420" t="str">
            <v>37</v>
          </cell>
          <cell r="D1420" t="str">
            <v>68338</v>
          </cell>
          <cell r="E1420" t="str">
            <v>0109157</v>
          </cell>
          <cell r="F1420" t="str">
            <v>Magnolia Science Academy San Diego</v>
          </cell>
          <cell r="G1420" t="str">
            <v>0698</v>
          </cell>
          <cell r="H1420">
            <v>371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83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 t="str">
            <v>Y</v>
          </cell>
        </row>
        <row r="1421">
          <cell r="B1421" t="str">
            <v>37683380111898</v>
          </cell>
          <cell r="C1421" t="str">
            <v>37</v>
          </cell>
          <cell r="D1421" t="str">
            <v>68338</v>
          </cell>
          <cell r="E1421" t="str">
            <v>0111898</v>
          </cell>
          <cell r="F1421" t="str">
            <v>Albert Einstein Academy Charter Middle</v>
          </cell>
          <cell r="G1421" t="str">
            <v>0773</v>
          </cell>
          <cell r="H1421">
            <v>477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262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 t="str">
            <v>Y</v>
          </cell>
        </row>
        <row r="1422">
          <cell r="B1422" t="str">
            <v>37683380111906</v>
          </cell>
          <cell r="C1422" t="str">
            <v>37</v>
          </cell>
          <cell r="D1422" t="str">
            <v>68338</v>
          </cell>
          <cell r="E1422" t="str">
            <v>0111906</v>
          </cell>
          <cell r="F1422" t="str">
            <v>King-Chavez Preparatory Academy</v>
          </cell>
          <cell r="G1422" t="str">
            <v>0772</v>
          </cell>
          <cell r="H1422">
            <v>355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355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 t="str">
            <v>Y</v>
          </cell>
        </row>
        <row r="1423">
          <cell r="B1423" t="str">
            <v>37683380114462</v>
          </cell>
          <cell r="C1423" t="str">
            <v>37</v>
          </cell>
          <cell r="D1423" t="str">
            <v>68338</v>
          </cell>
          <cell r="E1423" t="str">
            <v>0114462</v>
          </cell>
          <cell r="F1423" t="str">
            <v>Health Sciences High</v>
          </cell>
          <cell r="G1423" t="str">
            <v>0876</v>
          </cell>
          <cell r="H1423">
            <v>569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439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 t="str">
            <v>Y</v>
          </cell>
        </row>
        <row r="1424">
          <cell r="B1424" t="str">
            <v>37683380114520</v>
          </cell>
          <cell r="C1424" t="str">
            <v>37</v>
          </cell>
          <cell r="D1424" t="str">
            <v>68338</v>
          </cell>
          <cell r="E1424" t="str">
            <v>0114520</v>
          </cell>
          <cell r="F1424" t="str">
            <v>Arroyo Paseo Charter High</v>
          </cell>
          <cell r="G1424" t="str">
            <v>0881</v>
          </cell>
          <cell r="H1424">
            <v>140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113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 t="str">
            <v>Y</v>
          </cell>
        </row>
        <row r="1425">
          <cell r="B1425" t="str">
            <v>37683380118000</v>
          </cell>
          <cell r="C1425" t="str">
            <v>37</v>
          </cell>
          <cell r="D1425" t="str">
            <v>68338</v>
          </cell>
          <cell r="E1425" t="str">
            <v>0118000</v>
          </cell>
          <cell r="F1425" t="str">
            <v>Urban Discovery Academy Charter</v>
          </cell>
          <cell r="G1425" t="str">
            <v>1008</v>
          </cell>
          <cell r="H1425">
            <v>351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98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 t="str">
            <v>Y</v>
          </cell>
        </row>
        <row r="1426">
          <cell r="B1426" t="str">
            <v>37683380118083</v>
          </cell>
          <cell r="C1426" t="str">
            <v>37</v>
          </cell>
          <cell r="D1426" t="str">
            <v>68338</v>
          </cell>
          <cell r="E1426" t="str">
            <v>0118083</v>
          </cell>
          <cell r="F1426" t="str">
            <v>Innovations Academy</v>
          </cell>
          <cell r="G1426" t="str">
            <v>1024</v>
          </cell>
          <cell r="H1426">
            <v>350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98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 t="str">
            <v>Y</v>
          </cell>
        </row>
        <row r="1427">
          <cell r="B1427" t="str">
            <v>37683380118851</v>
          </cell>
          <cell r="C1427" t="str">
            <v>37</v>
          </cell>
          <cell r="D1427" t="str">
            <v>68338</v>
          </cell>
          <cell r="E1427" t="str">
            <v>0118851</v>
          </cell>
          <cell r="F1427" t="str">
            <v>King-Chavez Community High</v>
          </cell>
          <cell r="G1427" t="str">
            <v>1015</v>
          </cell>
          <cell r="H1427">
            <v>614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472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 t="str">
            <v>Y</v>
          </cell>
        </row>
        <row r="1428">
          <cell r="B1428" t="str">
            <v>37683380119610</v>
          </cell>
          <cell r="C1428" t="str">
            <v>37</v>
          </cell>
          <cell r="D1428" t="str">
            <v>68338</v>
          </cell>
          <cell r="E1428" t="str">
            <v>0119610</v>
          </cell>
          <cell r="F1428" t="str">
            <v>Gompers Preparatory Academy</v>
          </cell>
          <cell r="G1428" t="str">
            <v>1080</v>
          </cell>
          <cell r="H1428">
            <v>1143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1073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 t="str">
            <v>Y</v>
          </cell>
        </row>
        <row r="1429">
          <cell r="B1429" t="str">
            <v>37683380120709</v>
          </cell>
          <cell r="C1429" t="str">
            <v>37</v>
          </cell>
          <cell r="D1429" t="str">
            <v>68338</v>
          </cell>
          <cell r="E1429" t="str">
            <v>0120709</v>
          </cell>
          <cell r="F1429" t="str">
            <v>Pacific American Academy</v>
          </cell>
          <cell r="G1429" t="str">
            <v>1108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In Expected List But We Do Not Have Data For This School/LEA</v>
          </cell>
        </row>
        <row r="1430">
          <cell r="B1430" t="str">
            <v>37683380121145</v>
          </cell>
          <cell r="C1430" t="str">
            <v>37</v>
          </cell>
          <cell r="D1430" t="str">
            <v>68338</v>
          </cell>
          <cell r="E1430" t="str">
            <v>0121145</v>
          </cell>
          <cell r="F1430" t="str">
            <v>Evangeline Roberts Institute of Learning</v>
          </cell>
          <cell r="G1430" t="str">
            <v>1151</v>
          </cell>
          <cell r="H1430">
            <v>164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139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Y</v>
          </cell>
        </row>
        <row r="1431">
          <cell r="B1431" t="str">
            <v>37683380121681</v>
          </cell>
          <cell r="C1431" t="str">
            <v>37</v>
          </cell>
          <cell r="D1431" t="str">
            <v>68338</v>
          </cell>
          <cell r="E1431" t="str">
            <v>0121681</v>
          </cell>
          <cell r="F1431" t="str">
            <v>San Diego Global Vision Academy</v>
          </cell>
          <cell r="G1431" t="str">
            <v>1190</v>
          </cell>
          <cell r="H1431">
            <v>228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161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Y</v>
          </cell>
        </row>
        <row r="1432">
          <cell r="B1432" t="str">
            <v>37683380122788</v>
          </cell>
          <cell r="C1432" t="str">
            <v>37</v>
          </cell>
          <cell r="D1432" t="str">
            <v>68338</v>
          </cell>
          <cell r="E1432" t="str">
            <v>0122788</v>
          </cell>
          <cell r="F1432" t="str">
            <v>Coleman Tech Charter High</v>
          </cell>
          <cell r="G1432" t="str">
            <v>1253</v>
          </cell>
          <cell r="H1432">
            <v>221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92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 t="str">
            <v>Y</v>
          </cell>
        </row>
        <row r="1433">
          <cell r="B1433" t="str">
            <v>37683380123778</v>
          </cell>
          <cell r="C1433" t="str">
            <v>37</v>
          </cell>
          <cell r="D1433" t="str">
            <v>68338</v>
          </cell>
          <cell r="E1433" t="str">
            <v>0123778</v>
          </cell>
          <cell r="F1433" t="str">
            <v>Old Town Academy K-8 Charter</v>
          </cell>
          <cell r="G1433" t="str">
            <v>1279</v>
          </cell>
          <cell r="H1433">
            <v>251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25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 t="str">
            <v>Y</v>
          </cell>
        </row>
        <row r="1434">
          <cell r="B1434" t="str">
            <v>37683380124206</v>
          </cell>
          <cell r="C1434" t="str">
            <v>37</v>
          </cell>
          <cell r="D1434" t="str">
            <v>68338</v>
          </cell>
          <cell r="E1434" t="str">
            <v>0124206</v>
          </cell>
          <cell r="F1434" t="str">
            <v>America's Finest Charter</v>
          </cell>
          <cell r="G1434" t="str">
            <v>1301</v>
          </cell>
          <cell r="H1434">
            <v>255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246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Y</v>
          </cell>
        </row>
        <row r="1435">
          <cell r="B1435" t="str">
            <v>37683380124347</v>
          </cell>
          <cell r="C1435" t="str">
            <v>37</v>
          </cell>
          <cell r="D1435" t="str">
            <v>68338</v>
          </cell>
          <cell r="E1435" t="str">
            <v>0124347</v>
          </cell>
          <cell r="F1435" t="str">
            <v>City Heights Preparatory Charter</v>
          </cell>
          <cell r="G1435" t="str">
            <v>1312</v>
          </cell>
          <cell r="H1435">
            <v>114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114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 t="str">
            <v>Y</v>
          </cell>
        </row>
        <row r="1436">
          <cell r="B1436" t="str">
            <v>37683380125583</v>
          </cell>
          <cell r="C1436" t="str">
            <v>37</v>
          </cell>
          <cell r="D1436" t="str">
            <v>68338</v>
          </cell>
          <cell r="E1436" t="str">
            <v>0125583</v>
          </cell>
          <cell r="F1436" t="str">
            <v>San Diego Global Vision Academy Middle</v>
          </cell>
          <cell r="G1436" t="str">
            <v>1384</v>
          </cell>
          <cell r="H1436">
            <v>86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62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 t="str">
            <v>Y</v>
          </cell>
        </row>
        <row r="1437">
          <cell r="B1437" t="str">
            <v>37683380126151</v>
          </cell>
          <cell r="C1437" t="str">
            <v>37</v>
          </cell>
          <cell r="D1437" t="str">
            <v>68338</v>
          </cell>
          <cell r="E1437" t="str">
            <v>0126151</v>
          </cell>
          <cell r="F1437" t="str">
            <v>Epiphany Prep Charter</v>
          </cell>
          <cell r="G1437" t="str">
            <v>1426</v>
          </cell>
          <cell r="H1437">
            <v>254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225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 t="str">
            <v>Y</v>
          </cell>
        </row>
        <row r="1438">
          <cell r="B1438" t="str">
            <v>37683380126730</v>
          </cell>
          <cell r="C1438" t="str">
            <v>37</v>
          </cell>
          <cell r="D1438" t="str">
            <v>68338</v>
          </cell>
          <cell r="E1438" t="str">
            <v>0126730</v>
          </cell>
          <cell r="F1438" t="str">
            <v>Kavod Elementary Charter</v>
          </cell>
          <cell r="G1438" t="str">
            <v>1447</v>
          </cell>
          <cell r="H1438">
            <v>92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34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 t="str">
            <v>Y</v>
          </cell>
        </row>
        <row r="1439">
          <cell r="B1439" t="str">
            <v>37683380127647</v>
          </cell>
          <cell r="C1439" t="str">
            <v>37</v>
          </cell>
          <cell r="D1439" t="str">
            <v>68338</v>
          </cell>
          <cell r="E1439" t="str">
            <v>0127647</v>
          </cell>
          <cell r="F1439" t="str">
            <v>E3 Civic High</v>
          </cell>
          <cell r="G1439" t="str">
            <v>1302</v>
          </cell>
          <cell r="H1439">
            <v>343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247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 t="str">
            <v>Y</v>
          </cell>
        </row>
        <row r="1440">
          <cell r="B1440" t="str">
            <v>37683380127654</v>
          </cell>
          <cell r="C1440" t="str">
            <v>37</v>
          </cell>
          <cell r="D1440" t="str">
            <v>68338</v>
          </cell>
          <cell r="E1440" t="str">
            <v>0127654</v>
          </cell>
          <cell r="F1440" t="str">
            <v>San Diego Cooperative Charter School 2</v>
          </cell>
          <cell r="G1440" t="str">
            <v>1510</v>
          </cell>
          <cell r="H1440">
            <v>157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66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 t="str">
            <v>Y</v>
          </cell>
        </row>
        <row r="1441">
          <cell r="B1441" t="str">
            <v>37683380128066</v>
          </cell>
          <cell r="C1441" t="str">
            <v>37</v>
          </cell>
          <cell r="D1441" t="str">
            <v>68338</v>
          </cell>
          <cell r="E1441" t="str">
            <v>0128066</v>
          </cell>
          <cell r="F1441" t="str">
            <v>Health Sciences Middle</v>
          </cell>
          <cell r="G1441" t="str">
            <v>1517</v>
          </cell>
          <cell r="H1441">
            <v>150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91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 t="str">
            <v>Y</v>
          </cell>
        </row>
        <row r="1442">
          <cell r="B1442" t="str">
            <v>37683380128744</v>
          </cell>
          <cell r="C1442" t="str">
            <v>37</v>
          </cell>
          <cell r="D1442" t="str">
            <v>68338</v>
          </cell>
          <cell r="E1442" t="str">
            <v>0128744</v>
          </cell>
          <cell r="F1442" t="str">
            <v>Laurel Preparatory Academy</v>
          </cell>
          <cell r="G1442" t="str">
            <v>1600</v>
          </cell>
          <cell r="H1442">
            <v>141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80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 t="str">
            <v>Y</v>
          </cell>
        </row>
        <row r="1443">
          <cell r="B1443" t="str">
            <v>37683380129387</v>
          </cell>
          <cell r="C1443" t="str">
            <v>37</v>
          </cell>
          <cell r="D1443" t="str">
            <v>68338</v>
          </cell>
          <cell r="E1443" t="str">
            <v>0129387</v>
          </cell>
          <cell r="F1443" t="str">
            <v>Empower Charter</v>
          </cell>
          <cell r="G1443" t="str">
            <v>1634</v>
          </cell>
          <cell r="H1443">
            <v>68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57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 t="str">
            <v>Y</v>
          </cell>
        </row>
        <row r="1444">
          <cell r="B1444" t="str">
            <v>37683380129395</v>
          </cell>
          <cell r="C1444" t="str">
            <v>37</v>
          </cell>
          <cell r="D1444" t="str">
            <v>68338</v>
          </cell>
          <cell r="E1444" t="str">
            <v>0129395</v>
          </cell>
          <cell r="F1444" t="str">
            <v>Elevate Elementary</v>
          </cell>
          <cell r="G1444" t="str">
            <v>1633</v>
          </cell>
          <cell r="H1444">
            <v>165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88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 t="str">
            <v>Y</v>
          </cell>
        </row>
        <row r="1445">
          <cell r="B1445" t="str">
            <v>37683383730959</v>
          </cell>
          <cell r="C1445" t="str">
            <v>37</v>
          </cell>
          <cell r="D1445" t="str">
            <v>68338</v>
          </cell>
          <cell r="E1445" t="str">
            <v>3730959</v>
          </cell>
          <cell r="F1445" t="str">
            <v>Charter School of San Diego</v>
          </cell>
          <cell r="G1445" t="str">
            <v>0028</v>
          </cell>
          <cell r="H1445">
            <v>2187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1572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 t="str">
            <v>Y</v>
          </cell>
        </row>
        <row r="1446">
          <cell r="B1446" t="str">
            <v>37683383731189</v>
          </cell>
          <cell r="C1446" t="str">
            <v>37</v>
          </cell>
          <cell r="D1446" t="str">
            <v>68338</v>
          </cell>
          <cell r="E1446" t="str">
            <v>3731189</v>
          </cell>
          <cell r="F1446" t="str">
            <v>Preuss School UCSD</v>
          </cell>
          <cell r="G1446" t="str">
            <v>0169</v>
          </cell>
          <cell r="H1446">
            <v>846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807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 t="str">
            <v>Y</v>
          </cell>
        </row>
        <row r="1447">
          <cell r="B1447" t="str">
            <v>37683383731247</v>
          </cell>
          <cell r="C1447" t="str">
            <v>37</v>
          </cell>
          <cell r="D1447" t="str">
            <v>68338</v>
          </cell>
          <cell r="E1447" t="str">
            <v>3731247</v>
          </cell>
          <cell r="F1447" t="str">
            <v>High Tech High</v>
          </cell>
          <cell r="G1447" t="str">
            <v>0269</v>
          </cell>
          <cell r="H1447">
            <v>589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185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 t="str">
            <v>Y</v>
          </cell>
        </row>
        <row r="1448">
          <cell r="B1448" t="str">
            <v>37683383731395</v>
          </cell>
          <cell r="C1448" t="str">
            <v>37</v>
          </cell>
          <cell r="D1448" t="str">
            <v>68338</v>
          </cell>
          <cell r="E1448" t="str">
            <v>3731395</v>
          </cell>
          <cell r="F1448" t="str">
            <v>Audeo Charter</v>
          </cell>
          <cell r="G1448" t="str">
            <v>0406</v>
          </cell>
          <cell r="H1448">
            <v>759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513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 t="str">
            <v>Y</v>
          </cell>
        </row>
        <row r="1449">
          <cell r="B1449" t="str">
            <v>37683386039457</v>
          </cell>
          <cell r="C1449" t="str">
            <v>37</v>
          </cell>
          <cell r="D1449" t="str">
            <v>68338</v>
          </cell>
          <cell r="E1449" t="str">
            <v>6039457</v>
          </cell>
          <cell r="F1449" t="str">
            <v>Darnall Charter</v>
          </cell>
          <cell r="G1449" t="str">
            <v>0033</v>
          </cell>
          <cell r="H1449">
            <v>639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595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 t="str">
            <v>Y</v>
          </cell>
        </row>
        <row r="1450">
          <cell r="B1450" t="str">
            <v>37683386039812</v>
          </cell>
          <cell r="C1450" t="str">
            <v>37</v>
          </cell>
          <cell r="D1450" t="str">
            <v>68338</v>
          </cell>
          <cell r="E1450" t="str">
            <v>6039812</v>
          </cell>
          <cell r="F1450" t="str">
            <v>Keiller Leadership Academy</v>
          </cell>
          <cell r="G1450" t="str">
            <v>0695</v>
          </cell>
          <cell r="H1450">
            <v>515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443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 t="str">
            <v>Y</v>
          </cell>
        </row>
        <row r="1451">
          <cell r="B1451" t="str">
            <v>37683386040018</v>
          </cell>
          <cell r="C1451" t="str">
            <v>37</v>
          </cell>
          <cell r="D1451" t="str">
            <v>68338</v>
          </cell>
          <cell r="E1451" t="str">
            <v>6040018</v>
          </cell>
          <cell r="F1451" t="str">
            <v>Harriet Tubman Village Charter</v>
          </cell>
          <cell r="G1451" t="str">
            <v>0046</v>
          </cell>
          <cell r="H1451">
            <v>363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296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 t="str">
            <v>Y</v>
          </cell>
        </row>
        <row r="1452">
          <cell r="B1452" t="str">
            <v>37683386040190</v>
          </cell>
          <cell r="C1452" t="str">
            <v>37</v>
          </cell>
          <cell r="D1452" t="str">
            <v>68338</v>
          </cell>
          <cell r="E1452" t="str">
            <v>6040190</v>
          </cell>
          <cell r="F1452" t="str">
            <v>King-Chavez Primary Academy</v>
          </cell>
          <cell r="G1452" t="str">
            <v>0705</v>
          </cell>
          <cell r="H1452">
            <v>401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400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 t="str">
            <v>Y</v>
          </cell>
        </row>
        <row r="1453">
          <cell r="B1453" t="str">
            <v>37683386061964</v>
          </cell>
          <cell r="C1453" t="str">
            <v>37</v>
          </cell>
          <cell r="D1453" t="str">
            <v>68338</v>
          </cell>
          <cell r="E1453" t="str">
            <v>6061964</v>
          </cell>
          <cell r="F1453" t="str">
            <v>The O'Farrell Charter</v>
          </cell>
          <cell r="G1453" t="str">
            <v>0048</v>
          </cell>
          <cell r="H1453">
            <v>1456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1211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 t="str">
            <v>Y</v>
          </cell>
        </row>
        <row r="1454">
          <cell r="B1454" t="str">
            <v>37683386113211</v>
          </cell>
          <cell r="C1454" t="str">
            <v>37</v>
          </cell>
          <cell r="D1454" t="str">
            <v>68338</v>
          </cell>
          <cell r="E1454" t="str">
            <v>6113211</v>
          </cell>
          <cell r="F1454" t="str">
            <v>McGill School of Success</v>
          </cell>
          <cell r="G1454" t="str">
            <v>0095</v>
          </cell>
          <cell r="H1454">
            <v>134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129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 t="str">
            <v>Y</v>
          </cell>
        </row>
        <row r="1455">
          <cell r="B1455" t="str">
            <v>37683386115570</v>
          </cell>
          <cell r="C1455" t="str">
            <v>37</v>
          </cell>
          <cell r="D1455" t="str">
            <v>68338</v>
          </cell>
          <cell r="E1455" t="str">
            <v>6115570</v>
          </cell>
          <cell r="F1455" t="str">
            <v>Museum</v>
          </cell>
          <cell r="G1455" t="str">
            <v>0081</v>
          </cell>
          <cell r="H1455">
            <v>232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57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 t="str">
            <v>Y</v>
          </cell>
        </row>
        <row r="1456">
          <cell r="B1456" t="str">
            <v>37683386117279</v>
          </cell>
          <cell r="C1456" t="str">
            <v>37</v>
          </cell>
          <cell r="D1456" t="str">
            <v>68338</v>
          </cell>
          <cell r="E1456" t="str">
            <v>6117279</v>
          </cell>
          <cell r="F1456" t="str">
            <v>Holly Drive Leadership Academy</v>
          </cell>
          <cell r="G1456" t="str">
            <v>0264</v>
          </cell>
          <cell r="H1456">
            <v>151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125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 t="str">
            <v>Y</v>
          </cell>
        </row>
        <row r="1457">
          <cell r="B1457" t="str">
            <v>37683386117683</v>
          </cell>
          <cell r="C1457" t="str">
            <v>37</v>
          </cell>
          <cell r="D1457" t="str">
            <v>68338</v>
          </cell>
          <cell r="E1457" t="str">
            <v>6117683</v>
          </cell>
          <cell r="F1457" t="str">
            <v>Explorer Elementary</v>
          </cell>
          <cell r="G1457" t="str">
            <v>0278</v>
          </cell>
          <cell r="H1457">
            <v>350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122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 t="str">
            <v>Y</v>
          </cell>
        </row>
        <row r="1458">
          <cell r="B1458" t="str">
            <v>37683386119168</v>
          </cell>
          <cell r="C1458" t="str">
            <v>37</v>
          </cell>
          <cell r="D1458" t="str">
            <v>68338</v>
          </cell>
          <cell r="E1458" t="str">
            <v>6119168</v>
          </cell>
          <cell r="F1458" t="str">
            <v>San Diego Cooperative Charter</v>
          </cell>
          <cell r="G1458" t="str">
            <v>0396</v>
          </cell>
          <cell r="H1458">
            <v>462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134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 t="str">
            <v>Y</v>
          </cell>
        </row>
        <row r="1459">
          <cell r="B1459" t="str">
            <v>37683386119598</v>
          </cell>
          <cell r="C1459" t="str">
            <v>37</v>
          </cell>
          <cell r="D1459" t="str">
            <v>68338</v>
          </cell>
          <cell r="E1459" t="str">
            <v>6119598</v>
          </cell>
          <cell r="F1459" t="str">
            <v>King-Chavez Academy of Excellence</v>
          </cell>
          <cell r="G1459" t="str">
            <v>0420</v>
          </cell>
          <cell r="H1459">
            <v>325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317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 t="str">
            <v>Y</v>
          </cell>
        </row>
        <row r="1460">
          <cell r="B1460" t="str">
            <v>37683386120935</v>
          </cell>
          <cell r="C1460" t="str">
            <v>37</v>
          </cell>
          <cell r="D1460" t="str">
            <v>68338</v>
          </cell>
          <cell r="E1460" t="str">
            <v>6120935</v>
          </cell>
          <cell r="F1460" t="str">
            <v>Einstein Academy</v>
          </cell>
          <cell r="G1460" t="str">
            <v>0488</v>
          </cell>
          <cell r="H1460">
            <v>619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259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 t="str">
            <v>Y</v>
          </cell>
        </row>
        <row r="1461">
          <cell r="B1461" t="str">
            <v>37683460000000</v>
          </cell>
          <cell r="C1461" t="str">
            <v>37</v>
          </cell>
          <cell r="D1461" t="str">
            <v>68346</v>
          </cell>
          <cell r="E1461" t="str">
            <v>0000000</v>
          </cell>
          <cell r="F1461" t="str">
            <v>San Dieguito Union High</v>
          </cell>
          <cell r="H1461">
            <v>12645</v>
          </cell>
          <cell r="I1461">
            <v>0</v>
          </cell>
          <cell r="J1461">
            <v>0</v>
          </cell>
          <cell r="K1461">
            <v>11</v>
          </cell>
          <cell r="L1461">
            <v>0</v>
          </cell>
          <cell r="M1461">
            <v>1142</v>
          </cell>
          <cell r="N1461">
            <v>0</v>
          </cell>
          <cell r="O1461">
            <v>0</v>
          </cell>
          <cell r="P1461">
            <v>5</v>
          </cell>
          <cell r="Q1461">
            <v>0</v>
          </cell>
          <cell r="R1461" t="str">
            <v>Y</v>
          </cell>
        </row>
        <row r="1462">
          <cell r="B1462" t="str">
            <v>37683530000000</v>
          </cell>
          <cell r="C1462" t="str">
            <v>37</v>
          </cell>
          <cell r="D1462" t="str">
            <v>68353</v>
          </cell>
          <cell r="E1462" t="str">
            <v>0000000</v>
          </cell>
          <cell r="F1462" t="str">
            <v>San Pasqual Union Elementary</v>
          </cell>
          <cell r="H1462">
            <v>553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118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 t="str">
            <v>Y</v>
          </cell>
        </row>
        <row r="1463">
          <cell r="B1463" t="str">
            <v>37683610000000</v>
          </cell>
          <cell r="C1463" t="str">
            <v>37</v>
          </cell>
          <cell r="D1463" t="str">
            <v>68361</v>
          </cell>
          <cell r="E1463" t="str">
            <v>0000000</v>
          </cell>
          <cell r="F1463" t="str">
            <v>Santee</v>
          </cell>
          <cell r="H1463">
            <v>6472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2653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 t="str">
            <v>Y</v>
          </cell>
        </row>
        <row r="1464">
          <cell r="B1464" t="str">
            <v>37683790000000</v>
          </cell>
          <cell r="C1464" t="str">
            <v>37</v>
          </cell>
          <cell r="D1464" t="str">
            <v>68379</v>
          </cell>
          <cell r="E1464" t="str">
            <v>0000000</v>
          </cell>
          <cell r="F1464" t="str">
            <v>San Ysidro Elementary</v>
          </cell>
          <cell r="H1464">
            <v>4842</v>
          </cell>
          <cell r="I1464">
            <v>0</v>
          </cell>
          <cell r="J1464">
            <v>0</v>
          </cell>
          <cell r="K1464">
            <v>6</v>
          </cell>
          <cell r="L1464">
            <v>0</v>
          </cell>
          <cell r="M1464">
            <v>4235</v>
          </cell>
          <cell r="N1464">
            <v>0</v>
          </cell>
          <cell r="O1464">
            <v>0</v>
          </cell>
          <cell r="P1464">
            <v>4</v>
          </cell>
          <cell r="Q1464">
            <v>0</v>
          </cell>
          <cell r="R1464" t="str">
            <v>Y</v>
          </cell>
        </row>
        <row r="1465">
          <cell r="B1465" t="str">
            <v>37683870000000</v>
          </cell>
          <cell r="C1465" t="str">
            <v>37</v>
          </cell>
          <cell r="D1465" t="str">
            <v>68387</v>
          </cell>
          <cell r="E1465" t="str">
            <v>0000000</v>
          </cell>
          <cell r="F1465" t="str">
            <v>Solana Beach Elementary</v>
          </cell>
          <cell r="H1465">
            <v>3146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553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 t="str">
            <v>Y</v>
          </cell>
        </row>
        <row r="1466">
          <cell r="B1466" t="str">
            <v>37683950000000</v>
          </cell>
          <cell r="C1466" t="str">
            <v>37</v>
          </cell>
          <cell r="D1466" t="str">
            <v>68395</v>
          </cell>
          <cell r="E1466" t="str">
            <v>0000000</v>
          </cell>
          <cell r="F1466" t="str">
            <v>South Bay Union</v>
          </cell>
          <cell r="H1466">
            <v>5790</v>
          </cell>
          <cell r="I1466">
            <v>0</v>
          </cell>
          <cell r="J1466">
            <v>0</v>
          </cell>
          <cell r="K1466">
            <v>7</v>
          </cell>
          <cell r="L1466">
            <v>0</v>
          </cell>
          <cell r="M1466">
            <v>4904</v>
          </cell>
          <cell r="N1466">
            <v>0</v>
          </cell>
          <cell r="O1466">
            <v>0</v>
          </cell>
          <cell r="P1466">
            <v>4</v>
          </cell>
          <cell r="Q1466">
            <v>0</v>
          </cell>
          <cell r="R1466" t="str">
            <v>Y</v>
          </cell>
        </row>
        <row r="1467">
          <cell r="B1467" t="str">
            <v>37683956040505</v>
          </cell>
          <cell r="C1467" t="str">
            <v>37</v>
          </cell>
          <cell r="D1467" t="str">
            <v>68395</v>
          </cell>
          <cell r="E1467" t="str">
            <v>6040505</v>
          </cell>
          <cell r="F1467" t="str">
            <v>Imperial Beach Charter</v>
          </cell>
          <cell r="G1467" t="str">
            <v>1418</v>
          </cell>
          <cell r="H1467">
            <v>921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555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Y</v>
          </cell>
        </row>
        <row r="1468">
          <cell r="B1468" t="str">
            <v>37683956040513</v>
          </cell>
          <cell r="C1468" t="str">
            <v>37</v>
          </cell>
          <cell r="D1468" t="str">
            <v>68395</v>
          </cell>
          <cell r="E1468" t="str">
            <v>6040513</v>
          </cell>
          <cell r="F1468" t="str">
            <v>Nestor Language Academy Charter</v>
          </cell>
          <cell r="G1468" t="str">
            <v>1252</v>
          </cell>
          <cell r="H1468">
            <v>935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729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Y</v>
          </cell>
        </row>
        <row r="1469">
          <cell r="B1469" t="str">
            <v>37684030000000</v>
          </cell>
          <cell r="C1469" t="str">
            <v>37</v>
          </cell>
          <cell r="D1469" t="str">
            <v>68403</v>
          </cell>
          <cell r="E1469" t="str">
            <v>0000000</v>
          </cell>
          <cell r="F1469" t="str">
            <v>Spencer Valley Elementary</v>
          </cell>
          <cell r="H1469">
            <v>35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10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 t="str">
            <v>Y</v>
          </cell>
        </row>
        <row r="1470">
          <cell r="B1470" t="str">
            <v>37684030125401</v>
          </cell>
          <cell r="C1470" t="str">
            <v>37</v>
          </cell>
          <cell r="D1470" t="str">
            <v>68403</v>
          </cell>
          <cell r="E1470" t="str">
            <v>0125401</v>
          </cell>
          <cell r="F1470" t="str">
            <v>Insight @ San Diego</v>
          </cell>
          <cell r="G1470" t="str">
            <v>1371</v>
          </cell>
          <cell r="H1470">
            <v>49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32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 t="str">
            <v>Y</v>
          </cell>
        </row>
        <row r="1471">
          <cell r="B1471" t="str">
            <v>37684036120893</v>
          </cell>
          <cell r="C1471" t="str">
            <v>37</v>
          </cell>
          <cell r="D1471" t="str">
            <v>68403</v>
          </cell>
          <cell r="E1471" t="str">
            <v>6120893</v>
          </cell>
          <cell r="F1471" t="str">
            <v>California Virtual Academy @ San Diego</v>
          </cell>
          <cell r="G1471" t="str">
            <v>0493</v>
          </cell>
          <cell r="H1471">
            <v>3121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1761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 t="str">
            <v>Y</v>
          </cell>
        </row>
        <row r="1472">
          <cell r="B1472" t="str">
            <v>37684110000000</v>
          </cell>
          <cell r="C1472" t="str">
            <v>37</v>
          </cell>
          <cell r="D1472" t="str">
            <v>68411</v>
          </cell>
          <cell r="E1472" t="str">
            <v>0000000</v>
          </cell>
          <cell r="F1472" t="str">
            <v>Sweetwater Union High</v>
          </cell>
          <cell r="H1472">
            <v>40113</v>
          </cell>
          <cell r="I1472">
            <v>0</v>
          </cell>
          <cell r="J1472">
            <v>0</v>
          </cell>
          <cell r="K1472">
            <v>34</v>
          </cell>
          <cell r="L1472">
            <v>0</v>
          </cell>
          <cell r="M1472">
            <v>23784</v>
          </cell>
          <cell r="N1472">
            <v>0</v>
          </cell>
          <cell r="O1472">
            <v>0</v>
          </cell>
          <cell r="P1472">
            <v>21</v>
          </cell>
          <cell r="Q1472">
            <v>0</v>
          </cell>
          <cell r="R1472" t="str">
            <v>Y</v>
          </cell>
        </row>
        <row r="1473">
          <cell r="B1473" t="str">
            <v>37684110126086</v>
          </cell>
          <cell r="C1473" t="str">
            <v>37</v>
          </cell>
          <cell r="D1473" t="str">
            <v>68411</v>
          </cell>
          <cell r="E1473" t="str">
            <v>0126086</v>
          </cell>
          <cell r="F1473" t="str">
            <v>Stephen W. Hawking Charter</v>
          </cell>
          <cell r="G1473" t="str">
            <v>1407</v>
          </cell>
          <cell r="H1473">
            <v>330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255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 t="str">
            <v>Y</v>
          </cell>
        </row>
        <row r="1474">
          <cell r="B1474" t="str">
            <v>37684110128082</v>
          </cell>
          <cell r="C1474" t="str">
            <v>37</v>
          </cell>
          <cell r="D1474" t="str">
            <v>68411</v>
          </cell>
          <cell r="E1474" t="str">
            <v>0128082</v>
          </cell>
          <cell r="F1474" t="str">
            <v>Stephen W. Hawkings II Science, Technology, Engineering, Art and Math Charter</v>
          </cell>
          <cell r="G1474" t="str">
            <v>1524</v>
          </cell>
          <cell r="H1474">
            <v>270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249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 t="str">
            <v>Y</v>
          </cell>
        </row>
        <row r="1475">
          <cell r="B1475" t="str">
            <v>37684113731304</v>
          </cell>
          <cell r="C1475" t="str">
            <v>37</v>
          </cell>
          <cell r="D1475" t="str">
            <v>68411</v>
          </cell>
          <cell r="E1475" t="str">
            <v>3731304</v>
          </cell>
          <cell r="F1475" t="str">
            <v>MAAC Community Charter</v>
          </cell>
          <cell r="G1475" t="str">
            <v>0303</v>
          </cell>
          <cell r="H1475">
            <v>305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284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 t="str">
            <v>Y</v>
          </cell>
        </row>
        <row r="1476">
          <cell r="B1476" t="str">
            <v>37684370000000</v>
          </cell>
          <cell r="C1476" t="str">
            <v>37</v>
          </cell>
          <cell r="D1476" t="str">
            <v>68437</v>
          </cell>
          <cell r="E1476" t="str">
            <v>0000000</v>
          </cell>
          <cell r="F1476" t="str">
            <v>Vallecitos Elementary</v>
          </cell>
          <cell r="H1476">
            <v>201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186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 t="str">
            <v>Y</v>
          </cell>
        </row>
        <row r="1477">
          <cell r="B1477" t="str">
            <v>37684370101220</v>
          </cell>
          <cell r="C1477" t="str">
            <v>37</v>
          </cell>
          <cell r="D1477" t="str">
            <v>68437</v>
          </cell>
          <cell r="E1477" t="str">
            <v>0101220</v>
          </cell>
          <cell r="F1477" t="str">
            <v>RAI Online Charter</v>
          </cell>
          <cell r="G1477" t="str">
            <v>0518</v>
          </cell>
          <cell r="H1477">
            <v>144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86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 t="str">
            <v>Y</v>
          </cell>
        </row>
        <row r="1478">
          <cell r="B1478" t="str">
            <v>37684370128470</v>
          </cell>
          <cell r="C1478" t="str">
            <v>37</v>
          </cell>
          <cell r="D1478" t="str">
            <v>68437</v>
          </cell>
          <cell r="E1478" t="str">
            <v>0128470</v>
          </cell>
          <cell r="F1478" t="str">
            <v>Taylion San Diego Academy</v>
          </cell>
          <cell r="G1478" t="str">
            <v>1559</v>
          </cell>
          <cell r="H1478">
            <v>51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35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 t="str">
            <v>Y</v>
          </cell>
        </row>
        <row r="1479">
          <cell r="B1479" t="str">
            <v>37684520000000</v>
          </cell>
          <cell r="C1479" t="str">
            <v>37</v>
          </cell>
          <cell r="D1479" t="str">
            <v>68452</v>
          </cell>
          <cell r="E1479" t="str">
            <v>0000000</v>
          </cell>
          <cell r="F1479" t="str">
            <v>Vista Unified</v>
          </cell>
          <cell r="H1479">
            <v>22128</v>
          </cell>
          <cell r="I1479">
            <v>0</v>
          </cell>
          <cell r="J1479">
            <v>0</v>
          </cell>
          <cell r="K1479">
            <v>18</v>
          </cell>
          <cell r="L1479">
            <v>0</v>
          </cell>
          <cell r="M1479">
            <v>14234</v>
          </cell>
          <cell r="N1479">
            <v>0</v>
          </cell>
          <cell r="O1479">
            <v>0</v>
          </cell>
          <cell r="P1479">
            <v>12</v>
          </cell>
          <cell r="Q1479">
            <v>0</v>
          </cell>
          <cell r="R1479" t="str">
            <v>Y</v>
          </cell>
        </row>
        <row r="1480">
          <cell r="B1480" t="str">
            <v>37684520106120</v>
          </cell>
          <cell r="C1480" t="str">
            <v>37</v>
          </cell>
          <cell r="D1480" t="str">
            <v>68452</v>
          </cell>
          <cell r="E1480" t="str">
            <v>0106120</v>
          </cell>
          <cell r="F1480" t="str">
            <v>SIATech</v>
          </cell>
          <cell r="G1480" t="str">
            <v>0627</v>
          </cell>
          <cell r="H1480">
            <v>1193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1154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 t="str">
            <v>Y</v>
          </cell>
        </row>
        <row r="1481">
          <cell r="B1481" t="str">
            <v>37684520114264</v>
          </cell>
          <cell r="C1481" t="str">
            <v>37</v>
          </cell>
          <cell r="D1481" t="str">
            <v>68452</v>
          </cell>
          <cell r="E1481" t="str">
            <v>0114264</v>
          </cell>
          <cell r="F1481" t="str">
            <v>North County Trade Tech High</v>
          </cell>
          <cell r="G1481" t="str">
            <v>0884</v>
          </cell>
          <cell r="H1481">
            <v>152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79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 t="str">
            <v>Y</v>
          </cell>
        </row>
        <row r="1482">
          <cell r="B1482" t="str">
            <v>37684520124917</v>
          </cell>
          <cell r="C1482" t="str">
            <v>37</v>
          </cell>
          <cell r="D1482" t="str">
            <v>68452</v>
          </cell>
          <cell r="E1482" t="str">
            <v>0124917</v>
          </cell>
          <cell r="F1482" t="str">
            <v>Guajome Learning Center</v>
          </cell>
          <cell r="G1482" t="str">
            <v>1351</v>
          </cell>
          <cell r="H1482">
            <v>93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21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 t="str">
            <v>Y</v>
          </cell>
        </row>
        <row r="1483">
          <cell r="B1483" t="str">
            <v>37684520128223</v>
          </cell>
          <cell r="C1483" t="str">
            <v>37</v>
          </cell>
          <cell r="D1483" t="str">
            <v>68452</v>
          </cell>
          <cell r="E1483" t="str">
            <v>0128223</v>
          </cell>
          <cell r="F1483" t="str">
            <v>Bella Mente Montessori Academy</v>
          </cell>
          <cell r="G1483" t="str">
            <v>1515</v>
          </cell>
          <cell r="H1483">
            <v>536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113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 t="str">
            <v>Y</v>
          </cell>
        </row>
        <row r="1484">
          <cell r="B1484" t="str">
            <v>37684523730942</v>
          </cell>
          <cell r="C1484" t="str">
            <v>37</v>
          </cell>
          <cell r="D1484" t="str">
            <v>68452</v>
          </cell>
          <cell r="E1484" t="str">
            <v>3730942</v>
          </cell>
          <cell r="F1484" t="str">
            <v>Guajome Park Academy Charter</v>
          </cell>
          <cell r="G1484" t="str">
            <v>0050</v>
          </cell>
          <cell r="H1484">
            <v>1275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675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 t="str">
            <v>Y</v>
          </cell>
        </row>
        <row r="1485">
          <cell r="B1485" t="str">
            <v>37735510000000</v>
          </cell>
          <cell r="C1485" t="str">
            <v>37</v>
          </cell>
          <cell r="D1485" t="str">
            <v>73551</v>
          </cell>
          <cell r="E1485" t="str">
            <v>0000000</v>
          </cell>
          <cell r="F1485" t="str">
            <v>Carlsbad Unified</v>
          </cell>
          <cell r="H1485">
            <v>11049</v>
          </cell>
          <cell r="I1485">
            <v>0</v>
          </cell>
          <cell r="J1485">
            <v>0</v>
          </cell>
          <cell r="K1485">
            <v>3</v>
          </cell>
          <cell r="L1485">
            <v>0</v>
          </cell>
          <cell r="M1485">
            <v>2573</v>
          </cell>
          <cell r="N1485">
            <v>0</v>
          </cell>
          <cell r="O1485">
            <v>0</v>
          </cell>
          <cell r="P1485">
            <v>1</v>
          </cell>
          <cell r="Q1485">
            <v>0</v>
          </cell>
          <cell r="R1485" t="str">
            <v>Y</v>
          </cell>
        </row>
        <row r="1486">
          <cell r="B1486" t="str">
            <v>37735690000000</v>
          </cell>
          <cell r="C1486" t="str">
            <v>37</v>
          </cell>
          <cell r="D1486" t="str">
            <v>73569</v>
          </cell>
          <cell r="E1486" t="str">
            <v>0000000</v>
          </cell>
          <cell r="F1486" t="str">
            <v>Oceanside Unified</v>
          </cell>
          <cell r="H1486">
            <v>19269</v>
          </cell>
          <cell r="I1486">
            <v>0</v>
          </cell>
          <cell r="J1486">
            <v>0</v>
          </cell>
          <cell r="K1486">
            <v>18</v>
          </cell>
          <cell r="L1486">
            <v>0</v>
          </cell>
          <cell r="M1486">
            <v>13065</v>
          </cell>
          <cell r="N1486">
            <v>0</v>
          </cell>
          <cell r="O1486">
            <v>0</v>
          </cell>
          <cell r="P1486">
            <v>10</v>
          </cell>
          <cell r="Q1486">
            <v>0</v>
          </cell>
          <cell r="R1486" t="str">
            <v>Y</v>
          </cell>
        </row>
        <row r="1487">
          <cell r="B1487" t="str">
            <v>37735690101071</v>
          </cell>
          <cell r="C1487" t="str">
            <v>37</v>
          </cell>
          <cell r="D1487" t="str">
            <v>73569</v>
          </cell>
          <cell r="E1487" t="str">
            <v>0101071</v>
          </cell>
          <cell r="F1487" t="str">
            <v>Coastal Academy</v>
          </cell>
          <cell r="G1487" t="str">
            <v>0516</v>
          </cell>
          <cell r="H1487">
            <v>1363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270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 t="str">
            <v>Y</v>
          </cell>
        </row>
        <row r="1488">
          <cell r="B1488" t="str">
            <v>37735693731221</v>
          </cell>
          <cell r="C1488" t="str">
            <v>37</v>
          </cell>
          <cell r="D1488" t="str">
            <v>73569</v>
          </cell>
          <cell r="E1488" t="str">
            <v>3731221</v>
          </cell>
          <cell r="F1488" t="str">
            <v>Pacific View Charter</v>
          </cell>
          <cell r="G1488" t="str">
            <v>0247</v>
          </cell>
          <cell r="H1488">
            <v>348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192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 t="str">
            <v>Y</v>
          </cell>
        </row>
        <row r="1489">
          <cell r="B1489" t="str">
            <v>37737910000000</v>
          </cell>
          <cell r="C1489" t="str">
            <v>37</v>
          </cell>
          <cell r="D1489" t="str">
            <v>73791</v>
          </cell>
          <cell r="E1489" t="str">
            <v>0000000</v>
          </cell>
          <cell r="F1489" t="str">
            <v>San Marcos Unified</v>
          </cell>
          <cell r="H1489">
            <v>20340</v>
          </cell>
          <cell r="I1489">
            <v>0</v>
          </cell>
          <cell r="J1489">
            <v>0</v>
          </cell>
          <cell r="K1489">
            <v>17</v>
          </cell>
          <cell r="L1489">
            <v>0</v>
          </cell>
          <cell r="M1489">
            <v>9185</v>
          </cell>
          <cell r="N1489">
            <v>0</v>
          </cell>
          <cell r="O1489">
            <v>0</v>
          </cell>
          <cell r="P1489">
            <v>8</v>
          </cell>
          <cell r="Q1489">
            <v>0</v>
          </cell>
          <cell r="R1489" t="str">
            <v>Y</v>
          </cell>
        </row>
        <row r="1490">
          <cell r="B1490" t="str">
            <v>37737910109785</v>
          </cell>
          <cell r="C1490" t="str">
            <v>37</v>
          </cell>
          <cell r="D1490" t="str">
            <v>73791</v>
          </cell>
          <cell r="E1490" t="str">
            <v>0109785</v>
          </cell>
          <cell r="F1490" t="str">
            <v>Bayshore Preparatory Charter</v>
          </cell>
          <cell r="G1490" t="str">
            <v>0723</v>
          </cell>
          <cell r="H1490">
            <v>112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57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 t="str">
            <v>Y</v>
          </cell>
        </row>
        <row r="1491">
          <cell r="B1491" t="str">
            <v>37754160000000</v>
          </cell>
          <cell r="C1491" t="str">
            <v>37</v>
          </cell>
          <cell r="D1491" t="str">
            <v>75416</v>
          </cell>
          <cell r="E1491" t="str">
            <v>0000000</v>
          </cell>
          <cell r="F1491" t="str">
            <v>Warner Unified</v>
          </cell>
          <cell r="H1491">
            <v>229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191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 t="str">
            <v>Y</v>
          </cell>
        </row>
        <row r="1492">
          <cell r="B1492" t="str">
            <v>37754160121764</v>
          </cell>
          <cell r="C1492" t="str">
            <v>37</v>
          </cell>
          <cell r="D1492" t="str">
            <v>75416</v>
          </cell>
          <cell r="E1492" t="str">
            <v>0121764</v>
          </cell>
          <cell r="F1492" t="str">
            <v>Warner i</v>
          </cell>
          <cell r="G1492" t="str">
            <v>1205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 t="str">
            <v>In Expected List But We Do Not Have Data For This School/LEA</v>
          </cell>
        </row>
        <row r="1493">
          <cell r="B1493" t="str">
            <v>37754160122796</v>
          </cell>
          <cell r="C1493" t="str">
            <v>37</v>
          </cell>
          <cell r="D1493" t="str">
            <v>75416</v>
          </cell>
          <cell r="E1493" t="str">
            <v>0122796</v>
          </cell>
          <cell r="F1493" t="str">
            <v>All Tribes Elementary Charter</v>
          </cell>
          <cell r="G1493" t="str">
            <v>1262</v>
          </cell>
          <cell r="H1493">
            <v>27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25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 t="str">
            <v>Y</v>
          </cell>
        </row>
        <row r="1494">
          <cell r="B1494" t="str">
            <v>37754166119275</v>
          </cell>
          <cell r="C1494" t="str">
            <v>37</v>
          </cell>
          <cell r="D1494" t="str">
            <v>75416</v>
          </cell>
          <cell r="E1494" t="str">
            <v>6119275</v>
          </cell>
          <cell r="F1494" t="str">
            <v>All Tribes Charter</v>
          </cell>
          <cell r="G1494" t="str">
            <v>1057</v>
          </cell>
          <cell r="H1494">
            <v>41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41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 t="str">
            <v>Y</v>
          </cell>
        </row>
        <row r="1495">
          <cell r="B1495" t="str">
            <v>37756140000000</v>
          </cell>
          <cell r="C1495" t="str">
            <v>37</v>
          </cell>
          <cell r="D1495" t="str">
            <v>75614</v>
          </cell>
          <cell r="E1495" t="str">
            <v>0000000</v>
          </cell>
          <cell r="F1495" t="str">
            <v>Valley Center-Pauma Unified</v>
          </cell>
          <cell r="H1495">
            <v>4155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2202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 t="str">
            <v>Y</v>
          </cell>
        </row>
        <row r="1496">
          <cell r="B1496" t="str">
            <v>37764710114678</v>
          </cell>
          <cell r="C1496" t="str">
            <v>37</v>
          </cell>
          <cell r="D1496" t="str">
            <v>76471</v>
          </cell>
          <cell r="E1496" t="str">
            <v>0114678</v>
          </cell>
          <cell r="F1496" t="str">
            <v>High Tech High Chula Vista</v>
          </cell>
          <cell r="G1496" t="str">
            <v>0756</v>
          </cell>
          <cell r="H1496">
            <v>626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343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 t="str">
            <v>Y</v>
          </cell>
        </row>
        <row r="1497">
          <cell r="B1497" t="str">
            <v>37764710114694</v>
          </cell>
          <cell r="C1497" t="str">
            <v>37</v>
          </cell>
          <cell r="D1497" t="str">
            <v>76471</v>
          </cell>
          <cell r="E1497" t="str">
            <v>0114694</v>
          </cell>
          <cell r="F1497" t="str">
            <v>High Tech High North County</v>
          </cell>
          <cell r="G1497" t="str">
            <v>0756</v>
          </cell>
          <cell r="H1497">
            <v>549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157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 t="str">
            <v>Y</v>
          </cell>
        </row>
        <row r="1498">
          <cell r="B1498" t="str">
            <v>37764710119271</v>
          </cell>
          <cell r="C1498" t="str">
            <v>37</v>
          </cell>
          <cell r="D1498" t="str">
            <v>76471</v>
          </cell>
          <cell r="E1498" t="str">
            <v>0119271</v>
          </cell>
          <cell r="F1498" t="str">
            <v>High Tech Middle North County</v>
          </cell>
          <cell r="G1498" t="str">
            <v>0756</v>
          </cell>
          <cell r="H1498">
            <v>325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140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 t="str">
            <v>Y</v>
          </cell>
        </row>
        <row r="1499">
          <cell r="B1499" t="str">
            <v>37764710123042</v>
          </cell>
          <cell r="C1499" t="str">
            <v>37</v>
          </cell>
          <cell r="D1499" t="str">
            <v>76471</v>
          </cell>
          <cell r="E1499" t="str">
            <v>0123042</v>
          </cell>
          <cell r="F1499" t="str">
            <v>High Tech Middle Chula Vista</v>
          </cell>
          <cell r="G1499" t="str">
            <v>0756</v>
          </cell>
          <cell r="H1499">
            <v>319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178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 t="str">
            <v>Y</v>
          </cell>
        </row>
        <row r="1500">
          <cell r="B1500" t="str">
            <v>37764710123059</v>
          </cell>
          <cell r="C1500" t="str">
            <v>37</v>
          </cell>
          <cell r="D1500" t="str">
            <v>76471</v>
          </cell>
          <cell r="E1500" t="str">
            <v>0123059</v>
          </cell>
          <cell r="F1500" t="str">
            <v>High Tech Elementary Chula Vista</v>
          </cell>
          <cell r="G1500" t="str">
            <v>0756</v>
          </cell>
          <cell r="H1500">
            <v>409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260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 t="str">
            <v>Y</v>
          </cell>
        </row>
        <row r="1501">
          <cell r="B1501" t="str">
            <v>37764710127605</v>
          </cell>
          <cell r="C1501" t="str">
            <v>37</v>
          </cell>
          <cell r="D1501" t="str">
            <v>76471</v>
          </cell>
          <cell r="E1501" t="str">
            <v>0127605</v>
          </cell>
          <cell r="F1501" t="str">
            <v>High Tech Elementary North County</v>
          </cell>
          <cell r="G1501" t="str">
            <v>0756</v>
          </cell>
          <cell r="H1501">
            <v>306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172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 t="str">
            <v>Y</v>
          </cell>
        </row>
        <row r="1502">
          <cell r="B1502" t="str">
            <v>37768510000000</v>
          </cell>
          <cell r="C1502" t="str">
            <v>37</v>
          </cell>
          <cell r="D1502" t="str">
            <v>76851</v>
          </cell>
          <cell r="E1502" t="str">
            <v>0000000</v>
          </cell>
          <cell r="F1502" t="str">
            <v>Bonsall Unified</v>
          </cell>
          <cell r="H1502">
            <v>2187</v>
          </cell>
          <cell r="I1502">
            <v>0</v>
          </cell>
          <cell r="J1502">
            <v>0</v>
          </cell>
          <cell r="K1502">
            <v>1</v>
          </cell>
          <cell r="L1502">
            <v>0</v>
          </cell>
          <cell r="M1502">
            <v>780</v>
          </cell>
          <cell r="N1502">
            <v>0</v>
          </cell>
          <cell r="O1502">
            <v>0</v>
          </cell>
          <cell r="P1502">
            <v>1</v>
          </cell>
          <cell r="Q1502">
            <v>0</v>
          </cell>
          <cell r="R1502" t="str">
            <v>Y</v>
          </cell>
        </row>
        <row r="1503">
          <cell r="B1503" t="str">
            <v>37768516113468</v>
          </cell>
          <cell r="C1503" t="str">
            <v>37</v>
          </cell>
          <cell r="D1503" t="str">
            <v>76851</v>
          </cell>
          <cell r="E1503" t="str">
            <v>6113468</v>
          </cell>
          <cell r="F1503" t="str">
            <v>Vivian Banks Charter</v>
          </cell>
          <cell r="G1503" t="str">
            <v>0104</v>
          </cell>
          <cell r="H1503">
            <v>100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84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 t="str">
            <v>Y</v>
          </cell>
        </row>
        <row r="1504">
          <cell r="B1504" t="str">
            <v>37769010131193</v>
          </cell>
          <cell r="C1504" t="str">
            <v>37</v>
          </cell>
          <cell r="D1504" t="str">
            <v>76901</v>
          </cell>
          <cell r="E1504" t="str">
            <v>0131193</v>
          </cell>
          <cell r="F1504" t="str">
            <v>Thrive Public School</v>
          </cell>
          <cell r="G1504" t="str">
            <v>1696</v>
          </cell>
          <cell r="H1504">
            <v>45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26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 t="str">
            <v>Y</v>
          </cell>
        </row>
        <row r="1505">
          <cell r="B1505" t="str">
            <v>38103890000000</v>
          </cell>
          <cell r="C1505" t="str">
            <v>38</v>
          </cell>
          <cell r="D1505" t="str">
            <v>10389</v>
          </cell>
          <cell r="E1505" t="str">
            <v>0000000</v>
          </cell>
          <cell r="F1505" t="str">
            <v>San Francisco Co. Off. of Education</v>
          </cell>
          <cell r="H1505">
            <v>411</v>
          </cell>
          <cell r="I1505">
            <v>69</v>
          </cell>
          <cell r="J1505">
            <v>0</v>
          </cell>
          <cell r="K1505">
            <v>342</v>
          </cell>
          <cell r="L1505">
            <v>0</v>
          </cell>
          <cell r="M1505">
            <v>321</v>
          </cell>
          <cell r="N1505">
            <v>69</v>
          </cell>
          <cell r="O1505">
            <v>0</v>
          </cell>
          <cell r="P1505">
            <v>252</v>
          </cell>
          <cell r="Q1505">
            <v>0</v>
          </cell>
          <cell r="R1505" t="str">
            <v>Y</v>
          </cell>
        </row>
        <row r="1506">
          <cell r="B1506" t="str">
            <v>38684780000000</v>
          </cell>
          <cell r="C1506" t="str">
            <v>38</v>
          </cell>
          <cell r="D1506" t="str">
            <v>68478</v>
          </cell>
          <cell r="E1506" t="str">
            <v>0000000</v>
          </cell>
          <cell r="F1506" t="str">
            <v>San Francisco Unified</v>
          </cell>
          <cell r="H1506">
            <v>52961</v>
          </cell>
          <cell r="I1506">
            <v>0</v>
          </cell>
          <cell r="J1506">
            <v>0</v>
          </cell>
          <cell r="K1506">
            <v>338</v>
          </cell>
          <cell r="L1506">
            <v>0</v>
          </cell>
          <cell r="M1506">
            <v>36725</v>
          </cell>
          <cell r="N1506">
            <v>0</v>
          </cell>
          <cell r="O1506">
            <v>0</v>
          </cell>
          <cell r="P1506">
            <v>248</v>
          </cell>
          <cell r="Q1506">
            <v>0</v>
          </cell>
          <cell r="R1506" t="str">
            <v>Y</v>
          </cell>
        </row>
        <row r="1507">
          <cell r="B1507" t="str">
            <v>38684780101337</v>
          </cell>
          <cell r="C1507" t="str">
            <v>38</v>
          </cell>
          <cell r="D1507" t="str">
            <v>68478</v>
          </cell>
          <cell r="E1507" t="str">
            <v>0101337</v>
          </cell>
          <cell r="F1507" t="str">
            <v>KIPP Bayview Academy</v>
          </cell>
          <cell r="G1507" t="str">
            <v>0549</v>
          </cell>
          <cell r="H1507">
            <v>283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218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 t="str">
            <v>Y</v>
          </cell>
        </row>
        <row r="1508">
          <cell r="B1508" t="str">
            <v>38684780101352</v>
          </cell>
          <cell r="C1508" t="str">
            <v>38</v>
          </cell>
          <cell r="D1508" t="str">
            <v>68478</v>
          </cell>
          <cell r="E1508" t="str">
            <v>0101352</v>
          </cell>
          <cell r="F1508" t="str">
            <v>KIPP San Francisco Bay Academy</v>
          </cell>
          <cell r="G1508" t="str">
            <v>0551</v>
          </cell>
          <cell r="H1508">
            <v>363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283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 t="str">
            <v>Y</v>
          </cell>
        </row>
        <row r="1509">
          <cell r="B1509" t="str">
            <v>38684780101774</v>
          </cell>
          <cell r="C1509" t="str">
            <v>38</v>
          </cell>
          <cell r="D1509" t="str">
            <v>68478</v>
          </cell>
          <cell r="E1509" t="str">
            <v>0101774</v>
          </cell>
          <cell r="F1509" t="str">
            <v>Five Keys Charter (SF Sheriff's)</v>
          </cell>
          <cell r="G1509" t="str">
            <v>0567</v>
          </cell>
          <cell r="H1509">
            <v>445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39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 t="str">
            <v>Y</v>
          </cell>
        </row>
        <row r="1510">
          <cell r="B1510" t="str">
            <v>38684780107300</v>
          </cell>
          <cell r="C1510" t="str">
            <v>38</v>
          </cell>
          <cell r="D1510" t="str">
            <v>68478</v>
          </cell>
          <cell r="E1510" t="str">
            <v>0107300</v>
          </cell>
          <cell r="F1510" t="str">
            <v>City Arts and Tech High</v>
          </cell>
          <cell r="G1510" t="str">
            <v>0599</v>
          </cell>
          <cell r="H1510">
            <v>360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238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 t="str">
            <v>Y</v>
          </cell>
        </row>
        <row r="1511">
          <cell r="B1511" t="str">
            <v>38684780118133</v>
          </cell>
          <cell r="C1511" t="str">
            <v>38</v>
          </cell>
          <cell r="D1511" t="str">
            <v>68478</v>
          </cell>
          <cell r="E1511" t="str">
            <v>0118133</v>
          </cell>
          <cell r="F1511" t="str">
            <v>Five Keys Adult School (SF Sheriff's)</v>
          </cell>
          <cell r="G1511" t="str">
            <v>1029</v>
          </cell>
          <cell r="H1511">
            <v>159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4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 t="str">
            <v>Y</v>
          </cell>
        </row>
        <row r="1512">
          <cell r="B1512" t="str">
            <v>38684780118141</v>
          </cell>
          <cell r="C1512" t="str">
            <v>38</v>
          </cell>
          <cell r="D1512" t="str">
            <v>68478</v>
          </cell>
          <cell r="E1512" t="str">
            <v>0118141</v>
          </cell>
          <cell r="F1512" t="str">
            <v>Five Keys Independence HS (SF Sheriff's)</v>
          </cell>
          <cell r="G1512" t="str">
            <v>1028</v>
          </cell>
          <cell r="H1512">
            <v>1424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185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 t="str">
            <v>Y</v>
          </cell>
        </row>
        <row r="1513">
          <cell r="B1513" t="str">
            <v>38684780123265</v>
          </cell>
          <cell r="C1513" t="str">
            <v>38</v>
          </cell>
          <cell r="D1513" t="str">
            <v>68478</v>
          </cell>
          <cell r="E1513" t="str">
            <v>0123265</v>
          </cell>
          <cell r="F1513" t="str">
            <v>Gateway Middle</v>
          </cell>
          <cell r="G1513" t="str">
            <v>1267</v>
          </cell>
          <cell r="H1513">
            <v>305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109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 t="str">
            <v>Y</v>
          </cell>
        </row>
        <row r="1514">
          <cell r="B1514" t="str">
            <v>38684780127530</v>
          </cell>
          <cell r="C1514" t="str">
            <v>38</v>
          </cell>
          <cell r="D1514" t="str">
            <v>68478</v>
          </cell>
          <cell r="E1514" t="str">
            <v>0127530</v>
          </cell>
          <cell r="F1514" t="str">
            <v>KIPP San Francisco College Preparatory</v>
          </cell>
          <cell r="G1514" t="str">
            <v>1502</v>
          </cell>
          <cell r="H1514">
            <v>251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200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 t="str">
            <v>Y</v>
          </cell>
        </row>
        <row r="1515">
          <cell r="B1515" t="str">
            <v>38684783830411</v>
          </cell>
          <cell r="C1515" t="str">
            <v>38</v>
          </cell>
          <cell r="D1515" t="str">
            <v>68478</v>
          </cell>
          <cell r="E1515" t="str">
            <v>3830411</v>
          </cell>
          <cell r="F1515" t="str">
            <v>Leadership High</v>
          </cell>
          <cell r="G1515" t="str">
            <v>0122</v>
          </cell>
          <cell r="H1515">
            <v>264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203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 t="str">
            <v>Y</v>
          </cell>
        </row>
        <row r="1516">
          <cell r="B1516" t="str">
            <v>38684783830429</v>
          </cell>
          <cell r="C1516" t="str">
            <v>38</v>
          </cell>
          <cell r="D1516" t="str">
            <v>68478</v>
          </cell>
          <cell r="E1516" t="str">
            <v>3830429</v>
          </cell>
          <cell r="F1516" t="str">
            <v>Life Learning Academy Charter</v>
          </cell>
          <cell r="G1516" t="str">
            <v>0140</v>
          </cell>
          <cell r="H1516">
            <v>40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36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Y</v>
          </cell>
        </row>
        <row r="1517">
          <cell r="B1517" t="str">
            <v>38684783830437</v>
          </cell>
          <cell r="C1517" t="str">
            <v>38</v>
          </cell>
          <cell r="D1517" t="str">
            <v>68478</v>
          </cell>
          <cell r="E1517" t="str">
            <v>3830437</v>
          </cell>
          <cell r="F1517" t="str">
            <v>Gateway High</v>
          </cell>
          <cell r="G1517" t="str">
            <v>0141</v>
          </cell>
          <cell r="H1517">
            <v>489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197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 t="str">
            <v>Y</v>
          </cell>
        </row>
        <row r="1518">
          <cell r="B1518" t="str">
            <v>38684786040935</v>
          </cell>
          <cell r="C1518" t="str">
            <v>38</v>
          </cell>
          <cell r="D1518" t="str">
            <v>68478</v>
          </cell>
          <cell r="E1518" t="str">
            <v>6040935</v>
          </cell>
          <cell r="F1518" t="str">
            <v>Edison Charter Academy</v>
          </cell>
          <cell r="G1518" t="str">
            <v>0158</v>
          </cell>
          <cell r="H1518">
            <v>657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451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 t="str">
            <v>Y</v>
          </cell>
        </row>
        <row r="1519">
          <cell r="B1519" t="str">
            <v>38684786112601</v>
          </cell>
          <cell r="C1519" t="str">
            <v>38</v>
          </cell>
          <cell r="D1519" t="str">
            <v>68478</v>
          </cell>
          <cell r="E1519" t="str">
            <v>6112601</v>
          </cell>
          <cell r="F1519" t="str">
            <v>Creative Arts Charter</v>
          </cell>
          <cell r="G1519" t="str">
            <v>0040</v>
          </cell>
          <cell r="H1519">
            <v>413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88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 t="str">
            <v>Y</v>
          </cell>
        </row>
        <row r="1520">
          <cell r="B1520" t="str">
            <v>38767030121814</v>
          </cell>
          <cell r="C1520" t="str">
            <v>38</v>
          </cell>
          <cell r="D1520" t="str">
            <v>76703</v>
          </cell>
          <cell r="E1520" t="str">
            <v>0121814</v>
          </cell>
          <cell r="F1520" t="str">
            <v>San Francisco Flex Academy</v>
          </cell>
          <cell r="G1520" t="str">
            <v>1208</v>
          </cell>
          <cell r="H1520">
            <v>89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45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 t="str">
            <v>Y</v>
          </cell>
        </row>
        <row r="1521">
          <cell r="B1521" t="str">
            <v>38767520123505</v>
          </cell>
          <cell r="C1521" t="str">
            <v>38</v>
          </cell>
          <cell r="D1521" t="str">
            <v>76752</v>
          </cell>
          <cell r="E1521" t="str">
            <v>0123505</v>
          </cell>
          <cell r="F1521" t="str">
            <v>Mission Preparatory</v>
          </cell>
          <cell r="G1521" t="str">
            <v>1270</v>
          </cell>
          <cell r="H1521">
            <v>204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182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 t="str">
            <v>Y</v>
          </cell>
        </row>
        <row r="1522">
          <cell r="B1522" t="str">
            <v>39103970000000</v>
          </cell>
          <cell r="C1522" t="str">
            <v>39</v>
          </cell>
          <cell r="D1522" t="str">
            <v>10397</v>
          </cell>
          <cell r="E1522" t="str">
            <v>0000000</v>
          </cell>
          <cell r="F1522" t="str">
            <v>San Joaquin Co. Off. of Education</v>
          </cell>
          <cell r="H1522">
            <v>1686</v>
          </cell>
          <cell r="I1522">
            <v>140</v>
          </cell>
          <cell r="J1522">
            <v>0</v>
          </cell>
          <cell r="K1522">
            <v>726</v>
          </cell>
          <cell r="L1522">
            <v>144</v>
          </cell>
          <cell r="M1522">
            <v>1368</v>
          </cell>
          <cell r="N1522">
            <v>140</v>
          </cell>
          <cell r="O1522">
            <v>0</v>
          </cell>
          <cell r="P1522">
            <v>494</v>
          </cell>
          <cell r="Q1522">
            <v>114</v>
          </cell>
          <cell r="R1522" t="str">
            <v>Y</v>
          </cell>
        </row>
        <row r="1523">
          <cell r="B1523" t="str">
            <v>39103970114447</v>
          </cell>
          <cell r="C1523" t="str">
            <v>39</v>
          </cell>
          <cell r="D1523" t="str">
            <v>10397</v>
          </cell>
          <cell r="E1523" t="str">
            <v>0114447</v>
          </cell>
          <cell r="F1523" t="str">
            <v>Excel Academy: Collegiate Sports Health Science Preparatory High</v>
          </cell>
          <cell r="G1523" t="str">
            <v>0879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 t="str">
            <v>In Expected List But We Do Not Have Data For This School/LEA</v>
          </cell>
        </row>
        <row r="1524">
          <cell r="B1524" t="str">
            <v>39103970120717</v>
          </cell>
          <cell r="C1524" t="str">
            <v>39</v>
          </cell>
          <cell r="D1524" t="str">
            <v>10397</v>
          </cell>
          <cell r="E1524" t="str">
            <v>0120717</v>
          </cell>
          <cell r="F1524" t="str">
            <v>one.Charter</v>
          </cell>
          <cell r="G1524" t="str">
            <v>1146</v>
          </cell>
          <cell r="H1524">
            <v>126</v>
          </cell>
          <cell r="I1524">
            <v>0</v>
          </cell>
          <cell r="J1524">
            <v>0</v>
          </cell>
          <cell r="K1524">
            <v>0</v>
          </cell>
          <cell r="L1524">
            <v>108</v>
          </cell>
          <cell r="M1524">
            <v>96</v>
          </cell>
          <cell r="N1524">
            <v>0</v>
          </cell>
          <cell r="O1524">
            <v>0</v>
          </cell>
          <cell r="P1524">
            <v>0</v>
          </cell>
          <cell r="Q1524">
            <v>81</v>
          </cell>
          <cell r="R1524" t="str">
            <v>Y</v>
          </cell>
        </row>
        <row r="1525">
          <cell r="B1525" t="str">
            <v>39103970121723</v>
          </cell>
          <cell r="C1525" t="str">
            <v>39</v>
          </cell>
          <cell r="D1525" t="str">
            <v>10397</v>
          </cell>
          <cell r="E1525" t="str">
            <v>0121723</v>
          </cell>
          <cell r="F1525" t="str">
            <v>San Joaquin Building Futures Academy</v>
          </cell>
          <cell r="G1525" t="str">
            <v>1198</v>
          </cell>
          <cell r="H1525">
            <v>140</v>
          </cell>
          <cell r="I1525">
            <v>0</v>
          </cell>
          <cell r="J1525">
            <v>0</v>
          </cell>
          <cell r="K1525">
            <v>0</v>
          </cell>
          <cell r="L1525">
            <v>36</v>
          </cell>
          <cell r="M1525">
            <v>125</v>
          </cell>
          <cell r="N1525">
            <v>0</v>
          </cell>
          <cell r="O1525">
            <v>0</v>
          </cell>
          <cell r="P1525">
            <v>0</v>
          </cell>
          <cell r="Q1525">
            <v>33</v>
          </cell>
          <cell r="R1525" t="str">
            <v>Y</v>
          </cell>
        </row>
        <row r="1526">
          <cell r="B1526" t="str">
            <v>39103973930476</v>
          </cell>
          <cell r="C1526" t="str">
            <v>39</v>
          </cell>
          <cell r="D1526" t="str">
            <v>10397</v>
          </cell>
          <cell r="E1526" t="str">
            <v>3930476</v>
          </cell>
          <cell r="F1526" t="str">
            <v>Venture Academy</v>
          </cell>
          <cell r="G1526" t="str">
            <v>0423</v>
          </cell>
          <cell r="H1526">
            <v>1592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1025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 t="str">
            <v>Y</v>
          </cell>
        </row>
        <row r="1527">
          <cell r="B1527" t="str">
            <v>39684860000000</v>
          </cell>
          <cell r="C1527" t="str">
            <v>39</v>
          </cell>
          <cell r="D1527" t="str">
            <v>68486</v>
          </cell>
          <cell r="E1527" t="str">
            <v>0000000</v>
          </cell>
          <cell r="F1527" t="str">
            <v>Banta Elementary</v>
          </cell>
          <cell r="H1527">
            <v>346</v>
          </cell>
          <cell r="I1527">
            <v>0</v>
          </cell>
          <cell r="J1527">
            <v>0</v>
          </cell>
          <cell r="K1527">
            <v>1</v>
          </cell>
          <cell r="L1527">
            <v>0</v>
          </cell>
          <cell r="M1527">
            <v>255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 t="str">
            <v>Y</v>
          </cell>
        </row>
        <row r="1528">
          <cell r="B1528" t="str">
            <v>39684860127134</v>
          </cell>
          <cell r="C1528" t="str">
            <v>39</v>
          </cell>
          <cell r="D1528" t="str">
            <v>68486</v>
          </cell>
          <cell r="E1528" t="str">
            <v>0127134</v>
          </cell>
          <cell r="F1528" t="str">
            <v>River Islands Technology Academy</v>
          </cell>
          <cell r="G1528" t="str">
            <v>1462</v>
          </cell>
          <cell r="H1528">
            <v>449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236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 t="str">
            <v>Y</v>
          </cell>
        </row>
        <row r="1529">
          <cell r="B1529" t="str">
            <v>39685020000000</v>
          </cell>
          <cell r="C1529" t="str">
            <v>39</v>
          </cell>
          <cell r="D1529" t="str">
            <v>68502</v>
          </cell>
          <cell r="E1529" t="str">
            <v>0000000</v>
          </cell>
          <cell r="F1529" t="str">
            <v>Escalon Unified</v>
          </cell>
          <cell r="H1529">
            <v>2695</v>
          </cell>
          <cell r="I1529">
            <v>0</v>
          </cell>
          <cell r="J1529">
            <v>0</v>
          </cell>
          <cell r="K1529">
            <v>19</v>
          </cell>
          <cell r="L1529">
            <v>0</v>
          </cell>
          <cell r="M1529">
            <v>1452</v>
          </cell>
          <cell r="N1529">
            <v>0</v>
          </cell>
          <cell r="O1529">
            <v>0</v>
          </cell>
          <cell r="P1529">
            <v>12</v>
          </cell>
          <cell r="Q1529">
            <v>0</v>
          </cell>
          <cell r="R1529" t="str">
            <v>Y</v>
          </cell>
        </row>
        <row r="1530">
          <cell r="B1530" t="str">
            <v>39685020126011</v>
          </cell>
          <cell r="C1530" t="str">
            <v>39</v>
          </cell>
          <cell r="D1530" t="str">
            <v>68502</v>
          </cell>
          <cell r="E1530" t="str">
            <v>0126011</v>
          </cell>
          <cell r="F1530" t="str">
            <v>Escalon Charter Academy</v>
          </cell>
          <cell r="G1530" t="str">
            <v>1416</v>
          </cell>
          <cell r="H1530">
            <v>154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66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 t="str">
            <v>Y</v>
          </cell>
        </row>
        <row r="1531">
          <cell r="B1531" t="str">
            <v>39685440000000</v>
          </cell>
          <cell r="C1531" t="str">
            <v>39</v>
          </cell>
          <cell r="D1531" t="str">
            <v>68544</v>
          </cell>
          <cell r="E1531" t="str">
            <v>0000000</v>
          </cell>
          <cell r="F1531" t="str">
            <v>Jefferson Elementary</v>
          </cell>
          <cell r="H1531">
            <v>2425</v>
          </cell>
          <cell r="I1531">
            <v>0</v>
          </cell>
          <cell r="J1531">
            <v>0</v>
          </cell>
          <cell r="K1531">
            <v>14</v>
          </cell>
          <cell r="L1531">
            <v>0</v>
          </cell>
          <cell r="M1531">
            <v>895</v>
          </cell>
          <cell r="N1531">
            <v>0</v>
          </cell>
          <cell r="O1531">
            <v>0</v>
          </cell>
          <cell r="P1531">
            <v>5</v>
          </cell>
          <cell r="Q1531">
            <v>0</v>
          </cell>
          <cell r="R1531" t="str">
            <v>Y</v>
          </cell>
        </row>
        <row r="1532">
          <cell r="B1532" t="str">
            <v>39685690000000</v>
          </cell>
          <cell r="C1532" t="str">
            <v>39</v>
          </cell>
          <cell r="D1532" t="str">
            <v>68569</v>
          </cell>
          <cell r="E1532" t="str">
            <v>0000000</v>
          </cell>
          <cell r="F1532" t="str">
            <v>Lincoln Unified</v>
          </cell>
          <cell r="H1532">
            <v>9277</v>
          </cell>
          <cell r="I1532">
            <v>0</v>
          </cell>
          <cell r="J1532">
            <v>0</v>
          </cell>
          <cell r="K1532">
            <v>100</v>
          </cell>
          <cell r="L1532">
            <v>0</v>
          </cell>
          <cell r="M1532">
            <v>5615</v>
          </cell>
          <cell r="N1532">
            <v>0</v>
          </cell>
          <cell r="O1532">
            <v>0</v>
          </cell>
          <cell r="P1532">
            <v>72</v>
          </cell>
          <cell r="Q1532">
            <v>0</v>
          </cell>
          <cell r="R1532" t="str">
            <v>Y</v>
          </cell>
        </row>
        <row r="1533">
          <cell r="B1533" t="str">
            <v>39685770000000</v>
          </cell>
          <cell r="C1533" t="str">
            <v>39</v>
          </cell>
          <cell r="D1533" t="str">
            <v>68577</v>
          </cell>
          <cell r="E1533" t="str">
            <v>0000000</v>
          </cell>
          <cell r="F1533" t="str">
            <v>Linden Unified</v>
          </cell>
          <cell r="H1533">
            <v>2278</v>
          </cell>
          <cell r="I1533">
            <v>0</v>
          </cell>
          <cell r="J1533">
            <v>0</v>
          </cell>
          <cell r="K1533">
            <v>47</v>
          </cell>
          <cell r="L1533">
            <v>0</v>
          </cell>
          <cell r="M1533">
            <v>1313</v>
          </cell>
          <cell r="N1533">
            <v>0</v>
          </cell>
          <cell r="O1533">
            <v>0</v>
          </cell>
          <cell r="P1533">
            <v>40</v>
          </cell>
          <cell r="Q1533">
            <v>0</v>
          </cell>
          <cell r="R1533" t="str">
            <v>Y</v>
          </cell>
        </row>
        <row r="1534">
          <cell r="B1534" t="str">
            <v>39685850000000</v>
          </cell>
          <cell r="C1534" t="str">
            <v>39</v>
          </cell>
          <cell r="D1534" t="str">
            <v>68585</v>
          </cell>
          <cell r="E1534" t="str">
            <v>0000000</v>
          </cell>
          <cell r="F1534" t="str">
            <v>Lodi Unified</v>
          </cell>
          <cell r="H1534">
            <v>28254</v>
          </cell>
          <cell r="I1534">
            <v>0</v>
          </cell>
          <cell r="J1534">
            <v>0</v>
          </cell>
          <cell r="K1534">
            <v>44</v>
          </cell>
          <cell r="L1534">
            <v>0</v>
          </cell>
          <cell r="M1534">
            <v>19650</v>
          </cell>
          <cell r="N1534">
            <v>0</v>
          </cell>
          <cell r="O1534">
            <v>0</v>
          </cell>
          <cell r="P1534">
            <v>41</v>
          </cell>
          <cell r="Q1534">
            <v>0</v>
          </cell>
          <cell r="R1534" t="str">
            <v>Y</v>
          </cell>
        </row>
        <row r="1535">
          <cell r="B1535" t="str">
            <v>39685850101956</v>
          </cell>
          <cell r="C1535" t="str">
            <v>39</v>
          </cell>
          <cell r="D1535" t="str">
            <v>68585</v>
          </cell>
          <cell r="E1535" t="str">
            <v>0101956</v>
          </cell>
          <cell r="F1535" t="str">
            <v>Aspire Benjamin Holt College Preparatory Academy</v>
          </cell>
          <cell r="G1535" t="str">
            <v>0565</v>
          </cell>
          <cell r="H1535">
            <v>724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263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 t="str">
            <v>Y</v>
          </cell>
        </row>
        <row r="1536">
          <cell r="B1536" t="str">
            <v>39685850122580</v>
          </cell>
          <cell r="C1536" t="str">
            <v>39</v>
          </cell>
          <cell r="D1536" t="str">
            <v>68585</v>
          </cell>
          <cell r="E1536" t="str">
            <v>0122580</v>
          </cell>
          <cell r="F1536" t="str">
            <v>Rio Valley Charter</v>
          </cell>
          <cell r="G1536" t="str">
            <v>1229</v>
          </cell>
          <cell r="H1536">
            <v>262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174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 t="str">
            <v>Y</v>
          </cell>
        </row>
        <row r="1537">
          <cell r="B1537" t="str">
            <v>39685856116594</v>
          </cell>
          <cell r="C1537" t="str">
            <v>39</v>
          </cell>
          <cell r="D1537" t="str">
            <v>68585</v>
          </cell>
          <cell r="E1537" t="str">
            <v>6116594</v>
          </cell>
          <cell r="F1537" t="str">
            <v>Aspire Vincent Shalvey Academy</v>
          </cell>
          <cell r="G1537" t="str">
            <v>0178</v>
          </cell>
          <cell r="H1537">
            <v>389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141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 t="str">
            <v>Y</v>
          </cell>
        </row>
        <row r="1538">
          <cell r="B1538" t="str">
            <v>39685856117675</v>
          </cell>
          <cell r="C1538" t="str">
            <v>39</v>
          </cell>
          <cell r="D1538" t="str">
            <v>68585</v>
          </cell>
          <cell r="E1538" t="str">
            <v>6117675</v>
          </cell>
          <cell r="F1538" t="str">
            <v>Joe Serna Jr. Charter</v>
          </cell>
          <cell r="G1538" t="str">
            <v>0288</v>
          </cell>
          <cell r="H1538">
            <v>331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234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 t="str">
            <v>Y</v>
          </cell>
        </row>
        <row r="1539">
          <cell r="B1539" t="str">
            <v>39685856118921</v>
          </cell>
          <cell r="C1539" t="str">
            <v>39</v>
          </cell>
          <cell r="D1539" t="str">
            <v>68585</v>
          </cell>
          <cell r="E1539" t="str">
            <v>6118921</v>
          </cell>
          <cell r="F1539" t="str">
            <v>Aspire River Oaks Charter</v>
          </cell>
          <cell r="G1539" t="str">
            <v>0364</v>
          </cell>
          <cell r="H1539">
            <v>389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227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 t="str">
            <v>Y</v>
          </cell>
        </row>
        <row r="1540">
          <cell r="B1540" t="str">
            <v>39685930000000</v>
          </cell>
          <cell r="C1540" t="str">
            <v>39</v>
          </cell>
          <cell r="D1540" t="str">
            <v>68593</v>
          </cell>
          <cell r="E1540" t="str">
            <v>0000000</v>
          </cell>
          <cell r="F1540" t="str">
            <v>Manteca Unified</v>
          </cell>
          <cell r="H1540">
            <v>23111</v>
          </cell>
          <cell r="I1540">
            <v>0</v>
          </cell>
          <cell r="J1540">
            <v>0</v>
          </cell>
          <cell r="K1540">
            <v>227</v>
          </cell>
          <cell r="L1540">
            <v>0</v>
          </cell>
          <cell r="M1540">
            <v>15297</v>
          </cell>
          <cell r="N1540">
            <v>0</v>
          </cell>
          <cell r="O1540">
            <v>0</v>
          </cell>
          <cell r="P1540">
            <v>139</v>
          </cell>
          <cell r="Q1540">
            <v>0</v>
          </cell>
          <cell r="R1540" t="str">
            <v>Y</v>
          </cell>
        </row>
        <row r="1541">
          <cell r="B1541" t="str">
            <v>39685930126094</v>
          </cell>
          <cell r="C1541" t="str">
            <v>39</v>
          </cell>
          <cell r="D1541" t="str">
            <v>68593</v>
          </cell>
          <cell r="E1541" t="str">
            <v>0126094</v>
          </cell>
          <cell r="F1541" t="str">
            <v>Manteca Unified Vocational Academy</v>
          </cell>
          <cell r="G1541" t="str">
            <v>1408</v>
          </cell>
          <cell r="H1541">
            <v>77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43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 t="str">
            <v>Y</v>
          </cell>
        </row>
        <row r="1542">
          <cell r="B1542" t="str">
            <v>39686190000000</v>
          </cell>
          <cell r="C1542" t="str">
            <v>39</v>
          </cell>
          <cell r="D1542" t="str">
            <v>68619</v>
          </cell>
          <cell r="E1542" t="str">
            <v>0000000</v>
          </cell>
          <cell r="F1542" t="str">
            <v>New Hope Elementary</v>
          </cell>
          <cell r="H1542">
            <v>216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208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 t="str">
            <v>Y</v>
          </cell>
        </row>
        <row r="1543">
          <cell r="B1543" t="str">
            <v>39686270000000</v>
          </cell>
          <cell r="C1543" t="str">
            <v>39</v>
          </cell>
          <cell r="D1543" t="str">
            <v>68627</v>
          </cell>
          <cell r="E1543" t="str">
            <v>0000000</v>
          </cell>
          <cell r="F1543" t="str">
            <v>New Jerusalem Elementary</v>
          </cell>
          <cell r="H1543">
            <v>25</v>
          </cell>
          <cell r="I1543">
            <v>0</v>
          </cell>
          <cell r="J1543">
            <v>0</v>
          </cell>
          <cell r="K1543">
            <v>1</v>
          </cell>
          <cell r="L1543">
            <v>0</v>
          </cell>
          <cell r="M1543">
            <v>16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 t="str">
            <v>Y</v>
          </cell>
        </row>
        <row r="1544">
          <cell r="B1544" t="str">
            <v>39686270117796</v>
          </cell>
          <cell r="C1544" t="str">
            <v>39</v>
          </cell>
          <cell r="D1544" t="str">
            <v>68627</v>
          </cell>
          <cell r="E1544" t="str">
            <v>0117796</v>
          </cell>
          <cell r="F1544" t="str">
            <v>New Jerusalem</v>
          </cell>
          <cell r="G1544" t="str">
            <v>1003</v>
          </cell>
          <cell r="H1544">
            <v>222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137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 t="str">
            <v>Y</v>
          </cell>
        </row>
        <row r="1545">
          <cell r="B1545" t="str">
            <v>39686270124768</v>
          </cell>
          <cell r="C1545" t="str">
            <v>39</v>
          </cell>
          <cell r="D1545" t="str">
            <v>68627</v>
          </cell>
          <cell r="E1545" t="str">
            <v>0124768</v>
          </cell>
          <cell r="F1545" t="str">
            <v>Great Valley Academy - Manteca</v>
          </cell>
          <cell r="G1545" t="str">
            <v>1328</v>
          </cell>
          <cell r="H1545">
            <v>753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227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 t="str">
            <v>Y</v>
          </cell>
        </row>
        <row r="1546">
          <cell r="B1546" t="str">
            <v>39686270126755</v>
          </cell>
          <cell r="C1546" t="str">
            <v>39</v>
          </cell>
          <cell r="D1546" t="str">
            <v>68627</v>
          </cell>
          <cell r="E1546" t="str">
            <v>0126755</v>
          </cell>
          <cell r="F1546" t="str">
            <v>Humphreys College Academy of Business, Law and Education</v>
          </cell>
          <cell r="G1546" t="str">
            <v>1448</v>
          </cell>
          <cell r="H1546">
            <v>239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191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 t="str">
            <v>Y</v>
          </cell>
        </row>
        <row r="1547">
          <cell r="B1547" t="str">
            <v>39686270127191</v>
          </cell>
          <cell r="C1547" t="str">
            <v>39</v>
          </cell>
          <cell r="D1547" t="str">
            <v>68627</v>
          </cell>
          <cell r="E1547" t="str">
            <v>0127191</v>
          </cell>
          <cell r="F1547" t="str">
            <v>California Virtual Academy @ San Joaquin</v>
          </cell>
          <cell r="G1547" t="str">
            <v>1489</v>
          </cell>
          <cell r="H1547">
            <v>1559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893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str">
            <v>Y</v>
          </cell>
        </row>
        <row r="1548">
          <cell r="B1548" t="str">
            <v>39686270128546</v>
          </cell>
          <cell r="C1548" t="str">
            <v>39</v>
          </cell>
          <cell r="D1548" t="str">
            <v>68627</v>
          </cell>
          <cell r="E1548" t="str">
            <v>0128546</v>
          </cell>
          <cell r="F1548" t="str">
            <v>Acacia Middle Charter</v>
          </cell>
          <cell r="G1548" t="str">
            <v>1519</v>
          </cell>
          <cell r="H1548">
            <v>74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69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 t="str">
            <v>Y</v>
          </cell>
        </row>
        <row r="1549">
          <cell r="B1549" t="str">
            <v>39686270128553</v>
          </cell>
          <cell r="C1549" t="str">
            <v>39</v>
          </cell>
          <cell r="D1549" t="str">
            <v>68627</v>
          </cell>
          <cell r="E1549" t="str">
            <v>0128553</v>
          </cell>
          <cell r="F1549" t="str">
            <v>Acacia Elementary Charter</v>
          </cell>
          <cell r="G1549" t="str">
            <v>1518</v>
          </cell>
          <cell r="H1549">
            <v>276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256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 t="str">
            <v>Y</v>
          </cell>
        </row>
        <row r="1550">
          <cell r="B1550" t="str">
            <v>39686270129361</v>
          </cell>
          <cell r="C1550" t="str">
            <v>39</v>
          </cell>
          <cell r="D1550" t="str">
            <v>68627</v>
          </cell>
          <cell r="E1550" t="str">
            <v>0129361</v>
          </cell>
          <cell r="F1550" t="str">
            <v>Renew Virtual Academy K12 #1</v>
          </cell>
          <cell r="G1550" t="str">
            <v>1598</v>
          </cell>
          <cell r="H1550">
            <v>88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72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 t="str">
            <v>Y</v>
          </cell>
        </row>
        <row r="1551">
          <cell r="B1551" t="str">
            <v>39686270129890</v>
          </cell>
          <cell r="C1551" t="str">
            <v>39</v>
          </cell>
          <cell r="D1551" t="str">
            <v>68627</v>
          </cell>
          <cell r="E1551" t="str">
            <v>0129890</v>
          </cell>
          <cell r="F1551" t="str">
            <v>Academy of Arts and Sciences San Joaquin</v>
          </cell>
          <cell r="G1551" t="str">
            <v>1646</v>
          </cell>
          <cell r="H1551">
            <v>194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86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 t="str">
            <v>Y</v>
          </cell>
        </row>
        <row r="1552">
          <cell r="B1552" t="str">
            <v>39686270129908</v>
          </cell>
          <cell r="C1552" t="str">
            <v>39</v>
          </cell>
          <cell r="D1552" t="str">
            <v>68627</v>
          </cell>
          <cell r="E1552" t="str">
            <v>0129908</v>
          </cell>
          <cell r="F1552" t="str">
            <v>Cal Stem San Joaquin</v>
          </cell>
          <cell r="G1552" t="str">
            <v>1645</v>
          </cell>
          <cell r="H1552">
            <v>100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23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 t="str">
            <v>Y</v>
          </cell>
        </row>
        <row r="1553">
          <cell r="B1553" t="str">
            <v>39686270129916</v>
          </cell>
          <cell r="C1553" t="str">
            <v>39</v>
          </cell>
          <cell r="D1553" t="str">
            <v>68627</v>
          </cell>
          <cell r="E1553" t="str">
            <v>0129916</v>
          </cell>
          <cell r="F1553" t="str">
            <v>Valley View Charter Prep</v>
          </cell>
          <cell r="G1553" t="str">
            <v>1644</v>
          </cell>
          <cell r="H1553">
            <v>211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42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 t="str">
            <v>Y</v>
          </cell>
        </row>
        <row r="1554">
          <cell r="B1554" t="str">
            <v>39686270130864</v>
          </cell>
          <cell r="C1554" t="str">
            <v>39</v>
          </cell>
          <cell r="D1554" t="str">
            <v>68627</v>
          </cell>
          <cell r="E1554" t="str">
            <v>0130864</v>
          </cell>
          <cell r="F1554" t="str">
            <v>Delta Charter Online</v>
          </cell>
          <cell r="G1554" t="str">
            <v>1654</v>
          </cell>
          <cell r="H1554">
            <v>283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108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 t="str">
            <v>Y</v>
          </cell>
        </row>
        <row r="1555">
          <cell r="B1555" t="str">
            <v>39686276119309</v>
          </cell>
          <cell r="C1555" t="str">
            <v>39</v>
          </cell>
          <cell r="D1555" t="str">
            <v>68627</v>
          </cell>
          <cell r="E1555" t="str">
            <v>6119309</v>
          </cell>
          <cell r="F1555" t="str">
            <v>Delta Charter</v>
          </cell>
          <cell r="G1555" t="str">
            <v>0393</v>
          </cell>
          <cell r="H1555">
            <v>512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268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 t="str">
            <v>Y</v>
          </cell>
        </row>
        <row r="1556">
          <cell r="B1556" t="str">
            <v>39686350000000</v>
          </cell>
          <cell r="C1556" t="str">
            <v>39</v>
          </cell>
          <cell r="D1556" t="str">
            <v>68635</v>
          </cell>
          <cell r="E1556" t="str">
            <v>0000000</v>
          </cell>
          <cell r="F1556" t="str">
            <v>Oak View Union Elementary</v>
          </cell>
          <cell r="H1556">
            <v>411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198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 t="str">
            <v>Y</v>
          </cell>
        </row>
        <row r="1557">
          <cell r="B1557" t="str">
            <v>39686500000000</v>
          </cell>
          <cell r="C1557" t="str">
            <v>39</v>
          </cell>
          <cell r="D1557" t="str">
            <v>68650</v>
          </cell>
          <cell r="E1557" t="str">
            <v>0000000</v>
          </cell>
          <cell r="F1557" t="str">
            <v>Ripon Unified</v>
          </cell>
          <cell r="H1557">
            <v>2995</v>
          </cell>
          <cell r="I1557">
            <v>0</v>
          </cell>
          <cell r="J1557">
            <v>0</v>
          </cell>
          <cell r="K1557">
            <v>27</v>
          </cell>
          <cell r="L1557">
            <v>0</v>
          </cell>
          <cell r="M1557">
            <v>1121</v>
          </cell>
          <cell r="N1557">
            <v>0</v>
          </cell>
          <cell r="O1557">
            <v>0</v>
          </cell>
          <cell r="P1557">
            <v>15</v>
          </cell>
          <cell r="Q1557">
            <v>0</v>
          </cell>
          <cell r="R1557" t="str">
            <v>Y</v>
          </cell>
        </row>
        <row r="1558">
          <cell r="B1558" t="str">
            <v>39686500125849</v>
          </cell>
          <cell r="C1558" t="str">
            <v>39</v>
          </cell>
          <cell r="D1558" t="str">
            <v>68650</v>
          </cell>
          <cell r="E1558" t="str">
            <v>0125849</v>
          </cell>
          <cell r="F1558" t="str">
            <v>California Connections Academy @ Ripon</v>
          </cell>
          <cell r="G1558" t="str">
            <v>1398</v>
          </cell>
          <cell r="H1558">
            <v>685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245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 t="str">
            <v>Y</v>
          </cell>
        </row>
        <row r="1559">
          <cell r="B1559" t="str">
            <v>39686760000000</v>
          </cell>
          <cell r="C1559" t="str">
            <v>39</v>
          </cell>
          <cell r="D1559" t="str">
            <v>68676</v>
          </cell>
          <cell r="E1559" t="str">
            <v>0000000</v>
          </cell>
          <cell r="F1559" t="str">
            <v>Stockton Unified</v>
          </cell>
          <cell r="H1559">
            <v>34487</v>
          </cell>
          <cell r="I1559">
            <v>0</v>
          </cell>
          <cell r="J1559">
            <v>0</v>
          </cell>
          <cell r="K1559">
            <v>97</v>
          </cell>
          <cell r="L1559">
            <v>0</v>
          </cell>
          <cell r="M1559">
            <v>30070</v>
          </cell>
          <cell r="N1559">
            <v>0</v>
          </cell>
          <cell r="O1559">
            <v>0</v>
          </cell>
          <cell r="P1559">
            <v>93</v>
          </cell>
          <cell r="Q1559">
            <v>0</v>
          </cell>
          <cell r="R1559" t="str">
            <v>Y</v>
          </cell>
        </row>
        <row r="1560">
          <cell r="B1560" t="str">
            <v>39686760108647</v>
          </cell>
          <cell r="C1560" t="str">
            <v>39</v>
          </cell>
          <cell r="D1560" t="str">
            <v>68676</v>
          </cell>
          <cell r="E1560" t="str">
            <v>0108647</v>
          </cell>
          <cell r="F1560" t="str">
            <v>Aspire Rosa Parks Academy</v>
          </cell>
          <cell r="G1560" t="str">
            <v>0554</v>
          </cell>
          <cell r="H1560">
            <v>376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352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 t="str">
            <v>Y</v>
          </cell>
        </row>
        <row r="1561">
          <cell r="B1561" t="str">
            <v>39686760111336</v>
          </cell>
          <cell r="C1561" t="str">
            <v>39</v>
          </cell>
          <cell r="D1561" t="str">
            <v>68676</v>
          </cell>
          <cell r="E1561" t="str">
            <v>0111336</v>
          </cell>
          <cell r="F1561" t="str">
            <v>Pittman Charter</v>
          </cell>
          <cell r="G1561" t="str">
            <v>1197</v>
          </cell>
          <cell r="H1561">
            <v>648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592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 t="str">
            <v>Y</v>
          </cell>
        </row>
        <row r="1562">
          <cell r="B1562" t="str">
            <v>39686760114876</v>
          </cell>
          <cell r="C1562" t="str">
            <v>39</v>
          </cell>
          <cell r="D1562" t="str">
            <v>68676</v>
          </cell>
          <cell r="E1562" t="str">
            <v>0114876</v>
          </cell>
          <cell r="F1562" t="str">
            <v>Aspire Port City Academy</v>
          </cell>
          <cell r="G1562" t="str">
            <v>1553</v>
          </cell>
          <cell r="H1562">
            <v>411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300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 t="str">
            <v>Y</v>
          </cell>
        </row>
        <row r="1563">
          <cell r="B1563" t="str">
            <v>39686760117853</v>
          </cell>
          <cell r="C1563" t="str">
            <v>39</v>
          </cell>
          <cell r="D1563" t="str">
            <v>68676</v>
          </cell>
          <cell r="E1563" t="str">
            <v>0117853</v>
          </cell>
          <cell r="F1563" t="str">
            <v>Dr. Lewis Dolphin Stallworth Sr. Charter</v>
          </cell>
          <cell r="G1563" t="str">
            <v>1027</v>
          </cell>
          <cell r="H1563">
            <v>215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215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 t="str">
            <v>Y</v>
          </cell>
        </row>
        <row r="1564">
          <cell r="B1564" t="str">
            <v>39686760118497</v>
          </cell>
          <cell r="C1564" t="str">
            <v>39</v>
          </cell>
          <cell r="D1564" t="str">
            <v>68676</v>
          </cell>
          <cell r="E1564" t="str">
            <v>0118497</v>
          </cell>
          <cell r="F1564" t="str">
            <v>Aspire Langston Hughes Academy</v>
          </cell>
          <cell r="G1564" t="str">
            <v>1048</v>
          </cell>
          <cell r="H1564">
            <v>691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544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 t="str">
            <v>Y</v>
          </cell>
        </row>
        <row r="1565">
          <cell r="B1565" t="str">
            <v>39686760119743</v>
          </cell>
          <cell r="C1565" t="str">
            <v>39</v>
          </cell>
          <cell r="D1565" t="str">
            <v>68676</v>
          </cell>
          <cell r="E1565" t="str">
            <v>0119743</v>
          </cell>
          <cell r="F1565" t="str">
            <v>Stockton Unified Early College Academy</v>
          </cell>
          <cell r="G1565" t="str">
            <v>1083</v>
          </cell>
          <cell r="H1565">
            <v>375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258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 t="str">
            <v>Y</v>
          </cell>
        </row>
        <row r="1566">
          <cell r="B1566" t="str">
            <v>39686760119784</v>
          </cell>
          <cell r="C1566" t="str">
            <v>39</v>
          </cell>
          <cell r="D1566" t="str">
            <v>68676</v>
          </cell>
          <cell r="E1566" t="str">
            <v>0119784</v>
          </cell>
          <cell r="F1566" t="str">
            <v>Stockton High</v>
          </cell>
          <cell r="G1566" t="str">
            <v>1084</v>
          </cell>
          <cell r="H1566">
            <v>191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126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 t="str">
            <v>Y</v>
          </cell>
        </row>
        <row r="1567">
          <cell r="B1567" t="str">
            <v>39686760120725</v>
          </cell>
          <cell r="C1567" t="str">
            <v>39</v>
          </cell>
          <cell r="D1567" t="str">
            <v>68676</v>
          </cell>
          <cell r="E1567" t="str">
            <v>0120725</v>
          </cell>
          <cell r="F1567" t="str">
            <v>Stockton Collegiate International Elementary</v>
          </cell>
          <cell r="G1567" t="str">
            <v>1142</v>
          </cell>
          <cell r="H1567">
            <v>413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288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 t="str">
            <v>Y</v>
          </cell>
        </row>
        <row r="1568">
          <cell r="B1568" t="str">
            <v>39686760120733</v>
          </cell>
          <cell r="C1568" t="str">
            <v>39</v>
          </cell>
          <cell r="D1568" t="str">
            <v>68676</v>
          </cell>
          <cell r="E1568" t="str">
            <v>0120733</v>
          </cell>
          <cell r="F1568" t="str">
            <v>Stockton Collegiate International Secondary</v>
          </cell>
          <cell r="G1568" t="str">
            <v>1143</v>
          </cell>
          <cell r="H1568">
            <v>473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263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 t="str">
            <v>Y</v>
          </cell>
        </row>
        <row r="1569">
          <cell r="B1569" t="str">
            <v>39686760121541</v>
          </cell>
          <cell r="C1569" t="str">
            <v>39</v>
          </cell>
          <cell r="D1569" t="str">
            <v>68676</v>
          </cell>
          <cell r="E1569" t="str">
            <v>0121541</v>
          </cell>
          <cell r="F1569" t="str">
            <v>Aspire APEX Academy</v>
          </cell>
          <cell r="G1569" t="str">
            <v>1552</v>
          </cell>
          <cell r="H1569">
            <v>307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230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str">
            <v>Y</v>
          </cell>
        </row>
        <row r="1570">
          <cell r="B1570" t="str">
            <v>39686760123802</v>
          </cell>
          <cell r="C1570" t="str">
            <v>39</v>
          </cell>
          <cell r="D1570" t="str">
            <v>68676</v>
          </cell>
          <cell r="E1570" t="str">
            <v>0123802</v>
          </cell>
          <cell r="F1570" t="str">
            <v>Health Careers Academy</v>
          </cell>
          <cell r="G1570" t="str">
            <v>1283</v>
          </cell>
          <cell r="H1570">
            <v>473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396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 t="str">
            <v>Y</v>
          </cell>
        </row>
        <row r="1571">
          <cell r="B1571" t="str">
            <v>39686760124248</v>
          </cell>
          <cell r="C1571" t="str">
            <v>39</v>
          </cell>
          <cell r="D1571" t="str">
            <v>68676</v>
          </cell>
          <cell r="E1571" t="str">
            <v>0124248</v>
          </cell>
          <cell r="F1571" t="str">
            <v>Pacific Law Academy</v>
          </cell>
          <cell r="G1571" t="str">
            <v>1316</v>
          </cell>
          <cell r="H1571">
            <v>197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157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 t="str">
            <v>Y</v>
          </cell>
        </row>
        <row r="1572">
          <cell r="B1572" t="str">
            <v>39686760124958</v>
          </cell>
          <cell r="C1572" t="str">
            <v>39</v>
          </cell>
          <cell r="D1572" t="str">
            <v>68676</v>
          </cell>
          <cell r="E1572" t="str">
            <v>0124958</v>
          </cell>
          <cell r="F1572" t="str">
            <v>TEAM Charter</v>
          </cell>
          <cell r="G1572" t="str">
            <v>1360</v>
          </cell>
          <cell r="H1572">
            <v>441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404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 t="str">
            <v>Y</v>
          </cell>
        </row>
        <row r="1573">
          <cell r="B1573" t="str">
            <v>39686766042725</v>
          </cell>
          <cell r="C1573" t="str">
            <v>39</v>
          </cell>
          <cell r="D1573" t="str">
            <v>68676</v>
          </cell>
          <cell r="E1573" t="str">
            <v>6042725</v>
          </cell>
          <cell r="F1573" t="str">
            <v>Nightingale Charter</v>
          </cell>
          <cell r="G1573" t="str">
            <v>1318</v>
          </cell>
          <cell r="H1573">
            <v>359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324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 t="str">
            <v>Y</v>
          </cell>
        </row>
        <row r="1574">
          <cell r="B1574" t="str">
            <v>39754990000000</v>
          </cell>
          <cell r="C1574" t="str">
            <v>39</v>
          </cell>
          <cell r="D1574" t="str">
            <v>75499</v>
          </cell>
          <cell r="E1574" t="str">
            <v>0000000</v>
          </cell>
          <cell r="F1574" t="str">
            <v>Tracy Joint Unified</v>
          </cell>
          <cell r="H1574">
            <v>15761</v>
          </cell>
          <cell r="I1574">
            <v>0</v>
          </cell>
          <cell r="J1574">
            <v>0</v>
          </cell>
          <cell r="K1574">
            <v>130</v>
          </cell>
          <cell r="L1574">
            <v>0</v>
          </cell>
          <cell r="M1574">
            <v>8500</v>
          </cell>
          <cell r="N1574">
            <v>0</v>
          </cell>
          <cell r="O1574">
            <v>0</v>
          </cell>
          <cell r="P1574">
            <v>71</v>
          </cell>
          <cell r="Q1574">
            <v>0</v>
          </cell>
          <cell r="R1574" t="str">
            <v>Y</v>
          </cell>
        </row>
        <row r="1575">
          <cell r="B1575" t="str">
            <v>39754990102384</v>
          </cell>
          <cell r="C1575" t="str">
            <v>39</v>
          </cell>
          <cell r="D1575" t="str">
            <v>75499</v>
          </cell>
          <cell r="E1575" t="str">
            <v>0102384</v>
          </cell>
          <cell r="F1575" t="str">
            <v>Primary Charter</v>
          </cell>
          <cell r="G1575" t="str">
            <v>0607</v>
          </cell>
          <cell r="H1575">
            <v>330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85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 t="str">
            <v>Y</v>
          </cell>
        </row>
        <row r="1576">
          <cell r="B1576" t="str">
            <v>39754990102392</v>
          </cell>
          <cell r="C1576" t="str">
            <v>39</v>
          </cell>
          <cell r="D1576" t="str">
            <v>75499</v>
          </cell>
          <cell r="E1576" t="str">
            <v>0102392</v>
          </cell>
          <cell r="F1576" t="str">
            <v>Millennium Charter</v>
          </cell>
          <cell r="G1576" t="str">
            <v>0606</v>
          </cell>
          <cell r="H1576">
            <v>477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116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 t="str">
            <v>Y</v>
          </cell>
        </row>
        <row r="1577">
          <cell r="B1577" t="str">
            <v>39754996118665</v>
          </cell>
          <cell r="C1577" t="str">
            <v>39</v>
          </cell>
          <cell r="D1577" t="str">
            <v>75499</v>
          </cell>
          <cell r="E1577" t="str">
            <v>6118665</v>
          </cell>
          <cell r="F1577" t="str">
            <v>Discovery Charter</v>
          </cell>
          <cell r="G1577" t="str">
            <v>0355</v>
          </cell>
          <cell r="H1577">
            <v>367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66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 t="str">
            <v>Y</v>
          </cell>
        </row>
        <row r="1578">
          <cell r="B1578" t="str">
            <v>39767600000000</v>
          </cell>
          <cell r="C1578" t="str">
            <v>39</v>
          </cell>
          <cell r="D1578" t="str">
            <v>76760</v>
          </cell>
          <cell r="E1578" t="str">
            <v>0000000</v>
          </cell>
          <cell r="F1578" t="str">
            <v>Lammersville Joint Unified</v>
          </cell>
          <cell r="H1578">
            <v>3433</v>
          </cell>
          <cell r="I1578">
            <v>0</v>
          </cell>
          <cell r="J1578">
            <v>0</v>
          </cell>
          <cell r="K1578">
            <v>19</v>
          </cell>
          <cell r="L1578">
            <v>0</v>
          </cell>
          <cell r="M1578">
            <v>769</v>
          </cell>
          <cell r="N1578">
            <v>0</v>
          </cell>
          <cell r="O1578">
            <v>0</v>
          </cell>
          <cell r="P1578">
            <v>5</v>
          </cell>
          <cell r="Q1578">
            <v>0</v>
          </cell>
          <cell r="R1578" t="str">
            <v>Y</v>
          </cell>
        </row>
        <row r="1579">
          <cell r="B1579" t="str">
            <v>40104050000000</v>
          </cell>
          <cell r="C1579" t="str">
            <v>40</v>
          </cell>
          <cell r="D1579" t="str">
            <v>10405</v>
          </cell>
          <cell r="E1579" t="str">
            <v>0000000</v>
          </cell>
          <cell r="F1579" t="str">
            <v>San Luis Obispo Co. Off. of Education</v>
          </cell>
          <cell r="H1579">
            <v>268</v>
          </cell>
          <cell r="I1579">
            <v>23</v>
          </cell>
          <cell r="J1579">
            <v>0</v>
          </cell>
          <cell r="K1579">
            <v>45</v>
          </cell>
          <cell r="L1579">
            <v>0</v>
          </cell>
          <cell r="M1579">
            <v>209</v>
          </cell>
          <cell r="N1579">
            <v>23</v>
          </cell>
          <cell r="O1579">
            <v>0</v>
          </cell>
          <cell r="P1579">
            <v>33</v>
          </cell>
          <cell r="Q1579">
            <v>0</v>
          </cell>
          <cell r="R1579" t="str">
            <v>Y</v>
          </cell>
        </row>
        <row r="1580">
          <cell r="B1580" t="str">
            <v>40104050101725</v>
          </cell>
          <cell r="C1580" t="str">
            <v>40</v>
          </cell>
          <cell r="D1580" t="str">
            <v>10405</v>
          </cell>
          <cell r="E1580" t="str">
            <v>0101725</v>
          </cell>
          <cell r="F1580" t="str">
            <v>Grizzly ChalleNGe Charter</v>
          </cell>
          <cell r="G1580" t="str">
            <v>0566</v>
          </cell>
          <cell r="H1580">
            <v>229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162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 t="str">
            <v>Y</v>
          </cell>
        </row>
        <row r="1581">
          <cell r="B1581" t="str">
            <v>40687000000000</v>
          </cell>
          <cell r="C1581" t="str">
            <v>40</v>
          </cell>
          <cell r="D1581" t="str">
            <v>68700</v>
          </cell>
          <cell r="E1581" t="str">
            <v>0000000</v>
          </cell>
          <cell r="F1581" t="str">
            <v>Atascadero Unified</v>
          </cell>
          <cell r="H1581">
            <v>4722</v>
          </cell>
          <cell r="I1581">
            <v>0</v>
          </cell>
          <cell r="J1581">
            <v>0</v>
          </cell>
          <cell r="K1581">
            <v>10</v>
          </cell>
          <cell r="L1581">
            <v>0</v>
          </cell>
          <cell r="M1581">
            <v>1754</v>
          </cell>
          <cell r="N1581">
            <v>0</v>
          </cell>
          <cell r="O1581">
            <v>0</v>
          </cell>
          <cell r="P1581">
            <v>6</v>
          </cell>
          <cell r="Q1581">
            <v>0</v>
          </cell>
          <cell r="R1581" t="str">
            <v>Y</v>
          </cell>
        </row>
        <row r="1582">
          <cell r="B1582" t="str">
            <v>40687260000000</v>
          </cell>
          <cell r="C1582" t="str">
            <v>40</v>
          </cell>
          <cell r="D1582" t="str">
            <v>68726</v>
          </cell>
          <cell r="E1582" t="str">
            <v>0000000</v>
          </cell>
          <cell r="F1582" t="str">
            <v>Cayucos Elementary</v>
          </cell>
          <cell r="H1582">
            <v>193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68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 t="str">
            <v>Y</v>
          </cell>
        </row>
        <row r="1583">
          <cell r="B1583" t="str">
            <v>40687590000000</v>
          </cell>
          <cell r="C1583" t="str">
            <v>40</v>
          </cell>
          <cell r="D1583" t="str">
            <v>68759</v>
          </cell>
          <cell r="E1583" t="str">
            <v>0000000</v>
          </cell>
          <cell r="F1583" t="str">
            <v>Lucia Mar Unified</v>
          </cell>
          <cell r="H1583">
            <v>10710</v>
          </cell>
          <cell r="I1583">
            <v>0</v>
          </cell>
          <cell r="J1583">
            <v>0</v>
          </cell>
          <cell r="K1583">
            <v>13</v>
          </cell>
          <cell r="L1583">
            <v>0</v>
          </cell>
          <cell r="M1583">
            <v>5527</v>
          </cell>
          <cell r="N1583">
            <v>0</v>
          </cell>
          <cell r="O1583">
            <v>0</v>
          </cell>
          <cell r="P1583">
            <v>7</v>
          </cell>
          <cell r="Q1583">
            <v>0</v>
          </cell>
          <cell r="R1583" t="str">
            <v>Y</v>
          </cell>
        </row>
        <row r="1584">
          <cell r="B1584" t="str">
            <v>40687910000000</v>
          </cell>
          <cell r="C1584" t="str">
            <v>40</v>
          </cell>
          <cell r="D1584" t="str">
            <v>68791</v>
          </cell>
          <cell r="E1584" t="str">
            <v>0000000</v>
          </cell>
          <cell r="F1584" t="str">
            <v>Pleasant Valley Joint Union Elementary</v>
          </cell>
          <cell r="H1584">
            <v>133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71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 t="str">
            <v>Y</v>
          </cell>
        </row>
        <row r="1585">
          <cell r="B1585" t="str">
            <v>40688090000000</v>
          </cell>
          <cell r="C1585" t="str">
            <v>40</v>
          </cell>
          <cell r="D1585" t="str">
            <v>68809</v>
          </cell>
          <cell r="E1585" t="str">
            <v>0000000</v>
          </cell>
          <cell r="F1585" t="str">
            <v>San Luis Coastal Unified</v>
          </cell>
          <cell r="H1585">
            <v>7482</v>
          </cell>
          <cell r="I1585">
            <v>0</v>
          </cell>
          <cell r="J1585">
            <v>0</v>
          </cell>
          <cell r="K1585">
            <v>6</v>
          </cell>
          <cell r="L1585">
            <v>0</v>
          </cell>
          <cell r="M1585">
            <v>3068</v>
          </cell>
          <cell r="N1585">
            <v>0</v>
          </cell>
          <cell r="O1585">
            <v>0</v>
          </cell>
          <cell r="P1585">
            <v>5</v>
          </cell>
          <cell r="Q1585">
            <v>0</v>
          </cell>
          <cell r="R1585" t="str">
            <v>Y</v>
          </cell>
        </row>
        <row r="1586">
          <cell r="B1586" t="str">
            <v>40688096043194</v>
          </cell>
          <cell r="C1586" t="str">
            <v>40</v>
          </cell>
          <cell r="D1586" t="str">
            <v>68809</v>
          </cell>
          <cell r="E1586" t="str">
            <v>6043194</v>
          </cell>
          <cell r="F1586" t="str">
            <v>Bellevue-Santa Fe Charter</v>
          </cell>
          <cell r="G1586" t="str">
            <v>0093</v>
          </cell>
          <cell r="H1586">
            <v>154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5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 t="str">
            <v>Y</v>
          </cell>
        </row>
        <row r="1587">
          <cell r="B1587" t="str">
            <v>40688250000000</v>
          </cell>
          <cell r="C1587" t="str">
            <v>40</v>
          </cell>
          <cell r="D1587" t="str">
            <v>68825</v>
          </cell>
          <cell r="E1587" t="str">
            <v>0000000</v>
          </cell>
          <cell r="F1587" t="str">
            <v>San Miguel Joint Union Elementary</v>
          </cell>
          <cell r="H1587">
            <v>599</v>
          </cell>
          <cell r="I1587">
            <v>0</v>
          </cell>
          <cell r="J1587">
            <v>0</v>
          </cell>
          <cell r="K1587">
            <v>3</v>
          </cell>
          <cell r="L1587">
            <v>0</v>
          </cell>
          <cell r="M1587">
            <v>426</v>
          </cell>
          <cell r="N1587">
            <v>0</v>
          </cell>
          <cell r="O1587">
            <v>0</v>
          </cell>
          <cell r="P1587">
            <v>3</v>
          </cell>
          <cell r="Q1587">
            <v>0</v>
          </cell>
          <cell r="R1587" t="str">
            <v>Y</v>
          </cell>
        </row>
        <row r="1588">
          <cell r="B1588" t="str">
            <v>40688250125807</v>
          </cell>
          <cell r="C1588" t="str">
            <v>40</v>
          </cell>
          <cell r="D1588" t="str">
            <v>68825</v>
          </cell>
          <cell r="E1588" t="str">
            <v>0125807</v>
          </cell>
          <cell r="F1588" t="str">
            <v>Almond Acres Charter Academy</v>
          </cell>
          <cell r="G1588" t="str">
            <v>1395</v>
          </cell>
          <cell r="H1588">
            <v>250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66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 t="str">
            <v>Y</v>
          </cell>
        </row>
        <row r="1589">
          <cell r="B1589" t="str">
            <v>40688330000000</v>
          </cell>
          <cell r="C1589" t="str">
            <v>40</v>
          </cell>
          <cell r="D1589" t="str">
            <v>68833</v>
          </cell>
          <cell r="E1589" t="str">
            <v>0000000</v>
          </cell>
          <cell r="F1589" t="str">
            <v>Shandon Joint Unified</v>
          </cell>
          <cell r="H1589">
            <v>292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224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str">
            <v>Y</v>
          </cell>
        </row>
        <row r="1590">
          <cell r="B1590" t="str">
            <v>40688410000000</v>
          </cell>
          <cell r="C1590" t="str">
            <v>40</v>
          </cell>
          <cell r="D1590" t="str">
            <v>68841</v>
          </cell>
          <cell r="E1590" t="str">
            <v>0000000</v>
          </cell>
          <cell r="F1590" t="str">
            <v>Templeton Unified</v>
          </cell>
          <cell r="H1590">
            <v>2487</v>
          </cell>
          <cell r="I1590">
            <v>0</v>
          </cell>
          <cell r="J1590">
            <v>0</v>
          </cell>
          <cell r="K1590">
            <v>2</v>
          </cell>
          <cell r="L1590">
            <v>0</v>
          </cell>
          <cell r="M1590">
            <v>455</v>
          </cell>
          <cell r="N1590">
            <v>0</v>
          </cell>
          <cell r="O1590">
            <v>0</v>
          </cell>
          <cell r="P1590">
            <v>2</v>
          </cell>
          <cell r="Q1590">
            <v>0</v>
          </cell>
          <cell r="R1590" t="str">
            <v>Y</v>
          </cell>
        </row>
        <row r="1591">
          <cell r="B1591" t="str">
            <v>40754570000000</v>
          </cell>
          <cell r="C1591" t="str">
            <v>40</v>
          </cell>
          <cell r="D1591" t="str">
            <v>75457</v>
          </cell>
          <cell r="E1591" t="str">
            <v>0000000</v>
          </cell>
          <cell r="F1591" t="str">
            <v>Paso Robles Joint Unified</v>
          </cell>
          <cell r="H1591">
            <v>6555</v>
          </cell>
          <cell r="I1591">
            <v>0</v>
          </cell>
          <cell r="J1591">
            <v>0</v>
          </cell>
          <cell r="K1591">
            <v>11</v>
          </cell>
          <cell r="L1591">
            <v>0</v>
          </cell>
          <cell r="M1591">
            <v>3268</v>
          </cell>
          <cell r="N1591">
            <v>0</v>
          </cell>
          <cell r="O1591">
            <v>0</v>
          </cell>
          <cell r="P1591">
            <v>10</v>
          </cell>
          <cell r="Q1591">
            <v>0</v>
          </cell>
          <cell r="R1591" t="str">
            <v>Y</v>
          </cell>
        </row>
        <row r="1592">
          <cell r="B1592" t="str">
            <v>40754650000000</v>
          </cell>
          <cell r="C1592" t="str">
            <v>40</v>
          </cell>
          <cell r="D1592" t="str">
            <v>75465</v>
          </cell>
          <cell r="E1592" t="str">
            <v>0000000</v>
          </cell>
          <cell r="F1592" t="str">
            <v>Coast Unified</v>
          </cell>
          <cell r="H1592">
            <v>703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452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str">
            <v>Y</v>
          </cell>
        </row>
        <row r="1593">
          <cell r="B1593" t="str">
            <v>41104130000000</v>
          </cell>
          <cell r="C1593" t="str">
            <v>41</v>
          </cell>
          <cell r="D1593" t="str">
            <v>10413</v>
          </cell>
          <cell r="E1593" t="str">
            <v>0000000</v>
          </cell>
          <cell r="F1593" t="str">
            <v>San Mateo Co. Off. of Education</v>
          </cell>
          <cell r="H1593">
            <v>417</v>
          </cell>
          <cell r="I1593">
            <v>112</v>
          </cell>
          <cell r="J1593">
            <v>0</v>
          </cell>
          <cell r="K1593">
            <v>289</v>
          </cell>
          <cell r="L1593">
            <v>0</v>
          </cell>
          <cell r="M1593">
            <v>279</v>
          </cell>
          <cell r="N1593">
            <v>112</v>
          </cell>
          <cell r="O1593">
            <v>0</v>
          </cell>
          <cell r="P1593">
            <v>158</v>
          </cell>
          <cell r="Q1593">
            <v>0</v>
          </cell>
          <cell r="R1593" t="str">
            <v>Y</v>
          </cell>
        </row>
        <row r="1594">
          <cell r="B1594" t="str">
            <v>41688580000000</v>
          </cell>
          <cell r="C1594" t="str">
            <v>41</v>
          </cell>
          <cell r="D1594" t="str">
            <v>68858</v>
          </cell>
          <cell r="E1594" t="str">
            <v>0000000</v>
          </cell>
          <cell r="F1594" t="str">
            <v>Bayshore Elementary</v>
          </cell>
          <cell r="H1594">
            <v>378</v>
          </cell>
          <cell r="I1594">
            <v>0</v>
          </cell>
          <cell r="J1594">
            <v>0</v>
          </cell>
          <cell r="K1594">
            <v>2</v>
          </cell>
          <cell r="L1594">
            <v>0</v>
          </cell>
          <cell r="M1594">
            <v>298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 t="str">
            <v>Y</v>
          </cell>
        </row>
        <row r="1595">
          <cell r="B1595" t="str">
            <v>41688660000000</v>
          </cell>
          <cell r="C1595" t="str">
            <v>41</v>
          </cell>
          <cell r="D1595" t="str">
            <v>68866</v>
          </cell>
          <cell r="E1595" t="str">
            <v>0000000</v>
          </cell>
          <cell r="F1595" t="str">
            <v>Belmont-Redwood Shores Elementary</v>
          </cell>
          <cell r="H1595">
            <v>3900</v>
          </cell>
          <cell r="I1595">
            <v>0</v>
          </cell>
          <cell r="J1595">
            <v>0</v>
          </cell>
          <cell r="K1595">
            <v>3</v>
          </cell>
          <cell r="L1595">
            <v>0</v>
          </cell>
          <cell r="M1595">
            <v>560</v>
          </cell>
          <cell r="N1595">
            <v>0</v>
          </cell>
          <cell r="O1595">
            <v>0</v>
          </cell>
          <cell r="P1595">
            <v>1</v>
          </cell>
          <cell r="Q1595">
            <v>0</v>
          </cell>
          <cell r="R1595" t="str">
            <v>Y</v>
          </cell>
        </row>
        <row r="1596">
          <cell r="B1596" t="str">
            <v>41688740000000</v>
          </cell>
          <cell r="C1596" t="str">
            <v>41</v>
          </cell>
          <cell r="D1596" t="str">
            <v>68874</v>
          </cell>
          <cell r="E1596" t="str">
            <v>0000000</v>
          </cell>
          <cell r="F1596" t="str">
            <v>Brisbane Elementary</v>
          </cell>
          <cell r="H1596">
            <v>456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127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 t="str">
            <v>Y</v>
          </cell>
        </row>
        <row r="1597">
          <cell r="B1597" t="str">
            <v>41688820000000</v>
          </cell>
          <cell r="C1597" t="str">
            <v>41</v>
          </cell>
          <cell r="D1597" t="str">
            <v>68882</v>
          </cell>
          <cell r="E1597" t="str">
            <v>0000000</v>
          </cell>
          <cell r="F1597" t="str">
            <v>Burlingame Elementary</v>
          </cell>
          <cell r="H1597">
            <v>3304</v>
          </cell>
          <cell r="I1597">
            <v>0</v>
          </cell>
          <cell r="J1597">
            <v>0</v>
          </cell>
          <cell r="K1597">
            <v>1</v>
          </cell>
          <cell r="L1597">
            <v>0</v>
          </cell>
          <cell r="M1597">
            <v>846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str">
            <v>Y</v>
          </cell>
        </row>
        <row r="1598">
          <cell r="B1598" t="str">
            <v>41688900000000</v>
          </cell>
          <cell r="C1598" t="str">
            <v>41</v>
          </cell>
          <cell r="D1598" t="str">
            <v>68890</v>
          </cell>
          <cell r="E1598" t="str">
            <v>0000000</v>
          </cell>
          <cell r="F1598" t="str">
            <v>Cabrillo Unified</v>
          </cell>
          <cell r="H1598">
            <v>3373</v>
          </cell>
          <cell r="I1598">
            <v>0</v>
          </cell>
          <cell r="J1598">
            <v>0</v>
          </cell>
          <cell r="K1598">
            <v>5</v>
          </cell>
          <cell r="L1598">
            <v>0</v>
          </cell>
          <cell r="M1598">
            <v>1465</v>
          </cell>
          <cell r="N1598">
            <v>0</v>
          </cell>
          <cell r="O1598">
            <v>0</v>
          </cell>
          <cell r="P1598">
            <v>2</v>
          </cell>
          <cell r="Q1598">
            <v>0</v>
          </cell>
          <cell r="R1598" t="str">
            <v>Y</v>
          </cell>
        </row>
        <row r="1599">
          <cell r="B1599" t="str">
            <v>41689080000000</v>
          </cell>
          <cell r="C1599" t="str">
            <v>41</v>
          </cell>
          <cell r="D1599" t="str">
            <v>68908</v>
          </cell>
          <cell r="E1599" t="str">
            <v>0000000</v>
          </cell>
          <cell r="F1599" t="str">
            <v>Hillsborough City Elementary</v>
          </cell>
          <cell r="H1599">
            <v>1546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16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 t="str">
            <v>Y</v>
          </cell>
        </row>
        <row r="1600">
          <cell r="B1600" t="str">
            <v>41689160000000</v>
          </cell>
          <cell r="C1600" t="str">
            <v>41</v>
          </cell>
          <cell r="D1600" t="str">
            <v>68916</v>
          </cell>
          <cell r="E1600" t="str">
            <v>0000000</v>
          </cell>
          <cell r="F1600" t="str">
            <v>Jefferson Elementary</v>
          </cell>
          <cell r="H1600">
            <v>6282</v>
          </cell>
          <cell r="I1600">
            <v>0</v>
          </cell>
          <cell r="J1600">
            <v>0</v>
          </cell>
          <cell r="K1600">
            <v>21</v>
          </cell>
          <cell r="L1600">
            <v>0</v>
          </cell>
          <cell r="M1600">
            <v>4608</v>
          </cell>
          <cell r="N1600">
            <v>0</v>
          </cell>
          <cell r="O1600">
            <v>0</v>
          </cell>
          <cell r="P1600">
            <v>14</v>
          </cell>
          <cell r="Q1600">
            <v>0</v>
          </cell>
          <cell r="R1600" t="str">
            <v>Y</v>
          </cell>
        </row>
        <row r="1601">
          <cell r="B1601" t="str">
            <v>41689160112284</v>
          </cell>
          <cell r="C1601" t="str">
            <v>41</v>
          </cell>
          <cell r="D1601" t="str">
            <v>68916</v>
          </cell>
          <cell r="E1601" t="str">
            <v>0112284</v>
          </cell>
          <cell r="F1601" t="str">
            <v>California Virtual Academy @ San Mateo</v>
          </cell>
          <cell r="G1601" t="str">
            <v>0802</v>
          </cell>
          <cell r="H1601">
            <v>829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359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 t="str">
            <v>Y</v>
          </cell>
        </row>
        <row r="1602">
          <cell r="B1602" t="str">
            <v>41689240000000</v>
          </cell>
          <cell r="C1602" t="str">
            <v>41</v>
          </cell>
          <cell r="D1602" t="str">
            <v>68924</v>
          </cell>
          <cell r="E1602" t="str">
            <v>0000000</v>
          </cell>
          <cell r="F1602" t="str">
            <v>Jefferson Union High</v>
          </cell>
          <cell r="H1602">
            <v>4686</v>
          </cell>
          <cell r="I1602">
            <v>0</v>
          </cell>
          <cell r="J1602">
            <v>0</v>
          </cell>
          <cell r="K1602">
            <v>33</v>
          </cell>
          <cell r="L1602">
            <v>0</v>
          </cell>
          <cell r="M1602">
            <v>1924</v>
          </cell>
          <cell r="N1602">
            <v>0</v>
          </cell>
          <cell r="O1602">
            <v>0</v>
          </cell>
          <cell r="P1602">
            <v>18</v>
          </cell>
          <cell r="Q1602">
            <v>0</v>
          </cell>
          <cell r="R1602" t="str">
            <v>Y</v>
          </cell>
        </row>
        <row r="1603">
          <cell r="B1603" t="str">
            <v>41689240127548</v>
          </cell>
          <cell r="C1603" t="str">
            <v>41</v>
          </cell>
          <cell r="D1603" t="str">
            <v>68924</v>
          </cell>
          <cell r="E1603" t="str">
            <v>0127548</v>
          </cell>
          <cell r="F1603" t="str">
            <v>Summit Public School: Shasta</v>
          </cell>
          <cell r="G1603" t="str">
            <v>1500</v>
          </cell>
          <cell r="H1603">
            <v>220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67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 t="str">
            <v>Y</v>
          </cell>
        </row>
        <row r="1604">
          <cell r="B1604" t="str">
            <v>41689320000000</v>
          </cell>
          <cell r="C1604" t="str">
            <v>41</v>
          </cell>
          <cell r="D1604" t="str">
            <v>68932</v>
          </cell>
          <cell r="E1604" t="str">
            <v>0000000</v>
          </cell>
          <cell r="F1604" t="str">
            <v>Pacifica</v>
          </cell>
          <cell r="H1604">
            <v>3150</v>
          </cell>
          <cell r="I1604">
            <v>0</v>
          </cell>
          <cell r="J1604">
            <v>0</v>
          </cell>
          <cell r="K1604">
            <v>7</v>
          </cell>
          <cell r="L1604">
            <v>0</v>
          </cell>
          <cell r="M1604">
            <v>782</v>
          </cell>
          <cell r="N1604">
            <v>0</v>
          </cell>
          <cell r="O1604">
            <v>0</v>
          </cell>
          <cell r="P1604">
            <v>1</v>
          </cell>
          <cell r="Q1604">
            <v>0</v>
          </cell>
          <cell r="R1604" t="str">
            <v>Y</v>
          </cell>
        </row>
        <row r="1605">
          <cell r="B1605" t="str">
            <v>41689400000000</v>
          </cell>
          <cell r="C1605" t="str">
            <v>41</v>
          </cell>
          <cell r="D1605" t="str">
            <v>68940</v>
          </cell>
          <cell r="E1605" t="str">
            <v>0000000</v>
          </cell>
          <cell r="F1605" t="str">
            <v>La Honda-Pescadero Unified</v>
          </cell>
          <cell r="H1605">
            <v>340</v>
          </cell>
          <cell r="I1605">
            <v>0</v>
          </cell>
          <cell r="J1605">
            <v>0</v>
          </cell>
          <cell r="K1605">
            <v>1</v>
          </cell>
          <cell r="L1605">
            <v>0</v>
          </cell>
          <cell r="M1605">
            <v>220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 t="str">
            <v>Y</v>
          </cell>
        </row>
        <row r="1606">
          <cell r="B1606" t="str">
            <v>41689570000000</v>
          </cell>
          <cell r="C1606" t="str">
            <v>41</v>
          </cell>
          <cell r="D1606" t="str">
            <v>68957</v>
          </cell>
          <cell r="E1606" t="str">
            <v>0000000</v>
          </cell>
          <cell r="F1606" t="str">
            <v>Las Lomitas Elementary</v>
          </cell>
          <cell r="H1606">
            <v>1386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141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 t="str">
            <v>Y</v>
          </cell>
        </row>
        <row r="1607">
          <cell r="B1607" t="str">
            <v>41689650000000</v>
          </cell>
          <cell r="C1607" t="str">
            <v>41</v>
          </cell>
          <cell r="D1607" t="str">
            <v>68965</v>
          </cell>
          <cell r="E1607" t="str">
            <v>0000000</v>
          </cell>
          <cell r="F1607" t="str">
            <v>Menlo Park City Elementary</v>
          </cell>
          <cell r="H1607">
            <v>2904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326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 t="str">
            <v>Y</v>
          </cell>
        </row>
        <row r="1608">
          <cell r="B1608" t="str">
            <v>41689730000000</v>
          </cell>
          <cell r="C1608" t="str">
            <v>41</v>
          </cell>
          <cell r="D1608" t="str">
            <v>68973</v>
          </cell>
          <cell r="E1608" t="str">
            <v>0000000</v>
          </cell>
          <cell r="F1608" t="str">
            <v>Millbrae Elementary</v>
          </cell>
          <cell r="H1608">
            <v>2469</v>
          </cell>
          <cell r="I1608">
            <v>0</v>
          </cell>
          <cell r="J1608">
            <v>0</v>
          </cell>
          <cell r="K1608">
            <v>6</v>
          </cell>
          <cell r="L1608">
            <v>0</v>
          </cell>
          <cell r="M1608">
            <v>951</v>
          </cell>
          <cell r="N1608">
            <v>0</v>
          </cell>
          <cell r="O1608">
            <v>0</v>
          </cell>
          <cell r="P1608">
            <v>6</v>
          </cell>
          <cell r="Q1608">
            <v>0</v>
          </cell>
          <cell r="R1608" t="str">
            <v>Y</v>
          </cell>
        </row>
        <row r="1609">
          <cell r="B1609" t="str">
            <v>41689810000000</v>
          </cell>
          <cell r="C1609" t="str">
            <v>41</v>
          </cell>
          <cell r="D1609" t="str">
            <v>68981</v>
          </cell>
          <cell r="E1609" t="str">
            <v>0000000</v>
          </cell>
          <cell r="F1609" t="str">
            <v>Portola Valley Elementary</v>
          </cell>
          <cell r="H1609">
            <v>629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71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 t="str">
            <v>Y</v>
          </cell>
        </row>
        <row r="1610">
          <cell r="B1610" t="str">
            <v>41689990000000</v>
          </cell>
          <cell r="C1610" t="str">
            <v>41</v>
          </cell>
          <cell r="D1610" t="str">
            <v>68999</v>
          </cell>
          <cell r="E1610" t="str">
            <v>0000000</v>
          </cell>
          <cell r="F1610" t="str">
            <v>Ravenswood City Elementary</v>
          </cell>
          <cell r="H1610">
            <v>3457</v>
          </cell>
          <cell r="I1610">
            <v>0</v>
          </cell>
          <cell r="J1610">
            <v>0</v>
          </cell>
          <cell r="K1610">
            <v>11</v>
          </cell>
          <cell r="L1610">
            <v>0</v>
          </cell>
          <cell r="M1610">
            <v>3323</v>
          </cell>
          <cell r="N1610">
            <v>0</v>
          </cell>
          <cell r="O1610">
            <v>0</v>
          </cell>
          <cell r="P1610">
            <v>6</v>
          </cell>
          <cell r="Q1610">
            <v>0</v>
          </cell>
          <cell r="R1610" t="str">
            <v>Y</v>
          </cell>
        </row>
        <row r="1611">
          <cell r="B1611" t="str">
            <v>41689996114953</v>
          </cell>
          <cell r="C1611" t="str">
            <v>41</v>
          </cell>
          <cell r="D1611" t="str">
            <v>68999</v>
          </cell>
          <cell r="E1611" t="str">
            <v>6114953</v>
          </cell>
          <cell r="F1611" t="str">
            <v>Aspire East Palo Alto Charter</v>
          </cell>
          <cell r="G1611" t="str">
            <v>0125</v>
          </cell>
          <cell r="H1611">
            <v>759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707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 t="str">
            <v>Y</v>
          </cell>
        </row>
        <row r="1612">
          <cell r="B1612" t="str">
            <v>41690050000000</v>
          </cell>
          <cell r="C1612" t="str">
            <v>41</v>
          </cell>
          <cell r="D1612" t="str">
            <v>69005</v>
          </cell>
          <cell r="E1612" t="str">
            <v>0000000</v>
          </cell>
          <cell r="F1612" t="str">
            <v>Redwood City Elementary</v>
          </cell>
          <cell r="H1612">
            <v>8841</v>
          </cell>
          <cell r="I1612">
            <v>0</v>
          </cell>
          <cell r="J1612">
            <v>0</v>
          </cell>
          <cell r="K1612">
            <v>7</v>
          </cell>
          <cell r="L1612">
            <v>0</v>
          </cell>
          <cell r="M1612">
            <v>6065</v>
          </cell>
          <cell r="N1612">
            <v>0</v>
          </cell>
          <cell r="O1612">
            <v>0</v>
          </cell>
          <cell r="P1612">
            <v>4</v>
          </cell>
          <cell r="Q1612">
            <v>0</v>
          </cell>
          <cell r="R1612" t="str">
            <v>Y</v>
          </cell>
        </row>
        <row r="1613">
          <cell r="B1613" t="str">
            <v>41690050127282</v>
          </cell>
          <cell r="C1613" t="str">
            <v>41</v>
          </cell>
          <cell r="D1613" t="str">
            <v>69005</v>
          </cell>
          <cell r="E1613" t="str">
            <v>0127282</v>
          </cell>
          <cell r="F1613" t="str">
            <v>Connect Community Charter</v>
          </cell>
          <cell r="G1613" t="str">
            <v>1498</v>
          </cell>
          <cell r="H1613">
            <v>201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148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 t="str">
            <v>Y</v>
          </cell>
        </row>
        <row r="1614">
          <cell r="B1614" t="str">
            <v>41690130000000</v>
          </cell>
          <cell r="C1614" t="str">
            <v>41</v>
          </cell>
          <cell r="D1614" t="str">
            <v>69013</v>
          </cell>
          <cell r="E1614" t="str">
            <v>0000000</v>
          </cell>
          <cell r="F1614" t="str">
            <v>San Bruno Park Elementary</v>
          </cell>
          <cell r="H1614">
            <v>2796</v>
          </cell>
          <cell r="I1614">
            <v>0</v>
          </cell>
          <cell r="J1614">
            <v>0</v>
          </cell>
          <cell r="K1614">
            <v>22</v>
          </cell>
          <cell r="L1614">
            <v>0</v>
          </cell>
          <cell r="M1614">
            <v>1475</v>
          </cell>
          <cell r="N1614">
            <v>0</v>
          </cell>
          <cell r="O1614">
            <v>0</v>
          </cell>
          <cell r="P1614">
            <v>10</v>
          </cell>
          <cell r="Q1614">
            <v>0</v>
          </cell>
          <cell r="R1614" t="str">
            <v>Y</v>
          </cell>
        </row>
        <row r="1615">
          <cell r="B1615" t="str">
            <v>41690210000000</v>
          </cell>
          <cell r="C1615" t="str">
            <v>41</v>
          </cell>
          <cell r="D1615" t="str">
            <v>69021</v>
          </cell>
          <cell r="E1615" t="str">
            <v>0000000</v>
          </cell>
          <cell r="F1615" t="str">
            <v>San Carlos Elementary</v>
          </cell>
          <cell r="H1615">
            <v>694</v>
          </cell>
          <cell r="I1615">
            <v>0</v>
          </cell>
          <cell r="J1615">
            <v>0</v>
          </cell>
          <cell r="K1615">
            <v>5</v>
          </cell>
          <cell r="L1615">
            <v>0</v>
          </cell>
          <cell r="M1615">
            <v>47</v>
          </cell>
          <cell r="N1615">
            <v>0</v>
          </cell>
          <cell r="O1615">
            <v>0</v>
          </cell>
          <cell r="P1615">
            <v>1</v>
          </cell>
          <cell r="Q1615">
            <v>0</v>
          </cell>
          <cell r="R1615" t="str">
            <v>Y</v>
          </cell>
        </row>
        <row r="1616">
          <cell r="B1616" t="str">
            <v>41690216044721</v>
          </cell>
          <cell r="C1616" t="str">
            <v>41</v>
          </cell>
          <cell r="D1616" t="str">
            <v>69021</v>
          </cell>
          <cell r="E1616" t="str">
            <v>6044721</v>
          </cell>
          <cell r="F1616" t="str">
            <v>Arundel Elementary</v>
          </cell>
          <cell r="G1616" t="str">
            <v>0348</v>
          </cell>
          <cell r="H1616">
            <v>513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84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 t="str">
            <v>Y</v>
          </cell>
        </row>
        <row r="1617">
          <cell r="B1617" t="str">
            <v>41690216044739</v>
          </cell>
          <cell r="C1617" t="str">
            <v>41</v>
          </cell>
          <cell r="D1617" t="str">
            <v>69021</v>
          </cell>
          <cell r="E1617" t="str">
            <v>6044739</v>
          </cell>
          <cell r="F1617" t="str">
            <v>Brittan Acres Elementary</v>
          </cell>
          <cell r="G1617" t="str">
            <v>0260</v>
          </cell>
          <cell r="H1617">
            <v>431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55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 t="str">
            <v>Y</v>
          </cell>
        </row>
        <row r="1618">
          <cell r="B1618" t="str">
            <v>41690216044754</v>
          </cell>
          <cell r="C1618" t="str">
            <v>41</v>
          </cell>
          <cell r="D1618" t="str">
            <v>69021</v>
          </cell>
          <cell r="E1618" t="str">
            <v>6044754</v>
          </cell>
          <cell r="F1618" t="str">
            <v>Heather Elementary</v>
          </cell>
          <cell r="G1618" t="str">
            <v>0259</v>
          </cell>
          <cell r="H1618">
            <v>444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106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 t="str">
            <v>Y</v>
          </cell>
        </row>
        <row r="1619">
          <cell r="B1619" t="str">
            <v>41690216044770</v>
          </cell>
          <cell r="C1619" t="str">
            <v>41</v>
          </cell>
          <cell r="D1619" t="str">
            <v>69021</v>
          </cell>
          <cell r="E1619" t="str">
            <v>6044770</v>
          </cell>
          <cell r="F1619" t="str">
            <v>Tierra Linda Middle</v>
          </cell>
          <cell r="G1619" t="str">
            <v>0329</v>
          </cell>
          <cell r="H1619">
            <v>639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60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 t="str">
            <v>Y</v>
          </cell>
        </row>
        <row r="1620">
          <cell r="B1620" t="str">
            <v>41690216044788</v>
          </cell>
          <cell r="C1620" t="str">
            <v>41</v>
          </cell>
          <cell r="D1620" t="str">
            <v>69021</v>
          </cell>
          <cell r="E1620" t="str">
            <v>6044788</v>
          </cell>
          <cell r="F1620" t="str">
            <v>White Oaks Elementary</v>
          </cell>
          <cell r="G1620" t="str">
            <v>0330</v>
          </cell>
          <cell r="H1620">
            <v>384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30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Y</v>
          </cell>
        </row>
        <row r="1621">
          <cell r="B1621" t="str">
            <v>41690216112213</v>
          </cell>
          <cell r="C1621" t="str">
            <v>41</v>
          </cell>
          <cell r="D1621" t="str">
            <v>69021</v>
          </cell>
          <cell r="E1621" t="str">
            <v>6112213</v>
          </cell>
          <cell r="F1621" t="str">
            <v>San Carlos Charter Learning Center</v>
          </cell>
          <cell r="G1621" t="str">
            <v>0001</v>
          </cell>
          <cell r="H1621">
            <v>352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14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 t="str">
            <v>Y</v>
          </cell>
        </row>
        <row r="1622">
          <cell r="B1622" t="str">
            <v>41690390000000</v>
          </cell>
          <cell r="C1622" t="str">
            <v>41</v>
          </cell>
          <cell r="D1622" t="str">
            <v>69039</v>
          </cell>
          <cell r="E1622" t="str">
            <v>0000000</v>
          </cell>
          <cell r="F1622" t="str">
            <v>San Mateo-Foster City</v>
          </cell>
          <cell r="H1622">
            <v>11858</v>
          </cell>
          <cell r="I1622">
            <v>0</v>
          </cell>
          <cell r="J1622">
            <v>0</v>
          </cell>
          <cell r="K1622">
            <v>13</v>
          </cell>
          <cell r="L1622">
            <v>0</v>
          </cell>
          <cell r="M1622">
            <v>4740</v>
          </cell>
          <cell r="N1622">
            <v>0</v>
          </cell>
          <cell r="O1622">
            <v>0</v>
          </cell>
          <cell r="P1622">
            <v>7</v>
          </cell>
          <cell r="Q1622">
            <v>0</v>
          </cell>
          <cell r="R1622" t="str">
            <v>Y</v>
          </cell>
        </row>
        <row r="1623">
          <cell r="B1623" t="str">
            <v>41690470000000</v>
          </cell>
          <cell r="C1623" t="str">
            <v>41</v>
          </cell>
          <cell r="D1623" t="str">
            <v>69047</v>
          </cell>
          <cell r="E1623" t="str">
            <v>0000000</v>
          </cell>
          <cell r="F1623" t="str">
            <v>San Mateo Union High</v>
          </cell>
          <cell r="H1623">
            <v>8185</v>
          </cell>
          <cell r="I1623">
            <v>0</v>
          </cell>
          <cell r="J1623">
            <v>0</v>
          </cell>
          <cell r="K1623">
            <v>82</v>
          </cell>
          <cell r="L1623">
            <v>0</v>
          </cell>
          <cell r="M1623">
            <v>2209</v>
          </cell>
          <cell r="N1623">
            <v>0</v>
          </cell>
          <cell r="O1623">
            <v>0</v>
          </cell>
          <cell r="P1623">
            <v>50</v>
          </cell>
          <cell r="Q1623">
            <v>0</v>
          </cell>
          <cell r="R1623" t="str">
            <v>Y</v>
          </cell>
        </row>
        <row r="1624">
          <cell r="B1624" t="str">
            <v>41690470129759</v>
          </cell>
          <cell r="C1624" t="str">
            <v>41</v>
          </cell>
          <cell r="D1624" t="str">
            <v>69047</v>
          </cell>
          <cell r="E1624" t="str">
            <v>0129759</v>
          </cell>
          <cell r="F1624" t="str">
            <v>Design Tech High School</v>
          </cell>
          <cell r="G1624" t="str">
            <v>1647</v>
          </cell>
          <cell r="H1624">
            <v>136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28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 t="str">
            <v>Y</v>
          </cell>
        </row>
        <row r="1625">
          <cell r="B1625" t="str">
            <v>41690620000000</v>
          </cell>
          <cell r="C1625" t="str">
            <v>41</v>
          </cell>
          <cell r="D1625" t="str">
            <v>69062</v>
          </cell>
          <cell r="E1625" t="str">
            <v>0000000</v>
          </cell>
          <cell r="F1625" t="str">
            <v>Sequoia Union High</v>
          </cell>
          <cell r="H1625">
            <v>8621</v>
          </cell>
          <cell r="I1625">
            <v>0</v>
          </cell>
          <cell r="J1625">
            <v>0</v>
          </cell>
          <cell r="K1625">
            <v>32</v>
          </cell>
          <cell r="L1625">
            <v>0</v>
          </cell>
          <cell r="M1625">
            <v>3232</v>
          </cell>
          <cell r="N1625">
            <v>0</v>
          </cell>
          <cell r="O1625">
            <v>0</v>
          </cell>
          <cell r="P1625">
            <v>23</v>
          </cell>
          <cell r="Q1625">
            <v>0</v>
          </cell>
          <cell r="R1625" t="str">
            <v>Y</v>
          </cell>
        </row>
        <row r="1626">
          <cell r="B1626" t="str">
            <v>41690620112722</v>
          </cell>
          <cell r="C1626" t="str">
            <v>41</v>
          </cell>
          <cell r="D1626" t="str">
            <v>69062</v>
          </cell>
          <cell r="E1626" t="str">
            <v>0112722</v>
          </cell>
          <cell r="F1626" t="str">
            <v>Summit Preparatory Charter High</v>
          </cell>
          <cell r="G1626" t="str">
            <v>0835</v>
          </cell>
          <cell r="H1626">
            <v>388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195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str">
            <v>Y</v>
          </cell>
        </row>
        <row r="1627">
          <cell r="B1627" t="str">
            <v>41690620119503</v>
          </cell>
          <cell r="C1627" t="str">
            <v>41</v>
          </cell>
          <cell r="D1627" t="str">
            <v>69062</v>
          </cell>
          <cell r="E1627" t="str">
            <v>0119503</v>
          </cell>
          <cell r="F1627" t="str">
            <v>Everest Public High</v>
          </cell>
          <cell r="G1627" t="str">
            <v>1070</v>
          </cell>
          <cell r="H1627">
            <v>384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201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Y</v>
          </cell>
        </row>
        <row r="1628">
          <cell r="B1628" t="str">
            <v>41690620126722</v>
          </cell>
          <cell r="C1628" t="str">
            <v>41</v>
          </cell>
          <cell r="D1628" t="str">
            <v>69062</v>
          </cell>
          <cell r="E1628" t="str">
            <v>0126722</v>
          </cell>
          <cell r="F1628" t="str">
            <v>East Palo Alto Academy</v>
          </cell>
          <cell r="G1628" t="str">
            <v>1446</v>
          </cell>
          <cell r="H1628">
            <v>300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262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 t="str">
            <v>Y</v>
          </cell>
        </row>
        <row r="1629">
          <cell r="B1629" t="str">
            <v>41690700000000</v>
          </cell>
          <cell r="C1629" t="str">
            <v>41</v>
          </cell>
          <cell r="D1629" t="str">
            <v>69070</v>
          </cell>
          <cell r="E1629" t="str">
            <v>0000000</v>
          </cell>
          <cell r="F1629" t="str">
            <v>South San Francisco Unified</v>
          </cell>
          <cell r="H1629">
            <v>9111</v>
          </cell>
          <cell r="I1629">
            <v>0</v>
          </cell>
          <cell r="J1629">
            <v>0</v>
          </cell>
          <cell r="K1629">
            <v>41</v>
          </cell>
          <cell r="L1629">
            <v>0</v>
          </cell>
          <cell r="M1629">
            <v>4335</v>
          </cell>
          <cell r="N1629">
            <v>0</v>
          </cell>
          <cell r="O1629">
            <v>0</v>
          </cell>
          <cell r="P1629">
            <v>18</v>
          </cell>
          <cell r="Q1629">
            <v>0</v>
          </cell>
          <cell r="R1629" t="str">
            <v>Y</v>
          </cell>
        </row>
        <row r="1630">
          <cell r="B1630" t="str">
            <v>41690880000000</v>
          </cell>
          <cell r="C1630" t="str">
            <v>41</v>
          </cell>
          <cell r="D1630" t="str">
            <v>69088</v>
          </cell>
          <cell r="E1630" t="str">
            <v>0000000</v>
          </cell>
          <cell r="F1630" t="str">
            <v>Woodside Elementary</v>
          </cell>
          <cell r="H1630">
            <v>438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48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 t="str">
            <v>Y</v>
          </cell>
        </row>
        <row r="1631">
          <cell r="B1631" t="str">
            <v>42104210000000</v>
          </cell>
          <cell r="C1631" t="str">
            <v>42</v>
          </cell>
          <cell r="D1631" t="str">
            <v>10421</v>
          </cell>
          <cell r="E1631" t="str">
            <v>0000000</v>
          </cell>
          <cell r="F1631" t="str">
            <v>Santa Barbara Co. Off. of Education</v>
          </cell>
          <cell r="H1631">
            <v>320</v>
          </cell>
          <cell r="I1631">
            <v>82</v>
          </cell>
          <cell r="J1631">
            <v>0</v>
          </cell>
          <cell r="K1631">
            <v>193</v>
          </cell>
          <cell r="L1631">
            <v>0</v>
          </cell>
          <cell r="M1631">
            <v>261</v>
          </cell>
          <cell r="N1631">
            <v>82</v>
          </cell>
          <cell r="O1631">
            <v>0</v>
          </cell>
          <cell r="P1631">
            <v>136</v>
          </cell>
          <cell r="Q1631">
            <v>0</v>
          </cell>
          <cell r="R1631" t="str">
            <v>Y</v>
          </cell>
        </row>
        <row r="1632">
          <cell r="B1632" t="str">
            <v>42691040000000</v>
          </cell>
          <cell r="C1632" t="str">
            <v>42</v>
          </cell>
          <cell r="D1632" t="str">
            <v>69104</v>
          </cell>
          <cell r="E1632" t="str">
            <v>0000000</v>
          </cell>
          <cell r="F1632" t="str">
            <v>Ballard Elementary</v>
          </cell>
          <cell r="H1632">
            <v>132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4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 t="str">
            <v>Y</v>
          </cell>
        </row>
        <row r="1633">
          <cell r="B1633" t="str">
            <v>42691120000000</v>
          </cell>
          <cell r="C1633" t="str">
            <v>42</v>
          </cell>
          <cell r="D1633" t="str">
            <v>69112</v>
          </cell>
          <cell r="E1633" t="str">
            <v>0000000</v>
          </cell>
          <cell r="F1633" t="str">
            <v>Blochman Union Elementary</v>
          </cell>
          <cell r="H1633">
            <v>133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90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 t="str">
            <v>Y</v>
          </cell>
        </row>
        <row r="1634">
          <cell r="B1634" t="str">
            <v>42691120111773</v>
          </cell>
          <cell r="C1634" t="str">
            <v>42</v>
          </cell>
          <cell r="D1634" t="str">
            <v>69112</v>
          </cell>
          <cell r="E1634" t="str">
            <v>0111773</v>
          </cell>
          <cell r="F1634" t="str">
            <v>Family Partnership Home Study Charter</v>
          </cell>
          <cell r="G1634" t="str">
            <v>0763</v>
          </cell>
          <cell r="H1634">
            <v>317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183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 t="str">
            <v>Y</v>
          </cell>
        </row>
        <row r="1635">
          <cell r="B1635" t="str">
            <v>42691120124255</v>
          </cell>
          <cell r="C1635" t="str">
            <v>42</v>
          </cell>
          <cell r="D1635" t="str">
            <v>69112</v>
          </cell>
          <cell r="E1635" t="str">
            <v>0124255</v>
          </cell>
          <cell r="F1635" t="str">
            <v>Trivium Charter</v>
          </cell>
          <cell r="G1635" t="str">
            <v>1319</v>
          </cell>
          <cell r="H1635">
            <v>613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206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 t="str">
            <v>Y</v>
          </cell>
        </row>
        <row r="1636">
          <cell r="B1636" t="str">
            <v>42691200000000</v>
          </cell>
          <cell r="C1636" t="str">
            <v>42</v>
          </cell>
          <cell r="D1636" t="str">
            <v>69120</v>
          </cell>
          <cell r="E1636" t="str">
            <v>0000000</v>
          </cell>
          <cell r="F1636" t="str">
            <v>Santa Maria-Bonita Elementary</v>
          </cell>
          <cell r="H1636">
            <v>16026</v>
          </cell>
          <cell r="I1636">
            <v>0</v>
          </cell>
          <cell r="J1636">
            <v>0</v>
          </cell>
          <cell r="K1636">
            <v>50</v>
          </cell>
          <cell r="L1636">
            <v>0</v>
          </cell>
          <cell r="M1636">
            <v>14778</v>
          </cell>
          <cell r="N1636">
            <v>0</v>
          </cell>
          <cell r="O1636">
            <v>0</v>
          </cell>
          <cell r="P1636">
            <v>42</v>
          </cell>
          <cell r="Q1636">
            <v>0</v>
          </cell>
          <cell r="R1636" t="str">
            <v>Y</v>
          </cell>
        </row>
        <row r="1637">
          <cell r="B1637" t="str">
            <v>42691380000000</v>
          </cell>
          <cell r="C1637" t="str">
            <v>42</v>
          </cell>
          <cell r="D1637" t="str">
            <v>69138</v>
          </cell>
          <cell r="E1637" t="str">
            <v>0000000</v>
          </cell>
          <cell r="F1637" t="str">
            <v>Buellton Union Elementary</v>
          </cell>
          <cell r="H1637">
            <v>626</v>
          </cell>
          <cell r="I1637">
            <v>0</v>
          </cell>
          <cell r="J1637">
            <v>0</v>
          </cell>
          <cell r="K1637">
            <v>1</v>
          </cell>
          <cell r="L1637">
            <v>0</v>
          </cell>
          <cell r="M1637">
            <v>247</v>
          </cell>
          <cell r="N1637">
            <v>0</v>
          </cell>
          <cell r="O1637">
            <v>0</v>
          </cell>
          <cell r="P1637">
            <v>1</v>
          </cell>
          <cell r="Q1637">
            <v>0</v>
          </cell>
          <cell r="R1637" t="str">
            <v>Y</v>
          </cell>
        </row>
        <row r="1638">
          <cell r="B1638" t="str">
            <v>42691460000000</v>
          </cell>
          <cell r="C1638" t="str">
            <v>42</v>
          </cell>
          <cell r="D1638" t="str">
            <v>69146</v>
          </cell>
          <cell r="E1638" t="str">
            <v>0000000</v>
          </cell>
          <cell r="F1638" t="str">
            <v>Carpinteria Unified</v>
          </cell>
          <cell r="H1638">
            <v>2239</v>
          </cell>
          <cell r="I1638">
            <v>0</v>
          </cell>
          <cell r="J1638">
            <v>0</v>
          </cell>
          <cell r="K1638">
            <v>3</v>
          </cell>
          <cell r="L1638">
            <v>0</v>
          </cell>
          <cell r="M1638">
            <v>1513</v>
          </cell>
          <cell r="N1638">
            <v>0</v>
          </cell>
          <cell r="O1638">
            <v>0</v>
          </cell>
          <cell r="P1638">
            <v>2</v>
          </cell>
          <cell r="Q1638">
            <v>0</v>
          </cell>
          <cell r="R1638" t="str">
            <v>Y</v>
          </cell>
        </row>
        <row r="1639">
          <cell r="B1639" t="str">
            <v>42691610000000</v>
          </cell>
          <cell r="C1639" t="str">
            <v>42</v>
          </cell>
          <cell r="D1639" t="str">
            <v>69161</v>
          </cell>
          <cell r="E1639" t="str">
            <v>0000000</v>
          </cell>
          <cell r="F1639" t="str">
            <v>Cold Spring Elementary</v>
          </cell>
          <cell r="H1639">
            <v>158</v>
          </cell>
          <cell r="I1639">
            <v>0</v>
          </cell>
          <cell r="J1639">
            <v>0</v>
          </cell>
          <cell r="K1639">
            <v>5</v>
          </cell>
          <cell r="L1639">
            <v>0</v>
          </cell>
          <cell r="M1639">
            <v>4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 t="str">
            <v>Y</v>
          </cell>
        </row>
        <row r="1640">
          <cell r="B1640" t="str">
            <v>42691790000000</v>
          </cell>
          <cell r="C1640" t="str">
            <v>42</v>
          </cell>
          <cell r="D1640" t="str">
            <v>69179</v>
          </cell>
          <cell r="E1640" t="str">
            <v>0000000</v>
          </cell>
          <cell r="F1640" t="str">
            <v>College Elementary</v>
          </cell>
          <cell r="H1640">
            <v>221</v>
          </cell>
          <cell r="I1640">
            <v>0</v>
          </cell>
          <cell r="J1640">
            <v>0</v>
          </cell>
          <cell r="K1640">
            <v>7</v>
          </cell>
          <cell r="L1640">
            <v>0</v>
          </cell>
          <cell r="M1640">
            <v>125</v>
          </cell>
          <cell r="N1640">
            <v>0</v>
          </cell>
          <cell r="O1640">
            <v>0</v>
          </cell>
          <cell r="P1640">
            <v>3</v>
          </cell>
          <cell r="Q1640">
            <v>0</v>
          </cell>
          <cell r="R1640" t="str">
            <v>Y</v>
          </cell>
        </row>
        <row r="1641">
          <cell r="B1641" t="str">
            <v>42691796118434</v>
          </cell>
          <cell r="C1641" t="str">
            <v>42</v>
          </cell>
          <cell r="D1641" t="str">
            <v>69179</v>
          </cell>
          <cell r="E1641" t="str">
            <v>6118434</v>
          </cell>
          <cell r="F1641" t="str">
            <v>Santa Ynez Valley Charter</v>
          </cell>
          <cell r="G1641" t="str">
            <v>0337</v>
          </cell>
          <cell r="H1641">
            <v>187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37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 t="str">
            <v>Y</v>
          </cell>
        </row>
        <row r="1642">
          <cell r="B1642" t="str">
            <v>42691950000000</v>
          </cell>
          <cell r="C1642" t="str">
            <v>42</v>
          </cell>
          <cell r="D1642" t="str">
            <v>69195</v>
          </cell>
          <cell r="E1642" t="str">
            <v>0000000</v>
          </cell>
          <cell r="F1642" t="str">
            <v>Goleta Union Elementary</v>
          </cell>
          <cell r="H1642">
            <v>3701</v>
          </cell>
          <cell r="I1642">
            <v>0</v>
          </cell>
          <cell r="J1642">
            <v>0</v>
          </cell>
          <cell r="K1642">
            <v>6</v>
          </cell>
          <cell r="L1642">
            <v>0</v>
          </cell>
          <cell r="M1642">
            <v>1847</v>
          </cell>
          <cell r="N1642">
            <v>0</v>
          </cell>
          <cell r="O1642">
            <v>0</v>
          </cell>
          <cell r="P1642">
            <v>5</v>
          </cell>
          <cell r="Q1642">
            <v>0</v>
          </cell>
          <cell r="R1642" t="str">
            <v>Y</v>
          </cell>
        </row>
        <row r="1643">
          <cell r="B1643" t="str">
            <v>42692030000000</v>
          </cell>
          <cell r="C1643" t="str">
            <v>42</v>
          </cell>
          <cell r="D1643" t="str">
            <v>69203</v>
          </cell>
          <cell r="E1643" t="str">
            <v>0000000</v>
          </cell>
          <cell r="F1643" t="str">
            <v>Guadalupe Union Elementary</v>
          </cell>
          <cell r="H1643">
            <v>1282</v>
          </cell>
          <cell r="I1643">
            <v>0</v>
          </cell>
          <cell r="J1643">
            <v>0</v>
          </cell>
          <cell r="K1643">
            <v>3</v>
          </cell>
          <cell r="L1643">
            <v>0</v>
          </cell>
          <cell r="M1643">
            <v>1165</v>
          </cell>
          <cell r="N1643">
            <v>0</v>
          </cell>
          <cell r="O1643">
            <v>0</v>
          </cell>
          <cell r="P1643">
            <v>3</v>
          </cell>
          <cell r="Q1643">
            <v>0</v>
          </cell>
          <cell r="R1643" t="str">
            <v>Y</v>
          </cell>
        </row>
        <row r="1644">
          <cell r="B1644" t="str">
            <v>42692110000000</v>
          </cell>
          <cell r="C1644" t="str">
            <v>42</v>
          </cell>
          <cell r="D1644" t="str">
            <v>69211</v>
          </cell>
          <cell r="E1644" t="str">
            <v>0000000</v>
          </cell>
          <cell r="F1644" t="str">
            <v>Hope Elementary</v>
          </cell>
          <cell r="H1644">
            <v>1031</v>
          </cell>
          <cell r="I1644">
            <v>0</v>
          </cell>
          <cell r="J1644">
            <v>0</v>
          </cell>
          <cell r="K1644">
            <v>1</v>
          </cell>
          <cell r="L1644">
            <v>0</v>
          </cell>
          <cell r="M1644">
            <v>344</v>
          </cell>
          <cell r="N1644">
            <v>0</v>
          </cell>
          <cell r="O1644">
            <v>0</v>
          </cell>
          <cell r="P1644">
            <v>1</v>
          </cell>
          <cell r="Q1644">
            <v>0</v>
          </cell>
          <cell r="R1644" t="str">
            <v>Y</v>
          </cell>
        </row>
        <row r="1645">
          <cell r="B1645" t="str">
            <v>42692290000000</v>
          </cell>
          <cell r="C1645" t="str">
            <v>42</v>
          </cell>
          <cell r="D1645" t="str">
            <v>69229</v>
          </cell>
          <cell r="E1645" t="str">
            <v>0000000</v>
          </cell>
          <cell r="F1645" t="str">
            <v>Lompoc Unified</v>
          </cell>
          <cell r="H1645">
            <v>9659</v>
          </cell>
          <cell r="I1645">
            <v>0</v>
          </cell>
          <cell r="J1645">
            <v>0</v>
          </cell>
          <cell r="K1645">
            <v>36</v>
          </cell>
          <cell r="L1645">
            <v>0</v>
          </cell>
          <cell r="M1645">
            <v>6478</v>
          </cell>
          <cell r="N1645">
            <v>0</v>
          </cell>
          <cell r="O1645">
            <v>0</v>
          </cell>
          <cell r="P1645">
            <v>27</v>
          </cell>
          <cell r="Q1645">
            <v>0</v>
          </cell>
          <cell r="R1645" t="str">
            <v>Y</v>
          </cell>
        </row>
        <row r="1646">
          <cell r="B1646" t="str">
            <v>42692290116921</v>
          </cell>
          <cell r="C1646" t="str">
            <v>42</v>
          </cell>
          <cell r="D1646" t="str">
            <v>69229</v>
          </cell>
          <cell r="E1646" t="str">
            <v>0116921</v>
          </cell>
          <cell r="F1646" t="str">
            <v>Manzanita Public Charter</v>
          </cell>
          <cell r="G1646" t="str">
            <v>0973</v>
          </cell>
          <cell r="H1646">
            <v>417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246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 t="str">
            <v>Y</v>
          </cell>
        </row>
        <row r="1647">
          <cell r="B1647" t="str">
            <v>42692450000000</v>
          </cell>
          <cell r="C1647" t="str">
            <v>42</v>
          </cell>
          <cell r="D1647" t="str">
            <v>69245</v>
          </cell>
          <cell r="E1647" t="str">
            <v>0000000</v>
          </cell>
          <cell r="F1647" t="str">
            <v>Los Olivos Elementary</v>
          </cell>
          <cell r="H1647">
            <v>191</v>
          </cell>
          <cell r="I1647">
            <v>0</v>
          </cell>
          <cell r="J1647">
            <v>0</v>
          </cell>
          <cell r="K1647">
            <v>3</v>
          </cell>
          <cell r="L1647">
            <v>0</v>
          </cell>
          <cell r="M1647">
            <v>25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 t="str">
            <v>Y</v>
          </cell>
        </row>
        <row r="1648">
          <cell r="B1648" t="str">
            <v>42692454230199</v>
          </cell>
          <cell r="C1648" t="str">
            <v>42</v>
          </cell>
          <cell r="D1648" t="str">
            <v>69245</v>
          </cell>
          <cell r="E1648" t="str">
            <v>4230199</v>
          </cell>
          <cell r="F1648" t="str">
            <v>Olive Grove</v>
          </cell>
          <cell r="G1648" t="str">
            <v>0421</v>
          </cell>
          <cell r="H1648">
            <v>280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80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 t="str">
            <v>Y</v>
          </cell>
        </row>
        <row r="1649">
          <cell r="B1649" t="str">
            <v>42692520000000</v>
          </cell>
          <cell r="C1649" t="str">
            <v>42</v>
          </cell>
          <cell r="D1649" t="str">
            <v>69252</v>
          </cell>
          <cell r="E1649" t="str">
            <v>0000000</v>
          </cell>
          <cell r="F1649" t="str">
            <v>Montecito Union Elementary</v>
          </cell>
          <cell r="H1649">
            <v>448</v>
          </cell>
          <cell r="I1649">
            <v>0</v>
          </cell>
          <cell r="J1649">
            <v>0</v>
          </cell>
          <cell r="K1649">
            <v>14</v>
          </cell>
          <cell r="L1649">
            <v>0</v>
          </cell>
          <cell r="M1649">
            <v>44</v>
          </cell>
          <cell r="N1649">
            <v>0</v>
          </cell>
          <cell r="O1649">
            <v>0</v>
          </cell>
          <cell r="P1649">
            <v>2</v>
          </cell>
          <cell r="Q1649">
            <v>0</v>
          </cell>
          <cell r="R1649" t="str">
            <v>Y</v>
          </cell>
        </row>
        <row r="1650">
          <cell r="B1650" t="str">
            <v>42692600000000</v>
          </cell>
          <cell r="C1650" t="str">
            <v>42</v>
          </cell>
          <cell r="D1650" t="str">
            <v>69260</v>
          </cell>
          <cell r="E1650" t="str">
            <v>0000000</v>
          </cell>
          <cell r="F1650" t="str">
            <v>Orcutt Union Elementary</v>
          </cell>
          <cell r="H1650">
            <v>4512</v>
          </cell>
          <cell r="I1650">
            <v>0</v>
          </cell>
          <cell r="J1650">
            <v>0</v>
          </cell>
          <cell r="K1650">
            <v>2</v>
          </cell>
          <cell r="L1650">
            <v>0</v>
          </cell>
          <cell r="M1650">
            <v>2036</v>
          </cell>
          <cell r="N1650">
            <v>0</v>
          </cell>
          <cell r="O1650">
            <v>0</v>
          </cell>
          <cell r="P1650">
            <v>2</v>
          </cell>
          <cell r="Q1650">
            <v>0</v>
          </cell>
          <cell r="R1650" t="str">
            <v>Y</v>
          </cell>
        </row>
        <row r="1651">
          <cell r="B1651" t="str">
            <v>42692600116434</v>
          </cell>
          <cell r="C1651" t="str">
            <v>42</v>
          </cell>
          <cell r="D1651" t="str">
            <v>69260</v>
          </cell>
          <cell r="E1651" t="str">
            <v>0116434</v>
          </cell>
          <cell r="F1651" t="str">
            <v>Orcutt Academy Charter</v>
          </cell>
          <cell r="G1651" t="str">
            <v>0967</v>
          </cell>
          <cell r="H1651">
            <v>757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221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 t="str">
            <v>Y</v>
          </cell>
        </row>
        <row r="1652">
          <cell r="B1652" t="str">
            <v>42693100000000</v>
          </cell>
          <cell r="C1652" t="str">
            <v>42</v>
          </cell>
          <cell r="D1652" t="str">
            <v>69310</v>
          </cell>
          <cell r="E1652" t="str">
            <v>0000000</v>
          </cell>
          <cell r="F1652" t="str">
            <v>Santa Maria Joint Union High</v>
          </cell>
          <cell r="H1652">
            <v>7782</v>
          </cell>
          <cell r="I1652">
            <v>0</v>
          </cell>
          <cell r="J1652">
            <v>0</v>
          </cell>
          <cell r="K1652">
            <v>36</v>
          </cell>
          <cell r="L1652">
            <v>0</v>
          </cell>
          <cell r="M1652">
            <v>5526</v>
          </cell>
          <cell r="N1652">
            <v>0</v>
          </cell>
          <cell r="O1652">
            <v>0</v>
          </cell>
          <cell r="P1652">
            <v>30</v>
          </cell>
          <cell r="Q1652">
            <v>0</v>
          </cell>
          <cell r="R1652" t="str">
            <v>Y</v>
          </cell>
        </row>
        <row r="1653">
          <cell r="B1653" t="str">
            <v>42693280000000</v>
          </cell>
          <cell r="C1653" t="str">
            <v>42</v>
          </cell>
          <cell r="D1653" t="str">
            <v>69328</v>
          </cell>
          <cell r="E1653" t="str">
            <v>0000000</v>
          </cell>
          <cell r="F1653" t="str">
            <v>Santa Ynez Valley Union High</v>
          </cell>
          <cell r="H1653">
            <v>1025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263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 t="str">
            <v>Y</v>
          </cell>
        </row>
        <row r="1654">
          <cell r="B1654" t="str">
            <v>42693360000000</v>
          </cell>
          <cell r="C1654" t="str">
            <v>42</v>
          </cell>
          <cell r="D1654" t="str">
            <v>69336</v>
          </cell>
          <cell r="E1654" t="str">
            <v>0000000</v>
          </cell>
          <cell r="F1654" t="str">
            <v>Solvang Elementary</v>
          </cell>
          <cell r="H1654">
            <v>591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348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 t="str">
            <v>Y</v>
          </cell>
        </row>
        <row r="1655">
          <cell r="B1655" t="str">
            <v>42693440000000</v>
          </cell>
          <cell r="C1655" t="str">
            <v>42</v>
          </cell>
          <cell r="D1655" t="str">
            <v>69344</v>
          </cell>
          <cell r="E1655" t="str">
            <v>0000000</v>
          </cell>
          <cell r="F1655" t="str">
            <v>Vista del Mar Union Elementary</v>
          </cell>
          <cell r="H1655">
            <v>118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38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str">
            <v>Y</v>
          </cell>
        </row>
        <row r="1656">
          <cell r="B1656" t="str">
            <v>42750100000000</v>
          </cell>
          <cell r="C1656" t="str">
            <v>42</v>
          </cell>
          <cell r="D1656" t="str">
            <v>75010</v>
          </cell>
          <cell r="E1656" t="str">
            <v>0000000</v>
          </cell>
          <cell r="F1656" t="str">
            <v>Cuyama Joint Unified</v>
          </cell>
          <cell r="H1656">
            <v>233</v>
          </cell>
          <cell r="I1656">
            <v>0</v>
          </cell>
          <cell r="J1656">
            <v>0</v>
          </cell>
          <cell r="K1656">
            <v>7</v>
          </cell>
          <cell r="L1656">
            <v>0</v>
          </cell>
          <cell r="M1656">
            <v>182</v>
          </cell>
          <cell r="N1656">
            <v>0</v>
          </cell>
          <cell r="O1656">
            <v>0</v>
          </cell>
          <cell r="P1656">
            <v>5</v>
          </cell>
          <cell r="Q1656">
            <v>0</v>
          </cell>
          <cell r="R1656" t="str">
            <v>Y</v>
          </cell>
        </row>
        <row r="1657">
          <cell r="B1657" t="str">
            <v>42767860000000</v>
          </cell>
          <cell r="C1657" t="str">
            <v>42</v>
          </cell>
          <cell r="D1657" t="str">
            <v>76786</v>
          </cell>
          <cell r="E1657" t="str">
            <v>0000000</v>
          </cell>
          <cell r="F1657" t="str">
            <v>Santa Barbara Unified</v>
          </cell>
          <cell r="H1657">
            <v>14291</v>
          </cell>
          <cell r="I1657">
            <v>0</v>
          </cell>
          <cell r="J1657">
            <v>0</v>
          </cell>
          <cell r="K1657">
            <v>21</v>
          </cell>
          <cell r="L1657">
            <v>0</v>
          </cell>
          <cell r="M1657">
            <v>7766</v>
          </cell>
          <cell r="N1657">
            <v>0</v>
          </cell>
          <cell r="O1657">
            <v>0</v>
          </cell>
          <cell r="P1657">
            <v>14</v>
          </cell>
          <cell r="Q1657">
            <v>0</v>
          </cell>
          <cell r="R1657" t="str">
            <v>Y</v>
          </cell>
        </row>
        <row r="1658">
          <cell r="B1658" t="str">
            <v>42767866045918</v>
          </cell>
          <cell r="C1658" t="str">
            <v>42</v>
          </cell>
          <cell r="D1658" t="str">
            <v>76786</v>
          </cell>
          <cell r="E1658" t="str">
            <v>6045918</v>
          </cell>
          <cell r="F1658" t="str">
            <v>Peabody Charter</v>
          </cell>
          <cell r="G1658" t="str">
            <v>0021</v>
          </cell>
          <cell r="H1658">
            <v>749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343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 t="str">
            <v>Y</v>
          </cell>
        </row>
        <row r="1659">
          <cell r="B1659" t="str">
            <v>42767866111603</v>
          </cell>
          <cell r="C1659" t="str">
            <v>42</v>
          </cell>
          <cell r="D1659" t="str">
            <v>76786</v>
          </cell>
          <cell r="E1659" t="str">
            <v>6111603</v>
          </cell>
          <cell r="F1659" t="str">
            <v>Santa Barbara Charter</v>
          </cell>
          <cell r="G1659" t="str">
            <v>0020</v>
          </cell>
          <cell r="H1659">
            <v>299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70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Y</v>
          </cell>
        </row>
        <row r="1660">
          <cell r="B1660" t="str">
            <v>42767866118202</v>
          </cell>
          <cell r="C1660" t="str">
            <v>42</v>
          </cell>
          <cell r="D1660" t="str">
            <v>76786</v>
          </cell>
          <cell r="E1660" t="str">
            <v>6118202</v>
          </cell>
          <cell r="F1660" t="str">
            <v>Adelante Charter</v>
          </cell>
          <cell r="G1660" t="str">
            <v>0326</v>
          </cell>
          <cell r="H1660">
            <v>254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197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 t="str">
            <v>Y</v>
          </cell>
        </row>
        <row r="1661">
          <cell r="B1661" t="str">
            <v>43104390000000</v>
          </cell>
          <cell r="C1661" t="str">
            <v>43</v>
          </cell>
          <cell r="D1661" t="str">
            <v>10439</v>
          </cell>
          <cell r="E1661" t="str">
            <v>0000000</v>
          </cell>
          <cell r="F1661" t="str">
            <v>Santa Clara Co. Off. of Education</v>
          </cell>
          <cell r="H1661">
            <v>1682</v>
          </cell>
          <cell r="I1661">
            <v>154</v>
          </cell>
          <cell r="J1661">
            <v>0</v>
          </cell>
          <cell r="K1661">
            <v>1348</v>
          </cell>
          <cell r="L1661">
            <v>0</v>
          </cell>
          <cell r="M1661">
            <v>1106</v>
          </cell>
          <cell r="N1661">
            <v>154</v>
          </cell>
          <cell r="O1661">
            <v>0</v>
          </cell>
          <cell r="P1661">
            <v>799</v>
          </cell>
          <cell r="Q1661">
            <v>0</v>
          </cell>
          <cell r="R1661" t="str">
            <v>Y</v>
          </cell>
        </row>
        <row r="1662">
          <cell r="B1662" t="str">
            <v>43104390102905</v>
          </cell>
          <cell r="C1662" t="str">
            <v>43</v>
          </cell>
          <cell r="D1662" t="str">
            <v>10439</v>
          </cell>
          <cell r="E1662" t="str">
            <v>0102905</v>
          </cell>
          <cell r="F1662" t="str">
            <v>Leadership Public Schools - San Jose</v>
          </cell>
          <cell r="G1662" t="str">
            <v>0611</v>
          </cell>
          <cell r="H1662">
            <v>229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210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 t="str">
            <v>Y</v>
          </cell>
        </row>
        <row r="1663">
          <cell r="B1663" t="str">
            <v>43104390106534</v>
          </cell>
          <cell r="C1663" t="str">
            <v>43</v>
          </cell>
          <cell r="D1663" t="str">
            <v>10439</v>
          </cell>
          <cell r="E1663" t="str">
            <v>0106534</v>
          </cell>
          <cell r="F1663" t="str">
            <v>Bullis Charter</v>
          </cell>
          <cell r="G1663" t="str">
            <v>0615</v>
          </cell>
          <cell r="H1663">
            <v>707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66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 t="str">
            <v>Y</v>
          </cell>
        </row>
        <row r="1664">
          <cell r="B1664" t="str">
            <v>43104390111880</v>
          </cell>
          <cell r="C1664" t="str">
            <v>43</v>
          </cell>
          <cell r="D1664" t="str">
            <v>10439</v>
          </cell>
          <cell r="E1664" t="str">
            <v>0111880</v>
          </cell>
          <cell r="F1664" t="str">
            <v>Discovery Charter</v>
          </cell>
          <cell r="G1664" t="str">
            <v>0767</v>
          </cell>
          <cell r="H1664">
            <v>557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125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 t="str">
            <v>Y</v>
          </cell>
        </row>
        <row r="1665">
          <cell r="B1665" t="str">
            <v>43104390113431</v>
          </cell>
          <cell r="C1665" t="str">
            <v>43</v>
          </cell>
          <cell r="D1665" t="str">
            <v>10439</v>
          </cell>
          <cell r="E1665" t="str">
            <v>0113431</v>
          </cell>
          <cell r="F1665" t="str">
            <v>University Preparatory Academy Charter</v>
          </cell>
          <cell r="G1665" t="str">
            <v>0844</v>
          </cell>
          <cell r="H1665">
            <v>573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109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 t="str">
            <v>Y</v>
          </cell>
        </row>
        <row r="1666">
          <cell r="B1666" t="str">
            <v>43104390113704</v>
          </cell>
          <cell r="C1666" t="str">
            <v>43</v>
          </cell>
          <cell r="D1666" t="str">
            <v>10439</v>
          </cell>
          <cell r="E1666" t="str">
            <v>0113704</v>
          </cell>
          <cell r="F1666" t="str">
            <v>Rocketship Mateo Sheedy Elementary</v>
          </cell>
          <cell r="G1666" t="str">
            <v>0850</v>
          </cell>
          <cell r="H1666">
            <v>618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556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 t="str">
            <v>Y</v>
          </cell>
        </row>
        <row r="1667">
          <cell r="B1667" t="str">
            <v>43104390116814</v>
          </cell>
          <cell r="C1667" t="str">
            <v>43</v>
          </cell>
          <cell r="D1667" t="str">
            <v>10439</v>
          </cell>
          <cell r="E1667" t="str">
            <v>0116814</v>
          </cell>
          <cell r="F1667" t="str">
            <v>ACE Empower Academy</v>
          </cell>
          <cell r="G1667" t="str">
            <v>0972</v>
          </cell>
          <cell r="H1667">
            <v>404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387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 t="str">
            <v>Y</v>
          </cell>
        </row>
        <row r="1668">
          <cell r="B1668" t="str">
            <v>43104390119024</v>
          </cell>
          <cell r="C1668" t="str">
            <v>43</v>
          </cell>
          <cell r="D1668" t="str">
            <v>10439</v>
          </cell>
          <cell r="E1668" t="str">
            <v>0119024</v>
          </cell>
          <cell r="F1668" t="str">
            <v>Rocketship Si Se Puede Academy</v>
          </cell>
          <cell r="G1668" t="str">
            <v>1061</v>
          </cell>
          <cell r="H1668">
            <v>591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558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 t="str">
            <v>Y</v>
          </cell>
        </row>
        <row r="1669">
          <cell r="B1669" t="str">
            <v>43104390120261</v>
          </cell>
          <cell r="C1669" t="str">
            <v>43</v>
          </cell>
          <cell r="D1669" t="str">
            <v>10439</v>
          </cell>
          <cell r="E1669" t="str">
            <v>0120261</v>
          </cell>
          <cell r="F1669" t="str">
            <v>Magnolia Science Academy Santa Clara</v>
          </cell>
          <cell r="G1669" t="str">
            <v>1116</v>
          </cell>
          <cell r="H1669">
            <v>484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99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 t="str">
            <v>Y</v>
          </cell>
        </row>
        <row r="1670">
          <cell r="B1670" t="str">
            <v>43104390120642</v>
          </cell>
          <cell r="C1670" t="str">
            <v>43</v>
          </cell>
          <cell r="D1670" t="str">
            <v>10439</v>
          </cell>
          <cell r="E1670" t="str">
            <v>0120642</v>
          </cell>
          <cell r="F1670" t="str">
            <v>Rocketship Los Suenos Academy</v>
          </cell>
          <cell r="G1670" t="str">
            <v>1127</v>
          </cell>
          <cell r="H1670">
            <v>607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561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 t="str">
            <v>Y</v>
          </cell>
        </row>
        <row r="1671">
          <cell r="B1671" t="str">
            <v>43104390121780</v>
          </cell>
          <cell r="C1671" t="str">
            <v>43</v>
          </cell>
          <cell r="D1671" t="str">
            <v>10439</v>
          </cell>
          <cell r="E1671" t="str">
            <v>0121780</v>
          </cell>
          <cell r="F1671" t="str">
            <v>Silicon Valley Flex Academy</v>
          </cell>
          <cell r="G1671" t="str">
            <v>1209</v>
          </cell>
          <cell r="H1671">
            <v>327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45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Y</v>
          </cell>
        </row>
        <row r="1672">
          <cell r="B1672" t="str">
            <v>43104390123257</v>
          </cell>
          <cell r="C1672" t="str">
            <v>43</v>
          </cell>
          <cell r="D1672" t="str">
            <v>10439</v>
          </cell>
          <cell r="E1672" t="str">
            <v>0123257</v>
          </cell>
          <cell r="F1672" t="str">
            <v>Downtown College Prep - Alum Rock</v>
          </cell>
          <cell r="G1672" t="str">
            <v>1268</v>
          </cell>
          <cell r="H1672">
            <v>479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390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Y</v>
          </cell>
        </row>
        <row r="1673">
          <cell r="B1673" t="str">
            <v>43104390123281</v>
          </cell>
          <cell r="C1673" t="str">
            <v>43</v>
          </cell>
          <cell r="D1673" t="str">
            <v>10439</v>
          </cell>
          <cell r="E1673" t="str">
            <v>0123281</v>
          </cell>
          <cell r="F1673" t="str">
            <v>Rocketship Discovery Prep</v>
          </cell>
          <cell r="G1673" t="str">
            <v>1193</v>
          </cell>
          <cell r="H1673">
            <v>523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486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 t="str">
            <v>Y</v>
          </cell>
        </row>
        <row r="1674">
          <cell r="B1674" t="str">
            <v>43104390123794</v>
          </cell>
          <cell r="C1674" t="str">
            <v>43</v>
          </cell>
          <cell r="D1674" t="str">
            <v>10439</v>
          </cell>
          <cell r="E1674" t="str">
            <v>0123794</v>
          </cell>
          <cell r="F1674" t="str">
            <v>Summit Public School: Tahoma</v>
          </cell>
          <cell r="G1674" t="str">
            <v>1282</v>
          </cell>
          <cell r="H1674">
            <v>326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164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 t="str">
            <v>Y</v>
          </cell>
        </row>
        <row r="1675">
          <cell r="B1675" t="str">
            <v>43104390124065</v>
          </cell>
          <cell r="C1675" t="str">
            <v>43</v>
          </cell>
          <cell r="D1675" t="str">
            <v>10439</v>
          </cell>
          <cell r="E1675" t="str">
            <v>0124065</v>
          </cell>
          <cell r="F1675" t="str">
            <v>Sunrise Middle</v>
          </cell>
          <cell r="G1675" t="str">
            <v>1290</v>
          </cell>
          <cell r="H1675">
            <v>151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151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Y</v>
          </cell>
        </row>
        <row r="1676">
          <cell r="B1676" t="str">
            <v>43104390125781</v>
          </cell>
          <cell r="C1676" t="str">
            <v>43</v>
          </cell>
          <cell r="D1676" t="str">
            <v>10439</v>
          </cell>
          <cell r="E1676" t="str">
            <v>0125781</v>
          </cell>
          <cell r="F1676" t="str">
            <v>Rocketship Academy Brilliant Minds</v>
          </cell>
          <cell r="G1676" t="str">
            <v>1393</v>
          </cell>
          <cell r="H1676">
            <v>502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455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 t="str">
            <v>Y</v>
          </cell>
        </row>
        <row r="1677">
          <cell r="B1677" t="str">
            <v>43104390125799</v>
          </cell>
          <cell r="C1677" t="str">
            <v>43</v>
          </cell>
          <cell r="D1677" t="str">
            <v>10439</v>
          </cell>
          <cell r="E1677" t="str">
            <v>0125799</v>
          </cell>
          <cell r="F1677" t="str">
            <v>Rocketship Alma Academy</v>
          </cell>
          <cell r="G1677" t="str">
            <v>1394</v>
          </cell>
          <cell r="H1677">
            <v>613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568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Y</v>
          </cell>
        </row>
        <row r="1678">
          <cell r="B1678" t="str">
            <v>43104390126045</v>
          </cell>
          <cell r="C1678" t="str">
            <v>43</v>
          </cell>
          <cell r="D1678" t="str">
            <v>10439</v>
          </cell>
          <cell r="E1678" t="str">
            <v>0126045</v>
          </cell>
          <cell r="F1678" t="str">
            <v>Rocketship Eight Elementary</v>
          </cell>
          <cell r="G1678" t="str">
            <v>1404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In Expected List But We Do Not Have Data For This School/LEA</v>
          </cell>
        </row>
        <row r="1679">
          <cell r="B1679" t="str">
            <v>43104390127969</v>
          </cell>
          <cell r="C1679" t="str">
            <v>43</v>
          </cell>
          <cell r="D1679" t="str">
            <v>10439</v>
          </cell>
          <cell r="E1679" t="str">
            <v>0127969</v>
          </cell>
          <cell r="F1679" t="str">
            <v>Discovery Charter II</v>
          </cell>
          <cell r="G1679" t="str">
            <v>1547</v>
          </cell>
          <cell r="H1679">
            <v>362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57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 t="str">
            <v>Y</v>
          </cell>
        </row>
        <row r="1680">
          <cell r="B1680" t="str">
            <v>43104390128090</v>
          </cell>
          <cell r="C1680" t="str">
            <v>43</v>
          </cell>
          <cell r="D1680" t="str">
            <v>10439</v>
          </cell>
          <cell r="E1680" t="str">
            <v>0128090</v>
          </cell>
          <cell r="F1680" t="str">
            <v>Summit Public School: Denali</v>
          </cell>
          <cell r="G1680" t="str">
            <v>1516</v>
          </cell>
          <cell r="H1680">
            <v>207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64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Y</v>
          </cell>
        </row>
        <row r="1681">
          <cell r="B1681" t="str">
            <v>43104390129213</v>
          </cell>
          <cell r="C1681" t="str">
            <v>43</v>
          </cell>
          <cell r="D1681" t="str">
            <v>10439</v>
          </cell>
          <cell r="E1681" t="str">
            <v>0129213</v>
          </cell>
          <cell r="F1681" t="str">
            <v>Alpha: Jose Hernandez Middle</v>
          </cell>
          <cell r="G1681" t="str">
            <v>1618</v>
          </cell>
          <cell r="H1681">
            <v>168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163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Y</v>
          </cell>
        </row>
        <row r="1682">
          <cell r="B1682" t="str">
            <v>43104390129262</v>
          </cell>
          <cell r="C1682" t="str">
            <v>43</v>
          </cell>
          <cell r="D1682" t="str">
            <v>10439</v>
          </cell>
          <cell r="E1682" t="str">
            <v>0129262</v>
          </cell>
          <cell r="F1682" t="str">
            <v>Rocketship 9 at Jackson</v>
          </cell>
          <cell r="G1682" t="str">
            <v>1629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In Expected List But We Do Not Have Data For This School/LEA</v>
          </cell>
        </row>
        <row r="1683">
          <cell r="B1683" t="str">
            <v>43104390131110</v>
          </cell>
          <cell r="C1683" t="str">
            <v>43</v>
          </cell>
          <cell r="D1683" t="str">
            <v>10439</v>
          </cell>
          <cell r="E1683" t="str">
            <v>0131110</v>
          </cell>
          <cell r="F1683" t="str">
            <v>Rocketship Fuerza Community Prep</v>
          </cell>
          <cell r="G1683" t="str">
            <v>1687</v>
          </cell>
          <cell r="H1683">
            <v>498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456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 t="str">
            <v>Y</v>
          </cell>
        </row>
        <row r="1684">
          <cell r="B1684" t="str">
            <v>43693690000000</v>
          </cell>
          <cell r="C1684" t="str">
            <v>43</v>
          </cell>
          <cell r="D1684" t="str">
            <v>69369</v>
          </cell>
          <cell r="E1684" t="str">
            <v>0000000</v>
          </cell>
          <cell r="F1684" t="str">
            <v>Alum Rock Union Elementary</v>
          </cell>
          <cell r="H1684">
            <v>10901</v>
          </cell>
          <cell r="I1684">
            <v>0</v>
          </cell>
          <cell r="J1684">
            <v>0</v>
          </cell>
          <cell r="K1684">
            <v>99</v>
          </cell>
          <cell r="L1684">
            <v>0</v>
          </cell>
          <cell r="M1684">
            <v>9691</v>
          </cell>
          <cell r="N1684">
            <v>0</v>
          </cell>
          <cell r="O1684">
            <v>0</v>
          </cell>
          <cell r="P1684">
            <v>87</v>
          </cell>
          <cell r="Q1684">
            <v>0</v>
          </cell>
          <cell r="R1684" t="str">
            <v>Y</v>
          </cell>
        </row>
        <row r="1685">
          <cell r="B1685" t="str">
            <v>43693690106633</v>
          </cell>
          <cell r="C1685" t="str">
            <v>43</v>
          </cell>
          <cell r="D1685" t="str">
            <v>69369</v>
          </cell>
          <cell r="E1685" t="str">
            <v>0106633</v>
          </cell>
          <cell r="F1685" t="str">
            <v>KIPP Heartwood Academy</v>
          </cell>
          <cell r="G1685" t="str">
            <v>0628</v>
          </cell>
          <cell r="H1685">
            <v>413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348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Y</v>
          </cell>
        </row>
        <row r="1686">
          <cell r="B1686" t="str">
            <v>43693690125526</v>
          </cell>
          <cell r="C1686" t="str">
            <v>43</v>
          </cell>
          <cell r="D1686" t="str">
            <v>69369</v>
          </cell>
          <cell r="E1686" t="str">
            <v>0125526</v>
          </cell>
          <cell r="F1686" t="str">
            <v>Alpha: Blanca Alvarado Middle</v>
          </cell>
          <cell r="G1686" t="str">
            <v>1375</v>
          </cell>
          <cell r="H1686">
            <v>468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438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 t="str">
            <v>Y</v>
          </cell>
        </row>
        <row r="1687">
          <cell r="B1687" t="str">
            <v>43693690129254</v>
          </cell>
          <cell r="C1687" t="str">
            <v>43</v>
          </cell>
          <cell r="D1687" t="str">
            <v>69369</v>
          </cell>
          <cell r="E1687" t="str">
            <v>0129254</v>
          </cell>
          <cell r="F1687" t="str">
            <v>ACE Alum Rock</v>
          </cell>
          <cell r="G1687" t="str">
            <v>1544</v>
          </cell>
          <cell r="H1687">
            <v>71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71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 t="str">
            <v>Y</v>
          </cell>
        </row>
        <row r="1688">
          <cell r="B1688" t="str">
            <v>43693690129924</v>
          </cell>
          <cell r="C1688" t="str">
            <v>43</v>
          </cell>
          <cell r="D1688" t="str">
            <v>69369</v>
          </cell>
          <cell r="E1688" t="str">
            <v>0129924</v>
          </cell>
          <cell r="F1688" t="str">
            <v>KIPP Prize Preparatory Academy</v>
          </cell>
          <cell r="G1688" t="str">
            <v>1609</v>
          </cell>
          <cell r="H1688">
            <v>106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97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 t="str">
            <v>Y</v>
          </cell>
        </row>
        <row r="1689">
          <cell r="B1689" t="str">
            <v>43693696046247</v>
          </cell>
          <cell r="C1689" t="str">
            <v>43</v>
          </cell>
          <cell r="D1689" t="str">
            <v>69369</v>
          </cell>
          <cell r="E1689" t="str">
            <v>6046247</v>
          </cell>
          <cell r="F1689" t="str">
            <v>Aptitud Community Academy at Goss</v>
          </cell>
          <cell r="G1689" t="str">
            <v>1521</v>
          </cell>
          <cell r="H1689">
            <v>427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416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Y</v>
          </cell>
        </row>
        <row r="1690">
          <cell r="B1690" t="str">
            <v>43693770000000</v>
          </cell>
          <cell r="C1690" t="str">
            <v>43</v>
          </cell>
          <cell r="D1690" t="str">
            <v>69377</v>
          </cell>
          <cell r="E1690" t="str">
            <v>0000000</v>
          </cell>
          <cell r="F1690" t="str">
            <v>Berryessa Union Elementary</v>
          </cell>
          <cell r="H1690">
            <v>7758</v>
          </cell>
          <cell r="I1690">
            <v>0</v>
          </cell>
          <cell r="J1690">
            <v>0</v>
          </cell>
          <cell r="K1690">
            <v>43</v>
          </cell>
          <cell r="L1690">
            <v>0</v>
          </cell>
          <cell r="M1690">
            <v>4329</v>
          </cell>
          <cell r="N1690">
            <v>0</v>
          </cell>
          <cell r="O1690">
            <v>0</v>
          </cell>
          <cell r="P1690">
            <v>32</v>
          </cell>
          <cell r="Q1690">
            <v>0</v>
          </cell>
          <cell r="R1690" t="str">
            <v>Y</v>
          </cell>
        </row>
        <row r="1691">
          <cell r="B1691" t="str">
            <v>43693850000000</v>
          </cell>
          <cell r="C1691" t="str">
            <v>43</v>
          </cell>
          <cell r="D1691" t="str">
            <v>69385</v>
          </cell>
          <cell r="E1691" t="str">
            <v>0000000</v>
          </cell>
          <cell r="F1691" t="str">
            <v>Cambrian Elementary</v>
          </cell>
          <cell r="H1691">
            <v>668</v>
          </cell>
          <cell r="I1691">
            <v>0</v>
          </cell>
          <cell r="J1691">
            <v>0</v>
          </cell>
          <cell r="K1691">
            <v>14</v>
          </cell>
          <cell r="L1691">
            <v>0</v>
          </cell>
          <cell r="M1691">
            <v>161</v>
          </cell>
          <cell r="N1691">
            <v>0</v>
          </cell>
          <cell r="O1691">
            <v>0</v>
          </cell>
          <cell r="P1691">
            <v>3</v>
          </cell>
          <cell r="Q1691">
            <v>0</v>
          </cell>
          <cell r="R1691" t="str">
            <v>Y</v>
          </cell>
        </row>
        <row r="1692">
          <cell r="B1692" t="str">
            <v>43693856046445</v>
          </cell>
          <cell r="C1692" t="str">
            <v>43</v>
          </cell>
          <cell r="D1692" t="str">
            <v>69385</v>
          </cell>
          <cell r="E1692" t="str">
            <v>6046445</v>
          </cell>
          <cell r="F1692" t="str">
            <v>Fammatre Elementary</v>
          </cell>
          <cell r="G1692" t="str">
            <v>0638</v>
          </cell>
          <cell r="H1692">
            <v>558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163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 t="str">
            <v>Y</v>
          </cell>
        </row>
        <row r="1693">
          <cell r="B1693" t="str">
            <v>43693856046452</v>
          </cell>
          <cell r="C1693" t="str">
            <v>43</v>
          </cell>
          <cell r="D1693" t="str">
            <v>69385</v>
          </cell>
          <cell r="E1693" t="str">
            <v>6046452</v>
          </cell>
          <cell r="F1693" t="str">
            <v>Farnham Charter</v>
          </cell>
          <cell r="G1693" t="str">
            <v>0574</v>
          </cell>
          <cell r="H1693">
            <v>535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157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Y</v>
          </cell>
        </row>
        <row r="1694">
          <cell r="B1694" t="str">
            <v>43693856046486</v>
          </cell>
          <cell r="C1694" t="str">
            <v>43</v>
          </cell>
          <cell r="D1694" t="str">
            <v>69385</v>
          </cell>
          <cell r="E1694" t="str">
            <v>6046486</v>
          </cell>
          <cell r="F1694" t="str">
            <v>Price Charter Middle</v>
          </cell>
          <cell r="G1694" t="str">
            <v>0575</v>
          </cell>
          <cell r="H1694">
            <v>1102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266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Y</v>
          </cell>
        </row>
        <row r="1695">
          <cell r="B1695" t="str">
            <v>43693856046494</v>
          </cell>
          <cell r="C1695" t="str">
            <v>43</v>
          </cell>
          <cell r="D1695" t="str">
            <v>69385</v>
          </cell>
          <cell r="E1695" t="str">
            <v>6046494</v>
          </cell>
          <cell r="F1695" t="str">
            <v>Sartorette Charter</v>
          </cell>
          <cell r="G1695" t="str">
            <v>0497</v>
          </cell>
          <cell r="H1695">
            <v>515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162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 t="str">
            <v>Y</v>
          </cell>
        </row>
        <row r="1696">
          <cell r="B1696" t="str">
            <v>43693930000000</v>
          </cell>
          <cell r="C1696" t="str">
            <v>43</v>
          </cell>
          <cell r="D1696" t="str">
            <v>69393</v>
          </cell>
          <cell r="E1696" t="str">
            <v>0000000</v>
          </cell>
          <cell r="F1696" t="str">
            <v>Campbell Union</v>
          </cell>
          <cell r="H1696">
            <v>686</v>
          </cell>
          <cell r="I1696">
            <v>0</v>
          </cell>
          <cell r="J1696">
            <v>0</v>
          </cell>
          <cell r="K1696">
            <v>26</v>
          </cell>
          <cell r="L1696">
            <v>0</v>
          </cell>
          <cell r="M1696">
            <v>515</v>
          </cell>
          <cell r="N1696">
            <v>0</v>
          </cell>
          <cell r="O1696">
            <v>0</v>
          </cell>
          <cell r="P1696">
            <v>12</v>
          </cell>
          <cell r="Q1696">
            <v>0</v>
          </cell>
          <cell r="R1696" t="str">
            <v>Y</v>
          </cell>
        </row>
        <row r="1697">
          <cell r="B1697" t="str">
            <v>43693930106005</v>
          </cell>
          <cell r="C1697" t="str">
            <v>43</v>
          </cell>
          <cell r="D1697" t="str">
            <v>69393</v>
          </cell>
          <cell r="E1697" t="str">
            <v>0106005</v>
          </cell>
          <cell r="F1697" t="str">
            <v>Village</v>
          </cell>
          <cell r="G1697" t="str">
            <v>0817</v>
          </cell>
          <cell r="H1697">
            <v>263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37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Y</v>
          </cell>
        </row>
        <row r="1698">
          <cell r="B1698" t="str">
            <v>43693936046510</v>
          </cell>
          <cell r="C1698" t="str">
            <v>43</v>
          </cell>
          <cell r="D1698" t="str">
            <v>69393</v>
          </cell>
          <cell r="E1698" t="str">
            <v>6046510</v>
          </cell>
          <cell r="F1698" t="str">
            <v>Blackford Elementary</v>
          </cell>
          <cell r="G1698" t="str">
            <v>0993</v>
          </cell>
          <cell r="H1698">
            <v>554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437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Y</v>
          </cell>
        </row>
        <row r="1699">
          <cell r="B1699" t="str">
            <v>43693936046536</v>
          </cell>
          <cell r="C1699" t="str">
            <v>43</v>
          </cell>
          <cell r="D1699" t="str">
            <v>69393</v>
          </cell>
          <cell r="E1699" t="str">
            <v>6046536</v>
          </cell>
          <cell r="F1699" t="str">
            <v>Capri Elementary</v>
          </cell>
          <cell r="G1699" t="str">
            <v>0886</v>
          </cell>
          <cell r="H1699">
            <v>706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334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 t="str">
            <v>Y</v>
          </cell>
        </row>
        <row r="1700">
          <cell r="B1700" t="str">
            <v>43693936046544</v>
          </cell>
          <cell r="C1700" t="str">
            <v>43</v>
          </cell>
          <cell r="D1700" t="str">
            <v>69393</v>
          </cell>
          <cell r="E1700" t="str">
            <v>6046544</v>
          </cell>
          <cell r="F1700" t="str">
            <v>Castlemont Elementary</v>
          </cell>
          <cell r="G1700" t="str">
            <v>0866</v>
          </cell>
          <cell r="H1700">
            <v>724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436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Y</v>
          </cell>
        </row>
        <row r="1701">
          <cell r="B1701" t="str">
            <v>43693936046577</v>
          </cell>
          <cell r="C1701" t="str">
            <v>43</v>
          </cell>
          <cell r="D1701" t="str">
            <v>69393</v>
          </cell>
          <cell r="E1701" t="str">
            <v>6046577</v>
          </cell>
          <cell r="F1701" t="str">
            <v>Forest Hill Elementary</v>
          </cell>
          <cell r="G1701" t="str">
            <v>0997</v>
          </cell>
          <cell r="H1701">
            <v>632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163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 t="str">
            <v>Y</v>
          </cell>
        </row>
        <row r="1702">
          <cell r="B1702" t="str">
            <v>43693936046601</v>
          </cell>
          <cell r="C1702" t="str">
            <v>43</v>
          </cell>
          <cell r="D1702" t="str">
            <v>69393</v>
          </cell>
          <cell r="E1702" t="str">
            <v>6046601</v>
          </cell>
          <cell r="F1702" t="str">
            <v>Lynhaven Elementary</v>
          </cell>
          <cell r="G1702" t="str">
            <v>0865</v>
          </cell>
          <cell r="H1702">
            <v>595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405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 t="str">
            <v>Y</v>
          </cell>
        </row>
        <row r="1703">
          <cell r="B1703" t="str">
            <v>43693936046619</v>
          </cell>
          <cell r="C1703" t="str">
            <v>43</v>
          </cell>
          <cell r="D1703" t="str">
            <v>69393</v>
          </cell>
          <cell r="E1703" t="str">
            <v>6046619</v>
          </cell>
          <cell r="F1703" t="str">
            <v>Marshall Lane Elementary</v>
          </cell>
          <cell r="G1703" t="str">
            <v>0984</v>
          </cell>
          <cell r="H1703">
            <v>575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110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 t="str">
            <v>Y</v>
          </cell>
        </row>
        <row r="1704">
          <cell r="B1704" t="str">
            <v>43693936046627</v>
          </cell>
          <cell r="C1704" t="str">
            <v>43</v>
          </cell>
          <cell r="D1704" t="str">
            <v>69393</v>
          </cell>
          <cell r="E1704" t="str">
            <v>6046627</v>
          </cell>
          <cell r="F1704" t="str">
            <v>Monroe Middle</v>
          </cell>
          <cell r="G1704" t="str">
            <v>0899</v>
          </cell>
          <cell r="H1704">
            <v>884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551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Y</v>
          </cell>
        </row>
        <row r="1705">
          <cell r="B1705" t="str">
            <v>43693936046668</v>
          </cell>
          <cell r="C1705" t="str">
            <v>43</v>
          </cell>
          <cell r="D1705" t="str">
            <v>69393</v>
          </cell>
          <cell r="E1705" t="str">
            <v>6046668</v>
          </cell>
          <cell r="F1705" t="str">
            <v>Rolling Hills Middle</v>
          </cell>
          <cell r="G1705" t="str">
            <v>0887</v>
          </cell>
          <cell r="H1705">
            <v>985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202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Y</v>
          </cell>
        </row>
        <row r="1706">
          <cell r="B1706" t="str">
            <v>43693936046676</v>
          </cell>
          <cell r="C1706" t="str">
            <v>43</v>
          </cell>
          <cell r="D1706" t="str">
            <v>69393</v>
          </cell>
          <cell r="E1706" t="str">
            <v>6046676</v>
          </cell>
          <cell r="F1706" t="str">
            <v>Rosemary Elementary</v>
          </cell>
          <cell r="G1706" t="str">
            <v>0994</v>
          </cell>
          <cell r="H1706">
            <v>513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480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 t="str">
            <v>Y</v>
          </cell>
        </row>
        <row r="1707">
          <cell r="B1707" t="str">
            <v>43693936046692</v>
          </cell>
          <cell r="C1707" t="str">
            <v>43</v>
          </cell>
          <cell r="D1707" t="str">
            <v>69393</v>
          </cell>
          <cell r="E1707" t="str">
            <v>6046692</v>
          </cell>
          <cell r="F1707" t="str">
            <v>Sherman Oaks Elementary</v>
          </cell>
          <cell r="G1707" t="str">
            <v>0304</v>
          </cell>
          <cell r="H1707">
            <v>525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416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 t="str">
            <v>Y</v>
          </cell>
        </row>
        <row r="1708">
          <cell r="B1708" t="str">
            <v>43694010000000</v>
          </cell>
          <cell r="C1708" t="str">
            <v>43</v>
          </cell>
          <cell r="D1708" t="str">
            <v>69401</v>
          </cell>
          <cell r="E1708" t="str">
            <v>0000000</v>
          </cell>
          <cell r="F1708" t="str">
            <v>Campbell Union High</v>
          </cell>
          <cell r="H1708">
            <v>7453</v>
          </cell>
          <cell r="I1708">
            <v>0</v>
          </cell>
          <cell r="J1708">
            <v>0</v>
          </cell>
          <cell r="K1708">
            <v>132</v>
          </cell>
          <cell r="L1708">
            <v>0</v>
          </cell>
          <cell r="M1708">
            <v>1909</v>
          </cell>
          <cell r="N1708">
            <v>0</v>
          </cell>
          <cell r="O1708">
            <v>0</v>
          </cell>
          <cell r="P1708">
            <v>53</v>
          </cell>
          <cell r="Q1708">
            <v>0</v>
          </cell>
          <cell r="R1708" t="str">
            <v>Y</v>
          </cell>
        </row>
        <row r="1709">
          <cell r="B1709" t="str">
            <v>43694190000000</v>
          </cell>
          <cell r="C1709" t="str">
            <v>43</v>
          </cell>
          <cell r="D1709" t="str">
            <v>69419</v>
          </cell>
          <cell r="E1709" t="str">
            <v>0000000</v>
          </cell>
          <cell r="F1709" t="str">
            <v>Cupertino Union Elementary</v>
          </cell>
          <cell r="H1709">
            <v>19079</v>
          </cell>
          <cell r="I1709">
            <v>0</v>
          </cell>
          <cell r="J1709">
            <v>0</v>
          </cell>
          <cell r="K1709">
            <v>23</v>
          </cell>
          <cell r="L1709">
            <v>0</v>
          </cell>
          <cell r="M1709">
            <v>3071</v>
          </cell>
          <cell r="N1709">
            <v>0</v>
          </cell>
          <cell r="O1709">
            <v>0</v>
          </cell>
          <cell r="P1709">
            <v>8</v>
          </cell>
          <cell r="Q1709">
            <v>0</v>
          </cell>
          <cell r="R1709" t="str">
            <v>Y</v>
          </cell>
        </row>
        <row r="1710">
          <cell r="B1710" t="str">
            <v>43694270000000</v>
          </cell>
          <cell r="C1710" t="str">
            <v>43</v>
          </cell>
          <cell r="D1710" t="str">
            <v>69427</v>
          </cell>
          <cell r="E1710" t="str">
            <v>0000000</v>
          </cell>
          <cell r="F1710" t="str">
            <v>East Side Union High</v>
          </cell>
          <cell r="H1710">
            <v>23685</v>
          </cell>
          <cell r="I1710">
            <v>0</v>
          </cell>
          <cell r="J1710">
            <v>0</v>
          </cell>
          <cell r="K1710">
            <v>264</v>
          </cell>
          <cell r="L1710">
            <v>0</v>
          </cell>
          <cell r="M1710">
            <v>12424</v>
          </cell>
          <cell r="N1710">
            <v>0</v>
          </cell>
          <cell r="O1710">
            <v>0</v>
          </cell>
          <cell r="P1710">
            <v>169</v>
          </cell>
          <cell r="Q1710">
            <v>0</v>
          </cell>
          <cell r="R1710" t="str">
            <v>Y</v>
          </cell>
        </row>
        <row r="1711">
          <cell r="B1711" t="str">
            <v>43694270107151</v>
          </cell>
          <cell r="C1711" t="str">
            <v>43</v>
          </cell>
          <cell r="D1711" t="str">
            <v>69427</v>
          </cell>
          <cell r="E1711" t="str">
            <v>0107151</v>
          </cell>
          <cell r="F1711" t="str">
            <v>Escuela Popular/Center for Training and Careers, Family Learning</v>
          </cell>
          <cell r="G1711" t="str">
            <v>0646</v>
          </cell>
          <cell r="H1711">
            <v>890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877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Y</v>
          </cell>
        </row>
        <row r="1712">
          <cell r="B1712" t="str">
            <v>43694270116889</v>
          </cell>
          <cell r="C1712" t="str">
            <v>43</v>
          </cell>
          <cell r="D1712" t="str">
            <v>69427</v>
          </cell>
          <cell r="E1712" t="str">
            <v>0116889</v>
          </cell>
          <cell r="F1712" t="str">
            <v>KIPP San Jose Collegiate</v>
          </cell>
          <cell r="G1712" t="str">
            <v>0976</v>
          </cell>
          <cell r="H1712">
            <v>475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351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 t="str">
            <v>Y</v>
          </cell>
        </row>
        <row r="1713">
          <cell r="B1713" t="str">
            <v>43694270123745</v>
          </cell>
          <cell r="C1713" t="str">
            <v>43</v>
          </cell>
          <cell r="D1713" t="str">
            <v>69427</v>
          </cell>
          <cell r="E1713" t="str">
            <v>0123745</v>
          </cell>
          <cell r="F1713" t="str">
            <v>Summit Public School: Rainier</v>
          </cell>
          <cell r="G1713" t="str">
            <v>1276</v>
          </cell>
          <cell r="H1713">
            <v>269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136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 t="str">
            <v>Y</v>
          </cell>
        </row>
        <row r="1714">
          <cell r="B1714" t="str">
            <v>43694270125617</v>
          </cell>
          <cell r="C1714" t="str">
            <v>43</v>
          </cell>
          <cell r="D1714" t="str">
            <v>69427</v>
          </cell>
          <cell r="E1714" t="str">
            <v>0125617</v>
          </cell>
          <cell r="F1714" t="str">
            <v>ACE Charter High</v>
          </cell>
          <cell r="G1714" t="str">
            <v>1387</v>
          </cell>
          <cell r="H1714">
            <v>221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220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 t="str">
            <v>Y</v>
          </cell>
        </row>
        <row r="1715">
          <cell r="B1715" t="str">
            <v>43694270130856</v>
          </cell>
          <cell r="C1715" t="str">
            <v>43</v>
          </cell>
          <cell r="D1715" t="str">
            <v>69427</v>
          </cell>
          <cell r="E1715" t="str">
            <v>0130856</v>
          </cell>
          <cell r="F1715" t="str">
            <v>Luis Valdez Leadership Academy</v>
          </cell>
          <cell r="G1715" t="str">
            <v>1681</v>
          </cell>
          <cell r="H1715">
            <v>91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78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 t="str">
            <v>Y</v>
          </cell>
        </row>
        <row r="1716">
          <cell r="B1716" t="str">
            <v>43694274330668</v>
          </cell>
          <cell r="C1716" t="str">
            <v>43</v>
          </cell>
          <cell r="D1716" t="str">
            <v>69427</v>
          </cell>
          <cell r="E1716" t="str">
            <v>4330668</v>
          </cell>
          <cell r="F1716" t="str">
            <v>Latino College Preparatory Academy</v>
          </cell>
          <cell r="G1716" t="str">
            <v>0414</v>
          </cell>
          <cell r="H1716">
            <v>410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392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 t="str">
            <v>Y</v>
          </cell>
        </row>
        <row r="1717">
          <cell r="B1717" t="str">
            <v>43694274330676</v>
          </cell>
          <cell r="C1717" t="str">
            <v>43</v>
          </cell>
          <cell r="D1717" t="str">
            <v>69427</v>
          </cell>
          <cell r="E1717" t="str">
            <v>4330676</v>
          </cell>
          <cell r="F1717" t="str">
            <v>San Jose Conservation Corps Charter</v>
          </cell>
          <cell r="G1717" t="str">
            <v>0425</v>
          </cell>
          <cell r="H1717">
            <v>339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312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 t="str">
            <v>Y</v>
          </cell>
        </row>
        <row r="1718">
          <cell r="B1718" t="str">
            <v>43694274330726</v>
          </cell>
          <cell r="C1718" t="str">
            <v>43</v>
          </cell>
          <cell r="D1718" t="str">
            <v>69427</v>
          </cell>
          <cell r="E1718" t="str">
            <v>4330726</v>
          </cell>
          <cell r="F1718" t="str">
            <v>Escuela Popular Accelerated Family Learning</v>
          </cell>
          <cell r="G1718" t="str">
            <v>0502</v>
          </cell>
          <cell r="H1718">
            <v>380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368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 t="str">
            <v>Y</v>
          </cell>
        </row>
        <row r="1719">
          <cell r="B1719" t="str">
            <v>43694350000000</v>
          </cell>
          <cell r="C1719" t="str">
            <v>43</v>
          </cell>
          <cell r="D1719" t="str">
            <v>69435</v>
          </cell>
          <cell r="E1719" t="str">
            <v>0000000</v>
          </cell>
          <cell r="F1719" t="str">
            <v>Evergreen Elementary</v>
          </cell>
          <cell r="H1719">
            <v>12857</v>
          </cell>
          <cell r="I1719">
            <v>0</v>
          </cell>
          <cell r="J1719">
            <v>0</v>
          </cell>
          <cell r="K1719">
            <v>115</v>
          </cell>
          <cell r="L1719">
            <v>0</v>
          </cell>
          <cell r="M1719">
            <v>5649</v>
          </cell>
          <cell r="N1719">
            <v>0</v>
          </cell>
          <cell r="O1719">
            <v>0</v>
          </cell>
          <cell r="P1719">
            <v>81</v>
          </cell>
          <cell r="Q1719">
            <v>0</v>
          </cell>
          <cell r="R1719" t="str">
            <v>Y</v>
          </cell>
        </row>
        <row r="1720">
          <cell r="B1720" t="str">
            <v>43694500000000</v>
          </cell>
          <cell r="C1720" t="str">
            <v>43</v>
          </cell>
          <cell r="D1720" t="str">
            <v>69450</v>
          </cell>
          <cell r="E1720" t="str">
            <v>0000000</v>
          </cell>
          <cell r="F1720" t="str">
            <v>Franklin-McKinley Elementary</v>
          </cell>
          <cell r="H1720">
            <v>8340</v>
          </cell>
          <cell r="I1720">
            <v>0</v>
          </cell>
          <cell r="J1720">
            <v>0</v>
          </cell>
          <cell r="K1720">
            <v>29</v>
          </cell>
          <cell r="L1720">
            <v>0</v>
          </cell>
          <cell r="M1720">
            <v>7312</v>
          </cell>
          <cell r="N1720">
            <v>0</v>
          </cell>
          <cell r="O1720">
            <v>0</v>
          </cell>
          <cell r="P1720">
            <v>24</v>
          </cell>
          <cell r="Q1720">
            <v>0</v>
          </cell>
          <cell r="R1720" t="str">
            <v>Y</v>
          </cell>
        </row>
        <row r="1721">
          <cell r="B1721" t="str">
            <v>43694500113662</v>
          </cell>
          <cell r="C1721" t="str">
            <v>43</v>
          </cell>
          <cell r="D1721" t="str">
            <v>69450</v>
          </cell>
          <cell r="E1721" t="str">
            <v>0113662</v>
          </cell>
          <cell r="F1721" t="str">
            <v>Voices College-Bound Language Academy</v>
          </cell>
          <cell r="G1721" t="str">
            <v>0846</v>
          </cell>
          <cell r="H1721">
            <v>440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351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Y</v>
          </cell>
        </row>
        <row r="1722">
          <cell r="B1722" t="str">
            <v>43694500121483</v>
          </cell>
          <cell r="C1722" t="str">
            <v>43</v>
          </cell>
          <cell r="D1722" t="str">
            <v>69450</v>
          </cell>
          <cell r="E1722" t="str">
            <v>0121483</v>
          </cell>
          <cell r="F1722" t="str">
            <v>Cornerstone Academy Preparatory</v>
          </cell>
          <cell r="G1722" t="str">
            <v>1167</v>
          </cell>
          <cell r="H1722">
            <v>412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355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 t="str">
            <v>Y</v>
          </cell>
        </row>
        <row r="1723">
          <cell r="B1723" t="str">
            <v>43694500123299</v>
          </cell>
          <cell r="C1723" t="str">
            <v>43</v>
          </cell>
          <cell r="D1723" t="str">
            <v>69450</v>
          </cell>
          <cell r="E1723" t="str">
            <v>0123299</v>
          </cell>
          <cell r="F1723" t="str">
            <v>Rocketship Mosaic Elementary</v>
          </cell>
          <cell r="G1723" t="str">
            <v>1192</v>
          </cell>
          <cell r="H1723">
            <v>582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545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 t="str">
            <v>Y</v>
          </cell>
        </row>
        <row r="1724">
          <cell r="B1724" t="str">
            <v>43694500128108</v>
          </cell>
          <cell r="C1724" t="str">
            <v>43</v>
          </cell>
          <cell r="D1724" t="str">
            <v>69450</v>
          </cell>
          <cell r="E1724" t="str">
            <v>0128108</v>
          </cell>
          <cell r="F1724" t="str">
            <v>Rocketship Spark Academy</v>
          </cell>
          <cell r="G1724" t="str">
            <v>1526</v>
          </cell>
          <cell r="H1724">
            <v>568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515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 t="str">
            <v>Y</v>
          </cell>
        </row>
        <row r="1725">
          <cell r="B1725" t="str">
            <v>43694500129205</v>
          </cell>
          <cell r="C1725" t="str">
            <v>43</v>
          </cell>
          <cell r="D1725" t="str">
            <v>69450</v>
          </cell>
          <cell r="E1725" t="str">
            <v>0129205</v>
          </cell>
          <cell r="F1725" t="str">
            <v>KIPP Heritage Academy</v>
          </cell>
          <cell r="G1725" t="str">
            <v>1608</v>
          </cell>
          <cell r="H1725">
            <v>105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82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 t="str">
            <v>Y</v>
          </cell>
        </row>
        <row r="1726">
          <cell r="B1726" t="str">
            <v>43694500129247</v>
          </cell>
          <cell r="C1726" t="str">
            <v>43</v>
          </cell>
          <cell r="D1726" t="str">
            <v>69450</v>
          </cell>
          <cell r="E1726" t="str">
            <v>0129247</v>
          </cell>
          <cell r="F1726" t="str">
            <v>ACE Franklin McKinley</v>
          </cell>
          <cell r="G1726" t="str">
            <v>1545</v>
          </cell>
          <cell r="H1726">
            <v>149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148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 t="str">
            <v>Y</v>
          </cell>
        </row>
        <row r="1727">
          <cell r="B1727" t="str">
            <v>43694506047229</v>
          </cell>
          <cell r="C1727" t="str">
            <v>43</v>
          </cell>
          <cell r="D1727" t="str">
            <v>69450</v>
          </cell>
          <cell r="E1727" t="str">
            <v>6047229</v>
          </cell>
          <cell r="F1727" t="str">
            <v>Bridges Academy</v>
          </cell>
          <cell r="G1727" t="str">
            <v>1220</v>
          </cell>
          <cell r="H1727">
            <v>597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516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 t="str">
            <v>Y</v>
          </cell>
        </row>
        <row r="1728">
          <cell r="B1728" t="str">
            <v>43694680000000</v>
          </cell>
          <cell r="C1728" t="str">
            <v>43</v>
          </cell>
          <cell r="D1728" t="str">
            <v>69468</v>
          </cell>
          <cell r="E1728" t="str">
            <v>0000000</v>
          </cell>
          <cell r="F1728" t="str">
            <v>Fremont Union High</v>
          </cell>
          <cell r="H1728">
            <v>10792</v>
          </cell>
          <cell r="I1728">
            <v>0</v>
          </cell>
          <cell r="J1728">
            <v>0</v>
          </cell>
          <cell r="K1728">
            <v>25</v>
          </cell>
          <cell r="L1728">
            <v>0</v>
          </cell>
          <cell r="M1728">
            <v>1973</v>
          </cell>
          <cell r="N1728">
            <v>0</v>
          </cell>
          <cell r="O1728">
            <v>0</v>
          </cell>
          <cell r="P1728">
            <v>10</v>
          </cell>
          <cell r="Q1728">
            <v>0</v>
          </cell>
          <cell r="R1728" t="str">
            <v>Y</v>
          </cell>
        </row>
        <row r="1729">
          <cell r="B1729" t="str">
            <v>43694840000000</v>
          </cell>
          <cell r="C1729" t="str">
            <v>43</v>
          </cell>
          <cell r="D1729" t="str">
            <v>69484</v>
          </cell>
          <cell r="E1729" t="str">
            <v>0000000</v>
          </cell>
          <cell r="F1729" t="str">
            <v>Gilroy Unified</v>
          </cell>
          <cell r="H1729">
            <v>11478</v>
          </cell>
          <cell r="I1729">
            <v>0</v>
          </cell>
          <cell r="J1729">
            <v>0</v>
          </cell>
          <cell r="K1729">
            <v>42</v>
          </cell>
          <cell r="L1729">
            <v>0</v>
          </cell>
          <cell r="M1729">
            <v>6801</v>
          </cell>
          <cell r="N1729">
            <v>0</v>
          </cell>
          <cell r="O1729">
            <v>0</v>
          </cell>
          <cell r="P1729">
            <v>28</v>
          </cell>
          <cell r="Q1729">
            <v>0</v>
          </cell>
          <cell r="R1729" t="str">
            <v>Y</v>
          </cell>
        </row>
        <row r="1730">
          <cell r="B1730" t="str">
            <v>43694840123760</v>
          </cell>
          <cell r="C1730" t="str">
            <v>43</v>
          </cell>
          <cell r="D1730" t="str">
            <v>69484</v>
          </cell>
          <cell r="E1730" t="str">
            <v>0123760</v>
          </cell>
          <cell r="F1730" t="str">
            <v>Gilroy Prep</v>
          </cell>
          <cell r="G1730" t="str">
            <v>1278</v>
          </cell>
          <cell r="H1730">
            <v>362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219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str">
            <v>Y</v>
          </cell>
        </row>
        <row r="1731">
          <cell r="B1731" t="str">
            <v>43694920000000</v>
          </cell>
          <cell r="C1731" t="str">
            <v>43</v>
          </cell>
          <cell r="D1731" t="str">
            <v>69492</v>
          </cell>
          <cell r="E1731" t="str">
            <v>0000000</v>
          </cell>
          <cell r="F1731" t="str">
            <v>Lakeside Joint Elementary</v>
          </cell>
          <cell r="H1731">
            <v>93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20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 t="str">
            <v>Y</v>
          </cell>
        </row>
        <row r="1732">
          <cell r="B1732" t="str">
            <v>43695000000000</v>
          </cell>
          <cell r="C1732" t="str">
            <v>43</v>
          </cell>
          <cell r="D1732" t="str">
            <v>69500</v>
          </cell>
          <cell r="E1732" t="str">
            <v>0000000</v>
          </cell>
          <cell r="F1732" t="str">
            <v>Loma Prieta Joint Union Elemen</v>
          </cell>
          <cell r="H1732">
            <v>496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41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 t="str">
            <v>Y</v>
          </cell>
        </row>
        <row r="1733">
          <cell r="B1733" t="str">
            <v>43695180000000</v>
          </cell>
          <cell r="C1733" t="str">
            <v>43</v>
          </cell>
          <cell r="D1733" t="str">
            <v>69518</v>
          </cell>
          <cell r="E1733" t="str">
            <v>0000000</v>
          </cell>
          <cell r="F1733" t="str">
            <v>Los Altos Elementary</v>
          </cell>
          <cell r="H1733">
            <v>4675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660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str">
            <v>Y</v>
          </cell>
        </row>
        <row r="1734">
          <cell r="B1734" t="str">
            <v>43695260000000</v>
          </cell>
          <cell r="C1734" t="str">
            <v>43</v>
          </cell>
          <cell r="D1734" t="str">
            <v>69526</v>
          </cell>
          <cell r="E1734" t="str">
            <v>0000000</v>
          </cell>
          <cell r="F1734" t="str">
            <v>Los Gatos Union Elementary</v>
          </cell>
          <cell r="H1734">
            <v>3320</v>
          </cell>
          <cell r="I1734">
            <v>0</v>
          </cell>
          <cell r="J1734">
            <v>0</v>
          </cell>
          <cell r="K1734">
            <v>14</v>
          </cell>
          <cell r="L1734">
            <v>0</v>
          </cell>
          <cell r="M1734">
            <v>177</v>
          </cell>
          <cell r="N1734">
            <v>0</v>
          </cell>
          <cell r="O1734">
            <v>0</v>
          </cell>
          <cell r="P1734">
            <v>6</v>
          </cell>
          <cell r="Q1734">
            <v>0</v>
          </cell>
          <cell r="R1734" t="str">
            <v>Y</v>
          </cell>
        </row>
        <row r="1735">
          <cell r="B1735" t="str">
            <v>43695340000000</v>
          </cell>
          <cell r="C1735" t="str">
            <v>43</v>
          </cell>
          <cell r="D1735" t="str">
            <v>69534</v>
          </cell>
          <cell r="E1735" t="str">
            <v>0000000</v>
          </cell>
          <cell r="F1735" t="str">
            <v>Los Gatos-Saratoga Joint Union High</v>
          </cell>
          <cell r="H1735">
            <v>3302</v>
          </cell>
          <cell r="I1735">
            <v>0</v>
          </cell>
          <cell r="J1735">
            <v>0</v>
          </cell>
          <cell r="K1735">
            <v>7</v>
          </cell>
          <cell r="L1735">
            <v>0</v>
          </cell>
          <cell r="M1735">
            <v>104</v>
          </cell>
          <cell r="N1735">
            <v>0</v>
          </cell>
          <cell r="O1735">
            <v>0</v>
          </cell>
          <cell r="P1735">
            <v>2</v>
          </cell>
          <cell r="Q1735">
            <v>0</v>
          </cell>
          <cell r="R1735" t="str">
            <v>Y</v>
          </cell>
        </row>
        <row r="1736">
          <cell r="B1736" t="str">
            <v>43695420000000</v>
          </cell>
          <cell r="C1736" t="str">
            <v>43</v>
          </cell>
          <cell r="D1736" t="str">
            <v>69542</v>
          </cell>
          <cell r="E1736" t="str">
            <v>0000000</v>
          </cell>
          <cell r="F1736" t="str">
            <v>Luther Burbank Elementary</v>
          </cell>
          <cell r="H1736">
            <v>552</v>
          </cell>
          <cell r="I1736">
            <v>0</v>
          </cell>
          <cell r="J1736">
            <v>0</v>
          </cell>
          <cell r="K1736">
            <v>5</v>
          </cell>
          <cell r="L1736">
            <v>0</v>
          </cell>
          <cell r="M1736">
            <v>549</v>
          </cell>
          <cell r="N1736">
            <v>0</v>
          </cell>
          <cell r="O1736">
            <v>0</v>
          </cell>
          <cell r="P1736">
            <v>5</v>
          </cell>
          <cell r="Q1736">
            <v>0</v>
          </cell>
          <cell r="R1736" t="str">
            <v>Y</v>
          </cell>
        </row>
        <row r="1737">
          <cell r="B1737" t="str">
            <v>43695750000000</v>
          </cell>
          <cell r="C1737" t="str">
            <v>43</v>
          </cell>
          <cell r="D1737" t="str">
            <v>69575</v>
          </cell>
          <cell r="E1737" t="str">
            <v>0000000</v>
          </cell>
          <cell r="F1737" t="str">
            <v>Moreland</v>
          </cell>
          <cell r="H1737">
            <v>4825</v>
          </cell>
          <cell r="I1737">
            <v>0</v>
          </cell>
          <cell r="J1737">
            <v>0</v>
          </cell>
          <cell r="K1737">
            <v>23</v>
          </cell>
          <cell r="L1737">
            <v>0</v>
          </cell>
          <cell r="M1737">
            <v>2205</v>
          </cell>
          <cell r="N1737">
            <v>0</v>
          </cell>
          <cell r="O1737">
            <v>0</v>
          </cell>
          <cell r="P1737">
            <v>11</v>
          </cell>
          <cell r="Q1737">
            <v>0</v>
          </cell>
          <cell r="R1737" t="str">
            <v>Y</v>
          </cell>
        </row>
        <row r="1738">
          <cell r="B1738" t="str">
            <v>43695830000000</v>
          </cell>
          <cell r="C1738" t="str">
            <v>43</v>
          </cell>
          <cell r="D1738" t="str">
            <v>69583</v>
          </cell>
          <cell r="E1738" t="str">
            <v>0000000</v>
          </cell>
          <cell r="F1738" t="str">
            <v>Morgan Hill Unified</v>
          </cell>
          <cell r="H1738">
            <v>8399</v>
          </cell>
          <cell r="I1738">
            <v>0</v>
          </cell>
          <cell r="J1738">
            <v>0</v>
          </cell>
          <cell r="K1738">
            <v>64</v>
          </cell>
          <cell r="L1738">
            <v>0</v>
          </cell>
          <cell r="M1738">
            <v>3651</v>
          </cell>
          <cell r="N1738">
            <v>0</v>
          </cell>
          <cell r="O1738">
            <v>0</v>
          </cell>
          <cell r="P1738">
            <v>31</v>
          </cell>
          <cell r="Q1738">
            <v>0</v>
          </cell>
          <cell r="R1738" t="str">
            <v>Y</v>
          </cell>
        </row>
        <row r="1739">
          <cell r="B1739" t="str">
            <v>43695836118541</v>
          </cell>
          <cell r="C1739" t="str">
            <v>43</v>
          </cell>
          <cell r="D1739" t="str">
            <v>69583</v>
          </cell>
          <cell r="E1739" t="str">
            <v>6118541</v>
          </cell>
          <cell r="F1739" t="str">
            <v>Charter School of Morgan Hill</v>
          </cell>
          <cell r="G1739" t="str">
            <v>0363</v>
          </cell>
          <cell r="H1739">
            <v>601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34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 t="str">
            <v>Y</v>
          </cell>
        </row>
        <row r="1740">
          <cell r="B1740" t="str">
            <v>43695910000000</v>
          </cell>
          <cell r="C1740" t="str">
            <v>43</v>
          </cell>
          <cell r="D1740" t="str">
            <v>69591</v>
          </cell>
          <cell r="E1740" t="str">
            <v>0000000</v>
          </cell>
          <cell r="F1740" t="str">
            <v>Mountain View Whisman</v>
          </cell>
          <cell r="H1740">
            <v>5065</v>
          </cell>
          <cell r="I1740">
            <v>0</v>
          </cell>
          <cell r="J1740">
            <v>0</v>
          </cell>
          <cell r="K1740">
            <v>4</v>
          </cell>
          <cell r="L1740">
            <v>0</v>
          </cell>
          <cell r="M1740">
            <v>2391</v>
          </cell>
          <cell r="N1740">
            <v>0</v>
          </cell>
          <cell r="O1740">
            <v>0</v>
          </cell>
          <cell r="P1740">
            <v>3</v>
          </cell>
          <cell r="Q1740">
            <v>0</v>
          </cell>
          <cell r="R1740" t="str">
            <v>Y</v>
          </cell>
        </row>
        <row r="1741">
          <cell r="B1741" t="str">
            <v>43696090000000</v>
          </cell>
          <cell r="C1741" t="str">
            <v>43</v>
          </cell>
          <cell r="D1741" t="str">
            <v>69609</v>
          </cell>
          <cell r="E1741" t="str">
            <v>0000000</v>
          </cell>
          <cell r="F1741" t="str">
            <v>Mountain View-Los Altos Union High</v>
          </cell>
          <cell r="H1741">
            <v>3881</v>
          </cell>
          <cell r="I1741">
            <v>0</v>
          </cell>
          <cell r="J1741">
            <v>0</v>
          </cell>
          <cell r="K1741">
            <v>8</v>
          </cell>
          <cell r="L1741">
            <v>0</v>
          </cell>
          <cell r="M1741">
            <v>882</v>
          </cell>
          <cell r="N1741">
            <v>0</v>
          </cell>
          <cell r="O1741">
            <v>0</v>
          </cell>
          <cell r="P1741">
            <v>5</v>
          </cell>
          <cell r="Q1741">
            <v>0</v>
          </cell>
          <cell r="R1741" t="str">
            <v>Y</v>
          </cell>
        </row>
        <row r="1742">
          <cell r="B1742" t="str">
            <v>43696170000000</v>
          </cell>
          <cell r="C1742" t="str">
            <v>43</v>
          </cell>
          <cell r="D1742" t="str">
            <v>69617</v>
          </cell>
          <cell r="E1742" t="str">
            <v>0000000</v>
          </cell>
          <cell r="F1742" t="str">
            <v>Mt. Pleasant Elementary</v>
          </cell>
          <cell r="H1742">
            <v>1872</v>
          </cell>
          <cell r="I1742">
            <v>0</v>
          </cell>
          <cell r="J1742">
            <v>0</v>
          </cell>
          <cell r="K1742">
            <v>20</v>
          </cell>
          <cell r="L1742">
            <v>0</v>
          </cell>
          <cell r="M1742">
            <v>1553</v>
          </cell>
          <cell r="N1742">
            <v>0</v>
          </cell>
          <cell r="O1742">
            <v>0</v>
          </cell>
          <cell r="P1742">
            <v>14</v>
          </cell>
          <cell r="Q1742">
            <v>0</v>
          </cell>
          <cell r="R1742" t="str">
            <v>Y</v>
          </cell>
        </row>
        <row r="1743">
          <cell r="B1743" t="str">
            <v>43696176048045</v>
          </cell>
          <cell r="C1743" t="str">
            <v>43</v>
          </cell>
          <cell r="D1743" t="str">
            <v>69617</v>
          </cell>
          <cell r="E1743" t="str">
            <v>6048045</v>
          </cell>
          <cell r="F1743" t="str">
            <v>Ida Jew Academies</v>
          </cell>
          <cell r="G1743" t="str">
            <v>1243</v>
          </cell>
          <cell r="H1743">
            <v>630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477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 t="str">
            <v>Y</v>
          </cell>
        </row>
        <row r="1744">
          <cell r="B1744" t="str">
            <v>43696250000000</v>
          </cell>
          <cell r="C1744" t="str">
            <v>43</v>
          </cell>
          <cell r="D1744" t="str">
            <v>69625</v>
          </cell>
          <cell r="E1744" t="str">
            <v>0000000</v>
          </cell>
          <cell r="F1744" t="str">
            <v>Oak Grove Elementary</v>
          </cell>
          <cell r="H1744">
            <v>10921</v>
          </cell>
          <cell r="I1744">
            <v>0</v>
          </cell>
          <cell r="J1744">
            <v>0</v>
          </cell>
          <cell r="K1744">
            <v>81</v>
          </cell>
          <cell r="L1744">
            <v>0</v>
          </cell>
          <cell r="M1744">
            <v>5997</v>
          </cell>
          <cell r="N1744">
            <v>0</v>
          </cell>
          <cell r="O1744">
            <v>0</v>
          </cell>
          <cell r="P1744">
            <v>38</v>
          </cell>
          <cell r="Q1744">
            <v>0</v>
          </cell>
          <cell r="R1744" t="str">
            <v>Y</v>
          </cell>
        </row>
        <row r="1745">
          <cell r="B1745" t="str">
            <v>43696330000000</v>
          </cell>
          <cell r="C1745" t="str">
            <v>43</v>
          </cell>
          <cell r="D1745" t="str">
            <v>69633</v>
          </cell>
          <cell r="E1745" t="str">
            <v>0000000</v>
          </cell>
          <cell r="F1745" t="str">
            <v>Orchard Elementary</v>
          </cell>
          <cell r="H1745">
            <v>890</v>
          </cell>
          <cell r="I1745">
            <v>0</v>
          </cell>
          <cell r="J1745">
            <v>0</v>
          </cell>
          <cell r="K1745">
            <v>6</v>
          </cell>
          <cell r="L1745">
            <v>0</v>
          </cell>
          <cell r="M1745">
            <v>621</v>
          </cell>
          <cell r="N1745">
            <v>0</v>
          </cell>
          <cell r="O1745">
            <v>0</v>
          </cell>
          <cell r="P1745">
            <v>4</v>
          </cell>
          <cell r="Q1745">
            <v>0</v>
          </cell>
          <cell r="R1745" t="str">
            <v>Y</v>
          </cell>
        </row>
        <row r="1746">
          <cell r="B1746" t="str">
            <v>43696410000000</v>
          </cell>
          <cell r="C1746" t="str">
            <v>43</v>
          </cell>
          <cell r="D1746" t="str">
            <v>69641</v>
          </cell>
          <cell r="E1746" t="str">
            <v>0000000</v>
          </cell>
          <cell r="F1746" t="str">
            <v>Palo Alto Unified</v>
          </cell>
          <cell r="H1746">
            <v>12527</v>
          </cell>
          <cell r="I1746">
            <v>0</v>
          </cell>
          <cell r="J1746">
            <v>0</v>
          </cell>
          <cell r="K1746">
            <v>2</v>
          </cell>
          <cell r="L1746">
            <v>0</v>
          </cell>
          <cell r="M1746">
            <v>2122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 t="str">
            <v>Y</v>
          </cell>
        </row>
        <row r="1747">
          <cell r="B1747" t="str">
            <v>43696660000000</v>
          </cell>
          <cell r="C1747" t="str">
            <v>43</v>
          </cell>
          <cell r="D1747" t="str">
            <v>69666</v>
          </cell>
          <cell r="E1747" t="str">
            <v>0000000</v>
          </cell>
          <cell r="F1747" t="str">
            <v>San Jose Unified</v>
          </cell>
          <cell r="H1747">
            <v>31692</v>
          </cell>
          <cell r="I1747">
            <v>0</v>
          </cell>
          <cell r="J1747">
            <v>0</v>
          </cell>
          <cell r="K1747">
            <v>156</v>
          </cell>
          <cell r="L1747">
            <v>0</v>
          </cell>
          <cell r="M1747">
            <v>15089</v>
          </cell>
          <cell r="N1747">
            <v>0</v>
          </cell>
          <cell r="O1747">
            <v>0</v>
          </cell>
          <cell r="P1747">
            <v>97</v>
          </cell>
          <cell r="Q1747">
            <v>0</v>
          </cell>
          <cell r="R1747" t="str">
            <v>Y</v>
          </cell>
        </row>
        <row r="1748">
          <cell r="B1748" t="str">
            <v>43696660129718</v>
          </cell>
          <cell r="C1748" t="str">
            <v>43</v>
          </cell>
          <cell r="D1748" t="str">
            <v>69666</v>
          </cell>
          <cell r="E1748" t="str">
            <v>0129718</v>
          </cell>
          <cell r="F1748" t="str">
            <v>Downtown College Preparatory Middle</v>
          </cell>
          <cell r="G1748" t="str">
            <v>1623</v>
          </cell>
          <cell r="H1748">
            <v>124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109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 t="str">
            <v>Y</v>
          </cell>
        </row>
        <row r="1749">
          <cell r="B1749" t="str">
            <v>43696664330585</v>
          </cell>
          <cell r="C1749" t="str">
            <v>43</v>
          </cell>
          <cell r="D1749" t="str">
            <v>69666</v>
          </cell>
          <cell r="E1749" t="str">
            <v>4330585</v>
          </cell>
          <cell r="F1749" t="str">
            <v>Downtown College Preparatory</v>
          </cell>
          <cell r="G1749" t="str">
            <v>0287</v>
          </cell>
          <cell r="H1749">
            <v>422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358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 t="str">
            <v>Y</v>
          </cell>
        </row>
        <row r="1750">
          <cell r="B1750" t="str">
            <v>43696666048730</v>
          </cell>
          <cell r="C1750" t="str">
            <v>43</v>
          </cell>
          <cell r="D1750" t="str">
            <v>69666</v>
          </cell>
          <cell r="E1750" t="str">
            <v>6048730</v>
          </cell>
          <cell r="F1750" t="str">
            <v>Walter L. Bachrodt Elementary</v>
          </cell>
          <cell r="G1750" t="str">
            <v>0980</v>
          </cell>
          <cell r="H1750">
            <v>700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501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 t="str">
            <v>Y</v>
          </cell>
        </row>
        <row r="1751">
          <cell r="B1751" t="str">
            <v>43696740000000</v>
          </cell>
          <cell r="C1751" t="str">
            <v>43</v>
          </cell>
          <cell r="D1751" t="str">
            <v>69674</v>
          </cell>
          <cell r="E1751" t="str">
            <v>0000000</v>
          </cell>
          <cell r="F1751" t="str">
            <v>Santa Clara Unified</v>
          </cell>
          <cell r="H1751">
            <v>15298</v>
          </cell>
          <cell r="I1751">
            <v>0</v>
          </cell>
          <cell r="J1751">
            <v>0</v>
          </cell>
          <cell r="K1751">
            <v>70</v>
          </cell>
          <cell r="L1751">
            <v>0</v>
          </cell>
          <cell r="M1751">
            <v>8050</v>
          </cell>
          <cell r="N1751">
            <v>0</v>
          </cell>
          <cell r="O1751">
            <v>0</v>
          </cell>
          <cell r="P1751">
            <v>39</v>
          </cell>
          <cell r="Q1751">
            <v>0</v>
          </cell>
          <cell r="R1751" t="str">
            <v>Y</v>
          </cell>
        </row>
        <row r="1752">
          <cell r="B1752" t="str">
            <v>43696740116830</v>
          </cell>
          <cell r="C1752" t="str">
            <v>43</v>
          </cell>
          <cell r="D1752" t="str">
            <v>69674</v>
          </cell>
          <cell r="E1752" t="str">
            <v>0116830</v>
          </cell>
          <cell r="F1752" t="str">
            <v>Downtown College Prep Alviso</v>
          </cell>
          <cell r="G1752" t="str">
            <v>0978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str">
            <v>In Expected List But We Do Not Have Data For This School/LEA</v>
          </cell>
        </row>
        <row r="1753">
          <cell r="B1753" t="str">
            <v>43696820000000</v>
          </cell>
          <cell r="C1753" t="str">
            <v>43</v>
          </cell>
          <cell r="D1753" t="str">
            <v>69682</v>
          </cell>
          <cell r="E1753" t="str">
            <v>0000000</v>
          </cell>
          <cell r="F1753" t="str">
            <v>Saratoga Union Elementary</v>
          </cell>
          <cell r="H1753">
            <v>2069</v>
          </cell>
          <cell r="I1753">
            <v>0</v>
          </cell>
          <cell r="J1753">
            <v>0</v>
          </cell>
          <cell r="K1753">
            <v>6</v>
          </cell>
          <cell r="L1753">
            <v>0</v>
          </cell>
          <cell r="M1753">
            <v>140</v>
          </cell>
          <cell r="N1753">
            <v>0</v>
          </cell>
          <cell r="O1753">
            <v>0</v>
          </cell>
          <cell r="P1753">
            <v>1</v>
          </cell>
          <cell r="Q1753">
            <v>0</v>
          </cell>
          <cell r="R1753" t="str">
            <v>Y</v>
          </cell>
        </row>
        <row r="1754">
          <cell r="B1754" t="str">
            <v>43696900000000</v>
          </cell>
          <cell r="C1754" t="str">
            <v>43</v>
          </cell>
          <cell r="D1754" t="str">
            <v>69690</v>
          </cell>
          <cell r="E1754" t="str">
            <v>0000000</v>
          </cell>
          <cell r="F1754" t="str">
            <v>Sunnyvale</v>
          </cell>
          <cell r="H1754">
            <v>6787</v>
          </cell>
          <cell r="I1754">
            <v>0</v>
          </cell>
          <cell r="J1754">
            <v>0</v>
          </cell>
          <cell r="K1754">
            <v>6</v>
          </cell>
          <cell r="L1754">
            <v>0</v>
          </cell>
          <cell r="M1754">
            <v>3653</v>
          </cell>
          <cell r="N1754">
            <v>0</v>
          </cell>
          <cell r="O1754">
            <v>0</v>
          </cell>
          <cell r="P1754">
            <v>2</v>
          </cell>
          <cell r="Q1754">
            <v>0</v>
          </cell>
          <cell r="R1754" t="str">
            <v>Y</v>
          </cell>
        </row>
        <row r="1755">
          <cell r="B1755" t="str">
            <v>43697080000000</v>
          </cell>
          <cell r="C1755" t="str">
            <v>43</v>
          </cell>
          <cell r="D1755" t="str">
            <v>69708</v>
          </cell>
          <cell r="E1755" t="str">
            <v>0000000</v>
          </cell>
          <cell r="F1755" t="str">
            <v>Union Elementary</v>
          </cell>
          <cell r="H1755">
            <v>5533</v>
          </cell>
          <cell r="I1755">
            <v>0</v>
          </cell>
          <cell r="J1755">
            <v>0</v>
          </cell>
          <cell r="K1755">
            <v>14</v>
          </cell>
          <cell r="L1755">
            <v>0</v>
          </cell>
          <cell r="M1755">
            <v>1104</v>
          </cell>
          <cell r="N1755">
            <v>0</v>
          </cell>
          <cell r="O1755">
            <v>0</v>
          </cell>
          <cell r="P1755">
            <v>5</v>
          </cell>
          <cell r="Q1755">
            <v>0</v>
          </cell>
          <cell r="R1755" t="str">
            <v>Y</v>
          </cell>
        </row>
        <row r="1756">
          <cell r="B1756" t="str">
            <v>43733870000000</v>
          </cell>
          <cell r="C1756" t="str">
            <v>43</v>
          </cell>
          <cell r="D1756" t="str">
            <v>73387</v>
          </cell>
          <cell r="E1756" t="str">
            <v>0000000</v>
          </cell>
          <cell r="F1756" t="str">
            <v>Milpitas Unified</v>
          </cell>
          <cell r="H1756">
            <v>10281</v>
          </cell>
          <cell r="I1756">
            <v>0</v>
          </cell>
          <cell r="J1756">
            <v>0</v>
          </cell>
          <cell r="K1756">
            <v>50</v>
          </cell>
          <cell r="L1756">
            <v>0</v>
          </cell>
          <cell r="M1756">
            <v>4898</v>
          </cell>
          <cell r="N1756">
            <v>0</v>
          </cell>
          <cell r="O1756">
            <v>0</v>
          </cell>
          <cell r="P1756">
            <v>28</v>
          </cell>
          <cell r="Q1756">
            <v>0</v>
          </cell>
          <cell r="R1756" t="str">
            <v>Y</v>
          </cell>
        </row>
        <row r="1757">
          <cell r="B1757" t="str">
            <v>44104470000000</v>
          </cell>
          <cell r="C1757" t="str">
            <v>44</v>
          </cell>
          <cell r="D1757" t="str">
            <v>10447</v>
          </cell>
          <cell r="E1757" t="str">
            <v>0000000</v>
          </cell>
          <cell r="F1757" t="str">
            <v>Santa Cruz Co. Off. of Education</v>
          </cell>
          <cell r="H1757">
            <v>781</v>
          </cell>
          <cell r="I1757">
            <v>89</v>
          </cell>
          <cell r="J1757">
            <v>0</v>
          </cell>
          <cell r="K1757">
            <v>109</v>
          </cell>
          <cell r="L1757">
            <v>0</v>
          </cell>
          <cell r="M1757">
            <v>397</v>
          </cell>
          <cell r="N1757">
            <v>89</v>
          </cell>
          <cell r="O1757">
            <v>0</v>
          </cell>
          <cell r="P1757">
            <v>36</v>
          </cell>
          <cell r="Q1757">
            <v>0</v>
          </cell>
          <cell r="R1757" t="str">
            <v>Y</v>
          </cell>
        </row>
        <row r="1758">
          <cell r="B1758" t="str">
            <v>44104474430252</v>
          </cell>
          <cell r="C1758" t="str">
            <v>44</v>
          </cell>
          <cell r="D1758" t="str">
            <v>10447</v>
          </cell>
          <cell r="E1758" t="str">
            <v>4430252</v>
          </cell>
          <cell r="F1758" t="str">
            <v>Pacific Collegiate Charter</v>
          </cell>
          <cell r="G1758" t="str">
            <v>0210</v>
          </cell>
          <cell r="H1758">
            <v>508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26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 t="str">
            <v>Y</v>
          </cell>
        </row>
        <row r="1759">
          <cell r="B1759" t="str">
            <v>44697320000000</v>
          </cell>
          <cell r="C1759" t="str">
            <v>44</v>
          </cell>
          <cell r="D1759" t="str">
            <v>69732</v>
          </cell>
          <cell r="E1759" t="str">
            <v>0000000</v>
          </cell>
          <cell r="F1759" t="str">
            <v>Bonny Doon Union Elementary</v>
          </cell>
          <cell r="H1759">
            <v>146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24</v>
          </cell>
          <cell r="N1759">
            <v>0</v>
          </cell>
          <cell r="O1759">
            <v>0</v>
          </cell>
          <cell r="P1759">
            <v>1</v>
          </cell>
          <cell r="Q1759">
            <v>0</v>
          </cell>
          <cell r="R1759" t="str">
            <v>Y</v>
          </cell>
        </row>
        <row r="1760">
          <cell r="B1760" t="str">
            <v>44697570000000</v>
          </cell>
          <cell r="C1760" t="str">
            <v>44</v>
          </cell>
          <cell r="D1760" t="str">
            <v>69757</v>
          </cell>
          <cell r="E1760" t="str">
            <v>0000000</v>
          </cell>
          <cell r="F1760" t="str">
            <v>Happy Valley Elementary</v>
          </cell>
          <cell r="H1760">
            <v>134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19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 t="str">
            <v>Y</v>
          </cell>
        </row>
        <row r="1761">
          <cell r="B1761" t="str">
            <v>44697650000000</v>
          </cell>
          <cell r="C1761" t="str">
            <v>44</v>
          </cell>
          <cell r="D1761" t="str">
            <v>69765</v>
          </cell>
          <cell r="E1761" t="str">
            <v>0000000</v>
          </cell>
          <cell r="F1761" t="str">
            <v>Live Oak Elementary</v>
          </cell>
          <cell r="H1761">
            <v>1807</v>
          </cell>
          <cell r="I1761">
            <v>0</v>
          </cell>
          <cell r="J1761">
            <v>0</v>
          </cell>
          <cell r="K1761">
            <v>11</v>
          </cell>
          <cell r="L1761">
            <v>0</v>
          </cell>
          <cell r="M1761">
            <v>1292</v>
          </cell>
          <cell r="N1761">
            <v>0</v>
          </cell>
          <cell r="O1761">
            <v>0</v>
          </cell>
          <cell r="P1761">
            <v>6</v>
          </cell>
          <cell r="Q1761">
            <v>0</v>
          </cell>
          <cell r="R1761" t="str">
            <v>Y</v>
          </cell>
        </row>
        <row r="1762">
          <cell r="B1762" t="str">
            <v>44697650100305</v>
          </cell>
          <cell r="C1762" t="str">
            <v>44</v>
          </cell>
          <cell r="D1762" t="str">
            <v>69765</v>
          </cell>
          <cell r="E1762" t="str">
            <v>0100305</v>
          </cell>
          <cell r="F1762" t="str">
            <v>Cypress Charter High</v>
          </cell>
          <cell r="G1762" t="str">
            <v>0512</v>
          </cell>
          <cell r="H1762">
            <v>152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16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 t="str">
            <v>Y</v>
          </cell>
        </row>
        <row r="1763">
          <cell r="B1763" t="str">
            <v>44697650100388</v>
          </cell>
          <cell r="C1763" t="str">
            <v>44</v>
          </cell>
          <cell r="D1763" t="str">
            <v>69765</v>
          </cell>
          <cell r="E1763" t="str">
            <v>0100388</v>
          </cell>
          <cell r="F1763" t="str">
            <v>Tierra Pacifica Charter</v>
          </cell>
          <cell r="G1763" t="str">
            <v>0513</v>
          </cell>
          <cell r="H1763">
            <v>149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27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 t="str">
            <v>Y</v>
          </cell>
        </row>
        <row r="1764">
          <cell r="B1764" t="str">
            <v>44697730000000</v>
          </cell>
          <cell r="C1764" t="str">
            <v>44</v>
          </cell>
          <cell r="D1764" t="str">
            <v>69773</v>
          </cell>
          <cell r="E1764" t="str">
            <v>0000000</v>
          </cell>
          <cell r="F1764" t="str">
            <v>Mountain Elementary</v>
          </cell>
          <cell r="H1764">
            <v>120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5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 t="str">
            <v>Y</v>
          </cell>
        </row>
        <row r="1765">
          <cell r="B1765" t="str">
            <v>44697810000000</v>
          </cell>
          <cell r="C1765" t="str">
            <v>44</v>
          </cell>
          <cell r="D1765" t="str">
            <v>69781</v>
          </cell>
          <cell r="E1765" t="str">
            <v>0000000</v>
          </cell>
          <cell r="F1765" t="str">
            <v>Pacific Elementary</v>
          </cell>
          <cell r="H1765">
            <v>108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38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 t="str">
            <v>Y</v>
          </cell>
        </row>
        <row r="1766">
          <cell r="B1766" t="str">
            <v>44697990000000</v>
          </cell>
          <cell r="C1766" t="str">
            <v>44</v>
          </cell>
          <cell r="D1766" t="str">
            <v>69799</v>
          </cell>
          <cell r="E1766" t="str">
            <v>0000000</v>
          </cell>
          <cell r="F1766" t="str">
            <v>Pajaro Valley Unified</v>
          </cell>
          <cell r="H1766">
            <v>18341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14568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 t="str">
            <v>Y</v>
          </cell>
        </row>
        <row r="1767">
          <cell r="B1767" t="str">
            <v>44697990117804</v>
          </cell>
          <cell r="C1767" t="str">
            <v>44</v>
          </cell>
          <cell r="D1767" t="str">
            <v>69799</v>
          </cell>
          <cell r="E1767" t="str">
            <v>0117804</v>
          </cell>
          <cell r="F1767" t="str">
            <v>Ceiba College Preparatory Academy</v>
          </cell>
          <cell r="G1767" t="str">
            <v>1004</v>
          </cell>
          <cell r="H1767">
            <v>511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425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 t="str">
            <v>Y</v>
          </cell>
        </row>
        <row r="1768">
          <cell r="B1768" t="str">
            <v>44697994430229</v>
          </cell>
          <cell r="C1768" t="str">
            <v>44</v>
          </cell>
          <cell r="D1768" t="str">
            <v>69799</v>
          </cell>
          <cell r="E1768" t="str">
            <v>4430229</v>
          </cell>
          <cell r="F1768" t="str">
            <v>Pacific Coast Charter</v>
          </cell>
          <cell r="G1768" t="str">
            <v>0170</v>
          </cell>
          <cell r="H1768">
            <v>279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111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 t="str">
            <v>Y</v>
          </cell>
        </row>
        <row r="1769">
          <cell r="B1769" t="str">
            <v>44697994430245</v>
          </cell>
          <cell r="C1769" t="str">
            <v>44</v>
          </cell>
          <cell r="D1769" t="str">
            <v>69799</v>
          </cell>
          <cell r="E1769" t="str">
            <v>4430245</v>
          </cell>
          <cell r="F1769" t="str">
            <v>Academic/Vocational Charter Institute</v>
          </cell>
          <cell r="G1769" t="str">
            <v>0265</v>
          </cell>
          <cell r="H1769">
            <v>60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54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 t="str">
            <v>Y</v>
          </cell>
        </row>
        <row r="1770">
          <cell r="B1770" t="str">
            <v>44697996049720</v>
          </cell>
          <cell r="C1770" t="str">
            <v>44</v>
          </cell>
          <cell r="D1770" t="str">
            <v>69799</v>
          </cell>
          <cell r="E1770" t="str">
            <v>6049720</v>
          </cell>
          <cell r="F1770" t="str">
            <v>Linscott Charter</v>
          </cell>
          <cell r="G1770" t="str">
            <v>0041</v>
          </cell>
          <cell r="H1770">
            <v>279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117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str">
            <v>Y</v>
          </cell>
        </row>
        <row r="1771">
          <cell r="B1771" t="str">
            <v>44697996049829</v>
          </cell>
          <cell r="C1771" t="str">
            <v>44</v>
          </cell>
          <cell r="D1771" t="str">
            <v>69799</v>
          </cell>
          <cell r="E1771" t="str">
            <v>6049829</v>
          </cell>
          <cell r="F1771" t="str">
            <v>Alianza Charter</v>
          </cell>
          <cell r="G1771" t="str">
            <v>0164</v>
          </cell>
          <cell r="H1771">
            <v>667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577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 t="str">
            <v>Y</v>
          </cell>
        </row>
        <row r="1772">
          <cell r="B1772" t="str">
            <v>44697996119077</v>
          </cell>
          <cell r="C1772" t="str">
            <v>44</v>
          </cell>
          <cell r="D1772" t="str">
            <v>69799</v>
          </cell>
          <cell r="E1772" t="str">
            <v>6119077</v>
          </cell>
          <cell r="F1772" t="str">
            <v>Watsonville Charter School of the Arts</v>
          </cell>
          <cell r="G1772" t="str">
            <v>0373</v>
          </cell>
          <cell r="H1772">
            <v>301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189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 t="str">
            <v>Y</v>
          </cell>
        </row>
        <row r="1773">
          <cell r="B1773" t="str">
            <v>44698070000000</v>
          </cell>
          <cell r="C1773" t="str">
            <v>44</v>
          </cell>
          <cell r="D1773" t="str">
            <v>69807</v>
          </cell>
          <cell r="E1773" t="str">
            <v>0000000</v>
          </cell>
          <cell r="F1773" t="str">
            <v>San Lorenzo Valley Unified</v>
          </cell>
          <cell r="H1773">
            <v>2417</v>
          </cell>
          <cell r="I1773">
            <v>0</v>
          </cell>
          <cell r="J1773">
            <v>0</v>
          </cell>
          <cell r="K1773">
            <v>17</v>
          </cell>
          <cell r="L1773">
            <v>0</v>
          </cell>
          <cell r="M1773">
            <v>500</v>
          </cell>
          <cell r="N1773">
            <v>0</v>
          </cell>
          <cell r="O1773">
            <v>0</v>
          </cell>
          <cell r="P1773">
            <v>2</v>
          </cell>
          <cell r="Q1773">
            <v>0</v>
          </cell>
          <cell r="R1773" t="str">
            <v>Y</v>
          </cell>
        </row>
        <row r="1774">
          <cell r="B1774" t="str">
            <v>44698070110007</v>
          </cell>
          <cell r="C1774" t="str">
            <v>44</v>
          </cell>
          <cell r="D1774" t="str">
            <v>69807</v>
          </cell>
          <cell r="E1774" t="str">
            <v>0110007</v>
          </cell>
          <cell r="F1774" t="str">
            <v>Ocean Grove Charter</v>
          </cell>
          <cell r="G1774" t="str">
            <v>0747</v>
          </cell>
          <cell r="H1774">
            <v>1895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302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 t="str">
            <v>Y</v>
          </cell>
        </row>
        <row r="1775">
          <cell r="B1775" t="str">
            <v>44698074430179</v>
          </cell>
          <cell r="C1775" t="str">
            <v>44</v>
          </cell>
          <cell r="D1775" t="str">
            <v>69807</v>
          </cell>
          <cell r="E1775" t="str">
            <v>4430179</v>
          </cell>
          <cell r="F1775" t="str">
            <v>SLVUSD Charter</v>
          </cell>
          <cell r="G1775" t="str">
            <v>0025</v>
          </cell>
          <cell r="H1775">
            <v>301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27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str">
            <v>Y</v>
          </cell>
        </row>
        <row r="1776">
          <cell r="B1776" t="str">
            <v>44698150000000</v>
          </cell>
          <cell r="C1776" t="str">
            <v>44</v>
          </cell>
          <cell r="D1776" t="str">
            <v>69815</v>
          </cell>
          <cell r="E1776" t="str">
            <v>0000000</v>
          </cell>
          <cell r="F1776" t="str">
            <v>Santa Cruz City Elementary</v>
          </cell>
          <cell r="H1776">
            <v>2361</v>
          </cell>
          <cell r="I1776">
            <v>0</v>
          </cell>
          <cell r="J1776">
            <v>0</v>
          </cell>
          <cell r="K1776">
            <v>19</v>
          </cell>
          <cell r="L1776">
            <v>0</v>
          </cell>
          <cell r="M1776">
            <v>1098</v>
          </cell>
          <cell r="N1776">
            <v>0</v>
          </cell>
          <cell r="O1776">
            <v>0</v>
          </cell>
          <cell r="P1776">
            <v>9</v>
          </cell>
          <cell r="Q1776">
            <v>0</v>
          </cell>
          <cell r="R1776" t="str">
            <v>Y</v>
          </cell>
        </row>
        <row r="1777">
          <cell r="B1777" t="str">
            <v>44698230000000</v>
          </cell>
          <cell r="C1777" t="str">
            <v>44</v>
          </cell>
          <cell r="D1777" t="str">
            <v>69823</v>
          </cell>
          <cell r="E1777" t="str">
            <v>0000000</v>
          </cell>
          <cell r="F1777" t="str">
            <v>Santa Cruz City High</v>
          </cell>
          <cell r="H1777">
            <v>4603</v>
          </cell>
          <cell r="I1777">
            <v>0</v>
          </cell>
          <cell r="J1777">
            <v>0</v>
          </cell>
          <cell r="K1777">
            <v>44</v>
          </cell>
          <cell r="L1777">
            <v>0</v>
          </cell>
          <cell r="M1777">
            <v>1919</v>
          </cell>
          <cell r="N1777">
            <v>0</v>
          </cell>
          <cell r="O1777">
            <v>0</v>
          </cell>
          <cell r="P1777">
            <v>9</v>
          </cell>
          <cell r="Q1777">
            <v>0</v>
          </cell>
          <cell r="R1777" t="str">
            <v>Y</v>
          </cell>
        </row>
        <row r="1778">
          <cell r="B1778" t="str">
            <v>44698234430187</v>
          </cell>
          <cell r="C1778" t="str">
            <v>44</v>
          </cell>
          <cell r="D1778" t="str">
            <v>69823</v>
          </cell>
          <cell r="E1778" t="str">
            <v>4430187</v>
          </cell>
          <cell r="F1778" t="str">
            <v>Delta Charter</v>
          </cell>
          <cell r="G1778" t="str">
            <v>0059</v>
          </cell>
          <cell r="H1778">
            <v>128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42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 t="str">
            <v>Y</v>
          </cell>
        </row>
        <row r="1779">
          <cell r="B1779" t="str">
            <v>44698490000000</v>
          </cell>
          <cell r="C1779" t="str">
            <v>44</v>
          </cell>
          <cell r="D1779" t="str">
            <v>69849</v>
          </cell>
          <cell r="E1779" t="str">
            <v>0000000</v>
          </cell>
          <cell r="F1779" t="str">
            <v>Soquel Union Elementary</v>
          </cell>
          <cell r="H1779">
            <v>2054</v>
          </cell>
          <cell r="I1779">
            <v>0</v>
          </cell>
          <cell r="J1779">
            <v>0</v>
          </cell>
          <cell r="K1779">
            <v>7</v>
          </cell>
          <cell r="L1779">
            <v>0</v>
          </cell>
          <cell r="M1779">
            <v>738</v>
          </cell>
          <cell r="N1779">
            <v>0</v>
          </cell>
          <cell r="O1779">
            <v>0</v>
          </cell>
          <cell r="P1779">
            <v>4</v>
          </cell>
          <cell r="Q1779">
            <v>0</v>
          </cell>
          <cell r="R1779" t="str">
            <v>Y</v>
          </cell>
        </row>
        <row r="1780">
          <cell r="B1780" t="str">
            <v>44754320000000</v>
          </cell>
          <cell r="C1780" t="str">
            <v>44</v>
          </cell>
          <cell r="D1780" t="str">
            <v>75432</v>
          </cell>
          <cell r="E1780" t="str">
            <v>0000000</v>
          </cell>
          <cell r="F1780" t="str">
            <v>Scotts Valley Unified</v>
          </cell>
          <cell r="H1780">
            <v>2482</v>
          </cell>
          <cell r="I1780">
            <v>0</v>
          </cell>
          <cell r="J1780">
            <v>0</v>
          </cell>
          <cell r="K1780">
            <v>10</v>
          </cell>
          <cell r="L1780">
            <v>0</v>
          </cell>
          <cell r="M1780">
            <v>300</v>
          </cell>
          <cell r="N1780">
            <v>0</v>
          </cell>
          <cell r="O1780">
            <v>0</v>
          </cell>
          <cell r="P1780">
            <v>5</v>
          </cell>
          <cell r="Q1780">
            <v>0</v>
          </cell>
          <cell r="R1780" t="str">
            <v>Y</v>
          </cell>
        </row>
        <row r="1781">
          <cell r="B1781" t="str">
            <v>45104540000000</v>
          </cell>
          <cell r="C1781" t="str">
            <v>45</v>
          </cell>
          <cell r="D1781" t="str">
            <v>10454</v>
          </cell>
          <cell r="E1781" t="str">
            <v>0000000</v>
          </cell>
          <cell r="F1781" t="str">
            <v>Shasta Co. Office of Education</v>
          </cell>
          <cell r="H1781">
            <v>227</v>
          </cell>
          <cell r="I1781">
            <v>27</v>
          </cell>
          <cell r="J1781">
            <v>0</v>
          </cell>
          <cell r="K1781">
            <v>137</v>
          </cell>
          <cell r="L1781">
            <v>0</v>
          </cell>
          <cell r="M1781">
            <v>155</v>
          </cell>
          <cell r="N1781">
            <v>27</v>
          </cell>
          <cell r="O1781">
            <v>0</v>
          </cell>
          <cell r="P1781">
            <v>79</v>
          </cell>
          <cell r="Q1781">
            <v>0</v>
          </cell>
          <cell r="R1781" t="str">
            <v>Y</v>
          </cell>
        </row>
        <row r="1782">
          <cell r="B1782" t="str">
            <v>45104540111674</v>
          </cell>
          <cell r="C1782" t="str">
            <v>45</v>
          </cell>
          <cell r="D1782" t="str">
            <v>10454</v>
          </cell>
          <cell r="E1782" t="str">
            <v>0111674</v>
          </cell>
          <cell r="F1782" t="str">
            <v>Chrysalis Charter</v>
          </cell>
          <cell r="G1782" t="str">
            <v>0778</v>
          </cell>
          <cell r="H1782">
            <v>185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83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 t="str">
            <v>Y</v>
          </cell>
        </row>
        <row r="1783">
          <cell r="B1783" t="str">
            <v>45698560000000</v>
          </cell>
          <cell r="C1783" t="str">
            <v>45</v>
          </cell>
          <cell r="D1783" t="str">
            <v>69856</v>
          </cell>
          <cell r="E1783" t="str">
            <v>0000000</v>
          </cell>
          <cell r="F1783" t="str">
            <v>Anderson Union High</v>
          </cell>
          <cell r="H1783">
            <v>1678</v>
          </cell>
          <cell r="I1783">
            <v>0</v>
          </cell>
          <cell r="J1783">
            <v>0</v>
          </cell>
          <cell r="K1783">
            <v>12</v>
          </cell>
          <cell r="L1783">
            <v>0</v>
          </cell>
          <cell r="M1783">
            <v>831</v>
          </cell>
          <cell r="N1783">
            <v>0</v>
          </cell>
          <cell r="O1783">
            <v>0</v>
          </cell>
          <cell r="P1783">
            <v>7</v>
          </cell>
          <cell r="Q1783">
            <v>0</v>
          </cell>
          <cell r="R1783" t="str">
            <v>Y</v>
          </cell>
        </row>
        <row r="1784">
          <cell r="B1784" t="str">
            <v>45698564530333</v>
          </cell>
          <cell r="C1784" t="str">
            <v>45</v>
          </cell>
          <cell r="D1784" t="str">
            <v>69856</v>
          </cell>
          <cell r="E1784" t="str">
            <v>4530333</v>
          </cell>
          <cell r="F1784" t="str">
            <v>Anderson New Technology High</v>
          </cell>
          <cell r="G1784" t="str">
            <v>0452</v>
          </cell>
          <cell r="H1784">
            <v>207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91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Y</v>
          </cell>
        </row>
        <row r="1785">
          <cell r="B1785" t="str">
            <v>45698720000000</v>
          </cell>
          <cell r="C1785" t="str">
            <v>45</v>
          </cell>
          <cell r="D1785" t="str">
            <v>69872</v>
          </cell>
          <cell r="E1785" t="str">
            <v>0000000</v>
          </cell>
          <cell r="F1785" t="str">
            <v>Bella Vista Elementary</v>
          </cell>
          <cell r="H1785">
            <v>355</v>
          </cell>
          <cell r="I1785">
            <v>0</v>
          </cell>
          <cell r="J1785">
            <v>0</v>
          </cell>
          <cell r="K1785">
            <v>2</v>
          </cell>
          <cell r="L1785">
            <v>0</v>
          </cell>
          <cell r="M1785">
            <v>227</v>
          </cell>
          <cell r="N1785">
            <v>0</v>
          </cell>
          <cell r="O1785">
            <v>0</v>
          </cell>
          <cell r="P1785">
            <v>1</v>
          </cell>
          <cell r="Q1785">
            <v>0</v>
          </cell>
          <cell r="R1785" t="str">
            <v>Y</v>
          </cell>
        </row>
        <row r="1786">
          <cell r="B1786" t="str">
            <v>45698800000000</v>
          </cell>
          <cell r="C1786" t="str">
            <v>45</v>
          </cell>
          <cell r="D1786" t="str">
            <v>69880</v>
          </cell>
          <cell r="E1786" t="str">
            <v>0000000</v>
          </cell>
          <cell r="F1786" t="str">
            <v>Black Butte Union Elementary</v>
          </cell>
          <cell r="H1786">
            <v>204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153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Y</v>
          </cell>
        </row>
        <row r="1787">
          <cell r="B1787" t="str">
            <v>45699140000000</v>
          </cell>
          <cell r="C1787" t="str">
            <v>45</v>
          </cell>
          <cell r="D1787" t="str">
            <v>69914</v>
          </cell>
          <cell r="E1787" t="str">
            <v>0000000</v>
          </cell>
          <cell r="F1787" t="str">
            <v>Cascade Union Elementary</v>
          </cell>
          <cell r="H1787">
            <v>1202</v>
          </cell>
          <cell r="I1787">
            <v>0</v>
          </cell>
          <cell r="J1787">
            <v>0</v>
          </cell>
          <cell r="K1787">
            <v>2</v>
          </cell>
          <cell r="L1787">
            <v>0</v>
          </cell>
          <cell r="M1787">
            <v>1008</v>
          </cell>
          <cell r="N1787">
            <v>0</v>
          </cell>
          <cell r="O1787">
            <v>0</v>
          </cell>
          <cell r="P1787">
            <v>2</v>
          </cell>
          <cell r="Q1787">
            <v>0</v>
          </cell>
          <cell r="R1787" t="str">
            <v>Y</v>
          </cell>
        </row>
        <row r="1788">
          <cell r="B1788" t="str">
            <v>45699220000000</v>
          </cell>
          <cell r="C1788" t="str">
            <v>45</v>
          </cell>
          <cell r="D1788" t="str">
            <v>69922</v>
          </cell>
          <cell r="E1788" t="str">
            <v>0000000</v>
          </cell>
          <cell r="F1788" t="str">
            <v>Castle Rock Union Elementary</v>
          </cell>
          <cell r="H1788">
            <v>61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40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 t="str">
            <v>Y</v>
          </cell>
        </row>
        <row r="1789">
          <cell r="B1789" t="str">
            <v>45699480000000</v>
          </cell>
          <cell r="C1789" t="str">
            <v>45</v>
          </cell>
          <cell r="D1789" t="str">
            <v>69948</v>
          </cell>
          <cell r="E1789" t="str">
            <v>0000000</v>
          </cell>
          <cell r="F1789" t="str">
            <v>Columbia Elementary</v>
          </cell>
          <cell r="H1789">
            <v>820</v>
          </cell>
          <cell r="I1789">
            <v>0</v>
          </cell>
          <cell r="J1789">
            <v>0</v>
          </cell>
          <cell r="K1789">
            <v>2</v>
          </cell>
          <cell r="L1789">
            <v>0</v>
          </cell>
          <cell r="M1789">
            <v>294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 t="str">
            <v>Y</v>
          </cell>
        </row>
        <row r="1790">
          <cell r="B1790" t="str">
            <v>45699550000000</v>
          </cell>
          <cell r="C1790" t="str">
            <v>45</v>
          </cell>
          <cell r="D1790" t="str">
            <v>69955</v>
          </cell>
          <cell r="E1790" t="str">
            <v>0000000</v>
          </cell>
          <cell r="F1790" t="str">
            <v>Cottonwood Union Elementary</v>
          </cell>
          <cell r="H1790">
            <v>904</v>
          </cell>
          <cell r="I1790">
            <v>0</v>
          </cell>
          <cell r="J1790">
            <v>0</v>
          </cell>
          <cell r="K1790">
            <v>1</v>
          </cell>
          <cell r="L1790">
            <v>0</v>
          </cell>
          <cell r="M1790">
            <v>504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 t="str">
            <v>Y</v>
          </cell>
        </row>
        <row r="1791">
          <cell r="B1791" t="str">
            <v>45699550121640</v>
          </cell>
          <cell r="C1791" t="str">
            <v>45</v>
          </cell>
          <cell r="D1791" t="str">
            <v>69955</v>
          </cell>
          <cell r="E1791" t="str">
            <v>0121640</v>
          </cell>
          <cell r="F1791" t="str">
            <v>Cottonwood Creek Charter</v>
          </cell>
          <cell r="G1791" t="str">
            <v>1183</v>
          </cell>
          <cell r="H1791">
            <v>179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54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 t="str">
            <v>Y</v>
          </cell>
        </row>
        <row r="1792">
          <cell r="B1792" t="str">
            <v>45699710000000</v>
          </cell>
          <cell r="C1792" t="str">
            <v>45</v>
          </cell>
          <cell r="D1792" t="str">
            <v>69971</v>
          </cell>
          <cell r="E1792" t="str">
            <v>0000000</v>
          </cell>
          <cell r="F1792" t="str">
            <v>Enterprise Elementary</v>
          </cell>
          <cell r="H1792">
            <v>3622</v>
          </cell>
          <cell r="I1792">
            <v>0</v>
          </cell>
          <cell r="J1792">
            <v>0</v>
          </cell>
          <cell r="K1792">
            <v>9</v>
          </cell>
          <cell r="L1792">
            <v>0</v>
          </cell>
          <cell r="M1792">
            <v>2595</v>
          </cell>
          <cell r="N1792">
            <v>0</v>
          </cell>
          <cell r="O1792">
            <v>0</v>
          </cell>
          <cell r="P1792">
            <v>7</v>
          </cell>
          <cell r="Q1792">
            <v>0</v>
          </cell>
          <cell r="R1792" t="str">
            <v>Y</v>
          </cell>
        </row>
        <row r="1793">
          <cell r="B1793" t="str">
            <v>45699890000000</v>
          </cell>
          <cell r="C1793" t="str">
            <v>45</v>
          </cell>
          <cell r="D1793" t="str">
            <v>69989</v>
          </cell>
          <cell r="E1793" t="str">
            <v>0000000</v>
          </cell>
          <cell r="F1793" t="str">
            <v>Fall River Joint Unified</v>
          </cell>
          <cell r="H1793">
            <v>1169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717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 t="str">
            <v>Y</v>
          </cell>
        </row>
        <row r="1794">
          <cell r="B1794" t="str">
            <v>45699970000000</v>
          </cell>
          <cell r="C1794" t="str">
            <v>45</v>
          </cell>
          <cell r="D1794" t="str">
            <v>69997</v>
          </cell>
          <cell r="E1794" t="str">
            <v>0000000</v>
          </cell>
          <cell r="F1794" t="str">
            <v>French Gulch-Whiskeytown Elementary</v>
          </cell>
          <cell r="H1794">
            <v>32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23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Y</v>
          </cell>
        </row>
        <row r="1795">
          <cell r="B1795" t="str">
            <v>45700030000000</v>
          </cell>
          <cell r="C1795" t="str">
            <v>45</v>
          </cell>
          <cell r="D1795" t="str">
            <v>70003</v>
          </cell>
          <cell r="E1795" t="str">
            <v>0000000</v>
          </cell>
          <cell r="F1795" t="str">
            <v>Grant Elementary</v>
          </cell>
          <cell r="H1795">
            <v>655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90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 t="str">
            <v>Y</v>
          </cell>
        </row>
        <row r="1796">
          <cell r="B1796" t="str">
            <v>45700110000000</v>
          </cell>
          <cell r="C1796" t="str">
            <v>45</v>
          </cell>
          <cell r="D1796" t="str">
            <v>70011</v>
          </cell>
          <cell r="E1796" t="str">
            <v>0000000</v>
          </cell>
          <cell r="F1796" t="str">
            <v>Happy Valley Union Elementary</v>
          </cell>
          <cell r="H1796">
            <v>537</v>
          </cell>
          <cell r="I1796">
            <v>0</v>
          </cell>
          <cell r="J1796">
            <v>0</v>
          </cell>
          <cell r="K1796">
            <v>2</v>
          </cell>
          <cell r="L1796">
            <v>0</v>
          </cell>
          <cell r="M1796">
            <v>375</v>
          </cell>
          <cell r="N1796">
            <v>0</v>
          </cell>
          <cell r="O1796">
            <v>0</v>
          </cell>
          <cell r="P1796">
            <v>1</v>
          </cell>
          <cell r="Q1796">
            <v>0</v>
          </cell>
          <cell r="R1796" t="str">
            <v>Y</v>
          </cell>
        </row>
        <row r="1797">
          <cell r="B1797" t="str">
            <v>45700290000000</v>
          </cell>
          <cell r="C1797" t="str">
            <v>45</v>
          </cell>
          <cell r="D1797" t="str">
            <v>70029</v>
          </cell>
          <cell r="E1797" t="str">
            <v>0000000</v>
          </cell>
          <cell r="F1797" t="str">
            <v>Igo, Ono, Platina Union Elementary</v>
          </cell>
          <cell r="H1797">
            <v>57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33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Y</v>
          </cell>
        </row>
        <row r="1798">
          <cell r="B1798" t="str">
            <v>45700370000000</v>
          </cell>
          <cell r="C1798" t="str">
            <v>45</v>
          </cell>
          <cell r="D1798" t="str">
            <v>70037</v>
          </cell>
          <cell r="E1798" t="str">
            <v>0000000</v>
          </cell>
          <cell r="F1798" t="str">
            <v>Indian Springs Elementary</v>
          </cell>
          <cell r="H1798">
            <v>16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16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Y</v>
          </cell>
        </row>
        <row r="1799">
          <cell r="B1799" t="str">
            <v>45700450000000</v>
          </cell>
          <cell r="C1799" t="str">
            <v>45</v>
          </cell>
          <cell r="D1799" t="str">
            <v>70045</v>
          </cell>
          <cell r="E1799" t="str">
            <v>0000000</v>
          </cell>
          <cell r="F1799" t="str">
            <v>Junction Elementary</v>
          </cell>
          <cell r="H1799">
            <v>246</v>
          </cell>
          <cell r="I1799">
            <v>0</v>
          </cell>
          <cell r="J1799">
            <v>0</v>
          </cell>
          <cell r="K1799">
            <v>1</v>
          </cell>
          <cell r="L1799">
            <v>0</v>
          </cell>
          <cell r="M1799">
            <v>113</v>
          </cell>
          <cell r="N1799">
            <v>0</v>
          </cell>
          <cell r="O1799">
            <v>0</v>
          </cell>
          <cell r="P1799">
            <v>1</v>
          </cell>
          <cell r="Q1799">
            <v>0</v>
          </cell>
          <cell r="R1799" t="str">
            <v>Y</v>
          </cell>
        </row>
        <row r="1800">
          <cell r="B1800" t="str">
            <v>45700520000000</v>
          </cell>
          <cell r="C1800" t="str">
            <v>45</v>
          </cell>
          <cell r="D1800" t="str">
            <v>70052</v>
          </cell>
          <cell r="E1800" t="str">
            <v>0000000</v>
          </cell>
          <cell r="F1800" t="str">
            <v>Millville Elementary</v>
          </cell>
          <cell r="H1800">
            <v>266</v>
          </cell>
          <cell r="I1800">
            <v>0</v>
          </cell>
          <cell r="J1800">
            <v>0</v>
          </cell>
          <cell r="K1800">
            <v>1</v>
          </cell>
          <cell r="L1800">
            <v>0</v>
          </cell>
          <cell r="M1800">
            <v>108</v>
          </cell>
          <cell r="N1800">
            <v>0</v>
          </cell>
          <cell r="O1800">
            <v>0</v>
          </cell>
          <cell r="P1800">
            <v>1</v>
          </cell>
          <cell r="Q1800">
            <v>0</v>
          </cell>
          <cell r="R1800" t="str">
            <v>Y</v>
          </cell>
        </row>
        <row r="1801">
          <cell r="B1801" t="str">
            <v>45700780000000</v>
          </cell>
          <cell r="C1801" t="str">
            <v>45</v>
          </cell>
          <cell r="D1801" t="str">
            <v>70078</v>
          </cell>
          <cell r="E1801" t="str">
            <v>0000000</v>
          </cell>
          <cell r="F1801" t="str">
            <v>North Cow Creek Elementary</v>
          </cell>
          <cell r="H1801">
            <v>225</v>
          </cell>
          <cell r="I1801">
            <v>0</v>
          </cell>
          <cell r="J1801">
            <v>0</v>
          </cell>
          <cell r="K1801">
            <v>3</v>
          </cell>
          <cell r="L1801">
            <v>0</v>
          </cell>
          <cell r="M1801">
            <v>66</v>
          </cell>
          <cell r="N1801">
            <v>0</v>
          </cell>
          <cell r="O1801">
            <v>0</v>
          </cell>
          <cell r="P1801">
            <v>2</v>
          </cell>
          <cell r="Q1801">
            <v>0</v>
          </cell>
          <cell r="R1801" t="str">
            <v>Y</v>
          </cell>
        </row>
        <row r="1802">
          <cell r="B1802" t="str">
            <v>45700860000000</v>
          </cell>
          <cell r="C1802" t="str">
            <v>45</v>
          </cell>
          <cell r="D1802" t="str">
            <v>70086</v>
          </cell>
          <cell r="E1802" t="str">
            <v>0000000</v>
          </cell>
          <cell r="F1802" t="str">
            <v>Oak Run Elementary</v>
          </cell>
          <cell r="H1802">
            <v>33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25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 t="str">
            <v>Y</v>
          </cell>
        </row>
        <row r="1803">
          <cell r="B1803" t="str">
            <v>45700940000000</v>
          </cell>
          <cell r="C1803" t="str">
            <v>45</v>
          </cell>
          <cell r="D1803" t="str">
            <v>70094</v>
          </cell>
          <cell r="E1803" t="str">
            <v>0000000</v>
          </cell>
          <cell r="F1803" t="str">
            <v>Pacheco Union Elementary</v>
          </cell>
          <cell r="H1803">
            <v>575</v>
          </cell>
          <cell r="I1803">
            <v>0</v>
          </cell>
          <cell r="J1803">
            <v>0</v>
          </cell>
          <cell r="K1803">
            <v>4</v>
          </cell>
          <cell r="L1803">
            <v>0</v>
          </cell>
          <cell r="M1803">
            <v>331</v>
          </cell>
          <cell r="N1803">
            <v>0</v>
          </cell>
          <cell r="O1803">
            <v>0</v>
          </cell>
          <cell r="P1803">
            <v>2</v>
          </cell>
          <cell r="Q1803">
            <v>0</v>
          </cell>
          <cell r="R1803" t="str">
            <v>Y</v>
          </cell>
        </row>
        <row r="1804">
          <cell r="B1804" t="str">
            <v>45701100000000</v>
          </cell>
          <cell r="C1804" t="str">
            <v>45</v>
          </cell>
          <cell r="D1804" t="str">
            <v>70110</v>
          </cell>
          <cell r="E1804" t="str">
            <v>0000000</v>
          </cell>
          <cell r="F1804" t="str">
            <v>Redding Elementary</v>
          </cell>
          <cell r="H1804">
            <v>3137</v>
          </cell>
          <cell r="I1804">
            <v>0</v>
          </cell>
          <cell r="J1804">
            <v>0</v>
          </cell>
          <cell r="K1804">
            <v>9</v>
          </cell>
          <cell r="L1804">
            <v>0</v>
          </cell>
          <cell r="M1804">
            <v>1927</v>
          </cell>
          <cell r="N1804">
            <v>0</v>
          </cell>
          <cell r="O1804">
            <v>0</v>
          </cell>
          <cell r="P1804">
            <v>8</v>
          </cell>
          <cell r="Q1804">
            <v>0</v>
          </cell>
          <cell r="R1804" t="str">
            <v>Y</v>
          </cell>
        </row>
        <row r="1805">
          <cell r="B1805" t="str">
            <v>45701104530341</v>
          </cell>
          <cell r="C1805" t="str">
            <v>45</v>
          </cell>
          <cell r="D1805" t="str">
            <v>70110</v>
          </cell>
          <cell r="E1805" t="str">
            <v>4530341</v>
          </cell>
          <cell r="F1805" t="str">
            <v>Stellar Secondary Charter High</v>
          </cell>
          <cell r="G1805" t="str">
            <v>0490</v>
          </cell>
          <cell r="H1805">
            <v>80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36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 t="str">
            <v>Y</v>
          </cell>
        </row>
        <row r="1806">
          <cell r="B1806" t="str">
            <v>45701106116925</v>
          </cell>
          <cell r="C1806" t="str">
            <v>45</v>
          </cell>
          <cell r="D1806" t="str">
            <v>70110</v>
          </cell>
          <cell r="E1806" t="str">
            <v>6116925</v>
          </cell>
          <cell r="F1806" t="str">
            <v>Stellar Charter</v>
          </cell>
          <cell r="G1806" t="str">
            <v>0223</v>
          </cell>
          <cell r="H1806">
            <v>126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69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 t="str">
            <v>Y</v>
          </cell>
        </row>
        <row r="1807">
          <cell r="B1807" t="str">
            <v>45701106117931</v>
          </cell>
          <cell r="C1807" t="str">
            <v>45</v>
          </cell>
          <cell r="D1807" t="str">
            <v>70110</v>
          </cell>
          <cell r="E1807" t="str">
            <v>6117931</v>
          </cell>
          <cell r="F1807" t="str">
            <v>Monarch Learning Center</v>
          </cell>
          <cell r="G1807" t="str">
            <v>0307</v>
          </cell>
          <cell r="H1807">
            <v>97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64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 t="str">
            <v>Y</v>
          </cell>
        </row>
        <row r="1808">
          <cell r="B1808" t="str">
            <v>45701280000000</v>
          </cell>
          <cell r="C1808" t="str">
            <v>45</v>
          </cell>
          <cell r="D1808" t="str">
            <v>70128</v>
          </cell>
          <cell r="E1808" t="str">
            <v>0000000</v>
          </cell>
          <cell r="F1808" t="str">
            <v>Shasta Union Elementary</v>
          </cell>
          <cell r="H1808">
            <v>165</v>
          </cell>
          <cell r="I1808">
            <v>0</v>
          </cell>
          <cell r="J1808">
            <v>0</v>
          </cell>
          <cell r="K1808">
            <v>1</v>
          </cell>
          <cell r="L1808">
            <v>0</v>
          </cell>
          <cell r="M1808">
            <v>62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 t="str">
            <v>Y</v>
          </cell>
        </row>
        <row r="1809">
          <cell r="B1809" t="str">
            <v>45701360000000</v>
          </cell>
          <cell r="C1809" t="str">
            <v>45</v>
          </cell>
          <cell r="D1809" t="str">
            <v>70136</v>
          </cell>
          <cell r="E1809" t="str">
            <v>0000000</v>
          </cell>
          <cell r="F1809" t="str">
            <v>Shasta Union High</v>
          </cell>
          <cell r="H1809">
            <v>4373</v>
          </cell>
          <cell r="I1809">
            <v>0</v>
          </cell>
          <cell r="J1809">
            <v>0</v>
          </cell>
          <cell r="K1809">
            <v>72</v>
          </cell>
          <cell r="L1809">
            <v>0</v>
          </cell>
          <cell r="M1809">
            <v>1680</v>
          </cell>
          <cell r="N1809">
            <v>0</v>
          </cell>
          <cell r="O1809">
            <v>0</v>
          </cell>
          <cell r="P1809">
            <v>36</v>
          </cell>
          <cell r="Q1809">
            <v>0</v>
          </cell>
          <cell r="R1809" t="str">
            <v>Y</v>
          </cell>
        </row>
        <row r="1810">
          <cell r="B1810" t="str">
            <v>45701360106013</v>
          </cell>
          <cell r="C1810" t="str">
            <v>45</v>
          </cell>
          <cell r="D1810" t="str">
            <v>70136</v>
          </cell>
          <cell r="E1810" t="str">
            <v>0106013</v>
          </cell>
          <cell r="F1810" t="str">
            <v>University Preparatory</v>
          </cell>
          <cell r="G1810" t="str">
            <v>0612</v>
          </cell>
          <cell r="H1810">
            <v>939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132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 t="str">
            <v>Y</v>
          </cell>
        </row>
        <row r="1811">
          <cell r="B1811" t="str">
            <v>45701364530267</v>
          </cell>
          <cell r="C1811" t="str">
            <v>45</v>
          </cell>
          <cell r="D1811" t="str">
            <v>70136</v>
          </cell>
          <cell r="E1811" t="str">
            <v>4530267</v>
          </cell>
          <cell r="F1811" t="str">
            <v>Shasta Charter Academy</v>
          </cell>
          <cell r="G1811" t="str">
            <v>0256</v>
          </cell>
          <cell r="H1811">
            <v>249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79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 t="str">
            <v>Y</v>
          </cell>
        </row>
        <row r="1812">
          <cell r="B1812" t="str">
            <v>45701690000000</v>
          </cell>
          <cell r="C1812" t="str">
            <v>45</v>
          </cell>
          <cell r="D1812" t="str">
            <v>70169</v>
          </cell>
          <cell r="E1812" t="str">
            <v>0000000</v>
          </cell>
          <cell r="F1812" t="str">
            <v>Whitmore Union Elementary</v>
          </cell>
          <cell r="H1812">
            <v>31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24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 t="str">
            <v>Y</v>
          </cell>
        </row>
        <row r="1813">
          <cell r="B1813" t="str">
            <v>45701690129957</v>
          </cell>
          <cell r="C1813" t="str">
            <v>45</v>
          </cell>
          <cell r="D1813" t="str">
            <v>70169</v>
          </cell>
          <cell r="E1813" t="str">
            <v>0129957</v>
          </cell>
          <cell r="F1813" t="str">
            <v>Northern Summit Academy</v>
          </cell>
          <cell r="G1813" t="str">
            <v>1649</v>
          </cell>
          <cell r="H1813">
            <v>53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43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 t="str">
            <v>Y</v>
          </cell>
        </row>
        <row r="1814">
          <cell r="B1814" t="str">
            <v>45737000000000</v>
          </cell>
          <cell r="C1814" t="str">
            <v>45</v>
          </cell>
          <cell r="D1814" t="str">
            <v>73700</v>
          </cell>
          <cell r="E1814" t="str">
            <v>0000000</v>
          </cell>
          <cell r="F1814" t="str">
            <v>Mountain Union Elementary</v>
          </cell>
          <cell r="H1814">
            <v>68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61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 t="str">
            <v>Y</v>
          </cell>
        </row>
        <row r="1815">
          <cell r="B1815" t="str">
            <v>45752670000000</v>
          </cell>
          <cell r="C1815" t="str">
            <v>45</v>
          </cell>
          <cell r="D1815" t="str">
            <v>75267</v>
          </cell>
          <cell r="E1815" t="str">
            <v>0000000</v>
          </cell>
          <cell r="F1815" t="str">
            <v>Gateway Unified</v>
          </cell>
          <cell r="H1815">
            <v>2506</v>
          </cell>
          <cell r="I1815">
            <v>0</v>
          </cell>
          <cell r="J1815">
            <v>0</v>
          </cell>
          <cell r="K1815">
            <v>17</v>
          </cell>
          <cell r="L1815">
            <v>0</v>
          </cell>
          <cell r="M1815">
            <v>1875</v>
          </cell>
          <cell r="N1815">
            <v>0</v>
          </cell>
          <cell r="O1815">
            <v>0</v>
          </cell>
          <cell r="P1815">
            <v>10</v>
          </cell>
          <cell r="Q1815">
            <v>0</v>
          </cell>
          <cell r="R1815" t="str">
            <v>Y</v>
          </cell>
        </row>
        <row r="1816">
          <cell r="B1816" t="str">
            <v>45752670113407</v>
          </cell>
          <cell r="C1816" t="str">
            <v>45</v>
          </cell>
          <cell r="D1816" t="str">
            <v>75267</v>
          </cell>
          <cell r="E1816" t="str">
            <v>0113407</v>
          </cell>
          <cell r="F1816" t="str">
            <v>Rocky Point Charter</v>
          </cell>
          <cell r="G1816" t="str">
            <v>0849</v>
          </cell>
          <cell r="H1816">
            <v>179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99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str">
            <v>Y</v>
          </cell>
        </row>
        <row r="1817">
          <cell r="B1817" t="str">
            <v>45752670115345</v>
          </cell>
          <cell r="C1817" t="str">
            <v>45</v>
          </cell>
          <cell r="D1817" t="str">
            <v>75267</v>
          </cell>
          <cell r="E1817" t="str">
            <v>0115345</v>
          </cell>
          <cell r="F1817" t="str">
            <v>Redding School of the Arts II</v>
          </cell>
          <cell r="G1817" t="str">
            <v>0920</v>
          </cell>
          <cell r="H1817">
            <v>546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155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Y</v>
          </cell>
        </row>
        <row r="1818">
          <cell r="B1818" t="str">
            <v>45752670120170</v>
          </cell>
          <cell r="C1818" t="str">
            <v>45</v>
          </cell>
          <cell r="D1818" t="str">
            <v>75267</v>
          </cell>
          <cell r="E1818" t="str">
            <v>0120170</v>
          </cell>
          <cell r="F1818" t="str">
            <v>Academy of Personalized Learning</v>
          </cell>
          <cell r="G1818" t="str">
            <v>1113</v>
          </cell>
          <cell r="H1818">
            <v>435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264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str">
            <v>Y</v>
          </cell>
        </row>
        <row r="1819">
          <cell r="B1819" t="str">
            <v>45752676117840</v>
          </cell>
          <cell r="C1819" t="str">
            <v>45</v>
          </cell>
          <cell r="D1819" t="str">
            <v>75267</v>
          </cell>
          <cell r="E1819" t="str">
            <v>6117840</v>
          </cell>
          <cell r="F1819" t="str">
            <v>North Woods Discovery</v>
          </cell>
          <cell r="G1819" t="str">
            <v>0292</v>
          </cell>
          <cell r="H1819">
            <v>187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112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Y</v>
          </cell>
        </row>
        <row r="1820">
          <cell r="B1820" t="str">
            <v>46104620000000</v>
          </cell>
          <cell r="C1820" t="str">
            <v>46</v>
          </cell>
          <cell r="D1820" t="str">
            <v>10462</v>
          </cell>
          <cell r="E1820" t="str">
            <v>0000000</v>
          </cell>
          <cell r="F1820" t="str">
            <v>Sierra Co. Office of Education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str">
            <v>In Expected List But We Do Not Have Data For This School/LEA</v>
          </cell>
        </row>
        <row r="1821">
          <cell r="B1821" t="str">
            <v>46701770000000</v>
          </cell>
          <cell r="C1821" t="str">
            <v>46</v>
          </cell>
          <cell r="D1821" t="str">
            <v>70177</v>
          </cell>
          <cell r="E1821" t="str">
            <v>0000000</v>
          </cell>
          <cell r="F1821" t="str">
            <v>Sierra-Plumas Joint Unified</v>
          </cell>
          <cell r="H1821">
            <v>372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165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Y</v>
          </cell>
        </row>
        <row r="1822">
          <cell r="B1822" t="str">
            <v>47104700000000</v>
          </cell>
          <cell r="C1822" t="str">
            <v>47</v>
          </cell>
          <cell r="D1822" t="str">
            <v>10470</v>
          </cell>
          <cell r="E1822" t="str">
            <v>0000000</v>
          </cell>
          <cell r="F1822" t="str">
            <v>Siskiyou Co. Office of Education</v>
          </cell>
          <cell r="H1822">
            <v>93</v>
          </cell>
          <cell r="I1822">
            <v>9</v>
          </cell>
          <cell r="J1822">
            <v>0</v>
          </cell>
          <cell r="K1822">
            <v>83</v>
          </cell>
          <cell r="L1822">
            <v>0</v>
          </cell>
          <cell r="M1822">
            <v>72</v>
          </cell>
          <cell r="N1822">
            <v>9</v>
          </cell>
          <cell r="O1822">
            <v>0</v>
          </cell>
          <cell r="P1822">
            <v>62</v>
          </cell>
          <cell r="Q1822">
            <v>0</v>
          </cell>
          <cell r="R1822" t="str">
            <v>Y</v>
          </cell>
        </row>
        <row r="1823">
          <cell r="B1823" t="str">
            <v>47104700117168</v>
          </cell>
          <cell r="C1823" t="str">
            <v>47</v>
          </cell>
          <cell r="D1823" t="str">
            <v>10470</v>
          </cell>
          <cell r="E1823" t="str">
            <v>0117168</v>
          </cell>
          <cell r="F1823" t="str">
            <v>Golden Eagle Charter</v>
          </cell>
          <cell r="G1823" t="str">
            <v>0983</v>
          </cell>
          <cell r="H1823">
            <v>358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249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str">
            <v>Y</v>
          </cell>
        </row>
        <row r="1824">
          <cell r="B1824" t="str">
            <v>47701850000000</v>
          </cell>
          <cell r="C1824" t="str">
            <v>47</v>
          </cell>
          <cell r="D1824" t="str">
            <v>70185</v>
          </cell>
          <cell r="E1824" t="str">
            <v>0000000</v>
          </cell>
          <cell r="F1824" t="str">
            <v>Big Springs Union Elementary</v>
          </cell>
          <cell r="H1824">
            <v>137</v>
          </cell>
          <cell r="I1824">
            <v>0</v>
          </cell>
          <cell r="J1824">
            <v>0</v>
          </cell>
          <cell r="K1824">
            <v>1</v>
          </cell>
          <cell r="L1824">
            <v>0</v>
          </cell>
          <cell r="M1824">
            <v>87</v>
          </cell>
          <cell r="N1824">
            <v>0</v>
          </cell>
          <cell r="O1824">
            <v>0</v>
          </cell>
          <cell r="P1824">
            <v>1</v>
          </cell>
          <cell r="Q1824">
            <v>0</v>
          </cell>
          <cell r="R1824" t="str">
            <v>Y</v>
          </cell>
        </row>
        <row r="1825">
          <cell r="B1825" t="str">
            <v>47701930000000</v>
          </cell>
          <cell r="C1825" t="str">
            <v>47</v>
          </cell>
          <cell r="D1825" t="str">
            <v>70193</v>
          </cell>
          <cell r="E1825" t="str">
            <v>0000000</v>
          </cell>
          <cell r="F1825" t="str">
            <v>Bogus Elementary</v>
          </cell>
          <cell r="H1825">
            <v>6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5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str">
            <v>Y</v>
          </cell>
        </row>
        <row r="1826">
          <cell r="B1826" t="str">
            <v>47702010000000</v>
          </cell>
          <cell r="C1826" t="str">
            <v>47</v>
          </cell>
          <cell r="D1826" t="str">
            <v>70201</v>
          </cell>
          <cell r="E1826" t="str">
            <v>0000000</v>
          </cell>
          <cell r="F1826" t="str">
            <v>Butteville Union Elementary</v>
          </cell>
          <cell r="H1826">
            <v>205</v>
          </cell>
          <cell r="I1826">
            <v>0</v>
          </cell>
          <cell r="J1826">
            <v>0</v>
          </cell>
          <cell r="K1826">
            <v>1</v>
          </cell>
          <cell r="L1826">
            <v>0</v>
          </cell>
          <cell r="M1826">
            <v>115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Y</v>
          </cell>
        </row>
        <row r="1827">
          <cell r="B1827" t="str">
            <v>47702270000000</v>
          </cell>
          <cell r="C1827" t="str">
            <v>47</v>
          </cell>
          <cell r="D1827" t="str">
            <v>70227</v>
          </cell>
          <cell r="E1827" t="str">
            <v>0000000</v>
          </cell>
          <cell r="F1827" t="str">
            <v>Delphic Elementary</v>
          </cell>
          <cell r="H1827">
            <v>54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40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 t="str">
            <v>Y</v>
          </cell>
        </row>
        <row r="1828">
          <cell r="B1828" t="str">
            <v>47702270126052</v>
          </cell>
          <cell r="C1828" t="str">
            <v>47</v>
          </cell>
          <cell r="D1828" t="str">
            <v>70227</v>
          </cell>
          <cell r="E1828" t="str">
            <v>0126052</v>
          </cell>
          <cell r="F1828" t="str">
            <v>Siskiyou Charter</v>
          </cell>
          <cell r="G1828" t="str">
            <v>1420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str">
            <v>In Expected List But We Do Not Have Data For This School/LEA</v>
          </cell>
        </row>
        <row r="1829">
          <cell r="B1829" t="str">
            <v>47702430000000</v>
          </cell>
          <cell r="C1829" t="str">
            <v>47</v>
          </cell>
          <cell r="D1829" t="str">
            <v>70243</v>
          </cell>
          <cell r="E1829" t="str">
            <v>0000000</v>
          </cell>
          <cell r="F1829" t="str">
            <v>Dunsmuir Elementary</v>
          </cell>
          <cell r="H1829">
            <v>79</v>
          </cell>
          <cell r="I1829">
            <v>0</v>
          </cell>
          <cell r="J1829">
            <v>0</v>
          </cell>
          <cell r="K1829">
            <v>1</v>
          </cell>
          <cell r="L1829">
            <v>0</v>
          </cell>
          <cell r="M1829">
            <v>74</v>
          </cell>
          <cell r="N1829">
            <v>0</v>
          </cell>
          <cell r="O1829">
            <v>0</v>
          </cell>
          <cell r="P1829">
            <v>1</v>
          </cell>
          <cell r="Q1829">
            <v>0</v>
          </cell>
          <cell r="R1829" t="str">
            <v>Y</v>
          </cell>
        </row>
        <row r="1830">
          <cell r="B1830" t="str">
            <v>47702500000000</v>
          </cell>
          <cell r="C1830" t="str">
            <v>47</v>
          </cell>
          <cell r="D1830" t="str">
            <v>70250</v>
          </cell>
          <cell r="E1830" t="str">
            <v>0000000</v>
          </cell>
          <cell r="F1830" t="str">
            <v>Dunsmuir Joint Union High</v>
          </cell>
          <cell r="H1830">
            <v>55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36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 t="str">
            <v>Y</v>
          </cell>
        </row>
        <row r="1831">
          <cell r="B1831" t="str">
            <v>47702920000000</v>
          </cell>
          <cell r="C1831" t="str">
            <v>47</v>
          </cell>
          <cell r="D1831" t="str">
            <v>70292</v>
          </cell>
          <cell r="E1831" t="str">
            <v>0000000</v>
          </cell>
          <cell r="F1831" t="str">
            <v>Forks of Salmon Elementary</v>
          </cell>
          <cell r="H1831">
            <v>11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7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 t="str">
            <v>Y</v>
          </cell>
        </row>
        <row r="1832">
          <cell r="B1832" t="str">
            <v>47703180000000</v>
          </cell>
          <cell r="C1832" t="str">
            <v>47</v>
          </cell>
          <cell r="D1832" t="str">
            <v>70318</v>
          </cell>
          <cell r="E1832" t="str">
            <v>0000000</v>
          </cell>
          <cell r="F1832" t="str">
            <v>Gazelle Union Elementary</v>
          </cell>
          <cell r="H1832">
            <v>36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24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 t="str">
            <v>Y</v>
          </cell>
        </row>
        <row r="1833">
          <cell r="B1833" t="str">
            <v>47703260000000</v>
          </cell>
          <cell r="C1833" t="str">
            <v>47</v>
          </cell>
          <cell r="D1833" t="str">
            <v>70326</v>
          </cell>
          <cell r="E1833" t="str">
            <v>0000000</v>
          </cell>
          <cell r="F1833" t="str">
            <v>Grenada Elementary</v>
          </cell>
          <cell r="H1833">
            <v>190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113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 t="str">
            <v>Y</v>
          </cell>
        </row>
        <row r="1834">
          <cell r="B1834" t="str">
            <v>47703340000000</v>
          </cell>
          <cell r="C1834" t="str">
            <v>47</v>
          </cell>
          <cell r="D1834" t="str">
            <v>70334</v>
          </cell>
          <cell r="E1834" t="str">
            <v>0000000</v>
          </cell>
          <cell r="F1834" t="str">
            <v>Happy Camp Union Elementary</v>
          </cell>
          <cell r="H1834">
            <v>116</v>
          </cell>
          <cell r="I1834">
            <v>0</v>
          </cell>
          <cell r="J1834">
            <v>0</v>
          </cell>
          <cell r="K1834">
            <v>3</v>
          </cell>
          <cell r="L1834">
            <v>0</v>
          </cell>
          <cell r="M1834">
            <v>22</v>
          </cell>
          <cell r="N1834">
            <v>0</v>
          </cell>
          <cell r="O1834">
            <v>0</v>
          </cell>
          <cell r="P1834">
            <v>3</v>
          </cell>
          <cell r="Q1834">
            <v>0</v>
          </cell>
          <cell r="R1834" t="str">
            <v>Y</v>
          </cell>
        </row>
        <row r="1835">
          <cell r="B1835" t="str">
            <v>47703590000000</v>
          </cell>
          <cell r="C1835" t="str">
            <v>47</v>
          </cell>
          <cell r="D1835" t="str">
            <v>70359</v>
          </cell>
          <cell r="E1835" t="str">
            <v>0000000</v>
          </cell>
          <cell r="F1835" t="str">
            <v>Hornbrook Elementary</v>
          </cell>
          <cell r="H1835">
            <v>42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38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str">
            <v>Y</v>
          </cell>
        </row>
        <row r="1836">
          <cell r="B1836" t="str">
            <v>47703670000000</v>
          </cell>
          <cell r="C1836" t="str">
            <v>47</v>
          </cell>
          <cell r="D1836" t="str">
            <v>70367</v>
          </cell>
          <cell r="E1836" t="str">
            <v>0000000</v>
          </cell>
          <cell r="F1836" t="str">
            <v>Junction Elementary</v>
          </cell>
          <cell r="H1836">
            <v>37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34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str">
            <v>Y</v>
          </cell>
        </row>
        <row r="1837">
          <cell r="B1837" t="str">
            <v>47703750000000</v>
          </cell>
          <cell r="C1837" t="str">
            <v>47</v>
          </cell>
          <cell r="D1837" t="str">
            <v>70375</v>
          </cell>
          <cell r="E1837" t="str">
            <v>0000000</v>
          </cell>
          <cell r="F1837" t="str">
            <v>Klamath River Union Elementary</v>
          </cell>
          <cell r="H1837">
            <v>9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8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str">
            <v>Y</v>
          </cell>
        </row>
        <row r="1838">
          <cell r="B1838" t="str">
            <v>47703830000000</v>
          </cell>
          <cell r="C1838" t="str">
            <v>47</v>
          </cell>
          <cell r="D1838" t="str">
            <v>70383</v>
          </cell>
          <cell r="E1838" t="str">
            <v>0000000</v>
          </cell>
          <cell r="F1838" t="str">
            <v>Little Shasta Elementary</v>
          </cell>
          <cell r="H1838">
            <v>14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3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 t="str">
            <v>Y</v>
          </cell>
        </row>
        <row r="1839">
          <cell r="B1839" t="str">
            <v>47704090000000</v>
          </cell>
          <cell r="C1839" t="str">
            <v>47</v>
          </cell>
          <cell r="D1839" t="str">
            <v>70409</v>
          </cell>
          <cell r="E1839" t="str">
            <v>0000000</v>
          </cell>
          <cell r="F1839" t="str">
            <v>McCloud Union Elementary</v>
          </cell>
          <cell r="H1839">
            <v>66</v>
          </cell>
          <cell r="I1839">
            <v>0</v>
          </cell>
          <cell r="J1839">
            <v>0</v>
          </cell>
          <cell r="K1839">
            <v>1</v>
          </cell>
          <cell r="L1839">
            <v>0</v>
          </cell>
          <cell r="M1839">
            <v>53</v>
          </cell>
          <cell r="N1839">
            <v>0</v>
          </cell>
          <cell r="O1839">
            <v>0</v>
          </cell>
          <cell r="P1839">
            <v>1</v>
          </cell>
          <cell r="Q1839">
            <v>0</v>
          </cell>
          <cell r="R1839" t="str">
            <v>Y</v>
          </cell>
        </row>
        <row r="1840">
          <cell r="B1840" t="str">
            <v>47704170000000</v>
          </cell>
          <cell r="C1840" t="str">
            <v>47</v>
          </cell>
          <cell r="D1840" t="str">
            <v>70417</v>
          </cell>
          <cell r="E1840" t="str">
            <v>0000000</v>
          </cell>
          <cell r="F1840" t="str">
            <v>Montague Elementary</v>
          </cell>
          <cell r="H1840">
            <v>200</v>
          </cell>
          <cell r="I1840">
            <v>0</v>
          </cell>
          <cell r="J1840">
            <v>0</v>
          </cell>
          <cell r="K1840">
            <v>3</v>
          </cell>
          <cell r="L1840">
            <v>0</v>
          </cell>
          <cell r="M1840">
            <v>156</v>
          </cell>
          <cell r="N1840">
            <v>0</v>
          </cell>
          <cell r="O1840">
            <v>0</v>
          </cell>
          <cell r="P1840">
            <v>3</v>
          </cell>
          <cell r="Q1840">
            <v>0</v>
          </cell>
          <cell r="R1840" t="str">
            <v>Y</v>
          </cell>
        </row>
        <row r="1841">
          <cell r="B1841" t="str">
            <v>47704250000000</v>
          </cell>
          <cell r="C1841" t="str">
            <v>47</v>
          </cell>
          <cell r="D1841" t="str">
            <v>70425</v>
          </cell>
          <cell r="E1841" t="str">
            <v>0000000</v>
          </cell>
          <cell r="F1841" t="str">
            <v>Mt. Shasta Union Elementary</v>
          </cell>
          <cell r="H1841">
            <v>517</v>
          </cell>
          <cell r="I1841">
            <v>0</v>
          </cell>
          <cell r="J1841">
            <v>0</v>
          </cell>
          <cell r="K1841">
            <v>4</v>
          </cell>
          <cell r="L1841">
            <v>0</v>
          </cell>
          <cell r="M1841">
            <v>224</v>
          </cell>
          <cell r="N1841">
            <v>0</v>
          </cell>
          <cell r="O1841">
            <v>0</v>
          </cell>
          <cell r="P1841">
            <v>3</v>
          </cell>
          <cell r="Q1841">
            <v>0</v>
          </cell>
          <cell r="R1841" t="str">
            <v>Y</v>
          </cell>
        </row>
        <row r="1842">
          <cell r="B1842" t="str">
            <v>47704580000000</v>
          </cell>
          <cell r="C1842" t="str">
            <v>47</v>
          </cell>
          <cell r="D1842" t="str">
            <v>70458</v>
          </cell>
          <cell r="E1842" t="str">
            <v>0000000</v>
          </cell>
          <cell r="F1842" t="str">
            <v>Seiad Elementary</v>
          </cell>
          <cell r="H1842">
            <v>27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23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Y</v>
          </cell>
        </row>
        <row r="1843">
          <cell r="B1843" t="str">
            <v>47704660000000</v>
          </cell>
          <cell r="C1843" t="str">
            <v>47</v>
          </cell>
          <cell r="D1843" t="str">
            <v>70466</v>
          </cell>
          <cell r="E1843" t="str">
            <v>0000000</v>
          </cell>
          <cell r="F1843" t="str">
            <v>Siskiyou Union High</v>
          </cell>
          <cell r="H1843">
            <v>579</v>
          </cell>
          <cell r="I1843">
            <v>0</v>
          </cell>
          <cell r="J1843">
            <v>0</v>
          </cell>
          <cell r="K1843">
            <v>9</v>
          </cell>
          <cell r="L1843">
            <v>0</v>
          </cell>
          <cell r="M1843">
            <v>266</v>
          </cell>
          <cell r="N1843">
            <v>0</v>
          </cell>
          <cell r="O1843">
            <v>0</v>
          </cell>
          <cell r="P1843">
            <v>5</v>
          </cell>
          <cell r="Q1843">
            <v>0</v>
          </cell>
          <cell r="R1843" t="str">
            <v>Y</v>
          </cell>
        </row>
        <row r="1844">
          <cell r="B1844" t="str">
            <v>47704820000000</v>
          </cell>
          <cell r="C1844" t="str">
            <v>47</v>
          </cell>
          <cell r="D1844" t="str">
            <v>70482</v>
          </cell>
          <cell r="E1844" t="str">
            <v>0000000</v>
          </cell>
          <cell r="F1844" t="str">
            <v>Weed Union Elementary</v>
          </cell>
          <cell r="H1844">
            <v>244</v>
          </cell>
          <cell r="I1844">
            <v>0</v>
          </cell>
          <cell r="J1844">
            <v>0</v>
          </cell>
          <cell r="K1844">
            <v>4</v>
          </cell>
          <cell r="L1844">
            <v>0</v>
          </cell>
          <cell r="M1844">
            <v>221</v>
          </cell>
          <cell r="N1844">
            <v>0</v>
          </cell>
          <cell r="O1844">
            <v>0</v>
          </cell>
          <cell r="P1844">
            <v>4</v>
          </cell>
          <cell r="Q1844">
            <v>0</v>
          </cell>
          <cell r="R1844" t="str">
            <v>Y</v>
          </cell>
        </row>
        <row r="1845">
          <cell r="B1845" t="str">
            <v>47704900000000</v>
          </cell>
          <cell r="C1845" t="str">
            <v>47</v>
          </cell>
          <cell r="D1845" t="str">
            <v>70490</v>
          </cell>
          <cell r="E1845" t="str">
            <v>0000000</v>
          </cell>
          <cell r="F1845" t="str">
            <v>Willow Creek Elementary</v>
          </cell>
          <cell r="H1845">
            <v>39</v>
          </cell>
          <cell r="I1845">
            <v>0</v>
          </cell>
          <cell r="J1845">
            <v>0</v>
          </cell>
          <cell r="K1845">
            <v>1</v>
          </cell>
          <cell r="L1845">
            <v>0</v>
          </cell>
          <cell r="M1845">
            <v>34</v>
          </cell>
          <cell r="N1845">
            <v>0</v>
          </cell>
          <cell r="O1845">
            <v>0</v>
          </cell>
          <cell r="P1845">
            <v>1</v>
          </cell>
          <cell r="Q1845">
            <v>0</v>
          </cell>
          <cell r="R1845" t="str">
            <v>Y</v>
          </cell>
        </row>
        <row r="1846">
          <cell r="B1846" t="str">
            <v>47705080000000</v>
          </cell>
          <cell r="C1846" t="str">
            <v>47</v>
          </cell>
          <cell r="D1846" t="str">
            <v>70508</v>
          </cell>
          <cell r="E1846" t="str">
            <v>0000000</v>
          </cell>
          <cell r="F1846" t="str">
            <v>Yreka Union Elementary</v>
          </cell>
          <cell r="H1846">
            <v>984</v>
          </cell>
          <cell r="I1846">
            <v>0</v>
          </cell>
          <cell r="J1846">
            <v>0</v>
          </cell>
          <cell r="K1846">
            <v>24</v>
          </cell>
          <cell r="L1846">
            <v>0</v>
          </cell>
          <cell r="M1846">
            <v>658</v>
          </cell>
          <cell r="N1846">
            <v>0</v>
          </cell>
          <cell r="O1846">
            <v>0</v>
          </cell>
          <cell r="P1846">
            <v>18</v>
          </cell>
          <cell r="Q1846">
            <v>0</v>
          </cell>
          <cell r="R1846" t="str">
            <v>Y</v>
          </cell>
        </row>
        <row r="1847">
          <cell r="B1847" t="str">
            <v>47705160000000</v>
          </cell>
          <cell r="C1847" t="str">
            <v>47</v>
          </cell>
          <cell r="D1847" t="str">
            <v>70516</v>
          </cell>
          <cell r="E1847" t="str">
            <v>0000000</v>
          </cell>
          <cell r="F1847" t="str">
            <v>Yreka Union High</v>
          </cell>
          <cell r="H1847">
            <v>670</v>
          </cell>
          <cell r="I1847">
            <v>0</v>
          </cell>
          <cell r="J1847">
            <v>0</v>
          </cell>
          <cell r="K1847">
            <v>14</v>
          </cell>
          <cell r="L1847">
            <v>0</v>
          </cell>
          <cell r="M1847">
            <v>310</v>
          </cell>
          <cell r="N1847">
            <v>0</v>
          </cell>
          <cell r="O1847">
            <v>0</v>
          </cell>
          <cell r="P1847">
            <v>10</v>
          </cell>
          <cell r="Q1847">
            <v>0</v>
          </cell>
          <cell r="R1847" t="str">
            <v>Y</v>
          </cell>
        </row>
        <row r="1848">
          <cell r="B1848" t="str">
            <v>47736840000000</v>
          </cell>
          <cell r="C1848" t="str">
            <v>47</v>
          </cell>
          <cell r="D1848" t="str">
            <v>73684</v>
          </cell>
          <cell r="E1848" t="str">
            <v>0000000</v>
          </cell>
          <cell r="F1848" t="str">
            <v>Butte Valley Unified</v>
          </cell>
          <cell r="H1848">
            <v>302</v>
          </cell>
          <cell r="I1848">
            <v>0</v>
          </cell>
          <cell r="J1848">
            <v>0</v>
          </cell>
          <cell r="K1848">
            <v>8</v>
          </cell>
          <cell r="L1848">
            <v>0</v>
          </cell>
          <cell r="M1848">
            <v>216</v>
          </cell>
          <cell r="N1848">
            <v>0</v>
          </cell>
          <cell r="O1848">
            <v>0</v>
          </cell>
          <cell r="P1848">
            <v>6</v>
          </cell>
          <cell r="Q1848">
            <v>0</v>
          </cell>
          <cell r="R1848" t="str">
            <v>Y</v>
          </cell>
        </row>
        <row r="1849">
          <cell r="B1849" t="str">
            <v>47764550000000</v>
          </cell>
          <cell r="C1849" t="str">
            <v>47</v>
          </cell>
          <cell r="D1849" t="str">
            <v>76455</v>
          </cell>
          <cell r="E1849" t="str">
            <v>0000000</v>
          </cell>
          <cell r="F1849" t="str">
            <v>Scott Valley Unified</v>
          </cell>
          <cell r="H1849">
            <v>658</v>
          </cell>
          <cell r="I1849">
            <v>0</v>
          </cell>
          <cell r="J1849">
            <v>0</v>
          </cell>
          <cell r="K1849">
            <v>9</v>
          </cell>
          <cell r="L1849">
            <v>0</v>
          </cell>
          <cell r="M1849">
            <v>447</v>
          </cell>
          <cell r="N1849">
            <v>0</v>
          </cell>
          <cell r="O1849">
            <v>0</v>
          </cell>
          <cell r="P1849">
            <v>6</v>
          </cell>
          <cell r="Q1849">
            <v>0</v>
          </cell>
          <cell r="R1849" t="str">
            <v>Y</v>
          </cell>
        </row>
        <row r="1850">
          <cell r="B1850" t="str">
            <v>48104880000000</v>
          </cell>
          <cell r="C1850" t="str">
            <v>48</v>
          </cell>
          <cell r="D1850" t="str">
            <v>10488</v>
          </cell>
          <cell r="E1850" t="str">
            <v>0000000</v>
          </cell>
          <cell r="F1850" t="str">
            <v>Solano Co. Office of Education</v>
          </cell>
          <cell r="H1850">
            <v>485</v>
          </cell>
          <cell r="I1850">
            <v>60</v>
          </cell>
          <cell r="J1850">
            <v>0</v>
          </cell>
          <cell r="K1850">
            <v>358</v>
          </cell>
          <cell r="L1850">
            <v>0</v>
          </cell>
          <cell r="M1850">
            <v>225</v>
          </cell>
          <cell r="N1850">
            <v>60</v>
          </cell>
          <cell r="O1850">
            <v>0</v>
          </cell>
          <cell r="P1850">
            <v>107</v>
          </cell>
          <cell r="Q1850">
            <v>0</v>
          </cell>
          <cell r="R1850" t="str">
            <v>Y</v>
          </cell>
        </row>
        <row r="1851">
          <cell r="B1851" t="str">
            <v>48705240000000</v>
          </cell>
          <cell r="C1851" t="str">
            <v>48</v>
          </cell>
          <cell r="D1851" t="str">
            <v>70524</v>
          </cell>
          <cell r="E1851" t="str">
            <v>0000000</v>
          </cell>
          <cell r="F1851" t="str">
            <v>Benicia Unified</v>
          </cell>
          <cell r="H1851">
            <v>4924</v>
          </cell>
          <cell r="I1851">
            <v>0</v>
          </cell>
          <cell r="J1851">
            <v>0</v>
          </cell>
          <cell r="K1851">
            <v>22</v>
          </cell>
          <cell r="L1851">
            <v>0</v>
          </cell>
          <cell r="M1851">
            <v>1101</v>
          </cell>
          <cell r="N1851">
            <v>0</v>
          </cell>
          <cell r="O1851">
            <v>0</v>
          </cell>
          <cell r="P1851">
            <v>4</v>
          </cell>
          <cell r="Q1851">
            <v>0</v>
          </cell>
          <cell r="R1851" t="str">
            <v>Y</v>
          </cell>
        </row>
        <row r="1852">
          <cell r="B1852" t="str">
            <v>48705320000000</v>
          </cell>
          <cell r="C1852" t="str">
            <v>48</v>
          </cell>
          <cell r="D1852" t="str">
            <v>70532</v>
          </cell>
          <cell r="E1852" t="str">
            <v>0000000</v>
          </cell>
          <cell r="F1852" t="str">
            <v>Dixon Unified</v>
          </cell>
          <cell r="H1852">
            <v>3402</v>
          </cell>
          <cell r="I1852">
            <v>0</v>
          </cell>
          <cell r="J1852">
            <v>0</v>
          </cell>
          <cell r="K1852">
            <v>26</v>
          </cell>
          <cell r="L1852">
            <v>0</v>
          </cell>
          <cell r="M1852">
            <v>1989</v>
          </cell>
          <cell r="N1852">
            <v>0</v>
          </cell>
          <cell r="O1852">
            <v>0</v>
          </cell>
          <cell r="P1852">
            <v>13</v>
          </cell>
          <cell r="Q1852">
            <v>0</v>
          </cell>
          <cell r="R1852" t="str">
            <v>Y</v>
          </cell>
        </row>
        <row r="1853">
          <cell r="B1853" t="str">
            <v>48705320122267</v>
          </cell>
          <cell r="C1853" t="str">
            <v>48</v>
          </cell>
          <cell r="D1853" t="str">
            <v>70532</v>
          </cell>
          <cell r="E1853" t="str">
            <v>0122267</v>
          </cell>
          <cell r="F1853" t="str">
            <v>Dixon Montessori Charter</v>
          </cell>
          <cell r="G1853" t="str">
            <v>1210</v>
          </cell>
          <cell r="H1853">
            <v>406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121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 t="str">
            <v>Y</v>
          </cell>
        </row>
        <row r="1854">
          <cell r="B1854" t="str">
            <v>48705400000000</v>
          </cell>
          <cell r="C1854" t="str">
            <v>48</v>
          </cell>
          <cell r="D1854" t="str">
            <v>70540</v>
          </cell>
          <cell r="E1854" t="str">
            <v>0000000</v>
          </cell>
          <cell r="F1854" t="str">
            <v>Fairfield-Suisun Unified</v>
          </cell>
          <cell r="H1854">
            <v>21366</v>
          </cell>
          <cell r="I1854">
            <v>0</v>
          </cell>
          <cell r="J1854">
            <v>0</v>
          </cell>
          <cell r="K1854">
            <v>180</v>
          </cell>
          <cell r="L1854">
            <v>0</v>
          </cell>
          <cell r="M1854">
            <v>12784</v>
          </cell>
          <cell r="N1854">
            <v>0</v>
          </cell>
          <cell r="O1854">
            <v>0</v>
          </cell>
          <cell r="P1854">
            <v>60</v>
          </cell>
          <cell r="Q1854">
            <v>0</v>
          </cell>
          <cell r="R1854" t="str">
            <v>Y</v>
          </cell>
        </row>
        <row r="1855">
          <cell r="B1855" t="str">
            <v>48705650000000</v>
          </cell>
          <cell r="C1855" t="str">
            <v>48</v>
          </cell>
          <cell r="D1855" t="str">
            <v>70565</v>
          </cell>
          <cell r="E1855" t="str">
            <v>0000000</v>
          </cell>
          <cell r="F1855" t="str">
            <v>Travis Unified</v>
          </cell>
          <cell r="H1855">
            <v>5398</v>
          </cell>
          <cell r="I1855">
            <v>0</v>
          </cell>
          <cell r="J1855">
            <v>0</v>
          </cell>
          <cell r="K1855">
            <v>40</v>
          </cell>
          <cell r="L1855">
            <v>0</v>
          </cell>
          <cell r="M1855">
            <v>1844</v>
          </cell>
          <cell r="N1855">
            <v>0</v>
          </cell>
          <cell r="O1855">
            <v>0</v>
          </cell>
          <cell r="P1855">
            <v>6</v>
          </cell>
          <cell r="Q1855">
            <v>0</v>
          </cell>
          <cell r="R1855" t="str">
            <v>Y</v>
          </cell>
        </row>
        <row r="1856">
          <cell r="B1856" t="str">
            <v>48705730000000</v>
          </cell>
          <cell r="C1856" t="str">
            <v>48</v>
          </cell>
          <cell r="D1856" t="str">
            <v>70573</v>
          </cell>
          <cell r="E1856" t="str">
            <v>0000000</v>
          </cell>
          <cell r="F1856" t="str">
            <v>Vacaville Unified</v>
          </cell>
          <cell r="H1856">
            <v>11200</v>
          </cell>
          <cell r="I1856">
            <v>0</v>
          </cell>
          <cell r="J1856">
            <v>0</v>
          </cell>
          <cell r="K1856">
            <v>81</v>
          </cell>
          <cell r="L1856">
            <v>0</v>
          </cell>
          <cell r="M1856">
            <v>4445</v>
          </cell>
          <cell r="N1856">
            <v>0</v>
          </cell>
          <cell r="O1856">
            <v>0</v>
          </cell>
          <cell r="P1856">
            <v>19</v>
          </cell>
          <cell r="Q1856">
            <v>0</v>
          </cell>
          <cell r="R1856" t="str">
            <v>Y</v>
          </cell>
        </row>
        <row r="1857">
          <cell r="B1857" t="str">
            <v>48705730122523</v>
          </cell>
          <cell r="C1857" t="str">
            <v>48</v>
          </cell>
          <cell r="D1857" t="str">
            <v>70573</v>
          </cell>
          <cell r="E1857" t="str">
            <v>0122523</v>
          </cell>
          <cell r="F1857" t="str">
            <v>Alternative Cooperative Education Charter</v>
          </cell>
          <cell r="G1857" t="str">
            <v>1261</v>
          </cell>
          <cell r="H1857">
            <v>121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16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 t="str">
            <v>Y</v>
          </cell>
        </row>
        <row r="1858">
          <cell r="B1858" t="str">
            <v>48705730129494</v>
          </cell>
          <cell r="C1858" t="str">
            <v>48</v>
          </cell>
          <cell r="D1858" t="str">
            <v>70573</v>
          </cell>
          <cell r="E1858" t="str">
            <v>0129494</v>
          </cell>
          <cell r="F1858" t="str">
            <v>Kairos Public School Vacaville Academy</v>
          </cell>
          <cell r="G1858" t="str">
            <v>1635</v>
          </cell>
          <cell r="H1858">
            <v>468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42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str">
            <v>Y</v>
          </cell>
        </row>
        <row r="1859">
          <cell r="B1859" t="str">
            <v>48705734830113</v>
          </cell>
          <cell r="C1859" t="str">
            <v>48</v>
          </cell>
          <cell r="D1859" t="str">
            <v>70573</v>
          </cell>
          <cell r="E1859" t="str">
            <v>4830113</v>
          </cell>
          <cell r="F1859" t="str">
            <v>Elise P. Buckingham Charter Magnet High</v>
          </cell>
          <cell r="G1859" t="str">
            <v>0056</v>
          </cell>
          <cell r="H1859">
            <v>459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62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 t="str">
            <v>Y</v>
          </cell>
        </row>
        <row r="1860">
          <cell r="B1860" t="str">
            <v>48705736051338</v>
          </cell>
          <cell r="C1860" t="str">
            <v>48</v>
          </cell>
          <cell r="D1860" t="str">
            <v>70573</v>
          </cell>
          <cell r="E1860" t="str">
            <v>6051338</v>
          </cell>
          <cell r="F1860" t="str">
            <v>Fairmont Charter Elementary</v>
          </cell>
          <cell r="G1860" t="str">
            <v>0913</v>
          </cell>
          <cell r="H1860">
            <v>589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424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 t="str">
            <v>Y</v>
          </cell>
        </row>
        <row r="1861">
          <cell r="B1861" t="str">
            <v>48705810000000</v>
          </cell>
          <cell r="C1861" t="str">
            <v>48</v>
          </cell>
          <cell r="D1861" t="str">
            <v>70581</v>
          </cell>
          <cell r="E1861" t="str">
            <v>0000000</v>
          </cell>
          <cell r="F1861" t="str">
            <v>Vallejo City Unified</v>
          </cell>
          <cell r="H1861">
            <v>13683</v>
          </cell>
          <cell r="I1861">
            <v>0</v>
          </cell>
          <cell r="J1861">
            <v>0</v>
          </cell>
          <cell r="K1861">
            <v>2</v>
          </cell>
          <cell r="L1861">
            <v>0</v>
          </cell>
          <cell r="M1861">
            <v>10723</v>
          </cell>
          <cell r="N1861">
            <v>0</v>
          </cell>
          <cell r="O1861">
            <v>0</v>
          </cell>
          <cell r="P1861">
            <v>1</v>
          </cell>
          <cell r="Q1861">
            <v>0</v>
          </cell>
          <cell r="R1861" t="str">
            <v>Y</v>
          </cell>
        </row>
        <row r="1862">
          <cell r="B1862" t="str">
            <v>48705810115469</v>
          </cell>
          <cell r="C1862" t="str">
            <v>48</v>
          </cell>
          <cell r="D1862" t="str">
            <v>70581</v>
          </cell>
          <cell r="E1862" t="str">
            <v>0115469</v>
          </cell>
          <cell r="F1862" t="str">
            <v>Vallejo Charter</v>
          </cell>
          <cell r="G1862" t="str">
            <v>0940</v>
          </cell>
          <cell r="H1862">
            <v>500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258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 t="str">
            <v>Y</v>
          </cell>
        </row>
        <row r="1863">
          <cell r="B1863" t="str">
            <v>48705814830196</v>
          </cell>
          <cell r="C1863" t="str">
            <v>48</v>
          </cell>
          <cell r="D1863" t="str">
            <v>70581</v>
          </cell>
          <cell r="E1863" t="str">
            <v>4830196</v>
          </cell>
          <cell r="F1863" t="str">
            <v>MIT Academy</v>
          </cell>
          <cell r="G1863" t="str">
            <v>0372</v>
          </cell>
          <cell r="H1863">
            <v>379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215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str">
            <v>Y</v>
          </cell>
        </row>
        <row r="1864">
          <cell r="B1864" t="str">
            <v>48705816116255</v>
          </cell>
          <cell r="C1864" t="str">
            <v>48</v>
          </cell>
          <cell r="D1864" t="str">
            <v>70581</v>
          </cell>
          <cell r="E1864" t="str">
            <v>6116255</v>
          </cell>
          <cell r="F1864" t="str">
            <v>Mare Island Technology Academy</v>
          </cell>
          <cell r="G1864" t="str">
            <v>0181</v>
          </cell>
          <cell r="H1864">
            <v>434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282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str">
            <v>Y</v>
          </cell>
        </row>
        <row r="1865">
          <cell r="B1865" t="str">
            <v>49104960000000</v>
          </cell>
          <cell r="C1865" t="str">
            <v>49</v>
          </cell>
          <cell r="D1865" t="str">
            <v>10496</v>
          </cell>
          <cell r="E1865" t="str">
            <v>0000000</v>
          </cell>
          <cell r="F1865" t="str">
            <v>Sonoma Co. Office of Education</v>
          </cell>
          <cell r="H1865">
            <v>781</v>
          </cell>
          <cell r="I1865">
            <v>91</v>
          </cell>
          <cell r="J1865">
            <v>0</v>
          </cell>
          <cell r="K1865">
            <v>580</v>
          </cell>
          <cell r="L1865">
            <v>0</v>
          </cell>
          <cell r="M1865">
            <v>444</v>
          </cell>
          <cell r="N1865">
            <v>91</v>
          </cell>
          <cell r="O1865">
            <v>0</v>
          </cell>
          <cell r="P1865">
            <v>265</v>
          </cell>
          <cell r="Q1865">
            <v>0</v>
          </cell>
          <cell r="R1865" t="str">
            <v>Y</v>
          </cell>
        </row>
        <row r="1866">
          <cell r="B1866" t="str">
            <v>49705990000000</v>
          </cell>
          <cell r="C1866" t="str">
            <v>49</v>
          </cell>
          <cell r="D1866" t="str">
            <v>70599</v>
          </cell>
          <cell r="E1866" t="str">
            <v>0000000</v>
          </cell>
          <cell r="F1866" t="str">
            <v>Alexander Valley Union Elementary</v>
          </cell>
          <cell r="H1866">
            <v>119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40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str">
            <v>Y</v>
          </cell>
        </row>
        <row r="1867">
          <cell r="B1867" t="str">
            <v>49706070000000</v>
          </cell>
          <cell r="C1867" t="str">
            <v>49</v>
          </cell>
          <cell r="D1867" t="str">
            <v>70607</v>
          </cell>
          <cell r="E1867" t="str">
            <v>0000000</v>
          </cell>
          <cell r="F1867" t="str">
            <v>West Sonoma County Union High</v>
          </cell>
          <cell r="H1867">
            <v>2069</v>
          </cell>
          <cell r="I1867">
            <v>0</v>
          </cell>
          <cell r="J1867">
            <v>0</v>
          </cell>
          <cell r="K1867">
            <v>51</v>
          </cell>
          <cell r="L1867">
            <v>0</v>
          </cell>
          <cell r="M1867">
            <v>557</v>
          </cell>
          <cell r="N1867">
            <v>0</v>
          </cell>
          <cell r="O1867">
            <v>0</v>
          </cell>
          <cell r="P1867">
            <v>25</v>
          </cell>
          <cell r="Q1867">
            <v>0</v>
          </cell>
          <cell r="R1867" t="str">
            <v>Y</v>
          </cell>
        </row>
        <row r="1868">
          <cell r="B1868" t="str">
            <v>49706150000000</v>
          </cell>
          <cell r="C1868" t="str">
            <v>49</v>
          </cell>
          <cell r="D1868" t="str">
            <v>70615</v>
          </cell>
          <cell r="E1868" t="str">
            <v>0000000</v>
          </cell>
          <cell r="F1868" t="str">
            <v>Bellevue Union Elementary</v>
          </cell>
          <cell r="H1868">
            <v>1377</v>
          </cell>
          <cell r="I1868">
            <v>0</v>
          </cell>
          <cell r="J1868">
            <v>0</v>
          </cell>
          <cell r="K1868">
            <v>13</v>
          </cell>
          <cell r="L1868">
            <v>0</v>
          </cell>
          <cell r="M1868">
            <v>1276</v>
          </cell>
          <cell r="N1868">
            <v>0</v>
          </cell>
          <cell r="O1868">
            <v>0</v>
          </cell>
          <cell r="P1868">
            <v>9</v>
          </cell>
          <cell r="Q1868">
            <v>0</v>
          </cell>
          <cell r="R1868" t="str">
            <v>Y</v>
          </cell>
        </row>
        <row r="1869">
          <cell r="B1869" t="str">
            <v>49706150127662</v>
          </cell>
          <cell r="C1869" t="str">
            <v>49</v>
          </cell>
          <cell r="D1869" t="str">
            <v>70615</v>
          </cell>
          <cell r="E1869" t="str">
            <v>0127662</v>
          </cell>
          <cell r="F1869" t="str">
            <v>Stony Point Academy</v>
          </cell>
          <cell r="G1869" t="str">
            <v>1511</v>
          </cell>
          <cell r="H1869">
            <v>80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71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str">
            <v>Y</v>
          </cell>
        </row>
        <row r="1870">
          <cell r="B1870" t="str">
            <v>49706156051593</v>
          </cell>
          <cell r="C1870" t="str">
            <v>49</v>
          </cell>
          <cell r="D1870" t="str">
            <v>70615</v>
          </cell>
          <cell r="E1870" t="str">
            <v>6051593</v>
          </cell>
          <cell r="F1870" t="str">
            <v>Kawana Elementary</v>
          </cell>
          <cell r="G1870" t="str">
            <v>1368</v>
          </cell>
          <cell r="H1870">
            <v>415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385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str">
            <v>Y</v>
          </cell>
        </row>
        <row r="1871">
          <cell r="B1871" t="str">
            <v>49706230000000</v>
          </cell>
          <cell r="C1871" t="str">
            <v>49</v>
          </cell>
          <cell r="D1871" t="str">
            <v>70623</v>
          </cell>
          <cell r="E1871" t="str">
            <v>0000000</v>
          </cell>
          <cell r="F1871" t="str">
            <v>Bennett Valley Union Elementary</v>
          </cell>
          <cell r="H1871">
            <v>1048</v>
          </cell>
          <cell r="I1871">
            <v>0</v>
          </cell>
          <cell r="J1871">
            <v>0</v>
          </cell>
          <cell r="K1871">
            <v>3</v>
          </cell>
          <cell r="L1871">
            <v>0</v>
          </cell>
          <cell r="M1871">
            <v>241</v>
          </cell>
          <cell r="N1871">
            <v>0</v>
          </cell>
          <cell r="O1871">
            <v>0</v>
          </cell>
          <cell r="P1871">
            <v>2</v>
          </cell>
          <cell r="Q1871">
            <v>0</v>
          </cell>
          <cell r="R1871" t="str">
            <v>Y</v>
          </cell>
        </row>
        <row r="1872">
          <cell r="B1872" t="str">
            <v>49706490000000</v>
          </cell>
          <cell r="C1872" t="str">
            <v>49</v>
          </cell>
          <cell r="D1872" t="str">
            <v>70649</v>
          </cell>
          <cell r="E1872" t="str">
            <v>0000000</v>
          </cell>
          <cell r="F1872" t="str">
            <v>Cinnabar Elementary</v>
          </cell>
          <cell r="H1872">
            <v>21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17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str">
            <v>Y</v>
          </cell>
        </row>
        <row r="1873">
          <cell r="B1873" t="str">
            <v>49706496051635</v>
          </cell>
          <cell r="C1873" t="str">
            <v>49</v>
          </cell>
          <cell r="D1873" t="str">
            <v>70649</v>
          </cell>
          <cell r="E1873" t="str">
            <v>6051635</v>
          </cell>
          <cell r="F1873" t="str">
            <v>Cinnabar Charter</v>
          </cell>
          <cell r="G1873" t="str">
            <v>1310</v>
          </cell>
          <cell r="H1873">
            <v>236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176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str">
            <v>Y</v>
          </cell>
        </row>
        <row r="1874">
          <cell r="B1874" t="str">
            <v>49706560000000</v>
          </cell>
          <cell r="C1874" t="str">
            <v>49</v>
          </cell>
          <cell r="D1874" t="str">
            <v>70656</v>
          </cell>
          <cell r="E1874" t="str">
            <v>0000000</v>
          </cell>
          <cell r="F1874" t="str">
            <v>Cloverdale Unified</v>
          </cell>
          <cell r="H1874">
            <v>1394</v>
          </cell>
          <cell r="I1874">
            <v>0</v>
          </cell>
          <cell r="J1874">
            <v>0</v>
          </cell>
          <cell r="K1874">
            <v>14</v>
          </cell>
          <cell r="L1874">
            <v>0</v>
          </cell>
          <cell r="M1874">
            <v>878</v>
          </cell>
          <cell r="N1874">
            <v>0</v>
          </cell>
          <cell r="O1874">
            <v>0</v>
          </cell>
          <cell r="P1874">
            <v>3</v>
          </cell>
          <cell r="Q1874">
            <v>0</v>
          </cell>
          <cell r="R1874" t="str">
            <v>Y</v>
          </cell>
        </row>
        <row r="1875">
          <cell r="B1875" t="str">
            <v>49706720000000</v>
          </cell>
          <cell r="C1875" t="str">
            <v>49</v>
          </cell>
          <cell r="D1875" t="str">
            <v>70672</v>
          </cell>
          <cell r="E1875" t="str">
            <v>0000000</v>
          </cell>
          <cell r="F1875" t="str">
            <v>Dunham Elementary</v>
          </cell>
          <cell r="H1875">
            <v>9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2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Y</v>
          </cell>
        </row>
        <row r="1876">
          <cell r="B1876" t="str">
            <v>49706720122440</v>
          </cell>
          <cell r="C1876" t="str">
            <v>49</v>
          </cell>
          <cell r="D1876" t="str">
            <v>70672</v>
          </cell>
          <cell r="E1876" t="str">
            <v>0122440</v>
          </cell>
          <cell r="F1876" t="str">
            <v>Dunham Charter</v>
          </cell>
          <cell r="G1876" t="str">
            <v>1194</v>
          </cell>
          <cell r="H1876">
            <v>192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54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Y</v>
          </cell>
        </row>
        <row r="1877">
          <cell r="B1877" t="str">
            <v>49706800000000</v>
          </cell>
          <cell r="C1877" t="str">
            <v>49</v>
          </cell>
          <cell r="D1877" t="str">
            <v>70680</v>
          </cell>
          <cell r="E1877" t="str">
            <v>0000000</v>
          </cell>
          <cell r="F1877" t="str">
            <v>Forestville Union Elementary</v>
          </cell>
          <cell r="H1877">
            <v>91</v>
          </cell>
          <cell r="I1877">
            <v>0</v>
          </cell>
          <cell r="J1877">
            <v>0</v>
          </cell>
          <cell r="K1877">
            <v>2</v>
          </cell>
          <cell r="L1877">
            <v>0</v>
          </cell>
          <cell r="M1877">
            <v>50</v>
          </cell>
          <cell r="N1877">
            <v>0</v>
          </cell>
          <cell r="O1877">
            <v>0</v>
          </cell>
          <cell r="P1877">
            <v>2</v>
          </cell>
          <cell r="Q1877">
            <v>0</v>
          </cell>
          <cell r="R1877" t="str">
            <v>Y</v>
          </cell>
        </row>
        <row r="1878">
          <cell r="B1878" t="str">
            <v>49706800112987</v>
          </cell>
          <cell r="C1878" t="str">
            <v>49</v>
          </cell>
          <cell r="D1878" t="str">
            <v>70680</v>
          </cell>
          <cell r="E1878" t="str">
            <v>0112987</v>
          </cell>
          <cell r="F1878" t="str">
            <v>Forestville Academy</v>
          </cell>
          <cell r="G1878" t="str">
            <v>0842</v>
          </cell>
          <cell r="H1878">
            <v>263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122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 t="str">
            <v>Y</v>
          </cell>
        </row>
        <row r="1879">
          <cell r="B1879" t="str">
            <v>49706980000000</v>
          </cell>
          <cell r="C1879" t="str">
            <v>49</v>
          </cell>
          <cell r="D1879" t="str">
            <v>70698</v>
          </cell>
          <cell r="E1879" t="str">
            <v>0000000</v>
          </cell>
          <cell r="F1879" t="str">
            <v>Fort Ross Elementary</v>
          </cell>
          <cell r="H1879">
            <v>32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18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 t="str">
            <v>Y</v>
          </cell>
        </row>
        <row r="1880">
          <cell r="B1880" t="str">
            <v>49707060000000</v>
          </cell>
          <cell r="C1880" t="str">
            <v>49</v>
          </cell>
          <cell r="D1880" t="str">
            <v>70706</v>
          </cell>
          <cell r="E1880" t="str">
            <v>0000000</v>
          </cell>
          <cell r="F1880" t="str">
            <v>Geyserville Unified</v>
          </cell>
          <cell r="H1880">
            <v>253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178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 t="str">
            <v>Y</v>
          </cell>
        </row>
        <row r="1881">
          <cell r="B1881" t="str">
            <v>49707140000000</v>
          </cell>
          <cell r="C1881" t="str">
            <v>49</v>
          </cell>
          <cell r="D1881" t="str">
            <v>70714</v>
          </cell>
          <cell r="E1881" t="str">
            <v>0000000</v>
          </cell>
          <cell r="F1881" t="str">
            <v>Gravenstein Union Elementary</v>
          </cell>
          <cell r="H1881">
            <v>36</v>
          </cell>
          <cell r="I1881">
            <v>0</v>
          </cell>
          <cell r="J1881">
            <v>0</v>
          </cell>
          <cell r="K1881">
            <v>5</v>
          </cell>
          <cell r="L1881">
            <v>0</v>
          </cell>
          <cell r="M1881">
            <v>8</v>
          </cell>
          <cell r="N1881">
            <v>0</v>
          </cell>
          <cell r="O1881">
            <v>0</v>
          </cell>
          <cell r="P1881">
            <v>2</v>
          </cell>
          <cell r="Q1881">
            <v>0</v>
          </cell>
          <cell r="R1881" t="str">
            <v>Y</v>
          </cell>
        </row>
        <row r="1882">
          <cell r="B1882" t="str">
            <v>49707146051742</v>
          </cell>
          <cell r="C1882" t="str">
            <v>49</v>
          </cell>
          <cell r="D1882" t="str">
            <v>70714</v>
          </cell>
          <cell r="E1882" t="str">
            <v>6051742</v>
          </cell>
          <cell r="F1882" t="str">
            <v>Gravenstein Elementary</v>
          </cell>
          <cell r="G1882" t="str">
            <v>1445</v>
          </cell>
          <cell r="H1882">
            <v>405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70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 t="str">
            <v>Y</v>
          </cell>
        </row>
        <row r="1883">
          <cell r="B1883" t="str">
            <v>49707146051759</v>
          </cell>
          <cell r="C1883" t="str">
            <v>49</v>
          </cell>
          <cell r="D1883" t="str">
            <v>70714</v>
          </cell>
          <cell r="E1883" t="str">
            <v>6051759</v>
          </cell>
          <cell r="F1883" t="str">
            <v>Hillcrest Middle</v>
          </cell>
          <cell r="G1883" t="str">
            <v>1444</v>
          </cell>
          <cell r="H1883">
            <v>263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43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 t="str">
            <v>Y</v>
          </cell>
        </row>
        <row r="1884">
          <cell r="B1884" t="str">
            <v>49707220000000</v>
          </cell>
          <cell r="C1884" t="str">
            <v>49</v>
          </cell>
          <cell r="D1884" t="str">
            <v>70722</v>
          </cell>
          <cell r="E1884" t="str">
            <v>0000000</v>
          </cell>
          <cell r="F1884" t="str">
            <v>Guerneville Elementary</v>
          </cell>
          <cell r="H1884">
            <v>270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171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 t="str">
            <v>Y</v>
          </cell>
        </row>
        <row r="1885">
          <cell r="B1885" t="str">
            <v>49707300000000</v>
          </cell>
          <cell r="C1885" t="str">
            <v>49</v>
          </cell>
          <cell r="D1885" t="str">
            <v>70730</v>
          </cell>
          <cell r="E1885" t="str">
            <v>0000000</v>
          </cell>
          <cell r="F1885" t="str">
            <v>Harmony Union Elementary</v>
          </cell>
          <cell r="H1885">
            <v>74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20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 t="str">
            <v>Y</v>
          </cell>
        </row>
        <row r="1886">
          <cell r="B1886" t="str">
            <v>49707306110639</v>
          </cell>
          <cell r="C1886" t="str">
            <v>49</v>
          </cell>
          <cell r="D1886" t="str">
            <v>70730</v>
          </cell>
          <cell r="E1886" t="str">
            <v>6110639</v>
          </cell>
          <cell r="F1886" t="str">
            <v>Salmon Creek School - A Charter</v>
          </cell>
          <cell r="G1886" t="str">
            <v>0941</v>
          </cell>
          <cell r="H1886">
            <v>149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76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 t="str">
            <v>Y</v>
          </cell>
        </row>
        <row r="1887">
          <cell r="B1887" t="str">
            <v>49707306120588</v>
          </cell>
          <cell r="C1887" t="str">
            <v>49</v>
          </cell>
          <cell r="D1887" t="str">
            <v>70730</v>
          </cell>
          <cell r="E1887" t="str">
            <v>6120588</v>
          </cell>
          <cell r="F1887" t="str">
            <v>Pathways Charter</v>
          </cell>
          <cell r="G1887" t="str">
            <v>0492</v>
          </cell>
          <cell r="H1887">
            <v>491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222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 t="str">
            <v>Y</v>
          </cell>
        </row>
        <row r="1888">
          <cell r="B1888" t="str">
            <v>49707630000000</v>
          </cell>
          <cell r="C1888" t="str">
            <v>49</v>
          </cell>
          <cell r="D1888" t="str">
            <v>70763</v>
          </cell>
          <cell r="E1888" t="str">
            <v>0000000</v>
          </cell>
          <cell r="F1888" t="str">
            <v>Horicon Elementary</v>
          </cell>
          <cell r="H1888">
            <v>61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60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 t="str">
            <v>Y</v>
          </cell>
        </row>
        <row r="1889">
          <cell r="B1889" t="str">
            <v>49707890000000</v>
          </cell>
          <cell r="C1889" t="str">
            <v>49</v>
          </cell>
          <cell r="D1889" t="str">
            <v>70789</v>
          </cell>
          <cell r="E1889" t="str">
            <v>0000000</v>
          </cell>
          <cell r="F1889" t="str">
            <v>Kenwood</v>
          </cell>
          <cell r="H1889">
            <v>150</v>
          </cell>
          <cell r="I1889">
            <v>0</v>
          </cell>
          <cell r="J1889">
            <v>0</v>
          </cell>
          <cell r="K1889">
            <v>3</v>
          </cell>
          <cell r="L1889">
            <v>0</v>
          </cell>
          <cell r="M1889">
            <v>18</v>
          </cell>
          <cell r="N1889">
            <v>0</v>
          </cell>
          <cell r="O1889">
            <v>0</v>
          </cell>
          <cell r="P1889">
            <v>3</v>
          </cell>
          <cell r="Q1889">
            <v>0</v>
          </cell>
          <cell r="R1889" t="str">
            <v>Y</v>
          </cell>
        </row>
        <row r="1890">
          <cell r="B1890" t="str">
            <v>49707970000000</v>
          </cell>
          <cell r="C1890" t="str">
            <v>49</v>
          </cell>
          <cell r="D1890" t="str">
            <v>70797</v>
          </cell>
          <cell r="E1890" t="str">
            <v>0000000</v>
          </cell>
          <cell r="F1890" t="str">
            <v>Liberty Elementary</v>
          </cell>
          <cell r="H1890">
            <v>45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8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 t="str">
            <v>Y</v>
          </cell>
        </row>
        <row r="1891">
          <cell r="B1891" t="str">
            <v>49707970107284</v>
          </cell>
          <cell r="C1891" t="str">
            <v>49</v>
          </cell>
          <cell r="D1891" t="str">
            <v>70797</v>
          </cell>
          <cell r="E1891" t="str">
            <v>0107284</v>
          </cell>
          <cell r="F1891" t="str">
            <v>California Virtual Academy @ Sonoma</v>
          </cell>
          <cell r="G1891" t="str">
            <v>0653</v>
          </cell>
          <cell r="H1891">
            <v>749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405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 t="str">
            <v>Y</v>
          </cell>
        </row>
        <row r="1892">
          <cell r="B1892" t="str">
            <v>49707976051833</v>
          </cell>
          <cell r="C1892" t="str">
            <v>49</v>
          </cell>
          <cell r="D1892" t="str">
            <v>70797</v>
          </cell>
          <cell r="E1892" t="str">
            <v>6051833</v>
          </cell>
          <cell r="F1892" t="str">
            <v>Liberty Elementary</v>
          </cell>
          <cell r="G1892" t="str">
            <v>1260</v>
          </cell>
          <cell r="H1892">
            <v>164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32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 t="str">
            <v>Y</v>
          </cell>
        </row>
        <row r="1893">
          <cell r="B1893" t="str">
            <v>49708050000000</v>
          </cell>
          <cell r="C1893" t="str">
            <v>49</v>
          </cell>
          <cell r="D1893" t="str">
            <v>70805</v>
          </cell>
          <cell r="E1893" t="str">
            <v>0000000</v>
          </cell>
          <cell r="F1893" t="str">
            <v>Mark West Union Elementary</v>
          </cell>
          <cell r="H1893">
            <v>397</v>
          </cell>
          <cell r="I1893">
            <v>0</v>
          </cell>
          <cell r="J1893">
            <v>0</v>
          </cell>
          <cell r="K1893">
            <v>6</v>
          </cell>
          <cell r="L1893">
            <v>0</v>
          </cell>
          <cell r="M1893">
            <v>213</v>
          </cell>
          <cell r="N1893">
            <v>0</v>
          </cell>
          <cell r="O1893">
            <v>0</v>
          </cell>
          <cell r="P1893">
            <v>2</v>
          </cell>
          <cell r="Q1893">
            <v>0</v>
          </cell>
          <cell r="R1893" t="str">
            <v>Y</v>
          </cell>
        </row>
        <row r="1894">
          <cell r="B1894" t="str">
            <v>49708050105890</v>
          </cell>
          <cell r="C1894" t="str">
            <v>49</v>
          </cell>
          <cell r="D1894" t="str">
            <v>70805</v>
          </cell>
          <cell r="E1894" t="str">
            <v>0105890</v>
          </cell>
          <cell r="F1894" t="str">
            <v>Mark West Charter</v>
          </cell>
          <cell r="G1894" t="str">
            <v>0616</v>
          </cell>
          <cell r="H1894">
            <v>126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46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 t="str">
            <v>Y</v>
          </cell>
        </row>
        <row r="1895">
          <cell r="B1895" t="str">
            <v>49708056051858</v>
          </cell>
          <cell r="C1895" t="str">
            <v>49</v>
          </cell>
          <cell r="D1895" t="str">
            <v>70805</v>
          </cell>
          <cell r="E1895" t="str">
            <v>6051858</v>
          </cell>
          <cell r="F1895" t="str">
            <v>San Miguel Elementary</v>
          </cell>
          <cell r="G1895" t="str">
            <v>1417</v>
          </cell>
          <cell r="H1895">
            <v>422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140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 t="str">
            <v>Y</v>
          </cell>
        </row>
        <row r="1896">
          <cell r="B1896" t="str">
            <v>49708056111066</v>
          </cell>
          <cell r="C1896" t="str">
            <v>49</v>
          </cell>
          <cell r="D1896" t="str">
            <v>70805</v>
          </cell>
          <cell r="E1896" t="str">
            <v>6111066</v>
          </cell>
          <cell r="F1896" t="str">
            <v>John B. Riebli Elementary</v>
          </cell>
          <cell r="G1896" t="str">
            <v>1422</v>
          </cell>
          <cell r="H1896">
            <v>488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108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 t="str">
            <v>Y</v>
          </cell>
        </row>
        <row r="1897">
          <cell r="B1897" t="str">
            <v>49708130000000</v>
          </cell>
          <cell r="C1897" t="str">
            <v>49</v>
          </cell>
          <cell r="D1897" t="str">
            <v>70813</v>
          </cell>
          <cell r="E1897" t="str">
            <v>0000000</v>
          </cell>
          <cell r="F1897" t="str">
            <v>Monte Rio Union Elementary</v>
          </cell>
          <cell r="H1897">
            <v>89</v>
          </cell>
          <cell r="I1897">
            <v>0</v>
          </cell>
          <cell r="J1897">
            <v>0</v>
          </cell>
          <cell r="K1897">
            <v>1</v>
          </cell>
          <cell r="L1897">
            <v>0</v>
          </cell>
          <cell r="M1897">
            <v>56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 t="str">
            <v>Y</v>
          </cell>
        </row>
        <row r="1898">
          <cell r="B1898" t="str">
            <v>49708210000000</v>
          </cell>
          <cell r="C1898" t="str">
            <v>49</v>
          </cell>
          <cell r="D1898" t="str">
            <v>70821</v>
          </cell>
          <cell r="E1898" t="str">
            <v>0000000</v>
          </cell>
          <cell r="F1898" t="str">
            <v>Montgomery Elementary</v>
          </cell>
          <cell r="H1898">
            <v>26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11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 t="str">
            <v>Y</v>
          </cell>
        </row>
        <row r="1899">
          <cell r="B1899" t="str">
            <v>49708390000000</v>
          </cell>
          <cell r="C1899" t="str">
            <v>49</v>
          </cell>
          <cell r="D1899" t="str">
            <v>70839</v>
          </cell>
          <cell r="E1899" t="str">
            <v>0000000</v>
          </cell>
          <cell r="F1899" t="str">
            <v>Oak Grove Union Elementary</v>
          </cell>
          <cell r="H1899">
            <v>72</v>
          </cell>
          <cell r="I1899">
            <v>0</v>
          </cell>
          <cell r="J1899">
            <v>0</v>
          </cell>
          <cell r="K1899">
            <v>2</v>
          </cell>
          <cell r="L1899">
            <v>0</v>
          </cell>
          <cell r="M1899">
            <v>22</v>
          </cell>
          <cell r="N1899">
            <v>0</v>
          </cell>
          <cell r="O1899">
            <v>0</v>
          </cell>
          <cell r="P1899">
            <v>1</v>
          </cell>
          <cell r="Q1899">
            <v>0</v>
          </cell>
          <cell r="R1899" t="str">
            <v>Y</v>
          </cell>
        </row>
        <row r="1900">
          <cell r="B1900" t="str">
            <v>49708390120584</v>
          </cell>
          <cell r="C1900" t="str">
            <v>49</v>
          </cell>
          <cell r="D1900" t="str">
            <v>70839</v>
          </cell>
          <cell r="E1900" t="str">
            <v>0120584</v>
          </cell>
          <cell r="F1900" t="str">
            <v>Pivot Online Charter - North Bay</v>
          </cell>
          <cell r="G1900" t="str">
            <v>1139</v>
          </cell>
          <cell r="H1900">
            <v>154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76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 t="str">
            <v>Y</v>
          </cell>
        </row>
        <row r="1901">
          <cell r="B1901" t="str">
            <v>49708396051890</v>
          </cell>
          <cell r="C1901" t="str">
            <v>49</v>
          </cell>
          <cell r="D1901" t="str">
            <v>70839</v>
          </cell>
          <cell r="E1901" t="str">
            <v>6051890</v>
          </cell>
          <cell r="F1901" t="str">
            <v>Oak Grove Elementary/Willowside Middle</v>
          </cell>
          <cell r="G1901" t="str">
            <v>0655</v>
          </cell>
          <cell r="H1901">
            <v>749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192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 t="str">
            <v>Y</v>
          </cell>
        </row>
        <row r="1902">
          <cell r="B1902" t="str">
            <v>49708470000000</v>
          </cell>
          <cell r="C1902" t="str">
            <v>49</v>
          </cell>
          <cell r="D1902" t="str">
            <v>70847</v>
          </cell>
          <cell r="E1902" t="str">
            <v>0000000</v>
          </cell>
          <cell r="F1902" t="str">
            <v xml:space="preserve">Old Adobe Union </v>
          </cell>
          <cell r="H1902">
            <v>339</v>
          </cell>
          <cell r="I1902">
            <v>0</v>
          </cell>
          <cell r="J1902">
            <v>0</v>
          </cell>
          <cell r="K1902">
            <v>20</v>
          </cell>
          <cell r="L1902">
            <v>0</v>
          </cell>
          <cell r="M1902">
            <v>203</v>
          </cell>
          <cell r="N1902">
            <v>0</v>
          </cell>
          <cell r="O1902">
            <v>0</v>
          </cell>
          <cell r="P1902">
            <v>4</v>
          </cell>
          <cell r="Q1902">
            <v>0</v>
          </cell>
          <cell r="R1902" t="str">
            <v>Y</v>
          </cell>
        </row>
        <row r="1903">
          <cell r="B1903" t="str">
            <v>49708470119750</v>
          </cell>
          <cell r="C1903" t="str">
            <v>49</v>
          </cell>
          <cell r="D1903" t="str">
            <v>70847</v>
          </cell>
          <cell r="E1903" t="str">
            <v>0119750</v>
          </cell>
          <cell r="F1903" t="str">
            <v>River Montessori Elementary Charter</v>
          </cell>
          <cell r="G1903" t="str">
            <v>1086</v>
          </cell>
          <cell r="H1903">
            <v>171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41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 t="str">
            <v>Y</v>
          </cell>
        </row>
        <row r="1904">
          <cell r="B1904" t="str">
            <v>49708470127555</v>
          </cell>
          <cell r="C1904" t="str">
            <v>49</v>
          </cell>
          <cell r="D1904" t="str">
            <v>70847</v>
          </cell>
          <cell r="E1904" t="str">
            <v>0127555</v>
          </cell>
          <cell r="F1904" t="str">
            <v>Loma Vista Immersion Academy</v>
          </cell>
          <cell r="G1904" t="str">
            <v>1579</v>
          </cell>
          <cell r="H1904">
            <v>231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150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 t="str">
            <v>Y</v>
          </cell>
        </row>
        <row r="1905">
          <cell r="B1905" t="str">
            <v>49708476051924</v>
          </cell>
          <cell r="C1905" t="str">
            <v>49</v>
          </cell>
          <cell r="D1905" t="str">
            <v>70847</v>
          </cell>
          <cell r="E1905" t="str">
            <v>6051924</v>
          </cell>
          <cell r="F1905" t="str">
            <v>Old Adobe Elementary Charter</v>
          </cell>
          <cell r="G1905" t="str">
            <v>1423</v>
          </cell>
          <cell r="H1905">
            <v>304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89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 t="str">
            <v>Y</v>
          </cell>
        </row>
        <row r="1906">
          <cell r="B1906" t="str">
            <v>49708476072136</v>
          </cell>
          <cell r="C1906" t="str">
            <v>49</v>
          </cell>
          <cell r="D1906" t="str">
            <v>70847</v>
          </cell>
          <cell r="E1906" t="str">
            <v>6072136</v>
          </cell>
          <cell r="F1906" t="str">
            <v>Miwok Valley Language Academy Charter</v>
          </cell>
          <cell r="G1906" t="str">
            <v>1424</v>
          </cell>
          <cell r="H1906">
            <v>400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313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 t="str">
            <v>Y</v>
          </cell>
        </row>
        <row r="1907">
          <cell r="B1907" t="str">
            <v>49708476114755</v>
          </cell>
          <cell r="C1907" t="str">
            <v>49</v>
          </cell>
          <cell r="D1907" t="str">
            <v>70847</v>
          </cell>
          <cell r="E1907" t="str">
            <v>6114755</v>
          </cell>
          <cell r="F1907" t="str">
            <v>Sonoma Mountain Elementary</v>
          </cell>
          <cell r="G1907" t="str">
            <v>1450</v>
          </cell>
          <cell r="H1907">
            <v>441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105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 t="str">
            <v>Y</v>
          </cell>
        </row>
        <row r="1908">
          <cell r="B1908" t="str">
            <v>49708540000000</v>
          </cell>
          <cell r="C1908" t="str">
            <v>49</v>
          </cell>
          <cell r="D1908" t="str">
            <v>70854</v>
          </cell>
          <cell r="E1908" t="str">
            <v>0000000</v>
          </cell>
          <cell r="F1908" t="str">
            <v>Petaluma City Elementary</v>
          </cell>
          <cell r="H1908">
            <v>1646</v>
          </cell>
          <cell r="I1908">
            <v>0</v>
          </cell>
          <cell r="J1908">
            <v>0</v>
          </cell>
          <cell r="K1908">
            <v>18</v>
          </cell>
          <cell r="L1908">
            <v>0</v>
          </cell>
          <cell r="M1908">
            <v>755</v>
          </cell>
          <cell r="N1908">
            <v>0</v>
          </cell>
          <cell r="O1908">
            <v>0</v>
          </cell>
          <cell r="P1908">
            <v>8</v>
          </cell>
          <cell r="Q1908">
            <v>0</v>
          </cell>
          <cell r="R1908" t="str">
            <v>Y</v>
          </cell>
        </row>
        <row r="1909">
          <cell r="B1909" t="str">
            <v>49708540124339</v>
          </cell>
          <cell r="C1909" t="str">
            <v>49</v>
          </cell>
          <cell r="D1909" t="str">
            <v>70854</v>
          </cell>
          <cell r="E1909" t="str">
            <v>0124339</v>
          </cell>
          <cell r="F1909" t="str">
            <v>Sixth Grade Charter Academy at Petaluma Jr. High</v>
          </cell>
          <cell r="G1909" t="str">
            <v>1297</v>
          </cell>
          <cell r="H1909">
            <v>61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8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 t="str">
            <v>Y</v>
          </cell>
        </row>
        <row r="1910">
          <cell r="B1910" t="str">
            <v>49708546051981</v>
          </cell>
          <cell r="C1910" t="str">
            <v>49</v>
          </cell>
          <cell r="D1910" t="str">
            <v>70854</v>
          </cell>
          <cell r="E1910" t="str">
            <v>6051981</v>
          </cell>
          <cell r="F1910" t="str">
            <v>Penngrove Elementary</v>
          </cell>
          <cell r="G1910" t="str">
            <v>1512</v>
          </cell>
          <cell r="H1910">
            <v>388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96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 t="str">
            <v>Y</v>
          </cell>
        </row>
        <row r="1911">
          <cell r="B1911" t="str">
            <v>49708546119036</v>
          </cell>
          <cell r="C1911" t="str">
            <v>49</v>
          </cell>
          <cell r="D1911" t="str">
            <v>70854</v>
          </cell>
          <cell r="E1911" t="str">
            <v>6119036</v>
          </cell>
          <cell r="F1911" t="str">
            <v>Live Oak Charter</v>
          </cell>
          <cell r="G1911" t="str">
            <v>0382</v>
          </cell>
          <cell r="H1911">
            <v>284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59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 t="str">
            <v>Y</v>
          </cell>
        </row>
        <row r="1912">
          <cell r="B1912" t="str">
            <v>49708620000000</v>
          </cell>
          <cell r="C1912" t="str">
            <v>49</v>
          </cell>
          <cell r="D1912" t="str">
            <v>70862</v>
          </cell>
          <cell r="E1912" t="str">
            <v>0000000</v>
          </cell>
          <cell r="F1912" t="str">
            <v>Petaluma Joint Union High</v>
          </cell>
          <cell r="H1912">
            <v>4895</v>
          </cell>
          <cell r="I1912">
            <v>0</v>
          </cell>
          <cell r="J1912">
            <v>0</v>
          </cell>
          <cell r="K1912">
            <v>35</v>
          </cell>
          <cell r="L1912">
            <v>0</v>
          </cell>
          <cell r="M1912">
            <v>1754</v>
          </cell>
          <cell r="N1912">
            <v>0</v>
          </cell>
          <cell r="O1912">
            <v>0</v>
          </cell>
          <cell r="P1912">
            <v>10</v>
          </cell>
          <cell r="Q1912">
            <v>0</v>
          </cell>
          <cell r="R1912" t="str">
            <v>Y</v>
          </cell>
        </row>
        <row r="1913">
          <cell r="B1913" t="str">
            <v>49708620128157</v>
          </cell>
          <cell r="C1913" t="str">
            <v>49</v>
          </cell>
          <cell r="D1913" t="str">
            <v>70862</v>
          </cell>
          <cell r="E1913" t="str">
            <v>0128157</v>
          </cell>
          <cell r="F1913" t="str">
            <v>Gateway to College Academy</v>
          </cell>
          <cell r="G1913" t="str">
            <v>1541</v>
          </cell>
          <cell r="H1913">
            <v>71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23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 t="str">
            <v>Y</v>
          </cell>
        </row>
        <row r="1914">
          <cell r="B1914" t="str">
            <v>49708626051932</v>
          </cell>
          <cell r="C1914" t="str">
            <v>49</v>
          </cell>
          <cell r="D1914" t="str">
            <v>70862</v>
          </cell>
          <cell r="E1914" t="str">
            <v>6051932</v>
          </cell>
          <cell r="F1914" t="str">
            <v>Mary Collins Charter School at Cherry Valley</v>
          </cell>
          <cell r="G1914" t="str">
            <v>0480</v>
          </cell>
          <cell r="H1914">
            <v>431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66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 t="str">
            <v>Y</v>
          </cell>
        </row>
        <row r="1915">
          <cell r="B1915" t="str">
            <v>49708700000000</v>
          </cell>
          <cell r="C1915" t="str">
            <v>49</v>
          </cell>
          <cell r="D1915" t="str">
            <v>70870</v>
          </cell>
          <cell r="E1915" t="str">
            <v>0000000</v>
          </cell>
          <cell r="F1915" t="str">
            <v>Piner-Olivet Union Elementary</v>
          </cell>
          <cell r="H1915">
            <v>336</v>
          </cell>
          <cell r="I1915">
            <v>0</v>
          </cell>
          <cell r="J1915">
            <v>0</v>
          </cell>
          <cell r="K1915">
            <v>5</v>
          </cell>
          <cell r="L1915">
            <v>0</v>
          </cell>
          <cell r="M1915">
            <v>159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 t="str">
            <v>Y</v>
          </cell>
        </row>
        <row r="1916">
          <cell r="B1916" t="str">
            <v>49708700106344</v>
          </cell>
          <cell r="C1916" t="str">
            <v>49</v>
          </cell>
          <cell r="D1916" t="str">
            <v>70870</v>
          </cell>
          <cell r="E1916" t="str">
            <v>0106344</v>
          </cell>
          <cell r="F1916" t="str">
            <v>Northwest Prep Charter</v>
          </cell>
          <cell r="G1916" t="str">
            <v>0526</v>
          </cell>
          <cell r="H1916">
            <v>89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55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 t="str">
            <v>Y</v>
          </cell>
        </row>
        <row r="1917">
          <cell r="B1917" t="str">
            <v>49708706066344</v>
          </cell>
          <cell r="C1917" t="str">
            <v>49</v>
          </cell>
          <cell r="D1917" t="str">
            <v>70870</v>
          </cell>
          <cell r="E1917" t="str">
            <v>6066344</v>
          </cell>
          <cell r="F1917" t="str">
            <v>Olivet Elementary Charter</v>
          </cell>
          <cell r="G1917" t="str">
            <v>1440</v>
          </cell>
          <cell r="H1917">
            <v>332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183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 t="str">
            <v>Y</v>
          </cell>
        </row>
        <row r="1918">
          <cell r="B1918" t="str">
            <v>49708706109144</v>
          </cell>
          <cell r="C1918" t="str">
            <v>49</v>
          </cell>
          <cell r="D1918" t="str">
            <v>70870</v>
          </cell>
          <cell r="E1918" t="str">
            <v>6109144</v>
          </cell>
          <cell r="F1918" t="str">
            <v>Morrice Schaefer Charter</v>
          </cell>
          <cell r="G1918" t="str">
            <v>1439</v>
          </cell>
          <cell r="H1918">
            <v>444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267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 t="str">
            <v>Y</v>
          </cell>
        </row>
        <row r="1919">
          <cell r="B1919" t="str">
            <v>49708706113492</v>
          </cell>
          <cell r="C1919" t="str">
            <v>49</v>
          </cell>
          <cell r="D1919" t="str">
            <v>70870</v>
          </cell>
          <cell r="E1919" t="str">
            <v>6113492</v>
          </cell>
          <cell r="F1919" t="str">
            <v>Piner-Olivet Charter</v>
          </cell>
          <cell r="G1919" t="str">
            <v>0098</v>
          </cell>
          <cell r="H1919">
            <v>218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91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 t="str">
            <v>Y</v>
          </cell>
        </row>
        <row r="1920">
          <cell r="B1920" t="str">
            <v>49708880000000</v>
          </cell>
          <cell r="C1920" t="str">
            <v>49</v>
          </cell>
          <cell r="D1920" t="str">
            <v>70888</v>
          </cell>
          <cell r="E1920" t="str">
            <v>0000000</v>
          </cell>
          <cell r="F1920" t="str">
            <v>Kashia Elementary</v>
          </cell>
          <cell r="H1920">
            <v>16</v>
          </cell>
          <cell r="I1920">
            <v>0</v>
          </cell>
          <cell r="J1920">
            <v>0</v>
          </cell>
          <cell r="K1920">
            <v>1</v>
          </cell>
          <cell r="L1920">
            <v>0</v>
          </cell>
          <cell r="M1920">
            <v>16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 t="str">
            <v>Y</v>
          </cell>
        </row>
        <row r="1921">
          <cell r="B1921" t="str">
            <v>49708960000000</v>
          </cell>
          <cell r="C1921" t="str">
            <v>49</v>
          </cell>
          <cell r="D1921" t="str">
            <v>70896</v>
          </cell>
          <cell r="E1921" t="str">
            <v>0000000</v>
          </cell>
          <cell r="F1921" t="str">
            <v>Rincon Valley Union Elementary</v>
          </cell>
          <cell r="H1921">
            <v>1429</v>
          </cell>
          <cell r="I1921">
            <v>0</v>
          </cell>
          <cell r="J1921">
            <v>0</v>
          </cell>
          <cell r="K1921">
            <v>17</v>
          </cell>
          <cell r="L1921">
            <v>0</v>
          </cell>
          <cell r="M1921">
            <v>381</v>
          </cell>
          <cell r="N1921">
            <v>0</v>
          </cell>
          <cell r="O1921">
            <v>0</v>
          </cell>
          <cell r="P1921">
            <v>6</v>
          </cell>
          <cell r="Q1921">
            <v>0</v>
          </cell>
          <cell r="R1921" t="str">
            <v>Y</v>
          </cell>
        </row>
        <row r="1922">
          <cell r="B1922" t="str">
            <v>49708960102525</v>
          </cell>
          <cell r="C1922" t="str">
            <v>49</v>
          </cell>
          <cell r="D1922" t="str">
            <v>70896</v>
          </cell>
          <cell r="E1922" t="str">
            <v>0102525</v>
          </cell>
          <cell r="F1922" t="str">
            <v>Rincon Valley Charter</v>
          </cell>
          <cell r="G1922" t="str">
            <v>0525</v>
          </cell>
          <cell r="H1922">
            <v>306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96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 t="str">
            <v>Y</v>
          </cell>
        </row>
        <row r="1923">
          <cell r="B1923" t="str">
            <v>49708966052039</v>
          </cell>
          <cell r="C1923" t="str">
            <v>49</v>
          </cell>
          <cell r="D1923" t="str">
            <v>70896</v>
          </cell>
          <cell r="E1923" t="str">
            <v>6052039</v>
          </cell>
          <cell r="F1923" t="str">
            <v>Spring Creek Matanzas Charter</v>
          </cell>
          <cell r="G1923" t="str">
            <v>1105</v>
          </cell>
          <cell r="H1923">
            <v>599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277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 t="str">
            <v>Y</v>
          </cell>
        </row>
        <row r="1924">
          <cell r="B1924" t="str">
            <v>49708966052047</v>
          </cell>
          <cell r="C1924" t="str">
            <v>49</v>
          </cell>
          <cell r="D1924" t="str">
            <v>70896</v>
          </cell>
          <cell r="E1924" t="str">
            <v>6052047</v>
          </cell>
          <cell r="F1924" t="str">
            <v>Whited Elementary Charter</v>
          </cell>
          <cell r="G1924" t="str">
            <v>1259</v>
          </cell>
          <cell r="H1924">
            <v>450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236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 t="str">
            <v>Y</v>
          </cell>
        </row>
        <row r="1925">
          <cell r="B1925" t="str">
            <v>49708966052070</v>
          </cell>
          <cell r="C1925" t="str">
            <v>49</v>
          </cell>
          <cell r="D1925" t="str">
            <v>70896</v>
          </cell>
          <cell r="E1925" t="str">
            <v>6052070</v>
          </cell>
          <cell r="F1925" t="str">
            <v>Village Elementary Charter</v>
          </cell>
          <cell r="G1925" t="str">
            <v>1257</v>
          </cell>
          <cell r="H1925">
            <v>428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229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 t="str">
            <v>Y</v>
          </cell>
        </row>
        <row r="1926">
          <cell r="B1926" t="str">
            <v>49708966085229</v>
          </cell>
          <cell r="C1926" t="str">
            <v>49</v>
          </cell>
          <cell r="D1926" t="str">
            <v>70896</v>
          </cell>
          <cell r="E1926" t="str">
            <v>6085229</v>
          </cell>
          <cell r="F1926" t="str">
            <v>Binkley Elementary Charter</v>
          </cell>
          <cell r="G1926" t="str">
            <v>1258</v>
          </cell>
          <cell r="H1926">
            <v>420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220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 t="str">
            <v>Y</v>
          </cell>
        </row>
        <row r="1927">
          <cell r="B1927" t="str">
            <v>49709040000000</v>
          </cell>
          <cell r="C1927" t="str">
            <v>49</v>
          </cell>
          <cell r="D1927" t="str">
            <v>70904</v>
          </cell>
          <cell r="E1927" t="str">
            <v>0000000</v>
          </cell>
          <cell r="F1927" t="str">
            <v>Roseland</v>
          </cell>
          <cell r="H1927">
            <v>1618</v>
          </cell>
          <cell r="I1927">
            <v>0</v>
          </cell>
          <cell r="J1927">
            <v>0</v>
          </cell>
          <cell r="K1927">
            <v>3</v>
          </cell>
          <cell r="L1927">
            <v>0</v>
          </cell>
          <cell r="M1927">
            <v>1525</v>
          </cell>
          <cell r="N1927">
            <v>0</v>
          </cell>
          <cell r="O1927">
            <v>0</v>
          </cell>
          <cell r="P1927">
            <v>3</v>
          </cell>
          <cell r="Q1927">
            <v>0</v>
          </cell>
          <cell r="R1927" t="str">
            <v>Y</v>
          </cell>
        </row>
        <row r="1928">
          <cell r="B1928" t="str">
            <v>49709040101923</v>
          </cell>
          <cell r="C1928" t="str">
            <v>49</v>
          </cell>
          <cell r="D1928" t="str">
            <v>70904</v>
          </cell>
          <cell r="E1928" t="str">
            <v>0101923</v>
          </cell>
          <cell r="F1928" t="str">
            <v>Roseland Charter</v>
          </cell>
          <cell r="G1928" t="str">
            <v>0558</v>
          </cell>
          <cell r="H1928">
            <v>1137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1038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 t="str">
            <v>Y</v>
          </cell>
        </row>
        <row r="1929">
          <cell r="B1929" t="str">
            <v>49709120000000</v>
          </cell>
          <cell r="C1929" t="str">
            <v>49</v>
          </cell>
          <cell r="D1929" t="str">
            <v>70912</v>
          </cell>
          <cell r="E1929" t="str">
            <v>0000000</v>
          </cell>
          <cell r="F1929" t="str">
            <v>Santa Rosa Elementary</v>
          </cell>
          <cell r="H1929">
            <v>4290</v>
          </cell>
          <cell r="I1929">
            <v>0</v>
          </cell>
          <cell r="J1929">
            <v>0</v>
          </cell>
          <cell r="K1929">
            <v>59</v>
          </cell>
          <cell r="L1929">
            <v>0</v>
          </cell>
          <cell r="M1929">
            <v>3344</v>
          </cell>
          <cell r="N1929">
            <v>0</v>
          </cell>
          <cell r="O1929">
            <v>0</v>
          </cell>
          <cell r="P1929">
            <v>38</v>
          </cell>
          <cell r="Q1929">
            <v>0</v>
          </cell>
          <cell r="R1929" t="str">
            <v>Y</v>
          </cell>
        </row>
        <row r="1930">
          <cell r="B1930" t="str">
            <v>49709120113530</v>
          </cell>
          <cell r="C1930" t="str">
            <v>49</v>
          </cell>
          <cell r="D1930" t="str">
            <v>70912</v>
          </cell>
          <cell r="E1930" t="str">
            <v>0113530</v>
          </cell>
          <cell r="F1930" t="str">
            <v>Santa Rosa Charter School for the Arts</v>
          </cell>
          <cell r="G1930" t="str">
            <v>0845</v>
          </cell>
          <cell r="H1930">
            <v>362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120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 t="str">
            <v>Y</v>
          </cell>
        </row>
        <row r="1931">
          <cell r="B1931" t="str">
            <v>49709120125831</v>
          </cell>
          <cell r="C1931" t="str">
            <v>49</v>
          </cell>
          <cell r="D1931" t="str">
            <v>70912</v>
          </cell>
          <cell r="E1931" t="str">
            <v>0125831</v>
          </cell>
          <cell r="F1931" t="str">
            <v>Santa Rosa French-American Charter (SRFACS)</v>
          </cell>
          <cell r="G1931" t="str">
            <v>1397</v>
          </cell>
          <cell r="H1931">
            <v>417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129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 t="str">
            <v>Y</v>
          </cell>
        </row>
        <row r="1932">
          <cell r="B1932" t="str">
            <v>49709120128074</v>
          </cell>
          <cell r="C1932" t="str">
            <v>49</v>
          </cell>
          <cell r="D1932" t="str">
            <v>70912</v>
          </cell>
          <cell r="E1932" t="str">
            <v>0128074</v>
          </cell>
          <cell r="F1932" t="str">
            <v>Cesar Chavez Language Academy</v>
          </cell>
          <cell r="G1932" t="str">
            <v>1523</v>
          </cell>
          <cell r="H1932">
            <v>108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75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 t="str">
            <v>Y</v>
          </cell>
        </row>
        <row r="1933">
          <cell r="B1933" t="str">
            <v>49709126113278</v>
          </cell>
          <cell r="C1933" t="str">
            <v>49</v>
          </cell>
          <cell r="D1933" t="str">
            <v>70912</v>
          </cell>
          <cell r="E1933" t="str">
            <v>6113278</v>
          </cell>
          <cell r="F1933" t="str">
            <v>Santa Rosa Charter</v>
          </cell>
          <cell r="G1933" t="str">
            <v>0075</v>
          </cell>
          <cell r="H1933">
            <v>198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42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 t="str">
            <v>Y</v>
          </cell>
        </row>
        <row r="1934">
          <cell r="B1934" t="str">
            <v>49709126116958</v>
          </cell>
          <cell r="C1934" t="str">
            <v>49</v>
          </cell>
          <cell r="D1934" t="str">
            <v>70912</v>
          </cell>
          <cell r="E1934" t="str">
            <v>6116958</v>
          </cell>
          <cell r="F1934" t="str">
            <v>Kid Street Learning Center Charter</v>
          </cell>
          <cell r="G1934" t="str">
            <v>0215</v>
          </cell>
          <cell r="H1934">
            <v>91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81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 t="str">
            <v>Y</v>
          </cell>
        </row>
        <row r="1935">
          <cell r="B1935" t="str">
            <v>49709200000000</v>
          </cell>
          <cell r="C1935" t="str">
            <v>49</v>
          </cell>
          <cell r="D1935" t="str">
            <v>70920</v>
          </cell>
          <cell r="E1935" t="str">
            <v>0000000</v>
          </cell>
          <cell r="F1935" t="str">
            <v>Santa Rosa High</v>
          </cell>
          <cell r="H1935">
            <v>11059</v>
          </cell>
          <cell r="I1935">
            <v>0</v>
          </cell>
          <cell r="J1935">
            <v>0</v>
          </cell>
          <cell r="K1935">
            <v>172</v>
          </cell>
          <cell r="L1935">
            <v>0</v>
          </cell>
          <cell r="M1935">
            <v>5584</v>
          </cell>
          <cell r="N1935">
            <v>0</v>
          </cell>
          <cell r="O1935">
            <v>0</v>
          </cell>
          <cell r="P1935">
            <v>79</v>
          </cell>
          <cell r="Q1935">
            <v>0</v>
          </cell>
          <cell r="R1935" t="str">
            <v>Y</v>
          </cell>
        </row>
        <row r="1936">
          <cell r="B1936" t="str">
            <v>49709200102533</v>
          </cell>
          <cell r="C1936" t="str">
            <v>49</v>
          </cell>
          <cell r="D1936" t="str">
            <v>70920</v>
          </cell>
          <cell r="E1936" t="str">
            <v>0102533</v>
          </cell>
          <cell r="F1936" t="str">
            <v>Santa Rosa Accelerated Charter</v>
          </cell>
          <cell r="G1936" t="str">
            <v>0522</v>
          </cell>
          <cell r="H1936">
            <v>128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8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 t="str">
            <v>Y</v>
          </cell>
        </row>
        <row r="1937">
          <cell r="B1937" t="str">
            <v>49709200108811</v>
          </cell>
          <cell r="C1937" t="str">
            <v>49</v>
          </cell>
          <cell r="D1937" t="str">
            <v>70920</v>
          </cell>
          <cell r="E1937" t="str">
            <v>0108811</v>
          </cell>
          <cell r="F1937" t="str">
            <v>Abraxis Charter</v>
          </cell>
          <cell r="G1937" t="str">
            <v>0696</v>
          </cell>
          <cell r="H1937">
            <v>57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52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 t="str">
            <v>Y</v>
          </cell>
        </row>
        <row r="1938">
          <cell r="B1938" t="str">
            <v>49709200125773</v>
          </cell>
          <cell r="C1938" t="str">
            <v>49</v>
          </cell>
          <cell r="D1938" t="str">
            <v>70920</v>
          </cell>
          <cell r="E1938" t="str">
            <v>0125773</v>
          </cell>
          <cell r="F1938" t="str">
            <v>Santa Rosa Virtual Charter High</v>
          </cell>
          <cell r="G1938" t="str">
            <v>1391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 t="str">
            <v>In Expected List But We Do Not Have Data For This School/LEA</v>
          </cell>
        </row>
        <row r="1939">
          <cell r="B1939" t="str">
            <v>49709380000000</v>
          </cell>
          <cell r="C1939" t="str">
            <v>49</v>
          </cell>
          <cell r="D1939" t="str">
            <v>70938</v>
          </cell>
          <cell r="E1939" t="str">
            <v>0000000</v>
          </cell>
          <cell r="F1939" t="str">
            <v>Sebastopol Union Elementary</v>
          </cell>
          <cell r="H1939">
            <v>510</v>
          </cell>
          <cell r="I1939">
            <v>0</v>
          </cell>
          <cell r="J1939">
            <v>0</v>
          </cell>
          <cell r="K1939">
            <v>11</v>
          </cell>
          <cell r="L1939">
            <v>0</v>
          </cell>
          <cell r="M1939">
            <v>241</v>
          </cell>
          <cell r="N1939">
            <v>0</v>
          </cell>
          <cell r="O1939">
            <v>0</v>
          </cell>
          <cell r="P1939">
            <v>9</v>
          </cell>
          <cell r="Q1939">
            <v>0</v>
          </cell>
          <cell r="R1939" t="str">
            <v>Y</v>
          </cell>
        </row>
        <row r="1940">
          <cell r="B1940" t="str">
            <v>49709380120121</v>
          </cell>
          <cell r="C1940" t="str">
            <v>49</v>
          </cell>
          <cell r="D1940" t="str">
            <v>70938</v>
          </cell>
          <cell r="E1940" t="str">
            <v>0120121</v>
          </cell>
          <cell r="F1940" t="str">
            <v>REACH</v>
          </cell>
          <cell r="G1940" t="str">
            <v>1107</v>
          </cell>
          <cell r="H1940">
            <v>102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48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 t="str">
            <v>Y</v>
          </cell>
        </row>
        <row r="1941">
          <cell r="B1941" t="str">
            <v>49709386113039</v>
          </cell>
          <cell r="C1941" t="str">
            <v>49</v>
          </cell>
          <cell r="D1941" t="str">
            <v>70938</v>
          </cell>
          <cell r="E1941" t="str">
            <v>6113039</v>
          </cell>
          <cell r="F1941" t="str">
            <v>Sebastopol Independent Charter</v>
          </cell>
          <cell r="G1941" t="str">
            <v>0078</v>
          </cell>
          <cell r="H1941">
            <v>286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73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 t="str">
            <v>Y</v>
          </cell>
        </row>
        <row r="1942">
          <cell r="B1942" t="str">
            <v>49709530000000</v>
          </cell>
          <cell r="C1942" t="str">
            <v>49</v>
          </cell>
          <cell r="D1942" t="str">
            <v>70953</v>
          </cell>
          <cell r="E1942" t="str">
            <v>0000000</v>
          </cell>
          <cell r="F1942" t="str">
            <v>Sonoma Valley Unified</v>
          </cell>
          <cell r="H1942">
            <v>4186</v>
          </cell>
          <cell r="I1942">
            <v>0</v>
          </cell>
          <cell r="J1942">
            <v>0</v>
          </cell>
          <cell r="K1942">
            <v>45</v>
          </cell>
          <cell r="L1942">
            <v>0</v>
          </cell>
          <cell r="M1942">
            <v>2604</v>
          </cell>
          <cell r="N1942">
            <v>0</v>
          </cell>
          <cell r="O1942">
            <v>0</v>
          </cell>
          <cell r="P1942">
            <v>24</v>
          </cell>
          <cell r="Q1942">
            <v>0</v>
          </cell>
          <cell r="R1942" t="str">
            <v>Y</v>
          </cell>
        </row>
        <row r="1943">
          <cell r="B1943" t="str">
            <v>49709530105866</v>
          </cell>
          <cell r="C1943" t="str">
            <v>49</v>
          </cell>
          <cell r="D1943" t="str">
            <v>70953</v>
          </cell>
          <cell r="E1943" t="str">
            <v>0105866</v>
          </cell>
          <cell r="F1943" t="str">
            <v>Woodland Star Charter</v>
          </cell>
          <cell r="G1943" t="str">
            <v>0613</v>
          </cell>
          <cell r="H1943">
            <v>230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106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 t="str">
            <v>Y</v>
          </cell>
        </row>
        <row r="1944">
          <cell r="B1944" t="str">
            <v>49709536111678</v>
          </cell>
          <cell r="C1944" t="str">
            <v>49</v>
          </cell>
          <cell r="D1944" t="str">
            <v>70953</v>
          </cell>
          <cell r="E1944" t="str">
            <v>6111678</v>
          </cell>
          <cell r="F1944" t="str">
            <v>Sonoma Charter</v>
          </cell>
          <cell r="G1944" t="str">
            <v>0009</v>
          </cell>
          <cell r="H1944">
            <v>219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74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 t="str">
            <v>Y</v>
          </cell>
        </row>
        <row r="1945">
          <cell r="B1945" t="str">
            <v>49709610000000</v>
          </cell>
          <cell r="C1945" t="str">
            <v>49</v>
          </cell>
          <cell r="D1945" t="str">
            <v>70961</v>
          </cell>
          <cell r="E1945" t="str">
            <v>0000000</v>
          </cell>
          <cell r="F1945" t="str">
            <v>Twin Hills Union Elementary</v>
          </cell>
          <cell r="H1945">
            <v>456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121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 t="str">
            <v>Y</v>
          </cell>
        </row>
        <row r="1946">
          <cell r="B1946" t="str">
            <v>49709614930319</v>
          </cell>
          <cell r="C1946" t="str">
            <v>49</v>
          </cell>
          <cell r="D1946" t="str">
            <v>70961</v>
          </cell>
          <cell r="E1946" t="str">
            <v>4930319</v>
          </cell>
          <cell r="F1946" t="str">
            <v>Orchard View</v>
          </cell>
          <cell r="G1946" t="str">
            <v>0310</v>
          </cell>
          <cell r="H1946">
            <v>214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19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 t="str">
            <v>Y</v>
          </cell>
        </row>
        <row r="1947">
          <cell r="B1947" t="str">
            <v>49709614930350</v>
          </cell>
          <cell r="C1947" t="str">
            <v>49</v>
          </cell>
          <cell r="D1947" t="str">
            <v>70961</v>
          </cell>
          <cell r="E1947" t="str">
            <v>4930350</v>
          </cell>
          <cell r="F1947" t="str">
            <v>Sunridge Charter</v>
          </cell>
          <cell r="G1947" t="str">
            <v>0481</v>
          </cell>
          <cell r="H1947">
            <v>270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50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 t="str">
            <v>Y</v>
          </cell>
        </row>
        <row r="1948">
          <cell r="B1948" t="str">
            <v>49709616052302</v>
          </cell>
          <cell r="C1948" t="str">
            <v>49</v>
          </cell>
          <cell r="D1948" t="str">
            <v>70961</v>
          </cell>
          <cell r="E1948" t="str">
            <v>6052302</v>
          </cell>
          <cell r="F1948" t="str">
            <v>Twin Hills Charter Middle</v>
          </cell>
          <cell r="G1948" t="str">
            <v>0904</v>
          </cell>
          <cell r="H1948">
            <v>346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72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 t="str">
            <v>Y</v>
          </cell>
        </row>
        <row r="1949">
          <cell r="B1949" t="str">
            <v>49709790000000</v>
          </cell>
          <cell r="C1949" t="str">
            <v>49</v>
          </cell>
          <cell r="D1949" t="str">
            <v>70979</v>
          </cell>
          <cell r="E1949" t="str">
            <v>0000000</v>
          </cell>
          <cell r="F1949" t="str">
            <v>Two Rock Union</v>
          </cell>
          <cell r="H1949">
            <v>161</v>
          </cell>
          <cell r="I1949">
            <v>0</v>
          </cell>
          <cell r="J1949">
            <v>0</v>
          </cell>
          <cell r="K1949">
            <v>3</v>
          </cell>
          <cell r="L1949">
            <v>0</v>
          </cell>
          <cell r="M1949">
            <v>80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 t="str">
            <v>Y</v>
          </cell>
        </row>
        <row r="1950">
          <cell r="B1950" t="str">
            <v>49709950000000</v>
          </cell>
          <cell r="C1950" t="str">
            <v>49</v>
          </cell>
          <cell r="D1950" t="str">
            <v>70995</v>
          </cell>
          <cell r="E1950" t="str">
            <v>0000000</v>
          </cell>
          <cell r="F1950" t="str">
            <v>Waugh Elementary</v>
          </cell>
          <cell r="H1950">
            <v>942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200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 t="str">
            <v>Y</v>
          </cell>
        </row>
        <row r="1951">
          <cell r="B1951" t="str">
            <v>49710010000000</v>
          </cell>
          <cell r="C1951" t="str">
            <v>49</v>
          </cell>
          <cell r="D1951" t="str">
            <v>71001</v>
          </cell>
          <cell r="E1951" t="str">
            <v>0000000</v>
          </cell>
          <cell r="F1951" t="str">
            <v>West Side Union Elementary</v>
          </cell>
          <cell r="H1951">
            <v>166</v>
          </cell>
          <cell r="I1951">
            <v>0</v>
          </cell>
          <cell r="J1951">
            <v>0</v>
          </cell>
          <cell r="K1951">
            <v>1</v>
          </cell>
          <cell r="L1951">
            <v>0</v>
          </cell>
          <cell r="M1951">
            <v>48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 t="str">
            <v>Y</v>
          </cell>
        </row>
        <row r="1952">
          <cell r="B1952" t="str">
            <v>49710190000000</v>
          </cell>
          <cell r="C1952" t="str">
            <v>49</v>
          </cell>
          <cell r="D1952" t="str">
            <v>71019</v>
          </cell>
          <cell r="E1952" t="str">
            <v>0000000</v>
          </cell>
          <cell r="F1952" t="str">
            <v>Wilmar Union Elementary</v>
          </cell>
          <cell r="H1952">
            <v>234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63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 t="str">
            <v>Y</v>
          </cell>
        </row>
        <row r="1953">
          <cell r="B1953" t="str">
            <v>49710350000000</v>
          </cell>
          <cell r="C1953" t="str">
            <v>49</v>
          </cell>
          <cell r="D1953" t="str">
            <v>71035</v>
          </cell>
          <cell r="E1953" t="str">
            <v>0000000</v>
          </cell>
          <cell r="F1953" t="str">
            <v>Wright Elementary</v>
          </cell>
          <cell r="H1953">
            <v>1123</v>
          </cell>
          <cell r="I1953">
            <v>0</v>
          </cell>
          <cell r="J1953">
            <v>0</v>
          </cell>
          <cell r="K1953">
            <v>19</v>
          </cell>
          <cell r="L1953">
            <v>0</v>
          </cell>
          <cell r="M1953">
            <v>874</v>
          </cell>
          <cell r="N1953">
            <v>0</v>
          </cell>
          <cell r="O1953">
            <v>0</v>
          </cell>
          <cell r="P1953">
            <v>12</v>
          </cell>
          <cell r="Q1953">
            <v>0</v>
          </cell>
          <cell r="R1953" t="str">
            <v>Y</v>
          </cell>
        </row>
        <row r="1954">
          <cell r="B1954" t="str">
            <v>49710356052377</v>
          </cell>
          <cell r="C1954" t="str">
            <v>49</v>
          </cell>
          <cell r="D1954" t="str">
            <v>71035</v>
          </cell>
          <cell r="E1954" t="str">
            <v>6052377</v>
          </cell>
          <cell r="F1954" t="str">
            <v>Wright Charter</v>
          </cell>
          <cell r="G1954" t="str">
            <v>1087</v>
          </cell>
          <cell r="H1954">
            <v>499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388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 t="str">
            <v>Y</v>
          </cell>
        </row>
        <row r="1955">
          <cell r="B1955" t="str">
            <v>49738820000000</v>
          </cell>
          <cell r="C1955" t="str">
            <v>49</v>
          </cell>
          <cell r="D1955" t="str">
            <v>73882</v>
          </cell>
          <cell r="E1955" t="str">
            <v>0000000</v>
          </cell>
          <cell r="F1955" t="str">
            <v>Cotati-Rohnert Park Unified</v>
          </cell>
          <cell r="H1955">
            <v>5868</v>
          </cell>
          <cell r="I1955">
            <v>0</v>
          </cell>
          <cell r="J1955">
            <v>0</v>
          </cell>
          <cell r="K1955">
            <v>44</v>
          </cell>
          <cell r="L1955">
            <v>0</v>
          </cell>
          <cell r="M1955">
            <v>2886</v>
          </cell>
          <cell r="N1955">
            <v>0</v>
          </cell>
          <cell r="O1955">
            <v>0</v>
          </cell>
          <cell r="P1955">
            <v>13</v>
          </cell>
          <cell r="Q1955">
            <v>0</v>
          </cell>
          <cell r="R1955" t="str">
            <v>Y</v>
          </cell>
        </row>
        <row r="1956">
          <cell r="B1956" t="str">
            <v>49738820123786</v>
          </cell>
          <cell r="C1956" t="str">
            <v>49</v>
          </cell>
          <cell r="D1956" t="str">
            <v>73882</v>
          </cell>
          <cell r="E1956" t="str">
            <v>0123786</v>
          </cell>
          <cell r="F1956" t="str">
            <v>Credo High</v>
          </cell>
          <cell r="G1956" t="str">
            <v>1281</v>
          </cell>
          <cell r="H1956">
            <v>138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41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 t="str">
            <v>Y</v>
          </cell>
        </row>
        <row r="1957">
          <cell r="B1957" t="str">
            <v>49738820127092</v>
          </cell>
          <cell r="C1957" t="str">
            <v>49</v>
          </cell>
          <cell r="D1957" t="str">
            <v>73882</v>
          </cell>
          <cell r="E1957" t="str">
            <v>0127092</v>
          </cell>
          <cell r="F1957" t="str">
            <v>Academy of Arts and Sciences: Sonoma</v>
          </cell>
          <cell r="G1957" t="str">
            <v>1457</v>
          </cell>
          <cell r="H1957">
            <v>139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46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 t="str">
            <v>Y</v>
          </cell>
        </row>
        <row r="1958">
          <cell r="B1958" t="str">
            <v>49753580000000</v>
          </cell>
          <cell r="C1958" t="str">
            <v>49</v>
          </cell>
          <cell r="D1958" t="str">
            <v>75358</v>
          </cell>
          <cell r="E1958" t="str">
            <v>0000000</v>
          </cell>
          <cell r="F1958" t="str">
            <v>Windsor Unified</v>
          </cell>
          <cell r="H1958">
            <v>4263</v>
          </cell>
          <cell r="I1958">
            <v>0</v>
          </cell>
          <cell r="J1958">
            <v>0</v>
          </cell>
          <cell r="K1958">
            <v>10</v>
          </cell>
          <cell r="L1958">
            <v>0</v>
          </cell>
          <cell r="M1958">
            <v>1832</v>
          </cell>
          <cell r="N1958">
            <v>0</v>
          </cell>
          <cell r="O1958">
            <v>0</v>
          </cell>
          <cell r="P1958">
            <v>1</v>
          </cell>
          <cell r="Q1958">
            <v>0</v>
          </cell>
          <cell r="R1958" t="str">
            <v>Y</v>
          </cell>
        </row>
        <row r="1959">
          <cell r="B1959" t="str">
            <v>49753580114934</v>
          </cell>
          <cell r="C1959" t="str">
            <v>49</v>
          </cell>
          <cell r="D1959" t="str">
            <v>75358</v>
          </cell>
          <cell r="E1959" t="str">
            <v>0114934</v>
          </cell>
          <cell r="F1959" t="str">
            <v>Village Charter</v>
          </cell>
          <cell r="G1959" t="str">
            <v>0912</v>
          </cell>
          <cell r="H1959">
            <v>104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26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 t="str">
            <v>Y</v>
          </cell>
        </row>
        <row r="1960">
          <cell r="B1960" t="str">
            <v>49753586052369</v>
          </cell>
          <cell r="C1960" t="str">
            <v>49</v>
          </cell>
          <cell r="D1960" t="str">
            <v>75358</v>
          </cell>
          <cell r="E1960" t="str">
            <v>6052369</v>
          </cell>
          <cell r="F1960" t="str">
            <v>Cali Calmecac Language Academy</v>
          </cell>
          <cell r="G1960" t="str">
            <v>0162</v>
          </cell>
          <cell r="H1960">
            <v>1048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627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 t="str">
            <v>Y</v>
          </cell>
        </row>
        <row r="1961">
          <cell r="B1961" t="str">
            <v>49753900000000</v>
          </cell>
          <cell r="C1961" t="str">
            <v>49</v>
          </cell>
          <cell r="D1961" t="str">
            <v>75390</v>
          </cell>
          <cell r="E1961" t="str">
            <v>0000000</v>
          </cell>
          <cell r="F1961" t="str">
            <v>Healdsburg Unified</v>
          </cell>
          <cell r="H1961">
            <v>1435</v>
          </cell>
          <cell r="I1961">
            <v>0</v>
          </cell>
          <cell r="J1961">
            <v>0</v>
          </cell>
          <cell r="K1961">
            <v>14</v>
          </cell>
          <cell r="L1961">
            <v>0</v>
          </cell>
          <cell r="M1961">
            <v>932</v>
          </cell>
          <cell r="N1961">
            <v>0</v>
          </cell>
          <cell r="O1961">
            <v>0</v>
          </cell>
          <cell r="P1961">
            <v>8</v>
          </cell>
          <cell r="Q1961">
            <v>0</v>
          </cell>
          <cell r="R1961" t="str">
            <v>Y</v>
          </cell>
        </row>
        <row r="1962">
          <cell r="B1962" t="str">
            <v>49753900124230</v>
          </cell>
          <cell r="C1962" t="str">
            <v>49</v>
          </cell>
          <cell r="D1962" t="str">
            <v>75390</v>
          </cell>
          <cell r="E1962" t="str">
            <v>0124230</v>
          </cell>
          <cell r="F1962" t="str">
            <v>Healdsburg Charter</v>
          </cell>
          <cell r="G1962" t="str">
            <v>1295</v>
          </cell>
          <cell r="H1962">
            <v>215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85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 t="str">
            <v>Y</v>
          </cell>
        </row>
        <row r="1963">
          <cell r="B1963" t="str">
            <v>50105040000000</v>
          </cell>
          <cell r="C1963" t="str">
            <v>50</v>
          </cell>
          <cell r="D1963" t="str">
            <v>10504</v>
          </cell>
          <cell r="E1963" t="str">
            <v>0000000</v>
          </cell>
          <cell r="F1963" t="str">
            <v>Stanislaus Co. Office of Education</v>
          </cell>
          <cell r="H1963">
            <v>933</v>
          </cell>
          <cell r="I1963">
            <v>100</v>
          </cell>
          <cell r="J1963">
            <v>0</v>
          </cell>
          <cell r="K1963">
            <v>765</v>
          </cell>
          <cell r="L1963">
            <v>17</v>
          </cell>
          <cell r="M1963">
            <v>828</v>
          </cell>
          <cell r="N1963">
            <v>100</v>
          </cell>
          <cell r="O1963">
            <v>0</v>
          </cell>
          <cell r="P1963">
            <v>670</v>
          </cell>
          <cell r="Q1963">
            <v>15</v>
          </cell>
          <cell r="R1963" t="str">
            <v>Y</v>
          </cell>
        </row>
        <row r="1964">
          <cell r="B1964" t="str">
            <v>50105040117457</v>
          </cell>
          <cell r="C1964" t="str">
            <v>50</v>
          </cell>
          <cell r="D1964" t="str">
            <v>10504</v>
          </cell>
          <cell r="E1964" t="str">
            <v>0117457</v>
          </cell>
          <cell r="F1964" t="str">
            <v>Great Valley Academy</v>
          </cell>
          <cell r="G1964" t="str">
            <v>0985</v>
          </cell>
          <cell r="H1964">
            <v>813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337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 t="str">
            <v>Y</v>
          </cell>
        </row>
        <row r="1965">
          <cell r="B1965" t="str">
            <v>50105040129023</v>
          </cell>
          <cell r="C1965" t="str">
            <v>50</v>
          </cell>
          <cell r="D1965" t="str">
            <v>10504</v>
          </cell>
          <cell r="E1965" t="str">
            <v>0129023</v>
          </cell>
          <cell r="F1965" t="str">
            <v>Stanislaus Alternative Charter</v>
          </cell>
          <cell r="G1965" t="str">
            <v>1607</v>
          </cell>
          <cell r="H1965">
            <v>276</v>
          </cell>
          <cell r="I1965">
            <v>0</v>
          </cell>
          <cell r="J1965">
            <v>0</v>
          </cell>
          <cell r="K1965">
            <v>0</v>
          </cell>
          <cell r="L1965">
            <v>17</v>
          </cell>
          <cell r="M1965">
            <v>262</v>
          </cell>
          <cell r="N1965">
            <v>0</v>
          </cell>
          <cell r="O1965">
            <v>0</v>
          </cell>
          <cell r="P1965">
            <v>0</v>
          </cell>
          <cell r="Q1965">
            <v>15</v>
          </cell>
          <cell r="R1965" t="str">
            <v>Y</v>
          </cell>
        </row>
        <row r="1966">
          <cell r="B1966" t="str">
            <v>50105045030234</v>
          </cell>
          <cell r="C1966" t="str">
            <v>50</v>
          </cell>
          <cell r="D1966" t="str">
            <v>10504</v>
          </cell>
          <cell r="E1966" t="str">
            <v>5030234</v>
          </cell>
          <cell r="F1966" t="str">
            <v>Valley Charter High</v>
          </cell>
          <cell r="G1966" t="str">
            <v>0172</v>
          </cell>
          <cell r="H1966">
            <v>202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89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 t="str">
            <v>Y</v>
          </cell>
        </row>
        <row r="1967">
          <cell r="B1967" t="str">
            <v>50710430000000</v>
          </cell>
          <cell r="C1967" t="str">
            <v>50</v>
          </cell>
          <cell r="D1967" t="str">
            <v>71043</v>
          </cell>
          <cell r="E1967" t="str">
            <v>0000000</v>
          </cell>
          <cell r="F1967" t="str">
            <v>Ceres Unified</v>
          </cell>
          <cell r="H1967">
            <v>12706</v>
          </cell>
          <cell r="I1967">
            <v>0</v>
          </cell>
          <cell r="J1967">
            <v>0</v>
          </cell>
          <cell r="K1967">
            <v>72</v>
          </cell>
          <cell r="L1967">
            <v>0</v>
          </cell>
          <cell r="M1967">
            <v>10904</v>
          </cell>
          <cell r="N1967">
            <v>0</v>
          </cell>
          <cell r="O1967">
            <v>0</v>
          </cell>
          <cell r="P1967">
            <v>64</v>
          </cell>
          <cell r="Q1967">
            <v>0</v>
          </cell>
          <cell r="R1967" t="str">
            <v>Y</v>
          </cell>
        </row>
        <row r="1968">
          <cell r="B1968" t="str">
            <v>50710430107128</v>
          </cell>
          <cell r="C1968" t="str">
            <v>50</v>
          </cell>
          <cell r="D1968" t="str">
            <v>71043</v>
          </cell>
          <cell r="E1968" t="str">
            <v>0107128</v>
          </cell>
          <cell r="F1968" t="str">
            <v>Whitmore Charter School of Art &amp; Technology</v>
          </cell>
          <cell r="G1968" t="str">
            <v>0657</v>
          </cell>
          <cell r="H1968">
            <v>427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209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 t="str">
            <v>Y</v>
          </cell>
        </row>
        <row r="1969">
          <cell r="B1969" t="str">
            <v>50710430107136</v>
          </cell>
          <cell r="C1969" t="str">
            <v>50</v>
          </cell>
          <cell r="D1969" t="str">
            <v>71043</v>
          </cell>
          <cell r="E1969" t="str">
            <v>0107136</v>
          </cell>
          <cell r="F1969" t="str">
            <v>Whitmore Charter High</v>
          </cell>
          <cell r="G1969" t="str">
            <v>0658</v>
          </cell>
          <cell r="H1969">
            <v>146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31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 t="str">
            <v>Y</v>
          </cell>
        </row>
        <row r="1970">
          <cell r="B1970" t="str">
            <v>50710430112292</v>
          </cell>
          <cell r="C1970" t="str">
            <v>50</v>
          </cell>
          <cell r="D1970" t="str">
            <v>71043</v>
          </cell>
          <cell r="E1970" t="str">
            <v>0112292</v>
          </cell>
          <cell r="F1970" t="str">
            <v>Aspire Summit Charter Academy</v>
          </cell>
          <cell r="G1970" t="str">
            <v>0812</v>
          </cell>
          <cell r="H1970">
            <v>404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251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 t="str">
            <v>Y</v>
          </cell>
        </row>
        <row r="1971">
          <cell r="B1971" t="str">
            <v>50710436120828</v>
          </cell>
          <cell r="C1971" t="str">
            <v>50</v>
          </cell>
          <cell r="D1971" t="str">
            <v>71043</v>
          </cell>
          <cell r="E1971" t="str">
            <v>6120828</v>
          </cell>
          <cell r="F1971" t="str">
            <v>Whitmore Charter School of Personalized Learning</v>
          </cell>
          <cell r="G1971" t="str">
            <v>0504</v>
          </cell>
          <cell r="H1971">
            <v>11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5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 t="str">
            <v>Y</v>
          </cell>
        </row>
        <row r="1972">
          <cell r="B1972" t="str">
            <v>50710500000000</v>
          </cell>
          <cell r="C1972" t="str">
            <v>50</v>
          </cell>
          <cell r="D1972" t="str">
            <v>71050</v>
          </cell>
          <cell r="E1972" t="str">
            <v>0000000</v>
          </cell>
          <cell r="F1972" t="str">
            <v>Chatom Union</v>
          </cell>
          <cell r="H1972">
            <v>597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492</v>
          </cell>
          <cell r="N1972">
            <v>0</v>
          </cell>
          <cell r="O1972">
            <v>0</v>
          </cell>
          <cell r="P1972">
            <v>1</v>
          </cell>
          <cell r="Q1972">
            <v>0</v>
          </cell>
          <cell r="R1972" t="str">
            <v>Y</v>
          </cell>
        </row>
        <row r="1973">
          <cell r="B1973" t="str">
            <v>50710680000000</v>
          </cell>
          <cell r="C1973" t="str">
            <v>50</v>
          </cell>
          <cell r="D1973" t="str">
            <v>71068</v>
          </cell>
          <cell r="E1973" t="str">
            <v>0000000</v>
          </cell>
          <cell r="F1973" t="str">
            <v>Denair Unified</v>
          </cell>
          <cell r="H1973">
            <v>832</v>
          </cell>
          <cell r="I1973">
            <v>0</v>
          </cell>
          <cell r="J1973">
            <v>0</v>
          </cell>
          <cell r="K1973">
            <v>3</v>
          </cell>
          <cell r="L1973">
            <v>0</v>
          </cell>
          <cell r="M1973">
            <v>500</v>
          </cell>
          <cell r="N1973">
            <v>0</v>
          </cell>
          <cell r="O1973">
            <v>0</v>
          </cell>
          <cell r="P1973">
            <v>3</v>
          </cell>
          <cell r="Q1973">
            <v>0</v>
          </cell>
          <cell r="R1973" t="str">
            <v>Y</v>
          </cell>
        </row>
        <row r="1974">
          <cell r="B1974" t="str">
            <v>50710680121574</v>
          </cell>
          <cell r="C1974" t="str">
            <v>50</v>
          </cell>
          <cell r="D1974" t="str">
            <v>71068</v>
          </cell>
          <cell r="E1974" t="str">
            <v>0121574</v>
          </cell>
          <cell r="F1974" t="str">
            <v>Denair Academic Avenues</v>
          </cell>
          <cell r="G1974" t="str">
            <v>1174</v>
          </cell>
          <cell r="H1974">
            <v>199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79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 t="str">
            <v>Y</v>
          </cell>
        </row>
        <row r="1975">
          <cell r="B1975" t="str">
            <v>50710685030267</v>
          </cell>
          <cell r="C1975" t="str">
            <v>50</v>
          </cell>
          <cell r="D1975" t="str">
            <v>71068</v>
          </cell>
          <cell r="E1975" t="str">
            <v>5030267</v>
          </cell>
          <cell r="F1975" t="str">
            <v>Denair Charter Academy</v>
          </cell>
          <cell r="G1975" t="str">
            <v>0357</v>
          </cell>
          <cell r="H1975">
            <v>262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158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 t="str">
            <v>Y</v>
          </cell>
        </row>
        <row r="1976">
          <cell r="B1976" t="str">
            <v>50710760000000</v>
          </cell>
          <cell r="C1976" t="str">
            <v>50</v>
          </cell>
          <cell r="D1976" t="str">
            <v>71076</v>
          </cell>
          <cell r="E1976" t="str">
            <v>0000000</v>
          </cell>
          <cell r="F1976" t="str">
            <v>Empire Union Elementary</v>
          </cell>
          <cell r="H1976">
            <v>3034</v>
          </cell>
          <cell r="I1976">
            <v>0</v>
          </cell>
          <cell r="J1976">
            <v>0</v>
          </cell>
          <cell r="K1976">
            <v>25</v>
          </cell>
          <cell r="L1976">
            <v>0</v>
          </cell>
          <cell r="M1976">
            <v>2559</v>
          </cell>
          <cell r="N1976">
            <v>0</v>
          </cell>
          <cell r="O1976">
            <v>0</v>
          </cell>
          <cell r="P1976">
            <v>20</v>
          </cell>
          <cell r="Q1976">
            <v>0</v>
          </cell>
          <cell r="R1976" t="str">
            <v>Y</v>
          </cell>
        </row>
        <row r="1977">
          <cell r="B1977" t="str">
            <v>50710840000000</v>
          </cell>
          <cell r="C1977" t="str">
            <v>50</v>
          </cell>
          <cell r="D1977" t="str">
            <v>71084</v>
          </cell>
          <cell r="E1977" t="str">
            <v>0000000</v>
          </cell>
          <cell r="F1977" t="str">
            <v>Gratton Elementary</v>
          </cell>
          <cell r="H1977">
            <v>27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6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 t="str">
            <v>Y</v>
          </cell>
        </row>
        <row r="1978">
          <cell r="B1978" t="str">
            <v>50710840120089</v>
          </cell>
          <cell r="C1978" t="str">
            <v>50</v>
          </cell>
          <cell r="D1978" t="str">
            <v>71084</v>
          </cell>
          <cell r="E1978" t="str">
            <v>0120089</v>
          </cell>
          <cell r="F1978" t="str">
            <v>Gratton Charter</v>
          </cell>
          <cell r="G1978" t="str">
            <v>1099</v>
          </cell>
          <cell r="H1978">
            <v>110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11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 t="str">
            <v>Y</v>
          </cell>
        </row>
        <row r="1979">
          <cell r="B1979" t="str">
            <v>50710920000000</v>
          </cell>
          <cell r="C1979" t="str">
            <v>50</v>
          </cell>
          <cell r="D1979" t="str">
            <v>71092</v>
          </cell>
          <cell r="E1979" t="str">
            <v>0000000</v>
          </cell>
          <cell r="F1979" t="str">
            <v>Hart-Ransom Union Elementary</v>
          </cell>
          <cell r="H1979">
            <v>809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464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 t="str">
            <v>Y</v>
          </cell>
        </row>
        <row r="1980">
          <cell r="B1980" t="str">
            <v>50710926112965</v>
          </cell>
          <cell r="C1980" t="str">
            <v>50</v>
          </cell>
          <cell r="D1980" t="str">
            <v>71092</v>
          </cell>
          <cell r="E1980" t="str">
            <v>6112965</v>
          </cell>
          <cell r="F1980" t="str">
            <v>Hart-Ransom Academic Charter</v>
          </cell>
          <cell r="G1980" t="str">
            <v>0080</v>
          </cell>
          <cell r="H1980">
            <v>300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127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 t="str">
            <v>Y</v>
          </cell>
        </row>
        <row r="1981">
          <cell r="B1981" t="str">
            <v>50711000000000</v>
          </cell>
          <cell r="C1981" t="str">
            <v>50</v>
          </cell>
          <cell r="D1981" t="str">
            <v>71100</v>
          </cell>
          <cell r="E1981" t="str">
            <v>0000000</v>
          </cell>
          <cell r="F1981" t="str">
            <v>Hickman Community Charter</v>
          </cell>
          <cell r="H1981">
            <v>1104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346</v>
          </cell>
          <cell r="N1981">
            <v>0</v>
          </cell>
          <cell r="O1981">
            <v>0</v>
          </cell>
          <cell r="P1981">
            <v>1</v>
          </cell>
          <cell r="Q1981">
            <v>0</v>
          </cell>
          <cell r="R1981" t="str">
            <v>Y</v>
          </cell>
        </row>
        <row r="1982">
          <cell r="B1982" t="str">
            <v>50711340000000</v>
          </cell>
          <cell r="C1982" t="str">
            <v>50</v>
          </cell>
          <cell r="D1982" t="str">
            <v>71134</v>
          </cell>
          <cell r="E1982" t="str">
            <v>0000000</v>
          </cell>
          <cell r="F1982" t="str">
            <v>Keyes Union Elementary</v>
          </cell>
          <cell r="H1982">
            <v>737</v>
          </cell>
          <cell r="I1982">
            <v>0</v>
          </cell>
          <cell r="J1982">
            <v>0</v>
          </cell>
          <cell r="K1982">
            <v>2</v>
          </cell>
          <cell r="L1982">
            <v>0</v>
          </cell>
          <cell r="M1982">
            <v>686</v>
          </cell>
          <cell r="N1982">
            <v>0</v>
          </cell>
          <cell r="O1982">
            <v>0</v>
          </cell>
          <cell r="P1982">
            <v>2</v>
          </cell>
          <cell r="Q1982">
            <v>0</v>
          </cell>
          <cell r="R1982" t="str">
            <v>Y</v>
          </cell>
        </row>
        <row r="1983">
          <cell r="B1983" t="str">
            <v>50711346113286</v>
          </cell>
          <cell r="C1983" t="str">
            <v>50</v>
          </cell>
          <cell r="D1983" t="str">
            <v>71134</v>
          </cell>
          <cell r="E1983" t="str">
            <v>6113286</v>
          </cell>
          <cell r="F1983" t="str">
            <v>Keyes to Learning Charter</v>
          </cell>
          <cell r="G1983" t="str">
            <v>0085</v>
          </cell>
          <cell r="H1983">
            <v>348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76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 t="str">
            <v>Y</v>
          </cell>
        </row>
        <row r="1984">
          <cell r="B1984" t="str">
            <v>50711420000000</v>
          </cell>
          <cell r="C1984" t="str">
            <v>50</v>
          </cell>
          <cell r="D1984" t="str">
            <v>71142</v>
          </cell>
          <cell r="E1984" t="str">
            <v>0000000</v>
          </cell>
          <cell r="F1984" t="str">
            <v>Knights Ferry Elementary</v>
          </cell>
          <cell r="H1984">
            <v>84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34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 t="str">
            <v>Y</v>
          </cell>
        </row>
        <row r="1985">
          <cell r="B1985" t="str">
            <v>50711670000000</v>
          </cell>
          <cell r="C1985" t="str">
            <v>50</v>
          </cell>
          <cell r="D1985" t="str">
            <v>71167</v>
          </cell>
          <cell r="E1985" t="str">
            <v>0000000</v>
          </cell>
          <cell r="F1985" t="str">
            <v>Modesto City Elementary</v>
          </cell>
          <cell r="H1985">
            <v>15259</v>
          </cell>
          <cell r="I1985">
            <v>0</v>
          </cell>
          <cell r="J1985">
            <v>0</v>
          </cell>
          <cell r="K1985">
            <v>26</v>
          </cell>
          <cell r="L1985">
            <v>0</v>
          </cell>
          <cell r="M1985">
            <v>13418</v>
          </cell>
          <cell r="N1985">
            <v>0</v>
          </cell>
          <cell r="O1985">
            <v>0</v>
          </cell>
          <cell r="P1985">
            <v>24</v>
          </cell>
          <cell r="Q1985">
            <v>0</v>
          </cell>
          <cell r="R1985" t="str">
            <v>Y</v>
          </cell>
        </row>
        <row r="1986">
          <cell r="B1986" t="str">
            <v>50711750000000</v>
          </cell>
          <cell r="C1986" t="str">
            <v>50</v>
          </cell>
          <cell r="D1986" t="str">
            <v>71175</v>
          </cell>
          <cell r="E1986" t="str">
            <v>0000000</v>
          </cell>
          <cell r="F1986" t="str">
            <v>Modesto City High</v>
          </cell>
          <cell r="H1986">
            <v>14657</v>
          </cell>
          <cell r="I1986">
            <v>0</v>
          </cell>
          <cell r="J1986">
            <v>0</v>
          </cell>
          <cell r="K1986">
            <v>333</v>
          </cell>
          <cell r="L1986">
            <v>0</v>
          </cell>
          <cell r="M1986">
            <v>9262</v>
          </cell>
          <cell r="N1986">
            <v>0</v>
          </cell>
          <cell r="O1986">
            <v>0</v>
          </cell>
          <cell r="P1986">
            <v>311</v>
          </cell>
          <cell r="Q1986">
            <v>0</v>
          </cell>
          <cell r="R1986" t="str">
            <v>Y</v>
          </cell>
        </row>
        <row r="1987">
          <cell r="B1987" t="str">
            <v>50711750120212</v>
          </cell>
          <cell r="C1987" t="str">
            <v>50</v>
          </cell>
          <cell r="D1987" t="str">
            <v>71175</v>
          </cell>
          <cell r="E1987" t="str">
            <v>0120212</v>
          </cell>
          <cell r="F1987" t="str">
            <v>Aspire Vanguard College Preparatory Academy</v>
          </cell>
          <cell r="G1987" t="str">
            <v>1125</v>
          </cell>
          <cell r="H1987">
            <v>312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181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 t="str">
            <v>Y</v>
          </cell>
        </row>
        <row r="1988">
          <cell r="B1988" t="str">
            <v>50712090000000</v>
          </cell>
          <cell r="C1988" t="str">
            <v>50</v>
          </cell>
          <cell r="D1988" t="str">
            <v>71209</v>
          </cell>
          <cell r="E1988" t="str">
            <v>0000000</v>
          </cell>
          <cell r="F1988" t="str">
            <v>Paradise Elementary</v>
          </cell>
          <cell r="H1988">
            <v>75</v>
          </cell>
          <cell r="I1988">
            <v>0</v>
          </cell>
          <cell r="J1988">
            <v>0</v>
          </cell>
          <cell r="K1988">
            <v>1</v>
          </cell>
          <cell r="L1988">
            <v>0</v>
          </cell>
          <cell r="M1988">
            <v>40</v>
          </cell>
          <cell r="N1988">
            <v>0</v>
          </cell>
          <cell r="O1988">
            <v>0</v>
          </cell>
          <cell r="P1988">
            <v>1</v>
          </cell>
          <cell r="Q1988">
            <v>0</v>
          </cell>
          <cell r="R1988" t="str">
            <v>Y</v>
          </cell>
        </row>
        <row r="1989">
          <cell r="B1989" t="str">
            <v>50712090112383</v>
          </cell>
          <cell r="C1989" t="str">
            <v>50</v>
          </cell>
          <cell r="D1989" t="str">
            <v>71209</v>
          </cell>
          <cell r="E1989" t="str">
            <v>0112383</v>
          </cell>
          <cell r="F1989" t="str">
            <v>Paradise Charter</v>
          </cell>
          <cell r="G1989" t="str">
            <v>0803</v>
          </cell>
          <cell r="H1989">
            <v>121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61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 t="str">
            <v>Y</v>
          </cell>
        </row>
        <row r="1990">
          <cell r="B1990" t="str">
            <v>50712170000000</v>
          </cell>
          <cell r="C1990" t="str">
            <v>50</v>
          </cell>
          <cell r="D1990" t="str">
            <v>71217</v>
          </cell>
          <cell r="E1990" t="str">
            <v>0000000</v>
          </cell>
          <cell r="F1990" t="str">
            <v>Patterson Joint Unified</v>
          </cell>
          <cell r="H1990">
            <v>5750</v>
          </cell>
          <cell r="I1990">
            <v>0</v>
          </cell>
          <cell r="J1990">
            <v>0</v>
          </cell>
          <cell r="K1990">
            <v>33</v>
          </cell>
          <cell r="L1990">
            <v>0</v>
          </cell>
          <cell r="M1990">
            <v>4179</v>
          </cell>
          <cell r="N1990">
            <v>0</v>
          </cell>
          <cell r="O1990">
            <v>0</v>
          </cell>
          <cell r="P1990">
            <v>29</v>
          </cell>
          <cell r="Q1990">
            <v>0</v>
          </cell>
          <cell r="R1990" t="str">
            <v>Y</v>
          </cell>
        </row>
        <row r="1991">
          <cell r="B1991" t="str">
            <v>50712176052922</v>
          </cell>
          <cell r="C1991" t="str">
            <v>50</v>
          </cell>
          <cell r="D1991" t="str">
            <v>71217</v>
          </cell>
          <cell r="E1991" t="str">
            <v>6052922</v>
          </cell>
          <cell r="F1991" t="str">
            <v>Grayson Charter</v>
          </cell>
          <cell r="G1991" t="str">
            <v>0253</v>
          </cell>
          <cell r="H1991">
            <v>274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268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 t="str">
            <v>Y</v>
          </cell>
        </row>
        <row r="1992">
          <cell r="B1992" t="str">
            <v>50712330000000</v>
          </cell>
          <cell r="C1992" t="str">
            <v>50</v>
          </cell>
          <cell r="D1992" t="str">
            <v>71233</v>
          </cell>
          <cell r="E1992" t="str">
            <v>0000000</v>
          </cell>
          <cell r="F1992" t="str">
            <v>Roberts Ferry Union Elementary</v>
          </cell>
          <cell r="H1992">
            <v>103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53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 t="str">
            <v>Y</v>
          </cell>
        </row>
        <row r="1993">
          <cell r="B1993" t="str">
            <v>50712330121525</v>
          </cell>
          <cell r="C1993" t="str">
            <v>50</v>
          </cell>
          <cell r="D1993" t="str">
            <v>71233</v>
          </cell>
          <cell r="E1993" t="str">
            <v>0121525</v>
          </cell>
          <cell r="F1993" t="str">
            <v>Roberts Ferry Charter School Academy</v>
          </cell>
          <cell r="G1993" t="str">
            <v>1171</v>
          </cell>
          <cell r="H1993">
            <v>14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6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 t="str">
            <v>Y</v>
          </cell>
        </row>
        <row r="1994">
          <cell r="B1994" t="str">
            <v>50712660000000</v>
          </cell>
          <cell r="C1994" t="str">
            <v>50</v>
          </cell>
          <cell r="D1994" t="str">
            <v>71266</v>
          </cell>
          <cell r="E1994" t="str">
            <v>0000000</v>
          </cell>
          <cell r="F1994" t="str">
            <v>Salida Union Elementary</v>
          </cell>
          <cell r="H1994">
            <v>2481</v>
          </cell>
          <cell r="I1994">
            <v>0</v>
          </cell>
          <cell r="J1994">
            <v>0</v>
          </cell>
          <cell r="K1994">
            <v>27</v>
          </cell>
          <cell r="L1994">
            <v>0</v>
          </cell>
          <cell r="M1994">
            <v>1792</v>
          </cell>
          <cell r="N1994">
            <v>0</v>
          </cell>
          <cell r="O1994">
            <v>0</v>
          </cell>
          <cell r="P1994">
            <v>18</v>
          </cell>
          <cell r="Q1994">
            <v>0</v>
          </cell>
          <cell r="R1994" t="str">
            <v>Y</v>
          </cell>
        </row>
        <row r="1995">
          <cell r="B1995" t="str">
            <v>50712660120063</v>
          </cell>
          <cell r="C1995" t="str">
            <v>50</v>
          </cell>
          <cell r="D1995" t="str">
            <v>71266</v>
          </cell>
          <cell r="E1995" t="str">
            <v>0120063</v>
          </cell>
          <cell r="F1995" t="str">
            <v>Independence Charter</v>
          </cell>
          <cell r="G1995" t="str">
            <v>1098</v>
          </cell>
          <cell r="H1995">
            <v>95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68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 t="str">
            <v>Y</v>
          </cell>
        </row>
        <row r="1996">
          <cell r="B1996" t="str">
            <v>50712740000000</v>
          </cell>
          <cell r="C1996" t="str">
            <v>50</v>
          </cell>
          <cell r="D1996" t="str">
            <v>71274</v>
          </cell>
          <cell r="E1996" t="str">
            <v>0000000</v>
          </cell>
          <cell r="F1996" t="str">
            <v>Shiloh Elementary</v>
          </cell>
          <cell r="H1996">
            <v>51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40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 t="str">
            <v>Y</v>
          </cell>
        </row>
        <row r="1997">
          <cell r="B1997" t="str">
            <v>50712740121558</v>
          </cell>
          <cell r="C1997" t="str">
            <v>50</v>
          </cell>
          <cell r="D1997" t="str">
            <v>71274</v>
          </cell>
          <cell r="E1997" t="str">
            <v>0121558</v>
          </cell>
          <cell r="F1997" t="str">
            <v>Shiloh Charter</v>
          </cell>
          <cell r="G1997" t="str">
            <v>1175</v>
          </cell>
          <cell r="H1997">
            <v>90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77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 t="str">
            <v>Y</v>
          </cell>
        </row>
        <row r="1998">
          <cell r="B1998" t="str">
            <v>50712820000000</v>
          </cell>
          <cell r="C1998" t="str">
            <v>50</v>
          </cell>
          <cell r="D1998" t="str">
            <v>71282</v>
          </cell>
          <cell r="E1998" t="str">
            <v>0000000</v>
          </cell>
          <cell r="F1998" t="str">
            <v>Stanislaus Union Elementary</v>
          </cell>
          <cell r="H1998">
            <v>3292</v>
          </cell>
          <cell r="I1998">
            <v>0</v>
          </cell>
          <cell r="J1998">
            <v>0</v>
          </cell>
          <cell r="K1998">
            <v>21</v>
          </cell>
          <cell r="L1998">
            <v>0</v>
          </cell>
          <cell r="M1998">
            <v>2308</v>
          </cell>
          <cell r="N1998">
            <v>0</v>
          </cell>
          <cell r="O1998">
            <v>0</v>
          </cell>
          <cell r="P1998">
            <v>16</v>
          </cell>
          <cell r="Q1998">
            <v>0</v>
          </cell>
          <cell r="R1998" t="str">
            <v>Y</v>
          </cell>
        </row>
        <row r="1999">
          <cell r="B1999" t="str">
            <v>50712900000000</v>
          </cell>
          <cell r="C1999" t="str">
            <v>50</v>
          </cell>
          <cell r="D1999" t="str">
            <v>71290</v>
          </cell>
          <cell r="E1999" t="str">
            <v>0000000</v>
          </cell>
          <cell r="F1999" t="str">
            <v>Sylvan Union Elementary</v>
          </cell>
          <cell r="H1999">
            <v>8301</v>
          </cell>
          <cell r="I1999">
            <v>0</v>
          </cell>
          <cell r="J1999">
            <v>0</v>
          </cell>
          <cell r="K1999">
            <v>45</v>
          </cell>
          <cell r="L1999">
            <v>0</v>
          </cell>
          <cell r="M1999">
            <v>4532</v>
          </cell>
          <cell r="N1999">
            <v>0</v>
          </cell>
          <cell r="O1999">
            <v>0</v>
          </cell>
          <cell r="P1999">
            <v>29</v>
          </cell>
          <cell r="Q1999">
            <v>0</v>
          </cell>
          <cell r="R1999" t="str">
            <v>Y</v>
          </cell>
        </row>
        <row r="2000">
          <cell r="B2000" t="str">
            <v>50712900118125</v>
          </cell>
          <cell r="C2000" t="str">
            <v>50</v>
          </cell>
          <cell r="D2000" t="str">
            <v>71290</v>
          </cell>
          <cell r="E2000" t="str">
            <v>0118125</v>
          </cell>
          <cell r="F2000" t="str">
            <v>Aspire University Charter</v>
          </cell>
          <cell r="G2000" t="str">
            <v>1026</v>
          </cell>
          <cell r="H2000">
            <v>264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85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 t="str">
            <v>Y</v>
          </cell>
        </row>
        <row r="2001">
          <cell r="B2001" t="str">
            <v>50713240000000</v>
          </cell>
          <cell r="C2001" t="str">
            <v>50</v>
          </cell>
          <cell r="D2001" t="str">
            <v>71324</v>
          </cell>
          <cell r="E2001" t="str">
            <v>0000000</v>
          </cell>
          <cell r="F2001" t="str">
            <v>Valley Home Joint Elementary</v>
          </cell>
          <cell r="H2001">
            <v>144</v>
          </cell>
          <cell r="I2001">
            <v>0</v>
          </cell>
          <cell r="J2001">
            <v>0</v>
          </cell>
          <cell r="K2001">
            <v>1</v>
          </cell>
          <cell r="L2001">
            <v>0</v>
          </cell>
          <cell r="M2001">
            <v>72</v>
          </cell>
          <cell r="N2001">
            <v>0</v>
          </cell>
          <cell r="O2001">
            <v>0</v>
          </cell>
          <cell r="P2001">
            <v>1</v>
          </cell>
          <cell r="Q2001">
            <v>0</v>
          </cell>
          <cell r="R2001" t="str">
            <v>Y</v>
          </cell>
        </row>
        <row r="2002">
          <cell r="B2002" t="str">
            <v>50736010000000</v>
          </cell>
          <cell r="C2002" t="str">
            <v>50</v>
          </cell>
          <cell r="D2002" t="str">
            <v>73601</v>
          </cell>
          <cell r="E2002" t="str">
            <v>0000000</v>
          </cell>
          <cell r="F2002" t="str">
            <v>Newman-Crows Landing Unified</v>
          </cell>
          <cell r="H2002">
            <v>2946</v>
          </cell>
          <cell r="I2002">
            <v>0</v>
          </cell>
          <cell r="J2002">
            <v>0</v>
          </cell>
          <cell r="K2002">
            <v>14</v>
          </cell>
          <cell r="L2002">
            <v>0</v>
          </cell>
          <cell r="M2002">
            <v>2151</v>
          </cell>
          <cell r="N2002">
            <v>0</v>
          </cell>
          <cell r="O2002">
            <v>0</v>
          </cell>
          <cell r="P2002">
            <v>12</v>
          </cell>
          <cell r="Q2002">
            <v>0</v>
          </cell>
          <cell r="R2002" t="str">
            <v>Y</v>
          </cell>
        </row>
        <row r="2003">
          <cell r="B2003" t="str">
            <v>50755490000000</v>
          </cell>
          <cell r="C2003" t="str">
            <v>50</v>
          </cell>
          <cell r="D2003" t="str">
            <v>75549</v>
          </cell>
          <cell r="E2003" t="str">
            <v>0000000</v>
          </cell>
          <cell r="F2003" t="str">
            <v>Hughson Unified</v>
          </cell>
          <cell r="H2003">
            <v>2146</v>
          </cell>
          <cell r="I2003">
            <v>0</v>
          </cell>
          <cell r="J2003">
            <v>0</v>
          </cell>
          <cell r="K2003">
            <v>6</v>
          </cell>
          <cell r="L2003">
            <v>0</v>
          </cell>
          <cell r="M2003">
            <v>1183</v>
          </cell>
          <cell r="N2003">
            <v>0</v>
          </cell>
          <cell r="O2003">
            <v>0</v>
          </cell>
          <cell r="P2003">
            <v>6</v>
          </cell>
          <cell r="Q2003">
            <v>0</v>
          </cell>
          <cell r="R2003" t="str">
            <v>Y</v>
          </cell>
        </row>
        <row r="2004">
          <cell r="B2004" t="str">
            <v>50755560000000</v>
          </cell>
          <cell r="C2004" t="str">
            <v>50</v>
          </cell>
          <cell r="D2004" t="str">
            <v>75556</v>
          </cell>
          <cell r="E2004" t="str">
            <v>0000000</v>
          </cell>
          <cell r="F2004" t="str">
            <v>Riverbank Unified</v>
          </cell>
          <cell r="H2004">
            <v>2302</v>
          </cell>
          <cell r="I2004">
            <v>0</v>
          </cell>
          <cell r="J2004">
            <v>0</v>
          </cell>
          <cell r="K2004">
            <v>17</v>
          </cell>
          <cell r="L2004">
            <v>0</v>
          </cell>
          <cell r="M2004">
            <v>1979</v>
          </cell>
          <cell r="N2004">
            <v>0</v>
          </cell>
          <cell r="O2004">
            <v>0</v>
          </cell>
          <cell r="P2004">
            <v>14</v>
          </cell>
          <cell r="Q2004">
            <v>0</v>
          </cell>
          <cell r="R2004" t="str">
            <v>Y</v>
          </cell>
        </row>
        <row r="2005">
          <cell r="B2005" t="str">
            <v>50755560113852</v>
          </cell>
          <cell r="C2005" t="str">
            <v>50</v>
          </cell>
          <cell r="D2005" t="str">
            <v>75556</v>
          </cell>
          <cell r="E2005" t="str">
            <v>0113852</v>
          </cell>
          <cell r="F2005" t="str">
            <v>Riverbank Language Academy</v>
          </cell>
          <cell r="G2005" t="str">
            <v>0856</v>
          </cell>
          <cell r="H2005">
            <v>533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421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 t="str">
            <v>Y</v>
          </cell>
        </row>
        <row r="2006">
          <cell r="B2006" t="str">
            <v>50755640000000</v>
          </cell>
          <cell r="C2006" t="str">
            <v>50</v>
          </cell>
          <cell r="D2006" t="str">
            <v>75564</v>
          </cell>
          <cell r="E2006" t="str">
            <v>0000000</v>
          </cell>
          <cell r="F2006" t="str">
            <v>Oakdale Joint Unified</v>
          </cell>
          <cell r="H2006">
            <v>5246</v>
          </cell>
          <cell r="I2006">
            <v>0</v>
          </cell>
          <cell r="J2006">
            <v>0</v>
          </cell>
          <cell r="K2006">
            <v>49</v>
          </cell>
          <cell r="L2006">
            <v>0</v>
          </cell>
          <cell r="M2006">
            <v>2255</v>
          </cell>
          <cell r="N2006">
            <v>0</v>
          </cell>
          <cell r="O2006">
            <v>0</v>
          </cell>
          <cell r="P2006">
            <v>41</v>
          </cell>
          <cell r="Q2006">
            <v>0</v>
          </cell>
          <cell r="R2006" t="str">
            <v>Y</v>
          </cell>
        </row>
        <row r="2007">
          <cell r="B2007" t="str">
            <v>50755645030176</v>
          </cell>
          <cell r="C2007" t="str">
            <v>50</v>
          </cell>
          <cell r="D2007" t="str">
            <v>75564</v>
          </cell>
          <cell r="E2007" t="str">
            <v>5030176</v>
          </cell>
          <cell r="F2007" t="str">
            <v>Oakdale Charter High</v>
          </cell>
          <cell r="G2007" t="str">
            <v>0103</v>
          </cell>
          <cell r="H2007">
            <v>46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6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 t="str">
            <v>Y</v>
          </cell>
        </row>
        <row r="2008">
          <cell r="B2008" t="str">
            <v>50755720000000</v>
          </cell>
          <cell r="C2008" t="str">
            <v>50</v>
          </cell>
          <cell r="D2008" t="str">
            <v>75572</v>
          </cell>
          <cell r="E2008" t="str">
            <v>0000000</v>
          </cell>
          <cell r="F2008" t="str">
            <v>Waterford Unified</v>
          </cell>
          <cell r="H2008">
            <v>1783</v>
          </cell>
          <cell r="I2008">
            <v>0</v>
          </cell>
          <cell r="J2008">
            <v>0</v>
          </cell>
          <cell r="K2008">
            <v>16</v>
          </cell>
          <cell r="L2008">
            <v>0</v>
          </cell>
          <cell r="M2008">
            <v>1384</v>
          </cell>
          <cell r="N2008">
            <v>0</v>
          </cell>
          <cell r="O2008">
            <v>0</v>
          </cell>
          <cell r="P2008">
            <v>13</v>
          </cell>
          <cell r="Q2008">
            <v>0</v>
          </cell>
          <cell r="R2008" t="str">
            <v>Y</v>
          </cell>
        </row>
        <row r="2009">
          <cell r="B2009" t="str">
            <v>50755725030317</v>
          </cell>
          <cell r="C2009" t="str">
            <v>50</v>
          </cell>
          <cell r="D2009" t="str">
            <v>75572</v>
          </cell>
          <cell r="E2009" t="str">
            <v>5030317</v>
          </cell>
          <cell r="F2009" t="str">
            <v>Connecting Waters Charter</v>
          </cell>
          <cell r="G2009" t="str">
            <v>0477</v>
          </cell>
          <cell r="H2009">
            <v>2171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980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 t="str">
            <v>Y</v>
          </cell>
        </row>
        <row r="2010">
          <cell r="B2010" t="str">
            <v>50757390000000</v>
          </cell>
          <cell r="C2010" t="str">
            <v>50</v>
          </cell>
          <cell r="D2010" t="str">
            <v>75739</v>
          </cell>
          <cell r="E2010" t="str">
            <v>0000000</v>
          </cell>
          <cell r="F2010" t="str">
            <v>Turlock Unified</v>
          </cell>
          <cell r="H2010">
            <v>13872</v>
          </cell>
          <cell r="I2010">
            <v>0</v>
          </cell>
          <cell r="J2010">
            <v>0</v>
          </cell>
          <cell r="K2010">
            <v>64</v>
          </cell>
          <cell r="L2010">
            <v>0</v>
          </cell>
          <cell r="M2010">
            <v>9194</v>
          </cell>
          <cell r="N2010">
            <v>0</v>
          </cell>
          <cell r="O2010">
            <v>0</v>
          </cell>
          <cell r="P2010">
            <v>56</v>
          </cell>
          <cell r="Q2010">
            <v>0</v>
          </cell>
          <cell r="R2010" t="str">
            <v>Y</v>
          </cell>
        </row>
        <row r="2011">
          <cell r="B2011" t="str">
            <v>50757390124669</v>
          </cell>
          <cell r="C2011" t="str">
            <v>50</v>
          </cell>
          <cell r="D2011" t="str">
            <v>75739</v>
          </cell>
          <cell r="E2011" t="str">
            <v>0124669</v>
          </cell>
          <cell r="F2011" t="str">
            <v>eCademy Charter at Crane</v>
          </cell>
          <cell r="G2011" t="str">
            <v>1309</v>
          </cell>
          <cell r="H2011">
            <v>141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63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 t="str">
            <v>Y</v>
          </cell>
        </row>
        <row r="2012">
          <cell r="B2012" t="str">
            <v>50757390131185</v>
          </cell>
          <cell r="C2012" t="str">
            <v>50</v>
          </cell>
          <cell r="D2012" t="str">
            <v>75739</v>
          </cell>
          <cell r="E2012" t="str">
            <v>0131185</v>
          </cell>
          <cell r="F2012" t="str">
            <v>Fusion Charter</v>
          </cell>
          <cell r="G2012" t="str">
            <v>1695</v>
          </cell>
          <cell r="H2012">
            <v>114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112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 t="str">
            <v>Y</v>
          </cell>
        </row>
        <row r="2013">
          <cell r="B2013" t="str">
            <v>51105120000000</v>
          </cell>
          <cell r="C2013" t="str">
            <v>51</v>
          </cell>
          <cell r="D2013" t="str">
            <v>10512</v>
          </cell>
          <cell r="E2013" t="str">
            <v>0000000</v>
          </cell>
          <cell r="F2013" t="str">
            <v>Sutter Co. Office of Education</v>
          </cell>
          <cell r="H2013">
            <v>421</v>
          </cell>
          <cell r="I2013">
            <v>0</v>
          </cell>
          <cell r="J2013">
            <v>0</v>
          </cell>
          <cell r="K2013">
            <v>314</v>
          </cell>
          <cell r="L2013">
            <v>0</v>
          </cell>
          <cell r="M2013">
            <v>303</v>
          </cell>
          <cell r="N2013">
            <v>0</v>
          </cell>
          <cell r="O2013">
            <v>0</v>
          </cell>
          <cell r="P2013">
            <v>218</v>
          </cell>
          <cell r="Q2013">
            <v>0</v>
          </cell>
          <cell r="R2013" t="str">
            <v>Y</v>
          </cell>
        </row>
        <row r="2014">
          <cell r="B2014" t="str">
            <v>51713570000000</v>
          </cell>
          <cell r="C2014" t="str">
            <v>51</v>
          </cell>
          <cell r="D2014" t="str">
            <v>71357</v>
          </cell>
          <cell r="E2014" t="str">
            <v>0000000</v>
          </cell>
          <cell r="F2014" t="str">
            <v>Brittan Elementary</v>
          </cell>
          <cell r="H2014">
            <v>457</v>
          </cell>
          <cell r="I2014">
            <v>0</v>
          </cell>
          <cell r="J2014">
            <v>0</v>
          </cell>
          <cell r="K2014">
            <v>7</v>
          </cell>
          <cell r="L2014">
            <v>0</v>
          </cell>
          <cell r="M2014">
            <v>257</v>
          </cell>
          <cell r="N2014">
            <v>0</v>
          </cell>
          <cell r="O2014">
            <v>0</v>
          </cell>
          <cell r="P2014">
            <v>6</v>
          </cell>
          <cell r="Q2014">
            <v>0</v>
          </cell>
          <cell r="R2014" t="str">
            <v>Y</v>
          </cell>
        </row>
        <row r="2015">
          <cell r="B2015" t="str">
            <v>51713650000000</v>
          </cell>
          <cell r="C2015" t="str">
            <v>51</v>
          </cell>
          <cell r="D2015" t="str">
            <v>71365</v>
          </cell>
          <cell r="E2015" t="str">
            <v>0000000</v>
          </cell>
          <cell r="F2015" t="str">
            <v>Browns Elementary</v>
          </cell>
          <cell r="H2015">
            <v>150</v>
          </cell>
          <cell r="I2015">
            <v>0</v>
          </cell>
          <cell r="J2015">
            <v>0</v>
          </cell>
          <cell r="K2015">
            <v>1</v>
          </cell>
          <cell r="L2015">
            <v>0</v>
          </cell>
          <cell r="M2015">
            <v>81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 t="str">
            <v>Y</v>
          </cell>
        </row>
        <row r="2016">
          <cell r="B2016" t="str">
            <v>51713730000000</v>
          </cell>
          <cell r="C2016" t="str">
            <v>51</v>
          </cell>
          <cell r="D2016" t="str">
            <v>71373</v>
          </cell>
          <cell r="E2016" t="str">
            <v>0000000</v>
          </cell>
          <cell r="F2016" t="str">
            <v>East Nicolaus Joint Union High</v>
          </cell>
          <cell r="H2016">
            <v>301</v>
          </cell>
          <cell r="I2016">
            <v>0</v>
          </cell>
          <cell r="J2016">
            <v>0</v>
          </cell>
          <cell r="K2016">
            <v>2</v>
          </cell>
          <cell r="L2016">
            <v>0</v>
          </cell>
          <cell r="M2016">
            <v>130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 t="str">
            <v>Y</v>
          </cell>
        </row>
        <row r="2017">
          <cell r="B2017" t="str">
            <v>51713810000000</v>
          </cell>
          <cell r="C2017" t="str">
            <v>51</v>
          </cell>
          <cell r="D2017" t="str">
            <v>71381</v>
          </cell>
          <cell r="E2017" t="str">
            <v>0000000</v>
          </cell>
          <cell r="F2017" t="str">
            <v>Franklin Elementary</v>
          </cell>
          <cell r="H2017">
            <v>477</v>
          </cell>
          <cell r="I2017">
            <v>0</v>
          </cell>
          <cell r="J2017">
            <v>0</v>
          </cell>
          <cell r="K2017">
            <v>3</v>
          </cell>
          <cell r="L2017">
            <v>0</v>
          </cell>
          <cell r="M2017">
            <v>144</v>
          </cell>
          <cell r="N2017">
            <v>0</v>
          </cell>
          <cell r="O2017">
            <v>0</v>
          </cell>
          <cell r="P2017">
            <v>2</v>
          </cell>
          <cell r="Q2017">
            <v>0</v>
          </cell>
          <cell r="R2017" t="str">
            <v>Y</v>
          </cell>
        </row>
        <row r="2018">
          <cell r="B2018" t="str">
            <v>51713990000000</v>
          </cell>
          <cell r="C2018" t="str">
            <v>51</v>
          </cell>
          <cell r="D2018" t="str">
            <v>71399</v>
          </cell>
          <cell r="E2018" t="str">
            <v>0000000</v>
          </cell>
          <cell r="F2018" t="str">
            <v>Live Oak Unified</v>
          </cell>
          <cell r="H2018">
            <v>1757</v>
          </cell>
          <cell r="I2018">
            <v>0</v>
          </cell>
          <cell r="J2018">
            <v>0</v>
          </cell>
          <cell r="K2018">
            <v>37</v>
          </cell>
          <cell r="L2018">
            <v>0</v>
          </cell>
          <cell r="M2018">
            <v>1423</v>
          </cell>
          <cell r="N2018">
            <v>0</v>
          </cell>
          <cell r="O2018">
            <v>0</v>
          </cell>
          <cell r="P2018">
            <v>30</v>
          </cell>
          <cell r="Q2018">
            <v>0</v>
          </cell>
          <cell r="R2018" t="str">
            <v>Y</v>
          </cell>
        </row>
        <row r="2019">
          <cell r="B2019" t="str">
            <v>51714070000000</v>
          </cell>
          <cell r="C2019" t="str">
            <v>51</v>
          </cell>
          <cell r="D2019" t="str">
            <v>71407</v>
          </cell>
          <cell r="E2019" t="str">
            <v>0000000</v>
          </cell>
          <cell r="F2019" t="str">
            <v>Marcum-Illinois Union Elementary</v>
          </cell>
          <cell r="H2019">
            <v>171</v>
          </cell>
          <cell r="I2019">
            <v>0</v>
          </cell>
          <cell r="J2019">
            <v>0</v>
          </cell>
          <cell r="K2019">
            <v>3</v>
          </cell>
          <cell r="L2019">
            <v>0</v>
          </cell>
          <cell r="M2019">
            <v>96</v>
          </cell>
          <cell r="N2019">
            <v>0</v>
          </cell>
          <cell r="O2019">
            <v>0</v>
          </cell>
          <cell r="P2019">
            <v>2</v>
          </cell>
          <cell r="Q2019">
            <v>0</v>
          </cell>
          <cell r="R2019" t="str">
            <v>Y</v>
          </cell>
        </row>
        <row r="2020">
          <cell r="B2020" t="str">
            <v>51714070109793</v>
          </cell>
          <cell r="C2020" t="str">
            <v>51</v>
          </cell>
          <cell r="D2020" t="str">
            <v>71407</v>
          </cell>
          <cell r="E2020" t="str">
            <v>0109793</v>
          </cell>
          <cell r="F2020" t="str">
            <v>South Sutter Charter</v>
          </cell>
          <cell r="G2020" t="str">
            <v>0724</v>
          </cell>
          <cell r="H2020">
            <v>2112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637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 t="str">
            <v>Y</v>
          </cell>
        </row>
        <row r="2021">
          <cell r="B2021" t="str">
            <v>51714150000000</v>
          </cell>
          <cell r="C2021" t="str">
            <v>51</v>
          </cell>
          <cell r="D2021" t="str">
            <v>71415</v>
          </cell>
          <cell r="E2021" t="str">
            <v>0000000</v>
          </cell>
          <cell r="F2021" t="str">
            <v>Meridian Elementary</v>
          </cell>
          <cell r="H2021">
            <v>75</v>
          </cell>
          <cell r="I2021">
            <v>0</v>
          </cell>
          <cell r="J2021">
            <v>0</v>
          </cell>
          <cell r="K2021">
            <v>2</v>
          </cell>
          <cell r="L2021">
            <v>0</v>
          </cell>
          <cell r="M2021">
            <v>56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 t="str">
            <v>Y</v>
          </cell>
        </row>
        <row r="2022">
          <cell r="B2022" t="str">
            <v>51714150129007</v>
          </cell>
          <cell r="C2022" t="str">
            <v>51</v>
          </cell>
          <cell r="D2022" t="str">
            <v>71415</v>
          </cell>
          <cell r="E2022" t="str">
            <v>0129007</v>
          </cell>
          <cell r="F2022" t="str">
            <v>California Virtual Academy @ Sutter</v>
          </cell>
          <cell r="G2022" t="str">
            <v>1606</v>
          </cell>
          <cell r="H2022">
            <v>903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566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 t="str">
            <v>Y</v>
          </cell>
        </row>
        <row r="2023">
          <cell r="B2023" t="str">
            <v>51714230000000</v>
          </cell>
          <cell r="C2023" t="str">
            <v>51</v>
          </cell>
          <cell r="D2023" t="str">
            <v>71423</v>
          </cell>
          <cell r="E2023" t="str">
            <v>0000000</v>
          </cell>
          <cell r="F2023" t="str">
            <v>Nuestro Elementary</v>
          </cell>
          <cell r="H2023">
            <v>145</v>
          </cell>
          <cell r="I2023">
            <v>0</v>
          </cell>
          <cell r="J2023">
            <v>0</v>
          </cell>
          <cell r="K2023">
            <v>1</v>
          </cell>
          <cell r="L2023">
            <v>0</v>
          </cell>
          <cell r="M2023">
            <v>64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 t="str">
            <v>Y</v>
          </cell>
        </row>
        <row r="2024">
          <cell r="B2024" t="str">
            <v>51714310000000</v>
          </cell>
          <cell r="C2024" t="str">
            <v>51</v>
          </cell>
          <cell r="D2024" t="str">
            <v>71431</v>
          </cell>
          <cell r="E2024" t="str">
            <v>0000000</v>
          </cell>
          <cell r="F2024" t="str">
            <v>Pleasant Grove Joint Union Elementary</v>
          </cell>
          <cell r="H2024">
            <v>201</v>
          </cell>
          <cell r="I2024">
            <v>0</v>
          </cell>
          <cell r="J2024">
            <v>0</v>
          </cell>
          <cell r="K2024">
            <v>1</v>
          </cell>
          <cell r="L2024">
            <v>0</v>
          </cell>
          <cell r="M2024">
            <v>79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 t="str">
            <v>Y</v>
          </cell>
        </row>
        <row r="2025">
          <cell r="B2025" t="str">
            <v>51714490000000</v>
          </cell>
          <cell r="C2025" t="str">
            <v>51</v>
          </cell>
          <cell r="D2025" t="str">
            <v>71449</v>
          </cell>
          <cell r="E2025" t="str">
            <v>0000000</v>
          </cell>
          <cell r="F2025" t="str">
            <v>Sutter Union High</v>
          </cell>
          <cell r="H2025">
            <v>726</v>
          </cell>
          <cell r="I2025">
            <v>0</v>
          </cell>
          <cell r="J2025">
            <v>0</v>
          </cell>
          <cell r="K2025">
            <v>10</v>
          </cell>
          <cell r="L2025">
            <v>0</v>
          </cell>
          <cell r="M2025">
            <v>212</v>
          </cell>
          <cell r="N2025">
            <v>0</v>
          </cell>
          <cell r="O2025">
            <v>0</v>
          </cell>
          <cell r="P2025">
            <v>5</v>
          </cell>
          <cell r="Q2025">
            <v>0</v>
          </cell>
          <cell r="R2025" t="str">
            <v>Y</v>
          </cell>
        </row>
        <row r="2026">
          <cell r="B2026" t="str">
            <v>51714560000000</v>
          </cell>
          <cell r="C2026" t="str">
            <v>51</v>
          </cell>
          <cell r="D2026" t="str">
            <v>71456</v>
          </cell>
          <cell r="E2026" t="str">
            <v>0000000</v>
          </cell>
          <cell r="F2026" t="str">
            <v>Winship-Robbins Elementary</v>
          </cell>
          <cell r="H2026">
            <v>197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179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 t="str">
            <v>Y</v>
          </cell>
        </row>
        <row r="2027">
          <cell r="B2027" t="str">
            <v>51714640000000</v>
          </cell>
          <cell r="C2027" t="str">
            <v>51</v>
          </cell>
          <cell r="D2027" t="str">
            <v>71464</v>
          </cell>
          <cell r="E2027" t="str">
            <v>0000000</v>
          </cell>
          <cell r="F2027" t="str">
            <v>Yuba City Unified</v>
          </cell>
          <cell r="H2027">
            <v>12751</v>
          </cell>
          <cell r="I2027">
            <v>0</v>
          </cell>
          <cell r="J2027">
            <v>0</v>
          </cell>
          <cell r="K2027">
            <v>243</v>
          </cell>
          <cell r="L2027">
            <v>0</v>
          </cell>
          <cell r="M2027">
            <v>8943</v>
          </cell>
          <cell r="N2027">
            <v>0</v>
          </cell>
          <cell r="O2027">
            <v>0</v>
          </cell>
          <cell r="P2027">
            <v>166</v>
          </cell>
          <cell r="Q2027">
            <v>0</v>
          </cell>
          <cell r="R2027" t="str">
            <v>Y</v>
          </cell>
        </row>
        <row r="2028">
          <cell r="B2028" t="str">
            <v>51714640107318</v>
          </cell>
          <cell r="C2028" t="str">
            <v>51</v>
          </cell>
          <cell r="D2028" t="str">
            <v>71464</v>
          </cell>
          <cell r="E2028" t="str">
            <v>0107318</v>
          </cell>
          <cell r="F2028" t="str">
            <v>Twin Rivers Charter</v>
          </cell>
          <cell r="G2028" t="str">
            <v>0639</v>
          </cell>
          <cell r="H2028">
            <v>418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208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 t="str">
            <v>Y</v>
          </cell>
        </row>
        <row r="2029">
          <cell r="B2029" t="str">
            <v>51714645130125</v>
          </cell>
          <cell r="C2029" t="str">
            <v>51</v>
          </cell>
          <cell r="D2029" t="str">
            <v>71464</v>
          </cell>
          <cell r="E2029" t="str">
            <v>5130125</v>
          </cell>
          <cell r="F2029" t="str">
            <v>Yuba City Charter</v>
          </cell>
          <cell r="G2029" t="str">
            <v>0289</v>
          </cell>
          <cell r="H2029">
            <v>197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173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 t="str">
            <v>Y</v>
          </cell>
        </row>
        <row r="2030">
          <cell r="B2030" t="str">
            <v>52105200000000</v>
          </cell>
          <cell r="C2030" t="str">
            <v>52</v>
          </cell>
          <cell r="D2030" t="str">
            <v>10520</v>
          </cell>
          <cell r="E2030" t="str">
            <v>0000000</v>
          </cell>
          <cell r="F2030" t="str">
            <v>Tehama Co. Office of Education</v>
          </cell>
          <cell r="H2030">
            <v>64</v>
          </cell>
          <cell r="I2030">
            <v>17</v>
          </cell>
          <cell r="J2030">
            <v>0</v>
          </cell>
          <cell r="K2030">
            <v>47</v>
          </cell>
          <cell r="L2030">
            <v>0</v>
          </cell>
          <cell r="M2030">
            <v>43</v>
          </cell>
          <cell r="N2030">
            <v>17</v>
          </cell>
          <cell r="O2030">
            <v>0</v>
          </cell>
          <cell r="P2030">
            <v>26</v>
          </cell>
          <cell r="Q2030">
            <v>0</v>
          </cell>
          <cell r="R2030" t="str">
            <v>Y</v>
          </cell>
        </row>
        <row r="2031">
          <cell r="B2031" t="str">
            <v>52105206119606</v>
          </cell>
          <cell r="C2031" t="str">
            <v>52</v>
          </cell>
          <cell r="D2031" t="str">
            <v>10520</v>
          </cell>
          <cell r="E2031" t="str">
            <v>6119606</v>
          </cell>
          <cell r="F2031" t="str">
            <v>Lincoln Street</v>
          </cell>
          <cell r="G2031" t="str">
            <v>1667</v>
          </cell>
          <cell r="H2031">
            <v>67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42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 t="str">
            <v>Y</v>
          </cell>
        </row>
        <row r="2032">
          <cell r="B2032" t="str">
            <v>52105206119671</v>
          </cell>
          <cell r="C2032" t="str">
            <v>52</v>
          </cell>
          <cell r="D2032" t="str">
            <v>10520</v>
          </cell>
          <cell r="E2032" t="str">
            <v>6119671</v>
          </cell>
          <cell r="F2032" t="str">
            <v>Tehama eLearning Academy</v>
          </cell>
          <cell r="G2032" t="str">
            <v>0430</v>
          </cell>
          <cell r="H2032">
            <v>118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76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 t="str">
            <v>Y</v>
          </cell>
        </row>
        <row r="2033">
          <cell r="B2033" t="str">
            <v>52714720000000</v>
          </cell>
          <cell r="C2033" t="str">
            <v>52</v>
          </cell>
          <cell r="D2033" t="str">
            <v>71472</v>
          </cell>
          <cell r="E2033" t="str">
            <v>0000000</v>
          </cell>
          <cell r="F2033" t="str">
            <v>Antelope Elementary</v>
          </cell>
          <cell r="H2033">
            <v>712</v>
          </cell>
          <cell r="I2033">
            <v>0</v>
          </cell>
          <cell r="J2033">
            <v>0</v>
          </cell>
          <cell r="K2033">
            <v>4</v>
          </cell>
          <cell r="L2033">
            <v>0</v>
          </cell>
          <cell r="M2033">
            <v>407</v>
          </cell>
          <cell r="N2033">
            <v>0</v>
          </cell>
          <cell r="O2033">
            <v>0</v>
          </cell>
          <cell r="P2033">
            <v>3</v>
          </cell>
          <cell r="Q2033">
            <v>0</v>
          </cell>
          <cell r="R2033" t="str">
            <v>Y</v>
          </cell>
        </row>
        <row r="2034">
          <cell r="B2034" t="str">
            <v>52714980000000</v>
          </cell>
          <cell r="C2034" t="str">
            <v>52</v>
          </cell>
          <cell r="D2034" t="str">
            <v>71498</v>
          </cell>
          <cell r="E2034" t="str">
            <v>0000000</v>
          </cell>
          <cell r="F2034" t="str">
            <v>Corning Union Elementary</v>
          </cell>
          <cell r="H2034">
            <v>2043</v>
          </cell>
          <cell r="I2034">
            <v>0</v>
          </cell>
          <cell r="J2034">
            <v>0</v>
          </cell>
          <cell r="K2034">
            <v>6</v>
          </cell>
          <cell r="L2034">
            <v>0</v>
          </cell>
          <cell r="M2034">
            <v>1811</v>
          </cell>
          <cell r="N2034">
            <v>0</v>
          </cell>
          <cell r="O2034">
            <v>0</v>
          </cell>
          <cell r="P2034">
            <v>6</v>
          </cell>
          <cell r="Q2034">
            <v>0</v>
          </cell>
          <cell r="R2034" t="str">
            <v>Y</v>
          </cell>
        </row>
        <row r="2035">
          <cell r="B2035" t="str">
            <v>52715060000000</v>
          </cell>
          <cell r="C2035" t="str">
            <v>52</v>
          </cell>
          <cell r="D2035" t="str">
            <v>71506</v>
          </cell>
          <cell r="E2035" t="str">
            <v>0000000</v>
          </cell>
          <cell r="F2035" t="str">
            <v>Corning Union High</v>
          </cell>
          <cell r="H2035">
            <v>959</v>
          </cell>
          <cell r="I2035">
            <v>0</v>
          </cell>
          <cell r="J2035">
            <v>0</v>
          </cell>
          <cell r="K2035">
            <v>3</v>
          </cell>
          <cell r="L2035">
            <v>0</v>
          </cell>
          <cell r="M2035">
            <v>728</v>
          </cell>
          <cell r="N2035">
            <v>0</v>
          </cell>
          <cell r="O2035">
            <v>0</v>
          </cell>
          <cell r="P2035">
            <v>1</v>
          </cell>
          <cell r="Q2035">
            <v>0</v>
          </cell>
          <cell r="R2035" t="str">
            <v>Y</v>
          </cell>
        </row>
        <row r="2036">
          <cell r="B2036" t="str">
            <v>52715140000000</v>
          </cell>
          <cell r="C2036" t="str">
            <v>52</v>
          </cell>
          <cell r="D2036" t="str">
            <v>71514</v>
          </cell>
          <cell r="E2036" t="str">
            <v>0000000</v>
          </cell>
          <cell r="F2036" t="str">
            <v>Elkins Elementary</v>
          </cell>
          <cell r="H2036">
            <v>15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13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 t="str">
            <v>Y</v>
          </cell>
        </row>
        <row r="2037">
          <cell r="B2037" t="str">
            <v>52715220000000</v>
          </cell>
          <cell r="C2037" t="str">
            <v>52</v>
          </cell>
          <cell r="D2037" t="str">
            <v>71522</v>
          </cell>
          <cell r="E2037" t="str">
            <v>0000000</v>
          </cell>
          <cell r="F2037" t="str">
            <v>Evergreen Union Elementary</v>
          </cell>
          <cell r="H2037">
            <v>1063</v>
          </cell>
          <cell r="I2037">
            <v>0</v>
          </cell>
          <cell r="J2037">
            <v>0</v>
          </cell>
          <cell r="K2037">
            <v>4</v>
          </cell>
          <cell r="L2037">
            <v>0</v>
          </cell>
          <cell r="M2037">
            <v>624</v>
          </cell>
          <cell r="N2037">
            <v>0</v>
          </cell>
          <cell r="O2037">
            <v>0</v>
          </cell>
          <cell r="P2037">
            <v>2</v>
          </cell>
          <cell r="Q2037">
            <v>0</v>
          </cell>
          <cell r="R2037" t="str">
            <v>Y</v>
          </cell>
        </row>
        <row r="2038">
          <cell r="B2038" t="str">
            <v>52715300000000</v>
          </cell>
          <cell r="C2038" t="str">
            <v>52</v>
          </cell>
          <cell r="D2038" t="str">
            <v>71530</v>
          </cell>
          <cell r="E2038" t="str">
            <v>0000000</v>
          </cell>
          <cell r="F2038" t="str">
            <v>Flournoy Union Elementary</v>
          </cell>
          <cell r="H2038">
            <v>30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18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 t="str">
            <v>Y</v>
          </cell>
        </row>
        <row r="2039">
          <cell r="B2039" t="str">
            <v>52715480000000</v>
          </cell>
          <cell r="C2039" t="str">
            <v>52</v>
          </cell>
          <cell r="D2039" t="str">
            <v>71548</v>
          </cell>
          <cell r="E2039" t="str">
            <v>0000000</v>
          </cell>
          <cell r="F2039" t="str">
            <v>Gerber Union Elementary</v>
          </cell>
          <cell r="H2039">
            <v>404</v>
          </cell>
          <cell r="I2039">
            <v>0</v>
          </cell>
          <cell r="J2039">
            <v>0</v>
          </cell>
          <cell r="K2039">
            <v>2</v>
          </cell>
          <cell r="L2039">
            <v>0</v>
          </cell>
          <cell r="M2039">
            <v>349</v>
          </cell>
          <cell r="N2039">
            <v>0</v>
          </cell>
          <cell r="O2039">
            <v>0</v>
          </cell>
          <cell r="P2039">
            <v>2</v>
          </cell>
          <cell r="Q2039">
            <v>0</v>
          </cell>
          <cell r="R2039" t="str">
            <v>Y</v>
          </cell>
        </row>
        <row r="2040">
          <cell r="B2040" t="str">
            <v>52715550000000</v>
          </cell>
          <cell r="C2040" t="str">
            <v>52</v>
          </cell>
          <cell r="D2040" t="str">
            <v>71555</v>
          </cell>
          <cell r="E2040" t="str">
            <v>0000000</v>
          </cell>
          <cell r="F2040" t="str">
            <v>Kirkwood Elementary</v>
          </cell>
          <cell r="H2040">
            <v>91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45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 t="str">
            <v>Y</v>
          </cell>
        </row>
        <row r="2041">
          <cell r="B2041" t="str">
            <v>52715630000000</v>
          </cell>
          <cell r="C2041" t="str">
            <v>52</v>
          </cell>
          <cell r="D2041" t="str">
            <v>71563</v>
          </cell>
          <cell r="E2041" t="str">
            <v>0000000</v>
          </cell>
          <cell r="F2041" t="str">
            <v>Lassen View Union Elementary</v>
          </cell>
          <cell r="H2041">
            <v>314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165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 t="str">
            <v>Y</v>
          </cell>
        </row>
        <row r="2042">
          <cell r="B2042" t="str">
            <v>52715710000000</v>
          </cell>
          <cell r="C2042" t="str">
            <v>52</v>
          </cell>
          <cell r="D2042" t="str">
            <v>71571</v>
          </cell>
          <cell r="E2042" t="str">
            <v>0000000</v>
          </cell>
          <cell r="F2042" t="str">
            <v>Los Molinos Unified</v>
          </cell>
          <cell r="H2042">
            <v>567</v>
          </cell>
          <cell r="I2042">
            <v>0</v>
          </cell>
          <cell r="J2042">
            <v>0</v>
          </cell>
          <cell r="K2042">
            <v>5</v>
          </cell>
          <cell r="L2042">
            <v>0</v>
          </cell>
          <cell r="M2042">
            <v>456</v>
          </cell>
          <cell r="N2042">
            <v>0</v>
          </cell>
          <cell r="O2042">
            <v>0</v>
          </cell>
          <cell r="P2042">
            <v>2</v>
          </cell>
          <cell r="Q2042">
            <v>0</v>
          </cell>
          <cell r="R2042" t="str">
            <v>Y</v>
          </cell>
        </row>
        <row r="2043">
          <cell r="B2043" t="str">
            <v>52716210000000</v>
          </cell>
          <cell r="C2043" t="str">
            <v>52</v>
          </cell>
          <cell r="D2043" t="str">
            <v>71621</v>
          </cell>
          <cell r="E2043" t="str">
            <v>0000000</v>
          </cell>
          <cell r="F2043" t="str">
            <v>Red Bluff Union Elementary</v>
          </cell>
          <cell r="H2043">
            <v>2163</v>
          </cell>
          <cell r="I2043">
            <v>0</v>
          </cell>
          <cell r="J2043">
            <v>0</v>
          </cell>
          <cell r="K2043">
            <v>14</v>
          </cell>
          <cell r="L2043">
            <v>0</v>
          </cell>
          <cell r="M2043">
            <v>1764</v>
          </cell>
          <cell r="N2043">
            <v>0</v>
          </cell>
          <cell r="O2043">
            <v>0</v>
          </cell>
          <cell r="P2043">
            <v>9</v>
          </cell>
          <cell r="Q2043">
            <v>0</v>
          </cell>
          <cell r="R2043" t="str">
            <v>Y</v>
          </cell>
        </row>
        <row r="2044">
          <cell r="B2044" t="str">
            <v>52716390000000</v>
          </cell>
          <cell r="C2044" t="str">
            <v>52</v>
          </cell>
          <cell r="D2044" t="str">
            <v>71639</v>
          </cell>
          <cell r="E2044" t="str">
            <v>0000000</v>
          </cell>
          <cell r="F2044" t="str">
            <v>Red Bluff Joint Union High</v>
          </cell>
          <cell r="H2044">
            <v>1601</v>
          </cell>
          <cell r="I2044">
            <v>0</v>
          </cell>
          <cell r="J2044">
            <v>0</v>
          </cell>
          <cell r="K2044">
            <v>7</v>
          </cell>
          <cell r="L2044">
            <v>0</v>
          </cell>
          <cell r="M2044">
            <v>978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 t="str">
            <v>Y</v>
          </cell>
        </row>
        <row r="2045">
          <cell r="B2045" t="str">
            <v>52716470000000</v>
          </cell>
          <cell r="C2045" t="str">
            <v>52</v>
          </cell>
          <cell r="D2045" t="str">
            <v>71647</v>
          </cell>
          <cell r="E2045" t="str">
            <v>0000000</v>
          </cell>
          <cell r="F2045" t="str">
            <v>Reeds Creek Elementary</v>
          </cell>
          <cell r="H2045">
            <v>126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72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 t="str">
            <v>Y</v>
          </cell>
        </row>
        <row r="2046">
          <cell r="B2046" t="str">
            <v>52716540000000</v>
          </cell>
          <cell r="C2046" t="str">
            <v>52</v>
          </cell>
          <cell r="D2046" t="str">
            <v>71654</v>
          </cell>
          <cell r="E2046" t="str">
            <v>0000000</v>
          </cell>
          <cell r="F2046" t="str">
            <v>Richfield Elementary</v>
          </cell>
          <cell r="H2046">
            <v>243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158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 t="str">
            <v>Y</v>
          </cell>
        </row>
        <row r="2047">
          <cell r="B2047" t="str">
            <v>53105380000000</v>
          </cell>
          <cell r="C2047" t="str">
            <v>53</v>
          </cell>
          <cell r="D2047" t="str">
            <v>10538</v>
          </cell>
          <cell r="E2047" t="str">
            <v>0000000</v>
          </cell>
          <cell r="F2047" t="str">
            <v>Trinity Co. Office of Education</v>
          </cell>
          <cell r="H2047">
            <v>15</v>
          </cell>
          <cell r="I2047">
            <v>2</v>
          </cell>
          <cell r="J2047">
            <v>0</v>
          </cell>
          <cell r="K2047">
            <v>3</v>
          </cell>
          <cell r="L2047">
            <v>0</v>
          </cell>
          <cell r="M2047">
            <v>7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 t="str">
            <v>Y</v>
          </cell>
        </row>
        <row r="2048">
          <cell r="B2048" t="str">
            <v>53716620000000</v>
          </cell>
          <cell r="C2048" t="str">
            <v>53</v>
          </cell>
          <cell r="D2048" t="str">
            <v>71662</v>
          </cell>
          <cell r="E2048" t="str">
            <v>0000000</v>
          </cell>
          <cell r="F2048" t="str">
            <v>Burnt Ranch Elementary</v>
          </cell>
          <cell r="H2048">
            <v>96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60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 t="str">
            <v>Y</v>
          </cell>
        </row>
        <row r="2049">
          <cell r="B2049" t="str">
            <v>53716700000000</v>
          </cell>
          <cell r="C2049" t="str">
            <v>53</v>
          </cell>
          <cell r="D2049" t="str">
            <v>71670</v>
          </cell>
          <cell r="E2049" t="str">
            <v>0000000</v>
          </cell>
          <cell r="F2049" t="str">
            <v>Coffee Creek Elementary</v>
          </cell>
          <cell r="H2049">
            <v>12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2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 t="str">
            <v>Y</v>
          </cell>
        </row>
        <row r="2050">
          <cell r="B2050" t="str">
            <v>53716960000000</v>
          </cell>
          <cell r="C2050" t="str">
            <v>53</v>
          </cell>
          <cell r="D2050" t="str">
            <v>71696</v>
          </cell>
          <cell r="E2050" t="str">
            <v>0000000</v>
          </cell>
          <cell r="F2050" t="str">
            <v>Douglas City Elementary</v>
          </cell>
          <cell r="H2050">
            <v>186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90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 t="str">
            <v>Y</v>
          </cell>
        </row>
        <row r="2051">
          <cell r="B2051" t="str">
            <v>53717380000000</v>
          </cell>
          <cell r="C2051" t="str">
            <v>53</v>
          </cell>
          <cell r="D2051" t="str">
            <v>71738</v>
          </cell>
          <cell r="E2051" t="str">
            <v>0000000</v>
          </cell>
          <cell r="F2051" t="str">
            <v>Junction City Elementary</v>
          </cell>
          <cell r="H2051">
            <v>89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66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 t="str">
            <v>Y</v>
          </cell>
        </row>
        <row r="2052">
          <cell r="B2052" t="str">
            <v>53717460000000</v>
          </cell>
          <cell r="C2052" t="str">
            <v>53</v>
          </cell>
          <cell r="D2052" t="str">
            <v>71746</v>
          </cell>
          <cell r="E2052" t="str">
            <v>0000000</v>
          </cell>
          <cell r="F2052" t="str">
            <v>Lewiston Elementary</v>
          </cell>
          <cell r="H2052">
            <v>51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46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 t="str">
            <v>Y</v>
          </cell>
        </row>
        <row r="2053">
          <cell r="B2053" t="str">
            <v>53717610000000</v>
          </cell>
          <cell r="C2053" t="str">
            <v>53</v>
          </cell>
          <cell r="D2053" t="str">
            <v>71761</v>
          </cell>
          <cell r="E2053" t="str">
            <v>0000000</v>
          </cell>
          <cell r="F2053" t="str">
            <v>Trinity Center Elementary</v>
          </cell>
          <cell r="H2053">
            <v>11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7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 t="str">
            <v>Y</v>
          </cell>
        </row>
        <row r="2054">
          <cell r="B2054" t="str">
            <v>53738330000000</v>
          </cell>
          <cell r="C2054" t="str">
            <v>53</v>
          </cell>
          <cell r="D2054" t="str">
            <v>73833</v>
          </cell>
          <cell r="E2054" t="str">
            <v>0000000</v>
          </cell>
          <cell r="F2054" t="str">
            <v>Southern Trinity Joint Unified</v>
          </cell>
          <cell r="H2054">
            <v>101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81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 t="str">
            <v>Y</v>
          </cell>
        </row>
        <row r="2055">
          <cell r="B2055" t="str">
            <v>53750280000000</v>
          </cell>
          <cell r="C2055" t="str">
            <v>53</v>
          </cell>
          <cell r="D2055" t="str">
            <v>75028</v>
          </cell>
          <cell r="E2055" t="str">
            <v>0000000</v>
          </cell>
          <cell r="F2055" t="str">
            <v>Mountain Valley Unified</v>
          </cell>
          <cell r="H2055">
            <v>296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232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 t="str">
            <v>Y</v>
          </cell>
        </row>
        <row r="2056">
          <cell r="B2056" t="str">
            <v>53765130000000</v>
          </cell>
          <cell r="C2056" t="str">
            <v>53</v>
          </cell>
          <cell r="D2056" t="str">
            <v>76513</v>
          </cell>
          <cell r="E2056" t="str">
            <v>0000000</v>
          </cell>
          <cell r="F2056" t="str">
            <v>Trinity Alps Unified</v>
          </cell>
          <cell r="H2056">
            <v>660</v>
          </cell>
          <cell r="I2056">
            <v>0</v>
          </cell>
          <cell r="J2056">
            <v>0</v>
          </cell>
          <cell r="K2056">
            <v>2</v>
          </cell>
          <cell r="L2056">
            <v>0</v>
          </cell>
          <cell r="M2056">
            <v>371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 t="str">
            <v>Y</v>
          </cell>
        </row>
        <row r="2057">
          <cell r="B2057" t="str">
            <v>54105460000000</v>
          </cell>
          <cell r="C2057" t="str">
            <v>54</v>
          </cell>
          <cell r="D2057" t="str">
            <v>10546</v>
          </cell>
          <cell r="E2057" t="str">
            <v>0000000</v>
          </cell>
          <cell r="F2057" t="str">
            <v>Tulare Co. Office of Education</v>
          </cell>
          <cell r="H2057">
            <v>1220</v>
          </cell>
          <cell r="I2057">
            <v>150</v>
          </cell>
          <cell r="J2057">
            <v>0</v>
          </cell>
          <cell r="K2057">
            <v>974</v>
          </cell>
          <cell r="L2057">
            <v>0</v>
          </cell>
          <cell r="M2057">
            <v>916</v>
          </cell>
          <cell r="N2057">
            <v>150</v>
          </cell>
          <cell r="O2057">
            <v>0</v>
          </cell>
          <cell r="P2057">
            <v>671</v>
          </cell>
          <cell r="Q2057">
            <v>0</v>
          </cell>
          <cell r="R2057" t="str">
            <v>Y</v>
          </cell>
        </row>
        <row r="2058">
          <cell r="B2058" t="str">
            <v>54105460119602</v>
          </cell>
          <cell r="C2058" t="str">
            <v>54</v>
          </cell>
          <cell r="D2058" t="str">
            <v>10546</v>
          </cell>
          <cell r="E2058" t="str">
            <v>0119602</v>
          </cell>
          <cell r="F2058" t="str">
            <v>University Preparatory High</v>
          </cell>
          <cell r="G2058" t="str">
            <v>1076</v>
          </cell>
          <cell r="H2058">
            <v>240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97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 t="str">
            <v>Y</v>
          </cell>
        </row>
        <row r="2059">
          <cell r="B2059" t="str">
            <v>54105460124057</v>
          </cell>
          <cell r="C2059" t="str">
            <v>54</v>
          </cell>
          <cell r="D2059" t="str">
            <v>10546</v>
          </cell>
          <cell r="E2059" t="str">
            <v>0124057</v>
          </cell>
          <cell r="F2059" t="str">
            <v>Valley Life Charter</v>
          </cell>
          <cell r="G2059" t="str">
            <v>1293</v>
          </cell>
          <cell r="H2059">
            <v>601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191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 t="str">
            <v>Y</v>
          </cell>
        </row>
        <row r="2060">
          <cell r="B2060" t="str">
            <v>54105465430327</v>
          </cell>
          <cell r="C2060" t="str">
            <v>54</v>
          </cell>
          <cell r="D2060" t="str">
            <v>10546</v>
          </cell>
          <cell r="E2060" t="str">
            <v>5430327</v>
          </cell>
          <cell r="F2060" t="str">
            <v>La Sierra High</v>
          </cell>
          <cell r="G2060" t="str">
            <v>0341</v>
          </cell>
          <cell r="H2060">
            <v>243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194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 t="str">
            <v>Y</v>
          </cell>
        </row>
        <row r="2061">
          <cell r="B2061" t="str">
            <v>54105466119291</v>
          </cell>
          <cell r="C2061" t="str">
            <v>54</v>
          </cell>
          <cell r="D2061" t="str">
            <v>10546</v>
          </cell>
          <cell r="E2061" t="str">
            <v>6119291</v>
          </cell>
          <cell r="F2061" t="str">
            <v>Eleanor Roosevelt Community Learning Center</v>
          </cell>
          <cell r="G2061" t="str">
            <v>0395</v>
          </cell>
          <cell r="H2061">
            <v>286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122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 t="str">
            <v>Y</v>
          </cell>
        </row>
        <row r="2062">
          <cell r="B2062" t="str">
            <v>54717950000000</v>
          </cell>
          <cell r="C2062" t="str">
            <v>54</v>
          </cell>
          <cell r="D2062" t="str">
            <v>71795</v>
          </cell>
          <cell r="E2062" t="str">
            <v>0000000</v>
          </cell>
          <cell r="F2062" t="str">
            <v>Allensworth Elementary</v>
          </cell>
          <cell r="H2062">
            <v>84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84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 t="str">
            <v>Y</v>
          </cell>
        </row>
        <row r="2063">
          <cell r="B2063" t="str">
            <v>54718030000000</v>
          </cell>
          <cell r="C2063" t="str">
            <v>54</v>
          </cell>
          <cell r="D2063" t="str">
            <v>71803</v>
          </cell>
          <cell r="E2063" t="str">
            <v>0000000</v>
          </cell>
          <cell r="F2063" t="str">
            <v>Alpaugh Unified</v>
          </cell>
          <cell r="H2063">
            <v>317</v>
          </cell>
          <cell r="I2063">
            <v>0</v>
          </cell>
          <cell r="J2063">
            <v>0</v>
          </cell>
          <cell r="K2063">
            <v>3</v>
          </cell>
          <cell r="L2063">
            <v>0</v>
          </cell>
          <cell r="M2063">
            <v>307</v>
          </cell>
          <cell r="N2063">
            <v>0</v>
          </cell>
          <cell r="O2063">
            <v>0</v>
          </cell>
          <cell r="P2063">
            <v>3</v>
          </cell>
          <cell r="Q2063">
            <v>0</v>
          </cell>
          <cell r="R2063" t="str">
            <v>Y</v>
          </cell>
        </row>
        <row r="2064">
          <cell r="B2064" t="str">
            <v>54718030112458</v>
          </cell>
          <cell r="C2064" t="str">
            <v>54</v>
          </cell>
          <cell r="D2064" t="str">
            <v>71803</v>
          </cell>
          <cell r="E2064" t="str">
            <v>0112458</v>
          </cell>
          <cell r="F2064" t="str">
            <v>Central California Connections Academy</v>
          </cell>
          <cell r="G2064" t="str">
            <v>0804</v>
          </cell>
          <cell r="H2064">
            <v>312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164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 t="str">
            <v>Y</v>
          </cell>
        </row>
        <row r="2065">
          <cell r="B2065" t="str">
            <v>54718030112466</v>
          </cell>
          <cell r="C2065" t="str">
            <v>54</v>
          </cell>
          <cell r="D2065" t="str">
            <v>71803</v>
          </cell>
          <cell r="E2065" t="str">
            <v>0112466</v>
          </cell>
          <cell r="F2065" t="str">
            <v>Alpaugh Achievement Academy Charter</v>
          </cell>
          <cell r="G2065" t="str">
            <v>0806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 t="str">
            <v>In Expected List But We Do Not Have Data For This School/LEA</v>
          </cell>
        </row>
        <row r="2066">
          <cell r="B2066" t="str">
            <v>54718110000000</v>
          </cell>
          <cell r="C2066" t="str">
            <v>54</v>
          </cell>
          <cell r="D2066" t="str">
            <v>71811</v>
          </cell>
          <cell r="E2066" t="str">
            <v>0000000</v>
          </cell>
          <cell r="F2066" t="str">
            <v>Alta Vista Elementary</v>
          </cell>
          <cell r="H2066">
            <v>573</v>
          </cell>
          <cell r="I2066">
            <v>0</v>
          </cell>
          <cell r="J2066">
            <v>0</v>
          </cell>
          <cell r="K2066">
            <v>2</v>
          </cell>
          <cell r="L2066">
            <v>0</v>
          </cell>
          <cell r="M2066">
            <v>552</v>
          </cell>
          <cell r="N2066">
            <v>0</v>
          </cell>
          <cell r="O2066">
            <v>0</v>
          </cell>
          <cell r="P2066">
            <v>2</v>
          </cell>
          <cell r="Q2066">
            <v>0</v>
          </cell>
          <cell r="R2066" t="str">
            <v>Y</v>
          </cell>
        </row>
        <row r="2067">
          <cell r="B2067" t="str">
            <v>54718290000000</v>
          </cell>
          <cell r="C2067" t="str">
            <v>54</v>
          </cell>
          <cell r="D2067" t="str">
            <v>71829</v>
          </cell>
          <cell r="E2067" t="str">
            <v>0000000</v>
          </cell>
          <cell r="F2067" t="str">
            <v>Buena Vista Elementary</v>
          </cell>
          <cell r="H2067">
            <v>187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139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 t="str">
            <v>Y</v>
          </cell>
        </row>
        <row r="2068">
          <cell r="B2068" t="str">
            <v>54718370000000</v>
          </cell>
          <cell r="C2068" t="str">
            <v>54</v>
          </cell>
          <cell r="D2068" t="str">
            <v>71837</v>
          </cell>
          <cell r="E2068" t="str">
            <v>0000000</v>
          </cell>
          <cell r="F2068" t="str">
            <v>Burton Elementary</v>
          </cell>
          <cell r="H2068">
            <v>2653</v>
          </cell>
          <cell r="I2068">
            <v>0</v>
          </cell>
          <cell r="J2068">
            <v>0</v>
          </cell>
          <cell r="K2068">
            <v>13</v>
          </cell>
          <cell r="L2068">
            <v>0</v>
          </cell>
          <cell r="M2068">
            <v>2133</v>
          </cell>
          <cell r="N2068">
            <v>0</v>
          </cell>
          <cell r="O2068">
            <v>0</v>
          </cell>
          <cell r="P2068">
            <v>13</v>
          </cell>
          <cell r="Q2068">
            <v>0</v>
          </cell>
          <cell r="R2068" t="str">
            <v>Y</v>
          </cell>
        </row>
        <row r="2069">
          <cell r="B2069" t="str">
            <v>54718370109009</v>
          </cell>
          <cell r="C2069" t="str">
            <v>54</v>
          </cell>
          <cell r="D2069" t="str">
            <v>71837</v>
          </cell>
          <cell r="E2069" t="str">
            <v>0109009</v>
          </cell>
          <cell r="F2069" t="str">
            <v>Summit Charter Academy</v>
          </cell>
          <cell r="G2069" t="str">
            <v>0690</v>
          </cell>
          <cell r="H2069">
            <v>1601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1067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 t="str">
            <v>Y</v>
          </cell>
        </row>
        <row r="2070">
          <cell r="B2070" t="str">
            <v>54718370122705</v>
          </cell>
          <cell r="C2070" t="str">
            <v>54</v>
          </cell>
          <cell r="D2070" t="str">
            <v>71837</v>
          </cell>
          <cell r="E2070" t="str">
            <v>0122705</v>
          </cell>
          <cell r="F2070" t="str">
            <v>Burton Pathways Charter Academy</v>
          </cell>
          <cell r="G2070" t="str">
            <v>1228</v>
          </cell>
          <cell r="H2070">
            <v>93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83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 t="str">
            <v>Y</v>
          </cell>
        </row>
        <row r="2071">
          <cell r="B2071" t="str">
            <v>54718450000000</v>
          </cell>
          <cell r="C2071" t="str">
            <v>54</v>
          </cell>
          <cell r="D2071" t="str">
            <v>71845</v>
          </cell>
          <cell r="E2071" t="str">
            <v>0000000</v>
          </cell>
          <cell r="F2071" t="str">
            <v>Citrus South Tule Elementary</v>
          </cell>
          <cell r="H2071">
            <v>29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25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 t="str">
            <v>Y</v>
          </cell>
        </row>
        <row r="2072">
          <cell r="B2072" t="str">
            <v>54718520000000</v>
          </cell>
          <cell r="C2072" t="str">
            <v>54</v>
          </cell>
          <cell r="D2072" t="str">
            <v>71852</v>
          </cell>
          <cell r="E2072" t="str">
            <v>0000000</v>
          </cell>
          <cell r="F2072" t="str">
            <v>Columbine Elementary</v>
          </cell>
          <cell r="H2072">
            <v>208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126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 t="str">
            <v>Y</v>
          </cell>
        </row>
        <row r="2073">
          <cell r="B2073" t="str">
            <v>54718600000000</v>
          </cell>
          <cell r="C2073" t="str">
            <v>54</v>
          </cell>
          <cell r="D2073" t="str">
            <v>71860</v>
          </cell>
          <cell r="E2073" t="str">
            <v>0000000</v>
          </cell>
          <cell r="F2073" t="str">
            <v>Cutler-Orosi Joint Unified</v>
          </cell>
          <cell r="H2073">
            <v>4083</v>
          </cell>
          <cell r="I2073">
            <v>0</v>
          </cell>
          <cell r="J2073">
            <v>0</v>
          </cell>
          <cell r="K2073">
            <v>42</v>
          </cell>
          <cell r="L2073">
            <v>0</v>
          </cell>
          <cell r="M2073">
            <v>3954</v>
          </cell>
          <cell r="N2073">
            <v>0</v>
          </cell>
          <cell r="O2073">
            <v>0</v>
          </cell>
          <cell r="P2073">
            <v>35</v>
          </cell>
          <cell r="Q2073">
            <v>0</v>
          </cell>
          <cell r="R2073" t="str">
            <v>Y</v>
          </cell>
        </row>
        <row r="2074">
          <cell r="B2074" t="str">
            <v>54718940000000</v>
          </cell>
          <cell r="C2074" t="str">
            <v>54</v>
          </cell>
          <cell r="D2074" t="str">
            <v>71894</v>
          </cell>
          <cell r="E2074" t="str">
            <v>0000000</v>
          </cell>
          <cell r="F2074" t="str">
            <v>Ducor Union Elementary</v>
          </cell>
          <cell r="H2074">
            <v>191</v>
          </cell>
          <cell r="I2074">
            <v>0</v>
          </cell>
          <cell r="J2074">
            <v>0</v>
          </cell>
          <cell r="K2074">
            <v>1</v>
          </cell>
          <cell r="L2074">
            <v>0</v>
          </cell>
          <cell r="M2074">
            <v>176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 t="str">
            <v>Y</v>
          </cell>
        </row>
        <row r="2075">
          <cell r="B2075" t="str">
            <v>54719020000000</v>
          </cell>
          <cell r="C2075" t="str">
            <v>54</v>
          </cell>
          <cell r="D2075" t="str">
            <v>71902</v>
          </cell>
          <cell r="E2075" t="str">
            <v>0000000</v>
          </cell>
          <cell r="F2075" t="str">
            <v>Earlimart Elementary</v>
          </cell>
          <cell r="H2075">
            <v>1952</v>
          </cell>
          <cell r="I2075">
            <v>0</v>
          </cell>
          <cell r="J2075">
            <v>0</v>
          </cell>
          <cell r="K2075">
            <v>10</v>
          </cell>
          <cell r="L2075">
            <v>0</v>
          </cell>
          <cell r="M2075">
            <v>1892</v>
          </cell>
          <cell r="N2075">
            <v>0</v>
          </cell>
          <cell r="O2075">
            <v>0</v>
          </cell>
          <cell r="P2075">
            <v>8</v>
          </cell>
          <cell r="Q2075">
            <v>0</v>
          </cell>
          <cell r="R2075" t="str">
            <v>Y</v>
          </cell>
        </row>
        <row r="2076">
          <cell r="B2076" t="str">
            <v>54719440000000</v>
          </cell>
          <cell r="C2076" t="str">
            <v>54</v>
          </cell>
          <cell r="D2076" t="str">
            <v>71944</v>
          </cell>
          <cell r="E2076" t="str">
            <v>0000000</v>
          </cell>
          <cell r="F2076" t="str">
            <v>Hope Elementary</v>
          </cell>
          <cell r="H2076">
            <v>236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177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 t="str">
            <v>Y</v>
          </cell>
        </row>
        <row r="2077">
          <cell r="B2077" t="str">
            <v>54719510000000</v>
          </cell>
          <cell r="C2077" t="str">
            <v>54</v>
          </cell>
          <cell r="D2077" t="str">
            <v>71951</v>
          </cell>
          <cell r="E2077" t="str">
            <v>0000000</v>
          </cell>
          <cell r="F2077" t="str">
            <v>Hot Springs Elementary</v>
          </cell>
          <cell r="H2077">
            <v>15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12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 t="str">
            <v>Y</v>
          </cell>
        </row>
        <row r="2078">
          <cell r="B2078" t="str">
            <v>54719690000000</v>
          </cell>
          <cell r="C2078" t="str">
            <v>54</v>
          </cell>
          <cell r="D2078" t="str">
            <v>71969</v>
          </cell>
          <cell r="E2078" t="str">
            <v>0000000</v>
          </cell>
          <cell r="F2078" t="str">
            <v>Kings River Union Elementary</v>
          </cell>
          <cell r="H2078">
            <v>462</v>
          </cell>
          <cell r="I2078">
            <v>0</v>
          </cell>
          <cell r="J2078">
            <v>0</v>
          </cell>
          <cell r="K2078">
            <v>1</v>
          </cell>
          <cell r="L2078">
            <v>0</v>
          </cell>
          <cell r="M2078">
            <v>435</v>
          </cell>
          <cell r="N2078">
            <v>0</v>
          </cell>
          <cell r="O2078">
            <v>0</v>
          </cell>
          <cell r="P2078">
            <v>1</v>
          </cell>
          <cell r="Q2078">
            <v>0</v>
          </cell>
          <cell r="R2078" t="str">
            <v>Y</v>
          </cell>
        </row>
        <row r="2079">
          <cell r="B2079" t="str">
            <v>54719850000000</v>
          </cell>
          <cell r="C2079" t="str">
            <v>54</v>
          </cell>
          <cell r="D2079" t="str">
            <v>71985</v>
          </cell>
          <cell r="E2079" t="str">
            <v>0000000</v>
          </cell>
          <cell r="F2079" t="str">
            <v>Liberty Elementary</v>
          </cell>
          <cell r="H2079">
            <v>414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261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Y</v>
          </cell>
        </row>
        <row r="2080">
          <cell r="B2080" t="str">
            <v>54719930000000</v>
          </cell>
          <cell r="C2080" t="str">
            <v>54</v>
          </cell>
          <cell r="D2080" t="str">
            <v>71993</v>
          </cell>
          <cell r="E2080" t="str">
            <v>0000000</v>
          </cell>
          <cell r="F2080" t="str">
            <v>Lindsay Unified</v>
          </cell>
          <cell r="H2080">
            <v>4123</v>
          </cell>
          <cell r="I2080">
            <v>0</v>
          </cell>
          <cell r="J2080">
            <v>0</v>
          </cell>
          <cell r="K2080">
            <v>36</v>
          </cell>
          <cell r="L2080">
            <v>0</v>
          </cell>
          <cell r="M2080">
            <v>3664</v>
          </cell>
          <cell r="N2080">
            <v>0</v>
          </cell>
          <cell r="O2080">
            <v>0</v>
          </cell>
          <cell r="P2080">
            <v>23</v>
          </cell>
          <cell r="Q2080">
            <v>0</v>
          </cell>
          <cell r="R2080" t="str">
            <v>Y</v>
          </cell>
        </row>
        <row r="2081">
          <cell r="B2081" t="str">
            <v>54719930124776</v>
          </cell>
          <cell r="C2081" t="str">
            <v>54</v>
          </cell>
          <cell r="D2081" t="str">
            <v>71993</v>
          </cell>
          <cell r="E2081" t="str">
            <v>0124776</v>
          </cell>
          <cell r="F2081" t="str">
            <v>Loma Vista Charter</v>
          </cell>
          <cell r="G2081" t="str">
            <v>1329</v>
          </cell>
          <cell r="H2081">
            <v>40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38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 t="str">
            <v>Y</v>
          </cell>
        </row>
        <row r="2082">
          <cell r="B2082" t="str">
            <v>54720090000000</v>
          </cell>
          <cell r="C2082" t="str">
            <v>54</v>
          </cell>
          <cell r="D2082" t="str">
            <v>72009</v>
          </cell>
          <cell r="E2082" t="str">
            <v>0000000</v>
          </cell>
          <cell r="F2082" t="str">
            <v>Monson-Sultana Joint Union Elementary</v>
          </cell>
          <cell r="H2082">
            <v>461</v>
          </cell>
          <cell r="I2082">
            <v>0</v>
          </cell>
          <cell r="J2082">
            <v>0</v>
          </cell>
          <cell r="K2082">
            <v>3</v>
          </cell>
          <cell r="L2082">
            <v>0</v>
          </cell>
          <cell r="M2082">
            <v>403</v>
          </cell>
          <cell r="N2082">
            <v>0</v>
          </cell>
          <cell r="O2082">
            <v>0</v>
          </cell>
          <cell r="P2082">
            <v>3</v>
          </cell>
          <cell r="Q2082">
            <v>0</v>
          </cell>
          <cell r="R2082" t="str">
            <v>Y</v>
          </cell>
        </row>
        <row r="2083">
          <cell r="B2083" t="str">
            <v>54720170000000</v>
          </cell>
          <cell r="C2083" t="str">
            <v>54</v>
          </cell>
          <cell r="D2083" t="str">
            <v>72017</v>
          </cell>
          <cell r="E2083" t="str">
            <v>0000000</v>
          </cell>
          <cell r="F2083" t="str">
            <v>Oak Valley Union Elementary</v>
          </cell>
          <cell r="H2083">
            <v>518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426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 t="str">
            <v>Y</v>
          </cell>
        </row>
        <row r="2084">
          <cell r="B2084" t="str">
            <v>54720250000000</v>
          </cell>
          <cell r="C2084" t="str">
            <v>54</v>
          </cell>
          <cell r="D2084" t="str">
            <v>72025</v>
          </cell>
          <cell r="E2084" t="str">
            <v>0000000</v>
          </cell>
          <cell r="F2084" t="str">
            <v>Outside Creek Elementary</v>
          </cell>
          <cell r="H2084">
            <v>99</v>
          </cell>
          <cell r="I2084">
            <v>0</v>
          </cell>
          <cell r="J2084">
            <v>0</v>
          </cell>
          <cell r="K2084">
            <v>3</v>
          </cell>
          <cell r="L2084">
            <v>0</v>
          </cell>
          <cell r="M2084">
            <v>73</v>
          </cell>
          <cell r="N2084">
            <v>0</v>
          </cell>
          <cell r="O2084">
            <v>0</v>
          </cell>
          <cell r="P2084">
            <v>3</v>
          </cell>
          <cell r="Q2084">
            <v>0</v>
          </cell>
          <cell r="R2084" t="str">
            <v>Y</v>
          </cell>
        </row>
        <row r="2085">
          <cell r="B2085" t="str">
            <v>54720330000000</v>
          </cell>
          <cell r="C2085" t="str">
            <v>54</v>
          </cell>
          <cell r="D2085" t="str">
            <v>72033</v>
          </cell>
          <cell r="E2085" t="str">
            <v>0000000</v>
          </cell>
          <cell r="F2085" t="str">
            <v>Palo Verde Union Elementary</v>
          </cell>
          <cell r="H2085">
            <v>529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486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 t="str">
            <v>Y</v>
          </cell>
        </row>
        <row r="2086">
          <cell r="B2086" t="str">
            <v>54720410000000</v>
          </cell>
          <cell r="C2086" t="str">
            <v>54</v>
          </cell>
          <cell r="D2086" t="str">
            <v>72041</v>
          </cell>
          <cell r="E2086" t="str">
            <v>0000000</v>
          </cell>
          <cell r="F2086" t="str">
            <v>Pixley Union Elementary</v>
          </cell>
          <cell r="H2086">
            <v>1122</v>
          </cell>
          <cell r="I2086">
            <v>0</v>
          </cell>
          <cell r="J2086">
            <v>0</v>
          </cell>
          <cell r="K2086">
            <v>14</v>
          </cell>
          <cell r="L2086">
            <v>0</v>
          </cell>
          <cell r="M2086">
            <v>1088</v>
          </cell>
          <cell r="N2086">
            <v>0</v>
          </cell>
          <cell r="O2086">
            <v>0</v>
          </cell>
          <cell r="P2086">
            <v>14</v>
          </cell>
          <cell r="Q2086">
            <v>0</v>
          </cell>
          <cell r="R2086" t="str">
            <v>Y</v>
          </cell>
        </row>
        <row r="2087">
          <cell r="B2087" t="str">
            <v>54720580000000</v>
          </cell>
          <cell r="C2087" t="str">
            <v>54</v>
          </cell>
          <cell r="D2087" t="str">
            <v>72058</v>
          </cell>
          <cell r="E2087" t="str">
            <v>0000000</v>
          </cell>
          <cell r="F2087" t="str">
            <v>Pleasant View Elementary</v>
          </cell>
          <cell r="H2087">
            <v>522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517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 t="str">
            <v>Y</v>
          </cell>
        </row>
        <row r="2088">
          <cell r="B2088" t="str">
            <v>54720820000000</v>
          </cell>
          <cell r="C2088" t="str">
            <v>54</v>
          </cell>
          <cell r="D2088" t="str">
            <v>72082</v>
          </cell>
          <cell r="E2088" t="str">
            <v>0000000</v>
          </cell>
          <cell r="F2088" t="str">
            <v>Richgrove Elementary</v>
          </cell>
          <cell r="H2088">
            <v>651</v>
          </cell>
          <cell r="I2088">
            <v>0</v>
          </cell>
          <cell r="J2088">
            <v>0</v>
          </cell>
          <cell r="K2088">
            <v>3</v>
          </cell>
          <cell r="L2088">
            <v>0</v>
          </cell>
          <cell r="M2088">
            <v>648</v>
          </cell>
          <cell r="N2088">
            <v>0</v>
          </cell>
          <cell r="O2088">
            <v>0</v>
          </cell>
          <cell r="P2088">
            <v>3</v>
          </cell>
          <cell r="Q2088">
            <v>0</v>
          </cell>
          <cell r="R2088" t="str">
            <v>Y</v>
          </cell>
        </row>
        <row r="2089">
          <cell r="B2089" t="str">
            <v>54720900000000</v>
          </cell>
          <cell r="C2089" t="str">
            <v>54</v>
          </cell>
          <cell r="D2089" t="str">
            <v>72090</v>
          </cell>
          <cell r="E2089" t="str">
            <v>0000000</v>
          </cell>
          <cell r="F2089" t="str">
            <v>Rockford  Elementary</v>
          </cell>
          <cell r="H2089">
            <v>407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217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 t="str">
            <v>Y</v>
          </cell>
        </row>
        <row r="2090">
          <cell r="B2090" t="str">
            <v>54721080000000</v>
          </cell>
          <cell r="C2090" t="str">
            <v>54</v>
          </cell>
          <cell r="D2090" t="str">
            <v>72108</v>
          </cell>
          <cell r="E2090" t="str">
            <v>0000000</v>
          </cell>
          <cell r="F2090" t="str">
            <v>Saucelito Elementary</v>
          </cell>
          <cell r="H2090">
            <v>82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68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 t="str">
            <v>Y</v>
          </cell>
        </row>
        <row r="2091">
          <cell r="B2091" t="str">
            <v>54721160000000</v>
          </cell>
          <cell r="C2091" t="str">
            <v>54</v>
          </cell>
          <cell r="D2091" t="str">
            <v>72116</v>
          </cell>
          <cell r="E2091" t="str">
            <v>0000000</v>
          </cell>
          <cell r="F2091" t="str">
            <v>Sequoia Union Elementary</v>
          </cell>
          <cell r="H2091">
            <v>305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119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 t="str">
            <v>Y</v>
          </cell>
        </row>
        <row r="2092">
          <cell r="B2092" t="str">
            <v>54721320000000</v>
          </cell>
          <cell r="C2092" t="str">
            <v>54</v>
          </cell>
          <cell r="D2092" t="str">
            <v>72132</v>
          </cell>
          <cell r="E2092" t="str">
            <v>0000000</v>
          </cell>
          <cell r="F2092" t="str">
            <v>Springville Union Elementary</v>
          </cell>
          <cell r="H2092">
            <v>278</v>
          </cell>
          <cell r="I2092">
            <v>0</v>
          </cell>
          <cell r="J2092">
            <v>0</v>
          </cell>
          <cell r="K2092">
            <v>1</v>
          </cell>
          <cell r="L2092">
            <v>0</v>
          </cell>
          <cell r="M2092">
            <v>117</v>
          </cell>
          <cell r="N2092">
            <v>0</v>
          </cell>
          <cell r="O2092">
            <v>0</v>
          </cell>
          <cell r="P2092">
            <v>1</v>
          </cell>
          <cell r="Q2092">
            <v>0</v>
          </cell>
          <cell r="R2092" t="str">
            <v>Y</v>
          </cell>
        </row>
        <row r="2093">
          <cell r="B2093" t="str">
            <v>54721400000000</v>
          </cell>
          <cell r="C2093" t="str">
            <v>54</v>
          </cell>
          <cell r="D2093" t="str">
            <v>72140</v>
          </cell>
          <cell r="E2093" t="str">
            <v>0000000</v>
          </cell>
          <cell r="F2093" t="str">
            <v>Stone Corral Elementary</v>
          </cell>
          <cell r="H2093">
            <v>151</v>
          </cell>
          <cell r="I2093">
            <v>0</v>
          </cell>
          <cell r="J2093">
            <v>0</v>
          </cell>
          <cell r="K2093">
            <v>1</v>
          </cell>
          <cell r="L2093">
            <v>0</v>
          </cell>
          <cell r="M2093">
            <v>148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 t="str">
            <v>Y</v>
          </cell>
        </row>
        <row r="2094">
          <cell r="B2094" t="str">
            <v>54721400123273</v>
          </cell>
          <cell r="C2094" t="str">
            <v>54</v>
          </cell>
          <cell r="D2094" t="str">
            <v>72140</v>
          </cell>
          <cell r="E2094" t="str">
            <v>0123273</v>
          </cell>
          <cell r="F2094" t="str">
            <v>Crescent Valley Public Charter</v>
          </cell>
          <cell r="G2094" t="str">
            <v>1269</v>
          </cell>
          <cell r="H2094">
            <v>551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493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 t="str">
            <v>Y</v>
          </cell>
        </row>
        <row r="2095">
          <cell r="B2095" t="str">
            <v>54721570000000</v>
          </cell>
          <cell r="C2095" t="str">
            <v>54</v>
          </cell>
          <cell r="D2095" t="str">
            <v>72157</v>
          </cell>
          <cell r="E2095" t="str">
            <v>0000000</v>
          </cell>
          <cell r="F2095" t="str">
            <v>Strathmore Union Elementary</v>
          </cell>
          <cell r="H2095">
            <v>858</v>
          </cell>
          <cell r="I2095">
            <v>0</v>
          </cell>
          <cell r="J2095">
            <v>0</v>
          </cell>
          <cell r="K2095">
            <v>11</v>
          </cell>
          <cell r="L2095">
            <v>0</v>
          </cell>
          <cell r="M2095">
            <v>828</v>
          </cell>
          <cell r="N2095">
            <v>0</v>
          </cell>
          <cell r="O2095">
            <v>0</v>
          </cell>
          <cell r="P2095">
            <v>7</v>
          </cell>
          <cell r="Q2095">
            <v>0</v>
          </cell>
          <cell r="R2095" t="str">
            <v>Y</v>
          </cell>
        </row>
        <row r="2096">
          <cell r="B2096" t="str">
            <v>54721730000000</v>
          </cell>
          <cell r="C2096" t="str">
            <v>54</v>
          </cell>
          <cell r="D2096" t="str">
            <v>72173</v>
          </cell>
          <cell r="E2096" t="str">
            <v>0000000</v>
          </cell>
          <cell r="F2096" t="str">
            <v>Sundale Union Elementary</v>
          </cell>
          <cell r="H2096">
            <v>820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373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 t="str">
            <v>Y</v>
          </cell>
        </row>
        <row r="2097">
          <cell r="B2097" t="str">
            <v>54721810000000</v>
          </cell>
          <cell r="C2097" t="str">
            <v>54</v>
          </cell>
          <cell r="D2097" t="str">
            <v>72181</v>
          </cell>
          <cell r="E2097" t="str">
            <v>0000000</v>
          </cell>
          <cell r="F2097" t="str">
            <v>Sunnyside Union Elementary</v>
          </cell>
          <cell r="H2097">
            <v>352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304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 t="str">
            <v>Y</v>
          </cell>
        </row>
        <row r="2098">
          <cell r="B2098" t="str">
            <v>54721990000000</v>
          </cell>
          <cell r="C2098" t="str">
            <v>54</v>
          </cell>
          <cell r="D2098" t="str">
            <v>72199</v>
          </cell>
          <cell r="E2098" t="str">
            <v>0000000</v>
          </cell>
          <cell r="F2098" t="str">
            <v>Terra Bella Union Elementary</v>
          </cell>
          <cell r="H2098">
            <v>946</v>
          </cell>
          <cell r="I2098">
            <v>0</v>
          </cell>
          <cell r="J2098">
            <v>0</v>
          </cell>
          <cell r="K2098">
            <v>8</v>
          </cell>
          <cell r="L2098">
            <v>0</v>
          </cell>
          <cell r="M2098">
            <v>946</v>
          </cell>
          <cell r="N2098">
            <v>0</v>
          </cell>
          <cell r="O2098">
            <v>0</v>
          </cell>
          <cell r="P2098">
            <v>7</v>
          </cell>
          <cell r="Q2098">
            <v>0</v>
          </cell>
          <cell r="R2098" t="str">
            <v>Y</v>
          </cell>
        </row>
        <row r="2099">
          <cell r="B2099" t="str">
            <v>54722070000000</v>
          </cell>
          <cell r="C2099" t="str">
            <v>54</v>
          </cell>
          <cell r="D2099" t="str">
            <v>72207</v>
          </cell>
          <cell r="E2099" t="str">
            <v>0000000</v>
          </cell>
          <cell r="F2099" t="str">
            <v>Three Rivers Union Elementary</v>
          </cell>
          <cell r="H2099">
            <v>143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61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 t="str">
            <v>Y</v>
          </cell>
        </row>
        <row r="2100">
          <cell r="B2100" t="str">
            <v>54722150000000</v>
          </cell>
          <cell r="C2100" t="str">
            <v>54</v>
          </cell>
          <cell r="D2100" t="str">
            <v>72215</v>
          </cell>
          <cell r="E2100" t="str">
            <v>0000000</v>
          </cell>
          <cell r="F2100" t="str">
            <v>Tipton Elementary</v>
          </cell>
          <cell r="H2100">
            <v>612</v>
          </cell>
          <cell r="I2100">
            <v>0</v>
          </cell>
          <cell r="J2100">
            <v>0</v>
          </cell>
          <cell r="K2100">
            <v>2</v>
          </cell>
          <cell r="L2100">
            <v>0</v>
          </cell>
          <cell r="M2100">
            <v>598</v>
          </cell>
          <cell r="N2100">
            <v>0</v>
          </cell>
          <cell r="O2100">
            <v>0</v>
          </cell>
          <cell r="P2100">
            <v>2</v>
          </cell>
          <cell r="Q2100">
            <v>0</v>
          </cell>
          <cell r="R2100" t="str">
            <v>Y</v>
          </cell>
        </row>
        <row r="2101">
          <cell r="B2101" t="str">
            <v>54722230000000</v>
          </cell>
          <cell r="C2101" t="str">
            <v>54</v>
          </cell>
          <cell r="D2101" t="str">
            <v>72223</v>
          </cell>
          <cell r="E2101" t="str">
            <v>0000000</v>
          </cell>
          <cell r="F2101" t="str">
            <v>Traver Joint Elementary</v>
          </cell>
          <cell r="H2101">
            <v>226</v>
          </cell>
          <cell r="I2101">
            <v>0</v>
          </cell>
          <cell r="J2101">
            <v>0</v>
          </cell>
          <cell r="K2101">
            <v>2</v>
          </cell>
          <cell r="L2101">
            <v>0</v>
          </cell>
          <cell r="M2101">
            <v>218</v>
          </cell>
          <cell r="N2101">
            <v>0</v>
          </cell>
          <cell r="O2101">
            <v>0</v>
          </cell>
          <cell r="P2101">
            <v>2</v>
          </cell>
          <cell r="Q2101">
            <v>0</v>
          </cell>
          <cell r="R2101" t="str">
            <v>Y</v>
          </cell>
        </row>
        <row r="2102">
          <cell r="B2102" t="str">
            <v>54722310000000</v>
          </cell>
          <cell r="C2102" t="str">
            <v>54</v>
          </cell>
          <cell r="D2102" t="str">
            <v>72231</v>
          </cell>
          <cell r="E2102" t="str">
            <v>0000000</v>
          </cell>
          <cell r="F2102" t="str">
            <v>Tulare City</v>
          </cell>
          <cell r="H2102">
            <v>9497</v>
          </cell>
          <cell r="I2102">
            <v>0</v>
          </cell>
          <cell r="J2102">
            <v>0</v>
          </cell>
          <cell r="K2102">
            <v>78</v>
          </cell>
          <cell r="L2102">
            <v>0</v>
          </cell>
          <cell r="M2102">
            <v>7650</v>
          </cell>
          <cell r="N2102">
            <v>0</v>
          </cell>
          <cell r="O2102">
            <v>0</v>
          </cell>
          <cell r="P2102">
            <v>68</v>
          </cell>
          <cell r="Q2102">
            <v>0</v>
          </cell>
          <cell r="R2102" t="str">
            <v>Y</v>
          </cell>
        </row>
        <row r="2103">
          <cell r="B2103" t="str">
            <v>54722490000000</v>
          </cell>
          <cell r="C2103" t="str">
            <v>54</v>
          </cell>
          <cell r="D2103" t="str">
            <v>72249</v>
          </cell>
          <cell r="E2103" t="str">
            <v>0000000</v>
          </cell>
          <cell r="F2103" t="str">
            <v>Tulare Joint Union High</v>
          </cell>
          <cell r="H2103">
            <v>5173</v>
          </cell>
          <cell r="I2103">
            <v>0</v>
          </cell>
          <cell r="J2103">
            <v>0</v>
          </cell>
          <cell r="K2103">
            <v>91</v>
          </cell>
          <cell r="L2103">
            <v>0</v>
          </cell>
          <cell r="M2103">
            <v>3787</v>
          </cell>
          <cell r="N2103">
            <v>0</v>
          </cell>
          <cell r="O2103">
            <v>0</v>
          </cell>
          <cell r="P2103">
            <v>52</v>
          </cell>
          <cell r="Q2103">
            <v>0</v>
          </cell>
          <cell r="R2103" t="str">
            <v>Y</v>
          </cell>
        </row>
        <row r="2104">
          <cell r="B2104" t="str">
            <v>54722490130708</v>
          </cell>
          <cell r="C2104" t="str">
            <v>54</v>
          </cell>
          <cell r="D2104" t="str">
            <v>72249</v>
          </cell>
          <cell r="E2104" t="str">
            <v>0130708</v>
          </cell>
          <cell r="F2104" t="str">
            <v>Sierra Vista Charter high</v>
          </cell>
          <cell r="G2104" t="str">
            <v>1664</v>
          </cell>
          <cell r="H2104">
            <v>152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122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 t="str">
            <v>Y</v>
          </cell>
        </row>
        <row r="2105">
          <cell r="B2105" t="str">
            <v>54722560000000</v>
          </cell>
          <cell r="C2105" t="str">
            <v>54</v>
          </cell>
          <cell r="D2105" t="str">
            <v>72256</v>
          </cell>
          <cell r="E2105" t="str">
            <v>0000000</v>
          </cell>
          <cell r="F2105" t="str">
            <v>Visalia Unified</v>
          </cell>
          <cell r="H2105">
            <v>27056</v>
          </cell>
          <cell r="I2105">
            <v>0</v>
          </cell>
          <cell r="J2105">
            <v>0</v>
          </cell>
          <cell r="K2105">
            <v>311</v>
          </cell>
          <cell r="L2105">
            <v>0</v>
          </cell>
          <cell r="M2105">
            <v>18094</v>
          </cell>
          <cell r="N2105">
            <v>0</v>
          </cell>
          <cell r="O2105">
            <v>0</v>
          </cell>
          <cell r="P2105">
            <v>184</v>
          </cell>
          <cell r="Q2105">
            <v>0</v>
          </cell>
          <cell r="R2105" t="str">
            <v>Y</v>
          </cell>
        </row>
        <row r="2106">
          <cell r="B2106" t="str">
            <v>54722560109751</v>
          </cell>
          <cell r="C2106" t="str">
            <v>54</v>
          </cell>
          <cell r="D2106" t="str">
            <v>72256</v>
          </cell>
          <cell r="E2106" t="str">
            <v>0109751</v>
          </cell>
          <cell r="F2106" t="str">
            <v>Visalia Charter Independent Study</v>
          </cell>
          <cell r="G2106" t="str">
            <v>0720</v>
          </cell>
          <cell r="H2106">
            <v>555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376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 t="str">
            <v>Y</v>
          </cell>
        </row>
        <row r="2107">
          <cell r="B2107" t="str">
            <v>54722560120659</v>
          </cell>
          <cell r="C2107" t="str">
            <v>54</v>
          </cell>
          <cell r="D2107" t="str">
            <v>72256</v>
          </cell>
          <cell r="E2107" t="str">
            <v>0120659</v>
          </cell>
          <cell r="F2107" t="str">
            <v>Visalia Technical Early College</v>
          </cell>
          <cell r="G2107" t="str">
            <v>1128</v>
          </cell>
          <cell r="H2107">
            <v>195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104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 t="str">
            <v>Y</v>
          </cell>
        </row>
        <row r="2108">
          <cell r="B2108" t="str">
            <v>54722560125542</v>
          </cell>
          <cell r="C2108" t="str">
            <v>54</v>
          </cell>
          <cell r="D2108" t="str">
            <v>72256</v>
          </cell>
          <cell r="E2108" t="str">
            <v>0125542</v>
          </cell>
          <cell r="F2108" t="str">
            <v>Sycamore Valley Academy</v>
          </cell>
          <cell r="G2108" t="str">
            <v>1382</v>
          </cell>
          <cell r="H2108">
            <v>297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94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 t="str">
            <v>Y</v>
          </cell>
        </row>
        <row r="2109">
          <cell r="B2109" t="str">
            <v>54722565430269</v>
          </cell>
          <cell r="C2109" t="str">
            <v>54</v>
          </cell>
          <cell r="D2109" t="str">
            <v>72256</v>
          </cell>
          <cell r="E2109" t="str">
            <v>5430269</v>
          </cell>
          <cell r="F2109" t="str">
            <v>Charter Alternatives Academy</v>
          </cell>
          <cell r="G2109" t="str">
            <v>0251</v>
          </cell>
          <cell r="H2109">
            <v>75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54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 t="str">
            <v>Y</v>
          </cell>
        </row>
        <row r="2110">
          <cell r="B2110" t="str">
            <v>54722566116909</v>
          </cell>
          <cell r="C2110" t="str">
            <v>54</v>
          </cell>
          <cell r="D2110" t="str">
            <v>72256</v>
          </cell>
          <cell r="E2110" t="str">
            <v>6116909</v>
          </cell>
          <cell r="F2110" t="str">
            <v>Charter Home School Academy</v>
          </cell>
          <cell r="G2110" t="str">
            <v>0250</v>
          </cell>
          <cell r="H2110">
            <v>89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64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 t="str">
            <v>Y</v>
          </cell>
        </row>
        <row r="2111">
          <cell r="B2111" t="str">
            <v>54722640000000</v>
          </cell>
          <cell r="C2111" t="str">
            <v>54</v>
          </cell>
          <cell r="D2111" t="str">
            <v>72264</v>
          </cell>
          <cell r="E2111" t="str">
            <v>0000000</v>
          </cell>
          <cell r="F2111" t="str">
            <v>Waukena Joint Union Elementary</v>
          </cell>
          <cell r="H2111">
            <v>257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218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 t="str">
            <v>Y</v>
          </cell>
        </row>
        <row r="2112">
          <cell r="B2112" t="str">
            <v>54722980000000</v>
          </cell>
          <cell r="C2112" t="str">
            <v>54</v>
          </cell>
          <cell r="D2112" t="str">
            <v>72298</v>
          </cell>
          <cell r="E2112" t="str">
            <v>0000000</v>
          </cell>
          <cell r="F2112" t="str">
            <v>Woodville Elementary</v>
          </cell>
          <cell r="H2112">
            <v>481</v>
          </cell>
          <cell r="I2112">
            <v>0</v>
          </cell>
          <cell r="J2112">
            <v>0</v>
          </cell>
          <cell r="K2112">
            <v>2</v>
          </cell>
          <cell r="L2112">
            <v>0</v>
          </cell>
          <cell r="M2112">
            <v>469</v>
          </cell>
          <cell r="N2112">
            <v>0</v>
          </cell>
          <cell r="O2112">
            <v>0</v>
          </cell>
          <cell r="P2112">
            <v>1</v>
          </cell>
          <cell r="Q2112">
            <v>0</v>
          </cell>
          <cell r="R2112" t="str">
            <v>Y</v>
          </cell>
        </row>
        <row r="2113">
          <cell r="B2113" t="str">
            <v>54753250000000</v>
          </cell>
          <cell r="C2113" t="str">
            <v>54</v>
          </cell>
          <cell r="D2113" t="str">
            <v>75325</v>
          </cell>
          <cell r="E2113" t="str">
            <v>0000000</v>
          </cell>
          <cell r="F2113" t="str">
            <v>Farmersville Unified</v>
          </cell>
          <cell r="H2113">
            <v>2626</v>
          </cell>
          <cell r="I2113">
            <v>0</v>
          </cell>
          <cell r="J2113">
            <v>0</v>
          </cell>
          <cell r="K2113">
            <v>23</v>
          </cell>
          <cell r="L2113">
            <v>0</v>
          </cell>
          <cell r="M2113">
            <v>2368</v>
          </cell>
          <cell r="N2113">
            <v>0</v>
          </cell>
          <cell r="O2113">
            <v>0</v>
          </cell>
          <cell r="P2113">
            <v>16</v>
          </cell>
          <cell r="Q2113">
            <v>0</v>
          </cell>
          <cell r="R2113" t="str">
            <v>Y</v>
          </cell>
        </row>
        <row r="2114">
          <cell r="B2114" t="str">
            <v>54755230000000</v>
          </cell>
          <cell r="C2114" t="str">
            <v>54</v>
          </cell>
          <cell r="D2114" t="str">
            <v>75523</v>
          </cell>
          <cell r="E2114" t="str">
            <v>0000000</v>
          </cell>
          <cell r="F2114" t="str">
            <v>Porterville Unified</v>
          </cell>
          <cell r="H2114">
            <v>13300</v>
          </cell>
          <cell r="I2114">
            <v>0</v>
          </cell>
          <cell r="J2114">
            <v>0</v>
          </cell>
          <cell r="K2114">
            <v>182</v>
          </cell>
          <cell r="L2114">
            <v>0</v>
          </cell>
          <cell r="M2114">
            <v>11301</v>
          </cell>
          <cell r="N2114">
            <v>0</v>
          </cell>
          <cell r="O2114">
            <v>0</v>
          </cell>
          <cell r="P2114">
            <v>130</v>
          </cell>
          <cell r="Q2114">
            <v>0</v>
          </cell>
          <cell r="R2114" t="str">
            <v>Y</v>
          </cell>
        </row>
        <row r="2115">
          <cell r="B2115" t="str">
            <v>54755230114348</v>
          </cell>
          <cell r="C2115" t="str">
            <v>54</v>
          </cell>
          <cell r="D2115" t="str">
            <v>75523</v>
          </cell>
          <cell r="E2115" t="str">
            <v>0114348</v>
          </cell>
          <cell r="F2115" t="str">
            <v>Butterfield Charter High</v>
          </cell>
          <cell r="G2115" t="str">
            <v>0867</v>
          </cell>
          <cell r="H2115">
            <v>335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232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 t="str">
            <v>Y</v>
          </cell>
        </row>
        <row r="2116">
          <cell r="B2116" t="str">
            <v>54755230116590</v>
          </cell>
          <cell r="C2116" t="str">
            <v>54</v>
          </cell>
          <cell r="D2116" t="str">
            <v>75523</v>
          </cell>
          <cell r="E2116" t="str">
            <v>0116590</v>
          </cell>
          <cell r="F2116" t="str">
            <v>Harmony Magnet Academy</v>
          </cell>
          <cell r="G2116" t="str">
            <v>0970</v>
          </cell>
          <cell r="H2116">
            <v>484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271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 t="str">
            <v>Y</v>
          </cell>
        </row>
        <row r="2117">
          <cell r="B2117" t="str">
            <v>54755310000000</v>
          </cell>
          <cell r="C2117" t="str">
            <v>54</v>
          </cell>
          <cell r="D2117" t="str">
            <v>75531</v>
          </cell>
          <cell r="E2117" t="str">
            <v>0000000</v>
          </cell>
          <cell r="F2117" t="str">
            <v>Dinuba Unified</v>
          </cell>
          <cell r="H2117">
            <v>6580</v>
          </cell>
          <cell r="I2117">
            <v>0</v>
          </cell>
          <cell r="J2117">
            <v>0</v>
          </cell>
          <cell r="K2117">
            <v>62</v>
          </cell>
          <cell r="L2117">
            <v>0</v>
          </cell>
          <cell r="M2117">
            <v>6293</v>
          </cell>
          <cell r="N2117">
            <v>0</v>
          </cell>
          <cell r="O2117">
            <v>0</v>
          </cell>
          <cell r="P2117">
            <v>50</v>
          </cell>
          <cell r="Q2117">
            <v>0</v>
          </cell>
          <cell r="R2117" t="str">
            <v>Y</v>
          </cell>
        </row>
        <row r="2118">
          <cell r="B2118" t="str">
            <v>54767940000000</v>
          </cell>
          <cell r="C2118" t="str">
            <v>54</v>
          </cell>
          <cell r="D2118" t="str">
            <v>76794</v>
          </cell>
          <cell r="E2118" t="str">
            <v>0000000</v>
          </cell>
          <cell r="F2118" t="str">
            <v>Woodlake Unified</v>
          </cell>
          <cell r="H2118">
            <v>2291</v>
          </cell>
          <cell r="I2118">
            <v>0</v>
          </cell>
          <cell r="J2118">
            <v>0</v>
          </cell>
          <cell r="K2118">
            <v>23</v>
          </cell>
          <cell r="L2118">
            <v>0</v>
          </cell>
          <cell r="M2118">
            <v>1968</v>
          </cell>
          <cell r="N2118">
            <v>0</v>
          </cell>
          <cell r="O2118">
            <v>0</v>
          </cell>
          <cell r="P2118">
            <v>20</v>
          </cell>
          <cell r="Q2118">
            <v>0</v>
          </cell>
          <cell r="R2118" t="str">
            <v>Y</v>
          </cell>
        </row>
        <row r="2119">
          <cell r="B2119" t="str">
            <v>54768360000000</v>
          </cell>
          <cell r="C2119" t="str">
            <v>54</v>
          </cell>
          <cell r="D2119" t="str">
            <v>76836</v>
          </cell>
          <cell r="E2119" t="str">
            <v>0000000</v>
          </cell>
          <cell r="F2119" t="str">
            <v>Exeter Unified</v>
          </cell>
          <cell r="H2119">
            <v>2979</v>
          </cell>
          <cell r="I2119">
            <v>0</v>
          </cell>
          <cell r="J2119">
            <v>0</v>
          </cell>
          <cell r="K2119">
            <v>45</v>
          </cell>
          <cell r="L2119">
            <v>0</v>
          </cell>
          <cell r="M2119">
            <v>1907</v>
          </cell>
          <cell r="N2119">
            <v>0</v>
          </cell>
          <cell r="O2119">
            <v>0</v>
          </cell>
          <cell r="P2119">
            <v>23</v>
          </cell>
          <cell r="Q2119">
            <v>0</v>
          </cell>
          <cell r="R2119" t="str">
            <v>Y</v>
          </cell>
        </row>
        <row r="2120">
          <cell r="B2120" t="str">
            <v>55105530000000</v>
          </cell>
          <cell r="C2120" t="str">
            <v>55</v>
          </cell>
          <cell r="D2120" t="str">
            <v>10553</v>
          </cell>
          <cell r="E2120" t="str">
            <v>0000000</v>
          </cell>
          <cell r="F2120" t="str">
            <v>Tuolumne County Superintendent of Schools</v>
          </cell>
          <cell r="H2120">
            <v>76</v>
          </cell>
          <cell r="I2120">
            <v>0</v>
          </cell>
          <cell r="J2120">
            <v>0</v>
          </cell>
          <cell r="K2120">
            <v>65</v>
          </cell>
          <cell r="L2120">
            <v>0</v>
          </cell>
          <cell r="M2120">
            <v>53</v>
          </cell>
          <cell r="N2120">
            <v>0</v>
          </cell>
          <cell r="O2120">
            <v>0</v>
          </cell>
          <cell r="P2120">
            <v>43</v>
          </cell>
          <cell r="Q2120">
            <v>0</v>
          </cell>
          <cell r="R2120" t="str">
            <v>Y</v>
          </cell>
        </row>
        <row r="2121">
          <cell r="B2121" t="str">
            <v>55105530129346</v>
          </cell>
          <cell r="C2121" t="str">
            <v>55</v>
          </cell>
          <cell r="D2121" t="str">
            <v>10553</v>
          </cell>
          <cell r="E2121" t="str">
            <v>0129346</v>
          </cell>
          <cell r="F2121" t="str">
            <v>Foothill Leadership Academy</v>
          </cell>
          <cell r="G2121" t="str">
            <v>1619</v>
          </cell>
          <cell r="H2121">
            <v>102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13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 t="str">
            <v>Y</v>
          </cell>
        </row>
        <row r="2122">
          <cell r="B2122" t="str">
            <v>55723060000000</v>
          </cell>
          <cell r="C2122" t="str">
            <v>55</v>
          </cell>
          <cell r="D2122" t="str">
            <v>72306</v>
          </cell>
          <cell r="E2122" t="str">
            <v>0000000</v>
          </cell>
          <cell r="F2122" t="str">
            <v>Belleview Elementary</v>
          </cell>
          <cell r="H2122">
            <v>118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64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 t="str">
            <v>Y</v>
          </cell>
        </row>
        <row r="2123">
          <cell r="B2123" t="str">
            <v>55723480000000</v>
          </cell>
          <cell r="C2123" t="str">
            <v>55</v>
          </cell>
          <cell r="D2123" t="str">
            <v>72348</v>
          </cell>
          <cell r="E2123" t="str">
            <v>0000000</v>
          </cell>
          <cell r="F2123" t="str">
            <v>Columbia Union</v>
          </cell>
          <cell r="H2123">
            <v>556</v>
          </cell>
          <cell r="I2123">
            <v>0</v>
          </cell>
          <cell r="J2123">
            <v>0</v>
          </cell>
          <cell r="K2123">
            <v>5</v>
          </cell>
          <cell r="L2123">
            <v>0</v>
          </cell>
          <cell r="M2123">
            <v>338</v>
          </cell>
          <cell r="N2123">
            <v>0</v>
          </cell>
          <cell r="O2123">
            <v>0</v>
          </cell>
          <cell r="P2123">
            <v>5</v>
          </cell>
          <cell r="Q2123">
            <v>0</v>
          </cell>
          <cell r="R2123" t="str">
            <v>Y</v>
          </cell>
        </row>
        <row r="2124">
          <cell r="B2124" t="str">
            <v>55723550000000</v>
          </cell>
          <cell r="C2124" t="str">
            <v>55</v>
          </cell>
          <cell r="D2124" t="str">
            <v>72355</v>
          </cell>
          <cell r="E2124" t="str">
            <v>0000000</v>
          </cell>
          <cell r="F2124" t="str">
            <v>Curtis Creek Elementary</v>
          </cell>
          <cell r="H2124">
            <v>449</v>
          </cell>
          <cell r="I2124">
            <v>0</v>
          </cell>
          <cell r="J2124">
            <v>0</v>
          </cell>
          <cell r="K2124">
            <v>5</v>
          </cell>
          <cell r="L2124">
            <v>0</v>
          </cell>
          <cell r="M2124">
            <v>257</v>
          </cell>
          <cell r="N2124">
            <v>0</v>
          </cell>
          <cell r="O2124">
            <v>0</v>
          </cell>
          <cell r="P2124">
            <v>4</v>
          </cell>
          <cell r="Q2124">
            <v>0</v>
          </cell>
          <cell r="R2124" t="str">
            <v>Y</v>
          </cell>
        </row>
        <row r="2125">
          <cell r="B2125" t="str">
            <v>55723630000000</v>
          </cell>
          <cell r="C2125" t="str">
            <v>55</v>
          </cell>
          <cell r="D2125" t="str">
            <v>72363</v>
          </cell>
          <cell r="E2125" t="str">
            <v>0000000</v>
          </cell>
          <cell r="F2125" t="str">
            <v>Jamestown Elementary</v>
          </cell>
          <cell r="H2125">
            <v>325</v>
          </cell>
          <cell r="I2125">
            <v>0</v>
          </cell>
          <cell r="J2125">
            <v>0</v>
          </cell>
          <cell r="K2125">
            <v>9</v>
          </cell>
          <cell r="L2125">
            <v>0</v>
          </cell>
          <cell r="M2125">
            <v>248</v>
          </cell>
          <cell r="N2125">
            <v>0</v>
          </cell>
          <cell r="O2125">
            <v>0</v>
          </cell>
          <cell r="P2125">
            <v>8</v>
          </cell>
          <cell r="Q2125">
            <v>0</v>
          </cell>
          <cell r="R2125" t="str">
            <v>Y</v>
          </cell>
        </row>
        <row r="2126">
          <cell r="B2126" t="str">
            <v>55723630100099</v>
          </cell>
          <cell r="C2126" t="str">
            <v>55</v>
          </cell>
          <cell r="D2126" t="str">
            <v>72363</v>
          </cell>
          <cell r="E2126" t="str">
            <v>0100099</v>
          </cell>
          <cell r="F2126" t="str">
            <v>California Virtual Academy @ Jamestown</v>
          </cell>
          <cell r="G2126" t="str">
            <v>0495</v>
          </cell>
          <cell r="H2126">
            <v>137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87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 t="str">
            <v>Y</v>
          </cell>
        </row>
        <row r="2127">
          <cell r="B2127" t="str">
            <v>55723710000000</v>
          </cell>
          <cell r="C2127" t="str">
            <v>55</v>
          </cell>
          <cell r="D2127" t="str">
            <v>72371</v>
          </cell>
          <cell r="E2127" t="str">
            <v>0000000</v>
          </cell>
          <cell r="F2127" t="str">
            <v>Sonora Elementary</v>
          </cell>
          <cell r="H2127">
            <v>660</v>
          </cell>
          <cell r="I2127">
            <v>0</v>
          </cell>
          <cell r="J2127">
            <v>0</v>
          </cell>
          <cell r="K2127">
            <v>2</v>
          </cell>
          <cell r="L2127">
            <v>0</v>
          </cell>
          <cell r="M2127">
            <v>297</v>
          </cell>
          <cell r="N2127">
            <v>0</v>
          </cell>
          <cell r="O2127">
            <v>0</v>
          </cell>
          <cell r="P2127">
            <v>1</v>
          </cell>
          <cell r="Q2127">
            <v>0</v>
          </cell>
          <cell r="R2127" t="str">
            <v>Y</v>
          </cell>
        </row>
        <row r="2128">
          <cell r="B2128" t="str">
            <v>55723890000000</v>
          </cell>
          <cell r="C2128" t="str">
            <v>55</v>
          </cell>
          <cell r="D2128" t="str">
            <v>72389</v>
          </cell>
          <cell r="E2128" t="str">
            <v>0000000</v>
          </cell>
          <cell r="F2128" t="str">
            <v>Sonora Union High</v>
          </cell>
          <cell r="H2128">
            <v>1101</v>
          </cell>
          <cell r="I2128">
            <v>0</v>
          </cell>
          <cell r="J2128">
            <v>0</v>
          </cell>
          <cell r="K2128">
            <v>26</v>
          </cell>
          <cell r="L2128">
            <v>0</v>
          </cell>
          <cell r="M2128">
            <v>461</v>
          </cell>
          <cell r="N2128">
            <v>0</v>
          </cell>
          <cell r="O2128">
            <v>0</v>
          </cell>
          <cell r="P2128">
            <v>13</v>
          </cell>
          <cell r="Q2128">
            <v>0</v>
          </cell>
          <cell r="R2128" t="str">
            <v>Y</v>
          </cell>
        </row>
        <row r="2129">
          <cell r="B2129" t="str">
            <v>55723970000000</v>
          </cell>
          <cell r="C2129" t="str">
            <v>55</v>
          </cell>
          <cell r="D2129" t="str">
            <v>72397</v>
          </cell>
          <cell r="E2129" t="str">
            <v>0000000</v>
          </cell>
          <cell r="F2129" t="str">
            <v>Soulsbyville Elementary</v>
          </cell>
          <cell r="H2129">
            <v>503</v>
          </cell>
          <cell r="I2129">
            <v>0</v>
          </cell>
          <cell r="J2129">
            <v>0</v>
          </cell>
          <cell r="K2129">
            <v>1</v>
          </cell>
          <cell r="L2129">
            <v>0</v>
          </cell>
          <cell r="M2129">
            <v>232</v>
          </cell>
          <cell r="N2129">
            <v>0</v>
          </cell>
          <cell r="O2129">
            <v>0</v>
          </cell>
          <cell r="P2129">
            <v>1</v>
          </cell>
          <cell r="Q2129">
            <v>0</v>
          </cell>
          <cell r="R2129" t="str">
            <v>Y</v>
          </cell>
        </row>
        <row r="2130">
          <cell r="B2130" t="str">
            <v>55724050000000</v>
          </cell>
          <cell r="C2130" t="str">
            <v>55</v>
          </cell>
          <cell r="D2130" t="str">
            <v>72405</v>
          </cell>
          <cell r="E2130" t="str">
            <v>0000000</v>
          </cell>
          <cell r="F2130" t="str">
            <v>Summerville Elementary</v>
          </cell>
          <cell r="H2130">
            <v>385</v>
          </cell>
          <cell r="I2130">
            <v>0</v>
          </cell>
          <cell r="J2130">
            <v>0</v>
          </cell>
          <cell r="K2130">
            <v>4</v>
          </cell>
          <cell r="L2130">
            <v>0</v>
          </cell>
          <cell r="M2130">
            <v>194</v>
          </cell>
          <cell r="N2130">
            <v>0</v>
          </cell>
          <cell r="O2130">
            <v>0</v>
          </cell>
          <cell r="P2130">
            <v>1</v>
          </cell>
          <cell r="Q2130">
            <v>0</v>
          </cell>
          <cell r="R2130" t="str">
            <v>Y</v>
          </cell>
        </row>
        <row r="2131">
          <cell r="B2131" t="str">
            <v>55724130000000</v>
          </cell>
          <cell r="C2131" t="str">
            <v>55</v>
          </cell>
          <cell r="D2131" t="str">
            <v>72413</v>
          </cell>
          <cell r="E2131" t="str">
            <v>0000000</v>
          </cell>
          <cell r="F2131" t="str">
            <v>Summerville Union High</v>
          </cell>
          <cell r="H2131">
            <v>585</v>
          </cell>
          <cell r="I2131">
            <v>0</v>
          </cell>
          <cell r="J2131">
            <v>0</v>
          </cell>
          <cell r="K2131">
            <v>2</v>
          </cell>
          <cell r="L2131">
            <v>0</v>
          </cell>
          <cell r="M2131">
            <v>75</v>
          </cell>
          <cell r="N2131">
            <v>0</v>
          </cell>
          <cell r="O2131">
            <v>0</v>
          </cell>
          <cell r="P2131">
            <v>2</v>
          </cell>
          <cell r="Q2131">
            <v>0</v>
          </cell>
          <cell r="R2131" t="str">
            <v>Y</v>
          </cell>
        </row>
        <row r="2132">
          <cell r="B2132" t="str">
            <v>55724130112276</v>
          </cell>
          <cell r="C2132" t="str">
            <v>55</v>
          </cell>
          <cell r="D2132" t="str">
            <v>72413</v>
          </cell>
          <cell r="E2132" t="str">
            <v>0112276</v>
          </cell>
          <cell r="F2132" t="str">
            <v>Gold Rush Charter</v>
          </cell>
          <cell r="G2132" t="str">
            <v>0807</v>
          </cell>
          <cell r="H2132">
            <v>360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151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 t="str">
            <v>Y</v>
          </cell>
        </row>
        <row r="2133">
          <cell r="B2133" t="str">
            <v>55724135530191</v>
          </cell>
          <cell r="C2133" t="str">
            <v>55</v>
          </cell>
          <cell r="D2133" t="str">
            <v>72413</v>
          </cell>
          <cell r="E2133" t="str">
            <v>5530191</v>
          </cell>
          <cell r="F2133" t="str">
            <v>Connections Visual and Performing Arts Academy</v>
          </cell>
          <cell r="G2133" t="str">
            <v>0408</v>
          </cell>
          <cell r="H2133">
            <v>152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9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 t="str">
            <v>Y</v>
          </cell>
        </row>
        <row r="2134">
          <cell r="B2134" t="str">
            <v>55724210000000</v>
          </cell>
          <cell r="C2134" t="str">
            <v>55</v>
          </cell>
          <cell r="D2134" t="str">
            <v>72421</v>
          </cell>
          <cell r="E2134" t="str">
            <v>0000000</v>
          </cell>
          <cell r="F2134" t="str">
            <v>Twain Harte-Long Barn Union Elementary</v>
          </cell>
          <cell r="H2134">
            <v>274</v>
          </cell>
          <cell r="I2134">
            <v>0</v>
          </cell>
          <cell r="J2134">
            <v>0</v>
          </cell>
          <cell r="K2134">
            <v>7</v>
          </cell>
          <cell r="L2134">
            <v>0</v>
          </cell>
          <cell r="M2134">
            <v>166</v>
          </cell>
          <cell r="N2134">
            <v>0</v>
          </cell>
          <cell r="O2134">
            <v>0</v>
          </cell>
          <cell r="P2134">
            <v>6</v>
          </cell>
          <cell r="Q2134">
            <v>0</v>
          </cell>
          <cell r="R2134" t="str">
            <v>Y</v>
          </cell>
        </row>
        <row r="2135">
          <cell r="B2135" t="str">
            <v>55751840000000</v>
          </cell>
          <cell r="C2135" t="str">
            <v>55</v>
          </cell>
          <cell r="D2135" t="str">
            <v>75184</v>
          </cell>
          <cell r="E2135" t="str">
            <v>0000000</v>
          </cell>
          <cell r="F2135" t="str">
            <v>Big Oak Flat-Groveland Unified</v>
          </cell>
          <cell r="H2135">
            <v>339</v>
          </cell>
          <cell r="I2135">
            <v>0</v>
          </cell>
          <cell r="J2135">
            <v>0</v>
          </cell>
          <cell r="K2135">
            <v>4</v>
          </cell>
          <cell r="L2135">
            <v>0</v>
          </cell>
          <cell r="M2135">
            <v>222</v>
          </cell>
          <cell r="N2135">
            <v>0</v>
          </cell>
          <cell r="O2135">
            <v>0</v>
          </cell>
          <cell r="P2135">
            <v>2</v>
          </cell>
          <cell r="Q2135">
            <v>0</v>
          </cell>
          <cell r="R2135" t="str">
            <v>Y</v>
          </cell>
        </row>
        <row r="2136">
          <cell r="B2136" t="str">
            <v>56105610000000</v>
          </cell>
          <cell r="C2136" t="str">
            <v>56</v>
          </cell>
          <cell r="D2136" t="str">
            <v>10561</v>
          </cell>
          <cell r="E2136" t="str">
            <v>0000000</v>
          </cell>
          <cell r="F2136" t="str">
            <v>Ventura Co. Office of Education</v>
          </cell>
          <cell r="H2136">
            <v>741</v>
          </cell>
          <cell r="I2136">
            <v>79</v>
          </cell>
          <cell r="J2136">
            <v>0</v>
          </cell>
          <cell r="K2136">
            <v>545</v>
          </cell>
          <cell r="L2136">
            <v>0</v>
          </cell>
          <cell r="M2136">
            <v>476</v>
          </cell>
          <cell r="N2136">
            <v>79</v>
          </cell>
          <cell r="O2136">
            <v>0</v>
          </cell>
          <cell r="P2136">
            <v>297</v>
          </cell>
          <cell r="Q2136">
            <v>0</v>
          </cell>
          <cell r="R2136" t="str">
            <v>Y</v>
          </cell>
        </row>
        <row r="2137">
          <cell r="B2137" t="str">
            <v>56105610109900</v>
          </cell>
          <cell r="C2137" t="str">
            <v>56</v>
          </cell>
          <cell r="D2137" t="str">
            <v>10561</v>
          </cell>
          <cell r="E2137" t="str">
            <v>0109900</v>
          </cell>
          <cell r="F2137" t="str">
            <v>Vista Real Charter High</v>
          </cell>
          <cell r="G2137" t="str">
            <v>0735</v>
          </cell>
          <cell r="H2137">
            <v>951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745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 t="str">
            <v>Y</v>
          </cell>
        </row>
        <row r="2138">
          <cell r="B2138" t="str">
            <v>56105610112417</v>
          </cell>
          <cell r="C2138" t="str">
            <v>56</v>
          </cell>
          <cell r="D2138" t="str">
            <v>10561</v>
          </cell>
          <cell r="E2138" t="str">
            <v>0112417</v>
          </cell>
          <cell r="F2138" t="str">
            <v>Ventura Charter School of Arts and Global Education</v>
          </cell>
          <cell r="G2138" t="str">
            <v>0805</v>
          </cell>
          <cell r="H2138">
            <v>436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132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 t="str">
            <v>Y</v>
          </cell>
        </row>
        <row r="2139">
          <cell r="B2139" t="str">
            <v>56105610121756</v>
          </cell>
          <cell r="C2139" t="str">
            <v>56</v>
          </cell>
          <cell r="D2139" t="str">
            <v>10561</v>
          </cell>
          <cell r="E2139" t="str">
            <v>0121756</v>
          </cell>
          <cell r="F2139" t="str">
            <v>BRIDGES Charter</v>
          </cell>
          <cell r="G2139" t="str">
            <v>1203</v>
          </cell>
          <cell r="H2139">
            <v>394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44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 t="str">
            <v>Y</v>
          </cell>
        </row>
        <row r="2140">
          <cell r="B2140" t="str">
            <v>56105610122713</v>
          </cell>
          <cell r="C2140" t="str">
            <v>56</v>
          </cell>
          <cell r="D2140" t="str">
            <v>10561</v>
          </cell>
          <cell r="E2140" t="str">
            <v>0122713</v>
          </cell>
          <cell r="F2140" t="str">
            <v>River Oaks Academy</v>
          </cell>
          <cell r="G2140" t="str">
            <v>1256</v>
          </cell>
          <cell r="H2140">
            <v>171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37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 t="str">
            <v>Y</v>
          </cell>
        </row>
        <row r="2141">
          <cell r="B2141" t="str">
            <v>56105616055974</v>
          </cell>
          <cell r="C2141" t="str">
            <v>56</v>
          </cell>
          <cell r="D2141" t="str">
            <v>10561</v>
          </cell>
          <cell r="E2141" t="str">
            <v>6055974</v>
          </cell>
          <cell r="F2141" t="str">
            <v>Meadows Arts and Technology Elementary</v>
          </cell>
          <cell r="G2141" t="str">
            <v>1072</v>
          </cell>
          <cell r="H2141">
            <v>365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42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 t="str">
            <v>Y</v>
          </cell>
        </row>
        <row r="2142">
          <cell r="B2142" t="str">
            <v>56724470000000</v>
          </cell>
          <cell r="C2142" t="str">
            <v>56</v>
          </cell>
          <cell r="D2142" t="str">
            <v>72447</v>
          </cell>
          <cell r="E2142" t="str">
            <v>0000000</v>
          </cell>
          <cell r="F2142" t="str">
            <v>Briggs Elementary</v>
          </cell>
          <cell r="H2142">
            <v>561</v>
          </cell>
          <cell r="I2142">
            <v>0</v>
          </cell>
          <cell r="J2142">
            <v>0</v>
          </cell>
          <cell r="K2142">
            <v>4</v>
          </cell>
          <cell r="L2142">
            <v>0</v>
          </cell>
          <cell r="M2142">
            <v>456</v>
          </cell>
          <cell r="N2142">
            <v>0</v>
          </cell>
          <cell r="O2142">
            <v>0</v>
          </cell>
          <cell r="P2142">
            <v>3</v>
          </cell>
          <cell r="Q2142">
            <v>0</v>
          </cell>
          <cell r="R2142" t="str">
            <v>Y</v>
          </cell>
        </row>
        <row r="2143">
          <cell r="B2143" t="str">
            <v>56724540000000</v>
          </cell>
          <cell r="C2143" t="str">
            <v>56</v>
          </cell>
          <cell r="D2143" t="str">
            <v>72454</v>
          </cell>
          <cell r="E2143" t="str">
            <v>0000000</v>
          </cell>
          <cell r="F2143" t="str">
            <v>Fillmore Unified</v>
          </cell>
          <cell r="H2143">
            <v>3774</v>
          </cell>
          <cell r="I2143">
            <v>0</v>
          </cell>
          <cell r="J2143">
            <v>0</v>
          </cell>
          <cell r="K2143">
            <v>6</v>
          </cell>
          <cell r="L2143">
            <v>0</v>
          </cell>
          <cell r="M2143">
            <v>3075</v>
          </cell>
          <cell r="N2143">
            <v>0</v>
          </cell>
          <cell r="O2143">
            <v>0</v>
          </cell>
          <cell r="P2143">
            <v>5</v>
          </cell>
          <cell r="Q2143">
            <v>0</v>
          </cell>
          <cell r="R2143" t="str">
            <v>Y</v>
          </cell>
        </row>
        <row r="2144">
          <cell r="B2144" t="str">
            <v>56724620000000</v>
          </cell>
          <cell r="C2144" t="str">
            <v>56</v>
          </cell>
          <cell r="D2144" t="str">
            <v>72462</v>
          </cell>
          <cell r="E2144" t="str">
            <v>0000000</v>
          </cell>
          <cell r="F2144" t="str">
            <v>Hueneme Elementary</v>
          </cell>
          <cell r="H2144">
            <v>8396</v>
          </cell>
          <cell r="I2144">
            <v>0</v>
          </cell>
          <cell r="J2144">
            <v>0</v>
          </cell>
          <cell r="K2144">
            <v>47</v>
          </cell>
          <cell r="L2144">
            <v>0</v>
          </cell>
          <cell r="M2144">
            <v>7192</v>
          </cell>
          <cell r="N2144">
            <v>0</v>
          </cell>
          <cell r="O2144">
            <v>0</v>
          </cell>
          <cell r="P2144">
            <v>31</v>
          </cell>
          <cell r="Q2144">
            <v>0</v>
          </cell>
          <cell r="R2144" t="str">
            <v>Y</v>
          </cell>
        </row>
        <row r="2145">
          <cell r="B2145" t="str">
            <v>56724700000000</v>
          </cell>
          <cell r="C2145" t="str">
            <v>56</v>
          </cell>
          <cell r="D2145" t="str">
            <v>72470</v>
          </cell>
          <cell r="E2145" t="str">
            <v>0000000</v>
          </cell>
          <cell r="F2145" t="str">
            <v>Mesa Union Elementary</v>
          </cell>
          <cell r="H2145">
            <v>626</v>
          </cell>
          <cell r="I2145">
            <v>0</v>
          </cell>
          <cell r="J2145">
            <v>0</v>
          </cell>
          <cell r="K2145">
            <v>3</v>
          </cell>
          <cell r="L2145">
            <v>0</v>
          </cell>
          <cell r="M2145">
            <v>251</v>
          </cell>
          <cell r="N2145">
            <v>0</v>
          </cell>
          <cell r="O2145">
            <v>0</v>
          </cell>
          <cell r="P2145">
            <v>3</v>
          </cell>
          <cell r="Q2145">
            <v>0</v>
          </cell>
          <cell r="R2145" t="str">
            <v>Y</v>
          </cell>
        </row>
        <row r="2146">
          <cell r="B2146" t="str">
            <v>56724705630363</v>
          </cell>
          <cell r="C2146" t="str">
            <v>56</v>
          </cell>
          <cell r="D2146" t="str">
            <v>72470</v>
          </cell>
          <cell r="E2146" t="str">
            <v>5630363</v>
          </cell>
          <cell r="F2146" t="str">
            <v>Golden Valley Charter</v>
          </cell>
          <cell r="G2146" t="str">
            <v>0356</v>
          </cell>
          <cell r="H2146">
            <v>759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196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 t="str">
            <v>Y</v>
          </cell>
        </row>
        <row r="2147">
          <cell r="B2147" t="str">
            <v>56725040000000</v>
          </cell>
          <cell r="C2147" t="str">
            <v>56</v>
          </cell>
          <cell r="D2147" t="str">
            <v>72504</v>
          </cell>
          <cell r="E2147" t="str">
            <v>0000000</v>
          </cell>
          <cell r="F2147" t="str">
            <v>Mupu Elementary</v>
          </cell>
          <cell r="H2147">
            <v>141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63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 t="str">
            <v>Y</v>
          </cell>
        </row>
        <row r="2148">
          <cell r="B2148" t="str">
            <v>56725040127043</v>
          </cell>
          <cell r="C2148" t="str">
            <v>56</v>
          </cell>
          <cell r="D2148" t="str">
            <v>72504</v>
          </cell>
          <cell r="E2148" t="str">
            <v>0127043</v>
          </cell>
          <cell r="F2148" t="str">
            <v>Academy of Arts and Sciences: Thousand Oaks &amp; Simi Valley</v>
          </cell>
          <cell r="G2148" t="str">
            <v>1455</v>
          </cell>
          <cell r="H2148">
            <v>372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179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 t="str">
            <v>Y</v>
          </cell>
        </row>
        <row r="2149">
          <cell r="B2149" t="str">
            <v>56725040127076</v>
          </cell>
          <cell r="C2149" t="str">
            <v>56</v>
          </cell>
          <cell r="D2149" t="str">
            <v>72504</v>
          </cell>
          <cell r="E2149" t="str">
            <v>0127076</v>
          </cell>
          <cell r="F2149" t="str">
            <v>Academy of Arts and Sciences: Oxnard &amp; Ventura</v>
          </cell>
          <cell r="G2149" t="str">
            <v>1456</v>
          </cell>
          <cell r="H2149">
            <v>404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136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Y</v>
          </cell>
        </row>
        <row r="2150">
          <cell r="B2150" t="str">
            <v>56725120000000</v>
          </cell>
          <cell r="C2150" t="str">
            <v>56</v>
          </cell>
          <cell r="D2150" t="str">
            <v>72512</v>
          </cell>
          <cell r="E2150" t="str">
            <v>0000000</v>
          </cell>
          <cell r="F2150" t="str">
            <v>Ocean View</v>
          </cell>
          <cell r="H2150">
            <v>2682</v>
          </cell>
          <cell r="I2150">
            <v>0</v>
          </cell>
          <cell r="J2150">
            <v>0</v>
          </cell>
          <cell r="K2150">
            <v>21</v>
          </cell>
          <cell r="L2150">
            <v>0</v>
          </cell>
          <cell r="M2150">
            <v>2356</v>
          </cell>
          <cell r="N2150">
            <v>0</v>
          </cell>
          <cell r="O2150">
            <v>0</v>
          </cell>
          <cell r="P2150">
            <v>15</v>
          </cell>
          <cell r="Q2150">
            <v>0</v>
          </cell>
          <cell r="R2150" t="str">
            <v>Y</v>
          </cell>
        </row>
        <row r="2151">
          <cell r="B2151" t="str">
            <v>56725200000000</v>
          </cell>
          <cell r="C2151" t="str">
            <v>56</v>
          </cell>
          <cell r="D2151" t="str">
            <v>72520</v>
          </cell>
          <cell r="E2151" t="str">
            <v>0000000</v>
          </cell>
          <cell r="F2151" t="str">
            <v>Ojai Unified</v>
          </cell>
          <cell r="H2151">
            <v>2625</v>
          </cell>
          <cell r="I2151">
            <v>0</v>
          </cell>
          <cell r="J2151">
            <v>0</v>
          </cell>
          <cell r="K2151">
            <v>18</v>
          </cell>
          <cell r="L2151">
            <v>0</v>
          </cell>
          <cell r="M2151">
            <v>1147</v>
          </cell>
          <cell r="N2151">
            <v>0</v>
          </cell>
          <cell r="O2151">
            <v>0</v>
          </cell>
          <cell r="P2151">
            <v>11</v>
          </cell>
          <cell r="Q2151">
            <v>0</v>
          </cell>
          <cell r="R2151" t="str">
            <v>Y</v>
          </cell>
        </row>
        <row r="2152">
          <cell r="B2152" t="str">
            <v>56725205630405</v>
          </cell>
          <cell r="C2152" t="str">
            <v>56</v>
          </cell>
          <cell r="D2152" t="str">
            <v>72520</v>
          </cell>
          <cell r="E2152" t="str">
            <v>5630405</v>
          </cell>
          <cell r="F2152" t="str">
            <v>Valley Oak Charter</v>
          </cell>
          <cell r="G2152" t="str">
            <v>0501</v>
          </cell>
          <cell r="H2152">
            <v>55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7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Y</v>
          </cell>
        </row>
        <row r="2153">
          <cell r="B2153" t="str">
            <v>56725380000000</v>
          </cell>
          <cell r="C2153" t="str">
            <v>56</v>
          </cell>
          <cell r="D2153" t="str">
            <v>72538</v>
          </cell>
          <cell r="E2153" t="str">
            <v>0000000</v>
          </cell>
          <cell r="F2153" t="str">
            <v>Oxnard</v>
          </cell>
          <cell r="H2153">
            <v>16916</v>
          </cell>
          <cell r="I2153">
            <v>0</v>
          </cell>
          <cell r="J2153">
            <v>0</v>
          </cell>
          <cell r="K2153">
            <v>66</v>
          </cell>
          <cell r="L2153">
            <v>0</v>
          </cell>
          <cell r="M2153">
            <v>14924</v>
          </cell>
          <cell r="N2153">
            <v>0</v>
          </cell>
          <cell r="O2153">
            <v>0</v>
          </cell>
          <cell r="P2153">
            <v>46</v>
          </cell>
          <cell r="Q2153">
            <v>0</v>
          </cell>
          <cell r="R2153" t="str">
            <v>Y</v>
          </cell>
        </row>
        <row r="2154">
          <cell r="B2154" t="str">
            <v>56725460000000</v>
          </cell>
          <cell r="C2154" t="str">
            <v>56</v>
          </cell>
          <cell r="D2154" t="str">
            <v>72546</v>
          </cell>
          <cell r="E2154" t="str">
            <v>0000000</v>
          </cell>
          <cell r="F2154" t="str">
            <v>Oxnard Union High</v>
          </cell>
          <cell r="H2154">
            <v>16412</v>
          </cell>
          <cell r="I2154">
            <v>0</v>
          </cell>
          <cell r="J2154">
            <v>0</v>
          </cell>
          <cell r="K2154">
            <v>39</v>
          </cell>
          <cell r="L2154">
            <v>0</v>
          </cell>
          <cell r="M2154">
            <v>11147</v>
          </cell>
          <cell r="N2154">
            <v>0</v>
          </cell>
          <cell r="O2154">
            <v>0</v>
          </cell>
          <cell r="P2154">
            <v>13</v>
          </cell>
          <cell r="Q2154">
            <v>0</v>
          </cell>
          <cell r="R2154" t="str">
            <v>Y</v>
          </cell>
        </row>
        <row r="2155">
          <cell r="B2155" t="str">
            <v>56725460115105</v>
          </cell>
          <cell r="C2155" t="str">
            <v>56</v>
          </cell>
          <cell r="D2155" t="str">
            <v>72546</v>
          </cell>
          <cell r="E2155" t="str">
            <v>0115105</v>
          </cell>
          <cell r="F2155" t="str">
            <v>Camarillo Academy of Progressive Education</v>
          </cell>
          <cell r="G2155" t="str">
            <v>0943</v>
          </cell>
          <cell r="H2155">
            <v>573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53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Y</v>
          </cell>
        </row>
        <row r="2156">
          <cell r="B2156" t="str">
            <v>56725460120634</v>
          </cell>
          <cell r="C2156" t="str">
            <v>56</v>
          </cell>
          <cell r="D2156" t="str">
            <v>72546</v>
          </cell>
          <cell r="E2156" t="str">
            <v>0120634</v>
          </cell>
          <cell r="F2156" t="str">
            <v>Architecture, Construction &amp; Engineering Charter High (ACE)</v>
          </cell>
          <cell r="G2156" t="str">
            <v>1126</v>
          </cell>
          <cell r="H2156">
            <v>163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78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 t="str">
            <v>Y</v>
          </cell>
        </row>
        <row r="2157">
          <cell r="B2157" t="str">
            <v>56725530000000</v>
          </cell>
          <cell r="C2157" t="str">
            <v>56</v>
          </cell>
          <cell r="D2157" t="str">
            <v>72553</v>
          </cell>
          <cell r="E2157" t="str">
            <v>0000000</v>
          </cell>
          <cell r="F2157" t="str">
            <v>Pleasant Valley Elementary</v>
          </cell>
          <cell r="H2157">
            <v>6653</v>
          </cell>
          <cell r="I2157">
            <v>0</v>
          </cell>
          <cell r="J2157">
            <v>0</v>
          </cell>
          <cell r="K2157">
            <v>34</v>
          </cell>
          <cell r="L2157">
            <v>0</v>
          </cell>
          <cell r="M2157">
            <v>1939</v>
          </cell>
          <cell r="N2157">
            <v>0</v>
          </cell>
          <cell r="O2157">
            <v>0</v>
          </cell>
          <cell r="P2157">
            <v>11</v>
          </cell>
          <cell r="Q2157">
            <v>0</v>
          </cell>
          <cell r="R2157" t="str">
            <v>Y</v>
          </cell>
        </row>
        <row r="2158">
          <cell r="B2158" t="str">
            <v>56725530111690</v>
          </cell>
          <cell r="C2158" t="str">
            <v>56</v>
          </cell>
          <cell r="D2158" t="str">
            <v>72553</v>
          </cell>
          <cell r="E2158" t="str">
            <v>0111690</v>
          </cell>
          <cell r="F2158" t="str">
            <v>University Charter Middle School at CSU Channel Islands</v>
          </cell>
          <cell r="G2158" t="str">
            <v>0771</v>
          </cell>
          <cell r="H2158">
            <v>247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144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Y</v>
          </cell>
        </row>
        <row r="2159">
          <cell r="B2159" t="str">
            <v>56725536120620</v>
          </cell>
          <cell r="C2159" t="str">
            <v>56</v>
          </cell>
          <cell r="D2159" t="str">
            <v>72553</v>
          </cell>
          <cell r="E2159" t="str">
            <v>6120620</v>
          </cell>
          <cell r="F2159" t="str">
            <v>University Preparation School at CSU Channel Islands</v>
          </cell>
          <cell r="G2159" t="str">
            <v>0464</v>
          </cell>
          <cell r="H2159">
            <v>501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302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 t="str">
            <v>Y</v>
          </cell>
        </row>
        <row r="2160">
          <cell r="B2160" t="str">
            <v>56725610000000</v>
          </cell>
          <cell r="C2160" t="str">
            <v>56</v>
          </cell>
          <cell r="D2160" t="str">
            <v>72561</v>
          </cell>
          <cell r="E2160" t="str">
            <v>0000000</v>
          </cell>
          <cell r="F2160" t="str">
            <v>Rio Elementary</v>
          </cell>
          <cell r="H2160">
            <v>4946</v>
          </cell>
          <cell r="I2160">
            <v>0</v>
          </cell>
          <cell r="J2160">
            <v>0</v>
          </cell>
          <cell r="K2160">
            <v>45</v>
          </cell>
          <cell r="L2160">
            <v>0</v>
          </cell>
          <cell r="M2160">
            <v>4068</v>
          </cell>
          <cell r="N2160">
            <v>0</v>
          </cell>
          <cell r="O2160">
            <v>0</v>
          </cell>
          <cell r="P2160">
            <v>30</v>
          </cell>
          <cell r="Q2160">
            <v>0</v>
          </cell>
          <cell r="R2160" t="str">
            <v>Y</v>
          </cell>
        </row>
        <row r="2161">
          <cell r="B2161" t="str">
            <v>56725790000000</v>
          </cell>
          <cell r="C2161" t="str">
            <v>56</v>
          </cell>
          <cell r="D2161" t="str">
            <v>72579</v>
          </cell>
          <cell r="E2161" t="str">
            <v>0000000</v>
          </cell>
          <cell r="F2161" t="str">
            <v>Santa Clara Elementary</v>
          </cell>
          <cell r="H2161">
            <v>56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13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Y</v>
          </cell>
        </row>
        <row r="2162">
          <cell r="B2162" t="str">
            <v>56726030000000</v>
          </cell>
          <cell r="C2162" t="str">
            <v>56</v>
          </cell>
          <cell r="D2162" t="str">
            <v>72603</v>
          </cell>
          <cell r="E2162" t="str">
            <v>0000000</v>
          </cell>
          <cell r="F2162" t="str">
            <v>Simi Valley Unified</v>
          </cell>
          <cell r="H2162">
            <v>17821</v>
          </cell>
          <cell r="I2162">
            <v>0</v>
          </cell>
          <cell r="J2162">
            <v>0</v>
          </cell>
          <cell r="K2162">
            <v>15</v>
          </cell>
          <cell r="L2162">
            <v>0</v>
          </cell>
          <cell r="M2162">
            <v>5673</v>
          </cell>
          <cell r="N2162">
            <v>0</v>
          </cell>
          <cell r="O2162">
            <v>0</v>
          </cell>
          <cell r="P2162">
            <v>7</v>
          </cell>
          <cell r="Q2162">
            <v>0</v>
          </cell>
          <cell r="R2162" t="str">
            <v>Y</v>
          </cell>
        </row>
        <row r="2163">
          <cell r="B2163" t="str">
            <v>56726110000000</v>
          </cell>
          <cell r="C2163" t="str">
            <v>56</v>
          </cell>
          <cell r="D2163" t="str">
            <v>72611</v>
          </cell>
          <cell r="E2163" t="str">
            <v>0000000</v>
          </cell>
          <cell r="F2163" t="str">
            <v>Somis Union Elementary</v>
          </cell>
          <cell r="H2163">
            <v>237</v>
          </cell>
          <cell r="I2163">
            <v>0</v>
          </cell>
          <cell r="J2163">
            <v>0</v>
          </cell>
          <cell r="K2163">
            <v>1</v>
          </cell>
          <cell r="L2163">
            <v>0</v>
          </cell>
          <cell r="M2163">
            <v>169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 t="str">
            <v>Y</v>
          </cell>
        </row>
        <row r="2164">
          <cell r="B2164" t="str">
            <v>56726520000000</v>
          </cell>
          <cell r="C2164" t="str">
            <v>56</v>
          </cell>
          <cell r="D2164" t="str">
            <v>72652</v>
          </cell>
          <cell r="E2164" t="str">
            <v>0000000</v>
          </cell>
          <cell r="F2164" t="str">
            <v>Ventura Unified</v>
          </cell>
          <cell r="H2164">
            <v>17366</v>
          </cell>
          <cell r="I2164">
            <v>0</v>
          </cell>
          <cell r="J2164">
            <v>0</v>
          </cell>
          <cell r="K2164">
            <v>126</v>
          </cell>
          <cell r="L2164">
            <v>0</v>
          </cell>
          <cell r="M2164">
            <v>8898</v>
          </cell>
          <cell r="N2164">
            <v>0</v>
          </cell>
          <cell r="O2164">
            <v>0</v>
          </cell>
          <cell r="P2164">
            <v>74</v>
          </cell>
          <cell r="Q2164">
            <v>0</v>
          </cell>
          <cell r="R2164" t="str">
            <v>Y</v>
          </cell>
        </row>
        <row r="2165">
          <cell r="B2165" t="str">
            <v>56737590000000</v>
          </cell>
          <cell r="C2165" t="str">
            <v>56</v>
          </cell>
          <cell r="D2165" t="str">
            <v>73759</v>
          </cell>
          <cell r="E2165" t="str">
            <v>0000000</v>
          </cell>
          <cell r="F2165" t="str">
            <v>Conejo Valley Unified</v>
          </cell>
          <cell r="H2165">
            <v>19727</v>
          </cell>
          <cell r="I2165">
            <v>0</v>
          </cell>
          <cell r="J2165">
            <v>0</v>
          </cell>
          <cell r="K2165">
            <v>45</v>
          </cell>
          <cell r="L2165">
            <v>0</v>
          </cell>
          <cell r="M2165">
            <v>4660</v>
          </cell>
          <cell r="N2165">
            <v>0</v>
          </cell>
          <cell r="O2165">
            <v>0</v>
          </cell>
          <cell r="P2165">
            <v>12</v>
          </cell>
          <cell r="Q2165">
            <v>0</v>
          </cell>
          <cell r="R2165" t="str">
            <v>Y</v>
          </cell>
        </row>
        <row r="2166">
          <cell r="B2166" t="str">
            <v>56738740000000</v>
          </cell>
          <cell r="C2166" t="str">
            <v>56</v>
          </cell>
          <cell r="D2166" t="str">
            <v>73874</v>
          </cell>
          <cell r="E2166" t="str">
            <v>0000000</v>
          </cell>
          <cell r="F2166" t="str">
            <v>Oak Park Unified</v>
          </cell>
          <cell r="H2166">
            <v>4693</v>
          </cell>
          <cell r="I2166">
            <v>0</v>
          </cell>
          <cell r="J2166">
            <v>0</v>
          </cell>
          <cell r="K2166">
            <v>14</v>
          </cell>
          <cell r="L2166">
            <v>0</v>
          </cell>
          <cell r="M2166">
            <v>403</v>
          </cell>
          <cell r="N2166">
            <v>0</v>
          </cell>
          <cell r="O2166">
            <v>0</v>
          </cell>
          <cell r="P2166">
            <v>2</v>
          </cell>
          <cell r="Q2166">
            <v>0</v>
          </cell>
          <cell r="R2166" t="str">
            <v>Y</v>
          </cell>
        </row>
        <row r="2167">
          <cell r="B2167" t="str">
            <v>56739400000000</v>
          </cell>
          <cell r="C2167" t="str">
            <v>56</v>
          </cell>
          <cell r="D2167" t="str">
            <v>73940</v>
          </cell>
          <cell r="E2167" t="str">
            <v>0000000</v>
          </cell>
          <cell r="F2167" t="str">
            <v>Moorpark Unified</v>
          </cell>
          <cell r="H2167">
            <v>6602</v>
          </cell>
          <cell r="I2167">
            <v>0</v>
          </cell>
          <cell r="J2167">
            <v>0</v>
          </cell>
          <cell r="K2167">
            <v>30</v>
          </cell>
          <cell r="L2167">
            <v>0</v>
          </cell>
          <cell r="M2167">
            <v>2349</v>
          </cell>
          <cell r="N2167">
            <v>0</v>
          </cell>
          <cell r="O2167">
            <v>0</v>
          </cell>
          <cell r="P2167">
            <v>11</v>
          </cell>
          <cell r="Q2167">
            <v>0</v>
          </cell>
          <cell r="R2167" t="str">
            <v>Y</v>
          </cell>
        </row>
        <row r="2168">
          <cell r="B2168" t="str">
            <v>56739400121426</v>
          </cell>
          <cell r="C2168" t="str">
            <v>56</v>
          </cell>
          <cell r="D2168" t="str">
            <v>73940</v>
          </cell>
          <cell r="E2168" t="str">
            <v>0121426</v>
          </cell>
          <cell r="F2168" t="str">
            <v>IvyTech Charter</v>
          </cell>
          <cell r="G2168" t="str">
            <v>1202</v>
          </cell>
          <cell r="H2168">
            <v>101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17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 t="str">
            <v>Y</v>
          </cell>
        </row>
        <row r="2169">
          <cell r="B2169" t="str">
            <v>56768280000000</v>
          </cell>
          <cell r="C2169" t="str">
            <v>56</v>
          </cell>
          <cell r="D2169" t="str">
            <v>76828</v>
          </cell>
          <cell r="E2169" t="str">
            <v>0000000</v>
          </cell>
          <cell r="F2169" t="str">
            <v>Santa Paula Unified</v>
          </cell>
          <cell r="H2169">
            <v>5459</v>
          </cell>
          <cell r="I2169">
            <v>0</v>
          </cell>
          <cell r="J2169">
            <v>0</v>
          </cell>
          <cell r="K2169">
            <v>27</v>
          </cell>
          <cell r="L2169">
            <v>0</v>
          </cell>
          <cell r="M2169">
            <v>4790</v>
          </cell>
          <cell r="N2169">
            <v>0</v>
          </cell>
          <cell r="O2169">
            <v>0</v>
          </cell>
          <cell r="P2169">
            <v>23</v>
          </cell>
          <cell r="Q2169">
            <v>0</v>
          </cell>
          <cell r="R2169" t="str">
            <v>Y</v>
          </cell>
        </row>
        <row r="2170">
          <cell r="B2170" t="str">
            <v>57105790000000</v>
          </cell>
          <cell r="C2170" t="str">
            <v>57</v>
          </cell>
          <cell r="D2170" t="str">
            <v>10579</v>
          </cell>
          <cell r="E2170" t="str">
            <v>0000000</v>
          </cell>
          <cell r="F2170" t="str">
            <v>Yolo Co. Office of Education</v>
          </cell>
          <cell r="H2170">
            <v>193</v>
          </cell>
          <cell r="I2170">
            <v>22</v>
          </cell>
          <cell r="J2170">
            <v>0</v>
          </cell>
          <cell r="K2170">
            <v>139</v>
          </cell>
          <cell r="L2170">
            <v>0</v>
          </cell>
          <cell r="M2170">
            <v>144</v>
          </cell>
          <cell r="N2170">
            <v>22</v>
          </cell>
          <cell r="O2170">
            <v>0</v>
          </cell>
          <cell r="P2170">
            <v>92</v>
          </cell>
          <cell r="Q2170">
            <v>0</v>
          </cell>
          <cell r="R2170" t="str">
            <v>Y</v>
          </cell>
        </row>
        <row r="2171">
          <cell r="B2171" t="str">
            <v>57726780000000</v>
          </cell>
          <cell r="C2171" t="str">
            <v>57</v>
          </cell>
          <cell r="D2171" t="str">
            <v>72678</v>
          </cell>
          <cell r="E2171" t="str">
            <v>0000000</v>
          </cell>
          <cell r="F2171" t="str">
            <v>Davis Joint Unified</v>
          </cell>
          <cell r="H2171">
            <v>8021</v>
          </cell>
          <cell r="I2171">
            <v>0</v>
          </cell>
          <cell r="J2171">
            <v>0</v>
          </cell>
          <cell r="K2171">
            <v>18</v>
          </cell>
          <cell r="L2171">
            <v>0</v>
          </cell>
          <cell r="M2171">
            <v>2152</v>
          </cell>
          <cell r="N2171">
            <v>0</v>
          </cell>
          <cell r="O2171">
            <v>0</v>
          </cell>
          <cell r="P2171">
            <v>5</v>
          </cell>
          <cell r="Q2171">
            <v>0</v>
          </cell>
          <cell r="R2171" t="str">
            <v>Y</v>
          </cell>
        </row>
        <row r="2172">
          <cell r="B2172" t="str">
            <v>57726780119578</v>
          </cell>
          <cell r="C2172" t="str">
            <v>57</v>
          </cell>
          <cell r="D2172" t="str">
            <v>72678</v>
          </cell>
          <cell r="E2172" t="str">
            <v>0119578</v>
          </cell>
          <cell r="F2172" t="str">
            <v>Da Vinci Charter Academy</v>
          </cell>
          <cell r="G2172" t="str">
            <v>1079</v>
          </cell>
          <cell r="H2172">
            <v>605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65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Y</v>
          </cell>
        </row>
        <row r="2173">
          <cell r="B2173" t="str">
            <v>57726860000000</v>
          </cell>
          <cell r="C2173" t="str">
            <v>57</v>
          </cell>
          <cell r="D2173" t="str">
            <v>72686</v>
          </cell>
          <cell r="E2173" t="str">
            <v>0000000</v>
          </cell>
          <cell r="F2173" t="str">
            <v>Esparto Unified</v>
          </cell>
          <cell r="H2173">
            <v>976</v>
          </cell>
          <cell r="I2173">
            <v>0</v>
          </cell>
          <cell r="J2173">
            <v>0</v>
          </cell>
          <cell r="K2173">
            <v>4</v>
          </cell>
          <cell r="L2173">
            <v>0</v>
          </cell>
          <cell r="M2173">
            <v>767</v>
          </cell>
          <cell r="N2173">
            <v>0</v>
          </cell>
          <cell r="O2173">
            <v>0</v>
          </cell>
          <cell r="P2173">
            <v>2</v>
          </cell>
          <cell r="Q2173">
            <v>0</v>
          </cell>
          <cell r="R2173" t="str">
            <v>Y</v>
          </cell>
        </row>
        <row r="2174">
          <cell r="B2174" t="str">
            <v>57726940000000</v>
          </cell>
          <cell r="C2174" t="str">
            <v>57</v>
          </cell>
          <cell r="D2174" t="str">
            <v>72694</v>
          </cell>
          <cell r="E2174" t="str">
            <v>0000000</v>
          </cell>
          <cell r="F2174" t="str">
            <v>Washington Unified</v>
          </cell>
          <cell r="H2174">
            <v>7596</v>
          </cell>
          <cell r="I2174">
            <v>0</v>
          </cell>
          <cell r="J2174">
            <v>0</v>
          </cell>
          <cell r="K2174">
            <v>26</v>
          </cell>
          <cell r="L2174">
            <v>0</v>
          </cell>
          <cell r="M2174">
            <v>5310</v>
          </cell>
          <cell r="N2174">
            <v>0</v>
          </cell>
          <cell r="O2174">
            <v>0</v>
          </cell>
          <cell r="P2174">
            <v>17</v>
          </cell>
          <cell r="Q2174">
            <v>0</v>
          </cell>
          <cell r="R2174" t="str">
            <v>Y</v>
          </cell>
        </row>
        <row r="2175">
          <cell r="B2175" t="str">
            <v>57726940115329</v>
          </cell>
          <cell r="C2175" t="str">
            <v>57</v>
          </cell>
          <cell r="D2175" t="str">
            <v>72694</v>
          </cell>
          <cell r="E2175" t="str">
            <v>0115329</v>
          </cell>
          <cell r="F2175" t="str">
            <v>West Sacramento Early College Prep Charter</v>
          </cell>
          <cell r="G2175" t="str">
            <v>0907</v>
          </cell>
          <cell r="H2175">
            <v>142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97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Y</v>
          </cell>
        </row>
        <row r="2176">
          <cell r="B2176" t="str">
            <v>57726940124875</v>
          </cell>
          <cell r="C2176" t="str">
            <v>57</v>
          </cell>
          <cell r="D2176" t="str">
            <v>72694</v>
          </cell>
          <cell r="E2176" t="str">
            <v>0124875</v>
          </cell>
          <cell r="F2176" t="str">
            <v>Sacramento Valley Charter</v>
          </cell>
          <cell r="G2176" t="str">
            <v>1338</v>
          </cell>
          <cell r="H2176">
            <v>240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84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 t="str">
            <v>Y</v>
          </cell>
        </row>
        <row r="2177">
          <cell r="B2177" t="str">
            <v>57727020000000</v>
          </cell>
          <cell r="C2177" t="str">
            <v>57</v>
          </cell>
          <cell r="D2177" t="str">
            <v>72702</v>
          </cell>
          <cell r="E2177" t="str">
            <v>0000000</v>
          </cell>
          <cell r="F2177" t="str">
            <v>Winters Joint Unified</v>
          </cell>
          <cell r="H2177">
            <v>1521</v>
          </cell>
          <cell r="I2177">
            <v>0</v>
          </cell>
          <cell r="J2177">
            <v>0</v>
          </cell>
          <cell r="K2177">
            <v>5</v>
          </cell>
          <cell r="L2177">
            <v>0</v>
          </cell>
          <cell r="M2177">
            <v>1063</v>
          </cell>
          <cell r="N2177">
            <v>0</v>
          </cell>
          <cell r="O2177">
            <v>0</v>
          </cell>
          <cell r="P2177">
            <v>3</v>
          </cell>
          <cell r="Q2177">
            <v>0</v>
          </cell>
          <cell r="R2177" t="str">
            <v>Y</v>
          </cell>
        </row>
        <row r="2178">
          <cell r="B2178" t="str">
            <v>57727100000000</v>
          </cell>
          <cell r="C2178" t="str">
            <v>57</v>
          </cell>
          <cell r="D2178" t="str">
            <v>72710</v>
          </cell>
          <cell r="E2178" t="str">
            <v>0000000</v>
          </cell>
          <cell r="F2178" t="str">
            <v>Woodland Joint Unified</v>
          </cell>
          <cell r="H2178">
            <v>9798</v>
          </cell>
          <cell r="I2178">
            <v>0</v>
          </cell>
          <cell r="J2178">
            <v>0</v>
          </cell>
          <cell r="K2178">
            <v>88</v>
          </cell>
          <cell r="L2178">
            <v>0</v>
          </cell>
          <cell r="M2178">
            <v>6937</v>
          </cell>
          <cell r="N2178">
            <v>0</v>
          </cell>
          <cell r="O2178">
            <v>0</v>
          </cell>
          <cell r="P2178">
            <v>65</v>
          </cell>
          <cell r="Q2178">
            <v>0</v>
          </cell>
          <cell r="R2178" t="str">
            <v>Y</v>
          </cell>
        </row>
        <row r="2179">
          <cell r="B2179" t="str">
            <v>57727100121749</v>
          </cell>
          <cell r="C2179" t="str">
            <v>57</v>
          </cell>
          <cell r="D2179" t="str">
            <v>72710</v>
          </cell>
          <cell r="E2179" t="str">
            <v>0121749</v>
          </cell>
          <cell r="F2179" t="str">
            <v>Science &amp; Technology Academy at Knights Landing</v>
          </cell>
          <cell r="G2179" t="str">
            <v>1201</v>
          </cell>
          <cell r="H2179">
            <v>257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137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 t="str">
            <v>Y</v>
          </cell>
        </row>
        <row r="2180">
          <cell r="B2180" t="str">
            <v>58105870000000</v>
          </cell>
          <cell r="C2180" t="str">
            <v>58</v>
          </cell>
          <cell r="D2180" t="str">
            <v>10587</v>
          </cell>
          <cell r="E2180" t="str">
            <v>0000000</v>
          </cell>
          <cell r="F2180" t="str">
            <v>Yuba Co. Office of Education</v>
          </cell>
          <cell r="H2180">
            <v>220</v>
          </cell>
          <cell r="I2180">
            <v>48</v>
          </cell>
          <cell r="J2180">
            <v>0</v>
          </cell>
          <cell r="K2180">
            <v>163</v>
          </cell>
          <cell r="L2180">
            <v>0</v>
          </cell>
          <cell r="M2180">
            <v>159</v>
          </cell>
          <cell r="N2180">
            <v>48</v>
          </cell>
          <cell r="O2180">
            <v>0</v>
          </cell>
          <cell r="P2180">
            <v>103</v>
          </cell>
          <cell r="Q2180">
            <v>0</v>
          </cell>
          <cell r="R2180" t="str">
            <v>Y</v>
          </cell>
        </row>
        <row r="2181">
          <cell r="B2181" t="str">
            <v>58105870117242</v>
          </cell>
          <cell r="C2181" t="str">
            <v>58</v>
          </cell>
          <cell r="D2181" t="str">
            <v>10587</v>
          </cell>
          <cell r="E2181" t="str">
            <v>0117242</v>
          </cell>
          <cell r="F2181" t="str">
            <v>Yuba Environmental Science Charter Academy</v>
          </cell>
          <cell r="G2181" t="str">
            <v>0990</v>
          </cell>
          <cell r="H2181">
            <v>98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79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 t="str">
            <v>Y</v>
          </cell>
        </row>
        <row r="2182">
          <cell r="B2182" t="str">
            <v>58105875830112</v>
          </cell>
          <cell r="C2182" t="str">
            <v>58</v>
          </cell>
          <cell r="D2182" t="str">
            <v>10587</v>
          </cell>
          <cell r="E2182" t="str">
            <v>5830112</v>
          </cell>
          <cell r="F2182" t="str">
            <v>Yuba County Career Preparatory Charter</v>
          </cell>
          <cell r="G2182" t="str">
            <v>0092</v>
          </cell>
          <cell r="H2182">
            <v>263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130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 t="str">
            <v>Y</v>
          </cell>
        </row>
        <row r="2183">
          <cell r="B2183" t="str">
            <v>58727280000000</v>
          </cell>
          <cell r="C2183" t="str">
            <v>58</v>
          </cell>
          <cell r="D2183" t="str">
            <v>72728</v>
          </cell>
          <cell r="E2183" t="str">
            <v>0000000</v>
          </cell>
          <cell r="F2183" t="str">
            <v>Camptonville Elementary</v>
          </cell>
          <cell r="H2183">
            <v>58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32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Y</v>
          </cell>
        </row>
        <row r="2184">
          <cell r="B2184" t="str">
            <v>58727286115935</v>
          </cell>
          <cell r="C2184" t="str">
            <v>58</v>
          </cell>
          <cell r="D2184" t="str">
            <v>72728</v>
          </cell>
          <cell r="E2184" t="str">
            <v>6115935</v>
          </cell>
          <cell r="F2184" t="str">
            <v>Camptonville Academy</v>
          </cell>
          <cell r="G2184" t="str">
            <v>0165</v>
          </cell>
          <cell r="H2184">
            <v>431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237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 t="str">
            <v>Y</v>
          </cell>
        </row>
        <row r="2185">
          <cell r="B2185" t="str">
            <v>58727360000000</v>
          </cell>
          <cell r="C2185" t="str">
            <v>58</v>
          </cell>
          <cell r="D2185" t="str">
            <v>72736</v>
          </cell>
          <cell r="E2185" t="str">
            <v>0000000</v>
          </cell>
          <cell r="F2185" t="str">
            <v>Marysville Joint Unified</v>
          </cell>
          <cell r="H2185">
            <v>9119</v>
          </cell>
          <cell r="I2185">
            <v>0</v>
          </cell>
          <cell r="J2185">
            <v>0</v>
          </cell>
          <cell r="K2185">
            <v>143</v>
          </cell>
          <cell r="L2185">
            <v>0</v>
          </cell>
          <cell r="M2185">
            <v>7519</v>
          </cell>
          <cell r="N2185">
            <v>0</v>
          </cell>
          <cell r="O2185">
            <v>0</v>
          </cell>
          <cell r="P2185">
            <v>94</v>
          </cell>
          <cell r="Q2185">
            <v>0</v>
          </cell>
          <cell r="R2185" t="str">
            <v>Y</v>
          </cell>
        </row>
        <row r="2186">
          <cell r="B2186" t="str">
            <v>58727360121632</v>
          </cell>
          <cell r="C2186" t="str">
            <v>58</v>
          </cell>
          <cell r="D2186" t="str">
            <v>72736</v>
          </cell>
          <cell r="E2186" t="str">
            <v>0121632</v>
          </cell>
          <cell r="F2186" t="str">
            <v>Paragon Collegiate Academy</v>
          </cell>
          <cell r="G2186" t="str">
            <v>1182</v>
          </cell>
          <cell r="H2186">
            <v>154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113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 t="str">
            <v>Y</v>
          </cell>
        </row>
        <row r="2187">
          <cell r="B2187" t="str">
            <v>58727365830138</v>
          </cell>
          <cell r="C2187" t="str">
            <v>58</v>
          </cell>
          <cell r="D2187" t="str">
            <v>72736</v>
          </cell>
          <cell r="E2187" t="str">
            <v>5830138</v>
          </cell>
          <cell r="F2187" t="str">
            <v>Marysville Charter Academy for the Arts</v>
          </cell>
          <cell r="G2187" t="str">
            <v>0306</v>
          </cell>
          <cell r="H2187">
            <v>374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180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 t="str">
            <v>Y</v>
          </cell>
        </row>
        <row r="2188">
          <cell r="B2188" t="str">
            <v>58727440000000</v>
          </cell>
          <cell r="C2188" t="str">
            <v>58</v>
          </cell>
          <cell r="D2188" t="str">
            <v>72744</v>
          </cell>
          <cell r="E2188" t="str">
            <v>0000000</v>
          </cell>
          <cell r="F2188" t="str">
            <v>Plumas Lake Elementary</v>
          </cell>
          <cell r="H2188">
            <v>1189</v>
          </cell>
          <cell r="I2188">
            <v>0</v>
          </cell>
          <cell r="J2188">
            <v>0</v>
          </cell>
          <cell r="K2188">
            <v>7</v>
          </cell>
          <cell r="L2188">
            <v>0</v>
          </cell>
          <cell r="M2188">
            <v>455</v>
          </cell>
          <cell r="N2188">
            <v>0</v>
          </cell>
          <cell r="O2188">
            <v>0</v>
          </cell>
          <cell r="P2188">
            <v>2</v>
          </cell>
          <cell r="Q2188">
            <v>0</v>
          </cell>
          <cell r="R2188" t="str">
            <v>Y</v>
          </cell>
        </row>
        <row r="2189">
          <cell r="B2189" t="str">
            <v>58727510000000</v>
          </cell>
          <cell r="C2189" t="str">
            <v>58</v>
          </cell>
          <cell r="D2189" t="str">
            <v>72751</v>
          </cell>
          <cell r="E2189" t="str">
            <v>0000000</v>
          </cell>
          <cell r="F2189" t="str">
            <v>Wheatland Elementary</v>
          </cell>
          <cell r="H2189">
            <v>1253</v>
          </cell>
          <cell r="I2189">
            <v>0</v>
          </cell>
          <cell r="J2189">
            <v>0</v>
          </cell>
          <cell r="K2189">
            <v>8</v>
          </cell>
          <cell r="L2189">
            <v>0</v>
          </cell>
          <cell r="M2189">
            <v>589</v>
          </cell>
          <cell r="N2189">
            <v>0</v>
          </cell>
          <cell r="O2189">
            <v>0</v>
          </cell>
          <cell r="P2189">
            <v>5</v>
          </cell>
          <cell r="Q2189">
            <v>0</v>
          </cell>
          <cell r="R2189" t="str">
            <v>Y</v>
          </cell>
        </row>
        <row r="2190">
          <cell r="B2190" t="str">
            <v>58727516118806</v>
          </cell>
          <cell r="C2190" t="str">
            <v>58</v>
          </cell>
          <cell r="D2190" t="str">
            <v>72751</v>
          </cell>
          <cell r="E2190" t="str">
            <v>6118806</v>
          </cell>
          <cell r="F2190" t="str">
            <v>Wheatland Charter Academy</v>
          </cell>
          <cell r="G2190" t="str">
            <v>0370</v>
          </cell>
          <cell r="H2190">
            <v>88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43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 t="str">
            <v>Y</v>
          </cell>
        </row>
        <row r="2191">
          <cell r="B2191" t="str">
            <v>58727690000000</v>
          </cell>
          <cell r="C2191" t="str">
            <v>58</v>
          </cell>
          <cell r="D2191" t="str">
            <v>72769</v>
          </cell>
          <cell r="E2191" t="str">
            <v>0000000</v>
          </cell>
          <cell r="F2191" t="str">
            <v>Wheatland Union High</v>
          </cell>
          <cell r="H2191">
            <v>735</v>
          </cell>
          <cell r="I2191">
            <v>0</v>
          </cell>
          <cell r="J2191">
            <v>0</v>
          </cell>
          <cell r="K2191">
            <v>9</v>
          </cell>
          <cell r="L2191">
            <v>0</v>
          </cell>
          <cell r="M2191">
            <v>230</v>
          </cell>
          <cell r="N2191">
            <v>0</v>
          </cell>
          <cell r="O2191">
            <v>0</v>
          </cell>
          <cell r="P2191">
            <v>5</v>
          </cell>
          <cell r="Q2191">
            <v>0</v>
          </cell>
          <cell r="R2191" t="str">
            <v>Y</v>
          </cell>
        </row>
      </sheetData>
      <sheetData sheetId="7">
        <row r="4">
          <cell r="A4" t="str">
            <v>01100170000000</v>
          </cell>
          <cell r="B4" t="str">
            <v>01</v>
          </cell>
          <cell r="C4" t="str">
            <v>10017</v>
          </cell>
          <cell r="E4" t="str">
            <v>Alameda County Office of Education</v>
          </cell>
          <cell r="J4">
            <v>390</v>
          </cell>
          <cell r="K4">
            <v>360</v>
          </cell>
          <cell r="L4">
            <v>2</v>
          </cell>
          <cell r="N4">
            <v>390</v>
          </cell>
          <cell r="O4">
            <v>360</v>
          </cell>
          <cell r="Q4">
            <v>0</v>
          </cell>
          <cell r="R4">
            <v>0</v>
          </cell>
        </row>
        <row r="5">
          <cell r="A5" t="str">
            <v>01100170112607</v>
          </cell>
          <cell r="B5" t="str">
            <v>01</v>
          </cell>
          <cell r="C5" t="str">
            <v>10017</v>
          </cell>
          <cell r="D5" t="str">
            <v>0112607</v>
          </cell>
          <cell r="E5" t="str">
            <v>Alameda County Office of Education</v>
          </cell>
          <cell r="F5" t="str">
            <v>Envision Academy for Arts &amp; Technology</v>
          </cell>
          <cell r="G5" t="str">
            <v>Yes</v>
          </cell>
          <cell r="H5" t="str">
            <v>0811</v>
          </cell>
          <cell r="I5" t="str">
            <v>Directly funded</v>
          </cell>
          <cell r="J5">
            <v>407</v>
          </cell>
          <cell r="K5">
            <v>288</v>
          </cell>
          <cell r="L5">
            <v>1</v>
          </cell>
          <cell r="N5">
            <v>407</v>
          </cell>
          <cell r="O5">
            <v>288</v>
          </cell>
          <cell r="Q5">
            <v>0</v>
          </cell>
          <cell r="R5">
            <v>0</v>
          </cell>
        </row>
        <row r="6">
          <cell r="A6" t="str">
            <v>01100170123968</v>
          </cell>
          <cell r="B6" t="str">
            <v>01</v>
          </cell>
          <cell r="C6" t="str">
            <v>10017</v>
          </cell>
          <cell r="D6" t="str">
            <v>0123968</v>
          </cell>
          <cell r="E6" t="str">
            <v>Alameda County Office of Education</v>
          </cell>
          <cell r="F6" t="str">
            <v>Community School for Creative Education</v>
          </cell>
          <cell r="G6" t="str">
            <v>Yes</v>
          </cell>
          <cell r="H6" t="str">
            <v>1284</v>
          </cell>
          <cell r="I6" t="str">
            <v>Directly funded</v>
          </cell>
          <cell r="J6">
            <v>192</v>
          </cell>
          <cell r="K6">
            <v>162</v>
          </cell>
          <cell r="L6">
            <v>1</v>
          </cell>
          <cell r="N6">
            <v>192</v>
          </cell>
          <cell r="O6">
            <v>162</v>
          </cell>
          <cell r="Q6">
            <v>0</v>
          </cell>
          <cell r="R6">
            <v>0</v>
          </cell>
        </row>
        <row r="7">
          <cell r="A7" t="str">
            <v>01100170124172</v>
          </cell>
          <cell r="B7" t="str">
            <v>01</v>
          </cell>
          <cell r="C7" t="str">
            <v>10017</v>
          </cell>
          <cell r="D7" t="str">
            <v>0124172</v>
          </cell>
          <cell r="E7" t="str">
            <v>Alameda County Office of Education</v>
          </cell>
          <cell r="F7" t="str">
            <v>Yu Ming Charter</v>
          </cell>
          <cell r="G7" t="str">
            <v>Yes</v>
          </cell>
          <cell r="H7" t="str">
            <v>1296</v>
          </cell>
          <cell r="I7" t="str">
            <v>Locally funded</v>
          </cell>
          <cell r="J7">
            <v>307</v>
          </cell>
          <cell r="K7">
            <v>61</v>
          </cell>
          <cell r="L7">
            <v>1</v>
          </cell>
          <cell r="N7">
            <v>307</v>
          </cell>
          <cell r="O7">
            <v>61</v>
          </cell>
          <cell r="Q7">
            <v>0</v>
          </cell>
          <cell r="R7">
            <v>0</v>
          </cell>
        </row>
        <row r="8">
          <cell r="A8" t="str">
            <v>01100170125567</v>
          </cell>
          <cell r="B8" t="str">
            <v>01</v>
          </cell>
          <cell r="C8" t="str">
            <v>10017</v>
          </cell>
          <cell r="D8" t="str">
            <v>0125567</v>
          </cell>
          <cell r="E8" t="str">
            <v>Alameda County Office of Education</v>
          </cell>
          <cell r="F8" t="str">
            <v>Urban Montessori Charter</v>
          </cell>
          <cell r="G8" t="str">
            <v>Yes</v>
          </cell>
          <cell r="H8" t="str">
            <v>1383</v>
          </cell>
          <cell r="I8" t="str">
            <v>Directly funded</v>
          </cell>
          <cell r="J8">
            <v>317</v>
          </cell>
          <cell r="K8">
            <v>129</v>
          </cell>
          <cell r="L8">
            <v>1</v>
          </cell>
          <cell r="N8">
            <v>317</v>
          </cell>
          <cell r="O8">
            <v>129</v>
          </cell>
          <cell r="Q8">
            <v>0</v>
          </cell>
          <cell r="R8">
            <v>0</v>
          </cell>
        </row>
        <row r="9">
          <cell r="A9" t="str">
            <v>01100170131581</v>
          </cell>
          <cell r="B9" t="str">
            <v>01</v>
          </cell>
          <cell r="C9" t="str">
            <v>10017</v>
          </cell>
          <cell r="D9" t="str">
            <v>0131581</v>
          </cell>
          <cell r="E9" t="str">
            <v>Alameda County Office of Education</v>
          </cell>
          <cell r="F9" t="str">
            <v>Oakland Unity Middle</v>
          </cell>
          <cell r="G9" t="str">
            <v>Yes</v>
          </cell>
          <cell r="H9" t="str">
            <v>1707</v>
          </cell>
          <cell r="I9" t="str">
            <v>Directly funded</v>
          </cell>
          <cell r="J9">
            <v>76</v>
          </cell>
          <cell r="K9">
            <v>72</v>
          </cell>
          <cell r="L9">
            <v>1</v>
          </cell>
          <cell r="N9">
            <v>76</v>
          </cell>
          <cell r="O9">
            <v>72</v>
          </cell>
          <cell r="Q9">
            <v>0</v>
          </cell>
          <cell r="R9">
            <v>0</v>
          </cell>
        </row>
        <row r="10">
          <cell r="A10" t="str">
            <v>01100176001788</v>
          </cell>
          <cell r="B10" t="str">
            <v>01</v>
          </cell>
          <cell r="C10" t="str">
            <v>10017</v>
          </cell>
          <cell r="D10" t="str">
            <v>6001788</v>
          </cell>
          <cell r="E10" t="str">
            <v>Alameda County Office of Education</v>
          </cell>
          <cell r="F10" t="str">
            <v>Cox Academy</v>
          </cell>
          <cell r="G10" t="str">
            <v>Yes</v>
          </cell>
          <cell r="H10" t="str">
            <v>0740</v>
          </cell>
          <cell r="I10" t="str">
            <v>Directly funded</v>
          </cell>
          <cell r="J10">
            <v>619</v>
          </cell>
          <cell r="K10">
            <v>586</v>
          </cell>
          <cell r="L10">
            <v>1</v>
          </cell>
          <cell r="N10">
            <v>619</v>
          </cell>
          <cell r="O10">
            <v>586</v>
          </cell>
          <cell r="Q10">
            <v>0</v>
          </cell>
          <cell r="R10">
            <v>0</v>
          </cell>
        </row>
        <row r="11">
          <cell r="A11" t="str">
            <v>01100176002000</v>
          </cell>
          <cell r="B11" t="str">
            <v>01</v>
          </cell>
          <cell r="C11" t="str">
            <v>10017</v>
          </cell>
          <cell r="D11" t="str">
            <v>6002000</v>
          </cell>
          <cell r="E11" t="str">
            <v>Alameda County Office of Education</v>
          </cell>
          <cell r="F11" t="str">
            <v>Lazear Charter Academy</v>
          </cell>
          <cell r="G11" t="str">
            <v>Yes</v>
          </cell>
          <cell r="H11" t="str">
            <v>1464</v>
          </cell>
          <cell r="I11" t="str">
            <v>Directly funded</v>
          </cell>
          <cell r="J11">
            <v>459</v>
          </cell>
          <cell r="K11">
            <v>444</v>
          </cell>
          <cell r="L11">
            <v>1</v>
          </cell>
          <cell r="N11">
            <v>459</v>
          </cell>
          <cell r="O11">
            <v>444</v>
          </cell>
          <cell r="Q11">
            <v>0</v>
          </cell>
          <cell r="R11">
            <v>0</v>
          </cell>
        </row>
        <row r="12">
          <cell r="A12" t="str">
            <v>01611190000000</v>
          </cell>
          <cell r="B12" t="str">
            <v>01</v>
          </cell>
          <cell r="C12" t="str">
            <v>61119</v>
          </cell>
          <cell r="E12" t="str">
            <v>Alameda Unified</v>
          </cell>
          <cell r="J12">
            <v>9454</v>
          </cell>
          <cell r="K12">
            <v>3385</v>
          </cell>
          <cell r="L12">
            <v>17</v>
          </cell>
          <cell r="N12">
            <v>9454</v>
          </cell>
          <cell r="O12">
            <v>3385</v>
          </cell>
          <cell r="Q12">
            <v>0</v>
          </cell>
          <cell r="R12">
            <v>0</v>
          </cell>
        </row>
        <row r="13">
          <cell r="A13" t="str">
            <v>01611190119222</v>
          </cell>
          <cell r="B13" t="str">
            <v>01</v>
          </cell>
          <cell r="C13" t="str">
            <v>61119</v>
          </cell>
          <cell r="D13" t="str">
            <v>0119222</v>
          </cell>
          <cell r="E13" t="str">
            <v>Alameda Unified</v>
          </cell>
          <cell r="F13" t="str">
            <v>Nea Community Learning Center</v>
          </cell>
          <cell r="G13" t="str">
            <v>Yes</v>
          </cell>
          <cell r="H13" t="str">
            <v>1066</v>
          </cell>
          <cell r="I13" t="str">
            <v>Directly funded</v>
          </cell>
          <cell r="J13">
            <v>528</v>
          </cell>
          <cell r="K13">
            <v>168</v>
          </cell>
          <cell r="L13">
            <v>1</v>
          </cell>
          <cell r="N13">
            <v>528</v>
          </cell>
          <cell r="O13">
            <v>168</v>
          </cell>
          <cell r="Q13">
            <v>0</v>
          </cell>
          <cell r="R13">
            <v>0</v>
          </cell>
        </row>
        <row r="14">
          <cell r="A14" t="str">
            <v>01611190122085</v>
          </cell>
          <cell r="B14" t="str">
            <v>01</v>
          </cell>
          <cell r="C14" t="str">
            <v>61119</v>
          </cell>
          <cell r="D14" t="str">
            <v>0122085</v>
          </cell>
          <cell r="E14" t="str">
            <v>Alameda Unified</v>
          </cell>
          <cell r="F14" t="str">
            <v>The Academy of Alameda</v>
          </cell>
          <cell r="G14" t="str">
            <v>Yes</v>
          </cell>
          <cell r="H14" t="str">
            <v>1181</v>
          </cell>
          <cell r="I14" t="str">
            <v>Directly funded</v>
          </cell>
          <cell r="J14">
            <v>502</v>
          </cell>
          <cell r="K14">
            <v>160</v>
          </cell>
          <cell r="L14">
            <v>1</v>
          </cell>
          <cell r="N14">
            <v>502</v>
          </cell>
          <cell r="O14">
            <v>160</v>
          </cell>
          <cell r="Q14">
            <v>0</v>
          </cell>
          <cell r="R14">
            <v>0</v>
          </cell>
        </row>
        <row r="15">
          <cell r="A15" t="str">
            <v>01611190130609</v>
          </cell>
          <cell r="B15" t="str">
            <v>01</v>
          </cell>
          <cell r="C15" t="str">
            <v>61119</v>
          </cell>
          <cell r="D15" t="str">
            <v>0130609</v>
          </cell>
          <cell r="E15" t="str">
            <v>Alameda Unified</v>
          </cell>
          <cell r="F15" t="str">
            <v>Alameda Community Learning Center</v>
          </cell>
          <cell r="G15" t="str">
            <v>Yes</v>
          </cell>
          <cell r="H15" t="str">
            <v>0352</v>
          </cell>
          <cell r="I15" t="str">
            <v>Directly funded</v>
          </cell>
          <cell r="J15">
            <v>379</v>
          </cell>
          <cell r="K15">
            <v>63</v>
          </cell>
          <cell r="L15">
            <v>1</v>
          </cell>
          <cell r="N15">
            <v>379</v>
          </cell>
          <cell r="O15">
            <v>63</v>
          </cell>
          <cell r="Q15">
            <v>0</v>
          </cell>
          <cell r="R15">
            <v>0</v>
          </cell>
        </row>
        <row r="16">
          <cell r="A16" t="str">
            <v>01611190130625</v>
          </cell>
          <cell r="B16" t="str">
            <v>01</v>
          </cell>
          <cell r="C16" t="str">
            <v>61119</v>
          </cell>
          <cell r="D16" t="str">
            <v>0130625</v>
          </cell>
          <cell r="E16" t="str">
            <v>Alameda Unified</v>
          </cell>
          <cell r="F16" t="str">
            <v>Alternatives in Action</v>
          </cell>
          <cell r="G16" t="str">
            <v>Yes</v>
          </cell>
          <cell r="H16" t="str">
            <v>0398</v>
          </cell>
          <cell r="I16" t="str">
            <v>Directly funded</v>
          </cell>
          <cell r="J16">
            <v>165</v>
          </cell>
          <cell r="K16">
            <v>160</v>
          </cell>
          <cell r="L16">
            <v>1</v>
          </cell>
          <cell r="N16">
            <v>165</v>
          </cell>
          <cell r="O16">
            <v>160</v>
          </cell>
          <cell r="Q16">
            <v>0</v>
          </cell>
          <cell r="R16">
            <v>0</v>
          </cell>
        </row>
        <row r="17">
          <cell r="A17" t="str">
            <v>01611190131805</v>
          </cell>
          <cell r="B17" t="str">
            <v>01</v>
          </cell>
          <cell r="C17" t="str">
            <v>61119</v>
          </cell>
          <cell r="D17" t="str">
            <v>0131805</v>
          </cell>
          <cell r="E17" t="str">
            <v>Alameda Unified</v>
          </cell>
          <cell r="F17" t="str">
            <v>The Academy of Alameda Elementary</v>
          </cell>
          <cell r="G17" t="str">
            <v>Yes</v>
          </cell>
          <cell r="H17" t="str">
            <v>1718</v>
          </cell>
          <cell r="I17" t="str">
            <v>Directly funded</v>
          </cell>
          <cell r="J17">
            <v>72</v>
          </cell>
          <cell r="K17">
            <v>36</v>
          </cell>
          <cell r="L17">
            <v>1</v>
          </cell>
          <cell r="N17">
            <v>72</v>
          </cell>
          <cell r="O17">
            <v>36</v>
          </cell>
          <cell r="Q17">
            <v>0</v>
          </cell>
          <cell r="R17">
            <v>0</v>
          </cell>
        </row>
        <row r="18">
          <cell r="A18" t="str">
            <v>01611270000000</v>
          </cell>
          <cell r="B18" t="str">
            <v>01</v>
          </cell>
          <cell r="C18" t="str">
            <v>61127</v>
          </cell>
          <cell r="E18" t="str">
            <v>Albany City Unified</v>
          </cell>
          <cell r="J18">
            <v>3820</v>
          </cell>
          <cell r="K18">
            <v>1112</v>
          </cell>
          <cell r="L18">
            <v>7</v>
          </cell>
          <cell r="N18">
            <v>3820</v>
          </cell>
          <cell r="O18">
            <v>1112</v>
          </cell>
          <cell r="Q18">
            <v>0</v>
          </cell>
          <cell r="R18">
            <v>0</v>
          </cell>
        </row>
        <row r="19">
          <cell r="A19" t="str">
            <v>01611430000000</v>
          </cell>
          <cell r="B19" t="str">
            <v>01</v>
          </cell>
          <cell r="C19" t="str">
            <v>61143</v>
          </cell>
          <cell r="E19" t="str">
            <v>Berkeley Unified</v>
          </cell>
          <cell r="J19">
            <v>9794</v>
          </cell>
          <cell r="K19">
            <v>3781</v>
          </cell>
          <cell r="L19">
            <v>17</v>
          </cell>
          <cell r="N19">
            <v>9794</v>
          </cell>
          <cell r="O19">
            <v>3781</v>
          </cell>
          <cell r="Q19">
            <v>0</v>
          </cell>
          <cell r="R19">
            <v>0</v>
          </cell>
        </row>
        <row r="20">
          <cell r="A20" t="str">
            <v>01611430122689</v>
          </cell>
          <cell r="B20" t="str">
            <v>01</v>
          </cell>
          <cell r="C20" t="str">
            <v>61143</v>
          </cell>
          <cell r="D20" t="str">
            <v>0122689</v>
          </cell>
          <cell r="E20" t="str">
            <v>Berkeley Unified</v>
          </cell>
          <cell r="F20" t="str">
            <v>REALM Charter Middle</v>
          </cell>
          <cell r="G20" t="str">
            <v>Yes</v>
          </cell>
          <cell r="H20" t="str">
            <v>1254</v>
          </cell>
          <cell r="I20" t="str">
            <v>Directly funded</v>
          </cell>
          <cell r="J20">
            <v>302</v>
          </cell>
          <cell r="K20">
            <v>223</v>
          </cell>
          <cell r="L20">
            <v>1</v>
          </cell>
          <cell r="N20">
            <v>302</v>
          </cell>
          <cell r="O20">
            <v>223</v>
          </cell>
          <cell r="Q20">
            <v>0</v>
          </cell>
          <cell r="R20">
            <v>0</v>
          </cell>
        </row>
        <row r="21">
          <cell r="A21" t="str">
            <v>01611430122697</v>
          </cell>
          <cell r="B21" t="str">
            <v>01</v>
          </cell>
          <cell r="C21" t="str">
            <v>61143</v>
          </cell>
          <cell r="D21" t="str">
            <v>0122697</v>
          </cell>
          <cell r="E21" t="str">
            <v>Berkeley Unified</v>
          </cell>
          <cell r="F21" t="str">
            <v>REALM Charter High</v>
          </cell>
          <cell r="G21" t="str">
            <v>Yes</v>
          </cell>
          <cell r="H21" t="str">
            <v>1255</v>
          </cell>
          <cell r="I21" t="str">
            <v>Directly funded</v>
          </cell>
          <cell r="J21">
            <v>366</v>
          </cell>
          <cell r="K21">
            <v>288</v>
          </cell>
          <cell r="L21">
            <v>1</v>
          </cell>
          <cell r="N21">
            <v>366</v>
          </cell>
          <cell r="O21">
            <v>288</v>
          </cell>
          <cell r="Q21">
            <v>0</v>
          </cell>
          <cell r="R21">
            <v>0</v>
          </cell>
        </row>
        <row r="22">
          <cell r="A22" t="str">
            <v>01611500000000</v>
          </cell>
          <cell r="B22" t="str">
            <v>01</v>
          </cell>
          <cell r="C22" t="str">
            <v>61150</v>
          </cell>
          <cell r="E22" t="str">
            <v>Castro Valley Unified</v>
          </cell>
          <cell r="J22">
            <v>9361</v>
          </cell>
          <cell r="K22">
            <v>2524</v>
          </cell>
          <cell r="L22">
            <v>15</v>
          </cell>
          <cell r="N22">
            <v>9361</v>
          </cell>
          <cell r="O22">
            <v>2524</v>
          </cell>
          <cell r="Q22">
            <v>0</v>
          </cell>
          <cell r="R22">
            <v>0</v>
          </cell>
        </row>
        <row r="23">
          <cell r="A23" t="str">
            <v>01611680000000</v>
          </cell>
          <cell r="B23" t="str">
            <v>01</v>
          </cell>
          <cell r="C23" t="str">
            <v>61168</v>
          </cell>
          <cell r="E23" t="str">
            <v>Emery Unified</v>
          </cell>
          <cell r="J23">
            <v>698</v>
          </cell>
          <cell r="K23">
            <v>539</v>
          </cell>
          <cell r="L23">
            <v>2</v>
          </cell>
          <cell r="N23">
            <v>698</v>
          </cell>
          <cell r="O23">
            <v>539</v>
          </cell>
          <cell r="Q23">
            <v>0</v>
          </cell>
          <cell r="R23">
            <v>0</v>
          </cell>
        </row>
        <row r="24">
          <cell r="A24" t="str">
            <v>01611760000000</v>
          </cell>
          <cell r="B24" t="str">
            <v>01</v>
          </cell>
          <cell r="C24" t="str">
            <v>61176</v>
          </cell>
          <cell r="E24" t="str">
            <v>Fremont Unified</v>
          </cell>
          <cell r="J24">
            <v>34547</v>
          </cell>
          <cell r="K24">
            <v>10749</v>
          </cell>
          <cell r="L24">
            <v>42</v>
          </cell>
          <cell r="N24">
            <v>34547</v>
          </cell>
          <cell r="O24">
            <v>10749</v>
          </cell>
          <cell r="Q24">
            <v>0</v>
          </cell>
          <cell r="R24">
            <v>0</v>
          </cell>
        </row>
        <row r="25">
          <cell r="A25" t="str">
            <v>01611760130534</v>
          </cell>
          <cell r="B25" t="str">
            <v>01</v>
          </cell>
          <cell r="C25" t="str">
            <v>61176</v>
          </cell>
          <cell r="D25" t="str">
            <v>0130534</v>
          </cell>
          <cell r="E25" t="str">
            <v>Fremont Unified</v>
          </cell>
          <cell r="F25" t="str">
            <v>Circle of Independent Learning</v>
          </cell>
          <cell r="G25" t="str">
            <v>Yes</v>
          </cell>
          <cell r="H25" t="str">
            <v>0152</v>
          </cell>
          <cell r="I25" t="str">
            <v>Locally funded</v>
          </cell>
          <cell r="J25">
            <v>304</v>
          </cell>
          <cell r="K25">
            <v>78</v>
          </cell>
          <cell r="L25">
            <v>1</v>
          </cell>
          <cell r="N25">
            <v>304</v>
          </cell>
          <cell r="O25">
            <v>78</v>
          </cell>
          <cell r="Q25">
            <v>0</v>
          </cell>
          <cell r="R25">
            <v>0</v>
          </cell>
        </row>
        <row r="26">
          <cell r="A26" t="str">
            <v>01611920000000</v>
          </cell>
          <cell r="B26" t="str">
            <v>01</v>
          </cell>
          <cell r="C26" t="str">
            <v>61192</v>
          </cell>
          <cell r="E26" t="str">
            <v>Hayward Unified</v>
          </cell>
          <cell r="J26">
            <v>20944</v>
          </cell>
          <cell r="K26">
            <v>16959</v>
          </cell>
          <cell r="L26">
            <v>32</v>
          </cell>
          <cell r="N26">
            <v>20944</v>
          </cell>
          <cell r="O26">
            <v>16959</v>
          </cell>
          <cell r="Q26">
            <v>0</v>
          </cell>
          <cell r="R26">
            <v>0</v>
          </cell>
        </row>
        <row r="27">
          <cell r="A27" t="str">
            <v>01611920108670</v>
          </cell>
          <cell r="B27" t="str">
            <v>01</v>
          </cell>
          <cell r="C27" t="str">
            <v>61192</v>
          </cell>
          <cell r="D27" t="str">
            <v>0108670</v>
          </cell>
          <cell r="E27" t="str">
            <v>Hayward Unified</v>
          </cell>
          <cell r="F27" t="str">
            <v>Leadership Public Schools - Hayward</v>
          </cell>
          <cell r="G27" t="str">
            <v>Yes</v>
          </cell>
          <cell r="H27" t="str">
            <v>0684</v>
          </cell>
          <cell r="I27" t="str">
            <v>Directly funded</v>
          </cell>
          <cell r="J27">
            <v>533</v>
          </cell>
          <cell r="K27">
            <v>331</v>
          </cell>
          <cell r="L27">
            <v>1</v>
          </cell>
          <cell r="N27">
            <v>533</v>
          </cell>
          <cell r="O27">
            <v>331</v>
          </cell>
          <cell r="Q27">
            <v>0</v>
          </cell>
          <cell r="R27">
            <v>0</v>
          </cell>
        </row>
        <row r="28">
          <cell r="A28" t="str">
            <v>01611920113902</v>
          </cell>
          <cell r="B28" t="str">
            <v>01</v>
          </cell>
          <cell r="C28" t="str">
            <v>61192</v>
          </cell>
          <cell r="D28" t="str">
            <v>0113902</v>
          </cell>
          <cell r="E28" t="str">
            <v>Hayward Unified</v>
          </cell>
          <cell r="F28" t="str">
            <v>Impact Academy of Arts &amp; Technology</v>
          </cell>
          <cell r="G28" t="str">
            <v>Yes</v>
          </cell>
          <cell r="H28" t="str">
            <v>0836</v>
          </cell>
          <cell r="I28" t="str">
            <v>Directly funded</v>
          </cell>
          <cell r="J28">
            <v>462</v>
          </cell>
          <cell r="K28">
            <v>287</v>
          </cell>
          <cell r="L28">
            <v>1</v>
          </cell>
          <cell r="N28">
            <v>462</v>
          </cell>
          <cell r="O28">
            <v>287</v>
          </cell>
          <cell r="Q28">
            <v>0</v>
          </cell>
          <cell r="R28">
            <v>0</v>
          </cell>
        </row>
        <row r="29">
          <cell r="A29" t="str">
            <v>01611920119248</v>
          </cell>
          <cell r="B29" t="str">
            <v>01</v>
          </cell>
          <cell r="C29" t="str">
            <v>61192</v>
          </cell>
          <cell r="D29" t="str">
            <v>0119248</v>
          </cell>
          <cell r="E29" t="str">
            <v>Hayward Unified</v>
          </cell>
          <cell r="F29" t="str">
            <v>Golden Oak Montessori of Hayward</v>
          </cell>
          <cell r="G29" t="str">
            <v>Yes</v>
          </cell>
          <cell r="H29" t="str">
            <v>1067</v>
          </cell>
          <cell r="I29" t="str">
            <v>Directly funded</v>
          </cell>
          <cell r="J29">
            <v>222</v>
          </cell>
          <cell r="K29">
            <v>84</v>
          </cell>
          <cell r="L29">
            <v>1</v>
          </cell>
          <cell r="N29">
            <v>222</v>
          </cell>
          <cell r="O29">
            <v>84</v>
          </cell>
          <cell r="Q29">
            <v>0</v>
          </cell>
          <cell r="R29">
            <v>0</v>
          </cell>
        </row>
        <row r="30">
          <cell r="A30" t="str">
            <v>01611920127696</v>
          </cell>
          <cell r="B30" t="str">
            <v>01</v>
          </cell>
          <cell r="C30" t="str">
            <v>61192</v>
          </cell>
          <cell r="D30" t="str">
            <v>0127696</v>
          </cell>
          <cell r="E30" t="str">
            <v>Hayward Unified</v>
          </cell>
          <cell r="F30" t="str">
            <v>Knowledge Enlightens You (KEY) Academy</v>
          </cell>
          <cell r="G30" t="str">
            <v>Yes</v>
          </cell>
          <cell r="H30" t="str">
            <v>1514</v>
          </cell>
          <cell r="I30" t="str">
            <v>Directly funded</v>
          </cell>
          <cell r="J30">
            <v>518</v>
          </cell>
          <cell r="K30">
            <v>407</v>
          </cell>
          <cell r="L30">
            <v>1</v>
          </cell>
          <cell r="N30">
            <v>518</v>
          </cell>
          <cell r="O30">
            <v>407</v>
          </cell>
          <cell r="Q30">
            <v>0</v>
          </cell>
          <cell r="R30">
            <v>0</v>
          </cell>
        </row>
        <row r="31">
          <cell r="A31" t="str">
            <v>01611920127944</v>
          </cell>
          <cell r="B31" t="str">
            <v>01</v>
          </cell>
          <cell r="C31" t="str">
            <v>61192</v>
          </cell>
          <cell r="D31" t="str">
            <v>0127944</v>
          </cell>
          <cell r="E31" t="str">
            <v>Hayward Unified</v>
          </cell>
          <cell r="F31" t="str">
            <v>Silver Oak High Public Montessori Charter</v>
          </cell>
          <cell r="G31" t="str">
            <v>Yes</v>
          </cell>
          <cell r="H31" t="str">
            <v>1543</v>
          </cell>
          <cell r="I31" t="str">
            <v>Directly funded</v>
          </cell>
          <cell r="J31">
            <v>161</v>
          </cell>
          <cell r="K31">
            <v>94</v>
          </cell>
          <cell r="L31">
            <v>1</v>
          </cell>
          <cell r="N31">
            <v>161</v>
          </cell>
          <cell r="O31">
            <v>94</v>
          </cell>
          <cell r="Q31">
            <v>0</v>
          </cell>
          <cell r="R31">
            <v>0</v>
          </cell>
        </row>
        <row r="32">
          <cell r="A32" t="str">
            <v>01612000000000</v>
          </cell>
          <cell r="B32" t="str">
            <v>01</v>
          </cell>
          <cell r="C32" t="str">
            <v>61200</v>
          </cell>
          <cell r="E32" t="str">
            <v>Livermore Valley Joint Unified</v>
          </cell>
          <cell r="J32">
            <v>12516</v>
          </cell>
          <cell r="K32">
            <v>3551</v>
          </cell>
          <cell r="L32">
            <v>18</v>
          </cell>
          <cell r="N32">
            <v>12516</v>
          </cell>
          <cell r="O32">
            <v>3551</v>
          </cell>
          <cell r="Q32">
            <v>0</v>
          </cell>
          <cell r="R32">
            <v>0</v>
          </cell>
        </row>
        <row r="33">
          <cell r="A33" t="str">
            <v>01612000107839</v>
          </cell>
          <cell r="B33" t="str">
            <v>01</v>
          </cell>
          <cell r="C33" t="str">
            <v>61200</v>
          </cell>
          <cell r="D33" t="str">
            <v>0107839</v>
          </cell>
          <cell r="E33" t="str">
            <v>Livermore Valley Joint Unified</v>
          </cell>
          <cell r="F33" t="str">
            <v>Livermore Valley Charter</v>
          </cell>
          <cell r="G33" t="str">
            <v>Yes</v>
          </cell>
          <cell r="H33" t="str">
            <v>1565</v>
          </cell>
          <cell r="I33" t="str">
            <v>Directly funded</v>
          </cell>
          <cell r="J33">
            <v>1109</v>
          </cell>
          <cell r="K33">
            <v>135</v>
          </cell>
          <cell r="L33">
            <v>1</v>
          </cell>
          <cell r="N33">
            <v>1109</v>
          </cell>
          <cell r="O33">
            <v>135</v>
          </cell>
          <cell r="Q33">
            <v>0</v>
          </cell>
          <cell r="R33">
            <v>0</v>
          </cell>
        </row>
        <row r="34">
          <cell r="A34" t="str">
            <v>01612000120931</v>
          </cell>
          <cell r="B34" t="str">
            <v>01</v>
          </cell>
          <cell r="C34" t="str">
            <v>61200</v>
          </cell>
          <cell r="D34" t="str">
            <v>0120931</v>
          </cell>
          <cell r="E34" t="str">
            <v>Livermore Valley Joint Unified</v>
          </cell>
          <cell r="F34" t="str">
            <v>Livermore Valley Charter Preparatory High</v>
          </cell>
          <cell r="G34" t="str">
            <v>Yes</v>
          </cell>
          <cell r="H34" t="str">
            <v>1124</v>
          </cell>
          <cell r="I34" t="str">
            <v>Directly funded</v>
          </cell>
          <cell r="J34">
            <v>424</v>
          </cell>
          <cell r="K34">
            <v>51</v>
          </cell>
          <cell r="L34">
            <v>1</v>
          </cell>
          <cell r="N34">
            <v>424</v>
          </cell>
          <cell r="O34">
            <v>51</v>
          </cell>
          <cell r="Q34">
            <v>0</v>
          </cell>
          <cell r="R34">
            <v>0</v>
          </cell>
        </row>
        <row r="35">
          <cell r="A35" t="str">
            <v>01612180000000</v>
          </cell>
          <cell r="B35" t="str">
            <v>01</v>
          </cell>
          <cell r="C35" t="str">
            <v>61218</v>
          </cell>
          <cell r="E35" t="str">
            <v>Mountain House Elementary</v>
          </cell>
          <cell r="J35">
            <v>19</v>
          </cell>
          <cell r="K35">
            <v>12</v>
          </cell>
          <cell r="L35">
            <v>1</v>
          </cell>
          <cell r="N35">
            <v>19</v>
          </cell>
          <cell r="O35">
            <v>12</v>
          </cell>
          <cell r="Q35">
            <v>0</v>
          </cell>
          <cell r="R35">
            <v>0</v>
          </cell>
        </row>
        <row r="36">
          <cell r="A36" t="str">
            <v>01612340000000</v>
          </cell>
          <cell r="B36" t="str">
            <v>01</v>
          </cell>
          <cell r="C36" t="str">
            <v>61234</v>
          </cell>
          <cell r="E36" t="str">
            <v>Newark Unified</v>
          </cell>
          <cell r="J36">
            <v>6013</v>
          </cell>
          <cell r="K36">
            <v>3287</v>
          </cell>
          <cell r="L36">
            <v>13</v>
          </cell>
          <cell r="N36">
            <v>6013</v>
          </cell>
          <cell r="O36">
            <v>3287</v>
          </cell>
          <cell r="Q36">
            <v>0</v>
          </cell>
          <cell r="R36">
            <v>0</v>
          </cell>
        </row>
        <row r="37">
          <cell r="A37" t="str">
            <v>01612420000000</v>
          </cell>
          <cell r="B37" t="str">
            <v>01</v>
          </cell>
          <cell r="C37" t="str">
            <v>61242</v>
          </cell>
          <cell r="E37" t="str">
            <v>New Haven Unified</v>
          </cell>
          <cell r="J37">
            <v>12170</v>
          </cell>
          <cell r="K37">
            <v>6509</v>
          </cell>
          <cell r="L37">
            <v>14</v>
          </cell>
          <cell r="N37">
            <v>12170</v>
          </cell>
          <cell r="O37">
            <v>6509</v>
          </cell>
          <cell r="Q37">
            <v>0</v>
          </cell>
          <cell r="R37">
            <v>0</v>
          </cell>
        </row>
        <row r="38">
          <cell r="A38" t="str">
            <v>01612590000000</v>
          </cell>
          <cell r="B38" t="str">
            <v>01</v>
          </cell>
          <cell r="C38" t="str">
            <v>61259</v>
          </cell>
          <cell r="E38" t="str">
            <v>Oakland Unified</v>
          </cell>
          <cell r="J38">
            <v>37122</v>
          </cell>
          <cell r="K38">
            <v>28987</v>
          </cell>
          <cell r="L38">
            <v>89</v>
          </cell>
          <cell r="N38">
            <v>37122</v>
          </cell>
          <cell r="O38">
            <v>28987</v>
          </cell>
          <cell r="Q38">
            <v>0</v>
          </cell>
          <cell r="R38">
            <v>0</v>
          </cell>
        </row>
        <row r="39">
          <cell r="A39" t="str">
            <v>01612590100065</v>
          </cell>
          <cell r="B39" t="str">
            <v>01</v>
          </cell>
          <cell r="C39" t="str">
            <v>61259</v>
          </cell>
          <cell r="D39" t="str">
            <v>0100065</v>
          </cell>
          <cell r="E39" t="str">
            <v>Oakland Unified</v>
          </cell>
          <cell r="F39" t="str">
            <v>Oakland Unity High</v>
          </cell>
          <cell r="G39" t="str">
            <v>Yes</v>
          </cell>
          <cell r="H39" t="str">
            <v>0510</v>
          </cell>
          <cell r="I39" t="str">
            <v>Directly funded</v>
          </cell>
          <cell r="J39">
            <v>337</v>
          </cell>
          <cell r="K39">
            <v>280</v>
          </cell>
          <cell r="L39">
            <v>1</v>
          </cell>
          <cell r="N39">
            <v>337</v>
          </cell>
          <cell r="O39">
            <v>280</v>
          </cell>
          <cell r="Q39">
            <v>0</v>
          </cell>
          <cell r="R39">
            <v>0</v>
          </cell>
        </row>
        <row r="40">
          <cell r="A40" t="str">
            <v>01612590100123</v>
          </cell>
          <cell r="B40" t="str">
            <v>01</v>
          </cell>
          <cell r="C40" t="str">
            <v>61259</v>
          </cell>
          <cell r="D40" t="str">
            <v>0100123</v>
          </cell>
          <cell r="E40" t="str">
            <v>Oakland Unified</v>
          </cell>
          <cell r="F40" t="str">
            <v>East Oakland Leadership Academy</v>
          </cell>
          <cell r="G40" t="str">
            <v>Yes</v>
          </cell>
          <cell r="H40" t="str">
            <v>0499</v>
          </cell>
          <cell r="I40" t="str">
            <v>Directly funded</v>
          </cell>
          <cell r="J40">
            <v>111</v>
          </cell>
          <cell r="K40">
            <v>106</v>
          </cell>
          <cell r="L40">
            <v>1</v>
          </cell>
          <cell r="N40">
            <v>111</v>
          </cell>
          <cell r="O40">
            <v>106</v>
          </cell>
          <cell r="Q40">
            <v>0</v>
          </cell>
          <cell r="R40">
            <v>0</v>
          </cell>
        </row>
        <row r="41">
          <cell r="A41" t="str">
            <v>01612590106906</v>
          </cell>
          <cell r="B41" t="str">
            <v>01</v>
          </cell>
          <cell r="C41" t="str">
            <v>61259</v>
          </cell>
          <cell r="D41" t="str">
            <v>0106906</v>
          </cell>
          <cell r="E41" t="str">
            <v>Oakland Unified</v>
          </cell>
          <cell r="F41" t="str">
            <v>Bay Area Technology</v>
          </cell>
          <cell r="G41" t="str">
            <v>Yes</v>
          </cell>
          <cell r="H41" t="str">
            <v>0661</v>
          </cell>
          <cell r="I41" t="str">
            <v>Directly funded</v>
          </cell>
          <cell r="J41">
            <v>284</v>
          </cell>
          <cell r="K41">
            <v>276</v>
          </cell>
          <cell r="L41">
            <v>1</v>
          </cell>
          <cell r="N41">
            <v>284</v>
          </cell>
          <cell r="O41">
            <v>276</v>
          </cell>
          <cell r="Q41">
            <v>0</v>
          </cell>
          <cell r="R41">
            <v>0</v>
          </cell>
        </row>
        <row r="42">
          <cell r="A42" t="str">
            <v>01612590108944</v>
          </cell>
          <cell r="B42" t="str">
            <v>01</v>
          </cell>
          <cell r="C42" t="str">
            <v>61259</v>
          </cell>
          <cell r="D42" t="str">
            <v>0108944</v>
          </cell>
          <cell r="E42" t="str">
            <v>Oakland Unified</v>
          </cell>
          <cell r="F42" t="str">
            <v>Lighthouse Community Charter High</v>
          </cell>
          <cell r="G42" t="str">
            <v>Yes</v>
          </cell>
          <cell r="H42" t="str">
            <v>0700</v>
          </cell>
          <cell r="I42" t="str">
            <v>Directly funded</v>
          </cell>
          <cell r="J42">
            <v>260</v>
          </cell>
          <cell r="K42">
            <v>213</v>
          </cell>
          <cell r="L42">
            <v>1</v>
          </cell>
          <cell r="N42">
            <v>260</v>
          </cell>
          <cell r="O42">
            <v>213</v>
          </cell>
          <cell r="Q42">
            <v>0</v>
          </cell>
          <cell r="R42">
            <v>0</v>
          </cell>
        </row>
        <row r="43">
          <cell r="A43" t="str">
            <v>01612590109819</v>
          </cell>
          <cell r="B43" t="str">
            <v>01</v>
          </cell>
          <cell r="C43" t="str">
            <v>61259</v>
          </cell>
          <cell r="D43" t="str">
            <v>0109819</v>
          </cell>
          <cell r="E43" t="str">
            <v>Oakland Unified</v>
          </cell>
          <cell r="F43" t="str">
            <v>Aspire Berkley Maynard Academy</v>
          </cell>
          <cell r="G43" t="str">
            <v>Yes</v>
          </cell>
          <cell r="H43" t="str">
            <v>0726</v>
          </cell>
          <cell r="I43" t="str">
            <v>Directly funded</v>
          </cell>
          <cell r="J43">
            <v>530</v>
          </cell>
          <cell r="K43">
            <v>422</v>
          </cell>
          <cell r="L43">
            <v>1</v>
          </cell>
          <cell r="N43">
            <v>530</v>
          </cell>
          <cell r="O43">
            <v>422</v>
          </cell>
          <cell r="Q43">
            <v>0</v>
          </cell>
          <cell r="R43">
            <v>0</v>
          </cell>
        </row>
        <row r="44">
          <cell r="A44" t="str">
            <v>01612590111476</v>
          </cell>
          <cell r="B44" t="str">
            <v>01</v>
          </cell>
          <cell r="C44" t="str">
            <v>61259</v>
          </cell>
          <cell r="D44" t="str">
            <v>0111476</v>
          </cell>
          <cell r="E44" t="str">
            <v>Oakland Unified</v>
          </cell>
          <cell r="F44" t="str">
            <v>Achieve Academy</v>
          </cell>
          <cell r="G44" t="str">
            <v>Yes</v>
          </cell>
          <cell r="H44" t="str">
            <v>0780</v>
          </cell>
          <cell r="I44" t="str">
            <v>Directly funded</v>
          </cell>
          <cell r="J44">
            <v>746</v>
          </cell>
          <cell r="K44">
            <v>729</v>
          </cell>
          <cell r="L44">
            <v>1</v>
          </cell>
          <cell r="N44">
            <v>746</v>
          </cell>
          <cell r="O44">
            <v>729</v>
          </cell>
          <cell r="Q44">
            <v>0</v>
          </cell>
          <cell r="R44">
            <v>0</v>
          </cell>
        </row>
        <row r="45">
          <cell r="A45" t="str">
            <v>01612590111856</v>
          </cell>
          <cell r="B45" t="str">
            <v>01</v>
          </cell>
          <cell r="C45" t="str">
            <v>61259</v>
          </cell>
          <cell r="D45" t="str">
            <v>0111856</v>
          </cell>
          <cell r="E45" t="str">
            <v>Oakland Unified</v>
          </cell>
          <cell r="F45" t="str">
            <v>American Indian Public High</v>
          </cell>
          <cell r="G45" t="str">
            <v>Yes</v>
          </cell>
          <cell r="H45" t="str">
            <v>0765</v>
          </cell>
          <cell r="I45" t="str">
            <v>Directly funded</v>
          </cell>
          <cell r="J45">
            <v>229</v>
          </cell>
          <cell r="K45">
            <v>196</v>
          </cell>
          <cell r="L45">
            <v>1</v>
          </cell>
          <cell r="N45">
            <v>229</v>
          </cell>
          <cell r="O45">
            <v>196</v>
          </cell>
          <cell r="Q45">
            <v>0</v>
          </cell>
          <cell r="R45">
            <v>0</v>
          </cell>
        </row>
        <row r="46">
          <cell r="A46" t="str">
            <v>01612590114363</v>
          </cell>
          <cell r="B46" t="str">
            <v>01</v>
          </cell>
          <cell r="C46" t="str">
            <v>61259</v>
          </cell>
          <cell r="D46" t="str">
            <v>0114363</v>
          </cell>
          <cell r="E46" t="str">
            <v>Oakland Unified</v>
          </cell>
          <cell r="F46" t="str">
            <v>American Indian Public Charter School II</v>
          </cell>
          <cell r="G46" t="str">
            <v>Yes</v>
          </cell>
          <cell r="H46" t="str">
            <v>0882</v>
          </cell>
          <cell r="I46" t="str">
            <v>Directly funded</v>
          </cell>
          <cell r="J46">
            <v>639</v>
          </cell>
          <cell r="K46">
            <v>530</v>
          </cell>
          <cell r="L46">
            <v>1</v>
          </cell>
          <cell r="N46">
            <v>639</v>
          </cell>
          <cell r="O46">
            <v>530</v>
          </cell>
          <cell r="Q46">
            <v>0</v>
          </cell>
          <cell r="R46">
            <v>0</v>
          </cell>
        </row>
        <row r="47">
          <cell r="A47" t="str">
            <v>01612590114454</v>
          </cell>
          <cell r="B47" t="str">
            <v>01</v>
          </cell>
          <cell r="C47" t="str">
            <v>61259</v>
          </cell>
          <cell r="D47" t="str">
            <v>0114454</v>
          </cell>
          <cell r="E47" t="str">
            <v>Oakland Unified</v>
          </cell>
          <cell r="F47" t="str">
            <v>Conservatory of Vocal/Instrumental Arts</v>
          </cell>
          <cell r="G47" t="str">
            <v>Yes</v>
          </cell>
          <cell r="H47" t="str">
            <v>0864</v>
          </cell>
          <cell r="I47" t="str">
            <v>Directly funded</v>
          </cell>
          <cell r="J47">
            <v>231</v>
          </cell>
          <cell r="K47">
            <v>98</v>
          </cell>
          <cell r="L47">
            <v>1</v>
          </cell>
          <cell r="N47">
            <v>231</v>
          </cell>
          <cell r="O47">
            <v>98</v>
          </cell>
          <cell r="Q47">
            <v>0</v>
          </cell>
          <cell r="R47">
            <v>0</v>
          </cell>
        </row>
        <row r="48">
          <cell r="A48" t="str">
            <v>01612590114868</v>
          </cell>
          <cell r="B48" t="str">
            <v>01</v>
          </cell>
          <cell r="C48" t="str">
            <v>61259</v>
          </cell>
          <cell r="D48" t="str">
            <v>0114868</v>
          </cell>
          <cell r="E48" t="str">
            <v>Oakland Unified</v>
          </cell>
          <cell r="F48" t="str">
            <v>Oakland Charter High</v>
          </cell>
          <cell r="G48" t="str">
            <v>Yes</v>
          </cell>
          <cell r="H48" t="str">
            <v>0883</v>
          </cell>
          <cell r="I48" t="str">
            <v>Directly funded</v>
          </cell>
          <cell r="J48">
            <v>403</v>
          </cell>
          <cell r="K48">
            <v>344</v>
          </cell>
          <cell r="L48">
            <v>1</v>
          </cell>
          <cell r="N48">
            <v>403</v>
          </cell>
          <cell r="O48">
            <v>344</v>
          </cell>
          <cell r="Q48">
            <v>0</v>
          </cell>
          <cell r="R48">
            <v>0</v>
          </cell>
        </row>
        <row r="49">
          <cell r="A49" t="str">
            <v>01612590115014</v>
          </cell>
          <cell r="B49" t="str">
            <v>01</v>
          </cell>
          <cell r="C49" t="str">
            <v>61259</v>
          </cell>
          <cell r="D49" t="str">
            <v>0115014</v>
          </cell>
          <cell r="E49" t="str">
            <v>Oakland Unified</v>
          </cell>
          <cell r="F49" t="str">
            <v>KIPP Bridge Charter</v>
          </cell>
          <cell r="G49" t="str">
            <v>Yes</v>
          </cell>
          <cell r="H49" t="str">
            <v>0938</v>
          </cell>
          <cell r="I49" t="str">
            <v>Directly funded</v>
          </cell>
          <cell r="J49">
            <v>317</v>
          </cell>
          <cell r="K49">
            <v>231</v>
          </cell>
          <cell r="L49">
            <v>1</v>
          </cell>
          <cell r="N49">
            <v>317</v>
          </cell>
          <cell r="O49">
            <v>231</v>
          </cell>
          <cell r="Q49">
            <v>0</v>
          </cell>
          <cell r="R49">
            <v>0</v>
          </cell>
        </row>
        <row r="50">
          <cell r="A50" t="str">
            <v>01612590115238</v>
          </cell>
          <cell r="B50" t="str">
            <v>01</v>
          </cell>
          <cell r="C50" t="str">
            <v>61259</v>
          </cell>
          <cell r="D50" t="str">
            <v>0115238</v>
          </cell>
          <cell r="E50" t="str">
            <v>Oakland Unified</v>
          </cell>
          <cell r="F50" t="str">
            <v>ARISE High</v>
          </cell>
          <cell r="G50" t="str">
            <v>Yes</v>
          </cell>
          <cell r="H50" t="str">
            <v>0837</v>
          </cell>
          <cell r="I50" t="str">
            <v>Directly funded</v>
          </cell>
          <cell r="J50">
            <v>263</v>
          </cell>
          <cell r="K50">
            <v>252</v>
          </cell>
          <cell r="L50">
            <v>1</v>
          </cell>
          <cell r="N50">
            <v>263</v>
          </cell>
          <cell r="O50">
            <v>252</v>
          </cell>
          <cell r="Q50">
            <v>0</v>
          </cell>
          <cell r="R50">
            <v>0</v>
          </cell>
        </row>
        <row r="51">
          <cell r="A51" t="str">
            <v>01612590115386</v>
          </cell>
          <cell r="B51" t="str">
            <v>01</v>
          </cell>
          <cell r="C51" t="str">
            <v>61259</v>
          </cell>
          <cell r="D51" t="str">
            <v>0115386</v>
          </cell>
          <cell r="E51" t="str">
            <v>Oakland Unified</v>
          </cell>
          <cell r="F51" t="str">
            <v>Civicorps Corpsmember Academy</v>
          </cell>
          <cell r="G51" t="str">
            <v>Yes</v>
          </cell>
          <cell r="H51" t="str">
            <v>0948</v>
          </cell>
          <cell r="I51" t="str">
            <v>Directly funded</v>
          </cell>
          <cell r="J51">
            <v>78</v>
          </cell>
          <cell r="K51">
            <v>69</v>
          </cell>
          <cell r="L51">
            <v>1</v>
          </cell>
          <cell r="N51">
            <v>78</v>
          </cell>
          <cell r="O51">
            <v>69</v>
          </cell>
          <cell r="Q51">
            <v>0</v>
          </cell>
          <cell r="R51">
            <v>0</v>
          </cell>
        </row>
        <row r="52">
          <cell r="A52" t="str">
            <v>01612590115592</v>
          </cell>
          <cell r="B52" t="str">
            <v>01</v>
          </cell>
          <cell r="C52" t="str">
            <v>61259</v>
          </cell>
          <cell r="D52" t="str">
            <v>0115592</v>
          </cell>
          <cell r="E52" t="str">
            <v>Oakland Unified</v>
          </cell>
          <cell r="F52" t="str">
            <v>Learning Without Limits</v>
          </cell>
          <cell r="G52" t="str">
            <v>Yes</v>
          </cell>
          <cell r="H52" t="str">
            <v>1442</v>
          </cell>
          <cell r="I52" t="str">
            <v>Directly funded</v>
          </cell>
          <cell r="J52">
            <v>419</v>
          </cell>
          <cell r="K52">
            <v>394</v>
          </cell>
          <cell r="L52">
            <v>1</v>
          </cell>
          <cell r="N52">
            <v>419</v>
          </cell>
          <cell r="O52">
            <v>394</v>
          </cell>
          <cell r="Q52">
            <v>0</v>
          </cell>
          <cell r="R52">
            <v>0</v>
          </cell>
        </row>
        <row r="53">
          <cell r="A53" t="str">
            <v>01612590118224</v>
          </cell>
          <cell r="B53" t="str">
            <v>01</v>
          </cell>
          <cell r="C53" t="str">
            <v>61259</v>
          </cell>
          <cell r="D53" t="str">
            <v>0118224</v>
          </cell>
          <cell r="E53" t="str">
            <v>Oakland Unified</v>
          </cell>
          <cell r="F53" t="str">
            <v>Aspire Golden State College Preparatory Academy</v>
          </cell>
          <cell r="G53" t="str">
            <v>Yes</v>
          </cell>
          <cell r="H53" t="str">
            <v>1023</v>
          </cell>
          <cell r="I53" t="str">
            <v>Directly funded</v>
          </cell>
          <cell r="J53">
            <v>578</v>
          </cell>
          <cell r="K53">
            <v>524</v>
          </cell>
          <cell r="L53">
            <v>1</v>
          </cell>
          <cell r="N53">
            <v>578</v>
          </cell>
          <cell r="O53">
            <v>524</v>
          </cell>
          <cell r="Q53">
            <v>0</v>
          </cell>
          <cell r="R53">
            <v>0</v>
          </cell>
        </row>
        <row r="54">
          <cell r="A54" t="str">
            <v>01612590120188</v>
          </cell>
          <cell r="B54" t="str">
            <v>01</v>
          </cell>
          <cell r="C54" t="str">
            <v>61259</v>
          </cell>
          <cell r="D54" t="str">
            <v>0120188</v>
          </cell>
          <cell r="E54" t="str">
            <v>Oakland Unified</v>
          </cell>
          <cell r="F54" t="str">
            <v>Aspire ERES Academy</v>
          </cell>
          <cell r="G54" t="str">
            <v>Yes</v>
          </cell>
          <cell r="H54" t="str">
            <v>1115</v>
          </cell>
          <cell r="I54" t="str">
            <v>Directly funded</v>
          </cell>
          <cell r="J54">
            <v>218</v>
          </cell>
          <cell r="K54">
            <v>208</v>
          </cell>
          <cell r="L54">
            <v>1</v>
          </cell>
          <cell r="N54">
            <v>218</v>
          </cell>
          <cell r="O54">
            <v>208</v>
          </cell>
          <cell r="Q54">
            <v>0</v>
          </cell>
          <cell r="R54">
            <v>0</v>
          </cell>
        </row>
        <row r="55">
          <cell r="A55" t="str">
            <v>01612590123711</v>
          </cell>
          <cell r="B55" t="str">
            <v>01</v>
          </cell>
          <cell r="C55" t="str">
            <v>61259</v>
          </cell>
          <cell r="D55" t="str">
            <v>0123711</v>
          </cell>
          <cell r="E55" t="str">
            <v>Oakland Unified</v>
          </cell>
          <cell r="F55" t="str">
            <v>Vincent Academy</v>
          </cell>
          <cell r="G55" t="str">
            <v>Yes</v>
          </cell>
          <cell r="H55" t="str">
            <v>1271</v>
          </cell>
          <cell r="I55" t="str">
            <v>Directly funded</v>
          </cell>
          <cell r="J55">
            <v>271</v>
          </cell>
          <cell r="K55">
            <v>246</v>
          </cell>
          <cell r="L55">
            <v>1</v>
          </cell>
          <cell r="N55">
            <v>271</v>
          </cell>
          <cell r="O55">
            <v>246</v>
          </cell>
          <cell r="Q55">
            <v>0</v>
          </cell>
          <cell r="R55">
            <v>0</v>
          </cell>
        </row>
        <row r="56">
          <cell r="A56" t="str">
            <v>01612590126748</v>
          </cell>
          <cell r="B56" t="str">
            <v>01</v>
          </cell>
          <cell r="C56" t="str">
            <v>61259</v>
          </cell>
          <cell r="D56" t="str">
            <v>0126748</v>
          </cell>
          <cell r="E56" t="str">
            <v>Oakland Unified</v>
          </cell>
          <cell r="F56" t="str">
            <v>LPS Oakland R &amp; D Campus</v>
          </cell>
          <cell r="G56" t="str">
            <v>Yes</v>
          </cell>
          <cell r="H56" t="str">
            <v>1449</v>
          </cell>
          <cell r="I56" t="str">
            <v>Directly funded</v>
          </cell>
          <cell r="J56">
            <v>337</v>
          </cell>
          <cell r="K56">
            <v>324</v>
          </cell>
          <cell r="L56">
            <v>1</v>
          </cell>
          <cell r="N56">
            <v>337</v>
          </cell>
          <cell r="O56">
            <v>324</v>
          </cell>
          <cell r="Q56">
            <v>0</v>
          </cell>
          <cell r="R56">
            <v>0</v>
          </cell>
        </row>
        <row r="57">
          <cell r="A57" t="str">
            <v>01612590128413</v>
          </cell>
          <cell r="B57" t="str">
            <v>01</v>
          </cell>
          <cell r="C57" t="str">
            <v>61259</v>
          </cell>
          <cell r="D57" t="str">
            <v>0128413</v>
          </cell>
          <cell r="E57" t="str">
            <v>Oakland Unified</v>
          </cell>
          <cell r="F57" t="str">
            <v>Aspire College Academy</v>
          </cell>
          <cell r="G57" t="str">
            <v>Yes</v>
          </cell>
          <cell r="H57" t="str">
            <v>1577</v>
          </cell>
          <cell r="I57" t="str">
            <v>Directly funded</v>
          </cell>
          <cell r="J57">
            <v>286</v>
          </cell>
          <cell r="K57">
            <v>273</v>
          </cell>
          <cell r="L57">
            <v>1</v>
          </cell>
          <cell r="N57">
            <v>286</v>
          </cell>
          <cell r="O57">
            <v>273</v>
          </cell>
          <cell r="Q57">
            <v>0</v>
          </cell>
          <cell r="R57">
            <v>0</v>
          </cell>
        </row>
        <row r="58">
          <cell r="A58" t="str">
            <v>01612590129403</v>
          </cell>
          <cell r="B58" t="str">
            <v>01</v>
          </cell>
          <cell r="C58" t="str">
            <v>61259</v>
          </cell>
          <cell r="D58" t="str">
            <v>0129403</v>
          </cell>
          <cell r="E58" t="str">
            <v>Oakland Unified</v>
          </cell>
          <cell r="F58" t="str">
            <v>Epic Charter</v>
          </cell>
          <cell r="G58" t="str">
            <v>Yes</v>
          </cell>
          <cell r="H58" t="str">
            <v>1632</v>
          </cell>
          <cell r="I58" t="str">
            <v>Directly funded</v>
          </cell>
          <cell r="J58">
            <v>288</v>
          </cell>
          <cell r="K58">
            <v>261</v>
          </cell>
          <cell r="L58">
            <v>1</v>
          </cell>
          <cell r="N58">
            <v>288</v>
          </cell>
          <cell r="O58">
            <v>261</v>
          </cell>
          <cell r="Q58">
            <v>0</v>
          </cell>
          <cell r="R58">
            <v>0</v>
          </cell>
        </row>
        <row r="59">
          <cell r="A59" t="str">
            <v>01612590129635</v>
          </cell>
          <cell r="B59" t="str">
            <v>01</v>
          </cell>
          <cell r="C59" t="str">
            <v>61259</v>
          </cell>
          <cell r="D59" t="str">
            <v>0129635</v>
          </cell>
          <cell r="E59" t="str">
            <v>Oakland Unified</v>
          </cell>
          <cell r="F59" t="str">
            <v>Downtown Charter Academy</v>
          </cell>
          <cell r="G59" t="str">
            <v>Yes</v>
          </cell>
          <cell r="H59" t="str">
            <v>1661</v>
          </cell>
          <cell r="I59" t="str">
            <v>Directly funded</v>
          </cell>
          <cell r="J59">
            <v>263</v>
          </cell>
          <cell r="K59">
            <v>232</v>
          </cell>
          <cell r="L59">
            <v>1</v>
          </cell>
          <cell r="N59">
            <v>263</v>
          </cell>
          <cell r="O59">
            <v>232</v>
          </cell>
          <cell r="Q59">
            <v>0</v>
          </cell>
          <cell r="R59">
            <v>0</v>
          </cell>
        </row>
        <row r="60">
          <cell r="A60" t="str">
            <v>01612590129932</v>
          </cell>
          <cell r="B60" t="str">
            <v>01</v>
          </cell>
          <cell r="C60" t="str">
            <v>61259</v>
          </cell>
          <cell r="D60" t="str">
            <v>0129932</v>
          </cell>
          <cell r="E60" t="str">
            <v>Oakland Unified</v>
          </cell>
          <cell r="F60" t="str">
            <v>East Bay Innovation Academy</v>
          </cell>
          <cell r="G60" t="str">
            <v>Yes</v>
          </cell>
          <cell r="H60" t="str">
            <v>1620</v>
          </cell>
          <cell r="I60" t="str">
            <v>Directly funded</v>
          </cell>
          <cell r="J60">
            <v>344</v>
          </cell>
          <cell r="K60">
            <v>57</v>
          </cell>
          <cell r="L60">
            <v>1</v>
          </cell>
          <cell r="N60">
            <v>344</v>
          </cell>
          <cell r="O60">
            <v>57</v>
          </cell>
          <cell r="Q60">
            <v>0</v>
          </cell>
          <cell r="R60">
            <v>0</v>
          </cell>
        </row>
        <row r="61">
          <cell r="A61" t="str">
            <v>01612590130617</v>
          </cell>
          <cell r="B61" t="str">
            <v>01</v>
          </cell>
          <cell r="C61" t="str">
            <v>61259</v>
          </cell>
          <cell r="D61" t="str">
            <v>0130617</v>
          </cell>
          <cell r="E61" t="str">
            <v>Oakland Unified</v>
          </cell>
          <cell r="F61" t="str">
            <v>Oakland Military Institute, College Preparatory Academy</v>
          </cell>
          <cell r="G61" t="str">
            <v>Yes</v>
          </cell>
          <cell r="H61" t="str">
            <v>0349</v>
          </cell>
          <cell r="I61" t="str">
            <v>Directly funded</v>
          </cell>
          <cell r="J61">
            <v>616</v>
          </cell>
          <cell r="K61">
            <v>225</v>
          </cell>
          <cell r="L61">
            <v>1</v>
          </cell>
          <cell r="N61">
            <v>616</v>
          </cell>
          <cell r="O61">
            <v>225</v>
          </cell>
          <cell r="Q61">
            <v>0</v>
          </cell>
          <cell r="R61">
            <v>0</v>
          </cell>
        </row>
        <row r="62">
          <cell r="A62" t="str">
            <v>01612590130633</v>
          </cell>
          <cell r="B62" t="str">
            <v>01</v>
          </cell>
          <cell r="C62" t="str">
            <v>61259</v>
          </cell>
          <cell r="D62" t="str">
            <v>0130633</v>
          </cell>
          <cell r="E62" t="str">
            <v>Oakland Unified</v>
          </cell>
          <cell r="F62" t="str">
            <v>Lighthouse Community Charter</v>
          </cell>
          <cell r="G62" t="str">
            <v>Yes</v>
          </cell>
          <cell r="H62" t="str">
            <v>0413</v>
          </cell>
          <cell r="I62" t="str">
            <v>Directly funded</v>
          </cell>
          <cell r="J62">
            <v>490</v>
          </cell>
          <cell r="K62">
            <v>432</v>
          </cell>
          <cell r="L62">
            <v>1</v>
          </cell>
          <cell r="N62">
            <v>490</v>
          </cell>
          <cell r="O62">
            <v>432</v>
          </cell>
          <cell r="Q62">
            <v>0</v>
          </cell>
          <cell r="R62">
            <v>0</v>
          </cell>
        </row>
        <row r="63">
          <cell r="A63" t="str">
            <v>01612590130666</v>
          </cell>
          <cell r="B63" t="str">
            <v>01</v>
          </cell>
          <cell r="C63" t="str">
            <v>61259</v>
          </cell>
          <cell r="D63" t="str">
            <v>0130666</v>
          </cell>
          <cell r="E63" t="str">
            <v>Oakland Unified</v>
          </cell>
          <cell r="F63" t="str">
            <v>Aspire Lionel Wilson College Preparatory Academy</v>
          </cell>
          <cell r="G63" t="str">
            <v>Yes</v>
          </cell>
          <cell r="H63" t="str">
            <v>0465</v>
          </cell>
          <cell r="I63" t="str">
            <v>Directly funded</v>
          </cell>
          <cell r="J63">
            <v>531</v>
          </cell>
          <cell r="K63">
            <v>490</v>
          </cell>
          <cell r="L63">
            <v>1</v>
          </cell>
          <cell r="N63">
            <v>531</v>
          </cell>
          <cell r="O63">
            <v>490</v>
          </cell>
          <cell r="Q63">
            <v>0</v>
          </cell>
          <cell r="R63">
            <v>0</v>
          </cell>
        </row>
        <row r="64">
          <cell r="A64" t="str">
            <v>01612590130732</v>
          </cell>
          <cell r="B64" t="str">
            <v>01</v>
          </cell>
          <cell r="C64" t="str">
            <v>61259</v>
          </cell>
          <cell r="D64" t="str">
            <v>0130732</v>
          </cell>
          <cell r="E64" t="str">
            <v>Oakland Unified</v>
          </cell>
          <cell r="F64" t="str">
            <v>Aspire Triumph Technology Academy</v>
          </cell>
          <cell r="G64" t="str">
            <v>Yes</v>
          </cell>
          <cell r="H64" t="str">
            <v>1663</v>
          </cell>
          <cell r="I64" t="str">
            <v>Directly funded</v>
          </cell>
          <cell r="J64">
            <v>279</v>
          </cell>
          <cell r="K64">
            <v>259</v>
          </cell>
          <cell r="L64">
            <v>1</v>
          </cell>
          <cell r="N64">
            <v>279</v>
          </cell>
          <cell r="O64">
            <v>259</v>
          </cell>
          <cell r="Q64">
            <v>0</v>
          </cell>
          <cell r="R64">
            <v>0</v>
          </cell>
        </row>
        <row r="65">
          <cell r="A65" t="str">
            <v>01612590131672</v>
          </cell>
          <cell r="B65" t="str">
            <v>01</v>
          </cell>
          <cell r="C65" t="str">
            <v>61259</v>
          </cell>
          <cell r="D65" t="str">
            <v>0131672</v>
          </cell>
          <cell r="E65" t="str">
            <v>Oakland Unified</v>
          </cell>
          <cell r="F65" t="str">
            <v>Castlemont Primary Academy</v>
          </cell>
          <cell r="G65" t="str">
            <v>Yes</v>
          </cell>
          <cell r="H65" t="str">
            <v>1712</v>
          </cell>
          <cell r="I65" t="str">
            <v>Directly funded</v>
          </cell>
          <cell r="J65">
            <v>109</v>
          </cell>
          <cell r="K65">
            <v>95</v>
          </cell>
          <cell r="L65">
            <v>1</v>
          </cell>
          <cell r="N65">
            <v>109</v>
          </cell>
          <cell r="O65">
            <v>95</v>
          </cell>
          <cell r="Q65">
            <v>0</v>
          </cell>
          <cell r="R65">
            <v>0</v>
          </cell>
        </row>
        <row r="66">
          <cell r="A66" t="str">
            <v>01612590131896</v>
          </cell>
          <cell r="B66" t="str">
            <v>01</v>
          </cell>
          <cell r="C66" t="str">
            <v>61259</v>
          </cell>
          <cell r="D66" t="str">
            <v>0131896</v>
          </cell>
          <cell r="E66" t="str">
            <v>Oakland Unified</v>
          </cell>
          <cell r="F66" t="str">
            <v>Roses in Concrete</v>
          </cell>
          <cell r="G66" t="str">
            <v>Yes</v>
          </cell>
          <cell r="H66" t="str">
            <v>1713</v>
          </cell>
          <cell r="I66" t="str">
            <v>Directly funded</v>
          </cell>
          <cell r="J66">
            <v>186</v>
          </cell>
          <cell r="K66">
            <v>124</v>
          </cell>
          <cell r="L66">
            <v>1</v>
          </cell>
          <cell r="N66">
            <v>186</v>
          </cell>
          <cell r="O66">
            <v>124</v>
          </cell>
          <cell r="Q66">
            <v>0</v>
          </cell>
          <cell r="R66">
            <v>0</v>
          </cell>
        </row>
        <row r="67">
          <cell r="A67" t="str">
            <v>01612590131946</v>
          </cell>
          <cell r="B67" t="str">
            <v>01</v>
          </cell>
          <cell r="C67" t="str">
            <v>61259</v>
          </cell>
          <cell r="D67" t="str">
            <v>0131946</v>
          </cell>
          <cell r="E67" t="str">
            <v>Oakland Unified</v>
          </cell>
          <cell r="F67" t="str">
            <v>Castlemont Junior Academy</v>
          </cell>
          <cell r="G67" t="str">
            <v>Yes</v>
          </cell>
          <cell r="H67" t="str">
            <v>1714</v>
          </cell>
          <cell r="I67" t="str">
            <v>Directly funded</v>
          </cell>
          <cell r="J67">
            <v>32</v>
          </cell>
          <cell r="K67">
            <v>30</v>
          </cell>
          <cell r="L67">
            <v>1</v>
          </cell>
          <cell r="N67">
            <v>32</v>
          </cell>
          <cell r="O67">
            <v>30</v>
          </cell>
          <cell r="Q67">
            <v>0</v>
          </cell>
          <cell r="R67">
            <v>0</v>
          </cell>
        </row>
        <row r="68">
          <cell r="A68" t="str">
            <v>01612590132514</v>
          </cell>
          <cell r="B68" t="str">
            <v>01</v>
          </cell>
          <cell r="C68" t="str">
            <v>61259</v>
          </cell>
          <cell r="D68" t="str">
            <v>0132514</v>
          </cell>
          <cell r="E68" t="str">
            <v>Oakland Unified</v>
          </cell>
          <cell r="F68" t="str">
            <v>Francophone Charter School of Oakland</v>
          </cell>
          <cell r="G68" t="str">
            <v>Yes</v>
          </cell>
          <cell r="H68" t="str">
            <v>1708</v>
          </cell>
          <cell r="I68" t="str">
            <v>Directly funded</v>
          </cell>
          <cell r="J68">
            <v>110</v>
          </cell>
          <cell r="K68">
            <v>42</v>
          </cell>
          <cell r="L68">
            <v>1</v>
          </cell>
          <cell r="N68">
            <v>110</v>
          </cell>
          <cell r="O68">
            <v>42</v>
          </cell>
          <cell r="Q68">
            <v>0</v>
          </cell>
          <cell r="R68">
            <v>0</v>
          </cell>
        </row>
        <row r="69">
          <cell r="A69" t="str">
            <v>01612590132555</v>
          </cell>
          <cell r="B69" t="str">
            <v>01</v>
          </cell>
          <cell r="C69" t="str">
            <v>61259</v>
          </cell>
          <cell r="D69" t="str">
            <v>0132555</v>
          </cell>
          <cell r="E69" t="str">
            <v>Oakland Unified</v>
          </cell>
          <cell r="F69" t="str">
            <v>Conservatory of Vocal/Instrumental Arts High</v>
          </cell>
          <cell r="G69" t="str">
            <v>Yes</v>
          </cell>
          <cell r="H69" t="str">
            <v>1745</v>
          </cell>
          <cell r="I69" t="str">
            <v>Directly funded</v>
          </cell>
          <cell r="J69">
            <v>34</v>
          </cell>
          <cell r="K69">
            <v>18</v>
          </cell>
          <cell r="L69">
            <v>1</v>
          </cell>
          <cell r="N69">
            <v>34</v>
          </cell>
          <cell r="O69">
            <v>18</v>
          </cell>
          <cell r="Q69">
            <v>0</v>
          </cell>
          <cell r="R69">
            <v>0</v>
          </cell>
        </row>
        <row r="70">
          <cell r="A70" t="str">
            <v>01612593030772</v>
          </cell>
          <cell r="B70" t="str">
            <v>01</v>
          </cell>
          <cell r="C70" t="str">
            <v>61259</v>
          </cell>
          <cell r="D70" t="str">
            <v>3030772</v>
          </cell>
          <cell r="E70" t="str">
            <v>Oakland Unified</v>
          </cell>
          <cell r="F70" t="str">
            <v>Oakland School for the Arts</v>
          </cell>
          <cell r="G70" t="str">
            <v>Yes</v>
          </cell>
          <cell r="H70" t="str">
            <v>0340</v>
          </cell>
          <cell r="I70" t="str">
            <v>Directly funded</v>
          </cell>
          <cell r="J70">
            <v>745</v>
          </cell>
          <cell r="K70">
            <v>92</v>
          </cell>
          <cell r="L70">
            <v>1</v>
          </cell>
          <cell r="N70">
            <v>745</v>
          </cell>
          <cell r="O70">
            <v>92</v>
          </cell>
          <cell r="Q70">
            <v>0</v>
          </cell>
          <cell r="R70">
            <v>0</v>
          </cell>
        </row>
        <row r="71">
          <cell r="A71" t="str">
            <v>01612596111660</v>
          </cell>
          <cell r="B71" t="str">
            <v>01</v>
          </cell>
          <cell r="C71" t="str">
            <v>61259</v>
          </cell>
          <cell r="D71" t="str">
            <v>6111660</v>
          </cell>
          <cell r="E71" t="str">
            <v>Oakland Unified</v>
          </cell>
          <cell r="F71" t="str">
            <v>Oakland Charter Academy</v>
          </cell>
          <cell r="G71" t="str">
            <v>Yes</v>
          </cell>
          <cell r="H71" t="str">
            <v>0014</v>
          </cell>
          <cell r="I71" t="str">
            <v>Directly funded</v>
          </cell>
          <cell r="J71">
            <v>190</v>
          </cell>
          <cell r="K71">
            <v>174</v>
          </cell>
          <cell r="L71">
            <v>1</v>
          </cell>
          <cell r="N71">
            <v>190</v>
          </cell>
          <cell r="O71">
            <v>174</v>
          </cell>
          <cell r="Q71">
            <v>0</v>
          </cell>
          <cell r="R71">
            <v>0</v>
          </cell>
        </row>
        <row r="72">
          <cell r="A72" t="str">
            <v>01612596113807</v>
          </cell>
          <cell r="B72" t="str">
            <v>01</v>
          </cell>
          <cell r="C72" t="str">
            <v>61259</v>
          </cell>
          <cell r="D72" t="str">
            <v>6113807</v>
          </cell>
          <cell r="E72" t="str">
            <v>Oakland Unified</v>
          </cell>
          <cell r="F72" t="str">
            <v>American Indian Public Charter</v>
          </cell>
          <cell r="G72" t="str">
            <v>Yes</v>
          </cell>
          <cell r="H72" t="str">
            <v>0106</v>
          </cell>
          <cell r="I72" t="str">
            <v>Directly funded</v>
          </cell>
          <cell r="J72">
            <v>131</v>
          </cell>
          <cell r="K72">
            <v>112</v>
          </cell>
          <cell r="L72">
            <v>1</v>
          </cell>
          <cell r="N72">
            <v>131</v>
          </cell>
          <cell r="O72">
            <v>112</v>
          </cell>
          <cell r="Q72">
            <v>0</v>
          </cell>
          <cell r="R72">
            <v>0</v>
          </cell>
        </row>
        <row r="73">
          <cell r="A73" t="str">
            <v>01612596117568</v>
          </cell>
          <cell r="B73" t="str">
            <v>01</v>
          </cell>
          <cell r="C73" t="str">
            <v>61259</v>
          </cell>
          <cell r="D73" t="str">
            <v>6117568</v>
          </cell>
          <cell r="E73" t="str">
            <v>Oakland Unified</v>
          </cell>
          <cell r="F73" t="str">
            <v>Aspire Monarch Academy</v>
          </cell>
          <cell r="G73" t="str">
            <v>Yes</v>
          </cell>
          <cell r="H73" t="str">
            <v>0252</v>
          </cell>
          <cell r="I73" t="str">
            <v>Directly funded</v>
          </cell>
          <cell r="J73">
            <v>390</v>
          </cell>
          <cell r="K73">
            <v>380</v>
          </cell>
          <cell r="L73">
            <v>1</v>
          </cell>
          <cell r="N73">
            <v>390</v>
          </cell>
          <cell r="O73">
            <v>380</v>
          </cell>
          <cell r="Q73">
            <v>0</v>
          </cell>
          <cell r="R73">
            <v>0</v>
          </cell>
        </row>
        <row r="74">
          <cell r="A74" t="str">
            <v>01612596117972</v>
          </cell>
          <cell r="B74" t="str">
            <v>01</v>
          </cell>
          <cell r="C74" t="str">
            <v>61259</v>
          </cell>
          <cell r="D74" t="str">
            <v>6117972</v>
          </cell>
          <cell r="E74" t="str">
            <v>Oakland Unified</v>
          </cell>
          <cell r="F74" t="str">
            <v>North Oakland Community Charter</v>
          </cell>
          <cell r="G74" t="str">
            <v>Yes</v>
          </cell>
          <cell r="H74" t="str">
            <v>0302</v>
          </cell>
          <cell r="I74" t="str">
            <v>Directly funded</v>
          </cell>
          <cell r="J74">
            <v>219</v>
          </cell>
          <cell r="K74">
            <v>50</v>
          </cell>
          <cell r="L74">
            <v>1</v>
          </cell>
          <cell r="N74">
            <v>219</v>
          </cell>
          <cell r="O74">
            <v>50</v>
          </cell>
          <cell r="Q74">
            <v>0</v>
          </cell>
          <cell r="R74">
            <v>0</v>
          </cell>
        </row>
        <row r="75">
          <cell r="A75" t="str">
            <v>01612596118608</v>
          </cell>
          <cell r="B75" t="str">
            <v>01</v>
          </cell>
          <cell r="C75" t="str">
            <v>61259</v>
          </cell>
          <cell r="D75" t="str">
            <v>6118608</v>
          </cell>
          <cell r="E75" t="str">
            <v>Oakland Unified</v>
          </cell>
          <cell r="F75" t="str">
            <v>ASCEND</v>
          </cell>
          <cell r="G75" t="str">
            <v>Yes</v>
          </cell>
          <cell r="H75" t="str">
            <v>1443</v>
          </cell>
          <cell r="I75" t="str">
            <v>Directly funded</v>
          </cell>
          <cell r="J75">
            <v>444</v>
          </cell>
          <cell r="K75">
            <v>429</v>
          </cell>
          <cell r="L75">
            <v>1</v>
          </cell>
          <cell r="N75">
            <v>444</v>
          </cell>
          <cell r="O75">
            <v>429</v>
          </cell>
          <cell r="Q75">
            <v>0</v>
          </cell>
          <cell r="R75">
            <v>0</v>
          </cell>
        </row>
        <row r="76">
          <cell r="A76" t="str">
            <v>01612750000000</v>
          </cell>
          <cell r="B76" t="str">
            <v>01</v>
          </cell>
          <cell r="C76" t="str">
            <v>61275</v>
          </cell>
          <cell r="E76" t="str">
            <v>Piedmont City Unified</v>
          </cell>
          <cell r="J76">
            <v>2708</v>
          </cell>
          <cell r="K76">
            <v>69</v>
          </cell>
          <cell r="L76">
            <v>7</v>
          </cell>
          <cell r="N76">
            <v>2708</v>
          </cell>
          <cell r="O76">
            <v>69</v>
          </cell>
          <cell r="Q76">
            <v>0</v>
          </cell>
          <cell r="R76">
            <v>0</v>
          </cell>
        </row>
        <row r="77">
          <cell r="A77" t="str">
            <v>01612910000000</v>
          </cell>
          <cell r="B77" t="str">
            <v>01</v>
          </cell>
          <cell r="C77" t="str">
            <v>61291</v>
          </cell>
          <cell r="E77" t="str">
            <v>San Leandro Unified</v>
          </cell>
          <cell r="J77">
            <v>8551</v>
          </cell>
          <cell r="K77">
            <v>5901</v>
          </cell>
          <cell r="L77">
            <v>13</v>
          </cell>
          <cell r="N77">
            <v>8551</v>
          </cell>
          <cell r="O77">
            <v>5901</v>
          </cell>
          <cell r="Q77">
            <v>0</v>
          </cell>
          <cell r="R77">
            <v>0</v>
          </cell>
        </row>
        <row r="78">
          <cell r="A78" t="str">
            <v>01613090000000</v>
          </cell>
          <cell r="B78" t="str">
            <v>01</v>
          </cell>
          <cell r="C78" t="str">
            <v>61309</v>
          </cell>
          <cell r="E78" t="str">
            <v>San Lorenzo Unified</v>
          </cell>
          <cell r="J78">
            <v>10990</v>
          </cell>
          <cell r="K78">
            <v>8011</v>
          </cell>
          <cell r="L78">
            <v>17</v>
          </cell>
          <cell r="N78">
            <v>10990</v>
          </cell>
          <cell r="O78">
            <v>8011</v>
          </cell>
          <cell r="Q78">
            <v>0</v>
          </cell>
          <cell r="R78">
            <v>0</v>
          </cell>
        </row>
        <row r="79">
          <cell r="A79" t="str">
            <v>01613090101212</v>
          </cell>
          <cell r="B79" t="str">
            <v>01</v>
          </cell>
          <cell r="C79" t="str">
            <v>61309</v>
          </cell>
          <cell r="D79" t="str">
            <v>0101212</v>
          </cell>
          <cell r="E79" t="str">
            <v>San Lorenzo Unified</v>
          </cell>
          <cell r="F79" t="str">
            <v>KIPP Summit Academy</v>
          </cell>
          <cell r="G79" t="str">
            <v>Yes</v>
          </cell>
          <cell r="H79" t="str">
            <v>0524</v>
          </cell>
          <cell r="I79" t="str">
            <v>Directly funded</v>
          </cell>
          <cell r="J79">
            <v>416</v>
          </cell>
          <cell r="K79">
            <v>314</v>
          </cell>
          <cell r="L79">
            <v>1</v>
          </cell>
          <cell r="N79">
            <v>416</v>
          </cell>
          <cell r="O79">
            <v>314</v>
          </cell>
          <cell r="Q79">
            <v>0</v>
          </cell>
          <cell r="R79">
            <v>0</v>
          </cell>
        </row>
        <row r="80">
          <cell r="A80" t="str">
            <v>01613090114421</v>
          </cell>
          <cell r="B80" t="str">
            <v>01</v>
          </cell>
          <cell r="C80" t="str">
            <v>61309</v>
          </cell>
          <cell r="D80" t="str">
            <v>0114421</v>
          </cell>
          <cell r="E80" t="str">
            <v>San Lorenzo Unified</v>
          </cell>
          <cell r="F80" t="str">
            <v>KIPP King Collegiate High</v>
          </cell>
          <cell r="G80" t="str">
            <v>Yes</v>
          </cell>
          <cell r="H80" t="str">
            <v>0880</v>
          </cell>
          <cell r="I80" t="str">
            <v>Directly funded</v>
          </cell>
          <cell r="J80">
            <v>559</v>
          </cell>
          <cell r="K80">
            <v>388</v>
          </cell>
          <cell r="L80">
            <v>1</v>
          </cell>
          <cell r="N80">
            <v>559</v>
          </cell>
          <cell r="O80">
            <v>388</v>
          </cell>
          <cell r="Q80">
            <v>0</v>
          </cell>
          <cell r="R80">
            <v>0</v>
          </cell>
        </row>
        <row r="81">
          <cell r="A81" t="str">
            <v>01750930000000</v>
          </cell>
          <cell r="B81" t="str">
            <v>01</v>
          </cell>
          <cell r="C81" t="str">
            <v>75093</v>
          </cell>
          <cell r="E81" t="str">
            <v>Dublin Unified</v>
          </cell>
          <cell r="J81">
            <v>9949</v>
          </cell>
          <cell r="K81">
            <v>1543</v>
          </cell>
          <cell r="L81">
            <v>11</v>
          </cell>
          <cell r="N81">
            <v>9949</v>
          </cell>
          <cell r="O81">
            <v>1543</v>
          </cell>
          <cell r="Q81">
            <v>0</v>
          </cell>
          <cell r="R81">
            <v>0</v>
          </cell>
        </row>
        <row r="82">
          <cell r="A82" t="str">
            <v>01751010000000</v>
          </cell>
          <cell r="B82" t="str">
            <v>01</v>
          </cell>
          <cell r="C82" t="str">
            <v>75101</v>
          </cell>
          <cell r="E82" t="str">
            <v>Pleasanton Unified</v>
          </cell>
          <cell r="J82">
            <v>14754</v>
          </cell>
          <cell r="K82">
            <v>2069</v>
          </cell>
          <cell r="L82">
            <v>17</v>
          </cell>
          <cell r="N82">
            <v>14754</v>
          </cell>
          <cell r="O82">
            <v>2069</v>
          </cell>
          <cell r="Q82">
            <v>0</v>
          </cell>
          <cell r="R82">
            <v>0</v>
          </cell>
        </row>
        <row r="83">
          <cell r="A83" t="str">
            <v>01751190000000</v>
          </cell>
          <cell r="B83" t="str">
            <v>01</v>
          </cell>
          <cell r="C83" t="str">
            <v>75119</v>
          </cell>
          <cell r="E83" t="str">
            <v>Sunol Glen Unified</v>
          </cell>
          <cell r="J83">
            <v>281</v>
          </cell>
          <cell r="K83">
            <v>32</v>
          </cell>
          <cell r="L83">
            <v>1</v>
          </cell>
          <cell r="N83">
            <v>281</v>
          </cell>
          <cell r="O83">
            <v>32</v>
          </cell>
          <cell r="Q83">
            <v>0</v>
          </cell>
          <cell r="R83">
            <v>0</v>
          </cell>
        </row>
        <row r="84">
          <cell r="A84" t="str">
            <v>02100250000000</v>
          </cell>
          <cell r="B84" t="str">
            <v>02</v>
          </cell>
          <cell r="C84" t="str">
            <v>10025</v>
          </cell>
          <cell r="E84" t="str">
            <v>Alpine County Office of Education</v>
          </cell>
          <cell r="J84">
            <v>5</v>
          </cell>
          <cell r="K84">
            <v>4</v>
          </cell>
          <cell r="L84">
            <v>1</v>
          </cell>
          <cell r="N84">
            <v>5</v>
          </cell>
          <cell r="O84">
            <v>4</v>
          </cell>
          <cell r="Q84">
            <v>0</v>
          </cell>
          <cell r="R84">
            <v>0</v>
          </cell>
        </row>
        <row r="85">
          <cell r="A85" t="str">
            <v>02613330000000</v>
          </cell>
          <cell r="B85" t="str">
            <v>02</v>
          </cell>
          <cell r="C85" t="str">
            <v>61333</v>
          </cell>
          <cell r="E85" t="str">
            <v>Alpine County Unified</v>
          </cell>
          <cell r="J85">
            <v>80</v>
          </cell>
          <cell r="K85">
            <v>50</v>
          </cell>
          <cell r="L85">
            <v>1</v>
          </cell>
          <cell r="N85">
            <v>80</v>
          </cell>
          <cell r="O85">
            <v>50</v>
          </cell>
          <cell r="Q85">
            <v>0</v>
          </cell>
          <cell r="R85">
            <v>0</v>
          </cell>
        </row>
        <row r="86">
          <cell r="A86" t="str">
            <v>03100330000000</v>
          </cell>
          <cell r="B86" t="str">
            <v>03</v>
          </cell>
          <cell r="C86" t="str">
            <v>10033</v>
          </cell>
          <cell r="E86" t="str">
            <v>Amador County Office of Education</v>
          </cell>
          <cell r="J86">
            <v>189</v>
          </cell>
          <cell r="K86">
            <v>135</v>
          </cell>
          <cell r="L86">
            <v>3</v>
          </cell>
          <cell r="N86">
            <v>189</v>
          </cell>
          <cell r="O86">
            <v>135</v>
          </cell>
          <cell r="Q86">
            <v>0</v>
          </cell>
          <cell r="R86">
            <v>0</v>
          </cell>
        </row>
        <row r="87">
          <cell r="A87" t="str">
            <v>03100330129692</v>
          </cell>
          <cell r="B87" t="str">
            <v>03</v>
          </cell>
          <cell r="C87" t="str">
            <v>10033</v>
          </cell>
          <cell r="D87" t="str">
            <v>0129692</v>
          </cell>
          <cell r="E87" t="str">
            <v>Amador County Office of Education</v>
          </cell>
          <cell r="F87" t="str">
            <v>Shenandoah Valley</v>
          </cell>
          <cell r="G87" t="str">
            <v>Yes</v>
          </cell>
          <cell r="H87" t="str">
            <v>1662</v>
          </cell>
          <cell r="I87" t="str">
            <v>Locally funded</v>
          </cell>
          <cell r="J87">
            <v>42</v>
          </cell>
          <cell r="K87">
            <v>18</v>
          </cell>
          <cell r="L87">
            <v>1</v>
          </cell>
          <cell r="N87">
            <v>42</v>
          </cell>
          <cell r="O87">
            <v>18</v>
          </cell>
          <cell r="Q87">
            <v>0</v>
          </cell>
          <cell r="R87">
            <v>0</v>
          </cell>
        </row>
        <row r="88">
          <cell r="A88" t="str">
            <v>03739810000000</v>
          </cell>
          <cell r="B88" t="str">
            <v>03</v>
          </cell>
          <cell r="C88" t="str">
            <v>73981</v>
          </cell>
          <cell r="E88" t="str">
            <v>Amador County Unified</v>
          </cell>
          <cell r="J88">
            <v>3828</v>
          </cell>
          <cell r="K88">
            <v>1874</v>
          </cell>
          <cell r="L88">
            <v>12</v>
          </cell>
          <cell r="N88">
            <v>3828</v>
          </cell>
          <cell r="O88">
            <v>1874</v>
          </cell>
          <cell r="Q88">
            <v>0</v>
          </cell>
          <cell r="R88">
            <v>0</v>
          </cell>
        </row>
        <row r="89">
          <cell r="A89" t="str">
            <v>04100410000000</v>
          </cell>
          <cell r="B89" t="str">
            <v>04</v>
          </cell>
          <cell r="C89" t="str">
            <v>10041</v>
          </cell>
          <cell r="E89" t="str">
            <v>Butte County Office of Education</v>
          </cell>
          <cell r="J89">
            <v>147</v>
          </cell>
          <cell r="K89">
            <v>127</v>
          </cell>
          <cell r="L89">
            <v>4</v>
          </cell>
          <cell r="N89">
            <v>147</v>
          </cell>
          <cell r="O89">
            <v>127</v>
          </cell>
          <cell r="Q89">
            <v>0</v>
          </cell>
          <cell r="R89">
            <v>0</v>
          </cell>
        </row>
        <row r="90">
          <cell r="A90" t="str">
            <v>04100410114991</v>
          </cell>
          <cell r="B90" t="str">
            <v>04</v>
          </cell>
          <cell r="C90" t="str">
            <v>10041</v>
          </cell>
          <cell r="D90" t="str">
            <v>0114991</v>
          </cell>
          <cell r="E90" t="str">
            <v>Butte County Office of Education</v>
          </cell>
          <cell r="F90" t="str">
            <v>CORE Butte Charter</v>
          </cell>
          <cell r="G90" t="str">
            <v>Yes</v>
          </cell>
          <cell r="H90" t="str">
            <v>0945</v>
          </cell>
          <cell r="I90" t="str">
            <v>Directly funded</v>
          </cell>
          <cell r="J90">
            <v>693</v>
          </cell>
          <cell r="K90">
            <v>295</v>
          </cell>
          <cell r="L90">
            <v>1</v>
          </cell>
          <cell r="N90">
            <v>693</v>
          </cell>
          <cell r="O90">
            <v>295</v>
          </cell>
          <cell r="Q90">
            <v>0</v>
          </cell>
          <cell r="R90">
            <v>0</v>
          </cell>
        </row>
        <row r="91">
          <cell r="A91" t="str">
            <v>04100410430090</v>
          </cell>
          <cell r="B91" t="str">
            <v>04</v>
          </cell>
          <cell r="C91" t="str">
            <v>10041</v>
          </cell>
          <cell r="D91" t="str">
            <v>0430090</v>
          </cell>
          <cell r="E91" t="str">
            <v>Butte County Office of Education</v>
          </cell>
          <cell r="F91" t="str">
            <v>Learning Community Charter</v>
          </cell>
          <cell r="G91" t="str">
            <v>Yes</v>
          </cell>
          <cell r="H91" t="str">
            <v>0110</v>
          </cell>
          <cell r="I91" t="str">
            <v>Locally funded</v>
          </cell>
          <cell r="J91">
            <v>279</v>
          </cell>
          <cell r="K91">
            <v>223</v>
          </cell>
          <cell r="L91">
            <v>1</v>
          </cell>
          <cell r="N91">
            <v>279</v>
          </cell>
          <cell r="O91">
            <v>223</v>
          </cell>
          <cell r="Q91">
            <v>0</v>
          </cell>
          <cell r="R91">
            <v>0</v>
          </cell>
        </row>
        <row r="92">
          <cell r="A92" t="str">
            <v>04613820000000</v>
          </cell>
          <cell r="B92" t="str">
            <v>04</v>
          </cell>
          <cell r="C92" t="str">
            <v>61382</v>
          </cell>
          <cell r="E92" t="str">
            <v>Bangor Union Elementary</v>
          </cell>
          <cell r="J92">
            <v>111</v>
          </cell>
          <cell r="K92">
            <v>91</v>
          </cell>
          <cell r="L92">
            <v>1</v>
          </cell>
          <cell r="N92">
            <v>111</v>
          </cell>
          <cell r="O92">
            <v>91</v>
          </cell>
          <cell r="Q92">
            <v>0</v>
          </cell>
          <cell r="R92">
            <v>0</v>
          </cell>
        </row>
        <row r="93">
          <cell r="A93" t="str">
            <v>04614080000000</v>
          </cell>
          <cell r="B93" t="str">
            <v>04</v>
          </cell>
          <cell r="C93" t="str">
            <v>61408</v>
          </cell>
          <cell r="E93" t="str">
            <v>Biggs Unified</v>
          </cell>
          <cell r="J93">
            <v>602</v>
          </cell>
          <cell r="K93">
            <v>426</v>
          </cell>
          <cell r="L93">
            <v>4</v>
          </cell>
          <cell r="N93">
            <v>602</v>
          </cell>
          <cell r="O93">
            <v>426</v>
          </cell>
          <cell r="Q93">
            <v>0</v>
          </cell>
          <cell r="R93">
            <v>0</v>
          </cell>
        </row>
        <row r="94">
          <cell r="A94" t="str">
            <v>04614240000000</v>
          </cell>
          <cell r="B94" t="str">
            <v>04</v>
          </cell>
          <cell r="C94" t="str">
            <v>61424</v>
          </cell>
          <cell r="E94" t="str">
            <v>Chico Unified</v>
          </cell>
          <cell r="J94">
            <v>11816</v>
          </cell>
          <cell r="K94">
            <v>5419</v>
          </cell>
          <cell r="L94">
            <v>23</v>
          </cell>
          <cell r="N94">
            <v>11816</v>
          </cell>
          <cell r="O94">
            <v>5419</v>
          </cell>
          <cell r="Q94">
            <v>0</v>
          </cell>
          <cell r="R94">
            <v>0</v>
          </cell>
        </row>
        <row r="95">
          <cell r="A95" t="str">
            <v>04614240110551</v>
          </cell>
          <cell r="B95" t="str">
            <v>04</v>
          </cell>
          <cell r="C95" t="str">
            <v>61424</v>
          </cell>
          <cell r="D95" t="str">
            <v>0110551</v>
          </cell>
          <cell r="E95" t="str">
            <v>Chico Unified</v>
          </cell>
          <cell r="F95" t="str">
            <v>Nord Country</v>
          </cell>
          <cell r="G95" t="str">
            <v>Yes</v>
          </cell>
          <cell r="H95" t="str">
            <v>0729</v>
          </cell>
          <cell r="I95" t="str">
            <v>Directly funded</v>
          </cell>
          <cell r="J95">
            <v>167</v>
          </cell>
          <cell r="K95">
            <v>85</v>
          </cell>
          <cell r="L95">
            <v>1</v>
          </cell>
          <cell r="N95">
            <v>167</v>
          </cell>
          <cell r="O95">
            <v>85</v>
          </cell>
          <cell r="Q95">
            <v>0</v>
          </cell>
          <cell r="R95">
            <v>0</v>
          </cell>
        </row>
        <row r="96">
          <cell r="A96" t="str">
            <v>04614240118042</v>
          </cell>
          <cell r="B96" t="str">
            <v>04</v>
          </cell>
          <cell r="C96" t="str">
            <v>61424</v>
          </cell>
          <cell r="D96" t="str">
            <v>0118042</v>
          </cell>
          <cell r="E96" t="str">
            <v>Chico Unified</v>
          </cell>
          <cell r="F96" t="str">
            <v>Forest Ranch Charter</v>
          </cell>
          <cell r="G96" t="str">
            <v>Yes</v>
          </cell>
          <cell r="H96" t="str">
            <v>1019</v>
          </cell>
          <cell r="I96" t="str">
            <v>Directly funded</v>
          </cell>
          <cell r="J96">
            <v>136</v>
          </cell>
          <cell r="K96">
            <v>55</v>
          </cell>
          <cell r="L96">
            <v>1</v>
          </cell>
          <cell r="N96">
            <v>136</v>
          </cell>
          <cell r="O96">
            <v>55</v>
          </cell>
          <cell r="Q96">
            <v>0</v>
          </cell>
          <cell r="R96">
            <v>0</v>
          </cell>
        </row>
        <row r="97">
          <cell r="A97" t="str">
            <v>04614240120394</v>
          </cell>
          <cell r="B97" t="str">
            <v>04</v>
          </cell>
          <cell r="C97" t="str">
            <v>61424</v>
          </cell>
          <cell r="D97" t="str">
            <v>0120394</v>
          </cell>
          <cell r="E97" t="str">
            <v>Chico Unified</v>
          </cell>
          <cell r="F97" t="str">
            <v>Inspire School of Arts and Sciences</v>
          </cell>
          <cell r="G97" t="str">
            <v>Yes</v>
          </cell>
          <cell r="H97" t="str">
            <v>1114</v>
          </cell>
          <cell r="I97" t="str">
            <v>Locally funded</v>
          </cell>
          <cell r="J97">
            <v>444</v>
          </cell>
          <cell r="K97">
            <v>121</v>
          </cell>
          <cell r="L97">
            <v>1</v>
          </cell>
          <cell r="N97">
            <v>444</v>
          </cell>
          <cell r="O97">
            <v>121</v>
          </cell>
          <cell r="Q97">
            <v>0</v>
          </cell>
          <cell r="R97">
            <v>0</v>
          </cell>
        </row>
        <row r="98">
          <cell r="A98" t="str">
            <v>04614240121475</v>
          </cell>
          <cell r="B98" t="str">
            <v>04</v>
          </cell>
          <cell r="C98" t="str">
            <v>61424</v>
          </cell>
          <cell r="D98" t="str">
            <v>0121475</v>
          </cell>
          <cell r="E98" t="str">
            <v>Chico Unified</v>
          </cell>
          <cell r="F98" t="str">
            <v>Sherwood Montessori</v>
          </cell>
          <cell r="G98" t="str">
            <v>Yes</v>
          </cell>
          <cell r="H98" t="str">
            <v>1166</v>
          </cell>
          <cell r="I98" t="str">
            <v>Directly funded</v>
          </cell>
          <cell r="J98">
            <v>153</v>
          </cell>
          <cell r="K98">
            <v>55</v>
          </cell>
          <cell r="L98">
            <v>1</v>
          </cell>
          <cell r="N98">
            <v>153</v>
          </cell>
          <cell r="O98">
            <v>55</v>
          </cell>
          <cell r="Q98">
            <v>0</v>
          </cell>
          <cell r="R98">
            <v>0</v>
          </cell>
        </row>
        <row r="99">
          <cell r="A99" t="str">
            <v>04614240123810</v>
          </cell>
          <cell r="B99" t="str">
            <v>04</v>
          </cell>
          <cell r="C99" t="str">
            <v>61424</v>
          </cell>
          <cell r="D99" t="str">
            <v>0123810</v>
          </cell>
          <cell r="E99" t="str">
            <v>Chico Unified</v>
          </cell>
          <cell r="F99" t="str">
            <v>Wildflower Open Classroom</v>
          </cell>
          <cell r="G99" t="str">
            <v>Yes</v>
          </cell>
          <cell r="H99" t="str">
            <v>1280</v>
          </cell>
          <cell r="I99" t="str">
            <v>Directly funded</v>
          </cell>
          <cell r="J99">
            <v>150</v>
          </cell>
          <cell r="K99">
            <v>40</v>
          </cell>
          <cell r="L99">
            <v>1</v>
          </cell>
          <cell r="N99">
            <v>150</v>
          </cell>
          <cell r="O99">
            <v>40</v>
          </cell>
          <cell r="Q99">
            <v>0</v>
          </cell>
          <cell r="R99">
            <v>0</v>
          </cell>
        </row>
        <row r="100">
          <cell r="A100" t="str">
            <v>04614246113773</v>
          </cell>
          <cell r="B100" t="str">
            <v>04</v>
          </cell>
          <cell r="C100" t="str">
            <v>61424</v>
          </cell>
          <cell r="D100" t="str">
            <v>6113773</v>
          </cell>
          <cell r="E100" t="str">
            <v>Chico Unified</v>
          </cell>
          <cell r="F100" t="str">
            <v>Chico Country Day</v>
          </cell>
          <cell r="G100" t="str">
            <v>Yes</v>
          </cell>
          <cell r="H100" t="str">
            <v>0112</v>
          </cell>
          <cell r="I100" t="str">
            <v>Directly funded</v>
          </cell>
          <cell r="J100">
            <v>559</v>
          </cell>
          <cell r="K100">
            <v>118</v>
          </cell>
          <cell r="L100">
            <v>1</v>
          </cell>
          <cell r="N100">
            <v>559</v>
          </cell>
          <cell r="O100">
            <v>118</v>
          </cell>
          <cell r="Q100">
            <v>0</v>
          </cell>
          <cell r="R100">
            <v>0</v>
          </cell>
        </row>
        <row r="101">
          <cell r="A101" t="str">
            <v>04614246119523</v>
          </cell>
          <cell r="B101" t="str">
            <v>04</v>
          </cell>
          <cell r="C101" t="str">
            <v>61424</v>
          </cell>
          <cell r="D101" t="str">
            <v>6119523</v>
          </cell>
          <cell r="E101" t="str">
            <v>Chico Unified</v>
          </cell>
          <cell r="F101" t="str">
            <v>Blue Oak Charter</v>
          </cell>
          <cell r="G101" t="str">
            <v>Yes</v>
          </cell>
          <cell r="H101" t="str">
            <v>0415</v>
          </cell>
          <cell r="I101" t="str">
            <v>Directly funded</v>
          </cell>
          <cell r="J101">
            <v>433</v>
          </cell>
          <cell r="K101">
            <v>252</v>
          </cell>
          <cell r="L101">
            <v>1</v>
          </cell>
          <cell r="N101">
            <v>433</v>
          </cell>
          <cell r="O101">
            <v>252</v>
          </cell>
          <cell r="Q101">
            <v>0</v>
          </cell>
          <cell r="R101">
            <v>0</v>
          </cell>
        </row>
        <row r="102">
          <cell r="A102" t="str">
            <v>04614320000000</v>
          </cell>
          <cell r="B102" t="str">
            <v>04</v>
          </cell>
          <cell r="C102" t="str">
            <v>61432</v>
          </cell>
          <cell r="E102" t="str">
            <v>Durham Unified</v>
          </cell>
          <cell r="J102">
            <v>983</v>
          </cell>
          <cell r="K102">
            <v>369</v>
          </cell>
          <cell r="L102">
            <v>3</v>
          </cell>
          <cell r="N102">
            <v>983</v>
          </cell>
          <cell r="O102">
            <v>369</v>
          </cell>
          <cell r="Q102">
            <v>0</v>
          </cell>
          <cell r="R102">
            <v>0</v>
          </cell>
        </row>
        <row r="103">
          <cell r="A103" t="str">
            <v>04614400000000</v>
          </cell>
          <cell r="B103" t="str">
            <v>04</v>
          </cell>
          <cell r="C103" t="str">
            <v>61440</v>
          </cell>
          <cell r="E103" t="str">
            <v>Feather Falls Union Elementary</v>
          </cell>
          <cell r="J103">
            <v>11</v>
          </cell>
          <cell r="K103">
            <v>9</v>
          </cell>
          <cell r="L103">
            <v>1</v>
          </cell>
          <cell r="N103">
            <v>11</v>
          </cell>
          <cell r="O103">
            <v>9</v>
          </cell>
          <cell r="Q103">
            <v>0</v>
          </cell>
          <cell r="R103">
            <v>0</v>
          </cell>
        </row>
        <row r="104">
          <cell r="A104" t="str">
            <v>04614400121509</v>
          </cell>
          <cell r="B104" t="str">
            <v>04</v>
          </cell>
          <cell r="C104" t="str">
            <v>61440</v>
          </cell>
          <cell r="D104" t="str">
            <v>0121509</v>
          </cell>
          <cell r="E104" t="str">
            <v>Feather Falls Union Elementary</v>
          </cell>
          <cell r="F104" t="str">
            <v>Ipakanni Early College Charter</v>
          </cell>
          <cell r="G104" t="str">
            <v>Yes</v>
          </cell>
          <cell r="H104" t="str">
            <v>1170</v>
          </cell>
          <cell r="I104" t="str">
            <v>Directly funded</v>
          </cell>
          <cell r="J104">
            <v>54</v>
          </cell>
          <cell r="K104">
            <v>27</v>
          </cell>
          <cell r="L104">
            <v>1</v>
          </cell>
          <cell r="N104">
            <v>54</v>
          </cell>
          <cell r="O104">
            <v>27</v>
          </cell>
          <cell r="Q104">
            <v>0</v>
          </cell>
          <cell r="R104">
            <v>0</v>
          </cell>
        </row>
        <row r="105">
          <cell r="A105" t="str">
            <v>04614570000000</v>
          </cell>
          <cell r="B105" t="str">
            <v>04</v>
          </cell>
          <cell r="C105" t="str">
            <v>61457</v>
          </cell>
          <cell r="E105" t="str">
            <v>Golden Feather Union Elementary</v>
          </cell>
          <cell r="J105">
            <v>112</v>
          </cell>
          <cell r="K105">
            <v>74</v>
          </cell>
          <cell r="L105">
            <v>1</v>
          </cell>
          <cell r="N105">
            <v>112</v>
          </cell>
          <cell r="O105">
            <v>74</v>
          </cell>
          <cell r="Q105">
            <v>0</v>
          </cell>
          <cell r="R105">
            <v>0</v>
          </cell>
        </row>
        <row r="106">
          <cell r="A106" t="str">
            <v>04614570125252</v>
          </cell>
          <cell r="B106" t="str">
            <v>04</v>
          </cell>
          <cell r="C106" t="str">
            <v>61457</v>
          </cell>
          <cell r="D106" t="str">
            <v>0125252</v>
          </cell>
          <cell r="E106" t="str">
            <v>Golden Feather Union Elementary</v>
          </cell>
          <cell r="F106" t="str">
            <v>Pivot Charter School North Valley</v>
          </cell>
          <cell r="G106" t="str">
            <v>Yes</v>
          </cell>
          <cell r="H106" t="str">
            <v>1364</v>
          </cell>
          <cell r="I106" t="str">
            <v>Directly funded</v>
          </cell>
          <cell r="J106">
            <v>68</v>
          </cell>
          <cell r="K106">
            <v>36</v>
          </cell>
          <cell r="L106">
            <v>1</v>
          </cell>
          <cell r="N106">
            <v>68</v>
          </cell>
          <cell r="O106">
            <v>36</v>
          </cell>
          <cell r="Q106">
            <v>0</v>
          </cell>
          <cell r="R106">
            <v>0</v>
          </cell>
        </row>
        <row r="107">
          <cell r="A107" t="str">
            <v>04614990000000</v>
          </cell>
          <cell r="B107" t="str">
            <v>04</v>
          </cell>
          <cell r="C107" t="str">
            <v>61499</v>
          </cell>
          <cell r="E107" t="str">
            <v>Manzanita Elementary</v>
          </cell>
          <cell r="J107">
            <v>276</v>
          </cell>
          <cell r="K107">
            <v>119</v>
          </cell>
          <cell r="L107">
            <v>1</v>
          </cell>
          <cell r="N107">
            <v>276</v>
          </cell>
          <cell r="O107">
            <v>119</v>
          </cell>
          <cell r="Q107">
            <v>0</v>
          </cell>
          <cell r="R107">
            <v>0</v>
          </cell>
        </row>
        <row r="108">
          <cell r="A108" t="str">
            <v>04615070000000</v>
          </cell>
          <cell r="B108" t="str">
            <v>04</v>
          </cell>
          <cell r="C108" t="str">
            <v>61507</v>
          </cell>
          <cell r="E108" t="str">
            <v>Oroville City Elementary</v>
          </cell>
          <cell r="J108">
            <v>2385</v>
          </cell>
          <cell r="K108">
            <v>1914</v>
          </cell>
          <cell r="L108">
            <v>8</v>
          </cell>
          <cell r="N108">
            <v>2385</v>
          </cell>
          <cell r="O108">
            <v>1914</v>
          </cell>
          <cell r="Q108">
            <v>0</v>
          </cell>
          <cell r="R108">
            <v>0</v>
          </cell>
        </row>
        <row r="109">
          <cell r="A109" t="str">
            <v>04615070129577</v>
          </cell>
          <cell r="B109" t="str">
            <v>04</v>
          </cell>
          <cell r="C109" t="str">
            <v>61507</v>
          </cell>
          <cell r="D109" t="str">
            <v>0129577</v>
          </cell>
          <cell r="E109" t="str">
            <v>Oroville City Elementary</v>
          </cell>
          <cell r="F109" t="str">
            <v>STREAM Charter</v>
          </cell>
          <cell r="G109" t="str">
            <v>Yes</v>
          </cell>
          <cell r="H109" t="str">
            <v>1616</v>
          </cell>
          <cell r="I109" t="str">
            <v>Directly funded</v>
          </cell>
          <cell r="J109">
            <v>269</v>
          </cell>
          <cell r="K109">
            <v>90</v>
          </cell>
          <cell r="L109">
            <v>1</v>
          </cell>
          <cell r="N109">
            <v>269</v>
          </cell>
          <cell r="O109">
            <v>90</v>
          </cell>
          <cell r="Q109">
            <v>0</v>
          </cell>
          <cell r="R109">
            <v>0</v>
          </cell>
        </row>
        <row r="110">
          <cell r="A110" t="str">
            <v>04615150000000</v>
          </cell>
          <cell r="B110" t="str">
            <v>04</v>
          </cell>
          <cell r="C110" t="str">
            <v>61515</v>
          </cell>
          <cell r="E110" t="str">
            <v>Oroville Union High</v>
          </cell>
          <cell r="J110">
            <v>2227</v>
          </cell>
          <cell r="K110">
            <v>1523</v>
          </cell>
          <cell r="L110">
            <v>5</v>
          </cell>
          <cell r="N110">
            <v>2227</v>
          </cell>
          <cell r="O110">
            <v>1523</v>
          </cell>
          <cell r="Q110">
            <v>0</v>
          </cell>
          <cell r="R110">
            <v>0</v>
          </cell>
        </row>
        <row r="111">
          <cell r="A111" t="str">
            <v>04615230000000</v>
          </cell>
          <cell r="B111" t="str">
            <v>04</v>
          </cell>
          <cell r="C111" t="str">
            <v>61523</v>
          </cell>
          <cell r="E111" t="str">
            <v>Palermo Union Elementary</v>
          </cell>
          <cell r="J111">
            <v>1233</v>
          </cell>
          <cell r="K111">
            <v>1012</v>
          </cell>
          <cell r="L111">
            <v>6</v>
          </cell>
          <cell r="N111">
            <v>1233</v>
          </cell>
          <cell r="O111">
            <v>1012</v>
          </cell>
          <cell r="Q111">
            <v>0</v>
          </cell>
          <cell r="R111">
            <v>0</v>
          </cell>
        </row>
        <row r="112">
          <cell r="A112" t="str">
            <v>04615310000000</v>
          </cell>
          <cell r="B112" t="str">
            <v>04</v>
          </cell>
          <cell r="C112" t="str">
            <v>61531</v>
          </cell>
          <cell r="E112" t="str">
            <v>Paradise Unified</v>
          </cell>
          <cell r="J112">
            <v>3465</v>
          </cell>
          <cell r="K112">
            <v>2246</v>
          </cell>
          <cell r="L112">
            <v>8</v>
          </cell>
          <cell r="N112">
            <v>3465</v>
          </cell>
          <cell r="O112">
            <v>2246</v>
          </cell>
          <cell r="Q112">
            <v>0</v>
          </cell>
          <cell r="R112">
            <v>0</v>
          </cell>
        </row>
        <row r="113">
          <cell r="A113" t="str">
            <v>04615310110338</v>
          </cell>
          <cell r="B113" t="str">
            <v>04</v>
          </cell>
          <cell r="C113" t="str">
            <v>61531</v>
          </cell>
          <cell r="D113" t="str">
            <v>0110338</v>
          </cell>
          <cell r="E113" t="str">
            <v>Paradise Unified</v>
          </cell>
          <cell r="F113" t="str">
            <v>Achieve Charter School of Paradise Inc.</v>
          </cell>
          <cell r="G113" t="str">
            <v>Yes</v>
          </cell>
          <cell r="H113" t="str">
            <v>0751</v>
          </cell>
          <cell r="I113" t="str">
            <v>Directly funded</v>
          </cell>
          <cell r="J113">
            <v>233</v>
          </cell>
          <cell r="K113">
            <v>97</v>
          </cell>
          <cell r="L113">
            <v>1</v>
          </cell>
          <cell r="N113">
            <v>233</v>
          </cell>
          <cell r="O113">
            <v>97</v>
          </cell>
          <cell r="Q113">
            <v>0</v>
          </cell>
          <cell r="R113">
            <v>0</v>
          </cell>
        </row>
        <row r="114">
          <cell r="A114" t="str">
            <v>04615310121715</v>
          </cell>
          <cell r="B114" t="str">
            <v>04</v>
          </cell>
          <cell r="C114" t="str">
            <v>61531</v>
          </cell>
          <cell r="D114" t="str">
            <v>0121715</v>
          </cell>
          <cell r="E114" t="str">
            <v>Paradise Unified</v>
          </cell>
          <cell r="F114" t="str">
            <v>Paradise eLearning Academy</v>
          </cell>
          <cell r="G114" t="str">
            <v>Yes</v>
          </cell>
          <cell r="H114" t="str">
            <v>1189</v>
          </cell>
          <cell r="I114" t="str">
            <v>Locally funded</v>
          </cell>
          <cell r="J114">
            <v>56</v>
          </cell>
          <cell r="K114">
            <v>32</v>
          </cell>
          <cell r="L114">
            <v>1</v>
          </cell>
          <cell r="N114">
            <v>56</v>
          </cell>
          <cell r="O114">
            <v>32</v>
          </cell>
          <cell r="Q114">
            <v>0</v>
          </cell>
          <cell r="R114">
            <v>0</v>
          </cell>
        </row>
        <row r="115">
          <cell r="A115" t="str">
            <v>04615316112585</v>
          </cell>
          <cell r="B115" t="str">
            <v>04</v>
          </cell>
          <cell r="C115" t="str">
            <v>61531</v>
          </cell>
          <cell r="D115" t="str">
            <v>6112585</v>
          </cell>
          <cell r="E115" t="str">
            <v>Paradise Unified</v>
          </cell>
          <cell r="F115" t="str">
            <v>HomeTech Charter</v>
          </cell>
          <cell r="G115" t="str">
            <v>Yes</v>
          </cell>
          <cell r="H115" t="str">
            <v>0067</v>
          </cell>
          <cell r="I115" t="str">
            <v>Directly funded</v>
          </cell>
          <cell r="J115">
            <v>147</v>
          </cell>
          <cell r="K115">
            <v>112</v>
          </cell>
          <cell r="L115">
            <v>1</v>
          </cell>
          <cell r="N115">
            <v>147</v>
          </cell>
          <cell r="O115">
            <v>112</v>
          </cell>
          <cell r="Q115">
            <v>0</v>
          </cell>
          <cell r="R115">
            <v>0</v>
          </cell>
        </row>
        <row r="116">
          <cell r="A116" t="str">
            <v>04615316112999</v>
          </cell>
          <cell r="B116" t="str">
            <v>04</v>
          </cell>
          <cell r="C116" t="str">
            <v>61531</v>
          </cell>
          <cell r="D116" t="str">
            <v>6112999</v>
          </cell>
          <cell r="E116" t="str">
            <v>Paradise Unified</v>
          </cell>
          <cell r="F116" t="str">
            <v>Paradise Charter Middle</v>
          </cell>
          <cell r="G116" t="str">
            <v>Yes</v>
          </cell>
          <cell r="H116" t="str">
            <v>0079</v>
          </cell>
          <cell r="I116" t="str">
            <v>Directly funded</v>
          </cell>
          <cell r="J116">
            <v>157</v>
          </cell>
          <cell r="K116">
            <v>51</v>
          </cell>
          <cell r="L116">
            <v>1</v>
          </cell>
          <cell r="N116">
            <v>157</v>
          </cell>
          <cell r="O116">
            <v>51</v>
          </cell>
          <cell r="Q116">
            <v>0</v>
          </cell>
          <cell r="R116">
            <v>0</v>
          </cell>
        </row>
        <row r="117">
          <cell r="A117" t="str">
            <v>04615316113765</v>
          </cell>
          <cell r="B117" t="str">
            <v>04</v>
          </cell>
          <cell r="C117" t="str">
            <v>61531</v>
          </cell>
          <cell r="D117" t="str">
            <v>6113765</v>
          </cell>
          <cell r="E117" t="str">
            <v>Paradise Unified</v>
          </cell>
          <cell r="F117" t="str">
            <v>Children's Community Charter</v>
          </cell>
          <cell r="G117" t="str">
            <v>Yes</v>
          </cell>
          <cell r="H117" t="str">
            <v>0094</v>
          </cell>
          <cell r="I117" t="str">
            <v>Directly funded</v>
          </cell>
          <cell r="J117">
            <v>231</v>
          </cell>
          <cell r="K117">
            <v>125</v>
          </cell>
          <cell r="L117">
            <v>1</v>
          </cell>
          <cell r="N117">
            <v>231</v>
          </cell>
          <cell r="O117">
            <v>125</v>
          </cell>
          <cell r="Q117">
            <v>0</v>
          </cell>
          <cell r="R117">
            <v>0</v>
          </cell>
        </row>
        <row r="118">
          <cell r="A118" t="str">
            <v>04615490000000</v>
          </cell>
          <cell r="B118" t="str">
            <v>04</v>
          </cell>
          <cell r="C118" t="str">
            <v>61549</v>
          </cell>
          <cell r="E118" t="str">
            <v>Thermalito Union</v>
          </cell>
          <cell r="J118">
            <v>1445</v>
          </cell>
          <cell r="K118">
            <v>1319</v>
          </cell>
          <cell r="L118">
            <v>6</v>
          </cell>
          <cell r="N118">
            <v>1445</v>
          </cell>
          <cell r="O118">
            <v>1319</v>
          </cell>
          <cell r="Q118">
            <v>0</v>
          </cell>
          <cell r="R118">
            <v>0</v>
          </cell>
        </row>
        <row r="119">
          <cell r="A119" t="str">
            <v>04733790000000</v>
          </cell>
          <cell r="B119" t="str">
            <v>04</v>
          </cell>
          <cell r="C119" t="str">
            <v>73379</v>
          </cell>
          <cell r="E119" t="str">
            <v>Pioneer Union Elementary</v>
          </cell>
          <cell r="J119">
            <v>57</v>
          </cell>
          <cell r="K119">
            <v>55</v>
          </cell>
          <cell r="L119">
            <v>1</v>
          </cell>
          <cell r="N119">
            <v>57</v>
          </cell>
          <cell r="O119">
            <v>55</v>
          </cell>
          <cell r="Q119">
            <v>0</v>
          </cell>
          <cell r="R119">
            <v>0</v>
          </cell>
        </row>
        <row r="120">
          <cell r="A120" t="str">
            <v>04755070000000</v>
          </cell>
          <cell r="B120" t="str">
            <v>04</v>
          </cell>
          <cell r="C120" t="str">
            <v>75507</v>
          </cell>
          <cell r="E120" t="str">
            <v>Gridley Unified</v>
          </cell>
          <cell r="J120">
            <v>2068</v>
          </cell>
          <cell r="K120">
            <v>1334</v>
          </cell>
          <cell r="L120">
            <v>6</v>
          </cell>
          <cell r="N120">
            <v>2068</v>
          </cell>
          <cell r="O120">
            <v>1334</v>
          </cell>
          <cell r="Q120">
            <v>0</v>
          </cell>
          <cell r="R120">
            <v>0</v>
          </cell>
        </row>
        <row r="121">
          <cell r="A121" t="str">
            <v>05100580000000</v>
          </cell>
          <cell r="B121" t="str">
            <v>05</v>
          </cell>
          <cell r="C121" t="str">
            <v>10058</v>
          </cell>
          <cell r="E121" t="str">
            <v>Calaveras County Office of Education</v>
          </cell>
          <cell r="J121">
            <v>74</v>
          </cell>
          <cell r="K121">
            <v>49</v>
          </cell>
          <cell r="L121">
            <v>3</v>
          </cell>
          <cell r="N121">
            <v>74</v>
          </cell>
          <cell r="O121">
            <v>49</v>
          </cell>
          <cell r="Q121">
            <v>0</v>
          </cell>
          <cell r="R121">
            <v>0</v>
          </cell>
        </row>
        <row r="122">
          <cell r="A122" t="str">
            <v>05100580530154</v>
          </cell>
          <cell r="B122" t="str">
            <v>05</v>
          </cell>
          <cell r="C122" t="str">
            <v>10058</v>
          </cell>
          <cell r="D122" t="str">
            <v>0530154</v>
          </cell>
          <cell r="E122" t="str">
            <v>Calaveras County Office of Education</v>
          </cell>
          <cell r="F122" t="str">
            <v>Mountain Oaks</v>
          </cell>
          <cell r="G122" t="str">
            <v>Yes</v>
          </cell>
          <cell r="H122" t="str">
            <v>0527</v>
          </cell>
          <cell r="I122" t="str">
            <v>Locally funded</v>
          </cell>
          <cell r="J122">
            <v>495</v>
          </cell>
          <cell r="K122">
            <v>277</v>
          </cell>
          <cell r="L122">
            <v>1</v>
          </cell>
          <cell r="N122">
            <v>495</v>
          </cell>
          <cell r="O122">
            <v>277</v>
          </cell>
          <cell r="Q122">
            <v>0</v>
          </cell>
          <cell r="R122">
            <v>0</v>
          </cell>
        </row>
        <row r="123">
          <cell r="A123" t="str">
            <v>05615560000000</v>
          </cell>
          <cell r="B123" t="str">
            <v>05</v>
          </cell>
          <cell r="C123" t="str">
            <v>61556</v>
          </cell>
          <cell r="E123" t="str">
            <v>Bret Harte Union High</v>
          </cell>
          <cell r="J123">
            <v>716</v>
          </cell>
          <cell r="K123">
            <v>405</v>
          </cell>
          <cell r="L123">
            <v>3</v>
          </cell>
          <cell r="N123">
            <v>716</v>
          </cell>
          <cell r="O123">
            <v>405</v>
          </cell>
          <cell r="Q123">
            <v>0</v>
          </cell>
          <cell r="R123">
            <v>0</v>
          </cell>
        </row>
        <row r="124">
          <cell r="A124" t="str">
            <v>05615640000000</v>
          </cell>
          <cell r="B124" t="str">
            <v>05</v>
          </cell>
          <cell r="C124" t="str">
            <v>61564</v>
          </cell>
          <cell r="E124" t="str">
            <v>Calaveras Unified</v>
          </cell>
          <cell r="J124">
            <v>2996</v>
          </cell>
          <cell r="K124">
            <v>1969</v>
          </cell>
          <cell r="L124">
            <v>11</v>
          </cell>
          <cell r="N124">
            <v>2996</v>
          </cell>
          <cell r="O124">
            <v>1969</v>
          </cell>
          <cell r="Q124">
            <v>0</v>
          </cell>
          <cell r="R124">
            <v>0</v>
          </cell>
        </row>
        <row r="125">
          <cell r="A125" t="str">
            <v>05615720000000</v>
          </cell>
          <cell r="B125" t="str">
            <v>05</v>
          </cell>
          <cell r="C125" t="str">
            <v>61572</v>
          </cell>
          <cell r="E125" t="str">
            <v>Mark Twain Union Elementary</v>
          </cell>
          <cell r="J125">
            <v>804</v>
          </cell>
          <cell r="K125">
            <v>464</v>
          </cell>
          <cell r="L125">
            <v>2</v>
          </cell>
          <cell r="N125">
            <v>804</v>
          </cell>
          <cell r="O125">
            <v>464</v>
          </cell>
          <cell r="Q125">
            <v>0</v>
          </cell>
          <cell r="R125">
            <v>0</v>
          </cell>
        </row>
        <row r="126">
          <cell r="A126" t="str">
            <v>05615800000000</v>
          </cell>
          <cell r="B126" t="str">
            <v>05</v>
          </cell>
          <cell r="C126" t="str">
            <v>61580</v>
          </cell>
          <cell r="E126" t="str">
            <v>Vallecito Union</v>
          </cell>
          <cell r="J126">
            <v>561</v>
          </cell>
          <cell r="K126">
            <v>251</v>
          </cell>
          <cell r="L126">
            <v>3</v>
          </cell>
          <cell r="N126">
            <v>561</v>
          </cell>
          <cell r="O126">
            <v>251</v>
          </cell>
          <cell r="Q126">
            <v>0</v>
          </cell>
          <cell r="R126">
            <v>0</v>
          </cell>
        </row>
        <row r="127">
          <cell r="A127" t="str">
            <v>06100660000000</v>
          </cell>
          <cell r="B127" t="str">
            <v>06</v>
          </cell>
          <cell r="C127" t="str">
            <v>10066</v>
          </cell>
          <cell r="E127" t="str">
            <v>Colusa County Office of Education</v>
          </cell>
          <cell r="J127">
            <v>8</v>
          </cell>
          <cell r="K127">
            <v>5</v>
          </cell>
          <cell r="L127">
            <v>1</v>
          </cell>
          <cell r="N127">
            <v>8</v>
          </cell>
          <cell r="O127">
            <v>5</v>
          </cell>
          <cell r="Q127">
            <v>0</v>
          </cell>
          <cell r="R127">
            <v>0</v>
          </cell>
        </row>
        <row r="128">
          <cell r="A128" t="str">
            <v>06615980000000</v>
          </cell>
          <cell r="B128" t="str">
            <v>06</v>
          </cell>
          <cell r="C128" t="str">
            <v>61598</v>
          </cell>
          <cell r="E128" t="str">
            <v>Colusa Unified</v>
          </cell>
          <cell r="J128">
            <v>1462</v>
          </cell>
          <cell r="K128">
            <v>1026</v>
          </cell>
          <cell r="L128">
            <v>5</v>
          </cell>
          <cell r="N128">
            <v>1462</v>
          </cell>
          <cell r="O128">
            <v>1026</v>
          </cell>
          <cell r="Q128">
            <v>0</v>
          </cell>
          <cell r="R128">
            <v>0</v>
          </cell>
        </row>
        <row r="129">
          <cell r="A129" t="str">
            <v>06616060000000</v>
          </cell>
          <cell r="B129" t="str">
            <v>06</v>
          </cell>
          <cell r="C129" t="str">
            <v>61606</v>
          </cell>
          <cell r="E129" t="str">
            <v>Maxwell Unified</v>
          </cell>
          <cell r="J129">
            <v>329</v>
          </cell>
          <cell r="K129">
            <v>140</v>
          </cell>
          <cell r="L129">
            <v>3</v>
          </cell>
          <cell r="N129">
            <v>329</v>
          </cell>
          <cell r="O129">
            <v>140</v>
          </cell>
          <cell r="Q129">
            <v>0</v>
          </cell>
          <cell r="R129">
            <v>0</v>
          </cell>
        </row>
        <row r="130">
          <cell r="A130" t="str">
            <v>06616140000000</v>
          </cell>
          <cell r="B130" t="str">
            <v>06</v>
          </cell>
          <cell r="C130" t="str">
            <v>61614</v>
          </cell>
          <cell r="E130" t="str">
            <v>Pierce Joint Unified</v>
          </cell>
          <cell r="J130">
            <v>1486</v>
          </cell>
          <cell r="K130">
            <v>1058</v>
          </cell>
          <cell r="L130">
            <v>5</v>
          </cell>
          <cell r="N130">
            <v>1486</v>
          </cell>
          <cell r="O130">
            <v>1058</v>
          </cell>
          <cell r="Q130">
            <v>0</v>
          </cell>
          <cell r="R130">
            <v>0</v>
          </cell>
        </row>
        <row r="131">
          <cell r="A131" t="str">
            <v>06616220000000</v>
          </cell>
          <cell r="B131" t="str">
            <v>06</v>
          </cell>
          <cell r="C131" t="str">
            <v>61622</v>
          </cell>
          <cell r="E131" t="str">
            <v>Williams Unified</v>
          </cell>
          <cell r="J131">
            <v>1345</v>
          </cell>
          <cell r="K131">
            <v>1198</v>
          </cell>
          <cell r="L131">
            <v>5</v>
          </cell>
          <cell r="N131">
            <v>1345</v>
          </cell>
          <cell r="O131">
            <v>1198</v>
          </cell>
          <cell r="Q131">
            <v>0</v>
          </cell>
          <cell r="R131">
            <v>0</v>
          </cell>
        </row>
        <row r="132">
          <cell r="A132" t="str">
            <v>07100740000000</v>
          </cell>
          <cell r="B132" t="str">
            <v>07</v>
          </cell>
          <cell r="C132" t="str">
            <v>10074</v>
          </cell>
          <cell r="E132" t="str">
            <v>Contra Costa County Office of Education</v>
          </cell>
          <cell r="J132">
            <v>641</v>
          </cell>
          <cell r="K132">
            <v>443</v>
          </cell>
          <cell r="L132">
            <v>8</v>
          </cell>
          <cell r="N132">
            <v>641</v>
          </cell>
          <cell r="O132">
            <v>443</v>
          </cell>
          <cell r="Q132">
            <v>0</v>
          </cell>
          <cell r="R132">
            <v>0</v>
          </cell>
        </row>
        <row r="133">
          <cell r="A133" t="str">
            <v>07100740114470</v>
          </cell>
          <cell r="B133" t="str">
            <v>07</v>
          </cell>
          <cell r="C133" t="str">
            <v>10074</v>
          </cell>
          <cell r="D133" t="str">
            <v>0114470</v>
          </cell>
          <cell r="E133" t="str">
            <v>Contra Costa County Office of Education</v>
          </cell>
          <cell r="F133" t="str">
            <v>Making Waves Academy</v>
          </cell>
          <cell r="G133" t="str">
            <v>Yes</v>
          </cell>
          <cell r="H133" t="str">
            <v>0868</v>
          </cell>
          <cell r="I133" t="str">
            <v>Directly funded</v>
          </cell>
          <cell r="J133">
            <v>759</v>
          </cell>
          <cell r="K133">
            <v>641</v>
          </cell>
          <cell r="L133">
            <v>1</v>
          </cell>
          <cell r="N133">
            <v>759</v>
          </cell>
          <cell r="O133">
            <v>641</v>
          </cell>
          <cell r="Q133">
            <v>0</v>
          </cell>
          <cell r="R133">
            <v>0</v>
          </cell>
        </row>
        <row r="134">
          <cell r="A134" t="str">
            <v>07100740129528</v>
          </cell>
          <cell r="B134" t="str">
            <v>07</v>
          </cell>
          <cell r="C134" t="str">
            <v>10074</v>
          </cell>
          <cell r="D134" t="str">
            <v>0129528</v>
          </cell>
          <cell r="E134" t="str">
            <v>Contra Costa County Office of Education</v>
          </cell>
          <cell r="F134" t="str">
            <v>Caliber: Beta Academy</v>
          </cell>
          <cell r="G134" t="str">
            <v>Yes</v>
          </cell>
          <cell r="H134" t="str">
            <v>1622</v>
          </cell>
          <cell r="I134" t="str">
            <v>Directly funded</v>
          </cell>
          <cell r="J134">
            <v>608</v>
          </cell>
          <cell r="K134">
            <v>505</v>
          </cell>
          <cell r="L134">
            <v>1</v>
          </cell>
          <cell r="N134">
            <v>608</v>
          </cell>
          <cell r="O134">
            <v>505</v>
          </cell>
          <cell r="Q134">
            <v>0</v>
          </cell>
          <cell r="R134">
            <v>0</v>
          </cell>
        </row>
        <row r="135">
          <cell r="A135" t="str">
            <v>07100740129684</v>
          </cell>
          <cell r="B135" t="str">
            <v>07</v>
          </cell>
          <cell r="C135" t="str">
            <v>10074</v>
          </cell>
          <cell r="D135" t="str">
            <v>0129684</v>
          </cell>
          <cell r="E135" t="str">
            <v>Contra Costa County Office of Education</v>
          </cell>
          <cell r="F135" t="str">
            <v>Summit Public School K2</v>
          </cell>
          <cell r="G135" t="str">
            <v>Yes</v>
          </cell>
          <cell r="H135" t="str">
            <v>1650</v>
          </cell>
          <cell r="I135" t="str">
            <v>Directly funded</v>
          </cell>
          <cell r="J135">
            <v>224</v>
          </cell>
          <cell r="K135">
            <v>141</v>
          </cell>
          <cell r="L135">
            <v>1</v>
          </cell>
          <cell r="N135">
            <v>224</v>
          </cell>
          <cell r="O135">
            <v>141</v>
          </cell>
          <cell r="Q135">
            <v>0</v>
          </cell>
          <cell r="R135">
            <v>0</v>
          </cell>
        </row>
        <row r="136">
          <cell r="A136" t="str">
            <v>07100740731380</v>
          </cell>
          <cell r="B136" t="str">
            <v>07</v>
          </cell>
          <cell r="C136" t="str">
            <v>10074</v>
          </cell>
          <cell r="D136" t="str">
            <v>0731380</v>
          </cell>
          <cell r="E136" t="str">
            <v>Contra Costa County Office of Education</v>
          </cell>
          <cell r="F136" t="str">
            <v>Clayton Valley Charter High</v>
          </cell>
          <cell r="G136" t="str">
            <v>Yes</v>
          </cell>
          <cell r="H136" t="str">
            <v>1400</v>
          </cell>
          <cell r="I136" t="str">
            <v>Directly funded</v>
          </cell>
          <cell r="J136">
            <v>1984</v>
          </cell>
          <cell r="K136">
            <v>391</v>
          </cell>
          <cell r="L136">
            <v>1</v>
          </cell>
          <cell r="N136">
            <v>1984</v>
          </cell>
          <cell r="O136">
            <v>391</v>
          </cell>
          <cell r="Q136">
            <v>0</v>
          </cell>
          <cell r="R136">
            <v>0</v>
          </cell>
        </row>
        <row r="137">
          <cell r="A137" t="str">
            <v>07616300000000</v>
          </cell>
          <cell r="B137" t="str">
            <v>07</v>
          </cell>
          <cell r="C137" t="str">
            <v>61630</v>
          </cell>
          <cell r="E137" t="str">
            <v>Acalanes Union High</v>
          </cell>
          <cell r="J137">
            <v>5546</v>
          </cell>
          <cell r="K137">
            <v>284</v>
          </cell>
          <cell r="L137">
            <v>6</v>
          </cell>
          <cell r="N137">
            <v>5546</v>
          </cell>
          <cell r="O137">
            <v>284</v>
          </cell>
          <cell r="Q137">
            <v>0</v>
          </cell>
          <cell r="R137">
            <v>0</v>
          </cell>
        </row>
        <row r="138">
          <cell r="A138" t="str">
            <v>07616480000000</v>
          </cell>
          <cell r="B138" t="str">
            <v>07</v>
          </cell>
          <cell r="C138" t="str">
            <v>61648</v>
          </cell>
          <cell r="E138" t="str">
            <v>Antioch Unified</v>
          </cell>
          <cell r="J138">
            <v>17480</v>
          </cell>
          <cell r="K138">
            <v>12557</v>
          </cell>
          <cell r="L138">
            <v>26</v>
          </cell>
          <cell r="N138">
            <v>17480</v>
          </cell>
          <cell r="O138">
            <v>12557</v>
          </cell>
          <cell r="Q138">
            <v>0</v>
          </cell>
          <cell r="R138">
            <v>0</v>
          </cell>
        </row>
        <row r="139">
          <cell r="A139" t="str">
            <v>07616480115063</v>
          </cell>
          <cell r="B139" t="str">
            <v>07</v>
          </cell>
          <cell r="C139" t="str">
            <v>61648</v>
          </cell>
          <cell r="D139" t="str">
            <v>0115063</v>
          </cell>
          <cell r="E139" t="str">
            <v>Antioch Unified</v>
          </cell>
          <cell r="F139" t="str">
            <v>Antioch Charter Academy II</v>
          </cell>
          <cell r="G139" t="str">
            <v>Yes</v>
          </cell>
          <cell r="H139" t="str">
            <v>0909</v>
          </cell>
          <cell r="I139" t="str">
            <v>Directly funded</v>
          </cell>
          <cell r="J139">
            <v>198</v>
          </cell>
          <cell r="K139">
            <v>78</v>
          </cell>
          <cell r="L139">
            <v>1</v>
          </cell>
          <cell r="N139">
            <v>198</v>
          </cell>
          <cell r="O139">
            <v>78</v>
          </cell>
          <cell r="Q139">
            <v>0</v>
          </cell>
          <cell r="R139">
            <v>0</v>
          </cell>
        </row>
        <row r="140">
          <cell r="A140" t="str">
            <v>07616486115703</v>
          </cell>
          <cell r="B140" t="str">
            <v>07</v>
          </cell>
          <cell r="C140" t="str">
            <v>61648</v>
          </cell>
          <cell r="D140" t="str">
            <v>6115703</v>
          </cell>
          <cell r="E140" t="str">
            <v>Antioch Unified</v>
          </cell>
          <cell r="F140" t="str">
            <v>Antioch Charter Academy</v>
          </cell>
          <cell r="G140" t="str">
            <v>Yes</v>
          </cell>
          <cell r="H140" t="str">
            <v>0143</v>
          </cell>
          <cell r="I140" t="str">
            <v>Directly funded</v>
          </cell>
          <cell r="J140">
            <v>196</v>
          </cell>
          <cell r="K140">
            <v>69</v>
          </cell>
          <cell r="L140">
            <v>1</v>
          </cell>
          <cell r="N140">
            <v>196</v>
          </cell>
          <cell r="O140">
            <v>69</v>
          </cell>
          <cell r="Q140">
            <v>0</v>
          </cell>
          <cell r="R140">
            <v>0</v>
          </cell>
        </row>
        <row r="141">
          <cell r="A141" t="str">
            <v>07616550000000</v>
          </cell>
          <cell r="B141" t="str">
            <v>07</v>
          </cell>
          <cell r="C141" t="str">
            <v>61655</v>
          </cell>
          <cell r="E141" t="str">
            <v>Brentwood Union Elementary</v>
          </cell>
          <cell r="J141">
            <v>8738</v>
          </cell>
          <cell r="K141">
            <v>2643</v>
          </cell>
          <cell r="L141">
            <v>13</v>
          </cell>
          <cell r="N141">
            <v>8738</v>
          </cell>
          <cell r="O141">
            <v>2643</v>
          </cell>
          <cell r="Q141">
            <v>0</v>
          </cell>
          <cell r="R141">
            <v>0</v>
          </cell>
        </row>
        <row r="142">
          <cell r="A142" t="str">
            <v>07616630000000</v>
          </cell>
          <cell r="B142" t="str">
            <v>07</v>
          </cell>
          <cell r="C142" t="str">
            <v>61663</v>
          </cell>
          <cell r="E142" t="str">
            <v>Byron Union Elementary</v>
          </cell>
          <cell r="J142">
            <v>1623</v>
          </cell>
          <cell r="K142">
            <v>469</v>
          </cell>
          <cell r="L142">
            <v>3</v>
          </cell>
          <cell r="N142">
            <v>1623</v>
          </cell>
          <cell r="O142">
            <v>469</v>
          </cell>
          <cell r="Q142">
            <v>0</v>
          </cell>
          <cell r="R142">
            <v>0</v>
          </cell>
        </row>
        <row r="143">
          <cell r="A143" t="str">
            <v>07616630130930</v>
          </cell>
          <cell r="B143" t="str">
            <v>07</v>
          </cell>
          <cell r="C143" t="str">
            <v>61663</v>
          </cell>
          <cell r="D143" t="str">
            <v>0130930</v>
          </cell>
          <cell r="E143" t="str">
            <v>Byron Union Elementary</v>
          </cell>
          <cell r="F143" t="str">
            <v>Vista Oaks Charter</v>
          </cell>
          <cell r="G143" t="str">
            <v>Yes</v>
          </cell>
          <cell r="H143" t="str">
            <v>1684</v>
          </cell>
          <cell r="I143" t="str">
            <v>Directly funded</v>
          </cell>
          <cell r="J143">
            <v>575</v>
          </cell>
          <cell r="K143">
            <v>259</v>
          </cell>
          <cell r="L143">
            <v>1</v>
          </cell>
          <cell r="N143">
            <v>575</v>
          </cell>
          <cell r="O143">
            <v>259</v>
          </cell>
          <cell r="Q143">
            <v>0</v>
          </cell>
          <cell r="R143">
            <v>0</v>
          </cell>
        </row>
        <row r="144">
          <cell r="A144" t="str">
            <v>07616710000000</v>
          </cell>
          <cell r="B144" t="str">
            <v>07</v>
          </cell>
          <cell r="C144" t="str">
            <v>61671</v>
          </cell>
          <cell r="E144" t="str">
            <v>Canyon Elementary</v>
          </cell>
          <cell r="J144">
            <v>70</v>
          </cell>
          <cell r="K144">
            <v>6</v>
          </cell>
          <cell r="L144">
            <v>1</v>
          </cell>
          <cell r="N144">
            <v>70</v>
          </cell>
          <cell r="O144">
            <v>6</v>
          </cell>
          <cell r="Q144">
            <v>0</v>
          </cell>
          <cell r="R144">
            <v>0</v>
          </cell>
        </row>
        <row r="145">
          <cell r="A145" t="str">
            <v>07616970000000</v>
          </cell>
          <cell r="B145" t="str">
            <v>07</v>
          </cell>
          <cell r="C145" t="str">
            <v>61697</v>
          </cell>
          <cell r="E145" t="str">
            <v>John Swett Unified</v>
          </cell>
          <cell r="J145">
            <v>1754</v>
          </cell>
          <cell r="K145">
            <v>1250</v>
          </cell>
          <cell r="L145">
            <v>4</v>
          </cell>
          <cell r="N145">
            <v>1754</v>
          </cell>
          <cell r="O145">
            <v>1250</v>
          </cell>
          <cell r="Q145">
            <v>0</v>
          </cell>
          <cell r="R145">
            <v>0</v>
          </cell>
        </row>
        <row r="146">
          <cell r="A146" t="str">
            <v>07617050000000</v>
          </cell>
          <cell r="B146" t="str">
            <v>07</v>
          </cell>
          <cell r="C146" t="str">
            <v>61705</v>
          </cell>
          <cell r="E146" t="str">
            <v>Knightsen Elementary</v>
          </cell>
          <cell r="J146">
            <v>534</v>
          </cell>
          <cell r="K146">
            <v>227</v>
          </cell>
          <cell r="L146">
            <v>1</v>
          </cell>
          <cell r="N146">
            <v>534</v>
          </cell>
          <cell r="O146">
            <v>227</v>
          </cell>
          <cell r="Q146">
            <v>0</v>
          </cell>
          <cell r="R146">
            <v>0</v>
          </cell>
        </row>
        <row r="147">
          <cell r="A147" t="str">
            <v>07617130000000</v>
          </cell>
          <cell r="B147" t="str">
            <v>07</v>
          </cell>
          <cell r="C147" t="str">
            <v>61713</v>
          </cell>
          <cell r="E147" t="str">
            <v>Lafayette Elementary</v>
          </cell>
          <cell r="J147">
            <v>3576</v>
          </cell>
          <cell r="K147">
            <v>165</v>
          </cell>
          <cell r="L147">
            <v>5</v>
          </cell>
          <cell r="N147">
            <v>3576</v>
          </cell>
          <cell r="O147">
            <v>165</v>
          </cell>
          <cell r="Q147">
            <v>0</v>
          </cell>
          <cell r="R147">
            <v>0</v>
          </cell>
        </row>
        <row r="148">
          <cell r="A148" t="str">
            <v>07617210000000</v>
          </cell>
          <cell r="B148" t="str">
            <v>07</v>
          </cell>
          <cell r="C148" t="str">
            <v>61721</v>
          </cell>
          <cell r="E148" t="str">
            <v>Liberty Union High</v>
          </cell>
          <cell r="J148">
            <v>8185</v>
          </cell>
          <cell r="K148">
            <v>2499</v>
          </cell>
          <cell r="L148">
            <v>6</v>
          </cell>
          <cell r="N148">
            <v>8185</v>
          </cell>
          <cell r="O148">
            <v>2499</v>
          </cell>
          <cell r="Q148">
            <v>0</v>
          </cell>
          <cell r="R148">
            <v>0</v>
          </cell>
        </row>
        <row r="149">
          <cell r="A149" t="str">
            <v>07617390000000</v>
          </cell>
          <cell r="B149" t="str">
            <v>07</v>
          </cell>
          <cell r="C149" t="str">
            <v>61739</v>
          </cell>
          <cell r="E149" t="str">
            <v>Martinez Unified</v>
          </cell>
          <cell r="J149">
            <v>4199</v>
          </cell>
          <cell r="K149">
            <v>1413</v>
          </cell>
          <cell r="L149">
            <v>8</v>
          </cell>
          <cell r="N149">
            <v>4199</v>
          </cell>
          <cell r="O149">
            <v>1413</v>
          </cell>
          <cell r="Q149">
            <v>0</v>
          </cell>
          <cell r="R149">
            <v>0</v>
          </cell>
        </row>
        <row r="150">
          <cell r="A150" t="str">
            <v>07617470000000</v>
          </cell>
          <cell r="B150" t="str">
            <v>07</v>
          </cell>
          <cell r="C150" t="str">
            <v>61747</v>
          </cell>
          <cell r="E150" t="str">
            <v>Moraga Elementary</v>
          </cell>
          <cell r="J150">
            <v>1886</v>
          </cell>
          <cell r="K150">
            <v>72</v>
          </cell>
          <cell r="L150">
            <v>4</v>
          </cell>
          <cell r="N150">
            <v>1886</v>
          </cell>
          <cell r="O150">
            <v>72</v>
          </cell>
          <cell r="Q150">
            <v>0</v>
          </cell>
          <cell r="R150">
            <v>0</v>
          </cell>
        </row>
        <row r="151">
          <cell r="A151" t="str">
            <v>07617540000000</v>
          </cell>
          <cell r="B151" t="str">
            <v>07</v>
          </cell>
          <cell r="C151" t="str">
            <v>61754</v>
          </cell>
          <cell r="E151" t="str">
            <v>Mt. Diablo Unified</v>
          </cell>
          <cell r="J151">
            <v>31754</v>
          </cell>
          <cell r="K151">
            <v>15413</v>
          </cell>
          <cell r="L151">
            <v>52</v>
          </cell>
          <cell r="N151">
            <v>31754</v>
          </cell>
          <cell r="O151">
            <v>15413</v>
          </cell>
          <cell r="Q151">
            <v>0</v>
          </cell>
          <cell r="R151">
            <v>0</v>
          </cell>
        </row>
        <row r="152">
          <cell r="A152" t="str">
            <v>07617546118087</v>
          </cell>
          <cell r="B152" t="str">
            <v>07</v>
          </cell>
          <cell r="C152" t="str">
            <v>61754</v>
          </cell>
          <cell r="D152" t="str">
            <v>6118087</v>
          </cell>
          <cell r="E152" t="str">
            <v>Mt. Diablo Unified</v>
          </cell>
          <cell r="F152" t="str">
            <v>Eagle Peak Montessori</v>
          </cell>
          <cell r="G152" t="str">
            <v>Yes</v>
          </cell>
          <cell r="H152" t="str">
            <v>0305</v>
          </cell>
          <cell r="I152" t="str">
            <v>Locally funded</v>
          </cell>
          <cell r="J152">
            <v>248</v>
          </cell>
          <cell r="K152">
            <v>29</v>
          </cell>
          <cell r="L152">
            <v>1</v>
          </cell>
          <cell r="N152">
            <v>248</v>
          </cell>
          <cell r="O152">
            <v>29</v>
          </cell>
          <cell r="Q152">
            <v>0</v>
          </cell>
          <cell r="R152">
            <v>0</v>
          </cell>
        </row>
        <row r="153">
          <cell r="A153" t="str">
            <v>07617620000000</v>
          </cell>
          <cell r="B153" t="str">
            <v>07</v>
          </cell>
          <cell r="C153" t="str">
            <v>61762</v>
          </cell>
          <cell r="E153" t="str">
            <v>Oakley Union Elementary</v>
          </cell>
          <cell r="J153">
            <v>5008</v>
          </cell>
          <cell r="K153">
            <v>2480</v>
          </cell>
          <cell r="L153">
            <v>9</v>
          </cell>
          <cell r="N153">
            <v>5008</v>
          </cell>
          <cell r="O153">
            <v>2480</v>
          </cell>
          <cell r="Q153">
            <v>0</v>
          </cell>
          <cell r="R153">
            <v>0</v>
          </cell>
        </row>
        <row r="154">
          <cell r="A154" t="str">
            <v>07617700000000</v>
          </cell>
          <cell r="B154" t="str">
            <v>07</v>
          </cell>
          <cell r="C154" t="str">
            <v>61770</v>
          </cell>
          <cell r="E154" t="str">
            <v>Orinda Union Elementary</v>
          </cell>
          <cell r="J154">
            <v>2537</v>
          </cell>
          <cell r="K154">
            <v>44</v>
          </cell>
          <cell r="L154">
            <v>5</v>
          </cell>
          <cell r="N154">
            <v>2537</v>
          </cell>
          <cell r="O154">
            <v>44</v>
          </cell>
          <cell r="Q154">
            <v>0</v>
          </cell>
          <cell r="R154">
            <v>0</v>
          </cell>
        </row>
        <row r="155">
          <cell r="A155" t="str">
            <v>07617880000000</v>
          </cell>
          <cell r="B155" t="str">
            <v>07</v>
          </cell>
          <cell r="C155" t="str">
            <v>61788</v>
          </cell>
          <cell r="E155" t="str">
            <v>Pittsburg Unified</v>
          </cell>
          <cell r="J155">
            <v>11072</v>
          </cell>
          <cell r="K155">
            <v>9020</v>
          </cell>
          <cell r="L155">
            <v>14</v>
          </cell>
          <cell r="N155">
            <v>11072</v>
          </cell>
          <cell r="O155">
            <v>9020</v>
          </cell>
          <cell r="Q155">
            <v>0</v>
          </cell>
          <cell r="R155">
            <v>0</v>
          </cell>
        </row>
        <row r="156">
          <cell r="A156" t="str">
            <v>07617960000000</v>
          </cell>
          <cell r="B156" t="str">
            <v>07</v>
          </cell>
          <cell r="C156" t="str">
            <v>61796</v>
          </cell>
          <cell r="E156" t="str">
            <v>West Contra Costa Unified</v>
          </cell>
          <cell r="J156">
            <v>28637</v>
          </cell>
          <cell r="K156">
            <v>21287</v>
          </cell>
          <cell r="L156">
            <v>54</v>
          </cell>
          <cell r="N156">
            <v>28637</v>
          </cell>
          <cell r="O156">
            <v>21287</v>
          </cell>
          <cell r="Q156">
            <v>0</v>
          </cell>
          <cell r="R156">
            <v>0</v>
          </cell>
        </row>
        <row r="157">
          <cell r="A157" t="str">
            <v>07617960101477</v>
          </cell>
          <cell r="B157" t="str">
            <v>07</v>
          </cell>
          <cell r="C157" t="str">
            <v>61796</v>
          </cell>
          <cell r="D157" t="str">
            <v>0101477</v>
          </cell>
          <cell r="E157" t="str">
            <v>West Contra Costa Unified</v>
          </cell>
          <cell r="F157" t="str">
            <v>Leadership Public Schools: Richmond</v>
          </cell>
          <cell r="G157" t="str">
            <v>Yes</v>
          </cell>
          <cell r="H157" t="str">
            <v>0557</v>
          </cell>
          <cell r="I157" t="str">
            <v>Directly funded</v>
          </cell>
          <cell r="J157">
            <v>511</v>
          </cell>
          <cell r="K157">
            <v>474</v>
          </cell>
          <cell r="L157">
            <v>1</v>
          </cell>
          <cell r="N157">
            <v>511</v>
          </cell>
          <cell r="O157">
            <v>474</v>
          </cell>
          <cell r="Q157">
            <v>0</v>
          </cell>
          <cell r="R157">
            <v>0</v>
          </cell>
        </row>
        <row r="158">
          <cell r="A158" t="str">
            <v>07617960110973</v>
          </cell>
          <cell r="B158" t="str">
            <v>07</v>
          </cell>
          <cell r="C158" t="str">
            <v>61796</v>
          </cell>
          <cell r="D158" t="str">
            <v>0110973</v>
          </cell>
          <cell r="E158" t="str">
            <v>West Contra Costa Unified</v>
          </cell>
          <cell r="F158" t="str">
            <v>Richmond College Preparatory</v>
          </cell>
          <cell r="G158" t="str">
            <v>Yes</v>
          </cell>
          <cell r="H158" t="str">
            <v>0755</v>
          </cell>
          <cell r="I158" t="str">
            <v>Directly funded</v>
          </cell>
          <cell r="J158">
            <v>443</v>
          </cell>
          <cell r="K158">
            <v>404</v>
          </cell>
          <cell r="L158">
            <v>1</v>
          </cell>
          <cell r="N158">
            <v>443</v>
          </cell>
          <cell r="O158">
            <v>404</v>
          </cell>
          <cell r="Q158">
            <v>0</v>
          </cell>
          <cell r="R158">
            <v>0</v>
          </cell>
        </row>
        <row r="159">
          <cell r="A159" t="str">
            <v>07617960126805</v>
          </cell>
          <cell r="B159" t="str">
            <v>07</v>
          </cell>
          <cell r="C159" t="str">
            <v>61796</v>
          </cell>
          <cell r="D159" t="str">
            <v>0126805</v>
          </cell>
          <cell r="E159" t="str">
            <v>West Contra Costa Unified</v>
          </cell>
          <cell r="F159" t="str">
            <v>Richmond Charter Academy</v>
          </cell>
          <cell r="G159" t="str">
            <v>Yes</v>
          </cell>
          <cell r="H159" t="str">
            <v>1441</v>
          </cell>
          <cell r="I159" t="str">
            <v>Directly funded</v>
          </cell>
          <cell r="J159">
            <v>231</v>
          </cell>
          <cell r="K159">
            <v>209</v>
          </cell>
          <cell r="L159">
            <v>1</v>
          </cell>
          <cell r="N159">
            <v>231</v>
          </cell>
          <cell r="O159">
            <v>209</v>
          </cell>
          <cell r="Q159">
            <v>0</v>
          </cell>
          <cell r="R159">
            <v>0</v>
          </cell>
        </row>
        <row r="160">
          <cell r="A160" t="str">
            <v>07617960129643</v>
          </cell>
          <cell r="B160" t="str">
            <v>07</v>
          </cell>
          <cell r="C160" t="str">
            <v>61796</v>
          </cell>
          <cell r="D160" t="str">
            <v>0129643</v>
          </cell>
          <cell r="E160" t="str">
            <v>West Contra Costa Unified</v>
          </cell>
          <cell r="F160" t="str">
            <v>Richmond Charter Elementary-Benito Juarez</v>
          </cell>
          <cell r="G160" t="str">
            <v>Yes</v>
          </cell>
          <cell r="H160" t="str">
            <v>1660</v>
          </cell>
          <cell r="I160" t="str">
            <v>Directly funded</v>
          </cell>
          <cell r="J160">
            <v>405</v>
          </cell>
          <cell r="K160">
            <v>378</v>
          </cell>
          <cell r="L160">
            <v>1</v>
          </cell>
          <cell r="N160">
            <v>405</v>
          </cell>
          <cell r="O160">
            <v>378</v>
          </cell>
          <cell r="Q160">
            <v>0</v>
          </cell>
          <cell r="R160">
            <v>0</v>
          </cell>
        </row>
        <row r="161">
          <cell r="A161" t="str">
            <v>07617960132100</v>
          </cell>
          <cell r="B161" t="str">
            <v>07</v>
          </cell>
          <cell r="C161" t="str">
            <v>61796</v>
          </cell>
          <cell r="D161" t="str">
            <v>0132100</v>
          </cell>
          <cell r="E161" t="str">
            <v>West Contra Costa Unified</v>
          </cell>
          <cell r="F161" t="str">
            <v>Aspire Richmond Ca. College Preparatory Academy</v>
          </cell>
          <cell r="G161" t="str">
            <v>Yes</v>
          </cell>
          <cell r="H161" t="str">
            <v>1739</v>
          </cell>
          <cell r="I161" t="str">
            <v>Directly funded</v>
          </cell>
          <cell r="J161">
            <v>232</v>
          </cell>
          <cell r="K161">
            <v>170</v>
          </cell>
          <cell r="L161">
            <v>1</v>
          </cell>
          <cell r="N161">
            <v>232</v>
          </cell>
          <cell r="O161">
            <v>170</v>
          </cell>
          <cell r="Q161">
            <v>0</v>
          </cell>
          <cell r="R161">
            <v>0</v>
          </cell>
        </row>
        <row r="162">
          <cell r="A162" t="str">
            <v>07617960132118</v>
          </cell>
          <cell r="B162" t="str">
            <v>07</v>
          </cell>
          <cell r="C162" t="str">
            <v>61796</v>
          </cell>
          <cell r="D162" t="str">
            <v>0132118</v>
          </cell>
          <cell r="E162" t="str">
            <v>West Contra Costa Unified</v>
          </cell>
          <cell r="F162" t="str">
            <v>Aspire Richmond Technology Academy</v>
          </cell>
          <cell r="G162" t="str">
            <v>Yes</v>
          </cell>
          <cell r="H162" t="str">
            <v>1740</v>
          </cell>
          <cell r="I162" t="str">
            <v>Directly funded</v>
          </cell>
          <cell r="J162">
            <v>251</v>
          </cell>
          <cell r="K162">
            <v>212</v>
          </cell>
          <cell r="L162">
            <v>1</v>
          </cell>
          <cell r="N162">
            <v>251</v>
          </cell>
          <cell r="O162">
            <v>212</v>
          </cell>
          <cell r="Q162">
            <v>0</v>
          </cell>
          <cell r="R162">
            <v>0</v>
          </cell>
        </row>
        <row r="163">
          <cell r="A163" t="str">
            <v>07617960132233</v>
          </cell>
          <cell r="B163" t="str">
            <v>07</v>
          </cell>
          <cell r="C163" t="str">
            <v>61796</v>
          </cell>
          <cell r="D163" t="str">
            <v>0132233</v>
          </cell>
          <cell r="E163" t="str">
            <v>West Contra Costa Unified</v>
          </cell>
          <cell r="F163" t="str">
            <v>John Henry High</v>
          </cell>
          <cell r="G163" t="str">
            <v>Yes</v>
          </cell>
          <cell r="H163" t="str">
            <v>1741</v>
          </cell>
          <cell r="I163" t="str">
            <v>Directly funded</v>
          </cell>
          <cell r="J163">
            <v>125</v>
          </cell>
          <cell r="K163">
            <v>108</v>
          </cell>
          <cell r="L163">
            <v>1</v>
          </cell>
          <cell r="N163">
            <v>125</v>
          </cell>
          <cell r="O163">
            <v>108</v>
          </cell>
          <cell r="Q163">
            <v>0</v>
          </cell>
          <cell r="R163">
            <v>0</v>
          </cell>
        </row>
        <row r="164">
          <cell r="A164" t="str">
            <v>07617966118368</v>
          </cell>
          <cell r="B164" t="str">
            <v>07</v>
          </cell>
          <cell r="C164" t="str">
            <v>61796</v>
          </cell>
          <cell r="D164" t="str">
            <v>6118368</v>
          </cell>
          <cell r="E164" t="str">
            <v>West Contra Costa Unified</v>
          </cell>
          <cell r="F164" t="str">
            <v>Manzanita Middle</v>
          </cell>
          <cell r="G164" t="str">
            <v>Yes</v>
          </cell>
          <cell r="H164" t="str">
            <v>0333</v>
          </cell>
          <cell r="I164" t="str">
            <v>Directly funded</v>
          </cell>
          <cell r="J164">
            <v>135</v>
          </cell>
          <cell r="K164">
            <v>105</v>
          </cell>
          <cell r="L164">
            <v>1</v>
          </cell>
          <cell r="N164">
            <v>135</v>
          </cell>
          <cell r="O164">
            <v>105</v>
          </cell>
          <cell r="Q164">
            <v>0</v>
          </cell>
          <cell r="R164">
            <v>0</v>
          </cell>
        </row>
        <row r="165">
          <cell r="A165" t="str">
            <v>07618040000000</v>
          </cell>
          <cell r="B165" t="str">
            <v>07</v>
          </cell>
          <cell r="C165" t="str">
            <v>61804</v>
          </cell>
          <cell r="E165" t="str">
            <v>San Ramon Valley Unified</v>
          </cell>
          <cell r="J165">
            <v>32255</v>
          </cell>
          <cell r="K165">
            <v>2663</v>
          </cell>
          <cell r="L165">
            <v>36</v>
          </cell>
          <cell r="N165">
            <v>32255</v>
          </cell>
          <cell r="O165">
            <v>2663</v>
          </cell>
          <cell r="Q165">
            <v>0</v>
          </cell>
          <cell r="R165">
            <v>0</v>
          </cell>
        </row>
        <row r="166">
          <cell r="A166" t="str">
            <v>07618120000000</v>
          </cell>
          <cell r="B166" t="str">
            <v>07</v>
          </cell>
          <cell r="C166" t="str">
            <v>61812</v>
          </cell>
          <cell r="E166" t="str">
            <v>Walnut Creek Elementary</v>
          </cell>
          <cell r="J166">
            <v>3613</v>
          </cell>
          <cell r="K166">
            <v>611</v>
          </cell>
          <cell r="L166">
            <v>8</v>
          </cell>
          <cell r="N166">
            <v>3613</v>
          </cell>
          <cell r="O166">
            <v>611</v>
          </cell>
          <cell r="Q166">
            <v>0</v>
          </cell>
          <cell r="R166">
            <v>0</v>
          </cell>
        </row>
        <row r="167">
          <cell r="A167" t="str">
            <v>07768100125815</v>
          </cell>
          <cell r="B167" t="str">
            <v>07</v>
          </cell>
          <cell r="C167" t="str">
            <v>76810</v>
          </cell>
          <cell r="D167" t="str">
            <v>0125815</v>
          </cell>
          <cell r="E167" t="str">
            <v>SBE - Synergy</v>
          </cell>
          <cell r="F167" t="str">
            <v>Synergy Education Project</v>
          </cell>
          <cell r="G167" t="str">
            <v>Yes</v>
          </cell>
          <cell r="H167" t="str">
            <v>1372</v>
          </cell>
          <cell r="I167" t="str">
            <v>Directly funded</v>
          </cell>
          <cell r="J167">
            <v>194</v>
          </cell>
          <cell r="K167">
            <v>86</v>
          </cell>
          <cell r="L167">
            <v>1</v>
          </cell>
          <cell r="N167">
            <v>194</v>
          </cell>
          <cell r="O167">
            <v>86</v>
          </cell>
          <cell r="Q167">
            <v>0</v>
          </cell>
          <cell r="R167">
            <v>0</v>
          </cell>
        </row>
        <row r="168">
          <cell r="A168" t="str">
            <v>08100820000000</v>
          </cell>
          <cell r="B168" t="str">
            <v>08</v>
          </cell>
          <cell r="C168" t="str">
            <v>10082</v>
          </cell>
          <cell r="E168" t="str">
            <v>Del Norte County Office of Education</v>
          </cell>
          <cell r="J168">
            <v>64</v>
          </cell>
          <cell r="K168">
            <v>63</v>
          </cell>
          <cell r="L168">
            <v>3</v>
          </cell>
          <cell r="N168">
            <v>64</v>
          </cell>
          <cell r="O168">
            <v>63</v>
          </cell>
          <cell r="Q168">
            <v>0</v>
          </cell>
          <cell r="R168">
            <v>0</v>
          </cell>
        </row>
        <row r="169">
          <cell r="A169" t="str">
            <v>08100820114116</v>
          </cell>
          <cell r="B169" t="str">
            <v>08</v>
          </cell>
          <cell r="C169" t="str">
            <v>10082</v>
          </cell>
          <cell r="D169" t="str">
            <v>0114116</v>
          </cell>
          <cell r="E169" t="str">
            <v>Del Norte County Office of Education</v>
          </cell>
          <cell r="F169" t="str">
            <v>Uncharted Shores Academy</v>
          </cell>
          <cell r="G169" t="str">
            <v>Yes</v>
          </cell>
          <cell r="H169" t="str">
            <v>0859</v>
          </cell>
          <cell r="I169" t="str">
            <v>Directly funded</v>
          </cell>
          <cell r="J169">
            <v>147</v>
          </cell>
          <cell r="K169">
            <v>97</v>
          </cell>
          <cell r="L169">
            <v>1</v>
          </cell>
          <cell r="N169">
            <v>147</v>
          </cell>
          <cell r="O169">
            <v>97</v>
          </cell>
          <cell r="Q169">
            <v>0</v>
          </cell>
          <cell r="R169">
            <v>0</v>
          </cell>
        </row>
        <row r="170">
          <cell r="A170" t="str">
            <v>08100820830059</v>
          </cell>
          <cell r="B170" t="str">
            <v>08</v>
          </cell>
          <cell r="C170" t="str">
            <v>10082</v>
          </cell>
          <cell r="D170" t="str">
            <v>0830059</v>
          </cell>
          <cell r="E170" t="str">
            <v>Del Norte County Office of Education</v>
          </cell>
          <cell r="F170" t="str">
            <v>Castle Rock</v>
          </cell>
          <cell r="G170" t="str">
            <v>Yes</v>
          </cell>
          <cell r="H170" t="str">
            <v>0358</v>
          </cell>
          <cell r="I170" t="str">
            <v>Locally funded</v>
          </cell>
          <cell r="J170">
            <v>377</v>
          </cell>
          <cell r="K170">
            <v>171</v>
          </cell>
          <cell r="L170">
            <v>1</v>
          </cell>
          <cell r="N170">
            <v>377</v>
          </cell>
          <cell r="O170">
            <v>171</v>
          </cell>
          <cell r="Q170">
            <v>0</v>
          </cell>
          <cell r="R170">
            <v>0</v>
          </cell>
        </row>
        <row r="171">
          <cell r="A171" t="str">
            <v>08618200000000</v>
          </cell>
          <cell r="B171" t="str">
            <v>08</v>
          </cell>
          <cell r="C171" t="str">
            <v>61820</v>
          </cell>
          <cell r="E171" t="str">
            <v>Del Norte County Unified</v>
          </cell>
          <cell r="J171">
            <v>3564</v>
          </cell>
          <cell r="K171">
            <v>2311</v>
          </cell>
          <cell r="L171">
            <v>11</v>
          </cell>
          <cell r="N171">
            <v>3564</v>
          </cell>
          <cell r="O171">
            <v>2311</v>
          </cell>
          <cell r="Q171">
            <v>0</v>
          </cell>
          <cell r="R171">
            <v>0</v>
          </cell>
        </row>
        <row r="172">
          <cell r="A172" t="str">
            <v>09100900000000</v>
          </cell>
          <cell r="B172" t="str">
            <v>09</v>
          </cell>
          <cell r="C172" t="str">
            <v>10090</v>
          </cell>
          <cell r="E172" t="str">
            <v>El Dorado County Office of Education</v>
          </cell>
          <cell r="J172">
            <v>213</v>
          </cell>
          <cell r="K172">
            <v>79</v>
          </cell>
          <cell r="L172">
            <v>4</v>
          </cell>
          <cell r="N172">
            <v>213</v>
          </cell>
          <cell r="O172">
            <v>79</v>
          </cell>
          <cell r="Q172">
            <v>0</v>
          </cell>
          <cell r="R172">
            <v>0</v>
          </cell>
        </row>
        <row r="173">
          <cell r="A173" t="str">
            <v>09100900123521</v>
          </cell>
          <cell r="B173" t="str">
            <v>09</v>
          </cell>
          <cell r="C173" t="str">
            <v>10090</v>
          </cell>
          <cell r="D173" t="str">
            <v>0123521</v>
          </cell>
          <cell r="E173" t="str">
            <v>El Dorado County Office of Education</v>
          </cell>
          <cell r="F173" t="str">
            <v>Charter Alternative Program (CAP)</v>
          </cell>
          <cell r="G173" t="str">
            <v>Yes</v>
          </cell>
          <cell r="H173" t="str">
            <v>0360</v>
          </cell>
          <cell r="I173" t="str">
            <v>Locally funded</v>
          </cell>
          <cell r="J173">
            <v>159</v>
          </cell>
          <cell r="K173">
            <v>31</v>
          </cell>
          <cell r="L173">
            <v>1</v>
          </cell>
          <cell r="N173">
            <v>159</v>
          </cell>
          <cell r="O173">
            <v>31</v>
          </cell>
          <cell r="Q173">
            <v>0</v>
          </cell>
          <cell r="R173">
            <v>0</v>
          </cell>
        </row>
        <row r="174">
          <cell r="A174" t="str">
            <v>09100900930123</v>
          </cell>
          <cell r="B174" t="str">
            <v>09</v>
          </cell>
          <cell r="C174" t="str">
            <v>10090</v>
          </cell>
          <cell r="D174" t="str">
            <v>0930123</v>
          </cell>
          <cell r="E174" t="str">
            <v>El Dorado County Office of Education</v>
          </cell>
          <cell r="F174" t="str">
            <v>Charter Community School Home Study Academy</v>
          </cell>
          <cell r="G174" t="str">
            <v>Yes</v>
          </cell>
          <cell r="H174" t="str">
            <v>0005</v>
          </cell>
          <cell r="I174" t="str">
            <v>Locally funded</v>
          </cell>
          <cell r="J174">
            <v>463</v>
          </cell>
          <cell r="K174">
            <v>152</v>
          </cell>
          <cell r="L174">
            <v>1</v>
          </cell>
          <cell r="N174">
            <v>463</v>
          </cell>
          <cell r="O174">
            <v>152</v>
          </cell>
          <cell r="Q174">
            <v>0</v>
          </cell>
          <cell r="R174">
            <v>0</v>
          </cell>
        </row>
        <row r="175">
          <cell r="A175" t="str">
            <v>09100900930131</v>
          </cell>
          <cell r="B175" t="str">
            <v>09</v>
          </cell>
          <cell r="C175" t="str">
            <v>10090</v>
          </cell>
          <cell r="D175" t="str">
            <v>0930131</v>
          </cell>
          <cell r="E175" t="str">
            <v>El Dorado County Office of Education</v>
          </cell>
          <cell r="F175" t="str">
            <v>Rite of Passage</v>
          </cell>
          <cell r="G175" t="str">
            <v>Yes</v>
          </cell>
          <cell r="H175" t="str">
            <v>0053</v>
          </cell>
          <cell r="I175" t="str">
            <v>Locally funded</v>
          </cell>
          <cell r="J175">
            <v>126</v>
          </cell>
          <cell r="K175">
            <v>126</v>
          </cell>
          <cell r="L175">
            <v>1</v>
          </cell>
          <cell r="N175">
            <v>126</v>
          </cell>
          <cell r="O175">
            <v>126</v>
          </cell>
          <cell r="Q175">
            <v>0</v>
          </cell>
          <cell r="R175">
            <v>0</v>
          </cell>
        </row>
        <row r="176">
          <cell r="A176" t="str">
            <v>09618380000000</v>
          </cell>
          <cell r="B176" t="str">
            <v>09</v>
          </cell>
          <cell r="C176" t="str">
            <v>61838</v>
          </cell>
          <cell r="E176" t="str">
            <v>Buckeye Union Elementary</v>
          </cell>
          <cell r="J176">
            <v>4394</v>
          </cell>
          <cell r="K176">
            <v>764</v>
          </cell>
          <cell r="L176">
            <v>8</v>
          </cell>
          <cell r="N176">
            <v>4394</v>
          </cell>
          <cell r="O176">
            <v>764</v>
          </cell>
          <cell r="Q176">
            <v>0</v>
          </cell>
          <cell r="R176">
            <v>0</v>
          </cell>
        </row>
        <row r="177">
          <cell r="A177" t="str">
            <v>09618380107227</v>
          </cell>
          <cell r="B177" t="str">
            <v>09</v>
          </cell>
          <cell r="C177" t="str">
            <v>61838</v>
          </cell>
          <cell r="D177" t="str">
            <v>0107227</v>
          </cell>
          <cell r="E177" t="str">
            <v>Buckeye Union Elementary</v>
          </cell>
          <cell r="F177" t="str">
            <v>Charter Montessori Blue Oak Campus</v>
          </cell>
          <cell r="G177" t="str">
            <v>Yes</v>
          </cell>
          <cell r="H177" t="str">
            <v>0665</v>
          </cell>
          <cell r="I177" t="str">
            <v>Locally funded</v>
          </cell>
          <cell r="J177">
            <v>283</v>
          </cell>
          <cell r="K177">
            <v>59</v>
          </cell>
          <cell r="L177">
            <v>1</v>
          </cell>
          <cell r="N177">
            <v>283</v>
          </cell>
          <cell r="O177">
            <v>59</v>
          </cell>
          <cell r="Q177">
            <v>0</v>
          </cell>
          <cell r="R177">
            <v>0</v>
          </cell>
        </row>
        <row r="178">
          <cell r="A178" t="str">
            <v>09618380111724</v>
          </cell>
          <cell r="B178" t="str">
            <v>09</v>
          </cell>
          <cell r="C178" t="str">
            <v>61838</v>
          </cell>
          <cell r="D178" t="str">
            <v>0111724</v>
          </cell>
          <cell r="E178" t="str">
            <v>Buckeye Union Elementary</v>
          </cell>
          <cell r="F178" t="str">
            <v>California Montessori Project-Shingle Springs Campus</v>
          </cell>
          <cell r="G178" t="str">
            <v>Yes</v>
          </cell>
          <cell r="H178" t="str">
            <v>0774</v>
          </cell>
          <cell r="I178" t="str">
            <v>Directly funded</v>
          </cell>
          <cell r="J178">
            <v>438</v>
          </cell>
          <cell r="K178">
            <v>53</v>
          </cell>
          <cell r="L178">
            <v>1</v>
          </cell>
          <cell r="N178">
            <v>438</v>
          </cell>
          <cell r="O178">
            <v>53</v>
          </cell>
          <cell r="Q178">
            <v>0</v>
          </cell>
          <cell r="R178">
            <v>0</v>
          </cell>
        </row>
        <row r="179">
          <cell r="A179" t="str">
            <v>09618380129965</v>
          </cell>
          <cell r="B179" t="str">
            <v>09</v>
          </cell>
          <cell r="C179" t="str">
            <v>61838</v>
          </cell>
          <cell r="D179" t="str">
            <v>0129965</v>
          </cell>
          <cell r="E179" t="str">
            <v>Buckeye Union Elementary</v>
          </cell>
          <cell r="F179" t="str">
            <v>Rising Sun Montessori</v>
          </cell>
          <cell r="G179" t="str">
            <v>Yes</v>
          </cell>
          <cell r="H179" t="str">
            <v>1655</v>
          </cell>
          <cell r="I179" t="str">
            <v>Directly funded</v>
          </cell>
          <cell r="J179">
            <v>102</v>
          </cell>
          <cell r="K179">
            <v>7</v>
          </cell>
          <cell r="L179">
            <v>1</v>
          </cell>
          <cell r="N179">
            <v>102</v>
          </cell>
          <cell r="O179">
            <v>7</v>
          </cell>
          <cell r="Q179">
            <v>0</v>
          </cell>
          <cell r="R179">
            <v>0</v>
          </cell>
        </row>
        <row r="180">
          <cell r="A180" t="str">
            <v>09618460000000</v>
          </cell>
          <cell r="B180" t="str">
            <v>09</v>
          </cell>
          <cell r="C180" t="str">
            <v>61846</v>
          </cell>
          <cell r="E180" t="str">
            <v>Camino Union Elementary</v>
          </cell>
          <cell r="J180">
            <v>412</v>
          </cell>
          <cell r="K180">
            <v>234</v>
          </cell>
          <cell r="L180">
            <v>1</v>
          </cell>
          <cell r="N180">
            <v>412</v>
          </cell>
          <cell r="O180">
            <v>234</v>
          </cell>
          <cell r="Q180">
            <v>0</v>
          </cell>
          <cell r="R180">
            <v>0</v>
          </cell>
        </row>
        <row r="181">
          <cell r="A181" t="str">
            <v>09618460123125</v>
          </cell>
          <cell r="B181" t="str">
            <v>09</v>
          </cell>
          <cell r="C181" t="str">
            <v>61846</v>
          </cell>
          <cell r="D181" t="str">
            <v>0123125</v>
          </cell>
          <cell r="E181" t="str">
            <v>Camino Union Elementary</v>
          </cell>
          <cell r="F181" t="str">
            <v>Camino Science and Natural Resources Charter</v>
          </cell>
          <cell r="G181" t="str">
            <v>Yes</v>
          </cell>
          <cell r="H181" t="str">
            <v>1150</v>
          </cell>
          <cell r="I181" t="str">
            <v>Directly funded</v>
          </cell>
          <cell r="J181">
            <v>96</v>
          </cell>
          <cell r="K181">
            <v>21</v>
          </cell>
          <cell r="L181">
            <v>1</v>
          </cell>
          <cell r="N181">
            <v>96</v>
          </cell>
          <cell r="O181">
            <v>21</v>
          </cell>
          <cell r="Q181">
            <v>0</v>
          </cell>
          <cell r="R181">
            <v>0</v>
          </cell>
        </row>
        <row r="182">
          <cell r="A182" t="str">
            <v>09618530000000</v>
          </cell>
          <cell r="B182" t="str">
            <v>09</v>
          </cell>
          <cell r="C182" t="str">
            <v>61853</v>
          </cell>
          <cell r="E182" t="str">
            <v>El Dorado Union High</v>
          </cell>
          <cell r="J182">
            <v>6597</v>
          </cell>
          <cell r="K182">
            <v>1200</v>
          </cell>
          <cell r="L182">
            <v>9</v>
          </cell>
          <cell r="N182">
            <v>6597</v>
          </cell>
          <cell r="O182">
            <v>1200</v>
          </cell>
          <cell r="Q182">
            <v>0</v>
          </cell>
          <cell r="R182">
            <v>0</v>
          </cell>
        </row>
        <row r="183">
          <cell r="A183" t="str">
            <v>09618530930214</v>
          </cell>
          <cell r="B183" t="str">
            <v>09</v>
          </cell>
          <cell r="C183" t="str">
            <v>61853</v>
          </cell>
          <cell r="D183" t="str">
            <v>0930214</v>
          </cell>
          <cell r="E183" t="str">
            <v>El Dorado Union High</v>
          </cell>
          <cell r="F183" t="str">
            <v>EDUHSD Virtual Academy at Shenandoah</v>
          </cell>
          <cell r="G183" t="str">
            <v>Yes</v>
          </cell>
          <cell r="H183" t="str">
            <v>0366</v>
          </cell>
          <cell r="I183" t="str">
            <v>Locally funded</v>
          </cell>
          <cell r="J183">
            <v>91</v>
          </cell>
          <cell r="K183">
            <v>5</v>
          </cell>
          <cell r="L183">
            <v>1</v>
          </cell>
          <cell r="N183">
            <v>91</v>
          </cell>
          <cell r="O183">
            <v>5</v>
          </cell>
          <cell r="Q183">
            <v>0</v>
          </cell>
          <cell r="R183">
            <v>0</v>
          </cell>
        </row>
        <row r="184">
          <cell r="A184" t="str">
            <v>09618790000000</v>
          </cell>
          <cell r="B184" t="str">
            <v>09</v>
          </cell>
          <cell r="C184" t="str">
            <v>61879</v>
          </cell>
          <cell r="E184" t="str">
            <v>Gold Oak Union Elementary</v>
          </cell>
          <cell r="J184">
            <v>479</v>
          </cell>
          <cell r="K184">
            <v>173</v>
          </cell>
          <cell r="L184">
            <v>2</v>
          </cell>
          <cell r="N184">
            <v>479</v>
          </cell>
          <cell r="O184">
            <v>173</v>
          </cell>
          <cell r="Q184">
            <v>0</v>
          </cell>
          <cell r="R184">
            <v>0</v>
          </cell>
        </row>
        <row r="185">
          <cell r="A185" t="str">
            <v>09618870000000</v>
          </cell>
          <cell r="B185" t="str">
            <v>09</v>
          </cell>
          <cell r="C185" t="str">
            <v>61887</v>
          </cell>
          <cell r="E185" t="str">
            <v>Gold Trail Union Elementary</v>
          </cell>
          <cell r="J185">
            <v>634</v>
          </cell>
          <cell r="K185">
            <v>199</v>
          </cell>
          <cell r="L185">
            <v>2</v>
          </cell>
          <cell r="N185">
            <v>634</v>
          </cell>
          <cell r="O185">
            <v>199</v>
          </cell>
          <cell r="Q185">
            <v>0</v>
          </cell>
          <cell r="R185">
            <v>0</v>
          </cell>
        </row>
        <row r="186">
          <cell r="A186" t="str">
            <v>09618950000000</v>
          </cell>
          <cell r="B186" t="str">
            <v>09</v>
          </cell>
          <cell r="C186" t="str">
            <v>61895</v>
          </cell>
          <cell r="E186" t="str">
            <v>Indian Diggings Elementary</v>
          </cell>
          <cell r="J186">
            <v>19</v>
          </cell>
          <cell r="K186">
            <v>2</v>
          </cell>
          <cell r="L186">
            <v>1</v>
          </cell>
          <cell r="N186">
            <v>19</v>
          </cell>
          <cell r="O186">
            <v>2</v>
          </cell>
          <cell r="Q186">
            <v>0</v>
          </cell>
          <cell r="R186">
            <v>0</v>
          </cell>
        </row>
        <row r="187">
          <cell r="A187" t="str">
            <v>09619030000000</v>
          </cell>
          <cell r="B187" t="str">
            <v>09</v>
          </cell>
          <cell r="C187" t="str">
            <v>61903</v>
          </cell>
          <cell r="E187" t="str">
            <v>Lake Tahoe Unified</v>
          </cell>
          <cell r="J187">
            <v>3976</v>
          </cell>
          <cell r="K187">
            <v>2312</v>
          </cell>
          <cell r="L187">
            <v>9</v>
          </cell>
          <cell r="N187">
            <v>3976</v>
          </cell>
          <cell r="O187">
            <v>2312</v>
          </cell>
          <cell r="Q187">
            <v>0</v>
          </cell>
          <cell r="R187">
            <v>0</v>
          </cell>
        </row>
        <row r="188">
          <cell r="A188" t="str">
            <v>09619110000000</v>
          </cell>
          <cell r="B188" t="str">
            <v>09</v>
          </cell>
          <cell r="C188" t="str">
            <v>61911</v>
          </cell>
          <cell r="E188" t="str">
            <v>Latrobe</v>
          </cell>
          <cell r="J188">
            <v>136</v>
          </cell>
          <cell r="K188">
            <v>11</v>
          </cell>
          <cell r="L188">
            <v>2</v>
          </cell>
          <cell r="N188">
            <v>136</v>
          </cell>
          <cell r="O188">
            <v>11</v>
          </cell>
          <cell r="Q188">
            <v>0</v>
          </cell>
          <cell r="R188">
            <v>0</v>
          </cell>
        </row>
        <row r="189">
          <cell r="A189" t="str">
            <v>09619290000000</v>
          </cell>
          <cell r="B189" t="str">
            <v>09</v>
          </cell>
          <cell r="C189" t="str">
            <v>61929</v>
          </cell>
          <cell r="E189" t="str">
            <v>Mother Lode Union Elementary</v>
          </cell>
          <cell r="J189">
            <v>1061</v>
          </cell>
          <cell r="K189">
            <v>603</v>
          </cell>
          <cell r="L189">
            <v>3</v>
          </cell>
          <cell r="N189">
            <v>1061</v>
          </cell>
          <cell r="O189">
            <v>603</v>
          </cell>
          <cell r="Q189">
            <v>0</v>
          </cell>
          <cell r="R189">
            <v>0</v>
          </cell>
        </row>
        <row r="190">
          <cell r="A190" t="str">
            <v>09619450000000</v>
          </cell>
          <cell r="B190" t="str">
            <v>09</v>
          </cell>
          <cell r="C190" t="str">
            <v>61945</v>
          </cell>
          <cell r="E190" t="str">
            <v>Pioneer Union Elementary</v>
          </cell>
          <cell r="J190">
            <v>304</v>
          </cell>
          <cell r="K190">
            <v>185</v>
          </cell>
          <cell r="L190">
            <v>4</v>
          </cell>
          <cell r="N190">
            <v>304</v>
          </cell>
          <cell r="O190">
            <v>185</v>
          </cell>
          <cell r="Q190">
            <v>0</v>
          </cell>
          <cell r="R190">
            <v>0</v>
          </cell>
        </row>
        <row r="191">
          <cell r="A191" t="str">
            <v>09619520000000</v>
          </cell>
          <cell r="B191" t="str">
            <v>09</v>
          </cell>
          <cell r="C191" t="str">
            <v>61952</v>
          </cell>
          <cell r="E191" t="str">
            <v>Placerville Union Elementary</v>
          </cell>
          <cell r="J191">
            <v>1276</v>
          </cell>
          <cell r="K191">
            <v>703</v>
          </cell>
          <cell r="L191">
            <v>4</v>
          </cell>
          <cell r="N191">
            <v>1276</v>
          </cell>
          <cell r="O191">
            <v>703</v>
          </cell>
          <cell r="Q191">
            <v>0</v>
          </cell>
          <cell r="R191">
            <v>0</v>
          </cell>
        </row>
        <row r="192">
          <cell r="A192" t="str">
            <v>09619600000000</v>
          </cell>
          <cell r="B192" t="str">
            <v>09</v>
          </cell>
          <cell r="C192" t="str">
            <v>61960</v>
          </cell>
          <cell r="E192" t="str">
            <v>Pollock Pines Elementary</v>
          </cell>
          <cell r="J192">
            <v>695</v>
          </cell>
          <cell r="K192">
            <v>355</v>
          </cell>
          <cell r="L192">
            <v>3</v>
          </cell>
          <cell r="N192">
            <v>695</v>
          </cell>
          <cell r="O192">
            <v>355</v>
          </cell>
          <cell r="Q192">
            <v>0</v>
          </cell>
          <cell r="R192">
            <v>0</v>
          </cell>
        </row>
        <row r="193">
          <cell r="A193" t="str">
            <v>09619780000000</v>
          </cell>
          <cell r="B193" t="str">
            <v>09</v>
          </cell>
          <cell r="C193" t="str">
            <v>61978</v>
          </cell>
          <cell r="E193" t="str">
            <v>Rescue Union Elementary</v>
          </cell>
          <cell r="J193">
            <v>3672</v>
          </cell>
          <cell r="K193">
            <v>580</v>
          </cell>
          <cell r="L193">
            <v>8</v>
          </cell>
          <cell r="N193">
            <v>3672</v>
          </cell>
          <cell r="O193">
            <v>580</v>
          </cell>
          <cell r="Q193">
            <v>0</v>
          </cell>
          <cell r="R193">
            <v>0</v>
          </cell>
        </row>
        <row r="194">
          <cell r="A194" t="str">
            <v>09619860000000</v>
          </cell>
          <cell r="B194" t="str">
            <v>09</v>
          </cell>
          <cell r="C194" t="str">
            <v>61986</v>
          </cell>
          <cell r="E194" t="str">
            <v>Silver Fork Elementary</v>
          </cell>
          <cell r="J194">
            <v>15</v>
          </cell>
          <cell r="K194">
            <v>7</v>
          </cell>
          <cell r="L194">
            <v>1</v>
          </cell>
          <cell r="N194">
            <v>15</v>
          </cell>
          <cell r="O194">
            <v>7</v>
          </cell>
          <cell r="Q194">
            <v>0</v>
          </cell>
          <cell r="R194">
            <v>0</v>
          </cell>
        </row>
        <row r="195">
          <cell r="A195" t="str">
            <v>09737830000000</v>
          </cell>
          <cell r="B195" t="str">
            <v>09</v>
          </cell>
          <cell r="C195" t="str">
            <v>73783</v>
          </cell>
          <cell r="E195" t="str">
            <v>Black Oak Mine Unified</v>
          </cell>
          <cell r="J195">
            <v>1125</v>
          </cell>
          <cell r="K195">
            <v>516</v>
          </cell>
          <cell r="L195">
            <v>6</v>
          </cell>
          <cell r="N195">
            <v>1125</v>
          </cell>
          <cell r="O195">
            <v>516</v>
          </cell>
          <cell r="Q195">
            <v>0</v>
          </cell>
          <cell r="R195">
            <v>0</v>
          </cell>
        </row>
        <row r="196">
          <cell r="A196" t="str">
            <v>09737830121566</v>
          </cell>
          <cell r="B196" t="str">
            <v>09</v>
          </cell>
          <cell r="C196" t="str">
            <v>73783</v>
          </cell>
          <cell r="D196" t="str">
            <v>0121566</v>
          </cell>
          <cell r="E196" t="str">
            <v>Black Oak Mine Unified</v>
          </cell>
          <cell r="F196" t="str">
            <v>American River Charter</v>
          </cell>
          <cell r="G196" t="str">
            <v>Yes</v>
          </cell>
          <cell r="H196" t="str">
            <v>1176</v>
          </cell>
          <cell r="I196" t="str">
            <v>Locally funded</v>
          </cell>
          <cell r="J196">
            <v>192</v>
          </cell>
          <cell r="K196">
            <v>75</v>
          </cell>
          <cell r="L196">
            <v>1</v>
          </cell>
          <cell r="N196">
            <v>192</v>
          </cell>
          <cell r="O196">
            <v>75</v>
          </cell>
          <cell r="Q196">
            <v>0</v>
          </cell>
          <cell r="R196">
            <v>0</v>
          </cell>
        </row>
        <row r="197">
          <cell r="A197" t="str">
            <v>10101080000000</v>
          </cell>
          <cell r="B197" t="str">
            <v>10</v>
          </cell>
          <cell r="C197" t="str">
            <v>10108</v>
          </cell>
          <cell r="E197" t="str">
            <v>Fresno County Office of Education</v>
          </cell>
          <cell r="J197">
            <v>982</v>
          </cell>
          <cell r="K197">
            <v>553</v>
          </cell>
          <cell r="L197">
            <v>4</v>
          </cell>
          <cell r="N197">
            <v>982</v>
          </cell>
          <cell r="O197">
            <v>553</v>
          </cell>
          <cell r="Q197">
            <v>0</v>
          </cell>
          <cell r="R197">
            <v>0</v>
          </cell>
        </row>
        <row r="198">
          <cell r="A198" t="str">
            <v>10101080109991</v>
          </cell>
          <cell r="B198" t="str">
            <v>10</v>
          </cell>
          <cell r="C198" t="str">
            <v>10108</v>
          </cell>
          <cell r="D198" t="str">
            <v>0109991</v>
          </cell>
          <cell r="E198" t="str">
            <v>Fresno County Office of Education</v>
          </cell>
          <cell r="F198" t="str">
            <v>Crescent View West Charter</v>
          </cell>
          <cell r="G198" t="str">
            <v>Yes</v>
          </cell>
          <cell r="H198" t="str">
            <v>0746</v>
          </cell>
          <cell r="I198" t="str">
            <v>Directly funded</v>
          </cell>
          <cell r="J198">
            <v>396</v>
          </cell>
          <cell r="K198">
            <v>356</v>
          </cell>
          <cell r="L198">
            <v>1</v>
          </cell>
          <cell r="N198">
            <v>396</v>
          </cell>
          <cell r="O198">
            <v>356</v>
          </cell>
          <cell r="Q198">
            <v>0</v>
          </cell>
          <cell r="R198">
            <v>0</v>
          </cell>
        </row>
        <row r="199">
          <cell r="A199" t="str">
            <v>10101080111682</v>
          </cell>
          <cell r="B199" t="str">
            <v>10</v>
          </cell>
          <cell r="C199" t="str">
            <v>10108</v>
          </cell>
          <cell r="D199" t="str">
            <v>0111682</v>
          </cell>
          <cell r="E199" t="str">
            <v>Fresno County Office of Education</v>
          </cell>
          <cell r="F199" t="str">
            <v>Hume Lake Charter</v>
          </cell>
          <cell r="G199" t="str">
            <v>Yes</v>
          </cell>
          <cell r="H199" t="str">
            <v>0787</v>
          </cell>
          <cell r="I199" t="str">
            <v>Directly funded</v>
          </cell>
          <cell r="J199">
            <v>73</v>
          </cell>
          <cell r="K199">
            <v>42</v>
          </cell>
          <cell r="L199">
            <v>1</v>
          </cell>
          <cell r="N199">
            <v>73</v>
          </cell>
          <cell r="O199">
            <v>42</v>
          </cell>
          <cell r="Q199">
            <v>0</v>
          </cell>
          <cell r="R199">
            <v>0</v>
          </cell>
        </row>
        <row r="200">
          <cell r="A200" t="str">
            <v>10101080119628</v>
          </cell>
          <cell r="B200" t="str">
            <v>10</v>
          </cell>
          <cell r="C200" t="str">
            <v>10108</v>
          </cell>
          <cell r="D200" t="str">
            <v>0119628</v>
          </cell>
          <cell r="E200" t="str">
            <v>Fresno County Office of Education</v>
          </cell>
          <cell r="F200" t="str">
            <v>Big Picture High School - Fresno</v>
          </cell>
          <cell r="G200" t="str">
            <v>Yes</v>
          </cell>
          <cell r="H200" t="str">
            <v>1085</v>
          </cell>
          <cell r="I200" t="str">
            <v>Directly funded</v>
          </cell>
          <cell r="J200">
            <v>119</v>
          </cell>
          <cell r="K200">
            <v>94</v>
          </cell>
          <cell r="L200">
            <v>1</v>
          </cell>
          <cell r="N200">
            <v>119</v>
          </cell>
          <cell r="O200">
            <v>94</v>
          </cell>
          <cell r="Q200">
            <v>0</v>
          </cell>
          <cell r="R200">
            <v>0</v>
          </cell>
        </row>
        <row r="201">
          <cell r="A201" t="str">
            <v>10101080125260</v>
          </cell>
          <cell r="B201" t="str">
            <v>10</v>
          </cell>
          <cell r="C201" t="str">
            <v>10108</v>
          </cell>
          <cell r="D201" t="str">
            <v>0125260</v>
          </cell>
          <cell r="E201" t="str">
            <v>Fresno County Office of Education</v>
          </cell>
          <cell r="F201" t="str">
            <v>New Spirit Charter Academy</v>
          </cell>
          <cell r="G201" t="str">
            <v>Yes</v>
          </cell>
          <cell r="H201" t="str">
            <v>1365</v>
          </cell>
          <cell r="I201" t="str">
            <v>Directly funded</v>
          </cell>
          <cell r="J201">
            <v>129</v>
          </cell>
          <cell r="K201">
            <v>99</v>
          </cell>
          <cell r="L201">
            <v>1</v>
          </cell>
          <cell r="N201">
            <v>129</v>
          </cell>
          <cell r="O201">
            <v>99</v>
          </cell>
          <cell r="Q201">
            <v>0</v>
          </cell>
          <cell r="R201">
            <v>0</v>
          </cell>
        </row>
        <row r="202">
          <cell r="A202" t="str">
            <v>10101086085112</v>
          </cell>
          <cell r="B202" t="str">
            <v>10</v>
          </cell>
          <cell r="C202" t="str">
            <v>10108</v>
          </cell>
          <cell r="D202" t="str">
            <v>6085112</v>
          </cell>
          <cell r="E202" t="str">
            <v>Fresno County Office of Education</v>
          </cell>
          <cell r="F202" t="str">
            <v>Edison-Bethune Charter Academy</v>
          </cell>
          <cell r="G202" t="str">
            <v>Yes</v>
          </cell>
          <cell r="H202" t="str">
            <v>0195</v>
          </cell>
          <cell r="I202" t="str">
            <v>Directly funded</v>
          </cell>
          <cell r="J202">
            <v>553</v>
          </cell>
          <cell r="K202">
            <v>527</v>
          </cell>
          <cell r="L202">
            <v>1</v>
          </cell>
          <cell r="N202">
            <v>553</v>
          </cell>
          <cell r="O202">
            <v>527</v>
          </cell>
          <cell r="Q202">
            <v>0</v>
          </cell>
          <cell r="R202">
            <v>0</v>
          </cell>
        </row>
        <row r="203">
          <cell r="A203" t="str">
            <v>10619940000000</v>
          </cell>
          <cell r="B203" t="str">
            <v>10</v>
          </cell>
          <cell r="C203" t="str">
            <v>61994</v>
          </cell>
          <cell r="E203" t="str">
            <v>Alvina Elementary</v>
          </cell>
          <cell r="J203">
            <v>183</v>
          </cell>
          <cell r="K203">
            <v>142</v>
          </cell>
          <cell r="L203">
            <v>1</v>
          </cell>
          <cell r="N203">
            <v>183</v>
          </cell>
          <cell r="O203">
            <v>142</v>
          </cell>
          <cell r="Q203">
            <v>0</v>
          </cell>
          <cell r="R203">
            <v>0</v>
          </cell>
        </row>
        <row r="204">
          <cell r="A204" t="str">
            <v>10620260000000</v>
          </cell>
          <cell r="B204" t="str">
            <v>10</v>
          </cell>
          <cell r="C204" t="str">
            <v>62026</v>
          </cell>
          <cell r="E204" t="str">
            <v>Big Creek Elementary</v>
          </cell>
          <cell r="J204">
            <v>57</v>
          </cell>
          <cell r="K204">
            <v>18</v>
          </cell>
          <cell r="L204">
            <v>1</v>
          </cell>
          <cell r="N204">
            <v>57</v>
          </cell>
          <cell r="O204">
            <v>18</v>
          </cell>
          <cell r="Q204">
            <v>0</v>
          </cell>
          <cell r="R204">
            <v>0</v>
          </cell>
        </row>
        <row r="205">
          <cell r="A205" t="str">
            <v>10620420000000</v>
          </cell>
          <cell r="B205" t="str">
            <v>10</v>
          </cell>
          <cell r="C205" t="str">
            <v>62042</v>
          </cell>
          <cell r="E205" t="str">
            <v>Burrel Union Elementary</v>
          </cell>
          <cell r="J205">
            <v>120</v>
          </cell>
          <cell r="K205">
            <v>117</v>
          </cell>
          <cell r="L205">
            <v>1</v>
          </cell>
          <cell r="N205">
            <v>120</v>
          </cell>
          <cell r="O205">
            <v>117</v>
          </cell>
          <cell r="Q205">
            <v>0</v>
          </cell>
          <cell r="R205">
            <v>0</v>
          </cell>
        </row>
        <row r="206">
          <cell r="A206" t="str">
            <v>10621090000000</v>
          </cell>
          <cell r="B206" t="str">
            <v>10</v>
          </cell>
          <cell r="C206" t="str">
            <v>62109</v>
          </cell>
          <cell r="E206" t="str">
            <v>Clay Joint Elementary</v>
          </cell>
          <cell r="J206">
            <v>236</v>
          </cell>
          <cell r="K206">
            <v>56</v>
          </cell>
          <cell r="L206">
            <v>1</v>
          </cell>
          <cell r="N206">
            <v>236</v>
          </cell>
          <cell r="O206">
            <v>56</v>
          </cell>
          <cell r="Q206">
            <v>0</v>
          </cell>
          <cell r="R206">
            <v>0</v>
          </cell>
        </row>
        <row r="207">
          <cell r="A207" t="str">
            <v>10621170000000</v>
          </cell>
          <cell r="B207" t="str">
            <v>10</v>
          </cell>
          <cell r="C207" t="str">
            <v>62117</v>
          </cell>
          <cell r="E207" t="str">
            <v>Clovis Unified</v>
          </cell>
          <cell r="J207">
            <v>41581</v>
          </cell>
          <cell r="K207">
            <v>18767</v>
          </cell>
          <cell r="L207">
            <v>47</v>
          </cell>
          <cell r="N207">
            <v>41581</v>
          </cell>
          <cell r="O207">
            <v>18767</v>
          </cell>
          <cell r="Q207">
            <v>0</v>
          </cell>
          <cell r="R207">
            <v>0</v>
          </cell>
        </row>
        <row r="208">
          <cell r="A208" t="str">
            <v>10621170118018</v>
          </cell>
          <cell r="B208" t="str">
            <v>10</v>
          </cell>
          <cell r="C208" t="str">
            <v>62117</v>
          </cell>
          <cell r="D208" t="str">
            <v>0118018</v>
          </cell>
          <cell r="E208" t="str">
            <v>Clovis Unified</v>
          </cell>
          <cell r="F208" t="str">
            <v>Clovis Online Charter</v>
          </cell>
          <cell r="G208" t="str">
            <v>Yes</v>
          </cell>
          <cell r="H208" t="str">
            <v>1006</v>
          </cell>
          <cell r="I208" t="str">
            <v>Locally funded</v>
          </cell>
          <cell r="J208">
            <v>299</v>
          </cell>
          <cell r="K208">
            <v>97</v>
          </cell>
          <cell r="L208">
            <v>1</v>
          </cell>
          <cell r="N208">
            <v>299</v>
          </cell>
          <cell r="O208">
            <v>97</v>
          </cell>
          <cell r="Q208">
            <v>0</v>
          </cell>
          <cell r="R208">
            <v>0</v>
          </cell>
        </row>
        <row r="209">
          <cell r="A209" t="str">
            <v>10621250000000</v>
          </cell>
          <cell r="B209" t="str">
            <v>10</v>
          </cell>
          <cell r="C209" t="str">
            <v>62125</v>
          </cell>
          <cell r="E209" t="str">
            <v>Coalinga-Huron Unified</v>
          </cell>
          <cell r="J209">
            <v>4447</v>
          </cell>
          <cell r="K209">
            <v>3751</v>
          </cell>
          <cell r="L209">
            <v>11</v>
          </cell>
          <cell r="N209">
            <v>4447</v>
          </cell>
          <cell r="O209">
            <v>3751</v>
          </cell>
          <cell r="Q209">
            <v>0</v>
          </cell>
          <cell r="R209">
            <v>0</v>
          </cell>
        </row>
        <row r="210">
          <cell r="A210" t="str">
            <v>10621580000000</v>
          </cell>
          <cell r="B210" t="str">
            <v>10</v>
          </cell>
          <cell r="C210" t="str">
            <v>62158</v>
          </cell>
          <cell r="E210" t="str">
            <v>Fowler Unified</v>
          </cell>
          <cell r="J210">
            <v>2530</v>
          </cell>
          <cell r="K210">
            <v>1968</v>
          </cell>
          <cell r="L210">
            <v>9</v>
          </cell>
          <cell r="N210">
            <v>2530</v>
          </cell>
          <cell r="O210">
            <v>1968</v>
          </cell>
          <cell r="Q210">
            <v>0</v>
          </cell>
          <cell r="R210">
            <v>0</v>
          </cell>
        </row>
        <row r="211">
          <cell r="A211" t="str">
            <v>10621660000000</v>
          </cell>
          <cell r="B211" t="str">
            <v>10</v>
          </cell>
          <cell r="C211" t="str">
            <v>62166</v>
          </cell>
          <cell r="E211" t="str">
            <v>Fresno Unified</v>
          </cell>
          <cell r="J211">
            <v>70735</v>
          </cell>
          <cell r="K211">
            <v>62257</v>
          </cell>
          <cell r="L211">
            <v>99</v>
          </cell>
          <cell r="N211">
            <v>70735</v>
          </cell>
          <cell r="O211">
            <v>62257</v>
          </cell>
          <cell r="Q211">
            <v>0</v>
          </cell>
          <cell r="R211">
            <v>0</v>
          </cell>
        </row>
        <row r="212">
          <cell r="A212" t="str">
            <v>10621660106740</v>
          </cell>
          <cell r="B212" t="str">
            <v>10</v>
          </cell>
          <cell r="C212" t="str">
            <v>62166</v>
          </cell>
          <cell r="D212" t="str">
            <v>0106740</v>
          </cell>
          <cell r="E212" t="str">
            <v>Fresno Unified</v>
          </cell>
          <cell r="F212" t="str">
            <v>Valley Preparatory Academy Charter</v>
          </cell>
          <cell r="G212" t="str">
            <v>Yes</v>
          </cell>
          <cell r="H212" t="str">
            <v>0662</v>
          </cell>
          <cell r="I212" t="str">
            <v>Directly funded</v>
          </cell>
          <cell r="J212">
            <v>359</v>
          </cell>
          <cell r="K212">
            <v>290</v>
          </cell>
          <cell r="L212">
            <v>1</v>
          </cell>
          <cell r="N212">
            <v>359</v>
          </cell>
          <cell r="O212">
            <v>290</v>
          </cell>
          <cell r="Q212">
            <v>0</v>
          </cell>
          <cell r="R212">
            <v>0</v>
          </cell>
        </row>
        <row r="213">
          <cell r="A213" t="str">
            <v>10621660111633</v>
          </cell>
          <cell r="B213" t="str">
            <v>10</v>
          </cell>
          <cell r="C213" t="str">
            <v>62166</v>
          </cell>
          <cell r="D213" t="str">
            <v>0111633</v>
          </cell>
          <cell r="E213" t="str">
            <v>Fresno Unified</v>
          </cell>
          <cell r="F213" t="str">
            <v>Valley Arts and Science Academy (VASA)</v>
          </cell>
          <cell r="G213" t="str">
            <v>Yes</v>
          </cell>
          <cell r="H213" t="str">
            <v>0792</v>
          </cell>
          <cell r="I213" t="str">
            <v>Directly funded</v>
          </cell>
          <cell r="J213">
            <v>225</v>
          </cell>
          <cell r="K213">
            <v>195</v>
          </cell>
          <cell r="L213">
            <v>1</v>
          </cell>
          <cell r="N213">
            <v>225</v>
          </cell>
          <cell r="O213">
            <v>195</v>
          </cell>
          <cell r="Q213">
            <v>0</v>
          </cell>
          <cell r="R213">
            <v>0</v>
          </cell>
        </row>
        <row r="214">
          <cell r="A214" t="str">
            <v>10621660114355</v>
          </cell>
          <cell r="B214" t="str">
            <v>10</v>
          </cell>
          <cell r="C214" t="str">
            <v>62166</v>
          </cell>
          <cell r="D214" t="str">
            <v>0114355</v>
          </cell>
          <cell r="E214" t="str">
            <v>Fresno Unified</v>
          </cell>
          <cell r="F214" t="str">
            <v>Sierra Charter</v>
          </cell>
          <cell r="G214" t="str">
            <v>Yes</v>
          </cell>
          <cell r="H214" t="str">
            <v>0898</v>
          </cell>
          <cell r="I214" t="str">
            <v>Directly funded</v>
          </cell>
          <cell r="J214">
            <v>453</v>
          </cell>
          <cell r="K214">
            <v>346</v>
          </cell>
          <cell r="L214">
            <v>1</v>
          </cell>
          <cell r="N214">
            <v>453</v>
          </cell>
          <cell r="O214">
            <v>346</v>
          </cell>
          <cell r="Q214">
            <v>0</v>
          </cell>
          <cell r="R214">
            <v>0</v>
          </cell>
        </row>
        <row r="215">
          <cell r="A215" t="str">
            <v>10621660114553</v>
          </cell>
          <cell r="B215" t="str">
            <v>10</v>
          </cell>
          <cell r="C215" t="str">
            <v>62166</v>
          </cell>
          <cell r="D215" t="str">
            <v>0114553</v>
          </cell>
          <cell r="E215" t="str">
            <v>Fresno Unified</v>
          </cell>
          <cell r="F215" t="str">
            <v>University High</v>
          </cell>
          <cell r="G215" t="str">
            <v>Yes</v>
          </cell>
          <cell r="H215" t="str">
            <v>0890</v>
          </cell>
          <cell r="I215" t="str">
            <v>Directly funded</v>
          </cell>
          <cell r="J215">
            <v>482</v>
          </cell>
          <cell r="K215">
            <v>55</v>
          </cell>
          <cell r="L215">
            <v>1</v>
          </cell>
          <cell r="N215">
            <v>482</v>
          </cell>
          <cell r="O215">
            <v>55</v>
          </cell>
          <cell r="Q215">
            <v>0</v>
          </cell>
          <cell r="R215">
            <v>0</v>
          </cell>
        </row>
        <row r="216">
          <cell r="A216" t="str">
            <v>10621660121533</v>
          </cell>
          <cell r="B216" t="str">
            <v>10</v>
          </cell>
          <cell r="C216" t="str">
            <v>62166</v>
          </cell>
          <cell r="D216" t="str">
            <v>0121533</v>
          </cell>
          <cell r="E216" t="str">
            <v>Fresno Unified</v>
          </cell>
          <cell r="F216" t="str">
            <v>Morris E. Dailey Charter Elementary</v>
          </cell>
          <cell r="G216" t="str">
            <v>Yes</v>
          </cell>
          <cell r="H216" t="str">
            <v>1172</v>
          </cell>
          <cell r="I216" t="str">
            <v>Locally funded</v>
          </cell>
          <cell r="J216">
            <v>348</v>
          </cell>
          <cell r="K216">
            <v>129</v>
          </cell>
          <cell r="L216">
            <v>1</v>
          </cell>
          <cell r="N216">
            <v>348</v>
          </cell>
          <cell r="O216">
            <v>129</v>
          </cell>
          <cell r="Q216">
            <v>0</v>
          </cell>
          <cell r="R216">
            <v>0</v>
          </cell>
        </row>
        <row r="217">
          <cell r="A217" t="str">
            <v>10621660127514</v>
          </cell>
          <cell r="B217" t="str">
            <v>10</v>
          </cell>
          <cell r="C217" t="str">
            <v>62166</v>
          </cell>
          <cell r="D217" t="str">
            <v>0127514</v>
          </cell>
          <cell r="E217" t="str">
            <v>Fresno Unified</v>
          </cell>
          <cell r="F217" t="str">
            <v>Kepler Neighborhood</v>
          </cell>
          <cell r="G217" t="str">
            <v>Yes</v>
          </cell>
          <cell r="H217" t="str">
            <v>1503</v>
          </cell>
          <cell r="I217" t="str">
            <v>Directly funded</v>
          </cell>
          <cell r="J217">
            <v>308</v>
          </cell>
          <cell r="K217">
            <v>177</v>
          </cell>
          <cell r="L217">
            <v>1</v>
          </cell>
          <cell r="N217">
            <v>308</v>
          </cell>
          <cell r="O217">
            <v>177</v>
          </cell>
          <cell r="Q217">
            <v>0</v>
          </cell>
          <cell r="R217">
            <v>0</v>
          </cell>
        </row>
        <row r="218">
          <cell r="A218" t="str">
            <v>10621661030642</v>
          </cell>
          <cell r="B218" t="str">
            <v>10</v>
          </cell>
          <cell r="C218" t="str">
            <v>62166</v>
          </cell>
          <cell r="D218" t="str">
            <v>1030642</v>
          </cell>
          <cell r="E218" t="str">
            <v>Fresno Unified</v>
          </cell>
          <cell r="F218" t="str">
            <v>School of Unlimited Learning</v>
          </cell>
          <cell r="G218" t="str">
            <v>Yes</v>
          </cell>
          <cell r="H218" t="str">
            <v>0149</v>
          </cell>
          <cell r="I218" t="str">
            <v>Directly funded</v>
          </cell>
          <cell r="J218">
            <v>213</v>
          </cell>
          <cell r="K218">
            <v>198</v>
          </cell>
          <cell r="L218">
            <v>1</v>
          </cell>
          <cell r="N218">
            <v>213</v>
          </cell>
          <cell r="O218">
            <v>198</v>
          </cell>
          <cell r="Q218">
            <v>0</v>
          </cell>
          <cell r="R218">
            <v>0</v>
          </cell>
        </row>
        <row r="219">
          <cell r="A219" t="str">
            <v>10621661030840</v>
          </cell>
          <cell r="B219" t="str">
            <v>10</v>
          </cell>
          <cell r="C219" t="str">
            <v>62166</v>
          </cell>
          <cell r="D219" t="str">
            <v>1030840</v>
          </cell>
          <cell r="E219" t="str">
            <v>Fresno Unified</v>
          </cell>
          <cell r="F219" t="str">
            <v>Carter G. Woodson Public Charter</v>
          </cell>
          <cell r="G219" t="str">
            <v>Yes</v>
          </cell>
          <cell r="H219" t="str">
            <v>0378</v>
          </cell>
          <cell r="I219" t="str">
            <v>Directly funded</v>
          </cell>
          <cell r="J219">
            <v>329</v>
          </cell>
          <cell r="K219">
            <v>327</v>
          </cell>
          <cell r="L219">
            <v>1</v>
          </cell>
          <cell r="N219">
            <v>329</v>
          </cell>
          <cell r="O219">
            <v>327</v>
          </cell>
          <cell r="Q219">
            <v>0</v>
          </cell>
          <cell r="R219">
            <v>0</v>
          </cell>
        </row>
        <row r="220">
          <cell r="A220" t="str">
            <v>10622400000000</v>
          </cell>
          <cell r="B220" t="str">
            <v>10</v>
          </cell>
          <cell r="C220" t="str">
            <v>62240</v>
          </cell>
          <cell r="E220" t="str">
            <v>Kingsburg Elementary Charter</v>
          </cell>
          <cell r="J220">
            <v>2246</v>
          </cell>
          <cell r="K220">
            <v>1341</v>
          </cell>
          <cell r="L220">
            <v>7</v>
          </cell>
          <cell r="N220">
            <v>2246</v>
          </cell>
          <cell r="O220">
            <v>1341</v>
          </cell>
          <cell r="Q220">
            <v>0</v>
          </cell>
          <cell r="R220">
            <v>0</v>
          </cell>
        </row>
        <row r="221">
          <cell r="A221" t="str">
            <v>10622570000000</v>
          </cell>
          <cell r="B221" t="str">
            <v>10</v>
          </cell>
          <cell r="C221" t="str">
            <v>62257</v>
          </cell>
          <cell r="E221" t="str">
            <v>Kingsburg Joint Union High</v>
          </cell>
          <cell r="J221">
            <v>1186</v>
          </cell>
          <cell r="K221">
            <v>566</v>
          </cell>
          <cell r="L221">
            <v>3</v>
          </cell>
          <cell r="N221">
            <v>1186</v>
          </cell>
          <cell r="O221">
            <v>566</v>
          </cell>
          <cell r="Q221">
            <v>0</v>
          </cell>
          <cell r="R221">
            <v>0</v>
          </cell>
        </row>
        <row r="222">
          <cell r="A222" t="str">
            <v>10622650000000</v>
          </cell>
          <cell r="B222" t="str">
            <v>10</v>
          </cell>
          <cell r="C222" t="str">
            <v>62265</v>
          </cell>
          <cell r="E222" t="str">
            <v>Kings Canyon Joint Unified</v>
          </cell>
          <cell r="J222">
            <v>9511</v>
          </cell>
          <cell r="K222">
            <v>8317</v>
          </cell>
          <cell r="L222">
            <v>19</v>
          </cell>
          <cell r="N222">
            <v>9511</v>
          </cell>
          <cell r="O222">
            <v>8317</v>
          </cell>
          <cell r="Q222">
            <v>0</v>
          </cell>
          <cell r="R222">
            <v>0</v>
          </cell>
        </row>
        <row r="223">
          <cell r="A223" t="str">
            <v>10622650116640</v>
          </cell>
          <cell r="B223" t="str">
            <v>10</v>
          </cell>
          <cell r="C223" t="str">
            <v>62265</v>
          </cell>
          <cell r="D223" t="str">
            <v>0116640</v>
          </cell>
          <cell r="E223" t="str">
            <v>Kings Canyon Joint Unified</v>
          </cell>
          <cell r="F223" t="str">
            <v>Dunlap Leadership Academy</v>
          </cell>
          <cell r="G223" t="str">
            <v>Yes</v>
          </cell>
          <cell r="H223" t="str">
            <v>1074</v>
          </cell>
          <cell r="I223" t="str">
            <v>Locally funded</v>
          </cell>
          <cell r="J223">
            <v>79</v>
          </cell>
          <cell r="K223">
            <v>58</v>
          </cell>
          <cell r="L223">
            <v>1</v>
          </cell>
          <cell r="N223">
            <v>79</v>
          </cell>
          <cell r="O223">
            <v>58</v>
          </cell>
          <cell r="Q223">
            <v>0</v>
          </cell>
          <cell r="R223">
            <v>0</v>
          </cell>
        </row>
        <row r="224">
          <cell r="A224" t="str">
            <v>10622650126292</v>
          </cell>
          <cell r="B224" t="str">
            <v>10</v>
          </cell>
          <cell r="C224" t="str">
            <v>62265</v>
          </cell>
          <cell r="D224" t="str">
            <v>0126292</v>
          </cell>
          <cell r="E224" t="str">
            <v>Kings Canyon Joint Unified</v>
          </cell>
          <cell r="F224" t="str">
            <v>Reedley Middle College High</v>
          </cell>
          <cell r="G224" t="str">
            <v>Yes</v>
          </cell>
          <cell r="H224" t="str">
            <v>1513</v>
          </cell>
          <cell r="I224" t="str">
            <v>Locally funded</v>
          </cell>
          <cell r="J224">
            <v>126</v>
          </cell>
          <cell r="K224">
            <v>108</v>
          </cell>
          <cell r="L224">
            <v>1</v>
          </cell>
          <cell r="N224">
            <v>126</v>
          </cell>
          <cell r="O224">
            <v>108</v>
          </cell>
          <cell r="Q224">
            <v>0</v>
          </cell>
          <cell r="R224">
            <v>0</v>
          </cell>
        </row>
        <row r="225">
          <cell r="A225" t="str">
            <v>10622810000000</v>
          </cell>
          <cell r="B225" t="str">
            <v>10</v>
          </cell>
          <cell r="C225" t="str">
            <v>62281</v>
          </cell>
          <cell r="E225" t="str">
            <v>Laton Joint Unified</v>
          </cell>
          <cell r="J225">
            <v>701</v>
          </cell>
          <cell r="K225">
            <v>614</v>
          </cell>
          <cell r="L225">
            <v>3</v>
          </cell>
          <cell r="N225">
            <v>701</v>
          </cell>
          <cell r="O225">
            <v>614</v>
          </cell>
          <cell r="Q225">
            <v>0</v>
          </cell>
          <cell r="R225">
            <v>0</v>
          </cell>
        </row>
        <row r="226">
          <cell r="A226" t="str">
            <v>10623230000000</v>
          </cell>
          <cell r="B226" t="str">
            <v>10</v>
          </cell>
          <cell r="C226" t="str">
            <v>62323</v>
          </cell>
          <cell r="E226" t="str">
            <v>Monroe Elementary</v>
          </cell>
          <cell r="J226">
            <v>169</v>
          </cell>
          <cell r="K226">
            <v>152</v>
          </cell>
          <cell r="L226">
            <v>1</v>
          </cell>
          <cell r="N226">
            <v>169</v>
          </cell>
          <cell r="O226">
            <v>152</v>
          </cell>
          <cell r="Q226">
            <v>0</v>
          </cell>
          <cell r="R226">
            <v>0</v>
          </cell>
        </row>
        <row r="227">
          <cell r="A227" t="str">
            <v>10623310000000</v>
          </cell>
          <cell r="B227" t="str">
            <v>10</v>
          </cell>
          <cell r="C227" t="str">
            <v>62331</v>
          </cell>
          <cell r="E227" t="str">
            <v xml:space="preserve">Orange Center </v>
          </cell>
          <cell r="J227">
            <v>321</v>
          </cell>
          <cell r="K227">
            <v>309</v>
          </cell>
          <cell r="L227">
            <v>1</v>
          </cell>
          <cell r="N227">
            <v>321</v>
          </cell>
          <cell r="O227">
            <v>309</v>
          </cell>
          <cell r="Q227">
            <v>0</v>
          </cell>
          <cell r="R227">
            <v>0</v>
          </cell>
        </row>
        <row r="228">
          <cell r="A228" t="str">
            <v>10623310124354</v>
          </cell>
          <cell r="B228" t="str">
            <v>10</v>
          </cell>
          <cell r="C228" t="str">
            <v>62331</v>
          </cell>
          <cell r="D228" t="str">
            <v>0124354</v>
          </cell>
          <cell r="E228" t="str">
            <v xml:space="preserve">Orange Center </v>
          </cell>
          <cell r="F228" t="str">
            <v>National University Academy - Orange Center</v>
          </cell>
          <cell r="G228" t="str">
            <v>Yes</v>
          </cell>
          <cell r="H228" t="str">
            <v>1311</v>
          </cell>
          <cell r="I228" t="str">
            <v>Directly funded</v>
          </cell>
          <cell r="J228">
            <v>0</v>
          </cell>
          <cell r="K228">
            <v>0</v>
          </cell>
          <cell r="L228">
            <v>1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</row>
        <row r="229">
          <cell r="A229" t="str">
            <v>10623310127175</v>
          </cell>
          <cell r="B229" t="str">
            <v>10</v>
          </cell>
          <cell r="C229" t="str">
            <v>62331</v>
          </cell>
          <cell r="D229" t="str">
            <v>0127175</v>
          </cell>
          <cell r="E229" t="str">
            <v xml:space="preserve">Orange Center </v>
          </cell>
          <cell r="F229" t="str">
            <v>California Virtual Academy @ Fresno</v>
          </cell>
          <cell r="G229" t="str">
            <v>Yes</v>
          </cell>
          <cell r="H229" t="str">
            <v>1492</v>
          </cell>
          <cell r="I229" t="str">
            <v>Directly funded</v>
          </cell>
          <cell r="J229">
            <v>517</v>
          </cell>
          <cell r="K229">
            <v>366</v>
          </cell>
          <cell r="L229">
            <v>1</v>
          </cell>
          <cell r="N229">
            <v>517</v>
          </cell>
          <cell r="O229">
            <v>366</v>
          </cell>
          <cell r="Q229">
            <v>0</v>
          </cell>
          <cell r="R229">
            <v>0</v>
          </cell>
        </row>
        <row r="230">
          <cell r="A230" t="str">
            <v>10623310130880</v>
          </cell>
          <cell r="B230" t="str">
            <v>10</v>
          </cell>
          <cell r="C230" t="str">
            <v>62331</v>
          </cell>
          <cell r="D230" t="str">
            <v>0130880</v>
          </cell>
          <cell r="E230" t="str">
            <v xml:space="preserve">Orange Center </v>
          </cell>
          <cell r="F230" t="str">
            <v>Academy of Arts and Sciences: Fresno</v>
          </cell>
          <cell r="G230" t="str">
            <v>Yes</v>
          </cell>
          <cell r="H230" t="str">
            <v>1631</v>
          </cell>
          <cell r="I230" t="str">
            <v>Directly funded</v>
          </cell>
          <cell r="J230">
            <v>125</v>
          </cell>
          <cell r="K230">
            <v>61</v>
          </cell>
          <cell r="L230">
            <v>1</v>
          </cell>
          <cell r="N230">
            <v>125</v>
          </cell>
          <cell r="O230">
            <v>61</v>
          </cell>
          <cell r="Q230">
            <v>0</v>
          </cell>
          <cell r="R230">
            <v>0</v>
          </cell>
        </row>
        <row r="231">
          <cell r="A231" t="str">
            <v>10623560000000</v>
          </cell>
          <cell r="B231" t="str">
            <v>10</v>
          </cell>
          <cell r="C231" t="str">
            <v>62356</v>
          </cell>
          <cell r="E231" t="str">
            <v>Pacific Union Elementary</v>
          </cell>
          <cell r="J231">
            <v>388</v>
          </cell>
          <cell r="K231">
            <v>347</v>
          </cell>
          <cell r="L231">
            <v>1</v>
          </cell>
          <cell r="N231">
            <v>388</v>
          </cell>
          <cell r="O231">
            <v>347</v>
          </cell>
          <cell r="Q231">
            <v>0</v>
          </cell>
          <cell r="R231">
            <v>0</v>
          </cell>
        </row>
        <row r="232">
          <cell r="A232" t="str">
            <v>10623640000000</v>
          </cell>
          <cell r="B232" t="str">
            <v>10</v>
          </cell>
          <cell r="C232" t="str">
            <v>62364</v>
          </cell>
          <cell r="E232" t="str">
            <v>Parlier Unified</v>
          </cell>
          <cell r="J232">
            <v>3381</v>
          </cell>
          <cell r="K232">
            <v>3364</v>
          </cell>
          <cell r="L232">
            <v>7</v>
          </cell>
          <cell r="N232">
            <v>3381</v>
          </cell>
          <cell r="O232">
            <v>3364</v>
          </cell>
          <cell r="Q232">
            <v>0</v>
          </cell>
          <cell r="R232">
            <v>0</v>
          </cell>
        </row>
        <row r="233">
          <cell r="A233" t="str">
            <v>10623720000000</v>
          </cell>
          <cell r="B233" t="str">
            <v>10</v>
          </cell>
          <cell r="C233" t="str">
            <v>62372</v>
          </cell>
          <cell r="E233" t="str">
            <v>Pine Ridge Elementary</v>
          </cell>
          <cell r="J233">
            <v>85</v>
          </cell>
          <cell r="K233">
            <v>21</v>
          </cell>
          <cell r="L233">
            <v>1</v>
          </cell>
          <cell r="N233">
            <v>85</v>
          </cell>
          <cell r="O233">
            <v>21</v>
          </cell>
          <cell r="Q233">
            <v>0</v>
          </cell>
          <cell r="R233">
            <v>0</v>
          </cell>
        </row>
        <row r="234">
          <cell r="A234" t="str">
            <v>10623800000000</v>
          </cell>
          <cell r="B234" t="str">
            <v>10</v>
          </cell>
          <cell r="C234" t="str">
            <v>62380</v>
          </cell>
          <cell r="E234" t="str">
            <v>Raisin City Elementary</v>
          </cell>
          <cell r="J234">
            <v>300</v>
          </cell>
          <cell r="K234">
            <v>296</v>
          </cell>
          <cell r="L234">
            <v>1</v>
          </cell>
          <cell r="N234">
            <v>300</v>
          </cell>
          <cell r="O234">
            <v>296</v>
          </cell>
          <cell r="Q234">
            <v>0</v>
          </cell>
          <cell r="R234">
            <v>0</v>
          </cell>
        </row>
        <row r="235">
          <cell r="A235" t="str">
            <v>10623800124982</v>
          </cell>
          <cell r="B235" t="str">
            <v>10</v>
          </cell>
          <cell r="C235" t="str">
            <v>62380</v>
          </cell>
          <cell r="D235" t="str">
            <v>0124982</v>
          </cell>
          <cell r="E235" t="str">
            <v>Raisin City Elementary</v>
          </cell>
          <cell r="F235" t="str">
            <v>Ambassador Phillip V. Sanchez Public Charter</v>
          </cell>
          <cell r="G235" t="str">
            <v>Yes</v>
          </cell>
          <cell r="H235" t="str">
            <v>1335</v>
          </cell>
          <cell r="I235" t="str">
            <v>Directly funded</v>
          </cell>
          <cell r="J235">
            <v>591</v>
          </cell>
          <cell r="K235">
            <v>528</v>
          </cell>
          <cell r="L235">
            <v>1</v>
          </cell>
          <cell r="N235">
            <v>591</v>
          </cell>
          <cell r="O235">
            <v>528</v>
          </cell>
          <cell r="Q235">
            <v>0</v>
          </cell>
          <cell r="R235">
            <v>0</v>
          </cell>
        </row>
        <row r="236">
          <cell r="A236" t="str">
            <v>10624140000000</v>
          </cell>
          <cell r="B236" t="str">
            <v>10</v>
          </cell>
          <cell r="C236" t="str">
            <v>62414</v>
          </cell>
          <cell r="E236" t="str">
            <v>Sanger Unified</v>
          </cell>
          <cell r="J236">
            <v>9905</v>
          </cell>
          <cell r="K236">
            <v>7796</v>
          </cell>
          <cell r="L236">
            <v>17</v>
          </cell>
          <cell r="N236">
            <v>9905</v>
          </cell>
          <cell r="O236">
            <v>7796</v>
          </cell>
          <cell r="Q236">
            <v>0</v>
          </cell>
          <cell r="R236">
            <v>0</v>
          </cell>
        </row>
        <row r="237">
          <cell r="A237" t="str">
            <v>10624141030766</v>
          </cell>
          <cell r="B237" t="str">
            <v>10</v>
          </cell>
          <cell r="C237" t="str">
            <v>62414</v>
          </cell>
          <cell r="D237" t="str">
            <v>1030766</v>
          </cell>
          <cell r="E237" t="str">
            <v>Sanger Unified</v>
          </cell>
          <cell r="F237" t="str">
            <v>Hallmark Charter</v>
          </cell>
          <cell r="G237" t="str">
            <v>Yes</v>
          </cell>
          <cell r="H237" t="str">
            <v>0257</v>
          </cell>
          <cell r="I237" t="str">
            <v>Locally funded</v>
          </cell>
          <cell r="J237">
            <v>368</v>
          </cell>
          <cell r="K237">
            <v>169</v>
          </cell>
          <cell r="L237">
            <v>1</v>
          </cell>
          <cell r="N237">
            <v>368</v>
          </cell>
          <cell r="O237">
            <v>169</v>
          </cell>
          <cell r="Q237">
            <v>0</v>
          </cell>
          <cell r="R237">
            <v>0</v>
          </cell>
        </row>
        <row r="238">
          <cell r="A238" t="str">
            <v>10624146117865</v>
          </cell>
          <cell r="B238" t="str">
            <v>10</v>
          </cell>
          <cell r="C238" t="str">
            <v>62414</v>
          </cell>
          <cell r="D238" t="str">
            <v>6117865</v>
          </cell>
          <cell r="E238" t="str">
            <v>Sanger Unified</v>
          </cell>
          <cell r="F238" t="str">
            <v>Quail Lake Environmental Charter</v>
          </cell>
          <cell r="G238" t="str">
            <v>Yes</v>
          </cell>
          <cell r="H238" t="str">
            <v>0258</v>
          </cell>
          <cell r="I238" t="str">
            <v>Locally funded</v>
          </cell>
          <cell r="J238">
            <v>561</v>
          </cell>
          <cell r="K238">
            <v>139</v>
          </cell>
          <cell r="L238">
            <v>1</v>
          </cell>
          <cell r="N238">
            <v>561</v>
          </cell>
          <cell r="O238">
            <v>139</v>
          </cell>
          <cell r="Q238">
            <v>0</v>
          </cell>
          <cell r="R238">
            <v>0</v>
          </cell>
        </row>
        <row r="239">
          <cell r="A239" t="str">
            <v>10624146117873</v>
          </cell>
          <cell r="B239" t="str">
            <v>10</v>
          </cell>
          <cell r="C239" t="str">
            <v>62414</v>
          </cell>
          <cell r="D239" t="str">
            <v>6117873</v>
          </cell>
          <cell r="E239" t="str">
            <v>Sanger Unified</v>
          </cell>
          <cell r="F239" t="str">
            <v>Sanger Academy Charter</v>
          </cell>
          <cell r="G239" t="str">
            <v>Yes</v>
          </cell>
          <cell r="H239" t="str">
            <v>0283</v>
          </cell>
          <cell r="I239" t="str">
            <v>Locally funded</v>
          </cell>
          <cell r="J239">
            <v>600</v>
          </cell>
          <cell r="K239">
            <v>439</v>
          </cell>
          <cell r="L239">
            <v>1</v>
          </cell>
          <cell r="N239">
            <v>600</v>
          </cell>
          <cell r="O239">
            <v>439</v>
          </cell>
          <cell r="Q239">
            <v>0</v>
          </cell>
          <cell r="R239">
            <v>0</v>
          </cell>
        </row>
        <row r="240">
          <cell r="A240" t="str">
            <v>10624300000000</v>
          </cell>
          <cell r="B240" t="str">
            <v>10</v>
          </cell>
          <cell r="C240" t="str">
            <v>62430</v>
          </cell>
          <cell r="E240" t="str">
            <v>Selma Unified</v>
          </cell>
          <cell r="J240">
            <v>6541</v>
          </cell>
          <cell r="K240">
            <v>5427</v>
          </cell>
          <cell r="L240">
            <v>12</v>
          </cell>
          <cell r="N240">
            <v>6541</v>
          </cell>
          <cell r="O240">
            <v>5427</v>
          </cell>
          <cell r="Q240">
            <v>0</v>
          </cell>
          <cell r="R240">
            <v>0</v>
          </cell>
        </row>
        <row r="241">
          <cell r="A241" t="str">
            <v>10625130000000</v>
          </cell>
          <cell r="B241" t="str">
            <v>10</v>
          </cell>
          <cell r="C241" t="str">
            <v>62513</v>
          </cell>
          <cell r="E241" t="str">
            <v>Washington Colony Elementary</v>
          </cell>
          <cell r="J241">
            <v>422</v>
          </cell>
          <cell r="K241">
            <v>372</v>
          </cell>
          <cell r="L241">
            <v>1</v>
          </cell>
          <cell r="N241">
            <v>422</v>
          </cell>
          <cell r="O241">
            <v>372</v>
          </cell>
          <cell r="Q241">
            <v>0</v>
          </cell>
          <cell r="R241">
            <v>0</v>
          </cell>
        </row>
        <row r="242">
          <cell r="A242" t="str">
            <v>10625390000000</v>
          </cell>
          <cell r="B242" t="str">
            <v>10</v>
          </cell>
          <cell r="C242" t="str">
            <v>62539</v>
          </cell>
          <cell r="E242" t="str">
            <v>West Park Elementary</v>
          </cell>
          <cell r="J242">
            <v>379</v>
          </cell>
          <cell r="K242">
            <v>357</v>
          </cell>
          <cell r="L242">
            <v>1</v>
          </cell>
          <cell r="N242">
            <v>379</v>
          </cell>
          <cell r="O242">
            <v>357</v>
          </cell>
          <cell r="Q242">
            <v>0</v>
          </cell>
          <cell r="R242">
            <v>0</v>
          </cell>
        </row>
        <row r="243">
          <cell r="A243" t="str">
            <v>10625396112387</v>
          </cell>
          <cell r="B243" t="str">
            <v>10</v>
          </cell>
          <cell r="C243" t="str">
            <v>62539</v>
          </cell>
          <cell r="D243" t="str">
            <v>6112387</v>
          </cell>
          <cell r="E243" t="str">
            <v>West Park Elementary</v>
          </cell>
          <cell r="F243" t="str">
            <v>West Park Charter Academy</v>
          </cell>
          <cell r="G243" t="str">
            <v>Yes</v>
          </cell>
          <cell r="H243" t="str">
            <v>0044</v>
          </cell>
          <cell r="I243" t="str">
            <v>Locally funded</v>
          </cell>
          <cell r="J243">
            <v>248</v>
          </cell>
          <cell r="K243">
            <v>222</v>
          </cell>
          <cell r="L243">
            <v>1</v>
          </cell>
          <cell r="N243">
            <v>248</v>
          </cell>
          <cell r="O243">
            <v>222</v>
          </cell>
          <cell r="Q243">
            <v>0</v>
          </cell>
          <cell r="R243">
            <v>0</v>
          </cell>
        </row>
        <row r="244">
          <cell r="A244" t="str">
            <v>10625470000000</v>
          </cell>
          <cell r="B244" t="str">
            <v>10</v>
          </cell>
          <cell r="C244" t="str">
            <v>62547</v>
          </cell>
          <cell r="E244" t="str">
            <v>Westside Elementary</v>
          </cell>
          <cell r="J244">
            <v>231</v>
          </cell>
          <cell r="K244">
            <v>211</v>
          </cell>
          <cell r="L244">
            <v>1</v>
          </cell>
          <cell r="N244">
            <v>231</v>
          </cell>
          <cell r="O244">
            <v>211</v>
          </cell>
          <cell r="Q244">
            <v>0</v>
          </cell>
          <cell r="R244">
            <v>0</v>
          </cell>
        </row>
        <row r="245">
          <cell r="A245" t="str">
            <v>10625470120535</v>
          </cell>
          <cell r="B245" t="str">
            <v>10</v>
          </cell>
          <cell r="C245" t="str">
            <v>62547</v>
          </cell>
          <cell r="D245" t="str">
            <v>0120535</v>
          </cell>
          <cell r="E245" t="str">
            <v>Westside Elementary</v>
          </cell>
          <cell r="F245" t="str">
            <v>Crescent View South Charter</v>
          </cell>
          <cell r="G245" t="str">
            <v>Yes</v>
          </cell>
          <cell r="H245" t="str">
            <v>1138</v>
          </cell>
          <cell r="I245" t="str">
            <v>Directly funded</v>
          </cell>
          <cell r="J245">
            <v>582</v>
          </cell>
          <cell r="K245">
            <v>486</v>
          </cell>
          <cell r="L245">
            <v>1</v>
          </cell>
          <cell r="N245">
            <v>582</v>
          </cell>
          <cell r="O245">
            <v>486</v>
          </cell>
          <cell r="Q245">
            <v>0</v>
          </cell>
          <cell r="R245">
            <v>0</v>
          </cell>
        </row>
        <row r="246">
          <cell r="A246" t="str">
            <v>10625470127159</v>
          </cell>
          <cell r="B246" t="str">
            <v>10</v>
          </cell>
          <cell r="C246" t="str">
            <v>62547</v>
          </cell>
          <cell r="D246" t="str">
            <v>0127159</v>
          </cell>
          <cell r="E246" t="str">
            <v>Westside Elementary</v>
          </cell>
          <cell r="F246" t="str">
            <v>Opportunities For Learning - Fresno</v>
          </cell>
          <cell r="G246" t="str">
            <v>Yes</v>
          </cell>
          <cell r="H246" t="str">
            <v>1463</v>
          </cell>
          <cell r="I246" t="str">
            <v>Directly funded</v>
          </cell>
          <cell r="J246">
            <v>35</v>
          </cell>
          <cell r="K246">
            <v>32</v>
          </cell>
          <cell r="L246">
            <v>1</v>
          </cell>
          <cell r="N246">
            <v>35</v>
          </cell>
          <cell r="O246">
            <v>32</v>
          </cell>
          <cell r="Q246">
            <v>0</v>
          </cell>
          <cell r="R246">
            <v>0</v>
          </cell>
        </row>
        <row r="247">
          <cell r="A247" t="str">
            <v>10625470133454</v>
          </cell>
          <cell r="B247" t="str">
            <v>10</v>
          </cell>
          <cell r="C247" t="str">
            <v>62547</v>
          </cell>
          <cell r="D247" t="str">
            <v>0133454</v>
          </cell>
          <cell r="E247" t="str">
            <v>Westside Elementary</v>
          </cell>
          <cell r="F247" t="str">
            <v>California STEAM</v>
          </cell>
          <cell r="G247" t="str">
            <v>Yes</v>
          </cell>
          <cell r="H247" t="str">
            <v>1777</v>
          </cell>
          <cell r="I247" t="str">
            <v>Directly funded</v>
          </cell>
          <cell r="J247">
            <v>116</v>
          </cell>
          <cell r="K247">
            <v>6</v>
          </cell>
          <cell r="L247">
            <v>1</v>
          </cell>
          <cell r="N247">
            <v>116</v>
          </cell>
          <cell r="O247">
            <v>6</v>
          </cell>
          <cell r="Q247">
            <v>0</v>
          </cell>
          <cell r="R247">
            <v>0</v>
          </cell>
        </row>
        <row r="248">
          <cell r="A248" t="str">
            <v>10738090000000</v>
          </cell>
          <cell r="B248" t="str">
            <v>10</v>
          </cell>
          <cell r="C248" t="str">
            <v>73809</v>
          </cell>
          <cell r="E248" t="str">
            <v>Firebaugh-Las Deltas Unified</v>
          </cell>
          <cell r="J248">
            <v>2266</v>
          </cell>
          <cell r="K248">
            <v>2088</v>
          </cell>
          <cell r="L248">
            <v>6</v>
          </cell>
          <cell r="N248">
            <v>2266</v>
          </cell>
          <cell r="O248">
            <v>2088</v>
          </cell>
          <cell r="Q248">
            <v>0</v>
          </cell>
          <cell r="R248">
            <v>0</v>
          </cell>
        </row>
        <row r="249">
          <cell r="A249" t="str">
            <v>10739650000000</v>
          </cell>
          <cell r="B249" t="str">
            <v>10</v>
          </cell>
          <cell r="C249" t="str">
            <v>73965</v>
          </cell>
          <cell r="E249" t="str">
            <v>Central Unified</v>
          </cell>
          <cell r="J249">
            <v>15717</v>
          </cell>
          <cell r="K249">
            <v>11427</v>
          </cell>
          <cell r="L249">
            <v>23</v>
          </cell>
          <cell r="N249">
            <v>15717</v>
          </cell>
          <cell r="O249">
            <v>11427</v>
          </cell>
          <cell r="Q249">
            <v>0</v>
          </cell>
          <cell r="R249">
            <v>0</v>
          </cell>
        </row>
        <row r="250">
          <cell r="A250" t="str">
            <v>10739990000000</v>
          </cell>
          <cell r="B250" t="str">
            <v>10</v>
          </cell>
          <cell r="C250" t="str">
            <v>73999</v>
          </cell>
          <cell r="E250" t="str">
            <v>Kerman Unified</v>
          </cell>
          <cell r="J250">
            <v>5060</v>
          </cell>
          <cell r="K250">
            <v>4492</v>
          </cell>
          <cell r="L250">
            <v>8</v>
          </cell>
          <cell r="N250">
            <v>5060</v>
          </cell>
          <cell r="O250">
            <v>4492</v>
          </cell>
          <cell r="Q250">
            <v>0</v>
          </cell>
          <cell r="R250">
            <v>0</v>
          </cell>
        </row>
        <row r="251">
          <cell r="A251" t="str">
            <v>10751270000000</v>
          </cell>
          <cell r="B251" t="str">
            <v>10</v>
          </cell>
          <cell r="C251" t="str">
            <v>75127</v>
          </cell>
          <cell r="E251" t="str">
            <v>Mendota Unified</v>
          </cell>
          <cell r="J251">
            <v>3215</v>
          </cell>
          <cell r="K251">
            <v>3169</v>
          </cell>
          <cell r="L251">
            <v>7</v>
          </cell>
          <cell r="N251">
            <v>3215</v>
          </cell>
          <cell r="O251">
            <v>3169</v>
          </cell>
          <cell r="Q251">
            <v>0</v>
          </cell>
          <cell r="R251">
            <v>0</v>
          </cell>
        </row>
        <row r="252">
          <cell r="A252" t="str">
            <v>10752340000000</v>
          </cell>
          <cell r="B252" t="str">
            <v>10</v>
          </cell>
          <cell r="C252" t="str">
            <v>75234</v>
          </cell>
          <cell r="E252" t="str">
            <v>Golden Plains Unified</v>
          </cell>
          <cell r="J252">
            <v>1778</v>
          </cell>
          <cell r="K252">
            <v>1714</v>
          </cell>
          <cell r="L252">
            <v>6</v>
          </cell>
          <cell r="N252">
            <v>1778</v>
          </cell>
          <cell r="O252">
            <v>1714</v>
          </cell>
          <cell r="Q252">
            <v>0</v>
          </cell>
          <cell r="R252">
            <v>0</v>
          </cell>
        </row>
        <row r="253">
          <cell r="A253" t="str">
            <v>10752750000000</v>
          </cell>
          <cell r="B253" t="str">
            <v>10</v>
          </cell>
          <cell r="C253" t="str">
            <v>75275</v>
          </cell>
          <cell r="E253" t="str">
            <v>Sierra Unified</v>
          </cell>
          <cell r="J253">
            <v>1309</v>
          </cell>
          <cell r="K253">
            <v>564</v>
          </cell>
          <cell r="L253">
            <v>7</v>
          </cell>
          <cell r="N253">
            <v>1309</v>
          </cell>
          <cell r="O253">
            <v>564</v>
          </cell>
          <cell r="Q253">
            <v>0</v>
          </cell>
          <cell r="R253">
            <v>0</v>
          </cell>
        </row>
        <row r="254">
          <cell r="A254" t="str">
            <v>10754080000000</v>
          </cell>
          <cell r="B254" t="str">
            <v>10</v>
          </cell>
          <cell r="C254" t="str">
            <v>75408</v>
          </cell>
          <cell r="E254" t="str">
            <v>Riverdale Joint Unified</v>
          </cell>
          <cell r="J254">
            <v>1610</v>
          </cell>
          <cell r="K254">
            <v>1410</v>
          </cell>
          <cell r="L254">
            <v>5</v>
          </cell>
          <cell r="N254">
            <v>1610</v>
          </cell>
          <cell r="O254">
            <v>1410</v>
          </cell>
          <cell r="Q254">
            <v>0</v>
          </cell>
          <cell r="R254">
            <v>0</v>
          </cell>
        </row>
        <row r="255">
          <cell r="A255" t="str">
            <v>10755980000000</v>
          </cell>
          <cell r="B255" t="str">
            <v>10</v>
          </cell>
          <cell r="C255" t="str">
            <v>75598</v>
          </cell>
          <cell r="E255" t="str">
            <v>Caruthers Unified</v>
          </cell>
          <cell r="J255">
            <v>1419</v>
          </cell>
          <cell r="K255">
            <v>1274</v>
          </cell>
          <cell r="L255">
            <v>4</v>
          </cell>
          <cell r="N255">
            <v>1419</v>
          </cell>
          <cell r="O255">
            <v>1274</v>
          </cell>
          <cell r="Q255">
            <v>0</v>
          </cell>
          <cell r="R255">
            <v>0</v>
          </cell>
        </row>
        <row r="256">
          <cell r="A256" t="str">
            <v>10767780000000</v>
          </cell>
          <cell r="B256" t="str">
            <v>10</v>
          </cell>
          <cell r="C256" t="str">
            <v>76778</v>
          </cell>
          <cell r="E256" t="str">
            <v>Washington Unified</v>
          </cell>
          <cell r="J256">
            <v>2632</v>
          </cell>
          <cell r="K256">
            <v>2379</v>
          </cell>
          <cell r="L256">
            <v>7</v>
          </cell>
          <cell r="N256">
            <v>2632</v>
          </cell>
          <cell r="O256">
            <v>2379</v>
          </cell>
          <cell r="Q256">
            <v>0</v>
          </cell>
          <cell r="R256">
            <v>0</v>
          </cell>
        </row>
        <row r="257">
          <cell r="A257" t="str">
            <v>10767781030774</v>
          </cell>
          <cell r="B257" t="str">
            <v>10</v>
          </cell>
          <cell r="C257" t="str">
            <v>76778</v>
          </cell>
          <cell r="D257" t="str">
            <v>1030774</v>
          </cell>
          <cell r="E257" t="str">
            <v>Washington Unified</v>
          </cell>
          <cell r="F257" t="str">
            <v>W. E. B. DuBois Public Charter</v>
          </cell>
          <cell r="G257" t="str">
            <v>Yes</v>
          </cell>
          <cell r="H257" t="str">
            <v>0270</v>
          </cell>
          <cell r="I257" t="str">
            <v>Directly funded</v>
          </cell>
          <cell r="J257">
            <v>413</v>
          </cell>
          <cell r="K257">
            <v>409</v>
          </cell>
          <cell r="L257">
            <v>1</v>
          </cell>
          <cell r="N257">
            <v>413</v>
          </cell>
          <cell r="O257">
            <v>409</v>
          </cell>
          <cell r="Q257">
            <v>0</v>
          </cell>
          <cell r="R257">
            <v>0</v>
          </cell>
        </row>
        <row r="258">
          <cell r="A258" t="str">
            <v>11101160000000</v>
          </cell>
          <cell r="B258" t="str">
            <v>11</v>
          </cell>
          <cell r="C258" t="str">
            <v>10116</v>
          </cell>
          <cell r="E258" t="str">
            <v>Glenn County Office of Education</v>
          </cell>
          <cell r="J258">
            <v>71</v>
          </cell>
          <cell r="K258">
            <v>58</v>
          </cell>
          <cell r="L258">
            <v>3</v>
          </cell>
          <cell r="N258">
            <v>71</v>
          </cell>
          <cell r="O258">
            <v>58</v>
          </cell>
          <cell r="Q258">
            <v>0</v>
          </cell>
          <cell r="R258">
            <v>0</v>
          </cell>
        </row>
        <row r="259">
          <cell r="A259" t="str">
            <v>11101160124909</v>
          </cell>
          <cell r="B259" t="str">
            <v>11</v>
          </cell>
          <cell r="C259" t="str">
            <v>10116</v>
          </cell>
          <cell r="D259" t="str">
            <v>0124909</v>
          </cell>
          <cell r="E259" t="str">
            <v>Glenn County Office of Education</v>
          </cell>
          <cell r="F259" t="str">
            <v>Walden Academy</v>
          </cell>
          <cell r="G259" t="str">
            <v>Yes</v>
          </cell>
          <cell r="H259" t="str">
            <v>1350</v>
          </cell>
          <cell r="I259" t="str">
            <v>Directly funded</v>
          </cell>
          <cell r="J259">
            <v>168</v>
          </cell>
          <cell r="K259">
            <v>62</v>
          </cell>
          <cell r="L259">
            <v>1</v>
          </cell>
          <cell r="N259">
            <v>168</v>
          </cell>
          <cell r="O259">
            <v>62</v>
          </cell>
          <cell r="Q259">
            <v>0</v>
          </cell>
          <cell r="R259">
            <v>0</v>
          </cell>
        </row>
        <row r="260">
          <cell r="A260" t="str">
            <v>11101160130724</v>
          </cell>
          <cell r="B260" t="str">
            <v>11</v>
          </cell>
          <cell r="C260" t="str">
            <v>10116</v>
          </cell>
          <cell r="D260" t="str">
            <v>0130724</v>
          </cell>
          <cell r="E260" t="str">
            <v>Glenn County Office of Education</v>
          </cell>
          <cell r="F260" t="str">
            <v>Success One!</v>
          </cell>
          <cell r="G260" t="str">
            <v>Yes</v>
          </cell>
          <cell r="H260" t="str">
            <v>1666</v>
          </cell>
          <cell r="I260" t="str">
            <v>Locally funded</v>
          </cell>
          <cell r="J260">
            <v>77</v>
          </cell>
          <cell r="K260">
            <v>71</v>
          </cell>
          <cell r="L260">
            <v>1</v>
          </cell>
          <cell r="N260">
            <v>77</v>
          </cell>
          <cell r="O260">
            <v>71</v>
          </cell>
          <cell r="Q260">
            <v>0</v>
          </cell>
          <cell r="R260">
            <v>0</v>
          </cell>
        </row>
        <row r="261">
          <cell r="A261" t="str">
            <v>11101160130807</v>
          </cell>
          <cell r="B261" t="str">
            <v>11</v>
          </cell>
          <cell r="C261" t="str">
            <v>10116</v>
          </cell>
          <cell r="D261" t="str">
            <v>0130807</v>
          </cell>
          <cell r="E261" t="str">
            <v>Glenn County Office of Education</v>
          </cell>
          <cell r="F261" t="str">
            <v>Conservation Corps of Long Beach Gateway Cities Charter</v>
          </cell>
          <cell r="G261" t="str">
            <v>Yes</v>
          </cell>
          <cell r="H261" t="str">
            <v>1676</v>
          </cell>
          <cell r="I261" t="str">
            <v>Locally funded</v>
          </cell>
          <cell r="J261">
            <v>78</v>
          </cell>
          <cell r="K261">
            <v>48</v>
          </cell>
          <cell r="L261">
            <v>1</v>
          </cell>
          <cell r="N261">
            <v>78</v>
          </cell>
          <cell r="O261">
            <v>48</v>
          </cell>
          <cell r="Q261">
            <v>0</v>
          </cell>
          <cell r="R261">
            <v>0</v>
          </cell>
        </row>
        <row r="262">
          <cell r="A262" t="str">
            <v>11101161130103</v>
          </cell>
          <cell r="B262" t="str">
            <v>11</v>
          </cell>
          <cell r="C262" t="str">
            <v>10116</v>
          </cell>
          <cell r="D262" t="str">
            <v>1130103</v>
          </cell>
          <cell r="E262" t="str">
            <v>Glenn County Office of Education</v>
          </cell>
          <cell r="F262" t="str">
            <v>William Finch</v>
          </cell>
          <cell r="G262" t="str">
            <v>Yes</v>
          </cell>
          <cell r="H262" t="str">
            <v>0634</v>
          </cell>
          <cell r="I262" t="str">
            <v>Locally funded</v>
          </cell>
          <cell r="J262">
            <v>64</v>
          </cell>
          <cell r="K262">
            <v>30</v>
          </cell>
          <cell r="L262">
            <v>1</v>
          </cell>
          <cell r="N262">
            <v>64</v>
          </cell>
          <cell r="O262">
            <v>30</v>
          </cell>
          <cell r="Q262">
            <v>0</v>
          </cell>
          <cell r="R262">
            <v>0</v>
          </cell>
        </row>
        <row r="263">
          <cell r="A263" t="str">
            <v>11625540000000</v>
          </cell>
          <cell r="B263" t="str">
            <v>11</v>
          </cell>
          <cell r="C263" t="str">
            <v>62554</v>
          </cell>
          <cell r="E263" t="str">
            <v>Capay Joint Union Elementary</v>
          </cell>
          <cell r="J263">
            <v>189</v>
          </cell>
          <cell r="K263">
            <v>101</v>
          </cell>
          <cell r="L263">
            <v>1</v>
          </cell>
          <cell r="N263">
            <v>189</v>
          </cell>
          <cell r="O263">
            <v>101</v>
          </cell>
          <cell r="Q263">
            <v>0</v>
          </cell>
          <cell r="R263">
            <v>0</v>
          </cell>
        </row>
        <row r="264">
          <cell r="A264" t="str">
            <v>11625960000000</v>
          </cell>
          <cell r="B264" t="str">
            <v>11</v>
          </cell>
          <cell r="C264" t="str">
            <v>62596</v>
          </cell>
          <cell r="E264" t="str">
            <v>Lake Elementary</v>
          </cell>
          <cell r="J264">
            <v>174</v>
          </cell>
          <cell r="K264">
            <v>75</v>
          </cell>
          <cell r="L264">
            <v>1</v>
          </cell>
          <cell r="N264">
            <v>174</v>
          </cell>
          <cell r="O264">
            <v>75</v>
          </cell>
          <cell r="Q264">
            <v>0</v>
          </cell>
          <cell r="R264">
            <v>0</v>
          </cell>
        </row>
        <row r="265">
          <cell r="A265" t="str">
            <v>11626380000000</v>
          </cell>
          <cell r="B265" t="str">
            <v>11</v>
          </cell>
          <cell r="C265" t="str">
            <v>62638</v>
          </cell>
          <cell r="E265" t="str">
            <v>Plaza Elementary</v>
          </cell>
          <cell r="J265">
            <v>190</v>
          </cell>
          <cell r="K265">
            <v>87</v>
          </cell>
          <cell r="L265">
            <v>1</v>
          </cell>
          <cell r="N265">
            <v>190</v>
          </cell>
          <cell r="O265">
            <v>87</v>
          </cell>
          <cell r="Q265">
            <v>0</v>
          </cell>
          <cell r="R265">
            <v>0</v>
          </cell>
        </row>
        <row r="266">
          <cell r="A266" t="str">
            <v>11626460000000</v>
          </cell>
          <cell r="B266" t="str">
            <v>11</v>
          </cell>
          <cell r="C266" t="str">
            <v>62646</v>
          </cell>
          <cell r="E266" t="str">
            <v>Princeton Joint Unified</v>
          </cell>
          <cell r="J266">
            <v>164</v>
          </cell>
          <cell r="K266">
            <v>116</v>
          </cell>
          <cell r="L266">
            <v>2</v>
          </cell>
          <cell r="N266">
            <v>164</v>
          </cell>
          <cell r="O266">
            <v>116</v>
          </cell>
          <cell r="Q266">
            <v>0</v>
          </cell>
          <cell r="R266">
            <v>0</v>
          </cell>
        </row>
        <row r="267">
          <cell r="A267" t="str">
            <v>11626530000000</v>
          </cell>
          <cell r="B267" t="str">
            <v>11</v>
          </cell>
          <cell r="C267" t="str">
            <v>62653</v>
          </cell>
          <cell r="E267" t="str">
            <v>Stony Creek Joint Unified</v>
          </cell>
          <cell r="J267">
            <v>97</v>
          </cell>
          <cell r="K267">
            <v>81</v>
          </cell>
          <cell r="L267">
            <v>4</v>
          </cell>
          <cell r="N267">
            <v>97</v>
          </cell>
          <cell r="O267">
            <v>81</v>
          </cell>
          <cell r="Q267">
            <v>0</v>
          </cell>
          <cell r="R267">
            <v>0</v>
          </cell>
        </row>
        <row r="268">
          <cell r="A268" t="str">
            <v>11626610000000</v>
          </cell>
          <cell r="B268" t="str">
            <v>11</v>
          </cell>
          <cell r="C268" t="str">
            <v>62661</v>
          </cell>
          <cell r="E268" t="str">
            <v>Willows Unified</v>
          </cell>
          <cell r="J268">
            <v>1435</v>
          </cell>
          <cell r="K268">
            <v>990</v>
          </cell>
          <cell r="L268">
            <v>4</v>
          </cell>
          <cell r="N268">
            <v>1435</v>
          </cell>
          <cell r="O268">
            <v>990</v>
          </cell>
          <cell r="Q268">
            <v>0</v>
          </cell>
          <cell r="R268">
            <v>0</v>
          </cell>
        </row>
        <row r="269">
          <cell r="A269" t="str">
            <v>11754810000000</v>
          </cell>
          <cell r="B269" t="str">
            <v>11</v>
          </cell>
          <cell r="C269" t="str">
            <v>75481</v>
          </cell>
          <cell r="E269" t="str">
            <v>Orland Joint Unified</v>
          </cell>
          <cell r="J269">
            <v>2183</v>
          </cell>
          <cell r="K269">
            <v>1642</v>
          </cell>
          <cell r="L269">
            <v>6</v>
          </cell>
          <cell r="N269">
            <v>2183</v>
          </cell>
          <cell r="O269">
            <v>1642</v>
          </cell>
          <cell r="Q269">
            <v>0</v>
          </cell>
          <cell r="R269">
            <v>0</v>
          </cell>
        </row>
        <row r="270">
          <cell r="A270" t="str">
            <v>11765620000000</v>
          </cell>
          <cell r="B270" t="str">
            <v>11</v>
          </cell>
          <cell r="C270" t="str">
            <v>76562</v>
          </cell>
          <cell r="E270" t="str">
            <v>Hamilton Unified</v>
          </cell>
          <cell r="J270">
            <v>737</v>
          </cell>
          <cell r="K270">
            <v>614</v>
          </cell>
          <cell r="L270">
            <v>3</v>
          </cell>
          <cell r="N270">
            <v>737</v>
          </cell>
          <cell r="O270">
            <v>614</v>
          </cell>
          <cell r="Q270">
            <v>0</v>
          </cell>
          <cell r="R270">
            <v>0</v>
          </cell>
        </row>
        <row r="271">
          <cell r="A271" t="str">
            <v>12101240000000</v>
          </cell>
          <cell r="B271" t="str">
            <v>12</v>
          </cell>
          <cell r="C271" t="str">
            <v>10124</v>
          </cell>
          <cell r="E271" t="str">
            <v>Humboldt County Office of Education</v>
          </cell>
          <cell r="J271">
            <v>266</v>
          </cell>
          <cell r="K271">
            <v>198</v>
          </cell>
          <cell r="L271">
            <v>6</v>
          </cell>
          <cell r="N271">
            <v>266</v>
          </cell>
          <cell r="O271">
            <v>198</v>
          </cell>
          <cell r="Q271">
            <v>0</v>
          </cell>
          <cell r="R271">
            <v>0</v>
          </cell>
        </row>
        <row r="272">
          <cell r="A272" t="str">
            <v>12101240115097</v>
          </cell>
          <cell r="B272" t="str">
            <v>12</v>
          </cell>
          <cell r="C272" t="str">
            <v>10124</v>
          </cell>
          <cell r="D272" t="str">
            <v>0115097</v>
          </cell>
          <cell r="E272" t="str">
            <v>Humboldt County Office of Education</v>
          </cell>
          <cell r="F272" t="str">
            <v>Northcoast Preparatory and Performing Arts Academy</v>
          </cell>
          <cell r="G272" t="str">
            <v>Yes</v>
          </cell>
          <cell r="H272" t="str">
            <v>0930</v>
          </cell>
          <cell r="I272" t="str">
            <v>Directly funded</v>
          </cell>
          <cell r="J272">
            <v>176</v>
          </cell>
          <cell r="K272">
            <v>74</v>
          </cell>
          <cell r="L272">
            <v>1</v>
          </cell>
          <cell r="N272">
            <v>176</v>
          </cell>
          <cell r="O272">
            <v>74</v>
          </cell>
          <cell r="Q272">
            <v>0</v>
          </cell>
          <cell r="R272">
            <v>0</v>
          </cell>
        </row>
        <row r="273">
          <cell r="A273" t="str">
            <v>12626790000000</v>
          </cell>
          <cell r="B273" t="str">
            <v>12</v>
          </cell>
          <cell r="C273" t="str">
            <v>62679</v>
          </cell>
          <cell r="E273" t="str">
            <v>Arcata Elementary</v>
          </cell>
          <cell r="J273">
            <v>533</v>
          </cell>
          <cell r="K273">
            <v>351</v>
          </cell>
          <cell r="L273">
            <v>2</v>
          </cell>
          <cell r="N273">
            <v>533</v>
          </cell>
          <cell r="O273">
            <v>351</v>
          </cell>
          <cell r="Q273">
            <v>0</v>
          </cell>
          <cell r="R273">
            <v>0</v>
          </cell>
        </row>
        <row r="274">
          <cell r="A274" t="str">
            <v>12626790109975</v>
          </cell>
          <cell r="B274" t="str">
            <v>12</v>
          </cell>
          <cell r="C274" t="str">
            <v>62679</v>
          </cell>
          <cell r="D274" t="str">
            <v>0109975</v>
          </cell>
          <cell r="E274" t="str">
            <v>Arcata Elementary</v>
          </cell>
          <cell r="F274" t="str">
            <v>Fuente Nueva Charter</v>
          </cell>
          <cell r="G274" t="str">
            <v>Yes</v>
          </cell>
          <cell r="H274" t="str">
            <v>0744</v>
          </cell>
          <cell r="I274" t="str">
            <v>Directly funded</v>
          </cell>
          <cell r="J274">
            <v>115</v>
          </cell>
          <cell r="K274">
            <v>36</v>
          </cell>
          <cell r="L274">
            <v>1</v>
          </cell>
          <cell r="N274">
            <v>115</v>
          </cell>
          <cell r="O274">
            <v>36</v>
          </cell>
          <cell r="Q274">
            <v>0</v>
          </cell>
          <cell r="R274">
            <v>0</v>
          </cell>
        </row>
        <row r="275">
          <cell r="A275" t="str">
            <v>12626790111708</v>
          </cell>
          <cell r="B275" t="str">
            <v>12</v>
          </cell>
          <cell r="C275" t="str">
            <v>62679</v>
          </cell>
          <cell r="D275" t="str">
            <v>0111708</v>
          </cell>
          <cell r="E275" t="str">
            <v>Arcata Elementary</v>
          </cell>
          <cell r="F275" t="str">
            <v>Union Street Charter</v>
          </cell>
          <cell r="G275" t="str">
            <v>Yes</v>
          </cell>
          <cell r="H275" t="str">
            <v>0769</v>
          </cell>
          <cell r="I275" t="str">
            <v>Directly funded</v>
          </cell>
          <cell r="J275">
            <v>99</v>
          </cell>
          <cell r="K275">
            <v>12</v>
          </cell>
          <cell r="L275">
            <v>1</v>
          </cell>
          <cell r="N275">
            <v>99</v>
          </cell>
          <cell r="O275">
            <v>12</v>
          </cell>
          <cell r="Q275">
            <v>0</v>
          </cell>
          <cell r="R275">
            <v>0</v>
          </cell>
        </row>
        <row r="276">
          <cell r="A276" t="str">
            <v>12626790127266</v>
          </cell>
          <cell r="B276" t="str">
            <v>12</v>
          </cell>
          <cell r="C276" t="str">
            <v>62679</v>
          </cell>
          <cell r="D276" t="str">
            <v>0127266</v>
          </cell>
          <cell r="E276" t="str">
            <v>Arcata Elementary</v>
          </cell>
          <cell r="F276" t="str">
            <v>Redwood Coast Montessori</v>
          </cell>
          <cell r="G276" t="str">
            <v>Yes</v>
          </cell>
          <cell r="H276" t="str">
            <v>1496</v>
          </cell>
          <cell r="I276" t="str">
            <v>Directly funded</v>
          </cell>
          <cell r="J276">
            <v>97</v>
          </cell>
          <cell r="K276">
            <v>40</v>
          </cell>
          <cell r="L276">
            <v>1</v>
          </cell>
          <cell r="N276">
            <v>97</v>
          </cell>
          <cell r="O276">
            <v>40</v>
          </cell>
          <cell r="Q276">
            <v>0</v>
          </cell>
          <cell r="R276">
            <v>0</v>
          </cell>
        </row>
        <row r="277">
          <cell r="A277" t="str">
            <v>12626796120562</v>
          </cell>
          <cell r="B277" t="str">
            <v>12</v>
          </cell>
          <cell r="C277" t="str">
            <v>62679</v>
          </cell>
          <cell r="D277" t="str">
            <v>6120562</v>
          </cell>
          <cell r="E277" t="str">
            <v>Arcata Elementary</v>
          </cell>
          <cell r="F277" t="str">
            <v>Coastal Grove Charter</v>
          </cell>
          <cell r="G277" t="str">
            <v>Yes</v>
          </cell>
          <cell r="H277" t="str">
            <v>0466</v>
          </cell>
          <cell r="I277" t="str">
            <v>Directly funded</v>
          </cell>
          <cell r="J277">
            <v>221</v>
          </cell>
          <cell r="K277">
            <v>115</v>
          </cell>
          <cell r="L277">
            <v>1</v>
          </cell>
          <cell r="N277">
            <v>221</v>
          </cell>
          <cell r="O277">
            <v>115</v>
          </cell>
          <cell r="Q277">
            <v>0</v>
          </cell>
          <cell r="R277">
            <v>0</v>
          </cell>
        </row>
        <row r="278">
          <cell r="A278" t="str">
            <v>12626870000000</v>
          </cell>
          <cell r="B278" t="str">
            <v>12</v>
          </cell>
          <cell r="C278" t="str">
            <v>62687</v>
          </cell>
          <cell r="E278" t="str">
            <v>Northern Humboldt Union High</v>
          </cell>
          <cell r="J278">
            <v>1571</v>
          </cell>
          <cell r="K278">
            <v>583</v>
          </cell>
          <cell r="L278">
            <v>4</v>
          </cell>
          <cell r="N278">
            <v>1571</v>
          </cell>
          <cell r="O278">
            <v>583</v>
          </cell>
          <cell r="Q278">
            <v>0</v>
          </cell>
          <cell r="R278">
            <v>0</v>
          </cell>
        </row>
        <row r="279">
          <cell r="A279" t="str">
            <v>12626870107110</v>
          </cell>
          <cell r="B279" t="str">
            <v>12</v>
          </cell>
          <cell r="C279" t="str">
            <v>62687</v>
          </cell>
          <cell r="D279" t="str">
            <v>0107110</v>
          </cell>
          <cell r="E279" t="str">
            <v>Northern Humboldt Union High</v>
          </cell>
          <cell r="F279" t="str">
            <v>Six Rivers Charter High</v>
          </cell>
          <cell r="G279" t="str">
            <v>Yes</v>
          </cell>
          <cell r="H279" t="str">
            <v>0642</v>
          </cell>
          <cell r="I279" t="str">
            <v>Locally funded</v>
          </cell>
          <cell r="J279">
            <v>96</v>
          </cell>
          <cell r="K279">
            <v>44</v>
          </cell>
          <cell r="L279">
            <v>1</v>
          </cell>
          <cell r="N279">
            <v>96</v>
          </cell>
          <cell r="O279">
            <v>44</v>
          </cell>
          <cell r="Q279">
            <v>0</v>
          </cell>
          <cell r="R279">
            <v>0</v>
          </cell>
        </row>
        <row r="280">
          <cell r="A280" t="str">
            <v>12626870124263</v>
          </cell>
          <cell r="B280" t="str">
            <v>12</v>
          </cell>
          <cell r="C280" t="str">
            <v>62687</v>
          </cell>
          <cell r="D280" t="str">
            <v>0124263</v>
          </cell>
          <cell r="E280" t="str">
            <v>Northern Humboldt Union High</v>
          </cell>
          <cell r="F280" t="str">
            <v>Laurel Tree Charter</v>
          </cell>
          <cell r="G280" t="str">
            <v>Yes</v>
          </cell>
          <cell r="H280" t="str">
            <v>1320</v>
          </cell>
          <cell r="I280" t="str">
            <v>Directly funded</v>
          </cell>
          <cell r="J280">
            <v>123</v>
          </cell>
          <cell r="K280">
            <v>73</v>
          </cell>
          <cell r="L280">
            <v>1</v>
          </cell>
          <cell r="N280">
            <v>123</v>
          </cell>
          <cell r="O280">
            <v>73</v>
          </cell>
          <cell r="Q280">
            <v>0</v>
          </cell>
          <cell r="R280">
            <v>0</v>
          </cell>
        </row>
        <row r="281">
          <cell r="A281" t="str">
            <v>12626950000000</v>
          </cell>
          <cell r="B281" t="str">
            <v>12</v>
          </cell>
          <cell r="C281" t="str">
            <v>62695</v>
          </cell>
          <cell r="E281" t="str">
            <v>Big Lagoon Union Elementary</v>
          </cell>
          <cell r="J281">
            <v>23</v>
          </cell>
          <cell r="K281">
            <v>20</v>
          </cell>
          <cell r="L281">
            <v>1</v>
          </cell>
          <cell r="N281">
            <v>23</v>
          </cell>
          <cell r="O281">
            <v>20</v>
          </cell>
          <cell r="Q281">
            <v>0</v>
          </cell>
          <cell r="R281">
            <v>0</v>
          </cell>
        </row>
        <row r="282">
          <cell r="A282" t="str">
            <v>12627030000000</v>
          </cell>
          <cell r="B282" t="str">
            <v>12</v>
          </cell>
          <cell r="C282" t="str">
            <v>62703</v>
          </cell>
          <cell r="E282" t="str">
            <v>Blue Lake Union Elementary</v>
          </cell>
          <cell r="J282">
            <v>175</v>
          </cell>
          <cell r="K282">
            <v>111</v>
          </cell>
          <cell r="L282">
            <v>1</v>
          </cell>
          <cell r="N282">
            <v>175</v>
          </cell>
          <cell r="O282">
            <v>111</v>
          </cell>
          <cell r="Q282">
            <v>0</v>
          </cell>
          <cell r="R282">
            <v>0</v>
          </cell>
        </row>
        <row r="283">
          <cell r="A283" t="str">
            <v>12627290000000</v>
          </cell>
          <cell r="B283" t="str">
            <v>12</v>
          </cell>
          <cell r="C283" t="str">
            <v>62729</v>
          </cell>
          <cell r="E283" t="str">
            <v>Bridgeville Elementary</v>
          </cell>
          <cell r="J283">
            <v>34</v>
          </cell>
          <cell r="K283">
            <v>23</v>
          </cell>
          <cell r="L283">
            <v>1</v>
          </cell>
          <cell r="N283">
            <v>34</v>
          </cell>
          <cell r="O283">
            <v>23</v>
          </cell>
          <cell r="Q283">
            <v>0</v>
          </cell>
          <cell r="R283">
            <v>0</v>
          </cell>
        </row>
        <row r="284">
          <cell r="A284" t="str">
            <v>12627370000000</v>
          </cell>
          <cell r="B284" t="str">
            <v>12</v>
          </cell>
          <cell r="C284" t="str">
            <v>62737</v>
          </cell>
          <cell r="E284" t="str">
            <v>Cuddeback Union Elementary</v>
          </cell>
          <cell r="J284">
            <v>120</v>
          </cell>
          <cell r="K284">
            <v>55</v>
          </cell>
          <cell r="L284">
            <v>1</v>
          </cell>
          <cell r="N284">
            <v>120</v>
          </cell>
          <cell r="O284">
            <v>55</v>
          </cell>
          <cell r="Q284">
            <v>0</v>
          </cell>
          <cell r="R284">
            <v>0</v>
          </cell>
        </row>
        <row r="285">
          <cell r="A285" t="str">
            <v>12627450000000</v>
          </cell>
          <cell r="B285" t="str">
            <v>12</v>
          </cell>
          <cell r="C285" t="str">
            <v>62745</v>
          </cell>
          <cell r="E285" t="str">
            <v>Cutten Elementary</v>
          </cell>
          <cell r="J285">
            <v>605</v>
          </cell>
          <cell r="K285">
            <v>255</v>
          </cell>
          <cell r="L285">
            <v>2</v>
          </cell>
          <cell r="N285">
            <v>605</v>
          </cell>
          <cell r="O285">
            <v>255</v>
          </cell>
          <cell r="Q285">
            <v>0</v>
          </cell>
          <cell r="R285">
            <v>0</v>
          </cell>
        </row>
        <row r="286">
          <cell r="A286" t="str">
            <v>12627940000000</v>
          </cell>
          <cell r="B286" t="str">
            <v>12</v>
          </cell>
          <cell r="C286" t="str">
            <v>62794</v>
          </cell>
          <cell r="E286" t="str">
            <v>Fieldbrook Elementary</v>
          </cell>
          <cell r="J286">
            <v>147</v>
          </cell>
          <cell r="K286">
            <v>50</v>
          </cell>
          <cell r="L286">
            <v>1</v>
          </cell>
          <cell r="N286">
            <v>147</v>
          </cell>
          <cell r="O286">
            <v>50</v>
          </cell>
          <cell r="Q286">
            <v>0</v>
          </cell>
          <cell r="R286">
            <v>0</v>
          </cell>
        </row>
        <row r="287">
          <cell r="A287" t="str">
            <v>12628100000000</v>
          </cell>
          <cell r="B287" t="str">
            <v>12</v>
          </cell>
          <cell r="C287" t="str">
            <v>62810</v>
          </cell>
          <cell r="E287" t="str">
            <v>Fortuna Union High</v>
          </cell>
          <cell r="J287">
            <v>1134</v>
          </cell>
          <cell r="K287">
            <v>563</v>
          </cell>
          <cell r="L287">
            <v>4</v>
          </cell>
          <cell r="N287">
            <v>1134</v>
          </cell>
          <cell r="O287">
            <v>563</v>
          </cell>
          <cell r="Q287">
            <v>0</v>
          </cell>
          <cell r="R287">
            <v>0</v>
          </cell>
        </row>
        <row r="288">
          <cell r="A288" t="str">
            <v>12628280000000</v>
          </cell>
          <cell r="B288" t="str">
            <v>12</v>
          </cell>
          <cell r="C288" t="str">
            <v>62828</v>
          </cell>
          <cell r="E288" t="str">
            <v>Freshwater Elementary</v>
          </cell>
          <cell r="J288">
            <v>271</v>
          </cell>
          <cell r="K288">
            <v>94</v>
          </cell>
          <cell r="L288">
            <v>1</v>
          </cell>
          <cell r="N288">
            <v>271</v>
          </cell>
          <cell r="O288">
            <v>94</v>
          </cell>
          <cell r="Q288">
            <v>0</v>
          </cell>
          <cell r="R288">
            <v>0</v>
          </cell>
        </row>
        <row r="289">
          <cell r="A289" t="str">
            <v>12628286116289</v>
          </cell>
          <cell r="B289" t="str">
            <v>12</v>
          </cell>
          <cell r="C289" t="str">
            <v>62828</v>
          </cell>
          <cell r="D289" t="str">
            <v>6116289</v>
          </cell>
          <cell r="E289" t="str">
            <v>Freshwater Elementary</v>
          </cell>
          <cell r="F289" t="str">
            <v>Freshwater Charter Middle</v>
          </cell>
          <cell r="G289" t="str">
            <v>Yes</v>
          </cell>
          <cell r="H289" t="str">
            <v>0173</v>
          </cell>
          <cell r="I289" t="str">
            <v>Locally funded</v>
          </cell>
          <cell r="J289">
            <v>47</v>
          </cell>
          <cell r="K289">
            <v>14</v>
          </cell>
          <cell r="L289">
            <v>1</v>
          </cell>
          <cell r="N289">
            <v>47</v>
          </cell>
          <cell r="O289">
            <v>14</v>
          </cell>
          <cell r="Q289">
            <v>0</v>
          </cell>
          <cell r="R289">
            <v>0</v>
          </cell>
        </row>
        <row r="290">
          <cell r="A290" t="str">
            <v>12628360000000</v>
          </cell>
          <cell r="B290" t="str">
            <v>12</v>
          </cell>
          <cell r="C290" t="str">
            <v>62836</v>
          </cell>
          <cell r="E290" t="str">
            <v>Garfield Elementary</v>
          </cell>
          <cell r="J290">
            <v>60</v>
          </cell>
          <cell r="K290">
            <v>13</v>
          </cell>
          <cell r="L290">
            <v>1</v>
          </cell>
          <cell r="N290">
            <v>60</v>
          </cell>
          <cell r="O290">
            <v>13</v>
          </cell>
          <cell r="Q290">
            <v>0</v>
          </cell>
          <cell r="R290">
            <v>0</v>
          </cell>
        </row>
        <row r="291">
          <cell r="A291" t="str">
            <v>12628510000000</v>
          </cell>
          <cell r="B291" t="str">
            <v>12</v>
          </cell>
          <cell r="C291" t="str">
            <v>62851</v>
          </cell>
          <cell r="E291" t="str">
            <v>Green Point Elementary</v>
          </cell>
          <cell r="J291">
            <v>10</v>
          </cell>
          <cell r="K291">
            <v>8</v>
          </cell>
          <cell r="L291">
            <v>1</v>
          </cell>
          <cell r="N291">
            <v>10</v>
          </cell>
          <cell r="O291">
            <v>8</v>
          </cell>
          <cell r="Q291">
            <v>0</v>
          </cell>
          <cell r="R291">
            <v>0</v>
          </cell>
        </row>
        <row r="292">
          <cell r="A292" t="str">
            <v>12628850000000</v>
          </cell>
          <cell r="B292" t="str">
            <v>12</v>
          </cell>
          <cell r="C292" t="str">
            <v>62885</v>
          </cell>
          <cell r="E292" t="str">
            <v>Hydesville Elementary</v>
          </cell>
          <cell r="J292">
            <v>197</v>
          </cell>
          <cell r="K292">
            <v>55</v>
          </cell>
          <cell r="L292">
            <v>1</v>
          </cell>
          <cell r="N292">
            <v>197</v>
          </cell>
          <cell r="O292">
            <v>55</v>
          </cell>
          <cell r="Q292">
            <v>0</v>
          </cell>
          <cell r="R292">
            <v>0</v>
          </cell>
        </row>
        <row r="293">
          <cell r="A293" t="str">
            <v>12628930000000</v>
          </cell>
          <cell r="B293" t="str">
            <v>12</v>
          </cell>
          <cell r="C293" t="str">
            <v>62893</v>
          </cell>
          <cell r="E293" t="str">
            <v>Jacoby Creek Elementary</v>
          </cell>
          <cell r="J293">
            <v>432</v>
          </cell>
          <cell r="K293">
            <v>81</v>
          </cell>
          <cell r="L293">
            <v>1</v>
          </cell>
          <cell r="N293">
            <v>432</v>
          </cell>
          <cell r="O293">
            <v>81</v>
          </cell>
          <cell r="Q293">
            <v>0</v>
          </cell>
          <cell r="R293">
            <v>0</v>
          </cell>
        </row>
        <row r="294">
          <cell r="A294" t="str">
            <v>12629010000000</v>
          </cell>
          <cell r="B294" t="str">
            <v>12</v>
          </cell>
          <cell r="C294" t="str">
            <v>62901</v>
          </cell>
          <cell r="E294" t="str">
            <v>Klamath-Trinity Joint Unified</v>
          </cell>
          <cell r="J294">
            <v>1071</v>
          </cell>
          <cell r="K294">
            <v>893</v>
          </cell>
          <cell r="L294">
            <v>9</v>
          </cell>
          <cell r="N294">
            <v>1071</v>
          </cell>
          <cell r="O294">
            <v>893</v>
          </cell>
          <cell r="Q294">
            <v>0</v>
          </cell>
          <cell r="R294">
            <v>0</v>
          </cell>
        </row>
        <row r="295">
          <cell r="A295" t="str">
            <v>12629190000000</v>
          </cell>
          <cell r="B295" t="str">
            <v>12</v>
          </cell>
          <cell r="C295" t="str">
            <v>62919</v>
          </cell>
          <cell r="E295" t="str">
            <v>Kneeland Elementary</v>
          </cell>
          <cell r="J295">
            <v>25</v>
          </cell>
          <cell r="K295">
            <v>10</v>
          </cell>
          <cell r="L295">
            <v>1</v>
          </cell>
          <cell r="N295">
            <v>25</v>
          </cell>
          <cell r="O295">
            <v>10</v>
          </cell>
          <cell r="Q295">
            <v>0</v>
          </cell>
          <cell r="R295">
            <v>0</v>
          </cell>
        </row>
        <row r="296">
          <cell r="A296" t="str">
            <v>12629270000000</v>
          </cell>
          <cell r="B296" t="str">
            <v>12</v>
          </cell>
          <cell r="C296" t="str">
            <v>62927</v>
          </cell>
          <cell r="E296" t="str">
            <v>Loleta Union Elementary</v>
          </cell>
          <cell r="J296">
            <v>114</v>
          </cell>
          <cell r="K296">
            <v>102</v>
          </cell>
          <cell r="L296">
            <v>1</v>
          </cell>
          <cell r="N296">
            <v>114</v>
          </cell>
          <cell r="O296">
            <v>102</v>
          </cell>
          <cell r="Q296">
            <v>0</v>
          </cell>
          <cell r="R296">
            <v>0</v>
          </cell>
        </row>
        <row r="297">
          <cell r="A297" t="str">
            <v>12629271230150</v>
          </cell>
          <cell r="B297" t="str">
            <v>12</v>
          </cell>
          <cell r="C297" t="str">
            <v>62927</v>
          </cell>
          <cell r="D297" t="str">
            <v>1230150</v>
          </cell>
          <cell r="E297" t="str">
            <v>Loleta Union Elementary</v>
          </cell>
          <cell r="F297" t="str">
            <v>Pacific View Charter</v>
          </cell>
          <cell r="G297" t="str">
            <v>Yes</v>
          </cell>
          <cell r="H297" t="str">
            <v>0277</v>
          </cell>
          <cell r="I297" t="str">
            <v>Directly funded</v>
          </cell>
          <cell r="J297">
            <v>177</v>
          </cell>
          <cell r="K297">
            <v>125</v>
          </cell>
          <cell r="L297">
            <v>1</v>
          </cell>
          <cell r="N297">
            <v>177</v>
          </cell>
          <cell r="O297">
            <v>125</v>
          </cell>
          <cell r="Q297">
            <v>0</v>
          </cell>
          <cell r="R297">
            <v>0</v>
          </cell>
        </row>
        <row r="298">
          <cell r="A298" t="str">
            <v>12629350000000</v>
          </cell>
          <cell r="B298" t="str">
            <v>12</v>
          </cell>
          <cell r="C298" t="str">
            <v>62935</v>
          </cell>
          <cell r="E298" t="str">
            <v>Maple Creek Elementary</v>
          </cell>
          <cell r="J298">
            <v>11</v>
          </cell>
          <cell r="K298">
            <v>9</v>
          </cell>
          <cell r="L298">
            <v>1</v>
          </cell>
          <cell r="N298">
            <v>11</v>
          </cell>
          <cell r="O298">
            <v>9</v>
          </cell>
          <cell r="Q298">
            <v>0</v>
          </cell>
          <cell r="R298">
            <v>0</v>
          </cell>
        </row>
        <row r="299">
          <cell r="A299" t="str">
            <v>12629500000000</v>
          </cell>
          <cell r="B299" t="str">
            <v>12</v>
          </cell>
          <cell r="C299" t="str">
            <v>62950</v>
          </cell>
          <cell r="E299" t="str">
            <v>McKinleyville Union Elementary</v>
          </cell>
          <cell r="J299">
            <v>1156</v>
          </cell>
          <cell r="K299">
            <v>599</v>
          </cell>
          <cell r="L299">
            <v>3</v>
          </cell>
          <cell r="N299">
            <v>1156</v>
          </cell>
          <cell r="O299">
            <v>599</v>
          </cell>
          <cell r="Q299">
            <v>0</v>
          </cell>
          <cell r="R299">
            <v>0</v>
          </cell>
        </row>
        <row r="300">
          <cell r="A300" t="str">
            <v>12629680000000</v>
          </cell>
          <cell r="B300" t="str">
            <v>12</v>
          </cell>
          <cell r="C300" t="str">
            <v>62968</v>
          </cell>
          <cell r="E300" t="str">
            <v>Orick Elementary</v>
          </cell>
          <cell r="J300">
            <v>16</v>
          </cell>
          <cell r="K300">
            <v>16</v>
          </cell>
          <cell r="L300">
            <v>1</v>
          </cell>
          <cell r="N300">
            <v>16</v>
          </cell>
          <cell r="O300">
            <v>16</v>
          </cell>
          <cell r="Q300">
            <v>0</v>
          </cell>
          <cell r="R300">
            <v>0</v>
          </cell>
        </row>
        <row r="301">
          <cell r="A301" t="str">
            <v>12629760000000</v>
          </cell>
          <cell r="B301" t="str">
            <v>12</v>
          </cell>
          <cell r="C301" t="str">
            <v>62976</v>
          </cell>
          <cell r="E301" t="str">
            <v>Pacific Union Elementary</v>
          </cell>
          <cell r="J301">
            <v>535</v>
          </cell>
          <cell r="K301">
            <v>279</v>
          </cell>
          <cell r="L301">
            <v>1</v>
          </cell>
          <cell r="N301">
            <v>535</v>
          </cell>
          <cell r="O301">
            <v>279</v>
          </cell>
          <cell r="Q301">
            <v>0</v>
          </cell>
          <cell r="R301">
            <v>0</v>
          </cell>
        </row>
        <row r="302">
          <cell r="A302" t="str">
            <v>12629760115154</v>
          </cell>
          <cell r="B302" t="str">
            <v>12</v>
          </cell>
          <cell r="C302" t="str">
            <v>62976</v>
          </cell>
          <cell r="D302" t="str">
            <v>0115154</v>
          </cell>
          <cell r="E302" t="str">
            <v>Pacific Union Elementary</v>
          </cell>
          <cell r="F302" t="str">
            <v>Trillium Charter</v>
          </cell>
          <cell r="G302" t="str">
            <v>Yes</v>
          </cell>
          <cell r="H302" t="str">
            <v>0891</v>
          </cell>
          <cell r="I302" t="str">
            <v>Locally funded</v>
          </cell>
          <cell r="J302">
            <v>44</v>
          </cell>
          <cell r="K302">
            <v>35</v>
          </cell>
          <cell r="L302">
            <v>1</v>
          </cell>
          <cell r="N302">
            <v>44</v>
          </cell>
          <cell r="O302">
            <v>35</v>
          </cell>
          <cell r="Q302">
            <v>0</v>
          </cell>
          <cell r="R302">
            <v>0</v>
          </cell>
        </row>
        <row r="303">
          <cell r="A303" t="str">
            <v>12629840000000</v>
          </cell>
          <cell r="B303" t="str">
            <v>12</v>
          </cell>
          <cell r="C303" t="str">
            <v>62984</v>
          </cell>
          <cell r="E303" t="str">
            <v xml:space="preserve">Peninsula Union </v>
          </cell>
          <cell r="J303">
            <v>34</v>
          </cell>
          <cell r="K303">
            <v>31</v>
          </cell>
          <cell r="L303">
            <v>1</v>
          </cell>
          <cell r="N303">
            <v>34</v>
          </cell>
          <cell r="O303">
            <v>31</v>
          </cell>
          <cell r="Q303">
            <v>0</v>
          </cell>
          <cell r="R303">
            <v>0</v>
          </cell>
        </row>
        <row r="304">
          <cell r="A304" t="str">
            <v>12630080000000</v>
          </cell>
          <cell r="B304" t="str">
            <v>12</v>
          </cell>
          <cell r="C304" t="str">
            <v>63008</v>
          </cell>
          <cell r="E304" t="str">
            <v>Rio Dell Elementary</v>
          </cell>
          <cell r="J304">
            <v>325</v>
          </cell>
          <cell r="K304">
            <v>248</v>
          </cell>
          <cell r="L304">
            <v>2</v>
          </cell>
          <cell r="N304">
            <v>325</v>
          </cell>
          <cell r="O304">
            <v>248</v>
          </cell>
          <cell r="Q304">
            <v>0</v>
          </cell>
          <cell r="R304">
            <v>0</v>
          </cell>
        </row>
        <row r="305">
          <cell r="A305" t="str">
            <v>12630240000000</v>
          </cell>
          <cell r="B305" t="str">
            <v>12</v>
          </cell>
          <cell r="C305" t="str">
            <v>63024</v>
          </cell>
          <cell r="E305" t="str">
            <v>Scotia Union Elementary</v>
          </cell>
          <cell r="J305">
            <v>221</v>
          </cell>
          <cell r="K305">
            <v>142</v>
          </cell>
          <cell r="L305">
            <v>1</v>
          </cell>
          <cell r="N305">
            <v>221</v>
          </cell>
          <cell r="O305">
            <v>142</v>
          </cell>
          <cell r="Q305">
            <v>0</v>
          </cell>
          <cell r="R305">
            <v>0</v>
          </cell>
        </row>
        <row r="306">
          <cell r="A306" t="str">
            <v>12630320000000</v>
          </cell>
          <cell r="B306" t="str">
            <v>12</v>
          </cell>
          <cell r="C306" t="str">
            <v>63032</v>
          </cell>
          <cell r="E306" t="str">
            <v>South Bay Union Elementary</v>
          </cell>
          <cell r="J306">
            <v>464</v>
          </cell>
          <cell r="K306">
            <v>293</v>
          </cell>
          <cell r="L306">
            <v>2</v>
          </cell>
          <cell r="N306">
            <v>464</v>
          </cell>
          <cell r="O306">
            <v>293</v>
          </cell>
          <cell r="Q306">
            <v>0</v>
          </cell>
          <cell r="R306">
            <v>0</v>
          </cell>
        </row>
        <row r="307">
          <cell r="A307" t="str">
            <v>12630320111203</v>
          </cell>
          <cell r="B307" t="str">
            <v>12</v>
          </cell>
          <cell r="C307" t="str">
            <v>63032</v>
          </cell>
          <cell r="D307" t="str">
            <v>0111203</v>
          </cell>
          <cell r="E307" t="str">
            <v>South Bay Union Elementary</v>
          </cell>
          <cell r="F307" t="str">
            <v>Alder Grove Charter</v>
          </cell>
          <cell r="G307" t="str">
            <v>Yes</v>
          </cell>
          <cell r="H307" t="str">
            <v>0760</v>
          </cell>
          <cell r="I307" t="str">
            <v>Directly funded</v>
          </cell>
          <cell r="J307">
            <v>379</v>
          </cell>
          <cell r="K307">
            <v>257</v>
          </cell>
          <cell r="L307">
            <v>1</v>
          </cell>
          <cell r="N307">
            <v>379</v>
          </cell>
          <cell r="O307">
            <v>257</v>
          </cell>
          <cell r="Q307">
            <v>0</v>
          </cell>
          <cell r="R307">
            <v>0</v>
          </cell>
        </row>
        <row r="308">
          <cell r="A308" t="str">
            <v>12630320124289</v>
          </cell>
          <cell r="B308" t="str">
            <v>12</v>
          </cell>
          <cell r="C308" t="str">
            <v>63032</v>
          </cell>
          <cell r="D308" t="str">
            <v>0124289</v>
          </cell>
          <cell r="E308" t="str">
            <v>South Bay Union Elementary</v>
          </cell>
          <cell r="F308" t="str">
            <v>South Bay Charter</v>
          </cell>
          <cell r="G308" t="str">
            <v>Yes</v>
          </cell>
          <cell r="H308" t="str">
            <v>1303</v>
          </cell>
          <cell r="I308" t="str">
            <v>Locally funded</v>
          </cell>
          <cell r="J308">
            <v>90</v>
          </cell>
          <cell r="K308">
            <v>55</v>
          </cell>
          <cell r="L308">
            <v>1</v>
          </cell>
          <cell r="N308">
            <v>90</v>
          </cell>
          <cell r="O308">
            <v>55</v>
          </cell>
          <cell r="Q308">
            <v>0</v>
          </cell>
          <cell r="R308">
            <v>0</v>
          </cell>
        </row>
        <row r="309">
          <cell r="A309" t="str">
            <v>12630400000000</v>
          </cell>
          <cell r="B309" t="str">
            <v>12</v>
          </cell>
          <cell r="C309" t="str">
            <v>63040</v>
          </cell>
          <cell r="E309" t="str">
            <v>Southern Humboldt Joint Unified</v>
          </cell>
          <cell r="J309">
            <v>798</v>
          </cell>
          <cell r="K309">
            <v>371</v>
          </cell>
          <cell r="L309">
            <v>8</v>
          </cell>
          <cell r="N309">
            <v>798</v>
          </cell>
          <cell r="O309">
            <v>371</v>
          </cell>
          <cell r="Q309">
            <v>0</v>
          </cell>
          <cell r="R309">
            <v>0</v>
          </cell>
        </row>
        <row r="310">
          <cell r="A310" t="str">
            <v>12630570000000</v>
          </cell>
          <cell r="B310" t="str">
            <v>12</v>
          </cell>
          <cell r="C310" t="str">
            <v>63057</v>
          </cell>
          <cell r="E310" t="str">
            <v>Trinidad Union Elementary</v>
          </cell>
          <cell r="J310">
            <v>174</v>
          </cell>
          <cell r="K310">
            <v>101</v>
          </cell>
          <cell r="L310">
            <v>1</v>
          </cell>
          <cell r="N310">
            <v>174</v>
          </cell>
          <cell r="O310">
            <v>101</v>
          </cell>
          <cell r="Q310">
            <v>0</v>
          </cell>
          <cell r="R310">
            <v>0</v>
          </cell>
        </row>
        <row r="311">
          <cell r="A311" t="str">
            <v>12753740000000</v>
          </cell>
          <cell r="B311" t="str">
            <v>12</v>
          </cell>
          <cell r="C311" t="str">
            <v>75374</v>
          </cell>
          <cell r="E311" t="str">
            <v>Ferndale Unified</v>
          </cell>
          <cell r="J311">
            <v>525</v>
          </cell>
          <cell r="K311">
            <v>246</v>
          </cell>
          <cell r="L311">
            <v>2</v>
          </cell>
          <cell r="N311">
            <v>525</v>
          </cell>
          <cell r="O311">
            <v>246</v>
          </cell>
          <cell r="Q311">
            <v>0</v>
          </cell>
          <cell r="R311">
            <v>0</v>
          </cell>
        </row>
        <row r="312">
          <cell r="A312" t="str">
            <v>12753820000000</v>
          </cell>
          <cell r="B312" t="str">
            <v>12</v>
          </cell>
          <cell r="C312" t="str">
            <v>75382</v>
          </cell>
          <cell r="E312" t="str">
            <v>Mattole Unified</v>
          </cell>
          <cell r="J312">
            <v>51</v>
          </cell>
          <cell r="K312">
            <v>20</v>
          </cell>
          <cell r="L312">
            <v>3</v>
          </cell>
          <cell r="N312">
            <v>51</v>
          </cell>
          <cell r="O312">
            <v>20</v>
          </cell>
          <cell r="Q312">
            <v>0</v>
          </cell>
          <cell r="R312">
            <v>0</v>
          </cell>
        </row>
        <row r="313">
          <cell r="A313" t="str">
            <v>12753821230135</v>
          </cell>
          <cell r="B313" t="str">
            <v>12</v>
          </cell>
          <cell r="C313" t="str">
            <v>75382</v>
          </cell>
          <cell r="D313" t="str">
            <v>1230135</v>
          </cell>
          <cell r="E313" t="str">
            <v>Mattole Unified</v>
          </cell>
          <cell r="F313" t="str">
            <v>Mattole Valley Charter (#159)</v>
          </cell>
          <cell r="G313" t="str">
            <v>Yes</v>
          </cell>
          <cell r="H313" t="str">
            <v>0159</v>
          </cell>
          <cell r="I313" t="str">
            <v>Locally funded</v>
          </cell>
          <cell r="J313">
            <v>670</v>
          </cell>
          <cell r="K313">
            <v>458</v>
          </cell>
          <cell r="L313">
            <v>1</v>
          </cell>
          <cell r="N313">
            <v>670</v>
          </cell>
          <cell r="O313">
            <v>458</v>
          </cell>
          <cell r="Q313">
            <v>0</v>
          </cell>
          <cell r="R313">
            <v>0</v>
          </cell>
        </row>
        <row r="314">
          <cell r="A314" t="str">
            <v>12755150000000</v>
          </cell>
          <cell r="B314" t="str">
            <v>12</v>
          </cell>
          <cell r="C314" t="str">
            <v>75515</v>
          </cell>
          <cell r="E314" t="str">
            <v>Eureka City Schools</v>
          </cell>
          <cell r="J314">
            <v>3734</v>
          </cell>
          <cell r="K314">
            <v>2431</v>
          </cell>
          <cell r="L314">
            <v>9</v>
          </cell>
          <cell r="N314">
            <v>3734</v>
          </cell>
          <cell r="O314">
            <v>2431</v>
          </cell>
          <cell r="Q314">
            <v>0</v>
          </cell>
          <cell r="R314">
            <v>0</v>
          </cell>
        </row>
        <row r="315">
          <cell r="A315" t="str">
            <v>12768020000000</v>
          </cell>
          <cell r="B315" t="str">
            <v>12</v>
          </cell>
          <cell r="C315" t="str">
            <v>76802</v>
          </cell>
          <cell r="E315" t="str">
            <v>Fortuna Elementary</v>
          </cell>
          <cell r="J315">
            <v>1156</v>
          </cell>
          <cell r="K315">
            <v>888</v>
          </cell>
          <cell r="L315">
            <v>4</v>
          </cell>
          <cell r="N315">
            <v>1156</v>
          </cell>
          <cell r="O315">
            <v>888</v>
          </cell>
          <cell r="Q315">
            <v>0</v>
          </cell>
          <cell r="R315">
            <v>0</v>
          </cell>
        </row>
        <row r="316">
          <cell r="A316" t="str">
            <v>12768020124164</v>
          </cell>
          <cell r="B316" t="str">
            <v>12</v>
          </cell>
          <cell r="C316" t="str">
            <v>76802</v>
          </cell>
          <cell r="D316" t="str">
            <v>0124164</v>
          </cell>
          <cell r="E316" t="str">
            <v>Fortuna Elementary</v>
          </cell>
          <cell r="F316" t="str">
            <v>Redwood Preparatory Charter</v>
          </cell>
          <cell r="G316" t="str">
            <v>Yes</v>
          </cell>
          <cell r="H316" t="str">
            <v>1304</v>
          </cell>
          <cell r="I316" t="str">
            <v>Directly funded</v>
          </cell>
          <cell r="J316">
            <v>218</v>
          </cell>
          <cell r="K316">
            <v>61</v>
          </cell>
          <cell r="L316">
            <v>1</v>
          </cell>
          <cell r="N316">
            <v>218</v>
          </cell>
          <cell r="O316">
            <v>61</v>
          </cell>
          <cell r="Q316">
            <v>0</v>
          </cell>
          <cell r="R316">
            <v>0</v>
          </cell>
        </row>
        <row r="317">
          <cell r="A317" t="str">
            <v>13101320000000</v>
          </cell>
          <cell r="B317" t="str">
            <v>13</v>
          </cell>
          <cell r="C317" t="str">
            <v>10132</v>
          </cell>
          <cell r="E317" t="str">
            <v>Imperial County Office of Education</v>
          </cell>
          <cell r="J317">
            <v>585</v>
          </cell>
          <cell r="K317">
            <v>478</v>
          </cell>
          <cell r="L317">
            <v>3</v>
          </cell>
          <cell r="N317">
            <v>585</v>
          </cell>
          <cell r="O317">
            <v>478</v>
          </cell>
          <cell r="Q317">
            <v>0</v>
          </cell>
          <cell r="R317">
            <v>0</v>
          </cell>
        </row>
        <row r="318">
          <cell r="A318" t="str">
            <v>13630730000000</v>
          </cell>
          <cell r="B318" t="str">
            <v>13</v>
          </cell>
          <cell r="C318" t="str">
            <v>63073</v>
          </cell>
          <cell r="E318" t="str">
            <v>Brawley Elementary</v>
          </cell>
          <cell r="J318">
            <v>3911</v>
          </cell>
          <cell r="K318">
            <v>3315</v>
          </cell>
          <cell r="L318">
            <v>5</v>
          </cell>
          <cell r="N318">
            <v>3911</v>
          </cell>
          <cell r="O318">
            <v>3315</v>
          </cell>
          <cell r="Q318">
            <v>0</v>
          </cell>
          <cell r="R318">
            <v>0</v>
          </cell>
        </row>
        <row r="319">
          <cell r="A319" t="str">
            <v>13630810000000</v>
          </cell>
          <cell r="B319" t="str">
            <v>13</v>
          </cell>
          <cell r="C319" t="str">
            <v>63081</v>
          </cell>
          <cell r="E319" t="str">
            <v>Brawley Union High</v>
          </cell>
          <cell r="J319">
            <v>1885</v>
          </cell>
          <cell r="K319">
            <v>1417</v>
          </cell>
          <cell r="L319">
            <v>3</v>
          </cell>
          <cell r="N319">
            <v>1885</v>
          </cell>
          <cell r="O319">
            <v>1417</v>
          </cell>
          <cell r="Q319">
            <v>0</v>
          </cell>
          <cell r="R319">
            <v>0</v>
          </cell>
        </row>
        <row r="320">
          <cell r="A320" t="str">
            <v>13630990000000</v>
          </cell>
          <cell r="B320" t="str">
            <v>13</v>
          </cell>
          <cell r="C320" t="str">
            <v>63099</v>
          </cell>
          <cell r="E320" t="str">
            <v>Calexico Unified</v>
          </cell>
          <cell r="J320">
            <v>9264</v>
          </cell>
          <cell r="K320">
            <v>8479</v>
          </cell>
          <cell r="L320">
            <v>11</v>
          </cell>
          <cell r="N320">
            <v>9264</v>
          </cell>
          <cell r="O320">
            <v>8479</v>
          </cell>
          <cell r="Q320">
            <v>0</v>
          </cell>
          <cell r="R320">
            <v>0</v>
          </cell>
        </row>
        <row r="321">
          <cell r="A321" t="str">
            <v>13631070000000</v>
          </cell>
          <cell r="B321" t="str">
            <v>13</v>
          </cell>
          <cell r="C321" t="str">
            <v>63107</v>
          </cell>
          <cell r="E321" t="str">
            <v>Calipatria Unified</v>
          </cell>
          <cell r="J321">
            <v>1144</v>
          </cell>
          <cell r="K321">
            <v>961</v>
          </cell>
          <cell r="L321">
            <v>4</v>
          </cell>
          <cell r="N321">
            <v>1144</v>
          </cell>
          <cell r="O321">
            <v>961</v>
          </cell>
          <cell r="Q321">
            <v>0</v>
          </cell>
          <cell r="R321">
            <v>0</v>
          </cell>
        </row>
        <row r="322">
          <cell r="A322" t="str">
            <v>13631150000000</v>
          </cell>
          <cell r="B322" t="str">
            <v>13</v>
          </cell>
          <cell r="C322" t="str">
            <v>63115</v>
          </cell>
          <cell r="E322" t="str">
            <v>Central Union High</v>
          </cell>
          <cell r="J322">
            <v>4120</v>
          </cell>
          <cell r="K322">
            <v>3135</v>
          </cell>
          <cell r="L322">
            <v>4</v>
          </cell>
          <cell r="N322">
            <v>4120</v>
          </cell>
          <cell r="O322">
            <v>3135</v>
          </cell>
          <cell r="Q322">
            <v>0</v>
          </cell>
          <cell r="R322">
            <v>0</v>
          </cell>
        </row>
        <row r="323">
          <cell r="A323" t="str">
            <v>13631230000000</v>
          </cell>
          <cell r="B323" t="str">
            <v>13</v>
          </cell>
          <cell r="C323" t="str">
            <v>63123</v>
          </cell>
          <cell r="E323" t="str">
            <v>El Centro Elementary</v>
          </cell>
          <cell r="J323">
            <v>4982</v>
          </cell>
          <cell r="K323">
            <v>4337</v>
          </cell>
          <cell r="L323">
            <v>11</v>
          </cell>
          <cell r="N323">
            <v>4982</v>
          </cell>
          <cell r="O323">
            <v>4337</v>
          </cell>
          <cell r="Q323">
            <v>0</v>
          </cell>
          <cell r="R323">
            <v>0</v>
          </cell>
        </row>
        <row r="324">
          <cell r="A324" t="str">
            <v>13631230118455</v>
          </cell>
          <cell r="B324" t="str">
            <v>13</v>
          </cell>
          <cell r="C324" t="str">
            <v>63123</v>
          </cell>
          <cell r="D324" t="str">
            <v>0118455</v>
          </cell>
          <cell r="E324" t="str">
            <v>El Centro Elementary</v>
          </cell>
          <cell r="F324" t="str">
            <v>Ballington Academy for the Arts and Sciences</v>
          </cell>
          <cell r="G324" t="str">
            <v>Yes</v>
          </cell>
          <cell r="H324" t="str">
            <v>1030</v>
          </cell>
          <cell r="I324" t="str">
            <v>Directly funded</v>
          </cell>
          <cell r="J324">
            <v>288</v>
          </cell>
          <cell r="K324">
            <v>223</v>
          </cell>
          <cell r="L324">
            <v>1</v>
          </cell>
          <cell r="N324">
            <v>288</v>
          </cell>
          <cell r="O324">
            <v>223</v>
          </cell>
          <cell r="Q324">
            <v>0</v>
          </cell>
          <cell r="R324">
            <v>0</v>
          </cell>
        </row>
        <row r="325">
          <cell r="A325" t="str">
            <v>13631230121855</v>
          </cell>
          <cell r="B325" t="str">
            <v>13</v>
          </cell>
          <cell r="C325" t="str">
            <v>63123</v>
          </cell>
          <cell r="D325" t="str">
            <v>0121855</v>
          </cell>
          <cell r="E325" t="str">
            <v>El Centro Elementary</v>
          </cell>
          <cell r="F325" t="str">
            <v>Imagine Schools at Imperial Valley</v>
          </cell>
          <cell r="G325" t="str">
            <v>Yes</v>
          </cell>
          <cell r="H325" t="str">
            <v>1044</v>
          </cell>
          <cell r="I325" t="str">
            <v>Directly funded</v>
          </cell>
          <cell r="J325">
            <v>861</v>
          </cell>
          <cell r="K325">
            <v>776</v>
          </cell>
          <cell r="L325">
            <v>1</v>
          </cell>
          <cell r="N325">
            <v>861</v>
          </cell>
          <cell r="O325">
            <v>776</v>
          </cell>
          <cell r="Q325">
            <v>0</v>
          </cell>
          <cell r="R325">
            <v>0</v>
          </cell>
        </row>
        <row r="326">
          <cell r="A326" t="str">
            <v>13631230122663</v>
          </cell>
          <cell r="B326" t="str">
            <v>13</v>
          </cell>
          <cell r="C326" t="str">
            <v>63123</v>
          </cell>
          <cell r="D326" t="str">
            <v>0122663</v>
          </cell>
          <cell r="E326" t="str">
            <v>El Centro Elementary</v>
          </cell>
          <cell r="F326" t="str">
            <v>Imperial Valley Home School Academy</v>
          </cell>
          <cell r="G326" t="str">
            <v>Yes</v>
          </cell>
          <cell r="H326" t="str">
            <v>1249</v>
          </cell>
          <cell r="I326" t="str">
            <v>Locally funded</v>
          </cell>
          <cell r="J326">
            <v>100</v>
          </cell>
          <cell r="K326">
            <v>20</v>
          </cell>
          <cell r="L326">
            <v>1</v>
          </cell>
          <cell r="N326">
            <v>100</v>
          </cell>
          <cell r="O326">
            <v>20</v>
          </cell>
          <cell r="Q326">
            <v>0</v>
          </cell>
          <cell r="R326">
            <v>0</v>
          </cell>
        </row>
        <row r="327">
          <cell r="A327" t="str">
            <v>13631310000000</v>
          </cell>
          <cell r="B327" t="str">
            <v>13</v>
          </cell>
          <cell r="C327" t="str">
            <v>63131</v>
          </cell>
          <cell r="E327" t="str">
            <v>Heber Elementary</v>
          </cell>
          <cell r="J327">
            <v>1218</v>
          </cell>
          <cell r="K327">
            <v>1148</v>
          </cell>
          <cell r="L327">
            <v>1</v>
          </cell>
          <cell r="N327">
            <v>1218</v>
          </cell>
          <cell r="O327">
            <v>1148</v>
          </cell>
          <cell r="Q327">
            <v>0</v>
          </cell>
          <cell r="R327">
            <v>0</v>
          </cell>
        </row>
        <row r="328">
          <cell r="A328" t="str">
            <v>13631490000000</v>
          </cell>
          <cell r="B328" t="str">
            <v>13</v>
          </cell>
          <cell r="C328" t="str">
            <v>63149</v>
          </cell>
          <cell r="E328" t="str">
            <v>Holtville Unified</v>
          </cell>
          <cell r="J328">
            <v>1585</v>
          </cell>
          <cell r="K328">
            <v>1198</v>
          </cell>
          <cell r="L328">
            <v>6</v>
          </cell>
          <cell r="N328">
            <v>1585</v>
          </cell>
          <cell r="O328">
            <v>1198</v>
          </cell>
          <cell r="Q328">
            <v>0</v>
          </cell>
          <cell r="R328">
            <v>0</v>
          </cell>
        </row>
        <row r="329">
          <cell r="A329" t="str">
            <v>13631640000000</v>
          </cell>
          <cell r="B329" t="str">
            <v>13</v>
          </cell>
          <cell r="C329" t="str">
            <v>63164</v>
          </cell>
          <cell r="E329" t="str">
            <v>Imperial Unified</v>
          </cell>
          <cell r="J329">
            <v>4036</v>
          </cell>
          <cell r="K329">
            <v>2245</v>
          </cell>
          <cell r="L329">
            <v>6</v>
          </cell>
          <cell r="N329">
            <v>4036</v>
          </cell>
          <cell r="O329">
            <v>2245</v>
          </cell>
          <cell r="Q329">
            <v>0</v>
          </cell>
          <cell r="R329">
            <v>0</v>
          </cell>
        </row>
        <row r="330">
          <cell r="A330" t="str">
            <v>13631720000000</v>
          </cell>
          <cell r="B330" t="str">
            <v>13</v>
          </cell>
          <cell r="C330" t="str">
            <v>63172</v>
          </cell>
          <cell r="E330" t="str">
            <v>Magnolia Union Elementary</v>
          </cell>
          <cell r="J330">
            <v>124</v>
          </cell>
          <cell r="K330">
            <v>15</v>
          </cell>
          <cell r="L330">
            <v>1</v>
          </cell>
          <cell r="N330">
            <v>124</v>
          </cell>
          <cell r="O330">
            <v>15</v>
          </cell>
          <cell r="Q330">
            <v>0</v>
          </cell>
          <cell r="R330">
            <v>0</v>
          </cell>
        </row>
        <row r="331">
          <cell r="A331" t="str">
            <v>13631800000000</v>
          </cell>
          <cell r="B331" t="str">
            <v>13</v>
          </cell>
          <cell r="C331" t="str">
            <v>63180</v>
          </cell>
          <cell r="E331" t="str">
            <v>McCabe Union Elementary</v>
          </cell>
          <cell r="J331">
            <v>1364</v>
          </cell>
          <cell r="K331">
            <v>594</v>
          </cell>
          <cell r="L331">
            <v>1</v>
          </cell>
          <cell r="N331">
            <v>1364</v>
          </cell>
          <cell r="O331">
            <v>594</v>
          </cell>
          <cell r="Q331">
            <v>0</v>
          </cell>
          <cell r="R331">
            <v>0</v>
          </cell>
        </row>
        <row r="332">
          <cell r="A332" t="str">
            <v>13631980000000</v>
          </cell>
          <cell r="B332" t="str">
            <v>13</v>
          </cell>
          <cell r="C332" t="str">
            <v>63198</v>
          </cell>
          <cell r="E332" t="str">
            <v>Meadows Union Elementary</v>
          </cell>
          <cell r="J332">
            <v>459</v>
          </cell>
          <cell r="K332">
            <v>363</v>
          </cell>
          <cell r="L332">
            <v>1</v>
          </cell>
          <cell r="N332">
            <v>459</v>
          </cell>
          <cell r="O332">
            <v>363</v>
          </cell>
          <cell r="Q332">
            <v>0</v>
          </cell>
          <cell r="R332">
            <v>0</v>
          </cell>
        </row>
        <row r="333">
          <cell r="A333" t="str">
            <v>13632060000000</v>
          </cell>
          <cell r="B333" t="str">
            <v>13</v>
          </cell>
          <cell r="C333" t="str">
            <v>63206</v>
          </cell>
          <cell r="E333" t="str">
            <v>Mulberry Elementary</v>
          </cell>
          <cell r="J333">
            <v>76</v>
          </cell>
          <cell r="K333">
            <v>34</v>
          </cell>
          <cell r="L333">
            <v>1</v>
          </cell>
          <cell r="N333">
            <v>76</v>
          </cell>
          <cell r="O333">
            <v>34</v>
          </cell>
          <cell r="Q333">
            <v>0</v>
          </cell>
          <cell r="R333">
            <v>0</v>
          </cell>
        </row>
        <row r="334">
          <cell r="A334" t="str">
            <v>13632140000000</v>
          </cell>
          <cell r="B334" t="str">
            <v>13</v>
          </cell>
          <cell r="C334" t="str">
            <v>63214</v>
          </cell>
          <cell r="E334" t="str">
            <v>San Pasqual Valley Unified</v>
          </cell>
          <cell r="J334">
            <v>725</v>
          </cell>
          <cell r="K334">
            <v>684</v>
          </cell>
          <cell r="L334">
            <v>4</v>
          </cell>
          <cell r="N334">
            <v>725</v>
          </cell>
          <cell r="O334">
            <v>684</v>
          </cell>
          <cell r="Q334">
            <v>0</v>
          </cell>
          <cell r="R334">
            <v>0</v>
          </cell>
        </row>
        <row r="335">
          <cell r="A335" t="str">
            <v>13632220000000</v>
          </cell>
          <cell r="B335" t="str">
            <v>13</v>
          </cell>
          <cell r="C335" t="str">
            <v>63222</v>
          </cell>
          <cell r="E335" t="str">
            <v>Seeley Union Elementary</v>
          </cell>
          <cell r="J335">
            <v>337</v>
          </cell>
          <cell r="K335">
            <v>325</v>
          </cell>
          <cell r="L335">
            <v>1</v>
          </cell>
          <cell r="N335">
            <v>337</v>
          </cell>
          <cell r="O335">
            <v>325</v>
          </cell>
          <cell r="Q335">
            <v>0</v>
          </cell>
          <cell r="R335">
            <v>0</v>
          </cell>
        </row>
        <row r="336">
          <cell r="A336" t="str">
            <v>13632300000000</v>
          </cell>
          <cell r="B336" t="str">
            <v>13</v>
          </cell>
          <cell r="C336" t="str">
            <v>63230</v>
          </cell>
          <cell r="E336" t="str">
            <v>Westmorland Union Elementary</v>
          </cell>
          <cell r="J336">
            <v>359</v>
          </cell>
          <cell r="K336">
            <v>341</v>
          </cell>
          <cell r="L336">
            <v>1</v>
          </cell>
          <cell r="N336">
            <v>359</v>
          </cell>
          <cell r="O336">
            <v>341</v>
          </cell>
          <cell r="Q336">
            <v>0</v>
          </cell>
          <cell r="R336">
            <v>0</v>
          </cell>
        </row>
        <row r="337">
          <cell r="A337" t="str">
            <v>14101400000000</v>
          </cell>
          <cell r="B337" t="str">
            <v>14</v>
          </cell>
          <cell r="C337" t="str">
            <v>10140</v>
          </cell>
          <cell r="E337" t="str">
            <v>Inyo County Office of Education</v>
          </cell>
          <cell r="J337">
            <v>5</v>
          </cell>
          <cell r="K337">
            <v>3</v>
          </cell>
          <cell r="L337">
            <v>1</v>
          </cell>
          <cell r="N337">
            <v>5</v>
          </cell>
          <cell r="O337">
            <v>3</v>
          </cell>
          <cell r="Q337">
            <v>0</v>
          </cell>
          <cell r="R337">
            <v>0</v>
          </cell>
        </row>
        <row r="338">
          <cell r="A338" t="str">
            <v>14101400117994</v>
          </cell>
          <cell r="B338" t="str">
            <v>14</v>
          </cell>
          <cell r="C338" t="str">
            <v>10140</v>
          </cell>
          <cell r="D338" t="str">
            <v>0117994</v>
          </cell>
          <cell r="E338" t="str">
            <v>Inyo County Office of Education</v>
          </cell>
          <cell r="F338" t="str">
            <v>YouthBuild Charter School of California</v>
          </cell>
          <cell r="G338" t="str">
            <v>Yes</v>
          </cell>
          <cell r="H338" t="str">
            <v>1012</v>
          </cell>
          <cell r="I338" t="str">
            <v>Locally funded</v>
          </cell>
          <cell r="J338">
            <v>1370</v>
          </cell>
          <cell r="K338">
            <v>1333</v>
          </cell>
          <cell r="L338">
            <v>1</v>
          </cell>
          <cell r="N338">
            <v>1370</v>
          </cell>
          <cell r="O338">
            <v>1333</v>
          </cell>
          <cell r="Q338">
            <v>0</v>
          </cell>
          <cell r="R338">
            <v>0</v>
          </cell>
        </row>
        <row r="339">
          <cell r="A339" t="str">
            <v>14101400128447</v>
          </cell>
          <cell r="B339" t="str">
            <v>14</v>
          </cell>
          <cell r="C339" t="str">
            <v>10140</v>
          </cell>
          <cell r="D339" t="str">
            <v>0128447</v>
          </cell>
          <cell r="E339" t="str">
            <v>Inyo County Office of Education</v>
          </cell>
          <cell r="F339" t="str">
            <v>The Education Corps</v>
          </cell>
          <cell r="G339" t="str">
            <v>Yes</v>
          </cell>
          <cell r="H339" t="str">
            <v>1594</v>
          </cell>
          <cell r="I339" t="str">
            <v>Locally funded</v>
          </cell>
          <cell r="J339">
            <v>274</v>
          </cell>
          <cell r="K339">
            <v>274</v>
          </cell>
          <cell r="L339">
            <v>1</v>
          </cell>
          <cell r="N339">
            <v>274</v>
          </cell>
          <cell r="O339">
            <v>274</v>
          </cell>
          <cell r="Q339">
            <v>0</v>
          </cell>
          <cell r="R339">
            <v>0</v>
          </cell>
        </row>
        <row r="340">
          <cell r="A340" t="str">
            <v>14101400128454</v>
          </cell>
          <cell r="B340" t="str">
            <v>14</v>
          </cell>
          <cell r="C340" t="str">
            <v>10140</v>
          </cell>
          <cell r="D340" t="str">
            <v>0128454</v>
          </cell>
          <cell r="E340" t="str">
            <v>Inyo County Office of Education</v>
          </cell>
          <cell r="F340" t="str">
            <v>College Bridge Academy</v>
          </cell>
          <cell r="G340" t="str">
            <v>Yes</v>
          </cell>
          <cell r="H340" t="str">
            <v>1593</v>
          </cell>
          <cell r="I340" t="str">
            <v>Locally funded</v>
          </cell>
          <cell r="J340">
            <v>365</v>
          </cell>
          <cell r="K340">
            <v>360</v>
          </cell>
          <cell r="L340">
            <v>1</v>
          </cell>
          <cell r="N340">
            <v>365</v>
          </cell>
          <cell r="O340">
            <v>360</v>
          </cell>
          <cell r="Q340">
            <v>0</v>
          </cell>
          <cell r="R340">
            <v>0</v>
          </cell>
        </row>
        <row r="341">
          <cell r="A341" t="str">
            <v>14632480000000</v>
          </cell>
          <cell r="B341" t="str">
            <v>14</v>
          </cell>
          <cell r="C341" t="str">
            <v>63248</v>
          </cell>
          <cell r="E341" t="str">
            <v>Big Pine Unified</v>
          </cell>
          <cell r="J341">
            <v>172</v>
          </cell>
          <cell r="K341">
            <v>142</v>
          </cell>
          <cell r="L341">
            <v>2</v>
          </cell>
          <cell r="N341">
            <v>172</v>
          </cell>
          <cell r="O341">
            <v>142</v>
          </cell>
          <cell r="Q341">
            <v>0</v>
          </cell>
          <cell r="R341">
            <v>0</v>
          </cell>
        </row>
        <row r="342">
          <cell r="A342" t="str">
            <v>14632710000000</v>
          </cell>
          <cell r="B342" t="str">
            <v>14</v>
          </cell>
          <cell r="C342" t="str">
            <v>63271</v>
          </cell>
          <cell r="E342" t="str">
            <v>Death Valley Unified</v>
          </cell>
          <cell r="J342">
            <v>29</v>
          </cell>
          <cell r="K342">
            <v>19</v>
          </cell>
          <cell r="L342">
            <v>2</v>
          </cell>
          <cell r="N342">
            <v>29</v>
          </cell>
          <cell r="O342">
            <v>19</v>
          </cell>
          <cell r="Q342">
            <v>0</v>
          </cell>
          <cell r="R342">
            <v>0</v>
          </cell>
        </row>
        <row r="343">
          <cell r="A343" t="str">
            <v>14632890000000</v>
          </cell>
          <cell r="B343" t="str">
            <v>14</v>
          </cell>
          <cell r="C343" t="str">
            <v>63289</v>
          </cell>
          <cell r="E343" t="str">
            <v>Lone Pine Unified</v>
          </cell>
          <cell r="J343">
            <v>342</v>
          </cell>
          <cell r="K343">
            <v>210</v>
          </cell>
          <cell r="L343">
            <v>3</v>
          </cell>
          <cell r="N343">
            <v>342</v>
          </cell>
          <cell r="O343">
            <v>210</v>
          </cell>
          <cell r="Q343">
            <v>0</v>
          </cell>
          <cell r="R343">
            <v>0</v>
          </cell>
        </row>
        <row r="344">
          <cell r="A344" t="str">
            <v>14632970000000</v>
          </cell>
          <cell r="B344" t="str">
            <v>14</v>
          </cell>
          <cell r="C344" t="str">
            <v>63297</v>
          </cell>
          <cell r="E344" t="str">
            <v>Owens Valley Unified</v>
          </cell>
          <cell r="J344">
            <v>75</v>
          </cell>
          <cell r="K344">
            <v>38</v>
          </cell>
          <cell r="L344">
            <v>2</v>
          </cell>
          <cell r="N344">
            <v>75</v>
          </cell>
          <cell r="O344">
            <v>38</v>
          </cell>
          <cell r="Q344">
            <v>0</v>
          </cell>
          <cell r="R344">
            <v>0</v>
          </cell>
        </row>
        <row r="345">
          <cell r="A345" t="str">
            <v>14633050000000</v>
          </cell>
          <cell r="B345" t="str">
            <v>14</v>
          </cell>
          <cell r="C345" t="str">
            <v>63305</v>
          </cell>
          <cell r="E345" t="str">
            <v>Round Valley Joint Elementary</v>
          </cell>
          <cell r="J345">
            <v>134</v>
          </cell>
          <cell r="K345">
            <v>38</v>
          </cell>
          <cell r="L345">
            <v>1</v>
          </cell>
          <cell r="N345">
            <v>134</v>
          </cell>
          <cell r="O345">
            <v>38</v>
          </cell>
          <cell r="Q345">
            <v>0</v>
          </cell>
          <cell r="R345">
            <v>0</v>
          </cell>
        </row>
        <row r="346">
          <cell r="A346" t="str">
            <v>14766870000000</v>
          </cell>
          <cell r="B346" t="str">
            <v>14</v>
          </cell>
          <cell r="C346" t="str">
            <v>76687</v>
          </cell>
          <cell r="E346" t="str">
            <v>Bishop Unified</v>
          </cell>
          <cell r="J346">
            <v>1932</v>
          </cell>
          <cell r="K346">
            <v>1088</v>
          </cell>
          <cell r="L346">
            <v>10</v>
          </cell>
          <cell r="N346">
            <v>1932</v>
          </cell>
          <cell r="O346">
            <v>1088</v>
          </cell>
          <cell r="Q346">
            <v>0</v>
          </cell>
          <cell r="R346">
            <v>0</v>
          </cell>
        </row>
        <row r="347">
          <cell r="A347" t="str">
            <v>15101570000000</v>
          </cell>
          <cell r="B347" t="str">
            <v>15</v>
          </cell>
          <cell r="C347" t="str">
            <v>10157</v>
          </cell>
          <cell r="E347" t="str">
            <v>Kern County Office of Education</v>
          </cell>
          <cell r="J347">
            <v>1810</v>
          </cell>
          <cell r="K347">
            <v>1626</v>
          </cell>
          <cell r="L347">
            <v>3</v>
          </cell>
          <cell r="N347">
            <v>1810</v>
          </cell>
          <cell r="O347">
            <v>1626</v>
          </cell>
          <cell r="Q347">
            <v>0</v>
          </cell>
          <cell r="R347">
            <v>0</v>
          </cell>
        </row>
        <row r="348">
          <cell r="A348" t="str">
            <v>15101570119669</v>
          </cell>
          <cell r="B348" t="str">
            <v>15</v>
          </cell>
          <cell r="C348" t="str">
            <v>10157</v>
          </cell>
          <cell r="D348" t="str">
            <v>0119669</v>
          </cell>
          <cell r="E348" t="str">
            <v>Kern County Office of Education</v>
          </cell>
          <cell r="F348" t="str">
            <v>Wonderful College Prep Academy</v>
          </cell>
          <cell r="G348" t="str">
            <v>Yes</v>
          </cell>
          <cell r="H348" t="str">
            <v>1078</v>
          </cell>
          <cell r="I348" t="str">
            <v>Directly funded</v>
          </cell>
          <cell r="J348">
            <v>764</v>
          </cell>
          <cell r="K348">
            <v>686</v>
          </cell>
          <cell r="L348">
            <v>1</v>
          </cell>
          <cell r="N348">
            <v>764</v>
          </cell>
          <cell r="O348">
            <v>686</v>
          </cell>
          <cell r="Q348">
            <v>0</v>
          </cell>
          <cell r="R348">
            <v>0</v>
          </cell>
        </row>
        <row r="349">
          <cell r="A349" t="str">
            <v>15101570124040</v>
          </cell>
          <cell r="B349" t="str">
            <v>15</v>
          </cell>
          <cell r="C349" t="str">
            <v>10157</v>
          </cell>
          <cell r="D349" t="str">
            <v>0124040</v>
          </cell>
          <cell r="E349" t="str">
            <v>Kern County Office of Education</v>
          </cell>
          <cell r="F349" t="str">
            <v>Grimmway Academy</v>
          </cell>
          <cell r="G349" t="str">
            <v>Yes</v>
          </cell>
          <cell r="H349" t="str">
            <v>1292</v>
          </cell>
          <cell r="I349" t="str">
            <v>Directly funded</v>
          </cell>
          <cell r="J349">
            <v>679</v>
          </cell>
          <cell r="K349">
            <v>609</v>
          </cell>
          <cell r="L349">
            <v>1</v>
          </cell>
          <cell r="N349">
            <v>679</v>
          </cell>
          <cell r="O349">
            <v>609</v>
          </cell>
          <cell r="Q349">
            <v>0</v>
          </cell>
          <cell r="R349">
            <v>0</v>
          </cell>
        </row>
        <row r="350">
          <cell r="A350" t="str">
            <v>15101571530492</v>
          </cell>
          <cell r="B350" t="str">
            <v>15</v>
          </cell>
          <cell r="C350" t="str">
            <v>10157</v>
          </cell>
          <cell r="D350" t="str">
            <v>1530492</v>
          </cell>
          <cell r="E350" t="str">
            <v>Kern County Office of Education</v>
          </cell>
          <cell r="F350" t="str">
            <v>Valley Oaks Charter</v>
          </cell>
          <cell r="G350" t="str">
            <v>Yes</v>
          </cell>
          <cell r="H350" t="str">
            <v>0332</v>
          </cell>
          <cell r="I350" t="str">
            <v>Locally funded</v>
          </cell>
          <cell r="J350">
            <v>1220</v>
          </cell>
          <cell r="K350">
            <v>401</v>
          </cell>
          <cell r="L350">
            <v>1</v>
          </cell>
          <cell r="N350">
            <v>1220</v>
          </cell>
          <cell r="O350">
            <v>401</v>
          </cell>
          <cell r="Q350">
            <v>0</v>
          </cell>
          <cell r="R350">
            <v>0</v>
          </cell>
        </row>
        <row r="351">
          <cell r="A351" t="str">
            <v>15633130000000</v>
          </cell>
          <cell r="B351" t="str">
            <v>15</v>
          </cell>
          <cell r="C351" t="str">
            <v>63313</v>
          </cell>
          <cell r="E351" t="str">
            <v>Arvin Union</v>
          </cell>
          <cell r="J351">
            <v>3069</v>
          </cell>
          <cell r="K351">
            <v>2949</v>
          </cell>
          <cell r="L351">
            <v>4</v>
          </cell>
          <cell r="N351">
            <v>3069</v>
          </cell>
          <cell r="O351">
            <v>2949</v>
          </cell>
          <cell r="Q351">
            <v>0</v>
          </cell>
          <cell r="R351">
            <v>0</v>
          </cell>
        </row>
        <row r="352">
          <cell r="A352" t="str">
            <v>15633210000000</v>
          </cell>
          <cell r="B352" t="str">
            <v>15</v>
          </cell>
          <cell r="C352" t="str">
            <v>63321</v>
          </cell>
          <cell r="E352" t="str">
            <v>Bakersfield City</v>
          </cell>
          <cell r="J352">
            <v>30222</v>
          </cell>
          <cell r="K352">
            <v>26800</v>
          </cell>
          <cell r="L352">
            <v>43</v>
          </cell>
          <cell r="N352">
            <v>30222</v>
          </cell>
          <cell r="O352">
            <v>26800</v>
          </cell>
          <cell r="Q352">
            <v>0</v>
          </cell>
          <cell r="R352">
            <v>0</v>
          </cell>
        </row>
        <row r="353">
          <cell r="A353" t="str">
            <v>15633390000000</v>
          </cell>
          <cell r="B353" t="str">
            <v>15</v>
          </cell>
          <cell r="C353" t="str">
            <v>63339</v>
          </cell>
          <cell r="E353" t="str">
            <v>Beardsley Elementary</v>
          </cell>
          <cell r="J353">
            <v>1782</v>
          </cell>
          <cell r="K353">
            <v>1539</v>
          </cell>
          <cell r="L353">
            <v>4</v>
          </cell>
          <cell r="N353">
            <v>1782</v>
          </cell>
          <cell r="O353">
            <v>1539</v>
          </cell>
          <cell r="Q353">
            <v>0</v>
          </cell>
          <cell r="R353">
            <v>0</v>
          </cell>
        </row>
        <row r="354">
          <cell r="A354" t="str">
            <v>15633470000000</v>
          </cell>
          <cell r="B354" t="str">
            <v>15</v>
          </cell>
          <cell r="C354" t="str">
            <v>63347</v>
          </cell>
          <cell r="E354" t="str">
            <v>Belridge Elementary</v>
          </cell>
          <cell r="J354">
            <v>36</v>
          </cell>
          <cell r="K354">
            <v>30</v>
          </cell>
          <cell r="L354">
            <v>1</v>
          </cell>
          <cell r="N354">
            <v>36</v>
          </cell>
          <cell r="O354">
            <v>30</v>
          </cell>
          <cell r="Q354">
            <v>0</v>
          </cell>
          <cell r="R354">
            <v>0</v>
          </cell>
        </row>
        <row r="355">
          <cell r="A355" t="str">
            <v>15633540000000</v>
          </cell>
          <cell r="B355" t="str">
            <v>15</v>
          </cell>
          <cell r="C355" t="str">
            <v>63354</v>
          </cell>
          <cell r="E355" t="str">
            <v>Blake Elementary</v>
          </cell>
          <cell r="J355">
            <v>8</v>
          </cell>
          <cell r="K355">
            <v>8</v>
          </cell>
          <cell r="L355">
            <v>1</v>
          </cell>
          <cell r="N355">
            <v>8</v>
          </cell>
          <cell r="O355">
            <v>8</v>
          </cell>
          <cell r="Q355">
            <v>0</v>
          </cell>
          <cell r="R355">
            <v>0</v>
          </cell>
        </row>
        <row r="356">
          <cell r="A356" t="str">
            <v>15633620000000</v>
          </cell>
          <cell r="B356" t="str">
            <v>15</v>
          </cell>
          <cell r="C356" t="str">
            <v>63362</v>
          </cell>
          <cell r="E356" t="str">
            <v>Panama-Buena Vista Union</v>
          </cell>
          <cell r="J356">
            <v>17545</v>
          </cell>
          <cell r="K356">
            <v>12010</v>
          </cell>
          <cell r="L356">
            <v>23</v>
          </cell>
          <cell r="N356">
            <v>17545</v>
          </cell>
          <cell r="O356">
            <v>12010</v>
          </cell>
          <cell r="Q356">
            <v>0</v>
          </cell>
          <cell r="R356">
            <v>0</v>
          </cell>
        </row>
        <row r="357">
          <cell r="A357" t="str">
            <v>15633700000000</v>
          </cell>
          <cell r="B357" t="str">
            <v>15</v>
          </cell>
          <cell r="C357" t="str">
            <v>63370</v>
          </cell>
          <cell r="E357" t="str">
            <v>Buttonwillow Union Elementary</v>
          </cell>
          <cell r="J357">
            <v>379</v>
          </cell>
          <cell r="K357">
            <v>360</v>
          </cell>
          <cell r="L357">
            <v>1</v>
          </cell>
          <cell r="N357">
            <v>379</v>
          </cell>
          <cell r="O357">
            <v>360</v>
          </cell>
          <cell r="Q357">
            <v>0</v>
          </cell>
          <cell r="R357">
            <v>0</v>
          </cell>
        </row>
        <row r="358">
          <cell r="A358" t="str">
            <v>15633880000000</v>
          </cell>
          <cell r="B358" t="str">
            <v>15</v>
          </cell>
          <cell r="C358" t="str">
            <v>63388</v>
          </cell>
          <cell r="E358" t="str">
            <v>Caliente Union Elementary</v>
          </cell>
          <cell r="J358">
            <v>53</v>
          </cell>
          <cell r="K358">
            <v>42</v>
          </cell>
          <cell r="L358">
            <v>1</v>
          </cell>
          <cell r="N358">
            <v>53</v>
          </cell>
          <cell r="O358">
            <v>42</v>
          </cell>
          <cell r="Q358">
            <v>0</v>
          </cell>
          <cell r="R358">
            <v>0</v>
          </cell>
        </row>
        <row r="359">
          <cell r="A359" t="str">
            <v>15634040000000</v>
          </cell>
          <cell r="B359" t="str">
            <v>15</v>
          </cell>
          <cell r="C359" t="str">
            <v>63404</v>
          </cell>
          <cell r="E359" t="str">
            <v>Delano Union Elementary</v>
          </cell>
          <cell r="J359">
            <v>5608</v>
          </cell>
          <cell r="K359">
            <v>4868</v>
          </cell>
          <cell r="L359">
            <v>9</v>
          </cell>
          <cell r="N359">
            <v>5608</v>
          </cell>
          <cell r="O359">
            <v>4868</v>
          </cell>
          <cell r="Q359">
            <v>0</v>
          </cell>
          <cell r="R359">
            <v>0</v>
          </cell>
        </row>
        <row r="360">
          <cell r="A360" t="str">
            <v>15634040120139</v>
          </cell>
          <cell r="B360" t="str">
            <v>15</v>
          </cell>
          <cell r="C360" t="str">
            <v>63404</v>
          </cell>
          <cell r="D360" t="str">
            <v>0120139</v>
          </cell>
          <cell r="E360" t="str">
            <v>Delano Union Elementary</v>
          </cell>
          <cell r="F360" t="str">
            <v>Nueva Vista Language Academy</v>
          </cell>
          <cell r="G360" t="str">
            <v>Yes</v>
          </cell>
          <cell r="H360" t="str">
            <v>1109</v>
          </cell>
          <cell r="I360" t="str">
            <v>Locally funded</v>
          </cell>
          <cell r="J360">
            <v>547</v>
          </cell>
          <cell r="K360">
            <v>519</v>
          </cell>
          <cell r="L360">
            <v>1</v>
          </cell>
          <cell r="N360">
            <v>547</v>
          </cell>
          <cell r="O360">
            <v>519</v>
          </cell>
          <cell r="Q360">
            <v>0</v>
          </cell>
          <cell r="R360">
            <v>0</v>
          </cell>
        </row>
        <row r="361">
          <cell r="A361" t="str">
            <v>15634046009351</v>
          </cell>
          <cell r="B361" t="str">
            <v>15</v>
          </cell>
          <cell r="C361" t="str">
            <v>63404</v>
          </cell>
          <cell r="D361" t="str">
            <v>6009351</v>
          </cell>
          <cell r="E361" t="str">
            <v>Delano Union Elementary</v>
          </cell>
          <cell r="F361" t="str">
            <v>Cecil Avenue Math and Science Academy</v>
          </cell>
          <cell r="G361" t="str">
            <v>Yes</v>
          </cell>
          <cell r="H361" t="str">
            <v>1184</v>
          </cell>
          <cell r="I361" t="str">
            <v>Locally funded</v>
          </cell>
          <cell r="J361">
            <v>689</v>
          </cell>
          <cell r="K361">
            <v>613</v>
          </cell>
          <cell r="L361">
            <v>1</v>
          </cell>
          <cell r="N361">
            <v>689</v>
          </cell>
          <cell r="O361">
            <v>613</v>
          </cell>
          <cell r="Q361">
            <v>0</v>
          </cell>
          <cell r="R361">
            <v>0</v>
          </cell>
        </row>
        <row r="362">
          <cell r="A362" t="str">
            <v>15634046009369</v>
          </cell>
          <cell r="B362" t="str">
            <v>15</v>
          </cell>
          <cell r="C362" t="str">
            <v>63404</v>
          </cell>
          <cell r="D362" t="str">
            <v>6009369</v>
          </cell>
          <cell r="E362" t="str">
            <v>Delano Union Elementary</v>
          </cell>
          <cell r="F362" t="str">
            <v>Del Vista Math and Science Academy</v>
          </cell>
          <cell r="G362" t="str">
            <v>Yes</v>
          </cell>
          <cell r="H362" t="str">
            <v>1352</v>
          </cell>
          <cell r="I362" t="str">
            <v>Locally funded</v>
          </cell>
          <cell r="J362">
            <v>571</v>
          </cell>
          <cell r="K362">
            <v>543</v>
          </cell>
          <cell r="L362">
            <v>1</v>
          </cell>
          <cell r="N362">
            <v>571</v>
          </cell>
          <cell r="O362">
            <v>543</v>
          </cell>
          <cell r="Q362">
            <v>0</v>
          </cell>
          <cell r="R362">
            <v>0</v>
          </cell>
        </row>
        <row r="363">
          <cell r="A363" t="str">
            <v>15634120000000</v>
          </cell>
          <cell r="B363" t="str">
            <v>15</v>
          </cell>
          <cell r="C363" t="str">
            <v>63412</v>
          </cell>
          <cell r="E363" t="str">
            <v>Delano Joint Union High</v>
          </cell>
          <cell r="J363">
            <v>4205</v>
          </cell>
          <cell r="K363">
            <v>3751</v>
          </cell>
          <cell r="L363">
            <v>4</v>
          </cell>
          <cell r="N363">
            <v>4205</v>
          </cell>
          <cell r="O363">
            <v>3751</v>
          </cell>
          <cell r="Q363">
            <v>0</v>
          </cell>
          <cell r="R363">
            <v>0</v>
          </cell>
        </row>
        <row r="364">
          <cell r="A364" t="str">
            <v>15634200000000</v>
          </cell>
          <cell r="B364" t="str">
            <v>15</v>
          </cell>
          <cell r="C364" t="str">
            <v>63420</v>
          </cell>
          <cell r="E364" t="str">
            <v>Di Giorgio Elementary</v>
          </cell>
          <cell r="J364">
            <v>213</v>
          </cell>
          <cell r="K364">
            <v>208</v>
          </cell>
          <cell r="L364">
            <v>1</v>
          </cell>
          <cell r="N364">
            <v>213</v>
          </cell>
          <cell r="O364">
            <v>208</v>
          </cell>
          <cell r="Q364">
            <v>0</v>
          </cell>
          <cell r="R364">
            <v>0</v>
          </cell>
        </row>
        <row r="365">
          <cell r="A365" t="str">
            <v>15634380000000</v>
          </cell>
          <cell r="B365" t="str">
            <v>15</v>
          </cell>
          <cell r="C365" t="str">
            <v>63438</v>
          </cell>
          <cell r="E365" t="str">
            <v>Edison Elementary</v>
          </cell>
          <cell r="J365">
            <v>1074</v>
          </cell>
          <cell r="K365">
            <v>1008</v>
          </cell>
          <cell r="L365">
            <v>2</v>
          </cell>
          <cell r="N365">
            <v>1074</v>
          </cell>
          <cell r="O365">
            <v>1008</v>
          </cell>
          <cell r="Q365">
            <v>0</v>
          </cell>
          <cell r="R365">
            <v>0</v>
          </cell>
        </row>
        <row r="366">
          <cell r="A366" t="str">
            <v>15634460000000</v>
          </cell>
          <cell r="B366" t="str">
            <v>15</v>
          </cell>
          <cell r="C366" t="str">
            <v>63446</v>
          </cell>
          <cell r="E366" t="str">
            <v>Elk Hills Elementary</v>
          </cell>
          <cell r="J366">
            <v>196</v>
          </cell>
          <cell r="K366">
            <v>117</v>
          </cell>
          <cell r="L366">
            <v>1</v>
          </cell>
          <cell r="N366">
            <v>196</v>
          </cell>
          <cell r="O366">
            <v>117</v>
          </cell>
          <cell r="Q366">
            <v>0</v>
          </cell>
          <cell r="R366">
            <v>0</v>
          </cell>
        </row>
        <row r="367">
          <cell r="A367" t="str">
            <v>15634610000000</v>
          </cell>
          <cell r="B367" t="str">
            <v>15</v>
          </cell>
          <cell r="C367" t="str">
            <v>63461</v>
          </cell>
          <cell r="E367" t="str">
            <v>Fairfax Elementary</v>
          </cell>
          <cell r="J367">
            <v>2540</v>
          </cell>
          <cell r="K367">
            <v>2431</v>
          </cell>
          <cell r="L367">
            <v>4</v>
          </cell>
          <cell r="N367">
            <v>2540</v>
          </cell>
          <cell r="O367">
            <v>2431</v>
          </cell>
          <cell r="Q367">
            <v>0</v>
          </cell>
          <cell r="R367">
            <v>0</v>
          </cell>
        </row>
        <row r="368">
          <cell r="A368" t="str">
            <v>15634790000000</v>
          </cell>
          <cell r="B368" t="str">
            <v>15</v>
          </cell>
          <cell r="C368" t="str">
            <v>63479</v>
          </cell>
          <cell r="E368" t="str">
            <v>Fruitvale Elementary</v>
          </cell>
          <cell r="J368">
            <v>3236</v>
          </cell>
          <cell r="K368">
            <v>1447</v>
          </cell>
          <cell r="L368">
            <v>5</v>
          </cell>
          <cell r="N368">
            <v>3236</v>
          </cell>
          <cell r="O368">
            <v>1447</v>
          </cell>
          <cell r="Q368">
            <v>0</v>
          </cell>
          <cell r="R368">
            <v>0</v>
          </cell>
        </row>
        <row r="369">
          <cell r="A369" t="str">
            <v>15634870000000</v>
          </cell>
          <cell r="B369" t="str">
            <v>15</v>
          </cell>
          <cell r="C369" t="str">
            <v>63487</v>
          </cell>
          <cell r="E369" t="str">
            <v>General Shafter Elementary</v>
          </cell>
          <cell r="J369">
            <v>153</v>
          </cell>
          <cell r="K369">
            <v>120</v>
          </cell>
          <cell r="L369">
            <v>1</v>
          </cell>
          <cell r="N369">
            <v>153</v>
          </cell>
          <cell r="O369">
            <v>120</v>
          </cell>
          <cell r="Q369">
            <v>0</v>
          </cell>
          <cell r="R369">
            <v>0</v>
          </cell>
        </row>
        <row r="370">
          <cell r="A370" t="str">
            <v>15635030000000</v>
          </cell>
          <cell r="B370" t="str">
            <v>15</v>
          </cell>
          <cell r="C370" t="str">
            <v>63503</v>
          </cell>
          <cell r="E370" t="str">
            <v>Greenfield Union</v>
          </cell>
          <cell r="J370">
            <v>9271</v>
          </cell>
          <cell r="K370">
            <v>8410</v>
          </cell>
          <cell r="L370">
            <v>12</v>
          </cell>
          <cell r="N370">
            <v>9271</v>
          </cell>
          <cell r="O370">
            <v>8410</v>
          </cell>
          <cell r="Q370">
            <v>0</v>
          </cell>
          <cell r="R370">
            <v>0</v>
          </cell>
        </row>
        <row r="371">
          <cell r="A371" t="str">
            <v>15635290000000</v>
          </cell>
          <cell r="B371" t="str">
            <v>15</v>
          </cell>
          <cell r="C371" t="str">
            <v>63529</v>
          </cell>
          <cell r="E371" t="str">
            <v>Kern High</v>
          </cell>
          <cell r="J371">
            <v>37648</v>
          </cell>
          <cell r="K371">
            <v>25271</v>
          </cell>
          <cell r="L371">
            <v>23</v>
          </cell>
          <cell r="N371">
            <v>37648</v>
          </cell>
          <cell r="O371">
            <v>25271</v>
          </cell>
          <cell r="Q371">
            <v>0</v>
          </cell>
          <cell r="R371">
            <v>0</v>
          </cell>
        </row>
        <row r="372">
          <cell r="A372" t="str">
            <v>15635291530435</v>
          </cell>
          <cell r="B372" t="str">
            <v>15</v>
          </cell>
          <cell r="C372" t="str">
            <v>63529</v>
          </cell>
          <cell r="D372" t="str">
            <v>1530435</v>
          </cell>
          <cell r="E372" t="str">
            <v>Kern High</v>
          </cell>
          <cell r="F372" t="str">
            <v>Kern Workforce 2000 Academy</v>
          </cell>
          <cell r="G372" t="str">
            <v>Yes</v>
          </cell>
          <cell r="H372" t="str">
            <v>0071</v>
          </cell>
          <cell r="I372" t="str">
            <v>Locally funded</v>
          </cell>
          <cell r="J372">
            <v>422</v>
          </cell>
          <cell r="K372">
            <v>340</v>
          </cell>
          <cell r="L372">
            <v>1</v>
          </cell>
          <cell r="N372">
            <v>422</v>
          </cell>
          <cell r="O372">
            <v>340</v>
          </cell>
          <cell r="Q372">
            <v>0</v>
          </cell>
          <cell r="R372">
            <v>0</v>
          </cell>
        </row>
        <row r="373">
          <cell r="A373" t="str">
            <v>15635450000000</v>
          </cell>
          <cell r="B373" t="str">
            <v>15</v>
          </cell>
          <cell r="C373" t="str">
            <v>63545</v>
          </cell>
          <cell r="E373" t="str">
            <v>Kernville Union Elementary</v>
          </cell>
          <cell r="J373">
            <v>877</v>
          </cell>
          <cell r="K373">
            <v>679</v>
          </cell>
          <cell r="L373">
            <v>4</v>
          </cell>
          <cell r="N373">
            <v>877</v>
          </cell>
          <cell r="O373">
            <v>679</v>
          </cell>
          <cell r="Q373">
            <v>0</v>
          </cell>
          <cell r="R373">
            <v>0</v>
          </cell>
        </row>
        <row r="374">
          <cell r="A374" t="str">
            <v>15635520000000</v>
          </cell>
          <cell r="B374" t="str">
            <v>15</v>
          </cell>
          <cell r="C374" t="str">
            <v>63552</v>
          </cell>
          <cell r="E374" t="str">
            <v>Lakeside Union</v>
          </cell>
          <cell r="J374">
            <v>1318</v>
          </cell>
          <cell r="K374">
            <v>910</v>
          </cell>
          <cell r="L374">
            <v>3</v>
          </cell>
          <cell r="N374">
            <v>1318</v>
          </cell>
          <cell r="O374">
            <v>910</v>
          </cell>
          <cell r="Q374">
            <v>0</v>
          </cell>
          <cell r="R374">
            <v>0</v>
          </cell>
        </row>
        <row r="375">
          <cell r="A375" t="str">
            <v>15635600000000</v>
          </cell>
          <cell r="B375" t="str">
            <v>15</v>
          </cell>
          <cell r="C375" t="str">
            <v>63560</v>
          </cell>
          <cell r="E375" t="str">
            <v>Lamont Elementary</v>
          </cell>
          <cell r="J375">
            <v>3032</v>
          </cell>
          <cell r="K375">
            <v>2887</v>
          </cell>
          <cell r="L375">
            <v>4</v>
          </cell>
          <cell r="N375">
            <v>3032</v>
          </cell>
          <cell r="O375">
            <v>2887</v>
          </cell>
          <cell r="Q375">
            <v>0</v>
          </cell>
          <cell r="R375">
            <v>0</v>
          </cell>
        </row>
        <row r="376">
          <cell r="A376" t="str">
            <v>15635780000000</v>
          </cell>
          <cell r="B376" t="str">
            <v>15</v>
          </cell>
          <cell r="C376" t="str">
            <v>63578</v>
          </cell>
          <cell r="E376" t="str">
            <v>Richland Union Elementary</v>
          </cell>
          <cell r="J376">
            <v>3508</v>
          </cell>
          <cell r="K376">
            <v>3234</v>
          </cell>
          <cell r="L376">
            <v>4</v>
          </cell>
          <cell r="N376">
            <v>3508</v>
          </cell>
          <cell r="O376">
            <v>3234</v>
          </cell>
          <cell r="Q376">
            <v>0</v>
          </cell>
          <cell r="R376">
            <v>0</v>
          </cell>
        </row>
        <row r="377">
          <cell r="A377" t="str">
            <v>15635860000000</v>
          </cell>
          <cell r="B377" t="str">
            <v>15</v>
          </cell>
          <cell r="C377" t="str">
            <v>63586</v>
          </cell>
          <cell r="E377" t="str">
            <v>Linns Valley-Poso Flat Union</v>
          </cell>
          <cell r="J377">
            <v>26</v>
          </cell>
          <cell r="K377">
            <v>19</v>
          </cell>
          <cell r="L377">
            <v>1</v>
          </cell>
          <cell r="N377">
            <v>26</v>
          </cell>
          <cell r="O377">
            <v>19</v>
          </cell>
          <cell r="Q377">
            <v>0</v>
          </cell>
          <cell r="R377">
            <v>0</v>
          </cell>
        </row>
        <row r="378">
          <cell r="A378" t="str">
            <v>15635940000000</v>
          </cell>
          <cell r="B378" t="str">
            <v>15</v>
          </cell>
          <cell r="C378" t="str">
            <v>63594</v>
          </cell>
          <cell r="E378" t="str">
            <v>Lost Hills Union Elementary</v>
          </cell>
          <cell r="J378">
            <v>554</v>
          </cell>
          <cell r="K378">
            <v>547</v>
          </cell>
          <cell r="L378">
            <v>2</v>
          </cell>
          <cell r="N378">
            <v>554</v>
          </cell>
          <cell r="O378">
            <v>547</v>
          </cell>
          <cell r="Q378">
            <v>0</v>
          </cell>
          <cell r="R378">
            <v>0</v>
          </cell>
        </row>
        <row r="379">
          <cell r="A379" t="str">
            <v>15636100000000</v>
          </cell>
          <cell r="B379" t="str">
            <v>15</v>
          </cell>
          <cell r="C379" t="str">
            <v>63610</v>
          </cell>
          <cell r="E379" t="str">
            <v>Maple Elementary</v>
          </cell>
          <cell r="J379">
            <v>283</v>
          </cell>
          <cell r="K379">
            <v>168</v>
          </cell>
          <cell r="L379">
            <v>1</v>
          </cell>
          <cell r="N379">
            <v>283</v>
          </cell>
          <cell r="O379">
            <v>168</v>
          </cell>
          <cell r="Q379">
            <v>0</v>
          </cell>
          <cell r="R379">
            <v>0</v>
          </cell>
        </row>
        <row r="380">
          <cell r="A380" t="str">
            <v>15636280000000</v>
          </cell>
          <cell r="B380" t="str">
            <v>15</v>
          </cell>
          <cell r="C380" t="str">
            <v>63628</v>
          </cell>
          <cell r="E380" t="str">
            <v>Maricopa Unified</v>
          </cell>
          <cell r="J380">
            <v>281</v>
          </cell>
          <cell r="K380">
            <v>238</v>
          </cell>
          <cell r="L380">
            <v>3</v>
          </cell>
          <cell r="N380">
            <v>281</v>
          </cell>
          <cell r="O380">
            <v>238</v>
          </cell>
          <cell r="Q380">
            <v>0</v>
          </cell>
          <cell r="R380">
            <v>0</v>
          </cell>
        </row>
        <row r="381">
          <cell r="A381" t="str">
            <v>15636280127183</v>
          </cell>
          <cell r="B381" t="str">
            <v>15</v>
          </cell>
          <cell r="C381" t="str">
            <v>63628</v>
          </cell>
          <cell r="D381" t="str">
            <v>0127183</v>
          </cell>
          <cell r="E381" t="str">
            <v>Maricopa Unified</v>
          </cell>
          <cell r="F381" t="str">
            <v>California Virtual Academy @ Maricopa</v>
          </cell>
          <cell r="G381" t="str">
            <v>Yes</v>
          </cell>
          <cell r="H381" t="str">
            <v>1490</v>
          </cell>
          <cell r="I381" t="str">
            <v>Directly funded</v>
          </cell>
          <cell r="J381">
            <v>1193</v>
          </cell>
          <cell r="K381">
            <v>759</v>
          </cell>
          <cell r="L381">
            <v>1</v>
          </cell>
          <cell r="N381">
            <v>1193</v>
          </cell>
          <cell r="O381">
            <v>759</v>
          </cell>
          <cell r="Q381">
            <v>0</v>
          </cell>
          <cell r="R381">
            <v>0</v>
          </cell>
        </row>
        <row r="382">
          <cell r="A382" t="str">
            <v>15636280127209</v>
          </cell>
          <cell r="B382" t="str">
            <v>15</v>
          </cell>
          <cell r="C382" t="str">
            <v>63628</v>
          </cell>
          <cell r="D382" t="str">
            <v>0127209</v>
          </cell>
          <cell r="E382" t="str">
            <v>Maricopa Unified</v>
          </cell>
          <cell r="F382" t="str">
            <v>California Virtual Academy High @ Maricopa</v>
          </cell>
          <cell r="G382" t="str">
            <v>Yes</v>
          </cell>
          <cell r="H382" t="str">
            <v>1491</v>
          </cell>
          <cell r="I382" t="str">
            <v>Directly funded</v>
          </cell>
          <cell r="J382">
            <v>595</v>
          </cell>
          <cell r="K382">
            <v>386</v>
          </cell>
          <cell r="L382">
            <v>1</v>
          </cell>
          <cell r="N382">
            <v>595</v>
          </cell>
          <cell r="O382">
            <v>386</v>
          </cell>
          <cell r="Q382">
            <v>0</v>
          </cell>
          <cell r="R382">
            <v>0</v>
          </cell>
        </row>
        <row r="383">
          <cell r="A383" t="str">
            <v>15636280128504</v>
          </cell>
          <cell r="B383" t="str">
            <v>15</v>
          </cell>
          <cell r="C383" t="str">
            <v>63628</v>
          </cell>
          <cell r="D383" t="str">
            <v>0128504</v>
          </cell>
          <cell r="E383" t="str">
            <v>Maricopa Unified</v>
          </cell>
          <cell r="F383" t="str">
            <v>Peak to Peak Mountain Charter</v>
          </cell>
          <cell r="G383" t="str">
            <v>Yes</v>
          </cell>
          <cell r="H383" t="str">
            <v>1575</v>
          </cell>
          <cell r="I383" t="str">
            <v>Directly funded</v>
          </cell>
          <cell r="J383">
            <v>69</v>
          </cell>
          <cell r="K383">
            <v>32</v>
          </cell>
          <cell r="L383">
            <v>1</v>
          </cell>
          <cell r="N383">
            <v>69</v>
          </cell>
          <cell r="O383">
            <v>32</v>
          </cell>
          <cell r="Q383">
            <v>0</v>
          </cell>
          <cell r="R383">
            <v>0</v>
          </cell>
        </row>
        <row r="384">
          <cell r="A384" t="str">
            <v>15636510000000</v>
          </cell>
          <cell r="B384" t="str">
            <v>15</v>
          </cell>
          <cell r="C384" t="str">
            <v>63651</v>
          </cell>
          <cell r="E384" t="str">
            <v>McKittrick Elementary</v>
          </cell>
          <cell r="J384">
            <v>75</v>
          </cell>
          <cell r="K384">
            <v>17</v>
          </cell>
          <cell r="L384">
            <v>1</v>
          </cell>
          <cell r="N384">
            <v>75</v>
          </cell>
          <cell r="O384">
            <v>17</v>
          </cell>
          <cell r="Q384">
            <v>0</v>
          </cell>
          <cell r="R384">
            <v>0</v>
          </cell>
        </row>
        <row r="385">
          <cell r="A385" t="str">
            <v>15636690000000</v>
          </cell>
          <cell r="B385" t="str">
            <v>15</v>
          </cell>
          <cell r="C385" t="str">
            <v>63669</v>
          </cell>
          <cell r="E385" t="str">
            <v>Midway Elementary</v>
          </cell>
          <cell r="J385">
            <v>94</v>
          </cell>
          <cell r="K385">
            <v>55</v>
          </cell>
          <cell r="L385">
            <v>1</v>
          </cell>
          <cell r="N385">
            <v>94</v>
          </cell>
          <cell r="O385">
            <v>55</v>
          </cell>
          <cell r="Q385">
            <v>0</v>
          </cell>
          <cell r="R385">
            <v>0</v>
          </cell>
        </row>
        <row r="386">
          <cell r="A386" t="str">
            <v>15636770000000</v>
          </cell>
          <cell r="B386" t="str">
            <v>15</v>
          </cell>
          <cell r="C386" t="str">
            <v>63677</v>
          </cell>
          <cell r="E386" t="str">
            <v>Mojave Unified</v>
          </cell>
          <cell r="J386">
            <v>2713</v>
          </cell>
          <cell r="K386">
            <v>2274</v>
          </cell>
          <cell r="L386">
            <v>7</v>
          </cell>
          <cell r="N386">
            <v>2713</v>
          </cell>
          <cell r="O386">
            <v>2274</v>
          </cell>
          <cell r="Q386">
            <v>0</v>
          </cell>
          <cell r="R386">
            <v>0</v>
          </cell>
        </row>
        <row r="387">
          <cell r="A387" t="str">
            <v>15636850000000</v>
          </cell>
          <cell r="B387" t="str">
            <v>15</v>
          </cell>
          <cell r="C387" t="str">
            <v>63685</v>
          </cell>
          <cell r="E387" t="str">
            <v>Muroc Joint Unified</v>
          </cell>
          <cell r="J387">
            <v>1916</v>
          </cell>
          <cell r="K387">
            <v>608</v>
          </cell>
          <cell r="L387">
            <v>4</v>
          </cell>
          <cell r="N387">
            <v>1916</v>
          </cell>
          <cell r="O387">
            <v>608</v>
          </cell>
          <cell r="Q387">
            <v>0</v>
          </cell>
          <cell r="R387">
            <v>0</v>
          </cell>
        </row>
        <row r="388">
          <cell r="A388" t="str">
            <v>15636930000000</v>
          </cell>
          <cell r="B388" t="str">
            <v>15</v>
          </cell>
          <cell r="C388" t="str">
            <v>63693</v>
          </cell>
          <cell r="E388" t="str">
            <v>Norris Elementary</v>
          </cell>
          <cell r="J388">
            <v>4073</v>
          </cell>
          <cell r="K388">
            <v>504</v>
          </cell>
          <cell r="L388">
            <v>6</v>
          </cell>
          <cell r="N388">
            <v>4073</v>
          </cell>
          <cell r="O388">
            <v>504</v>
          </cell>
          <cell r="Q388">
            <v>0</v>
          </cell>
          <cell r="R388">
            <v>0</v>
          </cell>
        </row>
        <row r="389">
          <cell r="A389" t="str">
            <v>15637190000000</v>
          </cell>
          <cell r="B389" t="str">
            <v>15</v>
          </cell>
          <cell r="C389" t="str">
            <v>63719</v>
          </cell>
          <cell r="E389" t="str">
            <v>Pond Union Elementary</v>
          </cell>
          <cell r="J389">
            <v>219</v>
          </cell>
          <cell r="K389">
            <v>201</v>
          </cell>
          <cell r="L389">
            <v>1</v>
          </cell>
          <cell r="N389">
            <v>219</v>
          </cell>
          <cell r="O389">
            <v>201</v>
          </cell>
          <cell r="Q389">
            <v>0</v>
          </cell>
          <cell r="R389">
            <v>0</v>
          </cell>
        </row>
        <row r="390">
          <cell r="A390" t="str">
            <v>15637500000000</v>
          </cell>
          <cell r="B390" t="str">
            <v>15</v>
          </cell>
          <cell r="C390" t="str">
            <v>63750</v>
          </cell>
          <cell r="E390" t="str">
            <v>Rosedale Union Elementary</v>
          </cell>
          <cell r="J390">
            <v>5514</v>
          </cell>
          <cell r="K390">
            <v>1483</v>
          </cell>
          <cell r="L390">
            <v>9</v>
          </cell>
          <cell r="N390">
            <v>5514</v>
          </cell>
          <cell r="O390">
            <v>1483</v>
          </cell>
          <cell r="Q390">
            <v>0</v>
          </cell>
          <cell r="R390">
            <v>0</v>
          </cell>
        </row>
        <row r="391">
          <cell r="A391" t="str">
            <v>15637680000000</v>
          </cell>
          <cell r="B391" t="str">
            <v>15</v>
          </cell>
          <cell r="C391" t="str">
            <v>63768</v>
          </cell>
          <cell r="E391" t="str">
            <v>Semitropic Elementary</v>
          </cell>
          <cell r="J391">
            <v>214</v>
          </cell>
          <cell r="K391">
            <v>203</v>
          </cell>
          <cell r="L391">
            <v>1</v>
          </cell>
          <cell r="N391">
            <v>214</v>
          </cell>
          <cell r="O391">
            <v>203</v>
          </cell>
          <cell r="Q391">
            <v>0</v>
          </cell>
          <cell r="R391">
            <v>0</v>
          </cell>
        </row>
        <row r="392">
          <cell r="A392" t="str">
            <v>15637760000000</v>
          </cell>
          <cell r="B392" t="str">
            <v>15</v>
          </cell>
          <cell r="C392" t="str">
            <v>63776</v>
          </cell>
          <cell r="E392" t="str">
            <v>Southern Kern Unified</v>
          </cell>
          <cell r="J392">
            <v>3214</v>
          </cell>
          <cell r="K392">
            <v>2283</v>
          </cell>
          <cell r="L392">
            <v>6</v>
          </cell>
          <cell r="N392">
            <v>3214</v>
          </cell>
          <cell r="O392">
            <v>2283</v>
          </cell>
          <cell r="Q392">
            <v>0</v>
          </cell>
          <cell r="R392">
            <v>0</v>
          </cell>
        </row>
        <row r="393">
          <cell r="A393" t="str">
            <v>15637840000000</v>
          </cell>
          <cell r="B393" t="str">
            <v>15</v>
          </cell>
          <cell r="C393" t="str">
            <v>63784</v>
          </cell>
          <cell r="E393" t="str">
            <v>South Fork Union</v>
          </cell>
          <cell r="J393">
            <v>241</v>
          </cell>
          <cell r="K393">
            <v>177</v>
          </cell>
          <cell r="L393">
            <v>1</v>
          </cell>
          <cell r="N393">
            <v>241</v>
          </cell>
          <cell r="O393">
            <v>177</v>
          </cell>
          <cell r="Q393">
            <v>0</v>
          </cell>
          <cell r="R393">
            <v>0</v>
          </cell>
        </row>
        <row r="394">
          <cell r="A394" t="str">
            <v>15637920000000</v>
          </cell>
          <cell r="B394" t="str">
            <v>15</v>
          </cell>
          <cell r="C394" t="str">
            <v>63792</v>
          </cell>
          <cell r="E394" t="str">
            <v>Standard Elementary</v>
          </cell>
          <cell r="J394">
            <v>3068</v>
          </cell>
          <cell r="K394">
            <v>2503</v>
          </cell>
          <cell r="L394">
            <v>4</v>
          </cell>
          <cell r="N394">
            <v>3068</v>
          </cell>
          <cell r="O394">
            <v>2503</v>
          </cell>
          <cell r="Q394">
            <v>0</v>
          </cell>
          <cell r="R394">
            <v>0</v>
          </cell>
        </row>
        <row r="395">
          <cell r="A395" t="str">
            <v>15638000000000</v>
          </cell>
          <cell r="B395" t="str">
            <v>15</v>
          </cell>
          <cell r="C395" t="str">
            <v>63800</v>
          </cell>
          <cell r="E395" t="str">
            <v>Taft City</v>
          </cell>
          <cell r="J395">
            <v>2099</v>
          </cell>
          <cell r="K395">
            <v>1740</v>
          </cell>
          <cell r="L395">
            <v>6</v>
          </cell>
          <cell r="N395">
            <v>2099</v>
          </cell>
          <cell r="O395">
            <v>1740</v>
          </cell>
          <cell r="Q395">
            <v>0</v>
          </cell>
          <cell r="R395">
            <v>0</v>
          </cell>
        </row>
        <row r="396">
          <cell r="A396" t="str">
            <v>15638180000000</v>
          </cell>
          <cell r="B396" t="str">
            <v>15</v>
          </cell>
          <cell r="C396" t="str">
            <v>63818</v>
          </cell>
          <cell r="E396" t="str">
            <v>Taft Union High</v>
          </cell>
          <cell r="J396">
            <v>1048</v>
          </cell>
          <cell r="K396">
            <v>648</v>
          </cell>
          <cell r="L396">
            <v>3</v>
          </cell>
          <cell r="N396">
            <v>1048</v>
          </cell>
          <cell r="O396">
            <v>648</v>
          </cell>
          <cell r="Q396">
            <v>0</v>
          </cell>
          <cell r="R396">
            <v>0</v>
          </cell>
        </row>
        <row r="397">
          <cell r="A397" t="str">
            <v>15638260000000</v>
          </cell>
          <cell r="B397" t="str">
            <v>15</v>
          </cell>
          <cell r="C397" t="str">
            <v>63826</v>
          </cell>
          <cell r="E397" t="str">
            <v>Tehachapi Unified</v>
          </cell>
          <cell r="J397">
            <v>4232</v>
          </cell>
          <cell r="K397">
            <v>1737</v>
          </cell>
          <cell r="L397">
            <v>6</v>
          </cell>
          <cell r="N397">
            <v>4232</v>
          </cell>
          <cell r="O397">
            <v>1737</v>
          </cell>
          <cell r="Q397">
            <v>0</v>
          </cell>
          <cell r="R397">
            <v>0</v>
          </cell>
        </row>
        <row r="398">
          <cell r="A398" t="str">
            <v>15638340000000</v>
          </cell>
          <cell r="B398" t="str">
            <v>15</v>
          </cell>
          <cell r="C398" t="str">
            <v>63834</v>
          </cell>
          <cell r="E398" t="str">
            <v>Vineland Elementary</v>
          </cell>
          <cell r="J398">
            <v>795</v>
          </cell>
          <cell r="K398">
            <v>795</v>
          </cell>
          <cell r="L398">
            <v>2</v>
          </cell>
          <cell r="N398">
            <v>795</v>
          </cell>
          <cell r="O398">
            <v>795</v>
          </cell>
          <cell r="Q398">
            <v>0</v>
          </cell>
          <cell r="R398">
            <v>0</v>
          </cell>
        </row>
        <row r="399">
          <cell r="A399" t="str">
            <v>15638420000000</v>
          </cell>
          <cell r="B399" t="str">
            <v>15</v>
          </cell>
          <cell r="C399" t="str">
            <v>63842</v>
          </cell>
          <cell r="E399" t="str">
            <v>Wasco Union Elementary</v>
          </cell>
          <cell r="J399">
            <v>3641</v>
          </cell>
          <cell r="K399">
            <v>3346</v>
          </cell>
          <cell r="L399">
            <v>5</v>
          </cell>
          <cell r="N399">
            <v>3641</v>
          </cell>
          <cell r="O399">
            <v>3346</v>
          </cell>
          <cell r="Q399">
            <v>0</v>
          </cell>
          <cell r="R399">
            <v>0</v>
          </cell>
        </row>
        <row r="400">
          <cell r="A400" t="str">
            <v>15638590000000</v>
          </cell>
          <cell r="B400" t="str">
            <v>15</v>
          </cell>
          <cell r="C400" t="str">
            <v>63859</v>
          </cell>
          <cell r="E400" t="str">
            <v>Wasco Union High</v>
          </cell>
          <cell r="J400">
            <v>1826</v>
          </cell>
          <cell r="K400">
            <v>1504</v>
          </cell>
          <cell r="L400">
            <v>2</v>
          </cell>
          <cell r="N400">
            <v>1826</v>
          </cell>
          <cell r="O400">
            <v>1504</v>
          </cell>
          <cell r="Q400">
            <v>0</v>
          </cell>
          <cell r="R400">
            <v>0</v>
          </cell>
        </row>
        <row r="401">
          <cell r="A401" t="str">
            <v>15735440000000</v>
          </cell>
          <cell r="B401" t="str">
            <v>15</v>
          </cell>
          <cell r="C401" t="str">
            <v>73544</v>
          </cell>
          <cell r="E401" t="str">
            <v>Rio Bravo-Greeley Union Elementary</v>
          </cell>
          <cell r="J401">
            <v>1040</v>
          </cell>
          <cell r="K401">
            <v>523</v>
          </cell>
          <cell r="L401">
            <v>2</v>
          </cell>
          <cell r="N401">
            <v>1040</v>
          </cell>
          <cell r="O401">
            <v>523</v>
          </cell>
          <cell r="Q401">
            <v>0</v>
          </cell>
          <cell r="R401">
            <v>0</v>
          </cell>
        </row>
        <row r="402">
          <cell r="A402" t="str">
            <v>15737420000000</v>
          </cell>
          <cell r="B402" t="str">
            <v>15</v>
          </cell>
          <cell r="C402" t="str">
            <v>73742</v>
          </cell>
          <cell r="E402" t="str">
            <v>Sierra Sands Unified</v>
          </cell>
          <cell r="J402">
            <v>4963</v>
          </cell>
          <cell r="K402">
            <v>2637</v>
          </cell>
          <cell r="L402">
            <v>12</v>
          </cell>
          <cell r="N402">
            <v>4963</v>
          </cell>
          <cell r="O402">
            <v>2637</v>
          </cell>
          <cell r="Q402">
            <v>0</v>
          </cell>
          <cell r="R402">
            <v>0</v>
          </cell>
        </row>
        <row r="403">
          <cell r="A403" t="str">
            <v>15739080000000</v>
          </cell>
          <cell r="B403" t="str">
            <v>15</v>
          </cell>
          <cell r="C403" t="str">
            <v>73908</v>
          </cell>
          <cell r="E403" t="str">
            <v>McFarland Unified</v>
          </cell>
          <cell r="J403">
            <v>3544</v>
          </cell>
          <cell r="K403">
            <v>3261</v>
          </cell>
          <cell r="L403">
            <v>6</v>
          </cell>
          <cell r="N403">
            <v>3544</v>
          </cell>
          <cell r="O403">
            <v>3261</v>
          </cell>
          <cell r="Q403">
            <v>0</v>
          </cell>
          <cell r="R403">
            <v>0</v>
          </cell>
        </row>
        <row r="404">
          <cell r="A404" t="str">
            <v>15751680000000</v>
          </cell>
          <cell r="B404" t="str">
            <v>15</v>
          </cell>
          <cell r="C404" t="str">
            <v>75168</v>
          </cell>
          <cell r="E404" t="str">
            <v>El Tejon Unified</v>
          </cell>
          <cell r="J404">
            <v>761</v>
          </cell>
          <cell r="K404">
            <v>488</v>
          </cell>
          <cell r="L404">
            <v>3</v>
          </cell>
          <cell r="N404">
            <v>761</v>
          </cell>
          <cell r="O404">
            <v>488</v>
          </cell>
          <cell r="Q404">
            <v>0</v>
          </cell>
          <cell r="R404">
            <v>0</v>
          </cell>
        </row>
        <row r="405">
          <cell r="A405" t="str">
            <v>15756301530500</v>
          </cell>
          <cell r="B405" t="str">
            <v>15</v>
          </cell>
          <cell r="C405" t="str">
            <v>75630</v>
          </cell>
          <cell r="D405" t="str">
            <v>1530500</v>
          </cell>
          <cell r="E405" t="str">
            <v>SBE - Ridgecrest Charter</v>
          </cell>
          <cell r="F405" t="str">
            <v>Ridgecrest Charter</v>
          </cell>
          <cell r="G405" t="str">
            <v>Yes</v>
          </cell>
          <cell r="H405" t="str">
            <v>0350</v>
          </cell>
          <cell r="I405" t="str">
            <v>Directly funded</v>
          </cell>
          <cell r="J405">
            <v>421</v>
          </cell>
          <cell r="K405">
            <v>239</v>
          </cell>
          <cell r="L405">
            <v>1</v>
          </cell>
          <cell r="N405">
            <v>421</v>
          </cell>
          <cell r="O405">
            <v>239</v>
          </cell>
          <cell r="Q405">
            <v>0</v>
          </cell>
          <cell r="R405">
            <v>0</v>
          </cell>
        </row>
        <row r="406">
          <cell r="A406" t="str">
            <v>16101650000000</v>
          </cell>
          <cell r="B406" t="str">
            <v>16</v>
          </cell>
          <cell r="C406" t="str">
            <v>10165</v>
          </cell>
          <cell r="E406" t="str">
            <v>Kings County Office of Education</v>
          </cell>
          <cell r="J406">
            <v>387</v>
          </cell>
          <cell r="K406">
            <v>265</v>
          </cell>
          <cell r="L406">
            <v>4</v>
          </cell>
          <cell r="N406">
            <v>387</v>
          </cell>
          <cell r="O406">
            <v>265</v>
          </cell>
          <cell r="Q406">
            <v>0</v>
          </cell>
          <cell r="R406">
            <v>0</v>
          </cell>
        </row>
        <row r="407">
          <cell r="A407" t="str">
            <v>16638750000000</v>
          </cell>
          <cell r="B407" t="str">
            <v>16</v>
          </cell>
          <cell r="C407" t="str">
            <v>63875</v>
          </cell>
          <cell r="E407" t="str">
            <v>Armona Union Elementary</v>
          </cell>
          <cell r="J407">
            <v>1005</v>
          </cell>
          <cell r="K407">
            <v>959</v>
          </cell>
          <cell r="L407">
            <v>2</v>
          </cell>
          <cell r="N407">
            <v>1005</v>
          </cell>
          <cell r="O407">
            <v>959</v>
          </cell>
          <cell r="Q407">
            <v>0</v>
          </cell>
          <cell r="R407">
            <v>0</v>
          </cell>
        </row>
        <row r="408">
          <cell r="A408" t="str">
            <v>16638750101717</v>
          </cell>
          <cell r="B408" t="str">
            <v>16</v>
          </cell>
          <cell r="C408" t="str">
            <v>63875</v>
          </cell>
          <cell r="D408" t="str">
            <v>0101717</v>
          </cell>
          <cell r="E408" t="str">
            <v>Armona Union Elementary</v>
          </cell>
          <cell r="F408" t="str">
            <v>Crossroads Charter</v>
          </cell>
          <cell r="G408" t="str">
            <v>Yes</v>
          </cell>
          <cell r="H408" t="str">
            <v>0571</v>
          </cell>
          <cell r="I408" t="str">
            <v>Locally funded</v>
          </cell>
          <cell r="J408">
            <v>119</v>
          </cell>
          <cell r="K408">
            <v>81</v>
          </cell>
          <cell r="L408">
            <v>1</v>
          </cell>
          <cell r="N408">
            <v>119</v>
          </cell>
          <cell r="O408">
            <v>81</v>
          </cell>
          <cell r="Q408">
            <v>0</v>
          </cell>
          <cell r="R408">
            <v>0</v>
          </cell>
        </row>
        <row r="409">
          <cell r="A409" t="str">
            <v>16638750112698</v>
          </cell>
          <cell r="B409" t="str">
            <v>16</v>
          </cell>
          <cell r="C409" t="str">
            <v>63875</v>
          </cell>
          <cell r="D409" t="str">
            <v>0112698</v>
          </cell>
          <cell r="E409" t="str">
            <v>Armona Union Elementary</v>
          </cell>
          <cell r="F409" t="str">
            <v>California Virtual Academy @ Kings</v>
          </cell>
          <cell r="G409" t="str">
            <v>Yes</v>
          </cell>
          <cell r="H409" t="str">
            <v>0840</v>
          </cell>
          <cell r="I409" t="str">
            <v>Directly funded</v>
          </cell>
          <cell r="J409">
            <v>484</v>
          </cell>
          <cell r="K409">
            <v>289</v>
          </cell>
          <cell r="L409">
            <v>1</v>
          </cell>
          <cell r="N409">
            <v>484</v>
          </cell>
          <cell r="O409">
            <v>289</v>
          </cell>
          <cell r="Q409">
            <v>0</v>
          </cell>
          <cell r="R409">
            <v>0</v>
          </cell>
        </row>
        <row r="410">
          <cell r="A410" t="str">
            <v>16638830000000</v>
          </cell>
          <cell r="B410" t="str">
            <v>16</v>
          </cell>
          <cell r="C410" t="str">
            <v>63883</v>
          </cell>
          <cell r="E410" t="str">
            <v>Central Union Elementary</v>
          </cell>
          <cell r="J410">
            <v>1706</v>
          </cell>
          <cell r="K410">
            <v>984</v>
          </cell>
          <cell r="L410">
            <v>4</v>
          </cell>
          <cell r="N410">
            <v>1706</v>
          </cell>
          <cell r="O410">
            <v>984</v>
          </cell>
          <cell r="Q410">
            <v>0</v>
          </cell>
          <cell r="R410">
            <v>0</v>
          </cell>
        </row>
        <row r="411">
          <cell r="A411" t="str">
            <v>16638910000000</v>
          </cell>
          <cell r="B411" t="str">
            <v>16</v>
          </cell>
          <cell r="C411" t="str">
            <v>63891</v>
          </cell>
          <cell r="E411" t="str">
            <v>Corcoran Joint Unified</v>
          </cell>
          <cell r="J411">
            <v>3300</v>
          </cell>
          <cell r="K411">
            <v>2756</v>
          </cell>
          <cell r="L411">
            <v>8</v>
          </cell>
          <cell r="N411">
            <v>3300</v>
          </cell>
          <cell r="O411">
            <v>2756</v>
          </cell>
          <cell r="Q411">
            <v>0</v>
          </cell>
          <cell r="R411">
            <v>0</v>
          </cell>
        </row>
        <row r="412">
          <cell r="A412" t="str">
            <v>16639170000000</v>
          </cell>
          <cell r="B412" t="str">
            <v>16</v>
          </cell>
          <cell r="C412" t="str">
            <v>63917</v>
          </cell>
          <cell r="E412" t="str">
            <v>Hanford Elementary</v>
          </cell>
          <cell r="J412">
            <v>5489</v>
          </cell>
          <cell r="K412">
            <v>4568</v>
          </cell>
          <cell r="L412">
            <v>11</v>
          </cell>
          <cell r="N412">
            <v>5489</v>
          </cell>
          <cell r="O412">
            <v>4568</v>
          </cell>
          <cell r="Q412">
            <v>0</v>
          </cell>
          <cell r="R412">
            <v>0</v>
          </cell>
        </row>
        <row r="413">
          <cell r="A413" t="str">
            <v>16639176010391</v>
          </cell>
          <cell r="B413" t="str">
            <v>16</v>
          </cell>
          <cell r="C413" t="str">
            <v>63917</v>
          </cell>
          <cell r="D413" t="str">
            <v>6010391</v>
          </cell>
          <cell r="E413" t="str">
            <v>Hanford Elementary</v>
          </cell>
          <cell r="F413" t="str">
            <v>Jefferson Charter Academy</v>
          </cell>
          <cell r="G413" t="str">
            <v>Yes</v>
          </cell>
          <cell r="H413" t="str">
            <v>1637</v>
          </cell>
          <cell r="I413" t="str">
            <v>Locally funded</v>
          </cell>
          <cell r="J413">
            <v>401</v>
          </cell>
          <cell r="K413">
            <v>203</v>
          </cell>
          <cell r="L413">
            <v>1</v>
          </cell>
          <cell r="N413">
            <v>401</v>
          </cell>
          <cell r="O413">
            <v>203</v>
          </cell>
          <cell r="Q413">
            <v>0</v>
          </cell>
          <cell r="R413">
            <v>0</v>
          </cell>
        </row>
        <row r="414">
          <cell r="A414" t="str">
            <v>16639250000000</v>
          </cell>
          <cell r="B414" t="str">
            <v>16</v>
          </cell>
          <cell r="C414" t="str">
            <v>63925</v>
          </cell>
          <cell r="E414" t="str">
            <v>Hanford Joint Union High</v>
          </cell>
          <cell r="J414">
            <v>3772</v>
          </cell>
          <cell r="K414">
            <v>2296</v>
          </cell>
          <cell r="L414">
            <v>6</v>
          </cell>
          <cell r="N414">
            <v>3772</v>
          </cell>
          <cell r="O414">
            <v>2296</v>
          </cell>
          <cell r="Q414">
            <v>0</v>
          </cell>
          <cell r="R414">
            <v>0</v>
          </cell>
        </row>
        <row r="415">
          <cell r="A415" t="str">
            <v>16639330000000</v>
          </cell>
          <cell r="B415" t="str">
            <v>16</v>
          </cell>
          <cell r="C415" t="str">
            <v>63933</v>
          </cell>
          <cell r="E415" t="str">
            <v>Island Union Elementary</v>
          </cell>
          <cell r="J415">
            <v>375</v>
          </cell>
          <cell r="K415">
            <v>139</v>
          </cell>
          <cell r="L415">
            <v>1</v>
          </cell>
          <cell r="N415">
            <v>375</v>
          </cell>
          <cell r="O415">
            <v>139</v>
          </cell>
          <cell r="Q415">
            <v>0</v>
          </cell>
          <cell r="R415">
            <v>0</v>
          </cell>
        </row>
        <row r="416">
          <cell r="A416" t="str">
            <v>16639410000000</v>
          </cell>
          <cell r="B416" t="str">
            <v>16</v>
          </cell>
          <cell r="C416" t="str">
            <v>63941</v>
          </cell>
          <cell r="E416" t="str">
            <v>Kings River-Hardwick Union Elementary</v>
          </cell>
          <cell r="J416">
            <v>790</v>
          </cell>
          <cell r="K416">
            <v>264</v>
          </cell>
          <cell r="L416">
            <v>1</v>
          </cell>
          <cell r="N416">
            <v>790</v>
          </cell>
          <cell r="O416">
            <v>264</v>
          </cell>
          <cell r="Q416">
            <v>0</v>
          </cell>
          <cell r="R416">
            <v>0</v>
          </cell>
        </row>
        <row r="417">
          <cell r="A417" t="str">
            <v>16639580000000</v>
          </cell>
          <cell r="B417" t="str">
            <v>16</v>
          </cell>
          <cell r="C417" t="str">
            <v>63958</v>
          </cell>
          <cell r="E417" t="str">
            <v>Kit Carson Union Elementary</v>
          </cell>
          <cell r="J417">
            <v>370</v>
          </cell>
          <cell r="K417">
            <v>271</v>
          </cell>
          <cell r="L417">
            <v>1</v>
          </cell>
          <cell r="N417">
            <v>370</v>
          </cell>
          <cell r="O417">
            <v>271</v>
          </cell>
          <cell r="Q417">
            <v>0</v>
          </cell>
          <cell r="R417">
            <v>0</v>
          </cell>
        </row>
        <row r="418">
          <cell r="A418" t="str">
            <v>16639580132860</v>
          </cell>
          <cell r="B418" t="str">
            <v>16</v>
          </cell>
          <cell r="C418" t="str">
            <v>63958</v>
          </cell>
          <cell r="D418" t="str">
            <v>0132860</v>
          </cell>
          <cell r="E418" t="str">
            <v>Kit Carson Union Elementary</v>
          </cell>
          <cell r="F418" t="str">
            <v>Kings Valley Academy</v>
          </cell>
          <cell r="G418" t="str">
            <v>Yes</v>
          </cell>
          <cell r="H418" t="str">
            <v>1766</v>
          </cell>
          <cell r="I418" t="str">
            <v>Directly funded</v>
          </cell>
          <cell r="J418">
            <v>219</v>
          </cell>
          <cell r="K418">
            <v>202</v>
          </cell>
          <cell r="L418">
            <v>1</v>
          </cell>
          <cell r="N418">
            <v>219</v>
          </cell>
          <cell r="O418">
            <v>202</v>
          </cell>
          <cell r="Q418">
            <v>0</v>
          </cell>
          <cell r="R418">
            <v>0</v>
          </cell>
        </row>
        <row r="419">
          <cell r="A419" t="str">
            <v>16639586113120</v>
          </cell>
          <cell r="B419" t="str">
            <v>16</v>
          </cell>
          <cell r="C419" t="str">
            <v>63958</v>
          </cell>
          <cell r="D419" t="str">
            <v>6113120</v>
          </cell>
          <cell r="E419" t="str">
            <v>Kit Carson Union Elementary</v>
          </cell>
          <cell r="F419" t="str">
            <v>Mid Valley Alternative Charter</v>
          </cell>
          <cell r="G419" t="str">
            <v>Yes</v>
          </cell>
          <cell r="H419" t="str">
            <v>0088</v>
          </cell>
          <cell r="I419" t="str">
            <v>Locally funded</v>
          </cell>
          <cell r="J419">
            <v>24</v>
          </cell>
          <cell r="K419">
            <v>5</v>
          </cell>
          <cell r="L419">
            <v>1</v>
          </cell>
          <cell r="N419">
            <v>24</v>
          </cell>
          <cell r="O419">
            <v>5</v>
          </cell>
          <cell r="Q419">
            <v>0</v>
          </cell>
          <cell r="R419">
            <v>0</v>
          </cell>
        </row>
        <row r="420">
          <cell r="A420" t="str">
            <v>16639660000000</v>
          </cell>
          <cell r="B420" t="str">
            <v>16</v>
          </cell>
          <cell r="C420" t="str">
            <v>63966</v>
          </cell>
          <cell r="E420" t="str">
            <v>Lakeside Union Elementary</v>
          </cell>
          <cell r="J420">
            <v>301</v>
          </cell>
          <cell r="K420">
            <v>284</v>
          </cell>
          <cell r="L420">
            <v>1</v>
          </cell>
          <cell r="N420">
            <v>301</v>
          </cell>
          <cell r="O420">
            <v>284</v>
          </cell>
          <cell r="Q420">
            <v>0</v>
          </cell>
          <cell r="R420">
            <v>0</v>
          </cell>
        </row>
        <row r="421">
          <cell r="A421" t="str">
            <v>16639740000000</v>
          </cell>
          <cell r="B421" t="str">
            <v>16</v>
          </cell>
          <cell r="C421" t="str">
            <v>63974</v>
          </cell>
          <cell r="E421" t="str">
            <v>Lemoore Union Elementary</v>
          </cell>
          <cell r="J421">
            <v>2950</v>
          </cell>
          <cell r="K421">
            <v>2082</v>
          </cell>
          <cell r="L421">
            <v>6</v>
          </cell>
          <cell r="N421">
            <v>2950</v>
          </cell>
          <cell r="O421">
            <v>2082</v>
          </cell>
          <cell r="Q421">
            <v>0</v>
          </cell>
          <cell r="R421">
            <v>0</v>
          </cell>
        </row>
        <row r="422">
          <cell r="A422" t="str">
            <v>16639740100156</v>
          </cell>
          <cell r="B422" t="str">
            <v>16</v>
          </cell>
          <cell r="C422" t="str">
            <v>63974</v>
          </cell>
          <cell r="D422" t="str">
            <v>0100156</v>
          </cell>
          <cell r="E422" t="str">
            <v>Lemoore Union Elementary</v>
          </cell>
          <cell r="F422" t="str">
            <v>Lemoore University Elementary Charter</v>
          </cell>
          <cell r="G422" t="str">
            <v>Yes</v>
          </cell>
          <cell r="H422" t="str">
            <v>0489</v>
          </cell>
          <cell r="I422" t="str">
            <v>Locally funded</v>
          </cell>
          <cell r="J422">
            <v>240</v>
          </cell>
          <cell r="K422">
            <v>101</v>
          </cell>
          <cell r="L422">
            <v>1</v>
          </cell>
          <cell r="N422">
            <v>240</v>
          </cell>
          <cell r="O422">
            <v>101</v>
          </cell>
          <cell r="Q422">
            <v>0</v>
          </cell>
          <cell r="R422">
            <v>0</v>
          </cell>
        </row>
        <row r="423">
          <cell r="A423" t="str">
            <v>16639820000000</v>
          </cell>
          <cell r="B423" t="str">
            <v>16</v>
          </cell>
          <cell r="C423" t="str">
            <v>63982</v>
          </cell>
          <cell r="E423" t="str">
            <v>Lemoore Union High</v>
          </cell>
          <cell r="J423">
            <v>2031</v>
          </cell>
          <cell r="K423">
            <v>1102</v>
          </cell>
          <cell r="L423">
            <v>2</v>
          </cell>
          <cell r="N423">
            <v>2031</v>
          </cell>
          <cell r="O423">
            <v>1102</v>
          </cell>
          <cell r="Q423">
            <v>0</v>
          </cell>
          <cell r="R423">
            <v>0</v>
          </cell>
        </row>
        <row r="424">
          <cell r="A424" t="str">
            <v>16639820110205</v>
          </cell>
          <cell r="B424" t="str">
            <v>16</v>
          </cell>
          <cell r="C424" t="str">
            <v>63982</v>
          </cell>
          <cell r="D424" t="str">
            <v>0110205</v>
          </cell>
          <cell r="E424" t="str">
            <v>Lemoore Union High</v>
          </cell>
          <cell r="F424" t="str">
            <v>Lemoore Middle College High</v>
          </cell>
          <cell r="G424" t="str">
            <v>Yes</v>
          </cell>
          <cell r="H424" t="str">
            <v>1068</v>
          </cell>
          <cell r="I424" t="str">
            <v>Directly funded</v>
          </cell>
          <cell r="J424">
            <v>244</v>
          </cell>
          <cell r="K424">
            <v>58</v>
          </cell>
          <cell r="L424">
            <v>1</v>
          </cell>
          <cell r="N424">
            <v>244</v>
          </cell>
          <cell r="O424">
            <v>58</v>
          </cell>
          <cell r="Q424">
            <v>0</v>
          </cell>
          <cell r="R424">
            <v>0</v>
          </cell>
        </row>
        <row r="425">
          <cell r="A425" t="str">
            <v>16639900000000</v>
          </cell>
          <cell r="B425" t="str">
            <v>16</v>
          </cell>
          <cell r="C425" t="str">
            <v>63990</v>
          </cell>
          <cell r="E425" t="str">
            <v>Pioneer Union Elementary</v>
          </cell>
          <cell r="J425">
            <v>1549</v>
          </cell>
          <cell r="K425">
            <v>663</v>
          </cell>
          <cell r="L425">
            <v>3</v>
          </cell>
          <cell r="N425">
            <v>1549</v>
          </cell>
          <cell r="O425">
            <v>663</v>
          </cell>
          <cell r="Q425">
            <v>0</v>
          </cell>
          <cell r="R425">
            <v>0</v>
          </cell>
        </row>
        <row r="426">
          <cell r="A426" t="str">
            <v>16739320000000</v>
          </cell>
          <cell r="B426" t="str">
            <v>16</v>
          </cell>
          <cell r="C426" t="str">
            <v>73932</v>
          </cell>
          <cell r="E426" t="str">
            <v>Reef-Sunset Unified</v>
          </cell>
          <cell r="J426">
            <v>2612</v>
          </cell>
          <cell r="K426">
            <v>2508</v>
          </cell>
          <cell r="L426">
            <v>9</v>
          </cell>
          <cell r="N426">
            <v>2612</v>
          </cell>
          <cell r="O426">
            <v>2508</v>
          </cell>
          <cell r="Q426">
            <v>0</v>
          </cell>
          <cell r="R426">
            <v>0</v>
          </cell>
        </row>
        <row r="427">
          <cell r="A427" t="str">
            <v>17101730000000</v>
          </cell>
          <cell r="B427" t="str">
            <v>17</v>
          </cell>
          <cell r="C427" t="str">
            <v>10173</v>
          </cell>
          <cell r="E427" t="str">
            <v>Lake County Office of Education</v>
          </cell>
          <cell r="J427">
            <v>37</v>
          </cell>
          <cell r="K427">
            <v>30</v>
          </cell>
          <cell r="L427">
            <v>3</v>
          </cell>
          <cell r="N427">
            <v>37</v>
          </cell>
          <cell r="O427">
            <v>30</v>
          </cell>
          <cell r="Q427">
            <v>0</v>
          </cell>
          <cell r="R427">
            <v>0</v>
          </cell>
        </row>
        <row r="428">
          <cell r="A428" t="str">
            <v>17640140000000</v>
          </cell>
          <cell r="B428" t="str">
            <v>17</v>
          </cell>
          <cell r="C428" t="str">
            <v>64014</v>
          </cell>
          <cell r="E428" t="str">
            <v>Kelseyville Unified</v>
          </cell>
          <cell r="J428">
            <v>1656</v>
          </cell>
          <cell r="K428">
            <v>1337</v>
          </cell>
          <cell r="L428">
            <v>6</v>
          </cell>
          <cell r="N428">
            <v>1656</v>
          </cell>
          <cell r="O428">
            <v>1337</v>
          </cell>
          <cell r="Q428">
            <v>0</v>
          </cell>
          <cell r="R428">
            <v>0</v>
          </cell>
        </row>
        <row r="429">
          <cell r="A429" t="str">
            <v>17640140130989</v>
          </cell>
          <cell r="B429" t="str">
            <v>17</v>
          </cell>
          <cell r="C429" t="str">
            <v>64014</v>
          </cell>
          <cell r="D429" t="str">
            <v>0130989</v>
          </cell>
          <cell r="E429" t="str">
            <v>Kelseyville Unified</v>
          </cell>
          <cell r="F429" t="str">
            <v>Intermountain STEM Academy Charter</v>
          </cell>
          <cell r="G429" t="str">
            <v>Yes</v>
          </cell>
          <cell r="H429" t="str">
            <v>1683</v>
          </cell>
          <cell r="I429" t="str">
            <v>Locally funded</v>
          </cell>
          <cell r="J429">
            <v>26</v>
          </cell>
          <cell r="K429">
            <v>8</v>
          </cell>
          <cell r="L429">
            <v>1</v>
          </cell>
          <cell r="N429">
            <v>26</v>
          </cell>
          <cell r="O429">
            <v>8</v>
          </cell>
          <cell r="Q429">
            <v>0</v>
          </cell>
          <cell r="R429">
            <v>0</v>
          </cell>
        </row>
        <row r="430">
          <cell r="A430" t="str">
            <v>17640220000000</v>
          </cell>
          <cell r="B430" t="str">
            <v>17</v>
          </cell>
          <cell r="C430" t="str">
            <v>64022</v>
          </cell>
          <cell r="E430" t="str">
            <v>Konocti Unified</v>
          </cell>
          <cell r="J430">
            <v>3244</v>
          </cell>
          <cell r="K430">
            <v>2752</v>
          </cell>
          <cell r="L430">
            <v>11</v>
          </cell>
          <cell r="N430">
            <v>3244</v>
          </cell>
          <cell r="O430">
            <v>2752</v>
          </cell>
          <cell r="Q430">
            <v>0</v>
          </cell>
          <cell r="R430">
            <v>0</v>
          </cell>
        </row>
        <row r="431">
          <cell r="A431" t="str">
            <v>17640300000000</v>
          </cell>
          <cell r="B431" t="str">
            <v>17</v>
          </cell>
          <cell r="C431" t="str">
            <v>64030</v>
          </cell>
          <cell r="E431" t="str">
            <v>Lakeport Unified</v>
          </cell>
          <cell r="J431">
            <v>1558</v>
          </cell>
          <cell r="K431">
            <v>952</v>
          </cell>
          <cell r="L431">
            <v>6</v>
          </cell>
          <cell r="N431">
            <v>1558</v>
          </cell>
          <cell r="O431">
            <v>952</v>
          </cell>
          <cell r="Q431">
            <v>0</v>
          </cell>
          <cell r="R431">
            <v>0</v>
          </cell>
        </row>
        <row r="432">
          <cell r="A432" t="str">
            <v>17640480000000</v>
          </cell>
          <cell r="B432" t="str">
            <v>17</v>
          </cell>
          <cell r="C432" t="str">
            <v>64048</v>
          </cell>
          <cell r="E432" t="str">
            <v>Lucerne Elementary</v>
          </cell>
          <cell r="J432">
            <v>255</v>
          </cell>
          <cell r="K432">
            <v>218</v>
          </cell>
          <cell r="L432">
            <v>1</v>
          </cell>
          <cell r="N432">
            <v>255</v>
          </cell>
          <cell r="O432">
            <v>218</v>
          </cell>
          <cell r="Q432">
            <v>0</v>
          </cell>
          <cell r="R432">
            <v>0</v>
          </cell>
        </row>
        <row r="433">
          <cell r="A433" t="str">
            <v>17640550000000</v>
          </cell>
          <cell r="B433" t="str">
            <v>17</v>
          </cell>
          <cell r="C433" t="str">
            <v>64055</v>
          </cell>
          <cell r="E433" t="str">
            <v>Middletown Unified</v>
          </cell>
          <cell r="J433">
            <v>1470</v>
          </cell>
          <cell r="K433">
            <v>1011</v>
          </cell>
          <cell r="L433">
            <v>6</v>
          </cell>
          <cell r="N433">
            <v>1470</v>
          </cell>
          <cell r="O433">
            <v>1011</v>
          </cell>
          <cell r="Q433">
            <v>0</v>
          </cell>
          <cell r="R433">
            <v>0</v>
          </cell>
        </row>
        <row r="434">
          <cell r="A434" t="str">
            <v>17640550108340</v>
          </cell>
          <cell r="B434" t="str">
            <v>17</v>
          </cell>
          <cell r="C434" t="str">
            <v>64055</v>
          </cell>
          <cell r="D434" t="str">
            <v>0108340</v>
          </cell>
          <cell r="E434" t="str">
            <v>Middletown Unified</v>
          </cell>
          <cell r="F434" t="str">
            <v>Lake County International Charter</v>
          </cell>
          <cell r="G434" t="str">
            <v>Yes</v>
          </cell>
          <cell r="H434" t="str">
            <v>0681</v>
          </cell>
          <cell r="I434" t="str">
            <v>Directly funded</v>
          </cell>
          <cell r="J434">
            <v>75</v>
          </cell>
          <cell r="K434">
            <v>64</v>
          </cell>
          <cell r="L434">
            <v>1</v>
          </cell>
          <cell r="N434">
            <v>75</v>
          </cell>
          <cell r="O434">
            <v>64</v>
          </cell>
          <cell r="Q434">
            <v>0</v>
          </cell>
          <cell r="R434">
            <v>0</v>
          </cell>
        </row>
        <row r="435">
          <cell r="A435" t="str">
            <v>17640550129601</v>
          </cell>
          <cell r="B435" t="str">
            <v>17</v>
          </cell>
          <cell r="C435" t="str">
            <v>64055</v>
          </cell>
          <cell r="D435" t="str">
            <v>0129601</v>
          </cell>
          <cell r="E435" t="str">
            <v>Middletown Unified</v>
          </cell>
          <cell r="F435" t="str">
            <v>California Connections Academy @ North Bay</v>
          </cell>
          <cell r="G435" t="str">
            <v>Yes</v>
          </cell>
          <cell r="H435" t="str">
            <v>1653</v>
          </cell>
          <cell r="I435" t="str">
            <v>Directly funded</v>
          </cell>
          <cell r="J435">
            <v>109</v>
          </cell>
          <cell r="K435">
            <v>46</v>
          </cell>
          <cell r="L435">
            <v>1</v>
          </cell>
          <cell r="N435">
            <v>109</v>
          </cell>
          <cell r="O435">
            <v>46</v>
          </cell>
          <cell r="Q435">
            <v>0</v>
          </cell>
          <cell r="R435">
            <v>0</v>
          </cell>
        </row>
        <row r="436">
          <cell r="A436" t="str">
            <v>17640630000000</v>
          </cell>
          <cell r="B436" t="str">
            <v>17</v>
          </cell>
          <cell r="C436" t="str">
            <v>64063</v>
          </cell>
          <cell r="E436" t="str">
            <v>Upper Lake Union Elementary</v>
          </cell>
          <cell r="J436">
            <v>509</v>
          </cell>
          <cell r="K436">
            <v>453</v>
          </cell>
          <cell r="L436">
            <v>2</v>
          </cell>
          <cell r="N436">
            <v>509</v>
          </cell>
          <cell r="O436">
            <v>453</v>
          </cell>
          <cell r="Q436">
            <v>0</v>
          </cell>
          <cell r="R436">
            <v>0</v>
          </cell>
        </row>
        <row r="437">
          <cell r="A437" t="str">
            <v>17640710000000</v>
          </cell>
          <cell r="B437" t="str">
            <v>17</v>
          </cell>
          <cell r="C437" t="str">
            <v>64071</v>
          </cell>
          <cell r="E437" t="str">
            <v>Upper Lake Union High</v>
          </cell>
          <cell r="J437">
            <v>282</v>
          </cell>
          <cell r="K437">
            <v>222</v>
          </cell>
          <cell r="L437">
            <v>2</v>
          </cell>
          <cell r="N437">
            <v>282</v>
          </cell>
          <cell r="O437">
            <v>222</v>
          </cell>
          <cell r="Q437">
            <v>0</v>
          </cell>
          <cell r="R437">
            <v>0</v>
          </cell>
        </row>
        <row r="438">
          <cell r="A438" t="str">
            <v>18101810000000</v>
          </cell>
          <cell r="B438" t="str">
            <v>18</v>
          </cell>
          <cell r="C438" t="str">
            <v>10181</v>
          </cell>
          <cell r="E438" t="str">
            <v>Lassen County Office of Education</v>
          </cell>
          <cell r="J438">
            <v>25</v>
          </cell>
          <cell r="K438">
            <v>18</v>
          </cell>
          <cell r="L438">
            <v>2</v>
          </cell>
          <cell r="N438">
            <v>25</v>
          </cell>
          <cell r="O438">
            <v>18</v>
          </cell>
          <cell r="Q438">
            <v>0</v>
          </cell>
          <cell r="R438">
            <v>0</v>
          </cell>
        </row>
        <row r="439">
          <cell r="A439" t="str">
            <v>18640890000000</v>
          </cell>
          <cell r="B439" t="str">
            <v>18</v>
          </cell>
          <cell r="C439" t="str">
            <v>64089</v>
          </cell>
          <cell r="E439" t="str">
            <v>Big Valley Joint Unified</v>
          </cell>
          <cell r="J439">
            <v>164</v>
          </cell>
          <cell r="K439">
            <v>98</v>
          </cell>
          <cell r="L439">
            <v>2</v>
          </cell>
          <cell r="N439">
            <v>164</v>
          </cell>
          <cell r="O439">
            <v>98</v>
          </cell>
          <cell r="Q439">
            <v>0</v>
          </cell>
          <cell r="R439">
            <v>0</v>
          </cell>
        </row>
        <row r="440">
          <cell r="A440" t="str">
            <v>18641050000000</v>
          </cell>
          <cell r="B440" t="str">
            <v>18</v>
          </cell>
          <cell r="C440" t="str">
            <v>64105</v>
          </cell>
          <cell r="E440" t="str">
            <v>Janesville Union Elementary</v>
          </cell>
          <cell r="J440">
            <v>351</v>
          </cell>
          <cell r="K440">
            <v>146</v>
          </cell>
          <cell r="L440">
            <v>1</v>
          </cell>
          <cell r="N440">
            <v>351</v>
          </cell>
          <cell r="O440">
            <v>146</v>
          </cell>
          <cell r="Q440">
            <v>0</v>
          </cell>
          <cell r="R440">
            <v>0</v>
          </cell>
        </row>
        <row r="441">
          <cell r="A441" t="str">
            <v>18641130000000</v>
          </cell>
          <cell r="B441" t="str">
            <v>18</v>
          </cell>
          <cell r="C441" t="str">
            <v>64113</v>
          </cell>
          <cell r="E441" t="str">
            <v>Johnstonville Elementary</v>
          </cell>
          <cell r="J441">
            <v>204</v>
          </cell>
          <cell r="K441">
            <v>86</v>
          </cell>
          <cell r="L441">
            <v>1</v>
          </cell>
          <cell r="N441">
            <v>204</v>
          </cell>
          <cell r="O441">
            <v>86</v>
          </cell>
          <cell r="Q441">
            <v>0</v>
          </cell>
          <cell r="R441">
            <v>0</v>
          </cell>
        </row>
        <row r="442">
          <cell r="A442" t="str">
            <v>18641390000000</v>
          </cell>
          <cell r="B442" t="str">
            <v>18</v>
          </cell>
          <cell r="C442" t="str">
            <v>64139</v>
          </cell>
          <cell r="E442" t="str">
            <v>Lassen Union High</v>
          </cell>
          <cell r="J442">
            <v>839</v>
          </cell>
          <cell r="K442">
            <v>278</v>
          </cell>
          <cell r="L442">
            <v>2</v>
          </cell>
          <cell r="N442">
            <v>839</v>
          </cell>
          <cell r="O442">
            <v>278</v>
          </cell>
          <cell r="Q442">
            <v>0</v>
          </cell>
          <cell r="R442">
            <v>0</v>
          </cell>
        </row>
        <row r="443">
          <cell r="A443" t="str">
            <v>18641620000000</v>
          </cell>
          <cell r="B443" t="str">
            <v>18</v>
          </cell>
          <cell r="C443" t="str">
            <v>64162</v>
          </cell>
          <cell r="E443" t="str">
            <v>Ravendale-Termo Elementary</v>
          </cell>
          <cell r="J443">
            <v>10</v>
          </cell>
          <cell r="K443">
            <v>7</v>
          </cell>
          <cell r="L443">
            <v>1</v>
          </cell>
          <cell r="N443">
            <v>10</v>
          </cell>
          <cell r="O443">
            <v>7</v>
          </cell>
          <cell r="Q443">
            <v>0</v>
          </cell>
          <cell r="R443">
            <v>0</v>
          </cell>
        </row>
        <row r="444">
          <cell r="A444" t="str">
            <v>18641620120287</v>
          </cell>
          <cell r="B444" t="str">
            <v>18</v>
          </cell>
          <cell r="C444" t="str">
            <v>64162</v>
          </cell>
          <cell r="D444" t="str">
            <v>0120287</v>
          </cell>
          <cell r="E444" t="str">
            <v>Ravendale-Termo Elementary</v>
          </cell>
          <cell r="F444" t="str">
            <v>New Day Academy</v>
          </cell>
          <cell r="G444" t="str">
            <v>Yes</v>
          </cell>
          <cell r="H444" t="str">
            <v>1123</v>
          </cell>
          <cell r="I444" t="str">
            <v>Directly funded</v>
          </cell>
          <cell r="J444">
            <v>335</v>
          </cell>
          <cell r="K444">
            <v>185</v>
          </cell>
          <cell r="L444">
            <v>1</v>
          </cell>
          <cell r="N444">
            <v>335</v>
          </cell>
          <cell r="O444">
            <v>185</v>
          </cell>
          <cell r="Q444">
            <v>0</v>
          </cell>
          <cell r="R444">
            <v>0</v>
          </cell>
        </row>
        <row r="445">
          <cell r="A445" t="str">
            <v>18641626010763</v>
          </cell>
          <cell r="B445" t="str">
            <v>18</v>
          </cell>
          <cell r="C445" t="str">
            <v>64162</v>
          </cell>
          <cell r="D445" t="str">
            <v>6010763</v>
          </cell>
          <cell r="E445" t="str">
            <v>Ravendale-Termo Elementary</v>
          </cell>
          <cell r="F445" t="str">
            <v>Long Valley Charter</v>
          </cell>
          <cell r="G445" t="str">
            <v>Yes</v>
          </cell>
          <cell r="H445" t="str">
            <v>1549</v>
          </cell>
          <cell r="I445" t="str">
            <v>Directly funded</v>
          </cell>
          <cell r="J445">
            <v>358</v>
          </cell>
          <cell r="K445">
            <v>244</v>
          </cell>
          <cell r="L445">
            <v>1</v>
          </cell>
          <cell r="N445">
            <v>358</v>
          </cell>
          <cell r="O445">
            <v>244</v>
          </cell>
          <cell r="Q445">
            <v>0</v>
          </cell>
          <cell r="R445">
            <v>0</v>
          </cell>
        </row>
        <row r="446">
          <cell r="A446" t="str">
            <v>18641700000000</v>
          </cell>
          <cell r="B446" t="str">
            <v>18</v>
          </cell>
          <cell r="C446" t="str">
            <v>64170</v>
          </cell>
          <cell r="E446" t="str">
            <v>Richmond Elementary</v>
          </cell>
          <cell r="J446">
            <v>212</v>
          </cell>
          <cell r="K446">
            <v>17</v>
          </cell>
          <cell r="L446">
            <v>1</v>
          </cell>
          <cell r="N446">
            <v>212</v>
          </cell>
          <cell r="O446">
            <v>17</v>
          </cell>
          <cell r="Q446">
            <v>0</v>
          </cell>
          <cell r="R446">
            <v>0</v>
          </cell>
        </row>
        <row r="447">
          <cell r="A447" t="str">
            <v>18641880000000</v>
          </cell>
          <cell r="B447" t="str">
            <v>18</v>
          </cell>
          <cell r="C447" t="str">
            <v>64188</v>
          </cell>
          <cell r="E447" t="str">
            <v>Shaffer Union Elementary</v>
          </cell>
          <cell r="J447">
            <v>184</v>
          </cell>
          <cell r="K447">
            <v>121</v>
          </cell>
          <cell r="L447">
            <v>1</v>
          </cell>
          <cell r="N447">
            <v>184</v>
          </cell>
          <cell r="O447">
            <v>121</v>
          </cell>
          <cell r="Q447">
            <v>0</v>
          </cell>
          <cell r="R447">
            <v>0</v>
          </cell>
        </row>
        <row r="448">
          <cell r="A448" t="str">
            <v>18641960000000</v>
          </cell>
          <cell r="B448" t="str">
            <v>18</v>
          </cell>
          <cell r="C448" t="str">
            <v>64196</v>
          </cell>
          <cell r="E448" t="str">
            <v>Susanville Elementary</v>
          </cell>
          <cell r="J448">
            <v>1035</v>
          </cell>
          <cell r="K448">
            <v>603</v>
          </cell>
          <cell r="L448">
            <v>3</v>
          </cell>
          <cell r="N448">
            <v>1035</v>
          </cell>
          <cell r="O448">
            <v>603</v>
          </cell>
          <cell r="Q448">
            <v>0</v>
          </cell>
          <cell r="R448">
            <v>0</v>
          </cell>
        </row>
        <row r="449">
          <cell r="A449" t="str">
            <v>18642040000000</v>
          </cell>
          <cell r="B449" t="str">
            <v>18</v>
          </cell>
          <cell r="C449" t="str">
            <v>64204</v>
          </cell>
          <cell r="E449" t="str">
            <v>Westwood Unified</v>
          </cell>
          <cell r="J449">
            <v>190</v>
          </cell>
          <cell r="K449">
            <v>125</v>
          </cell>
          <cell r="L449">
            <v>2</v>
          </cell>
          <cell r="N449">
            <v>190</v>
          </cell>
          <cell r="O449">
            <v>125</v>
          </cell>
          <cell r="Q449">
            <v>0</v>
          </cell>
          <cell r="R449">
            <v>0</v>
          </cell>
        </row>
        <row r="450">
          <cell r="A450" t="str">
            <v>18642041830132</v>
          </cell>
          <cell r="B450" t="str">
            <v>18</v>
          </cell>
          <cell r="C450" t="str">
            <v>64204</v>
          </cell>
          <cell r="D450" t="str">
            <v>1830132</v>
          </cell>
          <cell r="E450" t="str">
            <v>Westwood Unified</v>
          </cell>
          <cell r="F450" t="str">
            <v>Westwood Charter</v>
          </cell>
          <cell r="G450" t="str">
            <v>Yes</v>
          </cell>
          <cell r="H450" t="str">
            <v>0399</v>
          </cell>
          <cell r="I450" t="str">
            <v>Directly funded</v>
          </cell>
          <cell r="J450">
            <v>198</v>
          </cell>
          <cell r="K450">
            <v>156</v>
          </cell>
          <cell r="L450">
            <v>1</v>
          </cell>
          <cell r="N450">
            <v>198</v>
          </cell>
          <cell r="O450">
            <v>156</v>
          </cell>
          <cell r="Q450">
            <v>0</v>
          </cell>
          <cell r="R450">
            <v>0</v>
          </cell>
        </row>
        <row r="451">
          <cell r="A451" t="str">
            <v>18750360000000</v>
          </cell>
          <cell r="B451" t="str">
            <v>18</v>
          </cell>
          <cell r="C451" t="str">
            <v>75036</v>
          </cell>
          <cell r="E451" t="str">
            <v>Fort Sage Unified</v>
          </cell>
          <cell r="J451">
            <v>147</v>
          </cell>
          <cell r="K451">
            <v>113</v>
          </cell>
          <cell r="L451">
            <v>3</v>
          </cell>
          <cell r="N451">
            <v>147</v>
          </cell>
          <cell r="O451">
            <v>113</v>
          </cell>
          <cell r="Q451">
            <v>0</v>
          </cell>
          <cell r="R451">
            <v>0</v>
          </cell>
        </row>
        <row r="452">
          <cell r="A452" t="str">
            <v>18750360121657</v>
          </cell>
          <cell r="B452" t="str">
            <v>18</v>
          </cell>
          <cell r="C452" t="str">
            <v>75036</v>
          </cell>
          <cell r="D452" t="str">
            <v>0121657</v>
          </cell>
          <cell r="E452" t="str">
            <v>Fort Sage Unified</v>
          </cell>
          <cell r="F452" t="str">
            <v>Mt. Lassen Charter</v>
          </cell>
          <cell r="G452" t="str">
            <v>Yes</v>
          </cell>
          <cell r="H452" t="str">
            <v>1185</v>
          </cell>
          <cell r="I452" t="str">
            <v>Locally funded</v>
          </cell>
          <cell r="J452">
            <v>162</v>
          </cell>
          <cell r="K452">
            <v>75</v>
          </cell>
          <cell r="L452">
            <v>1</v>
          </cell>
          <cell r="N452">
            <v>162</v>
          </cell>
          <cell r="O452">
            <v>75</v>
          </cell>
          <cell r="Q452">
            <v>0</v>
          </cell>
          <cell r="R452">
            <v>0</v>
          </cell>
        </row>
        <row r="453">
          <cell r="A453" t="str">
            <v>19101990000000</v>
          </cell>
          <cell r="B453" t="str">
            <v>19</v>
          </cell>
          <cell r="C453" t="str">
            <v>10199</v>
          </cell>
          <cell r="E453" t="str">
            <v>Los Angeles County Office of Education</v>
          </cell>
          <cell r="J453">
            <v>3453</v>
          </cell>
          <cell r="K453">
            <v>2223</v>
          </cell>
          <cell r="L453">
            <v>24</v>
          </cell>
          <cell r="N453">
            <v>3453</v>
          </cell>
          <cell r="O453">
            <v>2223</v>
          </cell>
          <cell r="Q453">
            <v>0</v>
          </cell>
          <cell r="R453">
            <v>0</v>
          </cell>
        </row>
        <row r="454">
          <cell r="A454" t="str">
            <v>19101990106880</v>
          </cell>
          <cell r="B454" t="str">
            <v>19</v>
          </cell>
          <cell r="C454" t="str">
            <v>10199</v>
          </cell>
          <cell r="D454" t="str">
            <v>0106880</v>
          </cell>
          <cell r="E454" t="str">
            <v>Los Angeles County Office of Education</v>
          </cell>
          <cell r="F454" t="str">
            <v>Jardin de la Infancia</v>
          </cell>
          <cell r="G454" t="str">
            <v>Yes</v>
          </cell>
          <cell r="H454" t="str">
            <v>0663</v>
          </cell>
          <cell r="I454" t="str">
            <v>Directly funded</v>
          </cell>
          <cell r="J454">
            <v>36</v>
          </cell>
          <cell r="K454">
            <v>36</v>
          </cell>
          <cell r="L454">
            <v>1</v>
          </cell>
          <cell r="N454">
            <v>36</v>
          </cell>
          <cell r="O454">
            <v>36</v>
          </cell>
          <cell r="Q454">
            <v>0</v>
          </cell>
          <cell r="R454">
            <v>0</v>
          </cell>
        </row>
        <row r="455">
          <cell r="A455" t="str">
            <v>19101990109660</v>
          </cell>
          <cell r="B455" t="str">
            <v>19</v>
          </cell>
          <cell r="C455" t="str">
            <v>10199</v>
          </cell>
          <cell r="D455" t="str">
            <v>0109660</v>
          </cell>
          <cell r="E455" t="str">
            <v>Los Angeles County Office of Education</v>
          </cell>
          <cell r="F455" t="str">
            <v>Aspire Antonio Maria Lugo Academy</v>
          </cell>
          <cell r="G455" t="str">
            <v>Yes</v>
          </cell>
          <cell r="H455" t="str">
            <v>0694</v>
          </cell>
          <cell r="I455" t="str">
            <v>Directly funded</v>
          </cell>
          <cell r="J455">
            <v>430</v>
          </cell>
          <cell r="K455">
            <v>407</v>
          </cell>
          <cell r="L455">
            <v>1</v>
          </cell>
          <cell r="N455">
            <v>430</v>
          </cell>
          <cell r="O455">
            <v>407</v>
          </cell>
          <cell r="Q455">
            <v>0</v>
          </cell>
          <cell r="R455">
            <v>0</v>
          </cell>
        </row>
        <row r="456">
          <cell r="A456" t="str">
            <v>19101990109942</v>
          </cell>
          <cell r="B456" t="str">
            <v>19</v>
          </cell>
          <cell r="C456" t="str">
            <v>10199</v>
          </cell>
          <cell r="D456" t="str">
            <v>0109942</v>
          </cell>
          <cell r="E456" t="str">
            <v>Los Angeles County Office of Education</v>
          </cell>
          <cell r="F456" t="str">
            <v>Los Angeles International Charter High</v>
          </cell>
          <cell r="G456" t="str">
            <v>Yes</v>
          </cell>
          <cell r="H456" t="str">
            <v>0741</v>
          </cell>
          <cell r="I456" t="str">
            <v>Directly funded</v>
          </cell>
          <cell r="J456">
            <v>230</v>
          </cell>
          <cell r="K456">
            <v>174</v>
          </cell>
          <cell r="L456">
            <v>1</v>
          </cell>
          <cell r="N456">
            <v>230</v>
          </cell>
          <cell r="O456">
            <v>174</v>
          </cell>
          <cell r="Q456">
            <v>0</v>
          </cell>
          <cell r="R456">
            <v>0</v>
          </cell>
        </row>
        <row r="457">
          <cell r="A457" t="str">
            <v>19101990112128</v>
          </cell>
          <cell r="B457" t="str">
            <v>19</v>
          </cell>
          <cell r="C457" t="str">
            <v>10199</v>
          </cell>
          <cell r="D457" t="str">
            <v>0112128</v>
          </cell>
          <cell r="E457" t="str">
            <v>Los Angeles County Office of Education</v>
          </cell>
          <cell r="F457" t="str">
            <v>Aspire Ollin University Preparatory Academy</v>
          </cell>
          <cell r="G457" t="str">
            <v>Yes</v>
          </cell>
          <cell r="H457" t="str">
            <v>0693</v>
          </cell>
          <cell r="I457" t="str">
            <v>Directly funded</v>
          </cell>
          <cell r="J457">
            <v>578</v>
          </cell>
          <cell r="K457">
            <v>538</v>
          </cell>
          <cell r="L457">
            <v>1</v>
          </cell>
          <cell r="N457">
            <v>578</v>
          </cell>
          <cell r="O457">
            <v>538</v>
          </cell>
          <cell r="Q457">
            <v>0</v>
          </cell>
          <cell r="R457">
            <v>0</v>
          </cell>
        </row>
        <row r="458">
          <cell r="A458" t="str">
            <v>19101990121772</v>
          </cell>
          <cell r="B458" t="str">
            <v>19</v>
          </cell>
          <cell r="C458" t="str">
            <v>10199</v>
          </cell>
          <cell r="D458" t="str">
            <v>0121772</v>
          </cell>
          <cell r="E458" t="str">
            <v>Los Angeles County Office of Education</v>
          </cell>
          <cell r="F458" t="str">
            <v>Environmental Charter Middle</v>
          </cell>
          <cell r="G458" t="str">
            <v>Yes</v>
          </cell>
          <cell r="H458" t="str">
            <v>1204</v>
          </cell>
          <cell r="I458" t="str">
            <v>Directly funded</v>
          </cell>
          <cell r="J458">
            <v>354</v>
          </cell>
          <cell r="K458">
            <v>340</v>
          </cell>
          <cell r="L458">
            <v>1</v>
          </cell>
          <cell r="N458">
            <v>354</v>
          </cell>
          <cell r="O458">
            <v>340</v>
          </cell>
          <cell r="Q458">
            <v>0</v>
          </cell>
          <cell r="R458">
            <v>0</v>
          </cell>
        </row>
        <row r="459">
          <cell r="A459" t="str">
            <v>19101990124925</v>
          </cell>
          <cell r="B459" t="str">
            <v>19</v>
          </cell>
          <cell r="C459" t="str">
            <v>10199</v>
          </cell>
          <cell r="D459" t="str">
            <v>0124925</v>
          </cell>
          <cell r="E459" t="str">
            <v>Los Angeles County Office of Education</v>
          </cell>
          <cell r="F459" t="str">
            <v>Celerity Sirius Charter</v>
          </cell>
          <cell r="G459" t="str">
            <v>Yes</v>
          </cell>
          <cell r="H459" t="str">
            <v>1353</v>
          </cell>
          <cell r="I459" t="str">
            <v>Directly funded</v>
          </cell>
          <cell r="J459">
            <v>481</v>
          </cell>
          <cell r="K459">
            <v>446</v>
          </cell>
          <cell r="L459">
            <v>1</v>
          </cell>
          <cell r="N459">
            <v>481</v>
          </cell>
          <cell r="O459">
            <v>446</v>
          </cell>
          <cell r="Q459">
            <v>0</v>
          </cell>
          <cell r="R459">
            <v>0</v>
          </cell>
        </row>
        <row r="460">
          <cell r="A460" t="str">
            <v>19101990127274</v>
          </cell>
          <cell r="B460" t="str">
            <v>19</v>
          </cell>
          <cell r="C460" t="str">
            <v>10199</v>
          </cell>
          <cell r="D460" t="str">
            <v>0127274</v>
          </cell>
          <cell r="E460" t="str">
            <v>Los Angeles County Office of Education</v>
          </cell>
          <cell r="F460" t="str">
            <v>Westchester Secondary Charter</v>
          </cell>
          <cell r="G460" t="str">
            <v>Yes</v>
          </cell>
          <cell r="H460" t="str">
            <v>1495</v>
          </cell>
          <cell r="I460" t="str">
            <v>Directly funded</v>
          </cell>
          <cell r="J460">
            <v>252</v>
          </cell>
          <cell r="K460">
            <v>72</v>
          </cell>
          <cell r="L460">
            <v>1</v>
          </cell>
          <cell r="N460">
            <v>252</v>
          </cell>
          <cell r="O460">
            <v>72</v>
          </cell>
          <cell r="Q460">
            <v>0</v>
          </cell>
          <cell r="R460">
            <v>0</v>
          </cell>
        </row>
        <row r="461">
          <cell r="A461" t="str">
            <v>19101990127498</v>
          </cell>
          <cell r="B461" t="str">
            <v>19</v>
          </cell>
          <cell r="C461" t="str">
            <v>10199</v>
          </cell>
          <cell r="D461" t="str">
            <v>0127498</v>
          </cell>
          <cell r="E461" t="str">
            <v>Los Angeles County Office of Education</v>
          </cell>
          <cell r="F461" t="str">
            <v>Environmental Charter Middle - Inglewood</v>
          </cell>
          <cell r="G461" t="str">
            <v>Yes</v>
          </cell>
          <cell r="H461" t="str">
            <v>1501</v>
          </cell>
          <cell r="I461" t="str">
            <v>Directly funded</v>
          </cell>
          <cell r="J461">
            <v>182</v>
          </cell>
          <cell r="K461">
            <v>175</v>
          </cell>
          <cell r="L461">
            <v>1</v>
          </cell>
          <cell r="N461">
            <v>182</v>
          </cell>
          <cell r="O461">
            <v>175</v>
          </cell>
          <cell r="Q461">
            <v>0</v>
          </cell>
          <cell r="R461">
            <v>0</v>
          </cell>
        </row>
        <row r="462">
          <cell r="A462" t="str">
            <v>19101990127522</v>
          </cell>
          <cell r="B462" t="str">
            <v>19</v>
          </cell>
          <cell r="C462" t="str">
            <v>10199</v>
          </cell>
          <cell r="D462" t="str">
            <v>0127522</v>
          </cell>
          <cell r="E462" t="str">
            <v>Los Angeles County Office of Education</v>
          </cell>
          <cell r="F462" t="str">
            <v>Optimist Charter</v>
          </cell>
          <cell r="G462" t="str">
            <v>Yes</v>
          </cell>
          <cell r="H462" t="str">
            <v>1506</v>
          </cell>
          <cell r="I462" t="str">
            <v>Directly funded</v>
          </cell>
          <cell r="J462">
            <v>119</v>
          </cell>
          <cell r="K462">
            <v>117</v>
          </cell>
          <cell r="L462">
            <v>1</v>
          </cell>
          <cell r="N462">
            <v>119</v>
          </cell>
          <cell r="O462">
            <v>117</v>
          </cell>
          <cell r="Q462">
            <v>0</v>
          </cell>
          <cell r="R462">
            <v>0</v>
          </cell>
        </row>
        <row r="463">
          <cell r="A463" t="str">
            <v>19101990132605</v>
          </cell>
          <cell r="B463" t="str">
            <v>19</v>
          </cell>
          <cell r="C463" t="str">
            <v>10199</v>
          </cell>
          <cell r="D463" t="str">
            <v>0132605</v>
          </cell>
          <cell r="E463" t="str">
            <v>Los Angeles County Office of Education</v>
          </cell>
          <cell r="F463" t="str">
            <v>Valiente College Preparatory Charter</v>
          </cell>
          <cell r="G463" t="str">
            <v>Yes</v>
          </cell>
          <cell r="H463" t="str">
            <v>1744</v>
          </cell>
          <cell r="I463" t="str">
            <v>Directly funded</v>
          </cell>
          <cell r="J463">
            <v>88</v>
          </cell>
          <cell r="K463">
            <v>78</v>
          </cell>
          <cell r="L463">
            <v>1</v>
          </cell>
          <cell r="N463">
            <v>88</v>
          </cell>
          <cell r="O463">
            <v>78</v>
          </cell>
          <cell r="Q463">
            <v>0</v>
          </cell>
          <cell r="R463">
            <v>0</v>
          </cell>
        </row>
        <row r="464">
          <cell r="A464" t="str">
            <v>19101991996008</v>
          </cell>
          <cell r="B464" t="str">
            <v>19</v>
          </cell>
          <cell r="C464" t="str">
            <v>10199</v>
          </cell>
          <cell r="D464" t="str">
            <v>1996008</v>
          </cell>
          <cell r="E464" t="str">
            <v>Los Angeles County Office of Education</v>
          </cell>
          <cell r="F464" t="str">
            <v>Soledad Enrichment Action Charter High</v>
          </cell>
          <cell r="G464" t="str">
            <v>Yes</v>
          </cell>
          <cell r="H464" t="str">
            <v>0124</v>
          </cell>
          <cell r="I464" t="str">
            <v>Locally funded</v>
          </cell>
          <cell r="J464">
            <v>1127</v>
          </cell>
          <cell r="K464">
            <v>1058</v>
          </cell>
          <cell r="L464">
            <v>1</v>
          </cell>
          <cell r="N464">
            <v>1127</v>
          </cell>
          <cell r="O464">
            <v>1058</v>
          </cell>
          <cell r="Q464">
            <v>0</v>
          </cell>
          <cell r="R464">
            <v>0</v>
          </cell>
        </row>
        <row r="465">
          <cell r="A465" t="str">
            <v>19101996116883</v>
          </cell>
          <cell r="B465" t="str">
            <v>19</v>
          </cell>
          <cell r="C465" t="str">
            <v>10199</v>
          </cell>
          <cell r="D465" t="str">
            <v>6116883</v>
          </cell>
          <cell r="E465" t="str">
            <v>Los Angeles County Office of Education</v>
          </cell>
          <cell r="F465" t="str">
            <v>Odyssey Charter</v>
          </cell>
          <cell r="G465" t="str">
            <v>Yes</v>
          </cell>
          <cell r="H465" t="str">
            <v>0249</v>
          </cell>
          <cell r="I465" t="str">
            <v>Directly funded</v>
          </cell>
          <cell r="J465">
            <v>460</v>
          </cell>
          <cell r="K465">
            <v>123</v>
          </cell>
          <cell r="L465">
            <v>1</v>
          </cell>
          <cell r="N465">
            <v>460</v>
          </cell>
          <cell r="O465">
            <v>123</v>
          </cell>
          <cell r="Q465">
            <v>0</v>
          </cell>
          <cell r="R465">
            <v>0</v>
          </cell>
        </row>
        <row r="466">
          <cell r="A466" t="str">
            <v>19642120000000</v>
          </cell>
          <cell r="B466" t="str">
            <v>19</v>
          </cell>
          <cell r="C466" t="str">
            <v>64212</v>
          </cell>
          <cell r="E466" t="str">
            <v>ABC Unified</v>
          </cell>
          <cell r="J466">
            <v>20862</v>
          </cell>
          <cell r="K466">
            <v>11648</v>
          </cell>
          <cell r="L466">
            <v>32</v>
          </cell>
          <cell r="N466">
            <v>20862</v>
          </cell>
          <cell r="O466">
            <v>11648</v>
          </cell>
          <cell r="Q466">
            <v>0</v>
          </cell>
          <cell r="R466">
            <v>0</v>
          </cell>
        </row>
        <row r="467">
          <cell r="A467" t="str">
            <v>19642460000000</v>
          </cell>
          <cell r="B467" t="str">
            <v>19</v>
          </cell>
          <cell r="C467" t="str">
            <v>64246</v>
          </cell>
          <cell r="E467" t="str">
            <v>Antelope Valley Union High</v>
          </cell>
          <cell r="J467">
            <v>21616</v>
          </cell>
          <cell r="K467">
            <v>14875</v>
          </cell>
          <cell r="L467">
            <v>13</v>
          </cell>
          <cell r="N467">
            <v>21616</v>
          </cell>
          <cell r="O467">
            <v>14875</v>
          </cell>
          <cell r="Q467">
            <v>0</v>
          </cell>
          <cell r="R467">
            <v>0</v>
          </cell>
        </row>
        <row r="468">
          <cell r="A468" t="str">
            <v>19642460115337</v>
          </cell>
          <cell r="B468" t="str">
            <v>19</v>
          </cell>
          <cell r="C468" t="str">
            <v>64246</v>
          </cell>
          <cell r="D468" t="str">
            <v>0115337</v>
          </cell>
          <cell r="E468" t="str">
            <v>Antelope Valley Union High</v>
          </cell>
          <cell r="F468" t="str">
            <v>Los Angeles County Online High</v>
          </cell>
          <cell r="G468" t="str">
            <v>Yes</v>
          </cell>
          <cell r="H468" t="str">
            <v>0915</v>
          </cell>
          <cell r="I468" t="str">
            <v>Directly funded</v>
          </cell>
          <cell r="J468">
            <v>249</v>
          </cell>
          <cell r="K468">
            <v>139</v>
          </cell>
          <cell r="L468">
            <v>1</v>
          </cell>
          <cell r="N468">
            <v>249</v>
          </cell>
          <cell r="O468">
            <v>139</v>
          </cell>
          <cell r="Q468">
            <v>0</v>
          </cell>
          <cell r="R468">
            <v>0</v>
          </cell>
        </row>
        <row r="469">
          <cell r="A469" t="str">
            <v>19642460126003</v>
          </cell>
          <cell r="B469" t="str">
            <v>19</v>
          </cell>
          <cell r="C469" t="str">
            <v>64246</v>
          </cell>
          <cell r="D469" t="str">
            <v>0126003</v>
          </cell>
          <cell r="E469" t="str">
            <v>Antelope Valley Union High</v>
          </cell>
          <cell r="F469" t="str">
            <v>Academies of the Antelope Valley</v>
          </cell>
          <cell r="G469" t="str">
            <v>Yes</v>
          </cell>
          <cell r="H469" t="str">
            <v>1415</v>
          </cell>
          <cell r="I469" t="str">
            <v>Locally funded</v>
          </cell>
          <cell r="J469">
            <v>331</v>
          </cell>
          <cell r="K469">
            <v>194</v>
          </cell>
          <cell r="L469">
            <v>1</v>
          </cell>
          <cell r="N469">
            <v>331</v>
          </cell>
          <cell r="O469">
            <v>194</v>
          </cell>
          <cell r="Q469">
            <v>0</v>
          </cell>
          <cell r="R469">
            <v>0</v>
          </cell>
        </row>
        <row r="470">
          <cell r="A470" t="str">
            <v>19642461996537</v>
          </cell>
          <cell r="B470" t="str">
            <v>19</v>
          </cell>
          <cell r="C470" t="str">
            <v>64246</v>
          </cell>
          <cell r="D470" t="str">
            <v>1996537</v>
          </cell>
          <cell r="E470" t="str">
            <v>Antelope Valley Union High</v>
          </cell>
          <cell r="F470" t="str">
            <v>Desert Sands Charter</v>
          </cell>
          <cell r="G470" t="str">
            <v>Yes</v>
          </cell>
          <cell r="H470" t="str">
            <v>0411</v>
          </cell>
          <cell r="I470" t="str">
            <v>Directly funded</v>
          </cell>
          <cell r="J470">
            <v>1931</v>
          </cell>
          <cell r="K470">
            <v>1648</v>
          </cell>
          <cell r="L470">
            <v>1</v>
          </cell>
          <cell r="N470">
            <v>1931</v>
          </cell>
          <cell r="O470">
            <v>1648</v>
          </cell>
          <cell r="Q470">
            <v>0</v>
          </cell>
          <cell r="R470">
            <v>0</v>
          </cell>
        </row>
        <row r="471">
          <cell r="A471" t="str">
            <v>19642610000000</v>
          </cell>
          <cell r="B471" t="str">
            <v>19</v>
          </cell>
          <cell r="C471" t="str">
            <v>64261</v>
          </cell>
          <cell r="E471" t="str">
            <v>Arcadia Unified</v>
          </cell>
          <cell r="J471">
            <v>9505</v>
          </cell>
          <cell r="K471">
            <v>2998</v>
          </cell>
          <cell r="L471">
            <v>11</v>
          </cell>
          <cell r="N471">
            <v>9505</v>
          </cell>
          <cell r="O471">
            <v>2998</v>
          </cell>
          <cell r="Q471">
            <v>0</v>
          </cell>
          <cell r="R471">
            <v>0</v>
          </cell>
        </row>
        <row r="472">
          <cell r="A472" t="str">
            <v>19642790000000</v>
          </cell>
          <cell r="B472" t="str">
            <v>19</v>
          </cell>
          <cell r="C472" t="str">
            <v>64279</v>
          </cell>
          <cell r="E472" t="str">
            <v>Azusa Unified</v>
          </cell>
          <cell r="J472">
            <v>8899</v>
          </cell>
          <cell r="K472">
            <v>7338</v>
          </cell>
          <cell r="L472">
            <v>19</v>
          </cell>
          <cell r="N472">
            <v>8899</v>
          </cell>
          <cell r="O472">
            <v>7338</v>
          </cell>
          <cell r="Q472">
            <v>0</v>
          </cell>
          <cell r="R472">
            <v>0</v>
          </cell>
        </row>
        <row r="473">
          <cell r="A473" t="str">
            <v>19642870000000</v>
          </cell>
          <cell r="B473" t="str">
            <v>19</v>
          </cell>
          <cell r="C473" t="str">
            <v>64287</v>
          </cell>
          <cell r="E473" t="str">
            <v>Baldwin Park Unified</v>
          </cell>
          <cell r="J473">
            <v>14055</v>
          </cell>
          <cell r="K473">
            <v>12536</v>
          </cell>
          <cell r="L473">
            <v>22</v>
          </cell>
          <cell r="N473">
            <v>14055</v>
          </cell>
          <cell r="O473">
            <v>12536</v>
          </cell>
          <cell r="Q473">
            <v>0</v>
          </cell>
          <cell r="R473">
            <v>0</v>
          </cell>
        </row>
        <row r="474">
          <cell r="A474" t="str">
            <v>19642870114397</v>
          </cell>
          <cell r="B474" t="str">
            <v>19</v>
          </cell>
          <cell r="C474" t="str">
            <v>64287</v>
          </cell>
          <cell r="D474" t="str">
            <v>0114397</v>
          </cell>
          <cell r="E474" t="str">
            <v>Baldwin Park Unified</v>
          </cell>
          <cell r="F474" t="str">
            <v>Opportunities For Learning - Baldwin Park II</v>
          </cell>
          <cell r="G474" t="str">
            <v>Yes</v>
          </cell>
          <cell r="H474" t="str">
            <v>0874</v>
          </cell>
          <cell r="I474" t="str">
            <v>Directly funded</v>
          </cell>
          <cell r="J474">
            <v>2919</v>
          </cell>
          <cell r="K474">
            <v>2532</v>
          </cell>
          <cell r="L474">
            <v>1</v>
          </cell>
          <cell r="N474">
            <v>2919</v>
          </cell>
          <cell r="O474">
            <v>2532</v>
          </cell>
          <cell r="Q474">
            <v>0</v>
          </cell>
          <cell r="R474">
            <v>0</v>
          </cell>
        </row>
        <row r="475">
          <cell r="A475" t="str">
            <v>19642871996479</v>
          </cell>
          <cell r="B475" t="str">
            <v>19</v>
          </cell>
          <cell r="C475" t="str">
            <v>64287</v>
          </cell>
          <cell r="D475" t="str">
            <v>1996479</v>
          </cell>
          <cell r="E475" t="str">
            <v>Baldwin Park Unified</v>
          </cell>
          <cell r="F475" t="str">
            <v>Opportunities for Learning - Baldwin Park</v>
          </cell>
          <cell r="G475" t="str">
            <v>Yes</v>
          </cell>
          <cell r="H475" t="str">
            <v>0402</v>
          </cell>
          <cell r="I475" t="str">
            <v>Directly funded</v>
          </cell>
          <cell r="J475">
            <v>1431</v>
          </cell>
          <cell r="K475">
            <v>1119</v>
          </cell>
          <cell r="L475">
            <v>1</v>
          </cell>
          <cell r="N475">
            <v>1431</v>
          </cell>
          <cell r="O475">
            <v>1119</v>
          </cell>
          <cell r="Q475">
            <v>0</v>
          </cell>
          <cell r="R475">
            <v>0</v>
          </cell>
        </row>
        <row r="476">
          <cell r="A476" t="str">
            <v>19642950000000</v>
          </cell>
          <cell r="B476" t="str">
            <v>19</v>
          </cell>
          <cell r="C476" t="str">
            <v>64295</v>
          </cell>
          <cell r="E476" t="str">
            <v>Bassett Unified</v>
          </cell>
          <cell r="J476">
            <v>3788</v>
          </cell>
          <cell r="K476">
            <v>3465</v>
          </cell>
          <cell r="L476">
            <v>7</v>
          </cell>
          <cell r="N476">
            <v>3788</v>
          </cell>
          <cell r="O476">
            <v>3465</v>
          </cell>
          <cell r="Q476">
            <v>0</v>
          </cell>
          <cell r="R476">
            <v>0</v>
          </cell>
        </row>
        <row r="477">
          <cell r="A477" t="str">
            <v>19643030000000</v>
          </cell>
          <cell r="B477" t="str">
            <v>19</v>
          </cell>
          <cell r="C477" t="str">
            <v>64303</v>
          </cell>
          <cell r="E477" t="str">
            <v>Bellflower Unified</v>
          </cell>
          <cell r="J477">
            <v>12674</v>
          </cell>
          <cell r="K477">
            <v>9193</v>
          </cell>
          <cell r="L477">
            <v>16</v>
          </cell>
          <cell r="N477">
            <v>12674</v>
          </cell>
          <cell r="O477">
            <v>9193</v>
          </cell>
          <cell r="Q477">
            <v>0</v>
          </cell>
          <cell r="R477">
            <v>0</v>
          </cell>
        </row>
        <row r="478">
          <cell r="A478" t="str">
            <v>19643110000000</v>
          </cell>
          <cell r="B478" t="str">
            <v>19</v>
          </cell>
          <cell r="C478" t="str">
            <v>64311</v>
          </cell>
          <cell r="E478" t="str">
            <v>Beverly Hills Unified</v>
          </cell>
          <cell r="J478">
            <v>4144</v>
          </cell>
          <cell r="K478">
            <v>504</v>
          </cell>
          <cell r="L478">
            <v>7</v>
          </cell>
          <cell r="N478">
            <v>4144</v>
          </cell>
          <cell r="O478">
            <v>504</v>
          </cell>
          <cell r="Q478">
            <v>0</v>
          </cell>
          <cell r="R478">
            <v>0</v>
          </cell>
        </row>
        <row r="479">
          <cell r="A479" t="str">
            <v>19643290000000</v>
          </cell>
          <cell r="B479" t="str">
            <v>19</v>
          </cell>
          <cell r="C479" t="str">
            <v>64329</v>
          </cell>
          <cell r="E479" t="str">
            <v>Bonita Unified</v>
          </cell>
          <cell r="J479">
            <v>10268</v>
          </cell>
          <cell r="K479">
            <v>3865</v>
          </cell>
          <cell r="L479">
            <v>16</v>
          </cell>
          <cell r="N479">
            <v>10268</v>
          </cell>
          <cell r="O479">
            <v>3865</v>
          </cell>
          <cell r="Q479">
            <v>0</v>
          </cell>
          <cell r="R479">
            <v>0</v>
          </cell>
        </row>
        <row r="480">
          <cell r="A480" t="str">
            <v>19643370000000</v>
          </cell>
          <cell r="B480" t="str">
            <v>19</v>
          </cell>
          <cell r="C480" t="str">
            <v>64337</v>
          </cell>
          <cell r="E480" t="str">
            <v>Burbank Unified</v>
          </cell>
          <cell r="J480">
            <v>15112</v>
          </cell>
          <cell r="K480">
            <v>5450</v>
          </cell>
          <cell r="L480">
            <v>21</v>
          </cell>
          <cell r="N480">
            <v>15112</v>
          </cell>
          <cell r="O480">
            <v>5450</v>
          </cell>
          <cell r="Q480">
            <v>0</v>
          </cell>
          <cell r="R480">
            <v>0</v>
          </cell>
        </row>
        <row r="481">
          <cell r="A481" t="str">
            <v>19643371996099</v>
          </cell>
          <cell r="B481" t="str">
            <v>19</v>
          </cell>
          <cell r="C481" t="str">
            <v>64337</v>
          </cell>
          <cell r="D481" t="str">
            <v>1996099</v>
          </cell>
          <cell r="E481" t="str">
            <v>Burbank Unified</v>
          </cell>
          <cell r="F481" t="str">
            <v>Options for Youth-Burbank Charter</v>
          </cell>
          <cell r="G481" t="str">
            <v>Yes</v>
          </cell>
          <cell r="H481" t="str">
            <v>0130</v>
          </cell>
          <cell r="I481" t="str">
            <v>Directly funded</v>
          </cell>
          <cell r="J481">
            <v>969</v>
          </cell>
          <cell r="K481">
            <v>753</v>
          </cell>
          <cell r="L481">
            <v>1</v>
          </cell>
          <cell r="N481">
            <v>969</v>
          </cell>
          <cell r="O481">
            <v>753</v>
          </cell>
          <cell r="Q481">
            <v>0</v>
          </cell>
          <cell r="R481">
            <v>0</v>
          </cell>
        </row>
        <row r="482">
          <cell r="A482" t="str">
            <v>19643450000000</v>
          </cell>
          <cell r="B482" t="str">
            <v>19</v>
          </cell>
          <cell r="C482" t="str">
            <v>64345</v>
          </cell>
          <cell r="E482" t="str">
            <v>Castaic Union</v>
          </cell>
          <cell r="J482">
            <v>2354</v>
          </cell>
          <cell r="K482">
            <v>711</v>
          </cell>
          <cell r="L482">
            <v>5</v>
          </cell>
          <cell r="N482">
            <v>2354</v>
          </cell>
          <cell r="O482">
            <v>711</v>
          </cell>
          <cell r="Q482">
            <v>0</v>
          </cell>
          <cell r="R482">
            <v>0</v>
          </cell>
        </row>
        <row r="483">
          <cell r="A483" t="str">
            <v>19643520000000</v>
          </cell>
          <cell r="B483" t="str">
            <v>19</v>
          </cell>
          <cell r="C483" t="str">
            <v>64352</v>
          </cell>
          <cell r="E483" t="str">
            <v>Centinela Valley Union High</v>
          </cell>
          <cell r="J483">
            <v>6585</v>
          </cell>
          <cell r="K483">
            <v>5595</v>
          </cell>
          <cell r="L483">
            <v>7</v>
          </cell>
          <cell r="N483">
            <v>6585</v>
          </cell>
          <cell r="O483">
            <v>5595</v>
          </cell>
          <cell r="Q483">
            <v>0</v>
          </cell>
          <cell r="R483">
            <v>0</v>
          </cell>
        </row>
        <row r="484">
          <cell r="A484" t="str">
            <v>19643520128488</v>
          </cell>
          <cell r="B484" t="str">
            <v>19</v>
          </cell>
          <cell r="C484" t="str">
            <v>64352</v>
          </cell>
          <cell r="D484" t="str">
            <v>0128488</v>
          </cell>
          <cell r="E484" t="str">
            <v>Centinela Valley Union High</v>
          </cell>
          <cell r="F484" t="str">
            <v>Family First Charter</v>
          </cell>
          <cell r="G484" t="str">
            <v>Yes</v>
          </cell>
          <cell r="H484" t="str">
            <v>1558</v>
          </cell>
          <cell r="I484" t="str">
            <v>Directly funded</v>
          </cell>
          <cell r="J484">
            <v>669</v>
          </cell>
          <cell r="K484">
            <v>305</v>
          </cell>
          <cell r="L484">
            <v>1</v>
          </cell>
          <cell r="N484">
            <v>669</v>
          </cell>
          <cell r="O484">
            <v>305</v>
          </cell>
          <cell r="Q484">
            <v>0</v>
          </cell>
          <cell r="R484">
            <v>0</v>
          </cell>
        </row>
        <row r="485">
          <cell r="A485" t="str">
            <v>19643520128496</v>
          </cell>
          <cell r="B485" t="str">
            <v>19</v>
          </cell>
          <cell r="C485" t="str">
            <v>64352</v>
          </cell>
          <cell r="D485" t="str">
            <v>0128496</v>
          </cell>
          <cell r="E485" t="str">
            <v>Centinela Valley Union High</v>
          </cell>
          <cell r="F485" t="str">
            <v>New Opportunities Charter</v>
          </cell>
          <cell r="G485" t="str">
            <v>Yes</v>
          </cell>
          <cell r="H485" t="str">
            <v>1557</v>
          </cell>
          <cell r="I485" t="str">
            <v>Directly funded</v>
          </cell>
          <cell r="J485">
            <v>428</v>
          </cell>
          <cell r="K485">
            <v>120</v>
          </cell>
          <cell r="L485">
            <v>1</v>
          </cell>
          <cell r="N485">
            <v>428</v>
          </cell>
          <cell r="O485">
            <v>120</v>
          </cell>
          <cell r="Q485">
            <v>0</v>
          </cell>
          <cell r="R485">
            <v>0</v>
          </cell>
        </row>
        <row r="486">
          <cell r="A486" t="str">
            <v>19643780000000</v>
          </cell>
          <cell r="B486" t="str">
            <v>19</v>
          </cell>
          <cell r="C486" t="str">
            <v>64378</v>
          </cell>
          <cell r="E486" t="str">
            <v>Charter Oak Unified</v>
          </cell>
          <cell r="J486">
            <v>4954</v>
          </cell>
          <cell r="K486">
            <v>2893</v>
          </cell>
          <cell r="L486">
            <v>11</v>
          </cell>
          <cell r="N486">
            <v>4954</v>
          </cell>
          <cell r="O486">
            <v>2893</v>
          </cell>
          <cell r="Q486">
            <v>0</v>
          </cell>
          <cell r="R486">
            <v>0</v>
          </cell>
        </row>
        <row r="487">
          <cell r="A487" t="str">
            <v>19643940000000</v>
          </cell>
          <cell r="B487" t="str">
            <v>19</v>
          </cell>
          <cell r="C487" t="str">
            <v>64394</v>
          </cell>
          <cell r="E487" t="str">
            <v>Claremont Unified</v>
          </cell>
          <cell r="J487">
            <v>6972</v>
          </cell>
          <cell r="K487">
            <v>2711</v>
          </cell>
          <cell r="L487">
            <v>13</v>
          </cell>
          <cell r="N487">
            <v>6972</v>
          </cell>
          <cell r="O487">
            <v>2711</v>
          </cell>
          <cell r="Q487">
            <v>0</v>
          </cell>
          <cell r="R487">
            <v>0</v>
          </cell>
        </row>
        <row r="488">
          <cell r="A488" t="str">
            <v>19644360000000</v>
          </cell>
          <cell r="B488" t="str">
            <v>19</v>
          </cell>
          <cell r="C488" t="str">
            <v>64436</v>
          </cell>
          <cell r="E488" t="str">
            <v>Covina-Valley Unified</v>
          </cell>
          <cell r="J488">
            <v>11885</v>
          </cell>
          <cell r="K488">
            <v>8537</v>
          </cell>
          <cell r="L488">
            <v>17</v>
          </cell>
          <cell r="N488">
            <v>11885</v>
          </cell>
          <cell r="O488">
            <v>8537</v>
          </cell>
          <cell r="Q488">
            <v>0</v>
          </cell>
          <cell r="R488">
            <v>0</v>
          </cell>
        </row>
        <row r="489">
          <cell r="A489" t="str">
            <v>19644440000000</v>
          </cell>
          <cell r="B489" t="str">
            <v>19</v>
          </cell>
          <cell r="C489" t="str">
            <v>64444</v>
          </cell>
          <cell r="E489" t="str">
            <v>Culver City Unified</v>
          </cell>
          <cell r="J489">
            <v>6763</v>
          </cell>
          <cell r="K489">
            <v>2532</v>
          </cell>
          <cell r="L489">
            <v>10</v>
          </cell>
          <cell r="N489">
            <v>6763</v>
          </cell>
          <cell r="O489">
            <v>2532</v>
          </cell>
          <cell r="Q489">
            <v>0</v>
          </cell>
          <cell r="R489">
            <v>0</v>
          </cell>
        </row>
        <row r="490">
          <cell r="A490" t="str">
            <v>19644510000000</v>
          </cell>
          <cell r="B490" t="str">
            <v>19</v>
          </cell>
          <cell r="C490" t="str">
            <v>64451</v>
          </cell>
          <cell r="E490" t="str">
            <v>Downey Unified</v>
          </cell>
          <cell r="J490">
            <v>22649</v>
          </cell>
          <cell r="K490">
            <v>15976</v>
          </cell>
          <cell r="L490">
            <v>21</v>
          </cell>
          <cell r="N490">
            <v>22649</v>
          </cell>
          <cell r="O490">
            <v>15976</v>
          </cell>
          <cell r="Q490">
            <v>0</v>
          </cell>
          <cell r="R490">
            <v>0</v>
          </cell>
        </row>
        <row r="491">
          <cell r="A491" t="str">
            <v>19644690000000</v>
          </cell>
          <cell r="B491" t="str">
            <v>19</v>
          </cell>
          <cell r="C491" t="str">
            <v>64469</v>
          </cell>
          <cell r="E491" t="str">
            <v>Duarte Unified</v>
          </cell>
          <cell r="J491">
            <v>3488</v>
          </cell>
          <cell r="K491">
            <v>2695</v>
          </cell>
          <cell r="L491">
            <v>9</v>
          </cell>
          <cell r="N491">
            <v>3488</v>
          </cell>
          <cell r="O491">
            <v>2695</v>
          </cell>
          <cell r="Q491">
            <v>0</v>
          </cell>
          <cell r="R491">
            <v>0</v>
          </cell>
        </row>
        <row r="492">
          <cell r="A492" t="str">
            <v>19644690128736</v>
          </cell>
          <cell r="B492" t="str">
            <v>19</v>
          </cell>
          <cell r="C492" t="str">
            <v>64469</v>
          </cell>
          <cell r="D492" t="str">
            <v>0128736</v>
          </cell>
          <cell r="E492" t="str">
            <v>Duarte Unified</v>
          </cell>
          <cell r="F492" t="str">
            <v>Opportunities for Learning - Duarte</v>
          </cell>
          <cell r="G492" t="str">
            <v>Yes</v>
          </cell>
          <cell r="H492" t="str">
            <v>1599</v>
          </cell>
          <cell r="I492" t="str">
            <v>Directly funded</v>
          </cell>
          <cell r="J492">
            <v>365</v>
          </cell>
          <cell r="K492">
            <v>293</v>
          </cell>
          <cell r="L492">
            <v>1</v>
          </cell>
          <cell r="N492">
            <v>365</v>
          </cell>
          <cell r="O492">
            <v>293</v>
          </cell>
          <cell r="Q492">
            <v>0</v>
          </cell>
          <cell r="R492">
            <v>0</v>
          </cell>
        </row>
        <row r="493">
          <cell r="A493" t="str">
            <v>19644770000000</v>
          </cell>
          <cell r="B493" t="str">
            <v>19</v>
          </cell>
          <cell r="C493" t="str">
            <v>64477</v>
          </cell>
          <cell r="E493" t="str">
            <v>Eastside Union Elementary</v>
          </cell>
          <cell r="J493">
            <v>3424</v>
          </cell>
          <cell r="K493">
            <v>3040</v>
          </cell>
          <cell r="L493">
            <v>6</v>
          </cell>
          <cell r="N493">
            <v>3424</v>
          </cell>
          <cell r="O493">
            <v>3040</v>
          </cell>
          <cell r="Q493">
            <v>0</v>
          </cell>
          <cell r="R493">
            <v>0</v>
          </cell>
        </row>
        <row r="494">
          <cell r="A494" t="str">
            <v>19644850000000</v>
          </cell>
          <cell r="B494" t="str">
            <v>19</v>
          </cell>
          <cell r="C494" t="str">
            <v>64485</v>
          </cell>
          <cell r="E494" t="str">
            <v>East Whittier City Elementary</v>
          </cell>
          <cell r="J494">
            <v>8891</v>
          </cell>
          <cell r="K494">
            <v>4897</v>
          </cell>
          <cell r="L494">
            <v>15</v>
          </cell>
          <cell r="N494">
            <v>8891</v>
          </cell>
          <cell r="O494">
            <v>4897</v>
          </cell>
          <cell r="Q494">
            <v>0</v>
          </cell>
          <cell r="R494">
            <v>0</v>
          </cell>
        </row>
        <row r="495">
          <cell r="A495" t="str">
            <v>19645010000000</v>
          </cell>
          <cell r="B495" t="str">
            <v>19</v>
          </cell>
          <cell r="C495" t="str">
            <v>64501</v>
          </cell>
          <cell r="E495" t="str">
            <v>El Monte City</v>
          </cell>
          <cell r="J495">
            <v>8709</v>
          </cell>
          <cell r="K495">
            <v>7921</v>
          </cell>
          <cell r="L495">
            <v>15</v>
          </cell>
          <cell r="N495">
            <v>8709</v>
          </cell>
          <cell r="O495">
            <v>7921</v>
          </cell>
          <cell r="Q495">
            <v>0</v>
          </cell>
          <cell r="R495">
            <v>0</v>
          </cell>
        </row>
        <row r="496">
          <cell r="A496" t="str">
            <v>19645190000000</v>
          </cell>
          <cell r="B496" t="str">
            <v>19</v>
          </cell>
          <cell r="C496" t="str">
            <v>64519</v>
          </cell>
          <cell r="E496" t="str">
            <v>El Monte Union High</v>
          </cell>
          <cell r="J496">
            <v>9115</v>
          </cell>
          <cell r="K496">
            <v>8309</v>
          </cell>
          <cell r="L496">
            <v>8</v>
          </cell>
          <cell r="N496">
            <v>9115</v>
          </cell>
          <cell r="O496">
            <v>8309</v>
          </cell>
          <cell r="Q496">
            <v>0</v>
          </cell>
          <cell r="R496">
            <v>0</v>
          </cell>
        </row>
        <row r="497">
          <cell r="A497" t="str">
            <v>19645270000000</v>
          </cell>
          <cell r="B497" t="str">
            <v>19</v>
          </cell>
          <cell r="C497" t="str">
            <v>64527</v>
          </cell>
          <cell r="E497" t="str">
            <v>El Rancho Unified</v>
          </cell>
          <cell r="J497">
            <v>8861</v>
          </cell>
          <cell r="K497">
            <v>7032</v>
          </cell>
          <cell r="L497">
            <v>15</v>
          </cell>
          <cell r="N497">
            <v>8861</v>
          </cell>
          <cell r="O497">
            <v>7032</v>
          </cell>
          <cell r="Q497">
            <v>0</v>
          </cell>
          <cell r="R497">
            <v>0</v>
          </cell>
        </row>
        <row r="498">
          <cell r="A498" t="str">
            <v>19645350000000</v>
          </cell>
          <cell r="B498" t="str">
            <v>19</v>
          </cell>
          <cell r="C498" t="str">
            <v>64535</v>
          </cell>
          <cell r="E498" t="str">
            <v>El Segundo Unified</v>
          </cell>
          <cell r="J498">
            <v>3471</v>
          </cell>
          <cell r="K498">
            <v>548</v>
          </cell>
          <cell r="L498">
            <v>5</v>
          </cell>
          <cell r="N498">
            <v>3471</v>
          </cell>
          <cell r="O498">
            <v>548</v>
          </cell>
          <cell r="Q498">
            <v>0</v>
          </cell>
          <cell r="R498">
            <v>0</v>
          </cell>
        </row>
        <row r="499">
          <cell r="A499" t="str">
            <v>19645500000000</v>
          </cell>
          <cell r="B499" t="str">
            <v>19</v>
          </cell>
          <cell r="C499" t="str">
            <v>64550</v>
          </cell>
          <cell r="E499" t="str">
            <v>Garvey Elementary</v>
          </cell>
          <cell r="J499">
            <v>4890</v>
          </cell>
          <cell r="K499">
            <v>4199</v>
          </cell>
          <cell r="L499">
            <v>11</v>
          </cell>
          <cell r="N499">
            <v>4890</v>
          </cell>
          <cell r="O499">
            <v>4199</v>
          </cell>
          <cell r="Q499">
            <v>0</v>
          </cell>
          <cell r="R499">
            <v>0</v>
          </cell>
        </row>
        <row r="500">
          <cell r="A500" t="str">
            <v>19645680000000</v>
          </cell>
          <cell r="B500" t="str">
            <v>19</v>
          </cell>
          <cell r="C500" t="str">
            <v>64568</v>
          </cell>
          <cell r="E500" t="str">
            <v>Glendale Unified</v>
          </cell>
          <cell r="J500">
            <v>26115</v>
          </cell>
          <cell r="K500">
            <v>14599</v>
          </cell>
          <cell r="L500">
            <v>33</v>
          </cell>
          <cell r="N500">
            <v>26115</v>
          </cell>
          <cell r="O500">
            <v>14599</v>
          </cell>
          <cell r="Q500">
            <v>0</v>
          </cell>
          <cell r="R500">
            <v>0</v>
          </cell>
        </row>
        <row r="501">
          <cell r="A501" t="str">
            <v>19645760000000</v>
          </cell>
          <cell r="B501" t="str">
            <v>19</v>
          </cell>
          <cell r="C501" t="str">
            <v>64576</v>
          </cell>
          <cell r="E501" t="str">
            <v>Glendora Unified</v>
          </cell>
          <cell r="J501">
            <v>7607</v>
          </cell>
          <cell r="K501">
            <v>2194</v>
          </cell>
          <cell r="L501">
            <v>10</v>
          </cell>
          <cell r="N501">
            <v>7607</v>
          </cell>
          <cell r="O501">
            <v>2194</v>
          </cell>
          <cell r="Q501">
            <v>0</v>
          </cell>
          <cell r="R501">
            <v>0</v>
          </cell>
        </row>
        <row r="502">
          <cell r="A502" t="str">
            <v>19645840000000</v>
          </cell>
          <cell r="B502" t="str">
            <v>19</v>
          </cell>
          <cell r="C502" t="str">
            <v>64584</v>
          </cell>
          <cell r="E502" t="str">
            <v>Gorman Elementary</v>
          </cell>
          <cell r="J502">
            <v>103</v>
          </cell>
          <cell r="K502">
            <v>71</v>
          </cell>
          <cell r="L502">
            <v>1</v>
          </cell>
          <cell r="N502">
            <v>103</v>
          </cell>
          <cell r="O502">
            <v>71</v>
          </cell>
          <cell r="Q502">
            <v>0</v>
          </cell>
          <cell r="R502">
            <v>0</v>
          </cell>
        </row>
        <row r="503">
          <cell r="A503" t="str">
            <v>19645841996305</v>
          </cell>
          <cell r="B503" t="str">
            <v>19</v>
          </cell>
          <cell r="C503" t="str">
            <v>64584</v>
          </cell>
          <cell r="D503" t="str">
            <v>1996305</v>
          </cell>
          <cell r="E503" t="str">
            <v>Gorman Elementary</v>
          </cell>
          <cell r="F503" t="str">
            <v>Gorman Learning Center</v>
          </cell>
          <cell r="G503" t="str">
            <v>Yes</v>
          </cell>
          <cell r="H503" t="str">
            <v>0285</v>
          </cell>
          <cell r="I503" t="str">
            <v>Directly funded</v>
          </cell>
          <cell r="J503">
            <v>2236</v>
          </cell>
          <cell r="K503">
            <v>780</v>
          </cell>
          <cell r="L503">
            <v>1</v>
          </cell>
          <cell r="N503">
            <v>2236</v>
          </cell>
          <cell r="O503">
            <v>780</v>
          </cell>
          <cell r="Q503">
            <v>0</v>
          </cell>
          <cell r="R503">
            <v>0</v>
          </cell>
        </row>
        <row r="504">
          <cell r="A504" t="str">
            <v>19645920000000</v>
          </cell>
          <cell r="B504" t="str">
            <v>19</v>
          </cell>
          <cell r="C504" t="str">
            <v>64592</v>
          </cell>
          <cell r="E504" t="str">
            <v xml:space="preserve">Hawthorne </v>
          </cell>
          <cell r="J504">
            <v>8122</v>
          </cell>
          <cell r="K504">
            <v>7349</v>
          </cell>
          <cell r="L504">
            <v>11</v>
          </cell>
          <cell r="N504">
            <v>8122</v>
          </cell>
          <cell r="O504">
            <v>7349</v>
          </cell>
          <cell r="Q504">
            <v>0</v>
          </cell>
          <cell r="R504">
            <v>0</v>
          </cell>
        </row>
        <row r="505">
          <cell r="A505" t="str">
            <v>19645920100354</v>
          </cell>
          <cell r="B505" t="str">
            <v>19</v>
          </cell>
          <cell r="C505" t="str">
            <v>64592</v>
          </cell>
          <cell r="D505" t="str">
            <v>0100354</v>
          </cell>
          <cell r="E505" t="str">
            <v xml:space="preserve">Hawthorne </v>
          </cell>
          <cell r="F505" t="str">
            <v>Hawthorne Math and Science Academy</v>
          </cell>
          <cell r="G505" t="str">
            <v>Yes</v>
          </cell>
          <cell r="H505" t="str">
            <v>0523</v>
          </cell>
          <cell r="I505" t="str">
            <v>Locally funded</v>
          </cell>
          <cell r="J505">
            <v>567</v>
          </cell>
          <cell r="K505">
            <v>449</v>
          </cell>
          <cell r="L505">
            <v>1</v>
          </cell>
          <cell r="N505">
            <v>567</v>
          </cell>
          <cell r="O505">
            <v>449</v>
          </cell>
          <cell r="Q505">
            <v>0</v>
          </cell>
          <cell r="R505">
            <v>0</v>
          </cell>
        </row>
        <row r="506">
          <cell r="A506" t="str">
            <v>19646000000000</v>
          </cell>
          <cell r="B506" t="str">
            <v>19</v>
          </cell>
          <cell r="C506" t="str">
            <v>64600</v>
          </cell>
          <cell r="E506" t="str">
            <v>Hermosa Beach City Elementary</v>
          </cell>
          <cell r="J506">
            <v>1430</v>
          </cell>
          <cell r="K506">
            <v>54</v>
          </cell>
          <cell r="L506">
            <v>3</v>
          </cell>
          <cell r="N506">
            <v>1430</v>
          </cell>
          <cell r="O506">
            <v>54</v>
          </cell>
          <cell r="Q506">
            <v>0</v>
          </cell>
          <cell r="R506">
            <v>0</v>
          </cell>
        </row>
        <row r="507">
          <cell r="A507" t="str">
            <v>19646260000000</v>
          </cell>
          <cell r="B507" t="str">
            <v>19</v>
          </cell>
          <cell r="C507" t="str">
            <v>64626</v>
          </cell>
          <cell r="E507" t="str">
            <v>Hughes-Elizabeth Lakes Union Elementary</v>
          </cell>
          <cell r="J507">
            <v>39</v>
          </cell>
          <cell r="K507">
            <v>15</v>
          </cell>
          <cell r="L507">
            <v>1</v>
          </cell>
          <cell r="N507">
            <v>39</v>
          </cell>
          <cell r="O507">
            <v>15</v>
          </cell>
          <cell r="Q507">
            <v>0</v>
          </cell>
          <cell r="R507">
            <v>0</v>
          </cell>
        </row>
        <row r="508">
          <cell r="A508" t="str">
            <v>19646340000000</v>
          </cell>
          <cell r="B508" t="str">
            <v>19</v>
          </cell>
          <cell r="C508" t="str">
            <v>64634</v>
          </cell>
          <cell r="E508" t="str">
            <v>Inglewood Unified</v>
          </cell>
          <cell r="J508">
            <v>9807</v>
          </cell>
          <cell r="K508">
            <v>7463</v>
          </cell>
          <cell r="L508">
            <v>18</v>
          </cell>
          <cell r="N508">
            <v>9807</v>
          </cell>
          <cell r="O508">
            <v>7463</v>
          </cell>
          <cell r="Q508">
            <v>0</v>
          </cell>
          <cell r="R508">
            <v>0</v>
          </cell>
        </row>
        <row r="509">
          <cell r="A509" t="str">
            <v>19646340101667</v>
          </cell>
          <cell r="B509" t="str">
            <v>19</v>
          </cell>
          <cell r="C509" t="str">
            <v>64634</v>
          </cell>
          <cell r="D509" t="str">
            <v>0101667</v>
          </cell>
          <cell r="E509" t="str">
            <v>Inglewood Unified</v>
          </cell>
          <cell r="F509" t="str">
            <v>Wilder's Preparatory Academy Charter</v>
          </cell>
          <cell r="G509" t="str">
            <v>Yes</v>
          </cell>
          <cell r="H509" t="str">
            <v>0582</v>
          </cell>
          <cell r="I509" t="str">
            <v>Directly funded</v>
          </cell>
          <cell r="J509">
            <v>381</v>
          </cell>
          <cell r="K509">
            <v>294</v>
          </cell>
          <cell r="L509">
            <v>1</v>
          </cell>
          <cell r="N509">
            <v>381</v>
          </cell>
          <cell r="O509">
            <v>294</v>
          </cell>
          <cell r="Q509">
            <v>0</v>
          </cell>
          <cell r="R509">
            <v>0</v>
          </cell>
        </row>
        <row r="510">
          <cell r="A510" t="str">
            <v>19646340116822</v>
          </cell>
          <cell r="B510" t="str">
            <v>19</v>
          </cell>
          <cell r="C510" t="str">
            <v>64634</v>
          </cell>
          <cell r="D510" t="str">
            <v>0116822</v>
          </cell>
          <cell r="E510" t="str">
            <v>Inglewood Unified</v>
          </cell>
          <cell r="F510" t="str">
            <v>Wilder's Preparatory Academy Charter Middle</v>
          </cell>
          <cell r="G510" t="str">
            <v>Yes</v>
          </cell>
          <cell r="H510" t="str">
            <v>0977</v>
          </cell>
          <cell r="I510" t="str">
            <v>Directly funded</v>
          </cell>
          <cell r="J510">
            <v>200</v>
          </cell>
          <cell r="K510">
            <v>146</v>
          </cell>
          <cell r="L510">
            <v>1</v>
          </cell>
          <cell r="N510">
            <v>200</v>
          </cell>
          <cell r="O510">
            <v>146</v>
          </cell>
          <cell r="Q510">
            <v>0</v>
          </cell>
          <cell r="R510">
            <v>0</v>
          </cell>
        </row>
        <row r="511">
          <cell r="A511" t="str">
            <v>19646340119552</v>
          </cell>
          <cell r="B511" t="str">
            <v>19</v>
          </cell>
          <cell r="C511" t="str">
            <v>64634</v>
          </cell>
          <cell r="D511" t="str">
            <v>0119552</v>
          </cell>
          <cell r="E511" t="str">
            <v>Inglewood Unified</v>
          </cell>
          <cell r="F511" t="str">
            <v>Today's Fresh Start Charter School Inglewood</v>
          </cell>
          <cell r="G511" t="str">
            <v>Yes</v>
          </cell>
          <cell r="H511" t="str">
            <v>1075</v>
          </cell>
          <cell r="I511" t="str">
            <v>Directly funded</v>
          </cell>
          <cell r="J511">
            <v>434</v>
          </cell>
          <cell r="K511">
            <v>374</v>
          </cell>
          <cell r="L511">
            <v>1</v>
          </cell>
          <cell r="N511">
            <v>434</v>
          </cell>
          <cell r="O511">
            <v>374</v>
          </cell>
          <cell r="Q511">
            <v>0</v>
          </cell>
          <cell r="R511">
            <v>0</v>
          </cell>
        </row>
        <row r="512">
          <cell r="A512" t="str">
            <v>19646340120303</v>
          </cell>
          <cell r="B512" t="str">
            <v>19</v>
          </cell>
          <cell r="C512" t="str">
            <v>64634</v>
          </cell>
          <cell r="D512" t="str">
            <v>0120303</v>
          </cell>
          <cell r="E512" t="str">
            <v>Inglewood Unified</v>
          </cell>
          <cell r="F512" t="str">
            <v>ICEF Inglewood Elementary Charter Academy</v>
          </cell>
          <cell r="G512" t="str">
            <v>Yes</v>
          </cell>
          <cell r="H512" t="str">
            <v>1121</v>
          </cell>
          <cell r="I512" t="str">
            <v>Directly funded</v>
          </cell>
          <cell r="J512">
            <v>394</v>
          </cell>
          <cell r="K512">
            <v>375</v>
          </cell>
          <cell r="L512">
            <v>1</v>
          </cell>
          <cell r="N512">
            <v>394</v>
          </cell>
          <cell r="O512">
            <v>375</v>
          </cell>
          <cell r="Q512">
            <v>0</v>
          </cell>
          <cell r="R512">
            <v>0</v>
          </cell>
        </row>
        <row r="513">
          <cell r="A513" t="str">
            <v>19646340120311</v>
          </cell>
          <cell r="B513" t="str">
            <v>19</v>
          </cell>
          <cell r="C513" t="str">
            <v>64634</v>
          </cell>
          <cell r="D513" t="str">
            <v>0120311</v>
          </cell>
          <cell r="E513" t="str">
            <v>Inglewood Unified</v>
          </cell>
          <cell r="F513" t="str">
            <v>ICEF Inglewood Middle Charter Academy</v>
          </cell>
          <cell r="G513" t="str">
            <v>Yes</v>
          </cell>
          <cell r="H513" t="str">
            <v>1122</v>
          </cell>
          <cell r="I513" t="str">
            <v>Directly funded</v>
          </cell>
          <cell r="J513">
            <v>216</v>
          </cell>
          <cell r="K513">
            <v>202</v>
          </cell>
          <cell r="L513">
            <v>1</v>
          </cell>
          <cell r="N513">
            <v>216</v>
          </cell>
          <cell r="O513">
            <v>202</v>
          </cell>
          <cell r="Q513">
            <v>0</v>
          </cell>
          <cell r="R513">
            <v>0</v>
          </cell>
        </row>
        <row r="514">
          <cell r="A514" t="str">
            <v>19646340121186</v>
          </cell>
          <cell r="B514" t="str">
            <v>19</v>
          </cell>
          <cell r="C514" t="str">
            <v>64634</v>
          </cell>
          <cell r="D514" t="str">
            <v>0121186</v>
          </cell>
          <cell r="E514" t="str">
            <v>Inglewood Unified</v>
          </cell>
          <cell r="F514" t="str">
            <v>Children of Promise Preparatory Academy</v>
          </cell>
          <cell r="G514" t="str">
            <v>Yes</v>
          </cell>
          <cell r="H514" t="str">
            <v>1137</v>
          </cell>
          <cell r="I514" t="str">
            <v>Directly funded</v>
          </cell>
          <cell r="J514">
            <v>321</v>
          </cell>
          <cell r="K514">
            <v>300</v>
          </cell>
          <cell r="L514">
            <v>1</v>
          </cell>
          <cell r="N514">
            <v>321</v>
          </cell>
          <cell r="O514">
            <v>300</v>
          </cell>
          <cell r="Q514">
            <v>0</v>
          </cell>
          <cell r="R514">
            <v>0</v>
          </cell>
        </row>
        <row r="515">
          <cell r="A515" t="str">
            <v>19646340128991</v>
          </cell>
          <cell r="B515" t="str">
            <v>19</v>
          </cell>
          <cell r="C515" t="str">
            <v>64634</v>
          </cell>
          <cell r="D515" t="str">
            <v>0128991</v>
          </cell>
          <cell r="E515" t="str">
            <v>Inglewood Unified</v>
          </cell>
          <cell r="F515" t="str">
            <v>Grace Hopper STEM Academy</v>
          </cell>
          <cell r="G515" t="str">
            <v>Yes</v>
          </cell>
          <cell r="H515" t="str">
            <v>1612</v>
          </cell>
          <cell r="I515" t="str">
            <v>Directly funded</v>
          </cell>
          <cell r="J515">
            <v>95</v>
          </cell>
          <cell r="K515">
            <v>95</v>
          </cell>
          <cell r="L515">
            <v>1</v>
          </cell>
          <cell r="N515">
            <v>95</v>
          </cell>
          <cell r="O515">
            <v>95</v>
          </cell>
          <cell r="Q515">
            <v>0</v>
          </cell>
          <cell r="R515">
            <v>0</v>
          </cell>
        </row>
        <row r="516">
          <cell r="A516" t="str">
            <v>19646341996586</v>
          </cell>
          <cell r="B516" t="str">
            <v>19</v>
          </cell>
          <cell r="C516" t="str">
            <v>64634</v>
          </cell>
          <cell r="D516" t="str">
            <v>1996586</v>
          </cell>
          <cell r="E516" t="str">
            <v>Inglewood Unified</v>
          </cell>
          <cell r="F516" t="str">
            <v>Animo Inglewood Charter High</v>
          </cell>
          <cell r="G516" t="str">
            <v>Yes</v>
          </cell>
          <cell r="H516" t="str">
            <v>0432</v>
          </cell>
          <cell r="I516" t="str">
            <v>Directly funded</v>
          </cell>
          <cell r="J516">
            <v>642</v>
          </cell>
          <cell r="K516">
            <v>591</v>
          </cell>
          <cell r="L516">
            <v>1</v>
          </cell>
          <cell r="N516">
            <v>642</v>
          </cell>
          <cell r="O516">
            <v>591</v>
          </cell>
          <cell r="Q516">
            <v>0</v>
          </cell>
          <cell r="R516">
            <v>0</v>
          </cell>
        </row>
        <row r="517">
          <cell r="A517" t="str">
            <v>19646346014518</v>
          </cell>
          <cell r="B517" t="str">
            <v>19</v>
          </cell>
          <cell r="C517" t="str">
            <v>64634</v>
          </cell>
          <cell r="D517" t="str">
            <v>6014518</v>
          </cell>
          <cell r="E517" t="str">
            <v>Inglewood Unified</v>
          </cell>
          <cell r="F517" t="str">
            <v>La Tijera K-8 Academy of Excellence</v>
          </cell>
          <cell r="G517" t="str">
            <v>Yes</v>
          </cell>
          <cell r="H517" t="str">
            <v>1591</v>
          </cell>
          <cell r="I517" t="str">
            <v>Locally funded</v>
          </cell>
          <cell r="J517">
            <v>661</v>
          </cell>
          <cell r="K517">
            <v>439</v>
          </cell>
          <cell r="L517">
            <v>1</v>
          </cell>
          <cell r="N517">
            <v>661</v>
          </cell>
          <cell r="O517">
            <v>439</v>
          </cell>
          <cell r="Q517">
            <v>0</v>
          </cell>
          <cell r="R517">
            <v>0</v>
          </cell>
        </row>
        <row r="518">
          <cell r="A518" t="str">
            <v>19646420000000</v>
          </cell>
          <cell r="B518" t="str">
            <v>19</v>
          </cell>
          <cell r="C518" t="str">
            <v>64642</v>
          </cell>
          <cell r="E518" t="str">
            <v>Keppel Union Elementary</v>
          </cell>
          <cell r="J518">
            <v>2627</v>
          </cell>
          <cell r="K518">
            <v>2320</v>
          </cell>
          <cell r="L518">
            <v>7</v>
          </cell>
          <cell r="N518">
            <v>2627</v>
          </cell>
          <cell r="O518">
            <v>2320</v>
          </cell>
          <cell r="Q518">
            <v>0</v>
          </cell>
          <cell r="R518">
            <v>0</v>
          </cell>
        </row>
        <row r="519">
          <cell r="A519" t="str">
            <v>19646590000000</v>
          </cell>
          <cell r="B519" t="str">
            <v>19</v>
          </cell>
          <cell r="C519" t="str">
            <v>64659</v>
          </cell>
          <cell r="E519" t="str">
            <v>La Canada Unified</v>
          </cell>
          <cell r="J519">
            <v>4092</v>
          </cell>
          <cell r="K519">
            <v>319</v>
          </cell>
          <cell r="L519">
            <v>5</v>
          </cell>
          <cell r="N519">
            <v>4092</v>
          </cell>
          <cell r="O519">
            <v>319</v>
          </cell>
          <cell r="Q519">
            <v>0</v>
          </cell>
          <cell r="R519">
            <v>0</v>
          </cell>
        </row>
        <row r="520">
          <cell r="A520" t="str">
            <v>19646670000000</v>
          </cell>
          <cell r="B520" t="str">
            <v>19</v>
          </cell>
          <cell r="C520" t="str">
            <v>64667</v>
          </cell>
          <cell r="E520" t="str">
            <v>Lancaster Elementary</v>
          </cell>
          <cell r="J520">
            <v>14224</v>
          </cell>
          <cell r="K520">
            <v>12035</v>
          </cell>
          <cell r="L520">
            <v>19</v>
          </cell>
          <cell r="N520">
            <v>14224</v>
          </cell>
          <cell r="O520">
            <v>12035</v>
          </cell>
          <cell r="Q520">
            <v>0</v>
          </cell>
          <cell r="R520">
            <v>0</v>
          </cell>
        </row>
        <row r="521">
          <cell r="A521" t="str">
            <v>19646670123174</v>
          </cell>
          <cell r="B521" t="str">
            <v>19</v>
          </cell>
          <cell r="C521" t="str">
            <v>64667</v>
          </cell>
          <cell r="D521" t="str">
            <v>0123174</v>
          </cell>
          <cell r="E521" t="str">
            <v>Lancaster Elementary</v>
          </cell>
          <cell r="F521" t="str">
            <v>Life Source International Charter</v>
          </cell>
          <cell r="G521" t="str">
            <v>Yes</v>
          </cell>
          <cell r="H521" t="str">
            <v>1225</v>
          </cell>
          <cell r="I521" t="str">
            <v>Directly funded</v>
          </cell>
          <cell r="J521">
            <v>452</v>
          </cell>
          <cell r="K521">
            <v>392</v>
          </cell>
          <cell r="L521">
            <v>1</v>
          </cell>
          <cell r="N521">
            <v>452</v>
          </cell>
          <cell r="O521">
            <v>392</v>
          </cell>
          <cell r="Q521">
            <v>0</v>
          </cell>
          <cell r="R521">
            <v>0</v>
          </cell>
        </row>
        <row r="522">
          <cell r="A522" t="str">
            <v>19646670125559</v>
          </cell>
          <cell r="B522" t="str">
            <v>19</v>
          </cell>
          <cell r="C522" t="str">
            <v>64667</v>
          </cell>
          <cell r="D522" t="str">
            <v>0125559</v>
          </cell>
          <cell r="E522" t="str">
            <v>Lancaster Elementary</v>
          </cell>
          <cell r="F522" t="str">
            <v>iLEAD Lancaster Charter</v>
          </cell>
          <cell r="G522" t="str">
            <v>Yes</v>
          </cell>
          <cell r="H522" t="str">
            <v>1376</v>
          </cell>
          <cell r="I522" t="str">
            <v>Directly funded</v>
          </cell>
          <cell r="J522">
            <v>613</v>
          </cell>
          <cell r="K522">
            <v>255</v>
          </cell>
          <cell r="L522">
            <v>1</v>
          </cell>
          <cell r="N522">
            <v>613</v>
          </cell>
          <cell r="O522">
            <v>255</v>
          </cell>
          <cell r="Q522">
            <v>0</v>
          </cell>
          <cell r="R522">
            <v>0</v>
          </cell>
        </row>
        <row r="523">
          <cell r="A523" t="str">
            <v>19646830000000</v>
          </cell>
          <cell r="B523" t="str">
            <v>19</v>
          </cell>
          <cell r="C523" t="str">
            <v>64683</v>
          </cell>
          <cell r="E523" t="str">
            <v>Las Virgenes Unified</v>
          </cell>
          <cell r="J523">
            <v>11372</v>
          </cell>
          <cell r="K523">
            <v>1546</v>
          </cell>
          <cell r="L523">
            <v>16</v>
          </cell>
          <cell r="N523">
            <v>11372</v>
          </cell>
          <cell r="O523">
            <v>1546</v>
          </cell>
          <cell r="Q523">
            <v>0</v>
          </cell>
          <cell r="R523">
            <v>0</v>
          </cell>
        </row>
        <row r="524">
          <cell r="A524" t="str">
            <v>19646910000000</v>
          </cell>
          <cell r="B524" t="str">
            <v>19</v>
          </cell>
          <cell r="C524" t="str">
            <v>64691</v>
          </cell>
          <cell r="E524" t="str">
            <v>Lawndale Elementary</v>
          </cell>
          <cell r="J524">
            <v>5677</v>
          </cell>
          <cell r="K524">
            <v>4719</v>
          </cell>
          <cell r="L524">
            <v>9</v>
          </cell>
          <cell r="N524">
            <v>5677</v>
          </cell>
          <cell r="O524">
            <v>4719</v>
          </cell>
          <cell r="Q524">
            <v>0</v>
          </cell>
          <cell r="R524">
            <v>0</v>
          </cell>
        </row>
        <row r="525">
          <cell r="A525" t="str">
            <v>19646911996438</v>
          </cell>
          <cell r="B525" t="str">
            <v>19</v>
          </cell>
          <cell r="C525" t="str">
            <v>64691</v>
          </cell>
          <cell r="D525" t="str">
            <v>1996438</v>
          </cell>
          <cell r="E525" t="str">
            <v>Lawndale Elementary</v>
          </cell>
          <cell r="F525" t="str">
            <v>Environmental Charter High</v>
          </cell>
          <cell r="G525" t="str">
            <v>Yes</v>
          </cell>
          <cell r="H525" t="str">
            <v>0353</v>
          </cell>
          <cell r="I525" t="str">
            <v>Directly funded</v>
          </cell>
          <cell r="J525">
            <v>515</v>
          </cell>
          <cell r="K525">
            <v>418</v>
          </cell>
          <cell r="L525">
            <v>1</v>
          </cell>
          <cell r="N525">
            <v>515</v>
          </cell>
          <cell r="O525">
            <v>418</v>
          </cell>
          <cell r="Q525">
            <v>0</v>
          </cell>
          <cell r="R525">
            <v>0</v>
          </cell>
        </row>
        <row r="526">
          <cell r="A526" t="str">
            <v>19647090000000</v>
          </cell>
          <cell r="B526" t="str">
            <v>19</v>
          </cell>
          <cell r="C526" t="str">
            <v>64709</v>
          </cell>
          <cell r="E526" t="str">
            <v>Lennox</v>
          </cell>
          <cell r="J526">
            <v>5053</v>
          </cell>
          <cell r="K526">
            <v>4922</v>
          </cell>
          <cell r="L526">
            <v>7</v>
          </cell>
          <cell r="N526">
            <v>5053</v>
          </cell>
          <cell r="O526">
            <v>4922</v>
          </cell>
          <cell r="Q526">
            <v>0</v>
          </cell>
          <cell r="R526">
            <v>0</v>
          </cell>
        </row>
        <row r="527">
          <cell r="A527" t="str">
            <v>19647090100602</v>
          </cell>
          <cell r="B527" t="str">
            <v>19</v>
          </cell>
          <cell r="C527" t="str">
            <v>64709</v>
          </cell>
          <cell r="D527" t="str">
            <v>0100602</v>
          </cell>
          <cell r="E527" t="str">
            <v>Lennox</v>
          </cell>
          <cell r="F527" t="str">
            <v>Lennox Mathematics, Science and Technology Academy</v>
          </cell>
          <cell r="G527" t="str">
            <v>Yes</v>
          </cell>
          <cell r="H527" t="str">
            <v>0509</v>
          </cell>
          <cell r="I527" t="str">
            <v>Directly funded</v>
          </cell>
          <cell r="J527">
            <v>563</v>
          </cell>
          <cell r="K527">
            <v>536</v>
          </cell>
          <cell r="L527">
            <v>1</v>
          </cell>
          <cell r="N527">
            <v>563</v>
          </cell>
          <cell r="O527">
            <v>536</v>
          </cell>
          <cell r="Q527">
            <v>0</v>
          </cell>
          <cell r="R527">
            <v>0</v>
          </cell>
        </row>
        <row r="528">
          <cell r="A528" t="str">
            <v>19647090107508</v>
          </cell>
          <cell r="B528" t="str">
            <v>19</v>
          </cell>
          <cell r="C528" t="str">
            <v>64709</v>
          </cell>
          <cell r="D528" t="str">
            <v>0107508</v>
          </cell>
          <cell r="E528" t="str">
            <v>Lennox</v>
          </cell>
          <cell r="F528" t="str">
            <v>Century Community Charter</v>
          </cell>
          <cell r="G528" t="str">
            <v>Yes</v>
          </cell>
          <cell r="H528" t="str">
            <v>0672</v>
          </cell>
          <cell r="I528" t="str">
            <v>Directly funded</v>
          </cell>
          <cell r="J528">
            <v>432</v>
          </cell>
          <cell r="K528">
            <v>389</v>
          </cell>
          <cell r="L528">
            <v>1</v>
          </cell>
          <cell r="N528">
            <v>432</v>
          </cell>
          <cell r="O528">
            <v>389</v>
          </cell>
          <cell r="Q528">
            <v>0</v>
          </cell>
          <cell r="R528">
            <v>0</v>
          </cell>
        </row>
        <row r="529">
          <cell r="A529" t="str">
            <v>19647090112250</v>
          </cell>
          <cell r="B529" t="str">
            <v>19</v>
          </cell>
          <cell r="C529" t="str">
            <v>64709</v>
          </cell>
          <cell r="D529" t="str">
            <v>0112250</v>
          </cell>
          <cell r="E529" t="str">
            <v>Lennox</v>
          </cell>
          <cell r="F529" t="str">
            <v>Century Academy for Excellence</v>
          </cell>
          <cell r="G529" t="str">
            <v>Yes</v>
          </cell>
          <cell r="H529" t="str">
            <v>0809</v>
          </cell>
          <cell r="I529" t="str">
            <v>Directly funded</v>
          </cell>
          <cell r="J529">
            <v>225</v>
          </cell>
          <cell r="K529">
            <v>197</v>
          </cell>
          <cell r="L529">
            <v>1</v>
          </cell>
          <cell r="N529">
            <v>225</v>
          </cell>
          <cell r="O529">
            <v>197</v>
          </cell>
          <cell r="Q529">
            <v>0</v>
          </cell>
          <cell r="R529">
            <v>0</v>
          </cell>
        </row>
        <row r="530">
          <cell r="A530" t="str">
            <v>19647091996313</v>
          </cell>
          <cell r="B530" t="str">
            <v>19</v>
          </cell>
          <cell r="C530" t="str">
            <v>64709</v>
          </cell>
          <cell r="D530" t="str">
            <v>1996313</v>
          </cell>
          <cell r="E530" t="str">
            <v>Lennox</v>
          </cell>
          <cell r="F530" t="str">
            <v>Animo Leadership High</v>
          </cell>
          <cell r="G530" t="str">
            <v>Yes</v>
          </cell>
          <cell r="H530" t="str">
            <v>0281</v>
          </cell>
          <cell r="I530" t="str">
            <v>Directly funded</v>
          </cell>
          <cell r="J530">
            <v>638</v>
          </cell>
          <cell r="K530">
            <v>599</v>
          </cell>
          <cell r="L530">
            <v>1</v>
          </cell>
          <cell r="N530">
            <v>638</v>
          </cell>
          <cell r="O530">
            <v>599</v>
          </cell>
          <cell r="Q530">
            <v>0</v>
          </cell>
          <cell r="R530">
            <v>0</v>
          </cell>
        </row>
        <row r="531">
          <cell r="A531" t="str">
            <v>19647170000000</v>
          </cell>
          <cell r="B531" t="str">
            <v>19</v>
          </cell>
          <cell r="C531" t="str">
            <v>64717</v>
          </cell>
          <cell r="E531" t="str">
            <v>Little Lake City Elementary</v>
          </cell>
          <cell r="J531">
            <v>4382</v>
          </cell>
          <cell r="K531">
            <v>3222</v>
          </cell>
          <cell r="L531">
            <v>10</v>
          </cell>
          <cell r="N531">
            <v>4382</v>
          </cell>
          <cell r="O531">
            <v>3222</v>
          </cell>
          <cell r="Q531">
            <v>0</v>
          </cell>
          <cell r="R531">
            <v>0</v>
          </cell>
        </row>
        <row r="532">
          <cell r="A532" t="str">
            <v>19647250000000</v>
          </cell>
          <cell r="B532" t="str">
            <v>19</v>
          </cell>
          <cell r="C532" t="str">
            <v>64725</v>
          </cell>
          <cell r="E532" t="str">
            <v>Long Beach Unified</v>
          </cell>
          <cell r="J532">
            <v>77632</v>
          </cell>
          <cell r="K532">
            <v>53391</v>
          </cell>
          <cell r="L532">
            <v>86</v>
          </cell>
          <cell r="N532">
            <v>77632</v>
          </cell>
          <cell r="O532">
            <v>53391</v>
          </cell>
          <cell r="Q532">
            <v>0</v>
          </cell>
          <cell r="R532">
            <v>0</v>
          </cell>
        </row>
        <row r="533">
          <cell r="A533" t="str">
            <v>19647250127506</v>
          </cell>
          <cell r="B533" t="str">
            <v>19</v>
          </cell>
          <cell r="C533" t="str">
            <v>64725</v>
          </cell>
          <cell r="D533" t="str">
            <v>0127506</v>
          </cell>
          <cell r="E533" t="str">
            <v>Long Beach Unified</v>
          </cell>
          <cell r="F533" t="str">
            <v>Intellectual Virtues Academy of Long Beach</v>
          </cell>
          <cell r="G533" t="str">
            <v>Yes</v>
          </cell>
          <cell r="H533" t="str">
            <v>1504</v>
          </cell>
          <cell r="I533" t="str">
            <v>Directly funded</v>
          </cell>
          <cell r="J533">
            <v>170</v>
          </cell>
          <cell r="K533">
            <v>31</v>
          </cell>
          <cell r="L533">
            <v>1</v>
          </cell>
          <cell r="N533">
            <v>170</v>
          </cell>
          <cell r="O533">
            <v>31</v>
          </cell>
          <cell r="Q533">
            <v>0</v>
          </cell>
          <cell r="R533">
            <v>0</v>
          </cell>
        </row>
        <row r="534">
          <cell r="A534" t="str">
            <v>19647250131938</v>
          </cell>
          <cell r="B534" t="str">
            <v>19</v>
          </cell>
          <cell r="C534" t="str">
            <v>64725</v>
          </cell>
          <cell r="D534" t="str">
            <v>0131938</v>
          </cell>
          <cell r="E534" t="str">
            <v>Long Beach Unified</v>
          </cell>
          <cell r="F534" t="str">
            <v>Clear Passage Educational Center</v>
          </cell>
          <cell r="G534" t="str">
            <v>Yes</v>
          </cell>
          <cell r="H534" t="str">
            <v>1682</v>
          </cell>
          <cell r="I534" t="str">
            <v>Directly funded</v>
          </cell>
          <cell r="J534">
            <v>4</v>
          </cell>
          <cell r="K534">
            <v>4</v>
          </cell>
          <cell r="L534">
            <v>1</v>
          </cell>
          <cell r="N534">
            <v>4</v>
          </cell>
          <cell r="O534">
            <v>4</v>
          </cell>
          <cell r="Q534">
            <v>0</v>
          </cell>
          <cell r="R534">
            <v>0</v>
          </cell>
        </row>
        <row r="535">
          <cell r="A535" t="str">
            <v>19647330000000</v>
          </cell>
          <cell r="B535" t="str">
            <v>19</v>
          </cell>
          <cell r="C535" t="str">
            <v>64733</v>
          </cell>
          <cell r="E535" t="str">
            <v>Los Angeles Unified</v>
          </cell>
          <cell r="J535">
            <v>488252</v>
          </cell>
          <cell r="K535">
            <v>412822</v>
          </cell>
          <cell r="L535">
            <v>732</v>
          </cell>
          <cell r="N535">
            <v>488252</v>
          </cell>
          <cell r="O535">
            <v>412822</v>
          </cell>
          <cell r="Q535">
            <v>0</v>
          </cell>
          <cell r="R535">
            <v>0</v>
          </cell>
        </row>
        <row r="536">
          <cell r="A536" t="str">
            <v>19647330100289</v>
          </cell>
          <cell r="B536" t="str">
            <v>19</v>
          </cell>
          <cell r="C536" t="str">
            <v>64733</v>
          </cell>
          <cell r="D536" t="str">
            <v>0100289</v>
          </cell>
          <cell r="E536" t="str">
            <v>Los Angeles Unified</v>
          </cell>
          <cell r="F536" t="str">
            <v>N.E.W. Academy of Science and Arts</v>
          </cell>
          <cell r="G536" t="str">
            <v>Yes</v>
          </cell>
          <cell r="H536" t="str">
            <v>0521</v>
          </cell>
          <cell r="I536" t="str">
            <v>Directly funded</v>
          </cell>
          <cell r="J536">
            <v>349</v>
          </cell>
          <cell r="K536">
            <v>349</v>
          </cell>
          <cell r="L536">
            <v>1</v>
          </cell>
          <cell r="N536">
            <v>349</v>
          </cell>
          <cell r="O536">
            <v>349</v>
          </cell>
          <cell r="Q536">
            <v>0</v>
          </cell>
          <cell r="R536">
            <v>0</v>
          </cell>
        </row>
        <row r="537">
          <cell r="A537" t="str">
            <v>19647330100669</v>
          </cell>
          <cell r="B537" t="str">
            <v>19</v>
          </cell>
          <cell r="C537" t="str">
            <v>64733</v>
          </cell>
          <cell r="D537" t="str">
            <v>0100669</v>
          </cell>
          <cell r="E537" t="str">
            <v>Los Angeles Unified</v>
          </cell>
          <cell r="F537" t="str">
            <v>Stella Middle Charter Academy</v>
          </cell>
          <cell r="G537" t="str">
            <v>Yes</v>
          </cell>
          <cell r="H537" t="str">
            <v>0535</v>
          </cell>
          <cell r="I537" t="str">
            <v>Directly funded</v>
          </cell>
          <cell r="J537">
            <v>523</v>
          </cell>
          <cell r="K537">
            <v>509</v>
          </cell>
          <cell r="L537">
            <v>1</v>
          </cell>
          <cell r="N537">
            <v>523</v>
          </cell>
          <cell r="O537">
            <v>509</v>
          </cell>
          <cell r="Q537">
            <v>0</v>
          </cell>
          <cell r="R537">
            <v>0</v>
          </cell>
        </row>
        <row r="538">
          <cell r="A538" t="str">
            <v>19647330100677</v>
          </cell>
          <cell r="B538" t="str">
            <v>19</v>
          </cell>
          <cell r="C538" t="str">
            <v>64733</v>
          </cell>
          <cell r="D538" t="str">
            <v>0100677</v>
          </cell>
          <cell r="E538" t="str">
            <v>Los Angeles Unified</v>
          </cell>
          <cell r="F538" t="str">
            <v>High Tech LA</v>
          </cell>
          <cell r="G538" t="str">
            <v>Yes</v>
          </cell>
          <cell r="H538" t="str">
            <v>0537</v>
          </cell>
          <cell r="I538" t="str">
            <v>Directly funded</v>
          </cell>
          <cell r="J538">
            <v>390</v>
          </cell>
          <cell r="K538">
            <v>177</v>
          </cell>
          <cell r="L538">
            <v>1</v>
          </cell>
          <cell r="N538">
            <v>390</v>
          </cell>
          <cell r="O538">
            <v>177</v>
          </cell>
          <cell r="Q538">
            <v>0</v>
          </cell>
          <cell r="R538">
            <v>0</v>
          </cell>
        </row>
        <row r="539">
          <cell r="A539" t="str">
            <v>19647330100743</v>
          </cell>
          <cell r="B539" t="str">
            <v>19</v>
          </cell>
          <cell r="C539" t="str">
            <v>64733</v>
          </cell>
          <cell r="D539" t="str">
            <v>0100743</v>
          </cell>
          <cell r="E539" t="str">
            <v>Los Angeles Unified</v>
          </cell>
          <cell r="F539" t="str">
            <v>Accelerated Charter Elementary</v>
          </cell>
          <cell r="G539" t="str">
            <v>Yes</v>
          </cell>
          <cell r="H539" t="str">
            <v>0539</v>
          </cell>
          <cell r="I539" t="str">
            <v>Directly funded</v>
          </cell>
          <cell r="J539">
            <v>302</v>
          </cell>
          <cell r="K539">
            <v>298</v>
          </cell>
          <cell r="L539">
            <v>1</v>
          </cell>
          <cell r="N539">
            <v>302</v>
          </cell>
          <cell r="O539">
            <v>298</v>
          </cell>
          <cell r="Q539">
            <v>0</v>
          </cell>
          <cell r="R539">
            <v>0</v>
          </cell>
        </row>
        <row r="540">
          <cell r="A540" t="str">
            <v>19647330100750</v>
          </cell>
          <cell r="B540" t="str">
            <v>19</v>
          </cell>
          <cell r="C540" t="str">
            <v>64733</v>
          </cell>
          <cell r="D540" t="str">
            <v>0100750</v>
          </cell>
          <cell r="E540" t="str">
            <v>Los Angeles Unified</v>
          </cell>
          <cell r="F540" t="str">
            <v>Wallis Annenberg High</v>
          </cell>
          <cell r="G540" t="str">
            <v>Yes</v>
          </cell>
          <cell r="H540" t="str">
            <v>0538</v>
          </cell>
          <cell r="I540" t="str">
            <v>Directly funded</v>
          </cell>
          <cell r="J540">
            <v>482</v>
          </cell>
          <cell r="K540">
            <v>469</v>
          </cell>
          <cell r="L540">
            <v>1</v>
          </cell>
          <cell r="N540">
            <v>482</v>
          </cell>
          <cell r="O540">
            <v>469</v>
          </cell>
          <cell r="Q540">
            <v>0</v>
          </cell>
          <cell r="R540">
            <v>0</v>
          </cell>
        </row>
        <row r="541">
          <cell r="A541" t="str">
            <v>19647330100776</v>
          </cell>
          <cell r="B541" t="str">
            <v>19</v>
          </cell>
          <cell r="C541" t="str">
            <v>64733</v>
          </cell>
          <cell r="D541" t="str">
            <v>0100776</v>
          </cell>
          <cell r="E541" t="str">
            <v>Los Angeles Unified</v>
          </cell>
          <cell r="F541" t="str">
            <v>North Valley Military Institute College Preparatory Academy</v>
          </cell>
          <cell r="G541" t="str">
            <v>Yes</v>
          </cell>
          <cell r="H541" t="str">
            <v>0540</v>
          </cell>
          <cell r="I541" t="str">
            <v>Directly funded</v>
          </cell>
          <cell r="J541">
            <v>495</v>
          </cell>
          <cell r="K541">
            <v>430</v>
          </cell>
          <cell r="L541">
            <v>1</v>
          </cell>
          <cell r="N541">
            <v>495</v>
          </cell>
          <cell r="O541">
            <v>430</v>
          </cell>
          <cell r="Q541">
            <v>0</v>
          </cell>
          <cell r="R541">
            <v>0</v>
          </cell>
        </row>
        <row r="542">
          <cell r="A542" t="str">
            <v>19647330100800</v>
          </cell>
          <cell r="B542" t="str">
            <v>19</v>
          </cell>
          <cell r="C542" t="str">
            <v>64733</v>
          </cell>
          <cell r="D542" t="str">
            <v>0100800</v>
          </cell>
          <cell r="E542" t="str">
            <v>Los Angeles Unified</v>
          </cell>
          <cell r="F542" t="str">
            <v>Central City Value</v>
          </cell>
          <cell r="G542" t="str">
            <v>Yes</v>
          </cell>
          <cell r="H542" t="str">
            <v>0534</v>
          </cell>
          <cell r="I542" t="str">
            <v>Directly funded</v>
          </cell>
          <cell r="J542">
            <v>483</v>
          </cell>
          <cell r="K542">
            <v>445</v>
          </cell>
          <cell r="L542">
            <v>1</v>
          </cell>
          <cell r="N542">
            <v>483</v>
          </cell>
          <cell r="O542">
            <v>445</v>
          </cell>
          <cell r="Q542">
            <v>0</v>
          </cell>
          <cell r="R542">
            <v>0</v>
          </cell>
        </row>
        <row r="543">
          <cell r="A543" t="str">
            <v>19647330100867</v>
          </cell>
          <cell r="B543" t="str">
            <v>19</v>
          </cell>
          <cell r="C543" t="str">
            <v>64733</v>
          </cell>
          <cell r="D543" t="str">
            <v>0100867</v>
          </cell>
          <cell r="E543" t="str">
            <v>Los Angeles Unified</v>
          </cell>
          <cell r="F543" t="str">
            <v>KIPP Los Angeles College Preparatory</v>
          </cell>
          <cell r="G543" t="str">
            <v>Yes</v>
          </cell>
          <cell r="H543" t="str">
            <v>0531</v>
          </cell>
          <cell r="I543" t="str">
            <v>Directly funded</v>
          </cell>
          <cell r="J543">
            <v>497</v>
          </cell>
          <cell r="K543">
            <v>473</v>
          </cell>
          <cell r="L543">
            <v>1</v>
          </cell>
          <cell r="N543">
            <v>497</v>
          </cell>
          <cell r="O543">
            <v>473</v>
          </cell>
          <cell r="Q543">
            <v>0</v>
          </cell>
          <cell r="R543">
            <v>0</v>
          </cell>
        </row>
        <row r="544">
          <cell r="A544" t="str">
            <v>19647330101196</v>
          </cell>
          <cell r="B544" t="str">
            <v>19</v>
          </cell>
          <cell r="C544" t="str">
            <v>64733</v>
          </cell>
          <cell r="D544" t="str">
            <v>0101196</v>
          </cell>
          <cell r="E544" t="str">
            <v>Los Angeles Unified</v>
          </cell>
          <cell r="F544" t="str">
            <v>View Park Preparatory Accelerated High</v>
          </cell>
          <cell r="G544" t="str">
            <v>Yes</v>
          </cell>
          <cell r="H544" t="str">
            <v>0543</v>
          </cell>
          <cell r="I544" t="str">
            <v>Directly funded</v>
          </cell>
          <cell r="J544">
            <v>654</v>
          </cell>
          <cell r="K544">
            <v>442</v>
          </cell>
          <cell r="L544">
            <v>1</v>
          </cell>
          <cell r="N544">
            <v>654</v>
          </cell>
          <cell r="O544">
            <v>442</v>
          </cell>
          <cell r="Q544">
            <v>0</v>
          </cell>
          <cell r="R544">
            <v>0</v>
          </cell>
        </row>
        <row r="545">
          <cell r="A545" t="str">
            <v>19647330101444</v>
          </cell>
          <cell r="B545" t="str">
            <v>19</v>
          </cell>
          <cell r="C545" t="str">
            <v>64733</v>
          </cell>
          <cell r="D545" t="str">
            <v>0101444</v>
          </cell>
          <cell r="E545" t="str">
            <v>Los Angeles Unified</v>
          </cell>
          <cell r="F545" t="str">
            <v>KIPP Academy of Opportunity</v>
          </cell>
          <cell r="G545" t="str">
            <v>Yes</v>
          </cell>
          <cell r="H545" t="str">
            <v>0530</v>
          </cell>
          <cell r="I545" t="str">
            <v>Directly funded</v>
          </cell>
          <cell r="J545">
            <v>367</v>
          </cell>
          <cell r="K545">
            <v>325</v>
          </cell>
          <cell r="L545">
            <v>1</v>
          </cell>
          <cell r="N545">
            <v>367</v>
          </cell>
          <cell r="O545">
            <v>325</v>
          </cell>
          <cell r="Q545">
            <v>0</v>
          </cell>
          <cell r="R545">
            <v>0</v>
          </cell>
        </row>
        <row r="546">
          <cell r="A546" t="str">
            <v>19647330101659</v>
          </cell>
          <cell r="B546" t="str">
            <v>19</v>
          </cell>
          <cell r="C546" t="str">
            <v>64733</v>
          </cell>
          <cell r="D546" t="str">
            <v>0101659</v>
          </cell>
          <cell r="E546" t="str">
            <v>Los Angeles Unified</v>
          </cell>
          <cell r="F546" t="str">
            <v>Crenshaw Arts-Technology Charter High</v>
          </cell>
          <cell r="G546" t="str">
            <v>Yes</v>
          </cell>
          <cell r="H546" t="str">
            <v>0570</v>
          </cell>
          <cell r="I546" t="str">
            <v>Directly funded</v>
          </cell>
          <cell r="J546">
            <v>141</v>
          </cell>
          <cell r="K546">
            <v>131</v>
          </cell>
          <cell r="L546">
            <v>1</v>
          </cell>
          <cell r="N546">
            <v>141</v>
          </cell>
          <cell r="O546">
            <v>131</v>
          </cell>
          <cell r="Q546">
            <v>0</v>
          </cell>
          <cell r="R546">
            <v>0</v>
          </cell>
        </row>
        <row r="547">
          <cell r="A547" t="str">
            <v>19647330101675</v>
          </cell>
          <cell r="B547" t="str">
            <v>19</v>
          </cell>
          <cell r="C547" t="str">
            <v>64733</v>
          </cell>
          <cell r="D547" t="str">
            <v>0101675</v>
          </cell>
          <cell r="E547" t="str">
            <v>Los Angeles Unified</v>
          </cell>
          <cell r="F547" t="str">
            <v>Oscar De La Hoya Animo Charter High</v>
          </cell>
          <cell r="G547" t="str">
            <v>Yes</v>
          </cell>
          <cell r="H547" t="str">
            <v>0581</v>
          </cell>
          <cell r="I547" t="str">
            <v>Directly funded</v>
          </cell>
          <cell r="J547">
            <v>620</v>
          </cell>
          <cell r="K547">
            <v>582</v>
          </cell>
          <cell r="L547">
            <v>1</v>
          </cell>
          <cell r="N547">
            <v>620</v>
          </cell>
          <cell r="O547">
            <v>582</v>
          </cell>
          <cell r="Q547">
            <v>0</v>
          </cell>
          <cell r="R547">
            <v>0</v>
          </cell>
        </row>
        <row r="548">
          <cell r="A548" t="str">
            <v>19647330101683</v>
          </cell>
          <cell r="B548" t="str">
            <v>19</v>
          </cell>
          <cell r="C548" t="str">
            <v>64733</v>
          </cell>
          <cell r="D548" t="str">
            <v>0101683</v>
          </cell>
          <cell r="E548" t="str">
            <v>Los Angeles Unified</v>
          </cell>
          <cell r="F548" t="str">
            <v>Renaissance Arts Academy</v>
          </cell>
          <cell r="G548" t="str">
            <v>Yes</v>
          </cell>
          <cell r="H548" t="str">
            <v>0579</v>
          </cell>
          <cell r="I548" t="str">
            <v>Directly funded</v>
          </cell>
          <cell r="J548">
            <v>357</v>
          </cell>
          <cell r="K548">
            <v>235</v>
          </cell>
          <cell r="L548">
            <v>1</v>
          </cell>
          <cell r="N548">
            <v>357</v>
          </cell>
          <cell r="O548">
            <v>235</v>
          </cell>
          <cell r="Q548">
            <v>0</v>
          </cell>
          <cell r="R548">
            <v>0</v>
          </cell>
        </row>
        <row r="549">
          <cell r="A549" t="str">
            <v>19647330102335</v>
          </cell>
          <cell r="B549" t="str">
            <v>19</v>
          </cell>
          <cell r="C549" t="str">
            <v>64733</v>
          </cell>
          <cell r="D549" t="str">
            <v>0102335</v>
          </cell>
          <cell r="E549" t="str">
            <v>Los Angeles Unified</v>
          </cell>
          <cell r="F549" t="str">
            <v>Ocean Charter</v>
          </cell>
          <cell r="G549" t="str">
            <v>Yes</v>
          </cell>
          <cell r="H549" t="str">
            <v>0569</v>
          </cell>
          <cell r="I549" t="str">
            <v>Directly funded</v>
          </cell>
          <cell r="J549">
            <v>458</v>
          </cell>
          <cell r="K549">
            <v>97</v>
          </cell>
          <cell r="L549">
            <v>1</v>
          </cell>
          <cell r="N549">
            <v>458</v>
          </cell>
          <cell r="O549">
            <v>97</v>
          </cell>
          <cell r="Q549">
            <v>0</v>
          </cell>
          <cell r="R549">
            <v>0</v>
          </cell>
        </row>
        <row r="550">
          <cell r="A550" t="str">
            <v>19647330102426</v>
          </cell>
          <cell r="B550" t="str">
            <v>19</v>
          </cell>
          <cell r="C550" t="str">
            <v>64733</v>
          </cell>
          <cell r="D550" t="str">
            <v>0102426</v>
          </cell>
          <cell r="E550" t="str">
            <v>Los Angeles Unified</v>
          </cell>
          <cell r="F550" t="str">
            <v>PUC Milagro Charter</v>
          </cell>
          <cell r="G550" t="str">
            <v>Yes</v>
          </cell>
          <cell r="H550" t="str">
            <v>0600</v>
          </cell>
          <cell r="I550" t="str">
            <v>Directly funded</v>
          </cell>
          <cell r="J550">
            <v>287</v>
          </cell>
          <cell r="K550">
            <v>260</v>
          </cell>
          <cell r="L550">
            <v>1</v>
          </cell>
          <cell r="N550">
            <v>287</v>
          </cell>
          <cell r="O550">
            <v>260</v>
          </cell>
          <cell r="Q550">
            <v>0</v>
          </cell>
          <cell r="R550">
            <v>0</v>
          </cell>
        </row>
        <row r="551">
          <cell r="A551" t="str">
            <v>19647330102434</v>
          </cell>
          <cell r="B551" t="str">
            <v>19</v>
          </cell>
          <cell r="C551" t="str">
            <v>64733</v>
          </cell>
          <cell r="D551" t="str">
            <v>0102434</v>
          </cell>
          <cell r="E551" t="str">
            <v>Los Angeles Unified</v>
          </cell>
          <cell r="F551" t="str">
            <v>Animo South Los Angeles Charter</v>
          </cell>
          <cell r="G551" t="str">
            <v>Yes</v>
          </cell>
          <cell r="H551" t="str">
            <v>0602</v>
          </cell>
          <cell r="I551" t="str">
            <v>Directly funded</v>
          </cell>
          <cell r="J551">
            <v>622</v>
          </cell>
          <cell r="K551">
            <v>566</v>
          </cell>
          <cell r="L551">
            <v>1</v>
          </cell>
          <cell r="N551">
            <v>622</v>
          </cell>
          <cell r="O551">
            <v>566</v>
          </cell>
          <cell r="Q551">
            <v>0</v>
          </cell>
          <cell r="R551">
            <v>0</v>
          </cell>
        </row>
        <row r="552">
          <cell r="A552" t="str">
            <v>19647330102442</v>
          </cell>
          <cell r="B552" t="str">
            <v>19</v>
          </cell>
          <cell r="C552" t="str">
            <v>64733</v>
          </cell>
          <cell r="D552" t="str">
            <v>0102442</v>
          </cell>
          <cell r="E552" t="str">
            <v>Los Angeles Unified</v>
          </cell>
          <cell r="F552" t="str">
            <v>PUC Lakeview Charter Academy</v>
          </cell>
          <cell r="G552" t="str">
            <v>Yes</v>
          </cell>
          <cell r="H552" t="str">
            <v>0603</v>
          </cell>
          <cell r="I552" t="str">
            <v>Directly funded</v>
          </cell>
          <cell r="J552">
            <v>351</v>
          </cell>
          <cell r="K552">
            <v>302</v>
          </cell>
          <cell r="L552">
            <v>1</v>
          </cell>
          <cell r="N552">
            <v>351</v>
          </cell>
          <cell r="O552">
            <v>302</v>
          </cell>
          <cell r="Q552">
            <v>0</v>
          </cell>
          <cell r="R552">
            <v>0</v>
          </cell>
        </row>
        <row r="553">
          <cell r="A553" t="str">
            <v>19647330102483</v>
          </cell>
          <cell r="B553" t="str">
            <v>19</v>
          </cell>
          <cell r="C553" t="str">
            <v>64733</v>
          </cell>
          <cell r="D553" t="str">
            <v>0102483</v>
          </cell>
          <cell r="E553" t="str">
            <v>Los Angeles Unified</v>
          </cell>
          <cell r="F553" t="str">
            <v>N.E.W. Academy Canoga Park</v>
          </cell>
          <cell r="G553" t="str">
            <v>Yes</v>
          </cell>
          <cell r="H553" t="str">
            <v>0592</v>
          </cell>
          <cell r="I553" t="str">
            <v>Directly funded</v>
          </cell>
          <cell r="J553">
            <v>499</v>
          </cell>
          <cell r="K553">
            <v>481</v>
          </cell>
          <cell r="L553">
            <v>1</v>
          </cell>
          <cell r="N553">
            <v>499</v>
          </cell>
          <cell r="O553">
            <v>481</v>
          </cell>
          <cell r="Q553">
            <v>0</v>
          </cell>
          <cell r="R553">
            <v>0</v>
          </cell>
        </row>
        <row r="554">
          <cell r="A554" t="str">
            <v>19647330102491</v>
          </cell>
          <cell r="B554" t="str">
            <v>19</v>
          </cell>
          <cell r="C554" t="str">
            <v>64733</v>
          </cell>
          <cell r="D554" t="str">
            <v>0102491</v>
          </cell>
          <cell r="E554" t="str">
            <v>Los Angeles Unified</v>
          </cell>
          <cell r="F554" t="str">
            <v>Dr. Theo. T. Alexander Jr., Science Center</v>
          </cell>
          <cell r="G554" t="str">
            <v>Yes</v>
          </cell>
          <cell r="H554" t="str">
            <v>0604</v>
          </cell>
          <cell r="I554" t="str">
            <v>Locally funded</v>
          </cell>
          <cell r="J554">
            <v>655</v>
          </cell>
          <cell r="K554">
            <v>572</v>
          </cell>
          <cell r="L554">
            <v>1</v>
          </cell>
          <cell r="N554">
            <v>655</v>
          </cell>
          <cell r="O554">
            <v>572</v>
          </cell>
          <cell r="Q554">
            <v>0</v>
          </cell>
          <cell r="R554">
            <v>0</v>
          </cell>
        </row>
        <row r="555">
          <cell r="A555" t="str">
            <v>19647330102541</v>
          </cell>
          <cell r="B555" t="str">
            <v>19</v>
          </cell>
          <cell r="C555" t="str">
            <v>64733</v>
          </cell>
          <cell r="D555" t="str">
            <v>0102541</v>
          </cell>
          <cell r="E555" t="str">
            <v>Los Angeles Unified</v>
          </cell>
          <cell r="F555" t="str">
            <v>New Designs Charter</v>
          </cell>
          <cell r="G555" t="str">
            <v>Yes</v>
          </cell>
          <cell r="H555" t="str">
            <v>0601</v>
          </cell>
          <cell r="I555" t="str">
            <v>Directly funded</v>
          </cell>
          <cell r="J555">
            <v>838</v>
          </cell>
          <cell r="K555">
            <v>768</v>
          </cell>
          <cell r="L555">
            <v>1</v>
          </cell>
          <cell r="N555">
            <v>838</v>
          </cell>
          <cell r="O555">
            <v>768</v>
          </cell>
          <cell r="Q555">
            <v>0</v>
          </cell>
          <cell r="R555">
            <v>0</v>
          </cell>
        </row>
        <row r="556">
          <cell r="A556" t="str">
            <v>19647330106351</v>
          </cell>
          <cell r="B556" t="str">
            <v>19</v>
          </cell>
          <cell r="C556" t="str">
            <v>64733</v>
          </cell>
          <cell r="D556" t="str">
            <v>0106351</v>
          </cell>
          <cell r="E556" t="str">
            <v>Los Angeles Unified</v>
          </cell>
          <cell r="F556" t="str">
            <v>Ivy Academia</v>
          </cell>
          <cell r="G556" t="str">
            <v>Yes</v>
          </cell>
          <cell r="H556" t="str">
            <v>0619</v>
          </cell>
          <cell r="I556" t="str">
            <v>Directly funded</v>
          </cell>
          <cell r="J556">
            <v>844</v>
          </cell>
          <cell r="K556">
            <v>514</v>
          </cell>
          <cell r="L556">
            <v>1</v>
          </cell>
          <cell r="N556">
            <v>844</v>
          </cell>
          <cell r="O556">
            <v>514</v>
          </cell>
          <cell r="Q556">
            <v>0</v>
          </cell>
          <cell r="R556">
            <v>0</v>
          </cell>
        </row>
        <row r="557">
          <cell r="A557" t="str">
            <v>19647330106427</v>
          </cell>
          <cell r="B557" t="str">
            <v>19</v>
          </cell>
          <cell r="C557" t="str">
            <v>64733</v>
          </cell>
          <cell r="D557" t="str">
            <v>0106427</v>
          </cell>
          <cell r="E557" t="str">
            <v>Los Angeles Unified</v>
          </cell>
          <cell r="F557" t="str">
            <v>Synergy Charter Academy</v>
          </cell>
          <cell r="G557" t="str">
            <v>Yes</v>
          </cell>
          <cell r="H557" t="str">
            <v>0636</v>
          </cell>
          <cell r="I557" t="str">
            <v>Directly funded</v>
          </cell>
          <cell r="J557">
            <v>313</v>
          </cell>
          <cell r="K557">
            <v>300</v>
          </cell>
          <cell r="L557">
            <v>1</v>
          </cell>
          <cell r="N557">
            <v>313</v>
          </cell>
          <cell r="O557">
            <v>300</v>
          </cell>
          <cell r="Q557">
            <v>0</v>
          </cell>
          <cell r="R557">
            <v>0</v>
          </cell>
        </row>
        <row r="558">
          <cell r="A558" t="str">
            <v>19647330106435</v>
          </cell>
          <cell r="B558" t="str">
            <v>19</v>
          </cell>
          <cell r="C558" t="str">
            <v>64733</v>
          </cell>
          <cell r="D558" t="str">
            <v>0106435</v>
          </cell>
          <cell r="E558" t="str">
            <v>Los Angeles Unified</v>
          </cell>
          <cell r="F558" t="str">
            <v>Camino Nuevo Charter High</v>
          </cell>
          <cell r="G558" t="str">
            <v>Yes</v>
          </cell>
          <cell r="H558" t="str">
            <v>0635</v>
          </cell>
          <cell r="I558" t="str">
            <v>Directly funded</v>
          </cell>
          <cell r="J558">
            <v>324</v>
          </cell>
          <cell r="K558">
            <v>293</v>
          </cell>
          <cell r="L558">
            <v>1</v>
          </cell>
          <cell r="N558">
            <v>324</v>
          </cell>
          <cell r="O558">
            <v>293</v>
          </cell>
          <cell r="Q558">
            <v>0</v>
          </cell>
          <cell r="R558">
            <v>0</v>
          </cell>
        </row>
        <row r="559">
          <cell r="A559" t="str">
            <v>19647330106831</v>
          </cell>
          <cell r="B559" t="str">
            <v>19</v>
          </cell>
          <cell r="C559" t="str">
            <v>64733</v>
          </cell>
          <cell r="D559" t="str">
            <v>0106831</v>
          </cell>
          <cell r="E559" t="str">
            <v>Los Angeles Unified</v>
          </cell>
          <cell r="F559" t="str">
            <v>Animo Venice Charter High</v>
          </cell>
          <cell r="G559" t="str">
            <v>Yes</v>
          </cell>
          <cell r="H559" t="str">
            <v>0648</v>
          </cell>
          <cell r="I559" t="str">
            <v>Directly funded</v>
          </cell>
          <cell r="J559">
            <v>599</v>
          </cell>
          <cell r="K559">
            <v>530</v>
          </cell>
          <cell r="L559">
            <v>1</v>
          </cell>
          <cell r="N559">
            <v>599</v>
          </cell>
          <cell r="O559">
            <v>530</v>
          </cell>
          <cell r="Q559">
            <v>0</v>
          </cell>
          <cell r="R559">
            <v>0</v>
          </cell>
        </row>
        <row r="560">
          <cell r="A560" t="str">
            <v>19647330106849</v>
          </cell>
          <cell r="B560" t="str">
            <v>19</v>
          </cell>
          <cell r="C560" t="str">
            <v>64733</v>
          </cell>
          <cell r="D560" t="str">
            <v>0106849</v>
          </cell>
          <cell r="E560" t="str">
            <v>Los Angeles Unified</v>
          </cell>
          <cell r="F560" t="str">
            <v>Animo Pat Brown</v>
          </cell>
          <cell r="G560" t="str">
            <v>Yes</v>
          </cell>
          <cell r="H560" t="str">
            <v>0649</v>
          </cell>
          <cell r="I560" t="str">
            <v>Directly funded</v>
          </cell>
          <cell r="J560">
            <v>617</v>
          </cell>
          <cell r="K560">
            <v>609</v>
          </cell>
          <cell r="L560">
            <v>1</v>
          </cell>
          <cell r="N560">
            <v>617</v>
          </cell>
          <cell r="O560">
            <v>609</v>
          </cell>
          <cell r="Q560">
            <v>0</v>
          </cell>
          <cell r="R560">
            <v>0</v>
          </cell>
        </row>
        <row r="561">
          <cell r="A561" t="str">
            <v>19647330106864</v>
          </cell>
          <cell r="B561" t="str">
            <v>19</v>
          </cell>
          <cell r="C561" t="str">
            <v>64733</v>
          </cell>
          <cell r="D561" t="str">
            <v>0106864</v>
          </cell>
          <cell r="E561" t="str">
            <v>Los Angeles Unified</v>
          </cell>
          <cell r="F561" t="str">
            <v>Alliance Gertz-Ressler Richard Merkin 6-12 Complex</v>
          </cell>
          <cell r="G561" t="str">
            <v>Yes</v>
          </cell>
          <cell r="H561" t="str">
            <v>0645</v>
          </cell>
          <cell r="I561" t="str">
            <v>Directly funded</v>
          </cell>
          <cell r="J561">
            <v>980</v>
          </cell>
          <cell r="K561">
            <v>950</v>
          </cell>
          <cell r="L561">
            <v>1</v>
          </cell>
          <cell r="N561">
            <v>980</v>
          </cell>
          <cell r="O561">
            <v>950</v>
          </cell>
          <cell r="Q561">
            <v>0</v>
          </cell>
          <cell r="R561">
            <v>0</v>
          </cell>
        </row>
        <row r="562">
          <cell r="A562" t="str">
            <v>19647330106872</v>
          </cell>
          <cell r="B562" t="str">
            <v>19</v>
          </cell>
          <cell r="C562" t="str">
            <v>64733</v>
          </cell>
          <cell r="D562" t="str">
            <v>0106872</v>
          </cell>
          <cell r="E562" t="str">
            <v>Los Angeles Unified</v>
          </cell>
          <cell r="F562" t="str">
            <v>Bert Corona Charter</v>
          </cell>
          <cell r="G562" t="str">
            <v>Yes</v>
          </cell>
          <cell r="H562" t="str">
            <v>0654</v>
          </cell>
          <cell r="I562" t="str">
            <v>Directly funded</v>
          </cell>
          <cell r="J562">
            <v>375</v>
          </cell>
          <cell r="K562">
            <v>330</v>
          </cell>
          <cell r="L562">
            <v>1</v>
          </cell>
          <cell r="N562">
            <v>375</v>
          </cell>
          <cell r="O562">
            <v>330</v>
          </cell>
          <cell r="Q562">
            <v>0</v>
          </cell>
          <cell r="R562">
            <v>0</v>
          </cell>
        </row>
        <row r="563">
          <cell r="A563" t="str">
            <v>19647330107755</v>
          </cell>
          <cell r="B563" t="str">
            <v>19</v>
          </cell>
          <cell r="C563" t="str">
            <v>64733</v>
          </cell>
          <cell r="D563" t="str">
            <v>0107755</v>
          </cell>
          <cell r="E563" t="str">
            <v>Los Angeles Unified</v>
          </cell>
          <cell r="F563" t="str">
            <v>Port of Los Angeles High</v>
          </cell>
          <cell r="G563" t="str">
            <v>Yes</v>
          </cell>
          <cell r="H563" t="str">
            <v>0542</v>
          </cell>
          <cell r="I563" t="str">
            <v>Directly funded</v>
          </cell>
          <cell r="J563">
            <v>980</v>
          </cell>
          <cell r="K563">
            <v>593</v>
          </cell>
          <cell r="L563">
            <v>1</v>
          </cell>
          <cell r="N563">
            <v>980</v>
          </cell>
          <cell r="O563">
            <v>593</v>
          </cell>
          <cell r="Q563">
            <v>0</v>
          </cell>
          <cell r="R563">
            <v>0</v>
          </cell>
        </row>
        <row r="564">
          <cell r="A564" t="str">
            <v>19647330108878</v>
          </cell>
          <cell r="B564" t="str">
            <v>19</v>
          </cell>
          <cell r="C564" t="str">
            <v>64733</v>
          </cell>
          <cell r="D564" t="str">
            <v>0108878</v>
          </cell>
          <cell r="E564" t="str">
            <v>Los Angeles Unified</v>
          </cell>
          <cell r="F564" t="str">
            <v>CHAMPS - Charter HS of Arts-Multimedia &amp; Performing</v>
          </cell>
          <cell r="G564" t="str">
            <v>Yes</v>
          </cell>
          <cell r="H564" t="str">
            <v>0712</v>
          </cell>
          <cell r="I564" t="str">
            <v>Directly funded</v>
          </cell>
          <cell r="J564">
            <v>800</v>
          </cell>
          <cell r="K564">
            <v>373</v>
          </cell>
          <cell r="L564">
            <v>1</v>
          </cell>
          <cell r="N564">
            <v>800</v>
          </cell>
          <cell r="O564">
            <v>373</v>
          </cell>
          <cell r="Q564">
            <v>0</v>
          </cell>
          <cell r="R564">
            <v>0</v>
          </cell>
        </row>
        <row r="565">
          <cell r="A565" t="str">
            <v>19647330108886</v>
          </cell>
          <cell r="B565" t="str">
            <v>19</v>
          </cell>
          <cell r="C565" t="str">
            <v>64733</v>
          </cell>
          <cell r="D565" t="str">
            <v>0108886</v>
          </cell>
          <cell r="E565" t="str">
            <v>Los Angeles Unified</v>
          </cell>
          <cell r="F565" t="str">
            <v>Gabriella Charter</v>
          </cell>
          <cell r="G565" t="str">
            <v>Yes</v>
          </cell>
          <cell r="H565" t="str">
            <v>0713</v>
          </cell>
          <cell r="I565" t="str">
            <v>Directly funded</v>
          </cell>
          <cell r="J565">
            <v>433</v>
          </cell>
          <cell r="K565">
            <v>378</v>
          </cell>
          <cell r="L565">
            <v>1</v>
          </cell>
          <cell r="N565">
            <v>433</v>
          </cell>
          <cell r="O565">
            <v>378</v>
          </cell>
          <cell r="Q565">
            <v>0</v>
          </cell>
          <cell r="R565">
            <v>0</v>
          </cell>
        </row>
        <row r="566">
          <cell r="A566" t="str">
            <v>19647330108894</v>
          </cell>
          <cell r="B566" t="str">
            <v>19</v>
          </cell>
          <cell r="C566" t="str">
            <v>64733</v>
          </cell>
          <cell r="D566" t="str">
            <v>0108894</v>
          </cell>
          <cell r="E566" t="str">
            <v>Los Angeles Unified</v>
          </cell>
          <cell r="F566" t="str">
            <v>Alliance Judy Ivie Burton Technology Academy High</v>
          </cell>
          <cell r="G566" t="str">
            <v>Yes</v>
          </cell>
          <cell r="H566" t="str">
            <v>0714</v>
          </cell>
          <cell r="I566" t="str">
            <v>Directly funded</v>
          </cell>
          <cell r="J566">
            <v>600</v>
          </cell>
          <cell r="K566">
            <v>578</v>
          </cell>
          <cell r="L566">
            <v>1</v>
          </cell>
          <cell r="N566">
            <v>600</v>
          </cell>
          <cell r="O566">
            <v>578</v>
          </cell>
          <cell r="Q566">
            <v>0</v>
          </cell>
          <cell r="R566">
            <v>0</v>
          </cell>
        </row>
        <row r="567">
          <cell r="A567" t="str">
            <v>19647330108910</v>
          </cell>
          <cell r="B567" t="str">
            <v>19</v>
          </cell>
          <cell r="C567" t="str">
            <v>64733</v>
          </cell>
          <cell r="D567" t="str">
            <v>0108910</v>
          </cell>
          <cell r="E567" t="str">
            <v>Los Angeles Unified</v>
          </cell>
          <cell r="F567" t="str">
            <v>Celerity Nascent Charter</v>
          </cell>
          <cell r="G567" t="str">
            <v>Yes</v>
          </cell>
          <cell r="H567" t="str">
            <v>0716</v>
          </cell>
          <cell r="I567" t="str">
            <v>Directly funded</v>
          </cell>
          <cell r="J567">
            <v>583</v>
          </cell>
          <cell r="K567">
            <v>548</v>
          </cell>
          <cell r="L567">
            <v>1</v>
          </cell>
          <cell r="N567">
            <v>583</v>
          </cell>
          <cell r="O567">
            <v>548</v>
          </cell>
          <cell r="Q567">
            <v>0</v>
          </cell>
          <cell r="R567">
            <v>0</v>
          </cell>
        </row>
        <row r="568">
          <cell r="A568" t="str">
            <v>19647330108928</v>
          </cell>
          <cell r="B568" t="str">
            <v>19</v>
          </cell>
          <cell r="C568" t="str">
            <v>64733</v>
          </cell>
          <cell r="D568" t="str">
            <v>0108928</v>
          </cell>
          <cell r="E568" t="str">
            <v>Los Angeles Unified</v>
          </cell>
          <cell r="F568" t="str">
            <v>Larchmont Charter</v>
          </cell>
          <cell r="G568" t="str">
            <v>Yes</v>
          </cell>
          <cell r="H568" t="str">
            <v>0717</v>
          </cell>
          <cell r="I568" t="str">
            <v>Directly funded</v>
          </cell>
          <cell r="J568">
            <v>1424</v>
          </cell>
          <cell r="K568">
            <v>585</v>
          </cell>
          <cell r="L568">
            <v>1</v>
          </cell>
          <cell r="N568">
            <v>1424</v>
          </cell>
          <cell r="O568">
            <v>585</v>
          </cell>
          <cell r="Q568">
            <v>0</v>
          </cell>
          <cell r="R568">
            <v>0</v>
          </cell>
        </row>
        <row r="569">
          <cell r="A569" t="str">
            <v>19647330108936</v>
          </cell>
          <cell r="B569" t="str">
            <v>19</v>
          </cell>
          <cell r="C569" t="str">
            <v>64733</v>
          </cell>
          <cell r="D569" t="str">
            <v>0108936</v>
          </cell>
          <cell r="E569" t="str">
            <v>Los Angeles Unified</v>
          </cell>
          <cell r="F569" t="str">
            <v>Alliance Collins Family College-Ready High</v>
          </cell>
          <cell r="G569" t="str">
            <v>Yes</v>
          </cell>
          <cell r="H569" t="str">
            <v>0718</v>
          </cell>
          <cell r="I569" t="str">
            <v>Directly funded</v>
          </cell>
          <cell r="J569">
            <v>601</v>
          </cell>
          <cell r="K569">
            <v>553</v>
          </cell>
          <cell r="L569">
            <v>1</v>
          </cell>
          <cell r="N569">
            <v>601</v>
          </cell>
          <cell r="O569">
            <v>553</v>
          </cell>
          <cell r="Q569">
            <v>0</v>
          </cell>
          <cell r="R569">
            <v>0</v>
          </cell>
        </row>
        <row r="570">
          <cell r="A570" t="str">
            <v>19647330109884</v>
          </cell>
          <cell r="B570" t="str">
            <v>19</v>
          </cell>
          <cell r="C570" t="str">
            <v>64733</v>
          </cell>
          <cell r="D570" t="str">
            <v>0109884</v>
          </cell>
          <cell r="E570" t="str">
            <v>Los Angeles Unified</v>
          </cell>
          <cell r="F570" t="str">
            <v>James Jordan Middle</v>
          </cell>
          <cell r="G570" t="str">
            <v>Yes</v>
          </cell>
          <cell r="H570" t="str">
            <v>0734</v>
          </cell>
          <cell r="I570" t="str">
            <v>Directly funded</v>
          </cell>
          <cell r="J570">
            <v>386</v>
          </cell>
          <cell r="K570">
            <v>343</v>
          </cell>
          <cell r="L570">
            <v>1</v>
          </cell>
          <cell r="N570">
            <v>386</v>
          </cell>
          <cell r="O570">
            <v>343</v>
          </cell>
          <cell r="Q570">
            <v>0</v>
          </cell>
          <cell r="R570">
            <v>0</v>
          </cell>
        </row>
        <row r="571">
          <cell r="A571" t="str">
            <v>19647330109934</v>
          </cell>
          <cell r="B571" t="str">
            <v>19</v>
          </cell>
          <cell r="C571" t="str">
            <v>64733</v>
          </cell>
          <cell r="D571" t="str">
            <v>0109934</v>
          </cell>
          <cell r="E571" t="str">
            <v>Los Angeles Unified</v>
          </cell>
          <cell r="F571" t="str">
            <v>Our Community Charter</v>
          </cell>
          <cell r="G571" t="str">
            <v>Yes</v>
          </cell>
          <cell r="H571" t="str">
            <v>0739</v>
          </cell>
          <cell r="I571" t="str">
            <v>Directly funded</v>
          </cell>
          <cell r="J571">
            <v>440</v>
          </cell>
          <cell r="K571">
            <v>138</v>
          </cell>
          <cell r="L571">
            <v>1</v>
          </cell>
          <cell r="N571">
            <v>440</v>
          </cell>
          <cell r="O571">
            <v>138</v>
          </cell>
          <cell r="Q571">
            <v>0</v>
          </cell>
          <cell r="R571">
            <v>0</v>
          </cell>
        </row>
        <row r="572">
          <cell r="A572" t="str">
            <v>19647330110304</v>
          </cell>
          <cell r="B572" t="str">
            <v>19</v>
          </cell>
          <cell r="C572" t="str">
            <v>64733</v>
          </cell>
          <cell r="D572" t="str">
            <v>0110304</v>
          </cell>
          <cell r="E572" t="str">
            <v>Los Angeles Unified</v>
          </cell>
          <cell r="F572" t="str">
            <v>Los Angeles Academy of Arts &amp; Enterprise Charter</v>
          </cell>
          <cell r="G572" t="str">
            <v>Yes</v>
          </cell>
          <cell r="H572" t="str">
            <v>0675</v>
          </cell>
          <cell r="I572" t="str">
            <v>Directly funded</v>
          </cell>
          <cell r="J572">
            <v>382</v>
          </cell>
          <cell r="K572">
            <v>378</v>
          </cell>
          <cell r="L572">
            <v>1</v>
          </cell>
          <cell r="N572">
            <v>382</v>
          </cell>
          <cell r="O572">
            <v>378</v>
          </cell>
          <cell r="Q572">
            <v>0</v>
          </cell>
          <cell r="R572">
            <v>0</v>
          </cell>
        </row>
        <row r="573">
          <cell r="A573" t="str">
            <v>19647330111211</v>
          </cell>
          <cell r="B573" t="str">
            <v>19</v>
          </cell>
          <cell r="C573" t="str">
            <v>64733</v>
          </cell>
          <cell r="D573" t="str">
            <v>0111211</v>
          </cell>
          <cell r="E573" t="str">
            <v>Los Angeles Unified</v>
          </cell>
          <cell r="F573" t="str">
            <v>New Heights Charter</v>
          </cell>
          <cell r="G573" t="str">
            <v>Yes</v>
          </cell>
          <cell r="H573" t="str">
            <v>0761</v>
          </cell>
          <cell r="I573" t="str">
            <v>Directly funded</v>
          </cell>
          <cell r="J573">
            <v>431</v>
          </cell>
          <cell r="K573">
            <v>426</v>
          </cell>
          <cell r="L573">
            <v>1</v>
          </cell>
          <cell r="N573">
            <v>431</v>
          </cell>
          <cell r="O573">
            <v>426</v>
          </cell>
          <cell r="Q573">
            <v>0</v>
          </cell>
          <cell r="R573">
            <v>0</v>
          </cell>
        </row>
        <row r="574">
          <cell r="A574" t="str">
            <v>19647330111484</v>
          </cell>
          <cell r="B574" t="str">
            <v>19</v>
          </cell>
          <cell r="C574" t="str">
            <v>64733</v>
          </cell>
          <cell r="D574" t="str">
            <v>0111484</v>
          </cell>
          <cell r="E574" t="str">
            <v>Los Angeles Unified</v>
          </cell>
          <cell r="F574" t="str">
            <v>New Village Girls Academy</v>
          </cell>
          <cell r="G574" t="str">
            <v>Yes</v>
          </cell>
          <cell r="H574" t="str">
            <v>0791</v>
          </cell>
          <cell r="I574" t="str">
            <v>Directly funded</v>
          </cell>
          <cell r="J574">
            <v>126</v>
          </cell>
          <cell r="K574">
            <v>120</v>
          </cell>
          <cell r="L574">
            <v>1</v>
          </cell>
          <cell r="N574">
            <v>126</v>
          </cell>
          <cell r="O574">
            <v>120</v>
          </cell>
          <cell r="Q574">
            <v>0</v>
          </cell>
          <cell r="R574">
            <v>0</v>
          </cell>
        </row>
        <row r="575">
          <cell r="A575" t="str">
            <v>19647330111492</v>
          </cell>
          <cell r="B575" t="str">
            <v>19</v>
          </cell>
          <cell r="C575" t="str">
            <v>64733</v>
          </cell>
          <cell r="D575" t="str">
            <v>0111492</v>
          </cell>
          <cell r="E575" t="str">
            <v>Los Angeles Unified</v>
          </cell>
          <cell r="F575" t="str">
            <v>Alliance Patti And Peter Neuwirth Leadership Academy</v>
          </cell>
          <cell r="G575" t="str">
            <v>Yes</v>
          </cell>
          <cell r="H575" t="str">
            <v>0789</v>
          </cell>
          <cell r="I575" t="str">
            <v>Directly funded</v>
          </cell>
          <cell r="J575">
            <v>630</v>
          </cell>
          <cell r="K575">
            <v>602</v>
          </cell>
          <cell r="L575">
            <v>1</v>
          </cell>
          <cell r="N575">
            <v>630</v>
          </cell>
          <cell r="O575">
            <v>602</v>
          </cell>
          <cell r="Q575">
            <v>0</v>
          </cell>
          <cell r="R575">
            <v>0</v>
          </cell>
        </row>
        <row r="576">
          <cell r="A576" t="str">
            <v>19647330111500</v>
          </cell>
          <cell r="B576" t="str">
            <v>19</v>
          </cell>
          <cell r="C576" t="str">
            <v>64733</v>
          </cell>
          <cell r="D576" t="str">
            <v>0111500</v>
          </cell>
          <cell r="E576" t="str">
            <v>Los Angeles Unified</v>
          </cell>
          <cell r="F576" t="str">
            <v>Alliance Dr. Olga Mohan High</v>
          </cell>
          <cell r="G576" t="str">
            <v>Yes</v>
          </cell>
          <cell r="H576" t="str">
            <v>0790</v>
          </cell>
          <cell r="I576" t="str">
            <v>Directly funded</v>
          </cell>
          <cell r="J576">
            <v>451</v>
          </cell>
          <cell r="K576">
            <v>435</v>
          </cell>
          <cell r="L576">
            <v>1</v>
          </cell>
          <cell r="N576">
            <v>451</v>
          </cell>
          <cell r="O576">
            <v>435</v>
          </cell>
          <cell r="Q576">
            <v>0</v>
          </cell>
          <cell r="R576">
            <v>0</v>
          </cell>
        </row>
        <row r="577">
          <cell r="A577" t="str">
            <v>19647330111518</v>
          </cell>
          <cell r="B577" t="str">
            <v>19</v>
          </cell>
          <cell r="C577" t="str">
            <v>64733</v>
          </cell>
          <cell r="D577" t="str">
            <v>0111518</v>
          </cell>
          <cell r="E577" t="str">
            <v>Los Angeles Unified</v>
          </cell>
          <cell r="F577" t="str">
            <v>Alliance Jack H. Skirball Middle</v>
          </cell>
          <cell r="G577" t="str">
            <v>Yes</v>
          </cell>
          <cell r="H577" t="str">
            <v>0779</v>
          </cell>
          <cell r="I577" t="str">
            <v>Directly funded</v>
          </cell>
          <cell r="J577">
            <v>444</v>
          </cell>
          <cell r="K577">
            <v>432</v>
          </cell>
          <cell r="L577">
            <v>1</v>
          </cell>
          <cell r="N577">
            <v>444</v>
          </cell>
          <cell r="O577">
            <v>432</v>
          </cell>
          <cell r="Q577">
            <v>0</v>
          </cell>
          <cell r="R577">
            <v>0</v>
          </cell>
        </row>
        <row r="578">
          <cell r="A578" t="str">
            <v>19647330111575</v>
          </cell>
          <cell r="B578" t="str">
            <v>19</v>
          </cell>
          <cell r="C578" t="str">
            <v>64733</v>
          </cell>
          <cell r="D578" t="str">
            <v>0111575</v>
          </cell>
          <cell r="E578" t="str">
            <v>Los Angeles Unified</v>
          </cell>
          <cell r="F578" t="str">
            <v>Animo Ralph Bunche Charter High</v>
          </cell>
          <cell r="G578" t="str">
            <v>Yes</v>
          </cell>
          <cell r="H578" t="str">
            <v>0781</v>
          </cell>
          <cell r="I578" t="str">
            <v>Directly funded</v>
          </cell>
          <cell r="J578">
            <v>618</v>
          </cell>
          <cell r="K578">
            <v>604</v>
          </cell>
          <cell r="L578">
            <v>1</v>
          </cell>
          <cell r="N578">
            <v>618</v>
          </cell>
          <cell r="O578">
            <v>604</v>
          </cell>
          <cell r="Q578">
            <v>0</v>
          </cell>
          <cell r="R578">
            <v>0</v>
          </cell>
        </row>
        <row r="579">
          <cell r="A579" t="str">
            <v>19647330111583</v>
          </cell>
          <cell r="B579" t="str">
            <v>19</v>
          </cell>
          <cell r="C579" t="str">
            <v>64733</v>
          </cell>
          <cell r="D579" t="str">
            <v>0111583</v>
          </cell>
          <cell r="E579" t="str">
            <v>Los Angeles Unified</v>
          </cell>
          <cell r="F579" t="str">
            <v>Animo Jackie Robinson High</v>
          </cell>
          <cell r="G579" t="str">
            <v>Yes</v>
          </cell>
          <cell r="H579" t="str">
            <v>0793</v>
          </cell>
          <cell r="I579" t="str">
            <v>Directly funded</v>
          </cell>
          <cell r="J579">
            <v>612</v>
          </cell>
          <cell r="K579">
            <v>600</v>
          </cell>
          <cell r="L579">
            <v>1</v>
          </cell>
          <cell r="N579">
            <v>612</v>
          </cell>
          <cell r="O579">
            <v>600</v>
          </cell>
          <cell r="Q579">
            <v>0</v>
          </cell>
          <cell r="R579">
            <v>0</v>
          </cell>
        </row>
        <row r="580">
          <cell r="A580" t="str">
            <v>19647330111625</v>
          </cell>
          <cell r="B580" t="str">
            <v>19</v>
          </cell>
          <cell r="C580" t="str">
            <v>64733</v>
          </cell>
          <cell r="D580" t="str">
            <v>0111625</v>
          </cell>
          <cell r="E580" t="str">
            <v>Los Angeles Unified</v>
          </cell>
          <cell r="F580" t="str">
            <v>Animo Watts College Preparatory Academy</v>
          </cell>
          <cell r="G580" t="str">
            <v>Yes</v>
          </cell>
          <cell r="H580" t="str">
            <v>0783</v>
          </cell>
          <cell r="I580" t="str">
            <v>Directly funded</v>
          </cell>
          <cell r="J580">
            <v>561</v>
          </cell>
          <cell r="K580">
            <v>523</v>
          </cell>
          <cell r="L580">
            <v>1</v>
          </cell>
          <cell r="N580">
            <v>561</v>
          </cell>
          <cell r="O580">
            <v>523</v>
          </cell>
          <cell r="Q580">
            <v>0</v>
          </cell>
          <cell r="R580">
            <v>0</v>
          </cell>
        </row>
        <row r="581">
          <cell r="A581" t="str">
            <v>19647330111641</v>
          </cell>
          <cell r="B581" t="str">
            <v>19</v>
          </cell>
          <cell r="C581" t="str">
            <v>64733</v>
          </cell>
          <cell r="D581" t="str">
            <v>0111641</v>
          </cell>
          <cell r="E581" t="str">
            <v>Los Angeles Unified</v>
          </cell>
          <cell r="F581" t="str">
            <v>Alliance Ouchi-O'Donovan 6-12 Complex</v>
          </cell>
          <cell r="G581" t="str">
            <v>Yes</v>
          </cell>
          <cell r="H581" t="str">
            <v>0784</v>
          </cell>
          <cell r="I581" t="str">
            <v>Directly funded</v>
          </cell>
          <cell r="J581">
            <v>1003</v>
          </cell>
          <cell r="K581">
            <v>964</v>
          </cell>
          <cell r="L581">
            <v>1</v>
          </cell>
          <cell r="N581">
            <v>1003</v>
          </cell>
          <cell r="O581">
            <v>964</v>
          </cell>
          <cell r="Q581">
            <v>0</v>
          </cell>
          <cell r="R581">
            <v>0</v>
          </cell>
        </row>
        <row r="582">
          <cell r="A582" t="str">
            <v>19647330111658</v>
          </cell>
          <cell r="B582" t="str">
            <v>19</v>
          </cell>
          <cell r="C582" t="str">
            <v>64733</v>
          </cell>
          <cell r="D582" t="str">
            <v>0111658</v>
          </cell>
          <cell r="E582" t="str">
            <v>Los Angeles Unified</v>
          </cell>
          <cell r="F582" t="str">
            <v>Alliance Marc &amp; Eva Stern Math and Science</v>
          </cell>
          <cell r="G582" t="str">
            <v>Yes</v>
          </cell>
          <cell r="H582" t="str">
            <v>0788</v>
          </cell>
          <cell r="I582" t="str">
            <v>Directly funded</v>
          </cell>
          <cell r="J582">
            <v>601</v>
          </cell>
          <cell r="K582">
            <v>539</v>
          </cell>
          <cell r="L582">
            <v>1</v>
          </cell>
          <cell r="N582">
            <v>601</v>
          </cell>
          <cell r="O582">
            <v>539</v>
          </cell>
          <cell r="Q582">
            <v>0</v>
          </cell>
          <cell r="R582">
            <v>0</v>
          </cell>
        </row>
        <row r="583">
          <cell r="A583" t="str">
            <v>19647330112060</v>
          </cell>
          <cell r="B583" t="str">
            <v>19</v>
          </cell>
          <cell r="C583" t="str">
            <v>64733</v>
          </cell>
          <cell r="D583" t="str">
            <v>0112060</v>
          </cell>
          <cell r="E583" t="str">
            <v>Los Angeles Unified</v>
          </cell>
          <cell r="F583" t="str">
            <v>Hesby Oaks Leadership Charter</v>
          </cell>
          <cell r="G583" t="str">
            <v>Yes</v>
          </cell>
          <cell r="H583" t="str">
            <v>1468</v>
          </cell>
          <cell r="I583" t="str">
            <v>Locally funded</v>
          </cell>
          <cell r="J583">
            <v>545</v>
          </cell>
          <cell r="K583">
            <v>103</v>
          </cell>
          <cell r="L583">
            <v>1</v>
          </cell>
          <cell r="N583">
            <v>545</v>
          </cell>
          <cell r="O583">
            <v>103</v>
          </cell>
          <cell r="Q583">
            <v>0</v>
          </cell>
          <cell r="R583">
            <v>0</v>
          </cell>
        </row>
        <row r="584">
          <cell r="A584" t="str">
            <v>19647330112201</v>
          </cell>
          <cell r="B584" t="str">
            <v>19</v>
          </cell>
          <cell r="C584" t="str">
            <v>64733</v>
          </cell>
          <cell r="D584" t="str">
            <v>0112201</v>
          </cell>
          <cell r="E584" t="str">
            <v>Los Angeles Unified</v>
          </cell>
          <cell r="F584" t="str">
            <v>PUC Excel Charter Academy</v>
          </cell>
          <cell r="G584" t="str">
            <v>Yes</v>
          </cell>
          <cell r="H584" t="str">
            <v>0798</v>
          </cell>
          <cell r="I584" t="str">
            <v>Directly funded</v>
          </cell>
          <cell r="J584">
            <v>321</v>
          </cell>
          <cell r="K584">
            <v>306</v>
          </cell>
          <cell r="L584">
            <v>1</v>
          </cell>
          <cell r="N584">
            <v>321</v>
          </cell>
          <cell r="O584">
            <v>306</v>
          </cell>
          <cell r="Q584">
            <v>0</v>
          </cell>
          <cell r="R584">
            <v>0</v>
          </cell>
        </row>
        <row r="585">
          <cell r="A585" t="str">
            <v>19647330112227</v>
          </cell>
          <cell r="B585" t="str">
            <v>19</v>
          </cell>
          <cell r="C585" t="str">
            <v>64733</v>
          </cell>
          <cell r="D585" t="str">
            <v>0112227</v>
          </cell>
          <cell r="E585" t="str">
            <v>Los Angeles Unified</v>
          </cell>
          <cell r="F585" t="str">
            <v>Lou Dantzler Preparatory Charter Middle</v>
          </cell>
          <cell r="G585" t="str">
            <v>Yes</v>
          </cell>
          <cell r="H585" t="str">
            <v>0813</v>
          </cell>
          <cell r="I585" t="str">
            <v>Directly funded</v>
          </cell>
          <cell r="J585">
            <v>289</v>
          </cell>
          <cell r="K585">
            <v>280</v>
          </cell>
          <cell r="L585">
            <v>1</v>
          </cell>
          <cell r="N585">
            <v>289</v>
          </cell>
          <cell r="O585">
            <v>280</v>
          </cell>
          <cell r="Q585">
            <v>0</v>
          </cell>
          <cell r="R585">
            <v>0</v>
          </cell>
        </row>
        <row r="586">
          <cell r="A586" t="str">
            <v>19647330112235</v>
          </cell>
          <cell r="B586" t="str">
            <v>19</v>
          </cell>
          <cell r="C586" t="str">
            <v>64733</v>
          </cell>
          <cell r="D586" t="str">
            <v>0112235</v>
          </cell>
          <cell r="E586" t="str">
            <v>Los Angeles Unified</v>
          </cell>
          <cell r="F586" t="str">
            <v>Los Feliz Charter School for the Arts</v>
          </cell>
          <cell r="G586" t="str">
            <v>Yes</v>
          </cell>
          <cell r="H586" t="str">
            <v>0827</v>
          </cell>
          <cell r="I586" t="str">
            <v>Directly funded</v>
          </cell>
          <cell r="J586">
            <v>508</v>
          </cell>
          <cell r="K586">
            <v>220</v>
          </cell>
          <cell r="L586">
            <v>1</v>
          </cell>
          <cell r="N586">
            <v>508</v>
          </cell>
          <cell r="O586">
            <v>220</v>
          </cell>
          <cell r="Q586">
            <v>0</v>
          </cell>
          <cell r="R586">
            <v>0</v>
          </cell>
        </row>
        <row r="587">
          <cell r="A587" t="str">
            <v>19647330112334</v>
          </cell>
          <cell r="B587" t="str">
            <v>19</v>
          </cell>
          <cell r="C587" t="str">
            <v>64733</v>
          </cell>
          <cell r="D587" t="str">
            <v>0112334</v>
          </cell>
          <cell r="E587" t="str">
            <v>Los Angeles Unified</v>
          </cell>
          <cell r="F587" t="str">
            <v>Gifted Academy of Mathematics and Entrepreneurial Studies</v>
          </cell>
          <cell r="G587" t="str">
            <v>Yes</v>
          </cell>
          <cell r="H587" t="str">
            <v>0829</v>
          </cell>
          <cell r="I587" t="str">
            <v>Directly funded</v>
          </cell>
          <cell r="J587">
            <v>221</v>
          </cell>
          <cell r="K587">
            <v>217</v>
          </cell>
          <cell r="L587">
            <v>1</v>
          </cell>
          <cell r="N587">
            <v>221</v>
          </cell>
          <cell r="O587">
            <v>217</v>
          </cell>
          <cell r="Q587">
            <v>0</v>
          </cell>
          <cell r="R587">
            <v>0</v>
          </cell>
        </row>
        <row r="588">
          <cell r="A588" t="str">
            <v>19647330112508</v>
          </cell>
          <cell r="B588" t="str">
            <v>19</v>
          </cell>
          <cell r="C588" t="str">
            <v>64733</v>
          </cell>
          <cell r="D588" t="str">
            <v>0112508</v>
          </cell>
          <cell r="E588" t="str">
            <v>Los Angeles Unified</v>
          </cell>
          <cell r="F588" t="str">
            <v>Bright Star Secondary Charter Academy</v>
          </cell>
          <cell r="G588" t="str">
            <v>Yes</v>
          </cell>
          <cell r="H588" t="str">
            <v>0826</v>
          </cell>
          <cell r="I588" t="str">
            <v>Directly funded</v>
          </cell>
          <cell r="J588">
            <v>564</v>
          </cell>
          <cell r="K588">
            <v>529</v>
          </cell>
          <cell r="L588">
            <v>1</v>
          </cell>
          <cell r="N588">
            <v>564</v>
          </cell>
          <cell r="O588">
            <v>529</v>
          </cell>
          <cell r="Q588">
            <v>0</v>
          </cell>
          <cell r="R588">
            <v>0</v>
          </cell>
        </row>
        <row r="589">
          <cell r="A589" t="str">
            <v>19647330112862</v>
          </cell>
          <cell r="B589" t="str">
            <v>19</v>
          </cell>
          <cell r="C589" t="str">
            <v>64733</v>
          </cell>
          <cell r="D589" t="str">
            <v>0112862</v>
          </cell>
          <cell r="E589" t="str">
            <v>Los Angeles Unified</v>
          </cell>
          <cell r="F589" t="str">
            <v>Student Empowerment Academy</v>
          </cell>
          <cell r="G589" t="str">
            <v>Yes</v>
          </cell>
          <cell r="H589" t="str">
            <v>1582</v>
          </cell>
          <cell r="I589" t="str">
            <v>Directly funded</v>
          </cell>
          <cell r="J589">
            <v>257</v>
          </cell>
          <cell r="K589">
            <v>233</v>
          </cell>
          <cell r="L589">
            <v>1</v>
          </cell>
          <cell r="N589">
            <v>257</v>
          </cell>
          <cell r="O589">
            <v>233</v>
          </cell>
          <cell r="Q589">
            <v>0</v>
          </cell>
          <cell r="R589">
            <v>0</v>
          </cell>
        </row>
        <row r="590">
          <cell r="A590" t="str">
            <v>19647330114884</v>
          </cell>
          <cell r="B590" t="str">
            <v>19</v>
          </cell>
          <cell r="C590" t="str">
            <v>64733</v>
          </cell>
          <cell r="D590" t="str">
            <v>0114884</v>
          </cell>
          <cell r="E590" t="str">
            <v>Los Angeles Unified</v>
          </cell>
          <cell r="F590" t="str">
            <v>Aspire Junior Collegiate Academy</v>
          </cell>
          <cell r="G590" t="str">
            <v>Yes</v>
          </cell>
          <cell r="H590" t="str">
            <v>1551</v>
          </cell>
          <cell r="I590" t="str">
            <v>Directly funded</v>
          </cell>
          <cell r="J590">
            <v>309</v>
          </cell>
          <cell r="K590">
            <v>290</v>
          </cell>
          <cell r="L590">
            <v>1</v>
          </cell>
          <cell r="N590">
            <v>309</v>
          </cell>
          <cell r="O590">
            <v>290</v>
          </cell>
          <cell r="Q590">
            <v>0</v>
          </cell>
          <cell r="R590">
            <v>0</v>
          </cell>
        </row>
        <row r="591">
          <cell r="A591" t="str">
            <v>19647330114959</v>
          </cell>
          <cell r="B591" t="str">
            <v>19</v>
          </cell>
          <cell r="C591" t="str">
            <v>64733</v>
          </cell>
          <cell r="D591" t="str">
            <v>0114959</v>
          </cell>
          <cell r="E591" t="str">
            <v>Los Angeles Unified</v>
          </cell>
          <cell r="F591" t="str">
            <v>Monsenor Oscar Romero Charter Middle</v>
          </cell>
          <cell r="G591" t="str">
            <v>Yes</v>
          </cell>
          <cell r="H591" t="str">
            <v>0931</v>
          </cell>
          <cell r="I591" t="str">
            <v>Directly funded</v>
          </cell>
          <cell r="J591">
            <v>337</v>
          </cell>
          <cell r="K591">
            <v>328</v>
          </cell>
          <cell r="L591">
            <v>1</v>
          </cell>
          <cell r="N591">
            <v>337</v>
          </cell>
          <cell r="O591">
            <v>328</v>
          </cell>
          <cell r="Q591">
            <v>0</v>
          </cell>
          <cell r="R591">
            <v>0</v>
          </cell>
        </row>
        <row r="592">
          <cell r="A592" t="str">
            <v>19647330114967</v>
          </cell>
          <cell r="B592" t="str">
            <v>19</v>
          </cell>
          <cell r="C592" t="str">
            <v>64733</v>
          </cell>
          <cell r="D592" t="str">
            <v>0114967</v>
          </cell>
          <cell r="E592" t="str">
            <v>Los Angeles Unified</v>
          </cell>
          <cell r="F592" t="str">
            <v>Global Education Academy</v>
          </cell>
          <cell r="G592" t="str">
            <v>Yes</v>
          </cell>
          <cell r="H592" t="str">
            <v>0934</v>
          </cell>
          <cell r="I592" t="str">
            <v>Directly funded</v>
          </cell>
          <cell r="J592">
            <v>236</v>
          </cell>
          <cell r="K592">
            <v>233</v>
          </cell>
          <cell r="L592">
            <v>1</v>
          </cell>
          <cell r="N592">
            <v>236</v>
          </cell>
          <cell r="O592">
            <v>233</v>
          </cell>
          <cell r="Q592">
            <v>0</v>
          </cell>
          <cell r="R592">
            <v>0</v>
          </cell>
        </row>
        <row r="593">
          <cell r="A593" t="str">
            <v>19647330115030</v>
          </cell>
          <cell r="B593" t="str">
            <v>19</v>
          </cell>
          <cell r="C593" t="str">
            <v>64733</v>
          </cell>
          <cell r="D593" t="str">
            <v>0115030</v>
          </cell>
          <cell r="E593" t="str">
            <v>Los Angeles Unified</v>
          </cell>
          <cell r="F593" t="str">
            <v>Magnolia Science Academy 3</v>
          </cell>
          <cell r="G593" t="str">
            <v>Yes</v>
          </cell>
          <cell r="H593" t="str">
            <v>0917</v>
          </cell>
          <cell r="I593" t="str">
            <v>Directly funded</v>
          </cell>
          <cell r="J593">
            <v>455</v>
          </cell>
          <cell r="K593">
            <v>368</v>
          </cell>
          <cell r="L593">
            <v>1</v>
          </cell>
          <cell r="N593">
            <v>455</v>
          </cell>
          <cell r="O593">
            <v>368</v>
          </cell>
          <cell r="Q593">
            <v>0</v>
          </cell>
          <cell r="R593">
            <v>0</v>
          </cell>
        </row>
        <row r="594">
          <cell r="A594" t="str">
            <v>19647330115048</v>
          </cell>
          <cell r="B594" t="str">
            <v>19</v>
          </cell>
          <cell r="C594" t="str">
            <v>64733</v>
          </cell>
          <cell r="D594" t="str">
            <v>0115048</v>
          </cell>
          <cell r="E594" t="str">
            <v>Los Angeles Unified</v>
          </cell>
          <cell r="F594" t="str">
            <v>Fenton Primary Center</v>
          </cell>
          <cell r="G594" t="str">
            <v>Yes</v>
          </cell>
          <cell r="H594" t="str">
            <v>0911</v>
          </cell>
          <cell r="I594" t="str">
            <v>Directly funded</v>
          </cell>
          <cell r="J594">
            <v>800</v>
          </cell>
          <cell r="K594">
            <v>751</v>
          </cell>
          <cell r="L594">
            <v>1</v>
          </cell>
          <cell r="N594">
            <v>800</v>
          </cell>
          <cell r="O594">
            <v>751</v>
          </cell>
          <cell r="Q594">
            <v>0</v>
          </cell>
          <cell r="R594">
            <v>0</v>
          </cell>
        </row>
        <row r="595">
          <cell r="A595" t="str">
            <v>19647330115113</v>
          </cell>
          <cell r="B595" t="str">
            <v>19</v>
          </cell>
          <cell r="C595" t="str">
            <v>64733</v>
          </cell>
          <cell r="D595" t="str">
            <v>0115113</v>
          </cell>
          <cell r="E595" t="str">
            <v>Los Angeles Unified</v>
          </cell>
          <cell r="F595" t="str">
            <v>Ivy Bound Academy of Math, Science, and Technology Charter Middle</v>
          </cell>
          <cell r="G595" t="str">
            <v>Yes</v>
          </cell>
          <cell r="H595" t="str">
            <v>0936</v>
          </cell>
          <cell r="I595" t="str">
            <v>Directly funded</v>
          </cell>
          <cell r="J595">
            <v>229</v>
          </cell>
          <cell r="K595">
            <v>73</v>
          </cell>
          <cell r="L595">
            <v>1</v>
          </cell>
          <cell r="N595">
            <v>229</v>
          </cell>
          <cell r="O595">
            <v>73</v>
          </cell>
          <cell r="Q595">
            <v>0</v>
          </cell>
          <cell r="R595">
            <v>0</v>
          </cell>
        </row>
        <row r="596">
          <cell r="A596" t="str">
            <v>19647330115139</v>
          </cell>
          <cell r="B596" t="str">
            <v>19</v>
          </cell>
          <cell r="C596" t="str">
            <v>64733</v>
          </cell>
          <cell r="D596" t="str">
            <v>0115139</v>
          </cell>
          <cell r="E596" t="str">
            <v>Los Angeles Unified</v>
          </cell>
          <cell r="F596" t="str">
            <v>Center for Advanced Learning</v>
          </cell>
          <cell r="G596" t="str">
            <v>Yes</v>
          </cell>
          <cell r="H596" t="str">
            <v>0937</v>
          </cell>
          <cell r="I596" t="str">
            <v>Directly funded</v>
          </cell>
          <cell r="J596">
            <v>358</v>
          </cell>
          <cell r="K596">
            <v>337</v>
          </cell>
          <cell r="L596">
            <v>1</v>
          </cell>
          <cell r="N596">
            <v>358</v>
          </cell>
          <cell r="O596">
            <v>337</v>
          </cell>
          <cell r="Q596">
            <v>0</v>
          </cell>
          <cell r="R596">
            <v>0</v>
          </cell>
        </row>
        <row r="597">
          <cell r="A597" t="str">
            <v>19647330115212</v>
          </cell>
          <cell r="B597" t="str">
            <v>19</v>
          </cell>
          <cell r="C597" t="str">
            <v>64733</v>
          </cell>
          <cell r="D597" t="str">
            <v>0115212</v>
          </cell>
          <cell r="E597" t="str">
            <v>Los Angeles Unified</v>
          </cell>
          <cell r="F597" t="str">
            <v>Magnolia Science Academy 2</v>
          </cell>
          <cell r="G597" t="str">
            <v>Yes</v>
          </cell>
          <cell r="H597" t="str">
            <v>0906</v>
          </cell>
          <cell r="I597" t="str">
            <v>Directly funded</v>
          </cell>
          <cell r="J597">
            <v>487</v>
          </cell>
          <cell r="K597">
            <v>395</v>
          </cell>
          <cell r="L597">
            <v>1</v>
          </cell>
          <cell r="N597">
            <v>487</v>
          </cell>
          <cell r="O597">
            <v>395</v>
          </cell>
          <cell r="Q597">
            <v>0</v>
          </cell>
          <cell r="R597">
            <v>0</v>
          </cell>
        </row>
        <row r="598">
          <cell r="A598" t="str">
            <v>19647330115253</v>
          </cell>
          <cell r="B598" t="str">
            <v>19</v>
          </cell>
          <cell r="C598" t="str">
            <v>64733</v>
          </cell>
          <cell r="D598" t="str">
            <v>0115253</v>
          </cell>
          <cell r="E598" t="str">
            <v>Los Angeles Unified</v>
          </cell>
          <cell r="F598" t="str">
            <v>Discovery Charter Preparatory #2</v>
          </cell>
          <cell r="G598" t="str">
            <v>Yes</v>
          </cell>
          <cell r="H598" t="str">
            <v>0949</v>
          </cell>
          <cell r="I598" t="str">
            <v>Directly funded</v>
          </cell>
          <cell r="J598">
            <v>259</v>
          </cell>
          <cell r="K598">
            <v>233</v>
          </cell>
          <cell r="L598">
            <v>1</v>
          </cell>
          <cell r="N598">
            <v>259</v>
          </cell>
          <cell r="O598">
            <v>233</v>
          </cell>
          <cell r="Q598">
            <v>0</v>
          </cell>
          <cell r="R598">
            <v>0</v>
          </cell>
        </row>
        <row r="599">
          <cell r="A599" t="str">
            <v>19647330115287</v>
          </cell>
          <cell r="B599" t="str">
            <v>19</v>
          </cell>
          <cell r="C599" t="str">
            <v>64733</v>
          </cell>
          <cell r="D599" t="str">
            <v>0115287</v>
          </cell>
          <cell r="E599" t="str">
            <v>Los Angeles Unified</v>
          </cell>
          <cell r="F599" t="str">
            <v>ICEF Vista Middle Academy</v>
          </cell>
          <cell r="G599" t="str">
            <v>Yes</v>
          </cell>
          <cell r="H599" t="str">
            <v>0953</v>
          </cell>
          <cell r="I599" t="str">
            <v>Directly funded</v>
          </cell>
          <cell r="J599">
            <v>241</v>
          </cell>
          <cell r="K599">
            <v>235</v>
          </cell>
          <cell r="L599">
            <v>1</v>
          </cell>
          <cell r="N599">
            <v>241</v>
          </cell>
          <cell r="O599">
            <v>235</v>
          </cell>
          <cell r="Q599">
            <v>0</v>
          </cell>
          <cell r="R599">
            <v>0</v>
          </cell>
        </row>
        <row r="600">
          <cell r="A600" t="str">
            <v>19647330115766</v>
          </cell>
          <cell r="B600" t="str">
            <v>19</v>
          </cell>
          <cell r="C600" t="str">
            <v>64733</v>
          </cell>
          <cell r="D600" t="str">
            <v>0115766</v>
          </cell>
          <cell r="E600" t="str">
            <v>Los Angeles Unified</v>
          </cell>
          <cell r="F600" t="str">
            <v>Celerity Dyad Charter</v>
          </cell>
          <cell r="G600" t="str">
            <v>Yes</v>
          </cell>
          <cell r="H600" t="str">
            <v>0958</v>
          </cell>
          <cell r="I600" t="str">
            <v>Directly funded</v>
          </cell>
          <cell r="J600">
            <v>705</v>
          </cell>
          <cell r="K600">
            <v>693</v>
          </cell>
          <cell r="L600">
            <v>1</v>
          </cell>
          <cell r="N600">
            <v>705</v>
          </cell>
          <cell r="O600">
            <v>693</v>
          </cell>
          <cell r="Q600">
            <v>0</v>
          </cell>
          <cell r="R600">
            <v>0</v>
          </cell>
        </row>
        <row r="601">
          <cell r="A601" t="str">
            <v>19647330115782</v>
          </cell>
          <cell r="B601" t="str">
            <v>19</v>
          </cell>
          <cell r="C601" t="str">
            <v>64733</v>
          </cell>
          <cell r="D601" t="str">
            <v>0115782</v>
          </cell>
          <cell r="E601" t="str">
            <v>Los Angeles Unified</v>
          </cell>
          <cell r="F601" t="str">
            <v>Celerity Troika Charter</v>
          </cell>
          <cell r="G601" t="str">
            <v>Yes</v>
          </cell>
          <cell r="H601" t="str">
            <v>0961</v>
          </cell>
          <cell r="I601" t="str">
            <v>Directly funded</v>
          </cell>
          <cell r="J601">
            <v>608</v>
          </cell>
          <cell r="K601">
            <v>435</v>
          </cell>
          <cell r="L601">
            <v>1</v>
          </cell>
          <cell r="N601">
            <v>608</v>
          </cell>
          <cell r="O601">
            <v>435</v>
          </cell>
          <cell r="Q601">
            <v>0</v>
          </cell>
          <cell r="R601">
            <v>0</v>
          </cell>
        </row>
        <row r="602">
          <cell r="A602" t="str">
            <v>19647330116509</v>
          </cell>
          <cell r="B602" t="str">
            <v>19</v>
          </cell>
          <cell r="C602" t="str">
            <v>64733</v>
          </cell>
          <cell r="D602" t="str">
            <v>0116509</v>
          </cell>
          <cell r="E602" t="str">
            <v>Los Angeles Unified</v>
          </cell>
          <cell r="F602" t="str">
            <v>Alliance Morgan McKinzie High</v>
          </cell>
          <cell r="G602" t="str">
            <v>Yes</v>
          </cell>
          <cell r="H602" t="str">
            <v>0928</v>
          </cell>
          <cell r="I602" t="str">
            <v>Directly funded</v>
          </cell>
          <cell r="J602">
            <v>312</v>
          </cell>
          <cell r="K602">
            <v>303</v>
          </cell>
          <cell r="L602">
            <v>1</v>
          </cell>
          <cell r="N602">
            <v>312</v>
          </cell>
          <cell r="O602">
            <v>303</v>
          </cell>
          <cell r="Q602">
            <v>0</v>
          </cell>
          <cell r="R602">
            <v>0</v>
          </cell>
        </row>
        <row r="603">
          <cell r="A603" t="str">
            <v>19647330117036</v>
          </cell>
          <cell r="B603" t="str">
            <v>19</v>
          </cell>
          <cell r="C603" t="str">
            <v>64733</v>
          </cell>
          <cell r="D603" t="str">
            <v>0117036</v>
          </cell>
          <cell r="E603" t="str">
            <v>Los Angeles Unified</v>
          </cell>
          <cell r="F603" t="str">
            <v>Enadia Technology Enriched Charter</v>
          </cell>
          <cell r="G603" t="str">
            <v>Yes</v>
          </cell>
          <cell r="H603" t="str">
            <v>1474</v>
          </cell>
          <cell r="I603" t="str">
            <v>Locally funded</v>
          </cell>
          <cell r="J603">
            <v>246</v>
          </cell>
          <cell r="K603">
            <v>173</v>
          </cell>
          <cell r="L603">
            <v>1</v>
          </cell>
          <cell r="N603">
            <v>246</v>
          </cell>
          <cell r="O603">
            <v>173</v>
          </cell>
          <cell r="Q603">
            <v>0</v>
          </cell>
          <cell r="R603">
            <v>0</v>
          </cell>
        </row>
        <row r="604">
          <cell r="A604" t="str">
            <v>19647330117077</v>
          </cell>
          <cell r="B604" t="str">
            <v>19</v>
          </cell>
          <cell r="C604" t="str">
            <v>64733</v>
          </cell>
          <cell r="D604" t="str">
            <v>0117077</v>
          </cell>
          <cell r="E604" t="str">
            <v>Los Angeles Unified</v>
          </cell>
          <cell r="F604" t="str">
            <v>APEX Academy</v>
          </cell>
          <cell r="G604" t="str">
            <v>Yes</v>
          </cell>
          <cell r="H604" t="str">
            <v>1459</v>
          </cell>
          <cell r="I604" t="str">
            <v>Directly funded</v>
          </cell>
          <cell r="J604">
            <v>436</v>
          </cell>
          <cell r="K604">
            <v>430</v>
          </cell>
          <cell r="L604">
            <v>1</v>
          </cell>
          <cell r="N604">
            <v>436</v>
          </cell>
          <cell r="O604">
            <v>430</v>
          </cell>
          <cell r="Q604">
            <v>0</v>
          </cell>
          <cell r="R604">
            <v>0</v>
          </cell>
        </row>
        <row r="605">
          <cell r="A605" t="str">
            <v>19647330117598</v>
          </cell>
          <cell r="B605" t="str">
            <v>19</v>
          </cell>
          <cell r="C605" t="str">
            <v>64733</v>
          </cell>
          <cell r="D605" t="str">
            <v>0117598</v>
          </cell>
          <cell r="E605" t="str">
            <v>Los Angeles Unified</v>
          </cell>
          <cell r="F605" t="str">
            <v>Alliance Health Services Academy High</v>
          </cell>
          <cell r="G605" t="str">
            <v>Yes</v>
          </cell>
          <cell r="H605" t="str">
            <v>0927</v>
          </cell>
          <cell r="I605" t="str">
            <v>Directly funded</v>
          </cell>
          <cell r="J605">
            <v>453</v>
          </cell>
          <cell r="K605">
            <v>416</v>
          </cell>
          <cell r="L605">
            <v>1</v>
          </cell>
          <cell r="N605">
            <v>453</v>
          </cell>
          <cell r="O605">
            <v>416</v>
          </cell>
          <cell r="Q605">
            <v>0</v>
          </cell>
          <cell r="R605">
            <v>0</v>
          </cell>
        </row>
        <row r="606">
          <cell r="A606" t="str">
            <v>19647330117606</v>
          </cell>
          <cell r="B606" t="str">
            <v>19</v>
          </cell>
          <cell r="C606" t="str">
            <v>64733</v>
          </cell>
          <cell r="D606" t="str">
            <v>0117606</v>
          </cell>
          <cell r="E606" t="str">
            <v>Los Angeles Unified</v>
          </cell>
          <cell r="F606" t="str">
            <v>Alliance Leichtman-Levine Family Foundation Environmental Science High</v>
          </cell>
          <cell r="G606" t="str">
            <v>Yes</v>
          </cell>
          <cell r="H606" t="str">
            <v>0929</v>
          </cell>
          <cell r="I606" t="str">
            <v>Directly funded</v>
          </cell>
          <cell r="J606">
            <v>528</v>
          </cell>
          <cell r="K606">
            <v>465</v>
          </cell>
          <cell r="L606">
            <v>1</v>
          </cell>
          <cell r="N606">
            <v>528</v>
          </cell>
          <cell r="O606">
            <v>465</v>
          </cell>
          <cell r="Q606">
            <v>0</v>
          </cell>
          <cell r="R606">
            <v>0</v>
          </cell>
        </row>
        <row r="607">
          <cell r="A607" t="str">
            <v>19647330117614</v>
          </cell>
          <cell r="B607" t="str">
            <v>19</v>
          </cell>
          <cell r="C607" t="str">
            <v>64733</v>
          </cell>
          <cell r="D607" t="str">
            <v>0117614</v>
          </cell>
          <cell r="E607" t="str">
            <v>Los Angeles Unified</v>
          </cell>
          <cell r="F607" t="str">
            <v>New Los Angeles Charter</v>
          </cell>
          <cell r="G607" t="str">
            <v>Yes</v>
          </cell>
          <cell r="H607" t="str">
            <v>0998</v>
          </cell>
          <cell r="I607" t="str">
            <v>Directly funded</v>
          </cell>
          <cell r="J607">
            <v>306</v>
          </cell>
          <cell r="K607">
            <v>111</v>
          </cell>
          <cell r="L607">
            <v>1</v>
          </cell>
          <cell r="N607">
            <v>306</v>
          </cell>
          <cell r="O607">
            <v>111</v>
          </cell>
          <cell r="Q607">
            <v>0</v>
          </cell>
          <cell r="R607">
            <v>0</v>
          </cell>
        </row>
        <row r="608">
          <cell r="A608" t="str">
            <v>19647330117622</v>
          </cell>
          <cell r="B608" t="str">
            <v>19</v>
          </cell>
          <cell r="C608" t="str">
            <v>64733</v>
          </cell>
          <cell r="D608" t="str">
            <v>0117622</v>
          </cell>
          <cell r="E608" t="str">
            <v>Los Angeles Unified</v>
          </cell>
          <cell r="F608" t="str">
            <v>Magnolia Science Academy 4</v>
          </cell>
          <cell r="G608" t="str">
            <v>Yes</v>
          </cell>
          <cell r="H608" t="str">
            <v>0986</v>
          </cell>
          <cell r="I608" t="str">
            <v>Directly funded</v>
          </cell>
          <cell r="J608">
            <v>184</v>
          </cell>
          <cell r="K608">
            <v>142</v>
          </cell>
          <cell r="L608">
            <v>1</v>
          </cell>
          <cell r="N608">
            <v>184</v>
          </cell>
          <cell r="O608">
            <v>142</v>
          </cell>
          <cell r="Q608">
            <v>0</v>
          </cell>
          <cell r="R608">
            <v>0</v>
          </cell>
        </row>
        <row r="609">
          <cell r="A609" t="str">
            <v>19647330117630</v>
          </cell>
          <cell r="B609" t="str">
            <v>19</v>
          </cell>
          <cell r="C609" t="str">
            <v>64733</v>
          </cell>
          <cell r="D609" t="str">
            <v>0117630</v>
          </cell>
          <cell r="E609" t="str">
            <v>Los Angeles Unified</v>
          </cell>
          <cell r="F609" t="str">
            <v>Magnolia Science Academy 5</v>
          </cell>
          <cell r="G609" t="str">
            <v>Yes</v>
          </cell>
          <cell r="H609" t="str">
            <v>0987</v>
          </cell>
          <cell r="I609" t="str">
            <v>Directly funded</v>
          </cell>
          <cell r="J609">
            <v>148</v>
          </cell>
          <cell r="K609">
            <v>138</v>
          </cell>
          <cell r="L609">
            <v>1</v>
          </cell>
          <cell r="N609">
            <v>148</v>
          </cell>
          <cell r="O609">
            <v>138</v>
          </cell>
          <cell r="Q609">
            <v>0</v>
          </cell>
          <cell r="R609">
            <v>0</v>
          </cell>
        </row>
        <row r="610">
          <cell r="A610" t="str">
            <v>19647330117648</v>
          </cell>
          <cell r="B610" t="str">
            <v>19</v>
          </cell>
          <cell r="C610" t="str">
            <v>64733</v>
          </cell>
          <cell r="D610" t="str">
            <v>0117648</v>
          </cell>
          <cell r="E610" t="str">
            <v>Los Angeles Unified</v>
          </cell>
          <cell r="F610" t="str">
            <v>Magnolia Science Academy 6</v>
          </cell>
          <cell r="G610" t="str">
            <v>Yes</v>
          </cell>
          <cell r="H610" t="str">
            <v>0988</v>
          </cell>
          <cell r="I610" t="str">
            <v>Directly funded</v>
          </cell>
          <cell r="J610">
            <v>165</v>
          </cell>
          <cell r="K610">
            <v>142</v>
          </cell>
          <cell r="L610">
            <v>1</v>
          </cell>
          <cell r="N610">
            <v>165</v>
          </cell>
          <cell r="O610">
            <v>142</v>
          </cell>
          <cell r="Q610">
            <v>0</v>
          </cell>
          <cell r="R610">
            <v>0</v>
          </cell>
        </row>
        <row r="611">
          <cell r="A611" t="str">
            <v>19647330117655</v>
          </cell>
          <cell r="B611" t="str">
            <v>19</v>
          </cell>
          <cell r="C611" t="str">
            <v>64733</v>
          </cell>
          <cell r="D611" t="str">
            <v>0117655</v>
          </cell>
          <cell r="E611" t="str">
            <v>Los Angeles Unified</v>
          </cell>
          <cell r="F611" t="str">
            <v>Magnolia Science Academy 7</v>
          </cell>
          <cell r="G611" t="str">
            <v>Yes</v>
          </cell>
          <cell r="H611" t="str">
            <v>0989</v>
          </cell>
          <cell r="I611" t="str">
            <v>Directly funded</v>
          </cell>
          <cell r="J611">
            <v>291</v>
          </cell>
          <cell r="K611">
            <v>233</v>
          </cell>
          <cell r="L611">
            <v>1</v>
          </cell>
          <cell r="N611">
            <v>291</v>
          </cell>
          <cell r="O611">
            <v>233</v>
          </cell>
          <cell r="Q611">
            <v>0</v>
          </cell>
          <cell r="R611">
            <v>0</v>
          </cell>
        </row>
        <row r="612">
          <cell r="A612" t="str">
            <v>19647330117846</v>
          </cell>
          <cell r="B612" t="str">
            <v>19</v>
          </cell>
          <cell r="C612" t="str">
            <v>64733</v>
          </cell>
          <cell r="D612" t="str">
            <v>0117846</v>
          </cell>
          <cell r="E612" t="str">
            <v>Los Angeles Unified</v>
          </cell>
          <cell r="F612" t="str">
            <v>Para Los Ninos Middle</v>
          </cell>
          <cell r="G612" t="str">
            <v>Yes</v>
          </cell>
          <cell r="H612" t="str">
            <v>1007</v>
          </cell>
          <cell r="I612" t="str">
            <v>Directly funded</v>
          </cell>
          <cell r="J612">
            <v>357</v>
          </cell>
          <cell r="K612">
            <v>338</v>
          </cell>
          <cell r="L612">
            <v>1</v>
          </cell>
          <cell r="N612">
            <v>357</v>
          </cell>
          <cell r="O612">
            <v>338</v>
          </cell>
          <cell r="Q612">
            <v>0</v>
          </cell>
          <cell r="R612">
            <v>0</v>
          </cell>
        </row>
        <row r="613">
          <cell r="A613" t="str">
            <v>19647330117895</v>
          </cell>
          <cell r="B613" t="str">
            <v>19</v>
          </cell>
          <cell r="C613" t="str">
            <v>64733</v>
          </cell>
          <cell r="D613" t="str">
            <v>0117895</v>
          </cell>
          <cell r="E613" t="str">
            <v>Los Angeles Unified</v>
          </cell>
          <cell r="F613" t="str">
            <v>Synergy Kinetic Academy</v>
          </cell>
          <cell r="G613" t="str">
            <v>Yes</v>
          </cell>
          <cell r="H613" t="str">
            <v>1014</v>
          </cell>
          <cell r="I613" t="str">
            <v>Directly funded</v>
          </cell>
          <cell r="J613">
            <v>477</v>
          </cell>
          <cell r="K613">
            <v>470</v>
          </cell>
          <cell r="L613">
            <v>1</v>
          </cell>
          <cell r="N613">
            <v>477</v>
          </cell>
          <cell r="O613">
            <v>470</v>
          </cell>
          <cell r="Q613">
            <v>0</v>
          </cell>
          <cell r="R613">
            <v>0</v>
          </cell>
        </row>
        <row r="614">
          <cell r="A614" t="str">
            <v>19647330117903</v>
          </cell>
          <cell r="B614" t="str">
            <v>19</v>
          </cell>
          <cell r="C614" t="str">
            <v>64733</v>
          </cell>
          <cell r="D614" t="str">
            <v>0117903</v>
          </cell>
          <cell r="E614" t="str">
            <v>Los Angeles Unified</v>
          </cell>
          <cell r="F614" t="str">
            <v>KIPP Raices Academy</v>
          </cell>
          <cell r="G614" t="str">
            <v>Yes</v>
          </cell>
          <cell r="H614" t="str">
            <v>1010</v>
          </cell>
          <cell r="I614" t="str">
            <v>Directly funded</v>
          </cell>
          <cell r="J614">
            <v>548</v>
          </cell>
          <cell r="K614">
            <v>513</v>
          </cell>
          <cell r="L614">
            <v>1</v>
          </cell>
          <cell r="N614">
            <v>548</v>
          </cell>
          <cell r="O614">
            <v>513</v>
          </cell>
          <cell r="Q614">
            <v>0</v>
          </cell>
          <cell r="R614">
            <v>0</v>
          </cell>
        </row>
        <row r="615">
          <cell r="A615" t="str">
            <v>19647330117911</v>
          </cell>
          <cell r="B615" t="str">
            <v>19</v>
          </cell>
          <cell r="C615" t="str">
            <v>64733</v>
          </cell>
          <cell r="D615" t="str">
            <v>0117911</v>
          </cell>
          <cell r="E615" t="str">
            <v>Los Angeles Unified</v>
          </cell>
          <cell r="F615" t="str">
            <v>New Millennium Secondary</v>
          </cell>
          <cell r="G615" t="str">
            <v>Yes</v>
          </cell>
          <cell r="H615" t="str">
            <v>1020</v>
          </cell>
          <cell r="I615" t="str">
            <v>Directly funded</v>
          </cell>
          <cell r="J615">
            <v>187</v>
          </cell>
          <cell r="K615">
            <v>147</v>
          </cell>
          <cell r="L615">
            <v>1</v>
          </cell>
          <cell r="N615">
            <v>187</v>
          </cell>
          <cell r="O615">
            <v>147</v>
          </cell>
          <cell r="Q615">
            <v>0</v>
          </cell>
          <cell r="R615">
            <v>0</v>
          </cell>
        </row>
        <row r="616">
          <cell r="A616" t="str">
            <v>19647330117937</v>
          </cell>
          <cell r="B616" t="str">
            <v>19</v>
          </cell>
          <cell r="C616" t="str">
            <v>64733</v>
          </cell>
          <cell r="D616" t="str">
            <v>0117937</v>
          </cell>
          <cell r="E616" t="str">
            <v>Los Angeles Unified</v>
          </cell>
          <cell r="F616" t="str">
            <v>ICEF Vista Elementary Academy</v>
          </cell>
          <cell r="G616" t="str">
            <v>Yes</v>
          </cell>
          <cell r="H616" t="str">
            <v>1039</v>
          </cell>
          <cell r="I616" t="str">
            <v>Directly funded</v>
          </cell>
          <cell r="J616">
            <v>365</v>
          </cell>
          <cell r="K616">
            <v>359</v>
          </cell>
          <cell r="L616">
            <v>1</v>
          </cell>
          <cell r="N616">
            <v>365</v>
          </cell>
          <cell r="O616">
            <v>359</v>
          </cell>
          <cell r="Q616">
            <v>0</v>
          </cell>
          <cell r="R616">
            <v>0</v>
          </cell>
        </row>
        <row r="617">
          <cell r="A617" t="str">
            <v>19647330117945</v>
          </cell>
          <cell r="B617" t="str">
            <v>19</v>
          </cell>
          <cell r="C617" t="str">
            <v>64733</v>
          </cell>
          <cell r="D617" t="str">
            <v>0117945</v>
          </cell>
          <cell r="E617" t="str">
            <v>Los Angeles Unified</v>
          </cell>
          <cell r="F617" t="str">
            <v>Lou Dantzler Preparatory Charter Elementary</v>
          </cell>
          <cell r="G617" t="str">
            <v>Yes</v>
          </cell>
          <cell r="H617" t="str">
            <v>1038</v>
          </cell>
          <cell r="I617" t="str">
            <v>Directly funded</v>
          </cell>
          <cell r="J617">
            <v>337</v>
          </cell>
          <cell r="K617">
            <v>333</v>
          </cell>
          <cell r="L617">
            <v>1</v>
          </cell>
          <cell r="N617">
            <v>337</v>
          </cell>
          <cell r="O617">
            <v>333</v>
          </cell>
          <cell r="Q617">
            <v>0</v>
          </cell>
          <cell r="R617">
            <v>0</v>
          </cell>
        </row>
        <row r="618">
          <cell r="A618" t="str">
            <v>19647330117952</v>
          </cell>
          <cell r="B618" t="str">
            <v>19</v>
          </cell>
          <cell r="C618" t="str">
            <v>64733</v>
          </cell>
          <cell r="D618" t="str">
            <v>0117952</v>
          </cell>
          <cell r="E618" t="str">
            <v>Los Angeles Unified</v>
          </cell>
          <cell r="F618" t="str">
            <v>ICEF Innovation Los Angeles Charter</v>
          </cell>
          <cell r="G618" t="str">
            <v>Yes</v>
          </cell>
          <cell r="H618" t="str">
            <v>1037</v>
          </cell>
          <cell r="I618" t="str">
            <v>Directly funded</v>
          </cell>
          <cell r="J618">
            <v>193</v>
          </cell>
          <cell r="K618">
            <v>189</v>
          </cell>
          <cell r="L618">
            <v>1</v>
          </cell>
          <cell r="N618">
            <v>193</v>
          </cell>
          <cell r="O618">
            <v>189</v>
          </cell>
          <cell r="Q618">
            <v>0</v>
          </cell>
          <cell r="R618">
            <v>0</v>
          </cell>
        </row>
        <row r="619">
          <cell r="A619" t="str">
            <v>19647330117978</v>
          </cell>
          <cell r="B619" t="str">
            <v>19</v>
          </cell>
          <cell r="C619" t="str">
            <v>64733</v>
          </cell>
          <cell r="D619" t="str">
            <v>0117978</v>
          </cell>
          <cell r="E619" t="str">
            <v>Los Angeles Unified</v>
          </cell>
          <cell r="F619" t="str">
            <v>Goethe International Charter</v>
          </cell>
          <cell r="G619" t="str">
            <v>Yes</v>
          </cell>
          <cell r="H619" t="str">
            <v>1036</v>
          </cell>
          <cell r="I619" t="str">
            <v>Directly funded</v>
          </cell>
          <cell r="J619">
            <v>397</v>
          </cell>
          <cell r="K619">
            <v>165</v>
          </cell>
          <cell r="L619">
            <v>1</v>
          </cell>
          <cell r="N619">
            <v>397</v>
          </cell>
          <cell r="O619">
            <v>165</v>
          </cell>
          <cell r="Q619">
            <v>0</v>
          </cell>
          <cell r="R619">
            <v>0</v>
          </cell>
        </row>
        <row r="620">
          <cell r="A620" t="str">
            <v>19647330118588</v>
          </cell>
          <cell r="B620" t="str">
            <v>19</v>
          </cell>
          <cell r="C620" t="str">
            <v>64733</v>
          </cell>
          <cell r="D620" t="str">
            <v>0118588</v>
          </cell>
          <cell r="E620" t="str">
            <v>Los Angeles Unified</v>
          </cell>
          <cell r="F620" t="str">
            <v>Alain Leroy Locke College Preparatory Academy</v>
          </cell>
          <cell r="G620" t="str">
            <v>Yes</v>
          </cell>
          <cell r="H620" t="str">
            <v>1050</v>
          </cell>
          <cell r="I620" t="str">
            <v>Directly funded</v>
          </cell>
          <cell r="J620">
            <v>1684</v>
          </cell>
          <cell r="K620">
            <v>1620</v>
          </cell>
          <cell r="L620">
            <v>1</v>
          </cell>
          <cell r="N620">
            <v>1684</v>
          </cell>
          <cell r="O620">
            <v>1620</v>
          </cell>
          <cell r="Q620">
            <v>0</v>
          </cell>
          <cell r="R620">
            <v>0</v>
          </cell>
        </row>
        <row r="621">
          <cell r="A621" t="str">
            <v>19647330119974</v>
          </cell>
          <cell r="B621" t="str">
            <v>19</v>
          </cell>
          <cell r="C621" t="str">
            <v>64733</v>
          </cell>
          <cell r="D621" t="str">
            <v>0119974</v>
          </cell>
          <cell r="E621" t="str">
            <v>Los Angeles Unified</v>
          </cell>
          <cell r="F621" t="str">
            <v>PUC Santa Rosa Charter Academy</v>
          </cell>
          <cell r="G621" t="str">
            <v>Yes</v>
          </cell>
          <cell r="H621" t="str">
            <v>1091</v>
          </cell>
          <cell r="I621" t="str">
            <v>Directly funded</v>
          </cell>
          <cell r="J621">
            <v>193</v>
          </cell>
          <cell r="K621">
            <v>179</v>
          </cell>
          <cell r="L621">
            <v>1</v>
          </cell>
          <cell r="N621">
            <v>193</v>
          </cell>
          <cell r="O621">
            <v>179</v>
          </cell>
          <cell r="Q621">
            <v>0</v>
          </cell>
          <cell r="R621">
            <v>0</v>
          </cell>
        </row>
        <row r="622">
          <cell r="A622" t="str">
            <v>19647330119982</v>
          </cell>
          <cell r="B622" t="str">
            <v>19</v>
          </cell>
          <cell r="C622" t="str">
            <v>64733</v>
          </cell>
          <cell r="D622" t="str">
            <v>0119982</v>
          </cell>
          <cell r="E622" t="str">
            <v>Los Angeles Unified</v>
          </cell>
          <cell r="F622" t="str">
            <v>Equitas Academy Charter</v>
          </cell>
          <cell r="G622" t="str">
            <v>Yes</v>
          </cell>
          <cell r="H622" t="str">
            <v>1093</v>
          </cell>
          <cell r="I622" t="str">
            <v>Directly funded</v>
          </cell>
          <cell r="J622">
            <v>450</v>
          </cell>
          <cell r="K622">
            <v>433</v>
          </cell>
          <cell r="L622">
            <v>1</v>
          </cell>
          <cell r="N622">
            <v>450</v>
          </cell>
          <cell r="O622">
            <v>433</v>
          </cell>
          <cell r="Q622">
            <v>0</v>
          </cell>
          <cell r="R622">
            <v>0</v>
          </cell>
        </row>
        <row r="623">
          <cell r="A623" t="str">
            <v>19647330120014</v>
          </cell>
          <cell r="B623" t="str">
            <v>19</v>
          </cell>
          <cell r="C623" t="str">
            <v>64733</v>
          </cell>
          <cell r="D623" t="str">
            <v>0120014</v>
          </cell>
          <cell r="E623" t="str">
            <v>Los Angeles Unified</v>
          </cell>
          <cell r="F623" t="str">
            <v>Endeavor College Preparatory Charter</v>
          </cell>
          <cell r="G623" t="str">
            <v>Yes</v>
          </cell>
          <cell r="H623" t="str">
            <v>1094</v>
          </cell>
          <cell r="I623" t="str">
            <v>Directly funded</v>
          </cell>
          <cell r="J623">
            <v>612</v>
          </cell>
          <cell r="K623">
            <v>589</v>
          </cell>
          <cell r="L623">
            <v>1</v>
          </cell>
          <cell r="N623">
            <v>612</v>
          </cell>
          <cell r="O623">
            <v>589</v>
          </cell>
          <cell r="Q623">
            <v>0</v>
          </cell>
          <cell r="R623">
            <v>0</v>
          </cell>
        </row>
        <row r="624">
          <cell r="A624" t="str">
            <v>19647330120022</v>
          </cell>
          <cell r="B624" t="str">
            <v>19</v>
          </cell>
          <cell r="C624" t="str">
            <v>64733</v>
          </cell>
          <cell r="D624" t="str">
            <v>0120022</v>
          </cell>
          <cell r="E624" t="str">
            <v>Los Angeles Unified</v>
          </cell>
          <cell r="F624" t="str">
            <v>Valor Academy Middle</v>
          </cell>
          <cell r="G624" t="str">
            <v>Yes</v>
          </cell>
          <cell r="H624" t="str">
            <v>1095</v>
          </cell>
          <cell r="I624" t="str">
            <v>Directly funded</v>
          </cell>
          <cell r="J624">
            <v>486</v>
          </cell>
          <cell r="K624">
            <v>445</v>
          </cell>
          <cell r="L624">
            <v>1</v>
          </cell>
          <cell r="N624">
            <v>486</v>
          </cell>
          <cell r="O624">
            <v>445</v>
          </cell>
          <cell r="Q624">
            <v>0</v>
          </cell>
          <cell r="R624">
            <v>0</v>
          </cell>
        </row>
        <row r="625">
          <cell r="A625" t="str">
            <v>19647330120030</v>
          </cell>
          <cell r="B625" t="str">
            <v>19</v>
          </cell>
          <cell r="C625" t="str">
            <v>64733</v>
          </cell>
          <cell r="D625" t="str">
            <v>0120030</v>
          </cell>
          <cell r="E625" t="str">
            <v>Los Angeles Unified</v>
          </cell>
          <cell r="F625" t="str">
            <v>Alliance College-Ready Middle Academy 4</v>
          </cell>
          <cell r="G625" t="str">
            <v>Yes</v>
          </cell>
          <cell r="H625" t="str">
            <v>1096</v>
          </cell>
          <cell r="I625" t="str">
            <v>Directly funded</v>
          </cell>
          <cell r="J625">
            <v>455</v>
          </cell>
          <cell r="K625">
            <v>454</v>
          </cell>
          <cell r="L625">
            <v>1</v>
          </cell>
          <cell r="N625">
            <v>455</v>
          </cell>
          <cell r="O625">
            <v>454</v>
          </cell>
          <cell r="Q625">
            <v>0</v>
          </cell>
          <cell r="R625">
            <v>0</v>
          </cell>
        </row>
        <row r="626">
          <cell r="A626" t="str">
            <v>19647330120048</v>
          </cell>
          <cell r="B626" t="str">
            <v>19</v>
          </cell>
          <cell r="C626" t="str">
            <v>64733</v>
          </cell>
          <cell r="D626" t="str">
            <v>0120048</v>
          </cell>
          <cell r="E626" t="str">
            <v>Los Angeles Unified</v>
          </cell>
          <cell r="F626" t="str">
            <v>Alliance College-Ready Middle Academy 5</v>
          </cell>
          <cell r="G626" t="str">
            <v>Yes</v>
          </cell>
          <cell r="H626" t="str">
            <v>1097</v>
          </cell>
          <cell r="I626" t="str">
            <v>Directly funded</v>
          </cell>
          <cell r="J626">
            <v>331</v>
          </cell>
          <cell r="K626">
            <v>313</v>
          </cell>
          <cell r="L626">
            <v>1</v>
          </cell>
          <cell r="N626">
            <v>331</v>
          </cell>
          <cell r="O626">
            <v>313</v>
          </cell>
          <cell r="Q626">
            <v>0</v>
          </cell>
          <cell r="R626">
            <v>0</v>
          </cell>
        </row>
        <row r="627">
          <cell r="A627" t="str">
            <v>19647330120071</v>
          </cell>
          <cell r="B627" t="str">
            <v>19</v>
          </cell>
          <cell r="C627" t="str">
            <v>64733</v>
          </cell>
          <cell r="D627" t="str">
            <v>0120071</v>
          </cell>
          <cell r="E627" t="str">
            <v>Los Angeles Unified</v>
          </cell>
          <cell r="F627" t="str">
            <v>New Designs Charter School-Watts</v>
          </cell>
          <cell r="G627" t="str">
            <v>Yes</v>
          </cell>
          <cell r="H627" t="str">
            <v>1120</v>
          </cell>
          <cell r="I627" t="str">
            <v>Directly funded</v>
          </cell>
          <cell r="J627">
            <v>438</v>
          </cell>
          <cell r="K627">
            <v>409</v>
          </cell>
          <cell r="L627">
            <v>1</v>
          </cell>
          <cell r="N627">
            <v>438</v>
          </cell>
          <cell r="O627">
            <v>409</v>
          </cell>
          <cell r="Q627">
            <v>0</v>
          </cell>
          <cell r="R627">
            <v>0</v>
          </cell>
        </row>
        <row r="628">
          <cell r="A628" t="str">
            <v>19647330120097</v>
          </cell>
          <cell r="B628" t="str">
            <v>19</v>
          </cell>
          <cell r="C628" t="str">
            <v>64733</v>
          </cell>
          <cell r="D628" t="str">
            <v>0120097</v>
          </cell>
          <cell r="E628" t="str">
            <v>Los Angeles Unified</v>
          </cell>
          <cell r="F628" t="str">
            <v>Academia Moderna</v>
          </cell>
          <cell r="G628" t="str">
            <v>Yes</v>
          </cell>
          <cell r="H628" t="str">
            <v>1101</v>
          </cell>
          <cell r="I628" t="str">
            <v>Directly funded</v>
          </cell>
          <cell r="J628">
            <v>468</v>
          </cell>
          <cell r="K628">
            <v>458</v>
          </cell>
          <cell r="L628">
            <v>1</v>
          </cell>
          <cell r="N628">
            <v>468</v>
          </cell>
          <cell r="O628">
            <v>458</v>
          </cell>
          <cell r="Q628">
            <v>0</v>
          </cell>
          <cell r="R628">
            <v>0</v>
          </cell>
        </row>
        <row r="629">
          <cell r="A629" t="str">
            <v>19647330120477</v>
          </cell>
          <cell r="B629" t="str">
            <v>19</v>
          </cell>
          <cell r="C629" t="str">
            <v>64733</v>
          </cell>
          <cell r="D629" t="str">
            <v>0120477</v>
          </cell>
          <cell r="E629" t="str">
            <v>Los Angeles Unified</v>
          </cell>
          <cell r="F629" t="str">
            <v>Aspire Titan Academy</v>
          </cell>
          <cell r="G629" t="str">
            <v>Yes</v>
          </cell>
          <cell r="H629" t="str">
            <v>1550</v>
          </cell>
          <cell r="I629" t="str">
            <v>Directly funded</v>
          </cell>
          <cell r="J629">
            <v>328</v>
          </cell>
          <cell r="K629">
            <v>314</v>
          </cell>
          <cell r="L629">
            <v>1</v>
          </cell>
          <cell r="N629">
            <v>328</v>
          </cell>
          <cell r="O629">
            <v>314</v>
          </cell>
          <cell r="Q629">
            <v>0</v>
          </cell>
          <cell r="R629">
            <v>0</v>
          </cell>
        </row>
        <row r="630">
          <cell r="A630" t="str">
            <v>19647330120527</v>
          </cell>
          <cell r="B630" t="str">
            <v>19</v>
          </cell>
          <cell r="C630" t="str">
            <v>64733</v>
          </cell>
          <cell r="D630" t="str">
            <v>0120527</v>
          </cell>
          <cell r="E630" t="str">
            <v>Los Angeles Unified</v>
          </cell>
          <cell r="F630" t="str">
            <v>Watts Learning Center Charter Middle</v>
          </cell>
          <cell r="G630" t="str">
            <v>Yes</v>
          </cell>
          <cell r="H630" t="str">
            <v>1141</v>
          </cell>
          <cell r="I630" t="str">
            <v>Directly funded</v>
          </cell>
          <cell r="J630">
            <v>368</v>
          </cell>
          <cell r="K630">
            <v>358</v>
          </cell>
          <cell r="L630">
            <v>1</v>
          </cell>
          <cell r="N630">
            <v>368</v>
          </cell>
          <cell r="O630">
            <v>358</v>
          </cell>
          <cell r="Q630">
            <v>0</v>
          </cell>
          <cell r="R630">
            <v>0</v>
          </cell>
        </row>
        <row r="631">
          <cell r="A631" t="str">
            <v>19647330121012</v>
          </cell>
          <cell r="B631" t="str">
            <v>19</v>
          </cell>
          <cell r="C631" t="str">
            <v>64733</v>
          </cell>
          <cell r="D631" t="str">
            <v>0121012</v>
          </cell>
          <cell r="E631" t="str">
            <v>Los Angeles Unified</v>
          </cell>
          <cell r="F631" t="str">
            <v>Westside Innovative School House</v>
          </cell>
          <cell r="G631" t="str">
            <v>Yes</v>
          </cell>
          <cell r="H631" t="str">
            <v>1149</v>
          </cell>
          <cell r="I631" t="str">
            <v>Directly funded</v>
          </cell>
          <cell r="J631">
            <v>513</v>
          </cell>
          <cell r="K631">
            <v>87</v>
          </cell>
          <cell r="L631">
            <v>1</v>
          </cell>
          <cell r="N631">
            <v>513</v>
          </cell>
          <cell r="O631">
            <v>87</v>
          </cell>
          <cell r="Q631">
            <v>0</v>
          </cell>
          <cell r="R631">
            <v>0</v>
          </cell>
        </row>
        <row r="632">
          <cell r="A632" t="str">
            <v>19647330121079</v>
          </cell>
          <cell r="B632" t="str">
            <v>19</v>
          </cell>
          <cell r="C632" t="str">
            <v>64733</v>
          </cell>
          <cell r="D632" t="str">
            <v>0121079</v>
          </cell>
          <cell r="E632" t="str">
            <v>Los Angeles Unified</v>
          </cell>
          <cell r="F632" t="str">
            <v>Ararat Charter</v>
          </cell>
          <cell r="G632" t="str">
            <v>Yes</v>
          </cell>
          <cell r="H632" t="str">
            <v>1156</v>
          </cell>
          <cell r="I632" t="str">
            <v>Directly funded</v>
          </cell>
          <cell r="J632">
            <v>340</v>
          </cell>
          <cell r="K632">
            <v>310</v>
          </cell>
          <cell r="L632">
            <v>1</v>
          </cell>
          <cell r="N632">
            <v>340</v>
          </cell>
          <cell r="O632">
            <v>310</v>
          </cell>
          <cell r="Q632">
            <v>0</v>
          </cell>
          <cell r="R632">
            <v>0</v>
          </cell>
        </row>
        <row r="633">
          <cell r="A633" t="str">
            <v>19647330121137</v>
          </cell>
          <cell r="B633" t="str">
            <v>19</v>
          </cell>
          <cell r="C633" t="str">
            <v>64733</v>
          </cell>
          <cell r="D633" t="str">
            <v>0121137</v>
          </cell>
          <cell r="E633" t="str">
            <v>Los Angeles Unified</v>
          </cell>
          <cell r="F633" t="str">
            <v>Ingenium Charter</v>
          </cell>
          <cell r="G633" t="str">
            <v>Yes</v>
          </cell>
          <cell r="H633" t="str">
            <v>1157</v>
          </cell>
          <cell r="I633" t="str">
            <v>Directly funded</v>
          </cell>
          <cell r="J633">
            <v>476</v>
          </cell>
          <cell r="K633">
            <v>369</v>
          </cell>
          <cell r="L633">
            <v>1</v>
          </cell>
          <cell r="N633">
            <v>476</v>
          </cell>
          <cell r="O633">
            <v>369</v>
          </cell>
          <cell r="Q633">
            <v>0</v>
          </cell>
          <cell r="R633">
            <v>0</v>
          </cell>
        </row>
        <row r="634">
          <cell r="A634" t="str">
            <v>19647330121285</v>
          </cell>
          <cell r="B634" t="str">
            <v>19</v>
          </cell>
          <cell r="C634" t="str">
            <v>64733</v>
          </cell>
          <cell r="D634" t="str">
            <v>0121285</v>
          </cell>
          <cell r="E634" t="str">
            <v>Los Angeles Unified</v>
          </cell>
          <cell r="F634" t="str">
            <v>Alliance Cindy and Bill Simon Technology Academy High</v>
          </cell>
          <cell r="G634" t="str">
            <v>Yes</v>
          </cell>
          <cell r="H634" t="str">
            <v>1161</v>
          </cell>
          <cell r="I634" t="str">
            <v>Directly funded</v>
          </cell>
          <cell r="J634">
            <v>514</v>
          </cell>
          <cell r="K634">
            <v>511</v>
          </cell>
          <cell r="L634">
            <v>1</v>
          </cell>
          <cell r="N634">
            <v>514</v>
          </cell>
          <cell r="O634">
            <v>511</v>
          </cell>
          <cell r="Q634">
            <v>0</v>
          </cell>
          <cell r="R634">
            <v>0</v>
          </cell>
        </row>
        <row r="635">
          <cell r="A635" t="str">
            <v>19647330121293</v>
          </cell>
          <cell r="B635" t="str">
            <v>19</v>
          </cell>
          <cell r="C635" t="str">
            <v>64733</v>
          </cell>
          <cell r="D635" t="str">
            <v>0121293</v>
          </cell>
          <cell r="E635" t="str">
            <v>Los Angeles Unified</v>
          </cell>
          <cell r="F635" t="str">
            <v>Alliance Tennenbaum Family Technology High</v>
          </cell>
          <cell r="G635" t="str">
            <v>Yes</v>
          </cell>
          <cell r="H635" t="str">
            <v>1162</v>
          </cell>
          <cell r="I635" t="str">
            <v>Directly funded</v>
          </cell>
          <cell r="J635">
            <v>408</v>
          </cell>
          <cell r="K635">
            <v>373</v>
          </cell>
          <cell r="L635">
            <v>1</v>
          </cell>
          <cell r="N635">
            <v>408</v>
          </cell>
          <cell r="O635">
            <v>373</v>
          </cell>
          <cell r="Q635">
            <v>0</v>
          </cell>
          <cell r="R635">
            <v>0</v>
          </cell>
        </row>
        <row r="636">
          <cell r="A636" t="str">
            <v>19647330121699</v>
          </cell>
          <cell r="B636" t="str">
            <v>19</v>
          </cell>
          <cell r="C636" t="str">
            <v>64733</v>
          </cell>
          <cell r="D636" t="str">
            <v>0121699</v>
          </cell>
          <cell r="E636" t="str">
            <v>Los Angeles Unified</v>
          </cell>
          <cell r="F636" t="str">
            <v>KIPP Empower Academy</v>
          </cell>
          <cell r="G636" t="str">
            <v>Yes</v>
          </cell>
          <cell r="H636" t="str">
            <v>1195</v>
          </cell>
          <cell r="I636" t="str">
            <v>Directly funded</v>
          </cell>
          <cell r="J636">
            <v>570</v>
          </cell>
          <cell r="K636">
            <v>512</v>
          </cell>
          <cell r="L636">
            <v>1</v>
          </cell>
          <cell r="N636">
            <v>570</v>
          </cell>
          <cell r="O636">
            <v>512</v>
          </cell>
          <cell r="Q636">
            <v>0</v>
          </cell>
          <cell r="R636">
            <v>0</v>
          </cell>
        </row>
        <row r="637">
          <cell r="A637" t="str">
            <v>19647330121707</v>
          </cell>
          <cell r="B637" t="str">
            <v>19</v>
          </cell>
          <cell r="C637" t="str">
            <v>64733</v>
          </cell>
          <cell r="D637" t="str">
            <v>0121707</v>
          </cell>
          <cell r="E637" t="str">
            <v>Los Angeles Unified</v>
          </cell>
          <cell r="F637" t="str">
            <v>KIPP Comienza Community Prep</v>
          </cell>
          <cell r="G637" t="str">
            <v>Yes</v>
          </cell>
          <cell r="H637" t="str">
            <v>1196</v>
          </cell>
          <cell r="I637" t="str">
            <v>Directly funded</v>
          </cell>
          <cell r="J637">
            <v>552</v>
          </cell>
          <cell r="K637">
            <v>520</v>
          </cell>
          <cell r="L637">
            <v>1</v>
          </cell>
          <cell r="N637">
            <v>552</v>
          </cell>
          <cell r="O637">
            <v>520</v>
          </cell>
          <cell r="Q637">
            <v>0</v>
          </cell>
          <cell r="R637">
            <v>0</v>
          </cell>
        </row>
        <row r="638">
          <cell r="A638" t="str">
            <v>19647330121848</v>
          </cell>
          <cell r="B638" t="str">
            <v>19</v>
          </cell>
          <cell r="C638" t="str">
            <v>64733</v>
          </cell>
          <cell r="D638" t="str">
            <v>0121848</v>
          </cell>
          <cell r="E638" t="str">
            <v>Los Angeles Unified</v>
          </cell>
          <cell r="F638" t="str">
            <v>Crown Preparatory Academy</v>
          </cell>
          <cell r="G638" t="str">
            <v>Yes</v>
          </cell>
          <cell r="H638" t="str">
            <v>1187</v>
          </cell>
          <cell r="I638" t="str">
            <v>Directly funded</v>
          </cell>
          <cell r="J638">
            <v>470</v>
          </cell>
          <cell r="K638">
            <v>451</v>
          </cell>
          <cell r="L638">
            <v>1</v>
          </cell>
          <cell r="N638">
            <v>470</v>
          </cell>
          <cell r="O638">
            <v>451</v>
          </cell>
          <cell r="Q638">
            <v>0</v>
          </cell>
          <cell r="R638">
            <v>0</v>
          </cell>
        </row>
        <row r="639">
          <cell r="A639" t="str">
            <v>19647330122242</v>
          </cell>
          <cell r="B639" t="str">
            <v>19</v>
          </cell>
          <cell r="C639" t="str">
            <v>64733</v>
          </cell>
          <cell r="D639" t="str">
            <v>0122242</v>
          </cell>
          <cell r="E639" t="str">
            <v>Los Angeles Unified</v>
          </cell>
          <cell r="F639" t="str">
            <v>TEACH Academy of Technologies</v>
          </cell>
          <cell r="G639" t="str">
            <v>Yes</v>
          </cell>
          <cell r="H639" t="str">
            <v>1206</v>
          </cell>
          <cell r="I639" t="str">
            <v>Directly funded</v>
          </cell>
          <cell r="J639">
            <v>272</v>
          </cell>
          <cell r="K639">
            <v>258</v>
          </cell>
          <cell r="L639">
            <v>1</v>
          </cell>
          <cell r="N639">
            <v>272</v>
          </cell>
          <cell r="O639">
            <v>258</v>
          </cell>
          <cell r="Q639">
            <v>0</v>
          </cell>
          <cell r="R639">
            <v>0</v>
          </cell>
        </row>
        <row r="640">
          <cell r="A640" t="str">
            <v>19647330122481</v>
          </cell>
          <cell r="B640" t="str">
            <v>19</v>
          </cell>
          <cell r="C640" t="str">
            <v>64733</v>
          </cell>
          <cell r="D640" t="str">
            <v>0122481</v>
          </cell>
          <cell r="E640" t="str">
            <v>Los Angeles Unified</v>
          </cell>
          <cell r="F640" t="str">
            <v>Animo Jefferson Charter Middle</v>
          </cell>
          <cell r="G640" t="str">
            <v>Yes</v>
          </cell>
          <cell r="H640" t="str">
            <v>1216</v>
          </cell>
          <cell r="I640" t="str">
            <v>Directly funded</v>
          </cell>
          <cell r="J640">
            <v>551</v>
          </cell>
          <cell r="K640">
            <v>548</v>
          </cell>
          <cell r="L640">
            <v>1</v>
          </cell>
          <cell r="N640">
            <v>551</v>
          </cell>
          <cell r="O640">
            <v>548</v>
          </cell>
          <cell r="Q640">
            <v>0</v>
          </cell>
          <cell r="R640">
            <v>0</v>
          </cell>
        </row>
        <row r="641">
          <cell r="A641" t="str">
            <v>19647330122499</v>
          </cell>
          <cell r="B641" t="str">
            <v>19</v>
          </cell>
          <cell r="C641" t="str">
            <v>64733</v>
          </cell>
          <cell r="D641" t="str">
            <v>0122499</v>
          </cell>
          <cell r="E641" t="str">
            <v>Los Angeles Unified</v>
          </cell>
          <cell r="F641" t="str">
            <v>Animo Westside Charter Middle</v>
          </cell>
          <cell r="G641" t="str">
            <v>Yes</v>
          </cell>
          <cell r="H641" t="str">
            <v>1217</v>
          </cell>
          <cell r="I641" t="str">
            <v>Directly funded</v>
          </cell>
          <cell r="J641">
            <v>437</v>
          </cell>
          <cell r="K641">
            <v>340</v>
          </cell>
          <cell r="L641">
            <v>1</v>
          </cell>
          <cell r="N641">
            <v>437</v>
          </cell>
          <cell r="O641">
            <v>340</v>
          </cell>
          <cell r="Q641">
            <v>0</v>
          </cell>
          <cell r="R641">
            <v>0</v>
          </cell>
        </row>
        <row r="642">
          <cell r="A642" t="str">
            <v>19647330122556</v>
          </cell>
          <cell r="B642" t="str">
            <v>19</v>
          </cell>
          <cell r="C642" t="str">
            <v>64733</v>
          </cell>
          <cell r="D642" t="str">
            <v>0122556</v>
          </cell>
          <cell r="E642" t="str">
            <v>Los Angeles Unified</v>
          </cell>
          <cell r="F642" t="str">
            <v>Citizens of the World Charter Hollywood</v>
          </cell>
          <cell r="G642" t="str">
            <v>Yes</v>
          </cell>
          <cell r="H642" t="str">
            <v>1200</v>
          </cell>
          <cell r="I642" t="str">
            <v>Directly funded</v>
          </cell>
          <cell r="J642">
            <v>426</v>
          </cell>
          <cell r="K642">
            <v>202</v>
          </cell>
          <cell r="L642">
            <v>1</v>
          </cell>
          <cell r="N642">
            <v>426</v>
          </cell>
          <cell r="O642">
            <v>202</v>
          </cell>
          <cell r="Q642">
            <v>0</v>
          </cell>
          <cell r="R642">
            <v>0</v>
          </cell>
        </row>
        <row r="643">
          <cell r="A643" t="str">
            <v>19647330122564</v>
          </cell>
          <cell r="B643" t="str">
            <v>19</v>
          </cell>
          <cell r="C643" t="str">
            <v>64733</v>
          </cell>
          <cell r="D643" t="str">
            <v>0122564</v>
          </cell>
          <cell r="E643" t="str">
            <v>Los Angeles Unified</v>
          </cell>
          <cell r="F643" t="str">
            <v>Camino Nuevo Elementary No. 3</v>
          </cell>
          <cell r="G643" t="str">
            <v>Yes</v>
          </cell>
          <cell r="H643" t="str">
            <v>1212</v>
          </cell>
          <cell r="I643" t="str">
            <v>Directly funded</v>
          </cell>
          <cell r="J643">
            <v>789</v>
          </cell>
          <cell r="K643">
            <v>774</v>
          </cell>
          <cell r="L643">
            <v>1</v>
          </cell>
          <cell r="N643">
            <v>789</v>
          </cell>
          <cell r="O643">
            <v>774</v>
          </cell>
          <cell r="Q643">
            <v>0</v>
          </cell>
          <cell r="R643">
            <v>0</v>
          </cell>
        </row>
        <row r="644">
          <cell r="A644" t="str">
            <v>19647330122606</v>
          </cell>
          <cell r="B644" t="str">
            <v>19</v>
          </cell>
          <cell r="C644" t="str">
            <v>64733</v>
          </cell>
          <cell r="D644" t="str">
            <v>0122606</v>
          </cell>
          <cell r="E644" t="str">
            <v>Los Angeles Unified</v>
          </cell>
          <cell r="F644" t="str">
            <v>PUC Lakeview Charter High</v>
          </cell>
          <cell r="G644" t="str">
            <v>Yes</v>
          </cell>
          <cell r="H644" t="str">
            <v>1241</v>
          </cell>
          <cell r="I644" t="str">
            <v>Directly funded</v>
          </cell>
          <cell r="J644">
            <v>416</v>
          </cell>
          <cell r="K644">
            <v>315</v>
          </cell>
          <cell r="L644">
            <v>1</v>
          </cell>
          <cell r="N644">
            <v>416</v>
          </cell>
          <cell r="O644">
            <v>315</v>
          </cell>
          <cell r="Q644">
            <v>0</v>
          </cell>
          <cell r="R644">
            <v>0</v>
          </cell>
        </row>
        <row r="645">
          <cell r="A645" t="str">
            <v>19647330122614</v>
          </cell>
          <cell r="B645" t="str">
            <v>19</v>
          </cell>
          <cell r="C645" t="str">
            <v>64733</v>
          </cell>
          <cell r="D645" t="str">
            <v>0122614</v>
          </cell>
          <cell r="E645" t="str">
            <v>Los Angeles Unified</v>
          </cell>
          <cell r="F645" t="str">
            <v>Aspire Gateway Academy Charter</v>
          </cell>
          <cell r="G645" t="str">
            <v>Yes</v>
          </cell>
          <cell r="H645" t="str">
            <v>1213</v>
          </cell>
          <cell r="I645" t="str">
            <v>Directly funded</v>
          </cell>
          <cell r="J645">
            <v>416</v>
          </cell>
          <cell r="K645">
            <v>377</v>
          </cell>
          <cell r="L645">
            <v>1</v>
          </cell>
          <cell r="N645">
            <v>416</v>
          </cell>
          <cell r="O645">
            <v>377</v>
          </cell>
          <cell r="Q645">
            <v>0</v>
          </cell>
          <cell r="R645">
            <v>0</v>
          </cell>
        </row>
        <row r="646">
          <cell r="A646" t="str">
            <v>19647330122622</v>
          </cell>
          <cell r="B646" t="str">
            <v>19</v>
          </cell>
          <cell r="C646" t="str">
            <v>64733</v>
          </cell>
          <cell r="D646" t="str">
            <v>0122622</v>
          </cell>
          <cell r="E646" t="str">
            <v>Los Angeles Unified</v>
          </cell>
          <cell r="F646" t="str">
            <v>Aspire Firestone Academy Charter</v>
          </cell>
          <cell r="G646" t="str">
            <v>Yes</v>
          </cell>
          <cell r="H646" t="str">
            <v>1214</v>
          </cell>
          <cell r="I646" t="str">
            <v>Directly funded</v>
          </cell>
          <cell r="J646">
            <v>421</v>
          </cell>
          <cell r="K646">
            <v>378</v>
          </cell>
          <cell r="L646">
            <v>1</v>
          </cell>
          <cell r="N646">
            <v>421</v>
          </cell>
          <cell r="O646">
            <v>378</v>
          </cell>
          <cell r="Q646">
            <v>0</v>
          </cell>
          <cell r="R646">
            <v>0</v>
          </cell>
        </row>
        <row r="647">
          <cell r="A647" t="str">
            <v>19647330122630</v>
          </cell>
          <cell r="B647" t="str">
            <v>19</v>
          </cell>
          <cell r="C647" t="str">
            <v>64733</v>
          </cell>
          <cell r="D647" t="str">
            <v>0122630</v>
          </cell>
          <cell r="E647" t="str">
            <v>Los Angeles Unified</v>
          </cell>
          <cell r="F647" t="str">
            <v>Para Los Ninos - Evelyn Thurman Gratts Primary</v>
          </cell>
          <cell r="G647" t="str">
            <v>Yes</v>
          </cell>
          <cell r="H647" t="str">
            <v>1215</v>
          </cell>
          <cell r="I647" t="str">
            <v>Directly funded</v>
          </cell>
          <cell r="J647">
            <v>333</v>
          </cell>
          <cell r="K647">
            <v>330</v>
          </cell>
          <cell r="L647">
            <v>1</v>
          </cell>
          <cell r="N647">
            <v>333</v>
          </cell>
          <cell r="O647">
            <v>330</v>
          </cell>
          <cell r="Q647">
            <v>0</v>
          </cell>
          <cell r="R647">
            <v>0</v>
          </cell>
        </row>
        <row r="648">
          <cell r="A648" t="str">
            <v>19647330122655</v>
          </cell>
          <cell r="B648" t="str">
            <v>19</v>
          </cell>
          <cell r="C648" t="str">
            <v>64733</v>
          </cell>
          <cell r="D648" t="str">
            <v>0122655</v>
          </cell>
          <cell r="E648" t="str">
            <v>Los Angeles Unified</v>
          </cell>
          <cell r="F648" t="str">
            <v>Celerity Octavia Charter</v>
          </cell>
          <cell r="G648" t="str">
            <v>Yes</v>
          </cell>
          <cell r="H648" t="str">
            <v>1232</v>
          </cell>
          <cell r="I648" t="str">
            <v>Directly funded</v>
          </cell>
          <cell r="J648">
            <v>417</v>
          </cell>
          <cell r="K648">
            <v>397</v>
          </cell>
          <cell r="L648">
            <v>1</v>
          </cell>
          <cell r="N648">
            <v>417</v>
          </cell>
          <cell r="O648">
            <v>397</v>
          </cell>
          <cell r="Q648">
            <v>0</v>
          </cell>
          <cell r="R648">
            <v>0</v>
          </cell>
        </row>
        <row r="649">
          <cell r="A649" t="str">
            <v>19647330122721</v>
          </cell>
          <cell r="B649" t="str">
            <v>19</v>
          </cell>
          <cell r="C649" t="str">
            <v>64733</v>
          </cell>
          <cell r="D649" t="str">
            <v>0122721</v>
          </cell>
          <cell r="E649" t="str">
            <v>Los Angeles Unified</v>
          </cell>
          <cell r="F649" t="str">
            <v>Aspire Pacific Academy</v>
          </cell>
          <cell r="G649" t="str">
            <v>Yes</v>
          </cell>
          <cell r="H649" t="str">
            <v>1230</v>
          </cell>
          <cell r="I649" t="str">
            <v>Directly funded</v>
          </cell>
          <cell r="J649">
            <v>490</v>
          </cell>
          <cell r="K649">
            <v>449</v>
          </cell>
          <cell r="L649">
            <v>1</v>
          </cell>
          <cell r="N649">
            <v>490</v>
          </cell>
          <cell r="O649">
            <v>449</v>
          </cell>
          <cell r="Q649">
            <v>0</v>
          </cell>
          <cell r="R649">
            <v>0</v>
          </cell>
        </row>
        <row r="650">
          <cell r="A650" t="str">
            <v>19647330122739</v>
          </cell>
          <cell r="B650" t="str">
            <v>19</v>
          </cell>
          <cell r="C650" t="str">
            <v>64733</v>
          </cell>
          <cell r="D650" t="str">
            <v>0122739</v>
          </cell>
          <cell r="E650" t="str">
            <v>Los Angeles Unified</v>
          </cell>
          <cell r="F650" t="str">
            <v>Vista Charter Middle</v>
          </cell>
          <cell r="G650" t="str">
            <v>Yes</v>
          </cell>
          <cell r="H650" t="str">
            <v>1234</v>
          </cell>
          <cell r="I650" t="str">
            <v>Directly funded</v>
          </cell>
          <cell r="J650">
            <v>407</v>
          </cell>
          <cell r="K650">
            <v>388</v>
          </cell>
          <cell r="L650">
            <v>1</v>
          </cell>
          <cell r="N650">
            <v>407</v>
          </cell>
          <cell r="O650">
            <v>388</v>
          </cell>
          <cell r="Q650">
            <v>0</v>
          </cell>
          <cell r="R650">
            <v>0</v>
          </cell>
        </row>
        <row r="651">
          <cell r="A651" t="str">
            <v>19647330122747</v>
          </cell>
          <cell r="B651" t="str">
            <v>19</v>
          </cell>
          <cell r="C651" t="str">
            <v>64733</v>
          </cell>
          <cell r="D651" t="str">
            <v>0122747</v>
          </cell>
          <cell r="E651" t="str">
            <v>Los Angeles Unified</v>
          </cell>
          <cell r="F651" t="str">
            <v>Magnolia Science Academy Bell</v>
          </cell>
          <cell r="G651" t="str">
            <v>Yes</v>
          </cell>
          <cell r="H651" t="str">
            <v>1236</v>
          </cell>
          <cell r="I651" t="str">
            <v>Directly funded</v>
          </cell>
          <cell r="J651">
            <v>493</v>
          </cell>
          <cell r="K651">
            <v>466</v>
          </cell>
          <cell r="L651">
            <v>1</v>
          </cell>
          <cell r="N651">
            <v>493</v>
          </cell>
          <cell r="O651">
            <v>466</v>
          </cell>
          <cell r="Q651">
            <v>0</v>
          </cell>
          <cell r="R651">
            <v>0</v>
          </cell>
        </row>
        <row r="652">
          <cell r="A652" t="str">
            <v>19647330122754</v>
          </cell>
          <cell r="B652" t="str">
            <v>19</v>
          </cell>
          <cell r="C652" t="str">
            <v>64733</v>
          </cell>
          <cell r="D652" t="str">
            <v>0122754</v>
          </cell>
          <cell r="E652" t="str">
            <v>Los Angeles Unified</v>
          </cell>
          <cell r="F652" t="str">
            <v>Valley Charter Elementary</v>
          </cell>
          <cell r="G652" t="str">
            <v>Yes</v>
          </cell>
          <cell r="H652" t="str">
            <v>1237</v>
          </cell>
          <cell r="I652" t="str">
            <v>Directly funded</v>
          </cell>
          <cell r="J652">
            <v>264</v>
          </cell>
          <cell r="K652">
            <v>77</v>
          </cell>
          <cell r="L652">
            <v>1</v>
          </cell>
          <cell r="N652">
            <v>264</v>
          </cell>
          <cell r="O652">
            <v>77</v>
          </cell>
          <cell r="Q652">
            <v>0</v>
          </cell>
          <cell r="R652">
            <v>0</v>
          </cell>
        </row>
        <row r="653">
          <cell r="A653" t="str">
            <v>19647330122838</v>
          </cell>
          <cell r="B653" t="str">
            <v>19</v>
          </cell>
          <cell r="C653" t="str">
            <v>64733</v>
          </cell>
          <cell r="D653" t="str">
            <v>0122838</v>
          </cell>
          <cell r="E653" t="str">
            <v>Los Angeles Unified</v>
          </cell>
          <cell r="F653" t="str">
            <v>Valley Charter Middle</v>
          </cell>
          <cell r="G653" t="str">
            <v>Yes</v>
          </cell>
          <cell r="H653" t="str">
            <v>1238</v>
          </cell>
          <cell r="I653" t="str">
            <v>Directly funded</v>
          </cell>
          <cell r="J653">
            <v>208</v>
          </cell>
          <cell r="K653">
            <v>113</v>
          </cell>
          <cell r="L653">
            <v>1</v>
          </cell>
          <cell r="N653">
            <v>208</v>
          </cell>
          <cell r="O653">
            <v>113</v>
          </cell>
          <cell r="Q653">
            <v>0</v>
          </cell>
          <cell r="R653">
            <v>0</v>
          </cell>
        </row>
        <row r="654">
          <cell r="A654" t="str">
            <v>19647330122861</v>
          </cell>
          <cell r="B654" t="str">
            <v>19</v>
          </cell>
          <cell r="C654" t="str">
            <v>64733</v>
          </cell>
          <cell r="D654" t="str">
            <v>0122861</v>
          </cell>
          <cell r="E654" t="str">
            <v>Los Angeles Unified</v>
          </cell>
          <cell r="F654" t="str">
            <v>Camino Nuevo Academy #2</v>
          </cell>
          <cell r="G654" t="str">
            <v>Yes</v>
          </cell>
          <cell r="H654" t="str">
            <v>1231</v>
          </cell>
          <cell r="I654" t="str">
            <v>Directly funded</v>
          </cell>
          <cell r="J654">
            <v>563</v>
          </cell>
          <cell r="K654">
            <v>553</v>
          </cell>
          <cell r="L654">
            <v>1</v>
          </cell>
          <cell r="N654">
            <v>563</v>
          </cell>
          <cell r="O654">
            <v>553</v>
          </cell>
          <cell r="Q654">
            <v>0</v>
          </cell>
          <cell r="R654">
            <v>0</v>
          </cell>
        </row>
        <row r="655">
          <cell r="A655" t="str">
            <v>19647330123133</v>
          </cell>
          <cell r="B655" t="str">
            <v>19</v>
          </cell>
          <cell r="C655" t="str">
            <v>64733</v>
          </cell>
          <cell r="D655" t="str">
            <v>0123133</v>
          </cell>
          <cell r="E655" t="str">
            <v>Los Angeles Unified</v>
          </cell>
          <cell r="F655" t="str">
            <v>Alliance Susan and Eric Smidt Technology High</v>
          </cell>
          <cell r="G655" t="str">
            <v>Yes</v>
          </cell>
          <cell r="H655" t="str">
            <v>1163</v>
          </cell>
          <cell r="I655" t="str">
            <v>Directly funded</v>
          </cell>
          <cell r="J655">
            <v>514</v>
          </cell>
          <cell r="K655">
            <v>474</v>
          </cell>
          <cell r="L655">
            <v>1</v>
          </cell>
          <cell r="N655">
            <v>514</v>
          </cell>
          <cell r="O655">
            <v>474</v>
          </cell>
          <cell r="Q655">
            <v>0</v>
          </cell>
          <cell r="R655">
            <v>0</v>
          </cell>
        </row>
        <row r="656">
          <cell r="A656" t="str">
            <v>19647330123141</v>
          </cell>
          <cell r="B656" t="str">
            <v>19</v>
          </cell>
          <cell r="C656" t="str">
            <v>64733</v>
          </cell>
          <cell r="D656" t="str">
            <v>0123141</v>
          </cell>
          <cell r="E656" t="str">
            <v>Los Angeles Unified</v>
          </cell>
          <cell r="F656" t="str">
            <v>Alliance College-Ready Academy High 16</v>
          </cell>
          <cell r="G656" t="str">
            <v>Yes</v>
          </cell>
          <cell r="H656" t="str">
            <v>1164</v>
          </cell>
          <cell r="I656" t="str">
            <v>Directly funded</v>
          </cell>
          <cell r="J656">
            <v>262</v>
          </cell>
          <cell r="K656">
            <v>235</v>
          </cell>
          <cell r="L656">
            <v>1</v>
          </cell>
          <cell r="N656">
            <v>262</v>
          </cell>
          <cell r="O656">
            <v>235</v>
          </cell>
          <cell r="Q656">
            <v>0</v>
          </cell>
          <cell r="R656">
            <v>0</v>
          </cell>
        </row>
        <row r="657">
          <cell r="A657" t="str">
            <v>19647330123158</v>
          </cell>
          <cell r="B657" t="str">
            <v>19</v>
          </cell>
          <cell r="C657" t="str">
            <v>64733</v>
          </cell>
          <cell r="D657" t="str">
            <v>0123158</v>
          </cell>
          <cell r="E657" t="str">
            <v>Los Angeles Unified</v>
          </cell>
          <cell r="F657" t="str">
            <v>Arts In Action Community Charter</v>
          </cell>
          <cell r="G657" t="str">
            <v>Yes</v>
          </cell>
          <cell r="H657" t="str">
            <v>1218</v>
          </cell>
          <cell r="I657" t="str">
            <v>Directly funded</v>
          </cell>
          <cell r="J657">
            <v>332</v>
          </cell>
          <cell r="K657">
            <v>324</v>
          </cell>
          <cell r="L657">
            <v>1</v>
          </cell>
          <cell r="N657">
            <v>332</v>
          </cell>
          <cell r="O657">
            <v>324</v>
          </cell>
          <cell r="Q657">
            <v>0</v>
          </cell>
          <cell r="R657">
            <v>0</v>
          </cell>
        </row>
        <row r="658">
          <cell r="A658" t="str">
            <v>19647330123166</v>
          </cell>
          <cell r="B658" t="str">
            <v>19</v>
          </cell>
          <cell r="C658" t="str">
            <v>64733</v>
          </cell>
          <cell r="D658" t="str">
            <v>0123166</v>
          </cell>
          <cell r="E658" t="str">
            <v>Los Angeles Unified</v>
          </cell>
          <cell r="F658" t="str">
            <v>Celerity Palmati Charter</v>
          </cell>
          <cell r="G658" t="str">
            <v>Yes</v>
          </cell>
          <cell r="H658" t="str">
            <v>1246</v>
          </cell>
          <cell r="I658" t="str">
            <v>Directly funded</v>
          </cell>
          <cell r="J658">
            <v>439</v>
          </cell>
          <cell r="K658">
            <v>429</v>
          </cell>
          <cell r="L658">
            <v>1</v>
          </cell>
          <cell r="N658">
            <v>439</v>
          </cell>
          <cell r="O658">
            <v>429</v>
          </cell>
          <cell r="Q658">
            <v>0</v>
          </cell>
          <cell r="R658">
            <v>0</v>
          </cell>
        </row>
        <row r="659">
          <cell r="A659" t="str">
            <v>19647330123984</v>
          </cell>
          <cell r="B659" t="str">
            <v>19</v>
          </cell>
          <cell r="C659" t="str">
            <v>64733</v>
          </cell>
          <cell r="D659" t="str">
            <v>0123984</v>
          </cell>
          <cell r="E659" t="str">
            <v>Los Angeles Unified</v>
          </cell>
          <cell r="F659" t="str">
            <v>Celerity Cardinal Charter</v>
          </cell>
          <cell r="G659" t="str">
            <v>Yes</v>
          </cell>
          <cell r="H659" t="str">
            <v>1285</v>
          </cell>
          <cell r="I659" t="str">
            <v>Directly funded</v>
          </cell>
          <cell r="J659">
            <v>349</v>
          </cell>
          <cell r="K659">
            <v>334</v>
          </cell>
          <cell r="L659">
            <v>1</v>
          </cell>
          <cell r="N659">
            <v>349</v>
          </cell>
          <cell r="O659">
            <v>334</v>
          </cell>
          <cell r="Q659">
            <v>0</v>
          </cell>
          <cell r="R659">
            <v>0</v>
          </cell>
        </row>
        <row r="660">
          <cell r="A660" t="str">
            <v>19647330123992</v>
          </cell>
          <cell r="B660" t="str">
            <v>19</v>
          </cell>
          <cell r="C660" t="str">
            <v>64733</v>
          </cell>
          <cell r="D660" t="str">
            <v>0123992</v>
          </cell>
          <cell r="E660" t="str">
            <v>Los Angeles Unified</v>
          </cell>
          <cell r="F660" t="str">
            <v>Animo Ellen Ochoa Charter Middle</v>
          </cell>
          <cell r="G660" t="str">
            <v>Yes</v>
          </cell>
          <cell r="H660" t="str">
            <v>1286</v>
          </cell>
          <cell r="I660" t="str">
            <v>Directly funded</v>
          </cell>
          <cell r="J660">
            <v>298</v>
          </cell>
          <cell r="K660">
            <v>289</v>
          </cell>
          <cell r="L660">
            <v>1</v>
          </cell>
          <cell r="N660">
            <v>298</v>
          </cell>
          <cell r="O660">
            <v>289</v>
          </cell>
          <cell r="Q660">
            <v>0</v>
          </cell>
          <cell r="R660">
            <v>0</v>
          </cell>
        </row>
        <row r="661">
          <cell r="A661" t="str">
            <v>19647330124008</v>
          </cell>
          <cell r="B661" t="str">
            <v>19</v>
          </cell>
          <cell r="C661" t="str">
            <v>64733</v>
          </cell>
          <cell r="D661" t="str">
            <v>0124008</v>
          </cell>
          <cell r="E661" t="str">
            <v>Los Angeles Unified</v>
          </cell>
          <cell r="F661" t="str">
            <v>Animo James B. Taylor Charter Middle</v>
          </cell>
          <cell r="G661" t="str">
            <v>Yes</v>
          </cell>
          <cell r="H661" t="str">
            <v>1287</v>
          </cell>
          <cell r="I661" t="str">
            <v>Directly funded</v>
          </cell>
          <cell r="J661">
            <v>462</v>
          </cell>
          <cell r="K661">
            <v>455</v>
          </cell>
          <cell r="L661">
            <v>1</v>
          </cell>
          <cell r="N661">
            <v>462</v>
          </cell>
          <cell r="O661">
            <v>455</v>
          </cell>
          <cell r="Q661">
            <v>0</v>
          </cell>
          <cell r="R661">
            <v>0</v>
          </cell>
        </row>
        <row r="662">
          <cell r="A662" t="str">
            <v>19647330124016</v>
          </cell>
          <cell r="B662" t="str">
            <v>19</v>
          </cell>
          <cell r="C662" t="str">
            <v>64733</v>
          </cell>
          <cell r="D662" t="str">
            <v>0124016</v>
          </cell>
          <cell r="E662" t="str">
            <v>Los Angeles Unified</v>
          </cell>
          <cell r="F662" t="str">
            <v>Animo Western Charter Middle</v>
          </cell>
          <cell r="G662" t="str">
            <v>Yes</v>
          </cell>
          <cell r="H662" t="str">
            <v>1288</v>
          </cell>
          <cell r="I662" t="str">
            <v>Directly funded</v>
          </cell>
          <cell r="J662">
            <v>626</v>
          </cell>
          <cell r="K662">
            <v>599</v>
          </cell>
          <cell r="L662">
            <v>1</v>
          </cell>
          <cell r="N662">
            <v>626</v>
          </cell>
          <cell r="O662">
            <v>599</v>
          </cell>
          <cell r="Q662">
            <v>0</v>
          </cell>
          <cell r="R662">
            <v>0</v>
          </cell>
        </row>
        <row r="663">
          <cell r="A663" t="str">
            <v>19647330124024</v>
          </cell>
          <cell r="B663" t="str">
            <v>19</v>
          </cell>
          <cell r="C663" t="str">
            <v>64733</v>
          </cell>
          <cell r="D663" t="str">
            <v>0124024</v>
          </cell>
          <cell r="E663" t="str">
            <v>Los Angeles Unified</v>
          </cell>
          <cell r="F663" t="str">
            <v>Animo Phillis Wheatley Charter Middle</v>
          </cell>
          <cell r="G663" t="str">
            <v>Yes</v>
          </cell>
          <cell r="H663" t="str">
            <v>1289</v>
          </cell>
          <cell r="I663" t="str">
            <v>Directly funded</v>
          </cell>
          <cell r="J663">
            <v>605</v>
          </cell>
          <cell r="K663">
            <v>562</v>
          </cell>
          <cell r="L663">
            <v>1</v>
          </cell>
          <cell r="N663">
            <v>605</v>
          </cell>
          <cell r="O663">
            <v>562</v>
          </cell>
          <cell r="Q663">
            <v>0</v>
          </cell>
          <cell r="R663">
            <v>0</v>
          </cell>
        </row>
        <row r="664">
          <cell r="A664" t="str">
            <v>19647330124198</v>
          </cell>
          <cell r="B664" t="str">
            <v>19</v>
          </cell>
          <cell r="C664" t="str">
            <v>64733</v>
          </cell>
          <cell r="D664" t="str">
            <v>0124198</v>
          </cell>
          <cell r="E664" t="str">
            <v>Los Angeles Unified</v>
          </cell>
          <cell r="F664" t="str">
            <v>Extera Public</v>
          </cell>
          <cell r="G664" t="str">
            <v>Yes</v>
          </cell>
          <cell r="H664" t="str">
            <v>1300</v>
          </cell>
          <cell r="I664" t="str">
            <v>Directly funded</v>
          </cell>
          <cell r="J664">
            <v>519</v>
          </cell>
          <cell r="K664">
            <v>480</v>
          </cell>
          <cell r="L664">
            <v>1</v>
          </cell>
          <cell r="N664">
            <v>519</v>
          </cell>
          <cell r="O664">
            <v>480</v>
          </cell>
          <cell r="Q664">
            <v>0</v>
          </cell>
          <cell r="R664">
            <v>0</v>
          </cell>
        </row>
        <row r="665">
          <cell r="A665" t="str">
            <v>19647330124222</v>
          </cell>
          <cell r="B665" t="str">
            <v>19</v>
          </cell>
          <cell r="C665" t="str">
            <v>64733</v>
          </cell>
          <cell r="D665" t="str">
            <v>0124222</v>
          </cell>
          <cell r="E665" t="str">
            <v>Los Angeles Unified</v>
          </cell>
          <cell r="F665" t="str">
            <v>Rise Ko Hyang Middle</v>
          </cell>
          <cell r="G665" t="str">
            <v>Yes</v>
          </cell>
          <cell r="H665" t="str">
            <v>1315</v>
          </cell>
          <cell r="I665" t="str">
            <v>Directly funded</v>
          </cell>
          <cell r="J665">
            <v>370</v>
          </cell>
          <cell r="K665">
            <v>324</v>
          </cell>
          <cell r="L665">
            <v>1</v>
          </cell>
          <cell r="N665">
            <v>370</v>
          </cell>
          <cell r="O665">
            <v>324</v>
          </cell>
          <cell r="Q665">
            <v>0</v>
          </cell>
          <cell r="R665">
            <v>0</v>
          </cell>
        </row>
        <row r="666">
          <cell r="A666" t="str">
            <v>19647330124560</v>
          </cell>
          <cell r="B666" t="str">
            <v>19</v>
          </cell>
          <cell r="C666" t="str">
            <v>64733</v>
          </cell>
          <cell r="D666" t="str">
            <v>0124560</v>
          </cell>
          <cell r="E666" t="str">
            <v>Los Angeles Unified</v>
          </cell>
          <cell r="F666" t="str">
            <v>Synergy Quantum Academy</v>
          </cell>
          <cell r="G666" t="str">
            <v>Yes</v>
          </cell>
          <cell r="H666" t="str">
            <v>1299</v>
          </cell>
          <cell r="I666" t="str">
            <v>Directly funded</v>
          </cell>
          <cell r="J666">
            <v>582</v>
          </cell>
          <cell r="K666">
            <v>562</v>
          </cell>
          <cell r="L666">
            <v>1</v>
          </cell>
          <cell r="N666">
            <v>582</v>
          </cell>
          <cell r="O666">
            <v>562</v>
          </cell>
          <cell r="Q666">
            <v>0</v>
          </cell>
          <cell r="R666">
            <v>0</v>
          </cell>
        </row>
        <row r="667">
          <cell r="A667" t="str">
            <v>19647330124784</v>
          </cell>
          <cell r="B667" t="str">
            <v>19</v>
          </cell>
          <cell r="C667" t="str">
            <v>64733</v>
          </cell>
          <cell r="D667" t="str">
            <v>0124784</v>
          </cell>
          <cell r="E667" t="str">
            <v>Los Angeles Unified</v>
          </cell>
          <cell r="F667" t="str">
            <v>Aspire Slauson Academy Charter</v>
          </cell>
          <cell r="G667" t="str">
            <v>Yes</v>
          </cell>
          <cell r="H667" t="str">
            <v>1330</v>
          </cell>
          <cell r="I667" t="str">
            <v>Directly funded</v>
          </cell>
          <cell r="J667">
            <v>342</v>
          </cell>
          <cell r="K667">
            <v>327</v>
          </cell>
          <cell r="L667">
            <v>1</v>
          </cell>
          <cell r="N667">
            <v>342</v>
          </cell>
          <cell r="O667">
            <v>327</v>
          </cell>
          <cell r="Q667">
            <v>0</v>
          </cell>
          <cell r="R667">
            <v>0</v>
          </cell>
        </row>
        <row r="668">
          <cell r="A668" t="str">
            <v>19647330124792</v>
          </cell>
          <cell r="B668" t="str">
            <v>19</v>
          </cell>
          <cell r="C668" t="str">
            <v>64733</v>
          </cell>
          <cell r="D668" t="str">
            <v>0124792</v>
          </cell>
          <cell r="E668" t="str">
            <v>Los Angeles Unified</v>
          </cell>
          <cell r="F668" t="str">
            <v>Aspire Juanita Tate Academy Charter</v>
          </cell>
          <cell r="G668" t="str">
            <v>Yes</v>
          </cell>
          <cell r="H668" t="str">
            <v>1331</v>
          </cell>
          <cell r="I668" t="str">
            <v>Directly funded</v>
          </cell>
          <cell r="J668">
            <v>369</v>
          </cell>
          <cell r="K668">
            <v>355</v>
          </cell>
          <cell r="L668">
            <v>1</v>
          </cell>
          <cell r="N668">
            <v>369</v>
          </cell>
          <cell r="O668">
            <v>355</v>
          </cell>
          <cell r="Q668">
            <v>0</v>
          </cell>
          <cell r="R668">
            <v>0</v>
          </cell>
        </row>
        <row r="669">
          <cell r="A669" t="str">
            <v>19647330124800</v>
          </cell>
          <cell r="B669" t="str">
            <v>19</v>
          </cell>
          <cell r="C669" t="str">
            <v>64733</v>
          </cell>
          <cell r="D669" t="str">
            <v>0124800</v>
          </cell>
          <cell r="E669" t="str">
            <v>Los Angeles Unified</v>
          </cell>
          <cell r="F669" t="str">
            <v>Aspire Inskeep Academy Charter</v>
          </cell>
          <cell r="G669" t="str">
            <v>Yes</v>
          </cell>
          <cell r="H669" t="str">
            <v>1332</v>
          </cell>
          <cell r="I669" t="str">
            <v>Directly funded</v>
          </cell>
          <cell r="J669">
            <v>345</v>
          </cell>
          <cell r="K669">
            <v>331</v>
          </cell>
          <cell r="L669">
            <v>1</v>
          </cell>
          <cell r="N669">
            <v>345</v>
          </cell>
          <cell r="O669">
            <v>331</v>
          </cell>
          <cell r="Q669">
            <v>0</v>
          </cell>
          <cell r="R669">
            <v>0</v>
          </cell>
        </row>
        <row r="670">
          <cell r="A670" t="str">
            <v>19647330124818</v>
          </cell>
          <cell r="B670" t="str">
            <v>19</v>
          </cell>
          <cell r="C670" t="str">
            <v>64733</v>
          </cell>
          <cell r="D670" t="str">
            <v>0124818</v>
          </cell>
          <cell r="E670" t="str">
            <v>Los Angeles Unified</v>
          </cell>
          <cell r="F670" t="str">
            <v>Los Angeles Leadership Primary Academy</v>
          </cell>
          <cell r="G670" t="str">
            <v>Yes</v>
          </cell>
          <cell r="H670" t="str">
            <v>1333</v>
          </cell>
          <cell r="I670" t="str">
            <v>Directly funded</v>
          </cell>
          <cell r="J670">
            <v>350</v>
          </cell>
          <cell r="K670">
            <v>319</v>
          </cell>
          <cell r="L670">
            <v>1</v>
          </cell>
          <cell r="N670">
            <v>350</v>
          </cell>
          <cell r="O670">
            <v>319</v>
          </cell>
          <cell r="Q670">
            <v>0</v>
          </cell>
          <cell r="R670">
            <v>0</v>
          </cell>
        </row>
        <row r="671">
          <cell r="A671" t="str">
            <v>19647330124826</v>
          </cell>
          <cell r="B671" t="str">
            <v>19</v>
          </cell>
          <cell r="C671" t="str">
            <v>64733</v>
          </cell>
          <cell r="D671" t="str">
            <v>0124826</v>
          </cell>
          <cell r="E671" t="str">
            <v>Los Angeles Unified</v>
          </cell>
          <cell r="F671" t="str">
            <v>Camino Nuevo Charter Academy No. 4</v>
          </cell>
          <cell r="G671" t="str">
            <v>Yes</v>
          </cell>
          <cell r="H671" t="str">
            <v>1334</v>
          </cell>
          <cell r="I671" t="str">
            <v>Directly funded</v>
          </cell>
          <cell r="J671">
            <v>629</v>
          </cell>
          <cell r="K671">
            <v>594</v>
          </cell>
          <cell r="L671">
            <v>1</v>
          </cell>
          <cell r="N671">
            <v>629</v>
          </cell>
          <cell r="O671">
            <v>594</v>
          </cell>
          <cell r="Q671">
            <v>0</v>
          </cell>
          <cell r="R671">
            <v>0</v>
          </cell>
        </row>
        <row r="672">
          <cell r="A672" t="str">
            <v>19647330124883</v>
          </cell>
          <cell r="B672" t="str">
            <v>19</v>
          </cell>
          <cell r="C672" t="str">
            <v>64733</v>
          </cell>
          <cell r="D672" t="str">
            <v>0124883</v>
          </cell>
          <cell r="E672" t="str">
            <v>Los Angeles Unified</v>
          </cell>
          <cell r="F672" t="str">
            <v>Animo College Preparatory Academy</v>
          </cell>
          <cell r="G672" t="str">
            <v>Yes</v>
          </cell>
          <cell r="H672" t="str">
            <v>1342</v>
          </cell>
          <cell r="I672" t="str">
            <v>Directly funded</v>
          </cell>
          <cell r="J672">
            <v>533</v>
          </cell>
          <cell r="K672">
            <v>509</v>
          </cell>
          <cell r="L672">
            <v>1</v>
          </cell>
          <cell r="N672">
            <v>533</v>
          </cell>
          <cell r="O672">
            <v>509</v>
          </cell>
          <cell r="Q672">
            <v>0</v>
          </cell>
          <cell r="R672">
            <v>0</v>
          </cell>
        </row>
        <row r="673">
          <cell r="A673" t="str">
            <v>19647330124891</v>
          </cell>
          <cell r="B673" t="str">
            <v>19</v>
          </cell>
          <cell r="C673" t="str">
            <v>64733</v>
          </cell>
          <cell r="D673" t="str">
            <v>0124891</v>
          </cell>
          <cell r="E673" t="str">
            <v>Los Angeles Unified</v>
          </cell>
          <cell r="F673" t="str">
            <v>Alliance Renee and Meyer Luskin Academy High</v>
          </cell>
          <cell r="G673" t="str">
            <v>Yes</v>
          </cell>
          <cell r="H673" t="str">
            <v>1343</v>
          </cell>
          <cell r="I673" t="str">
            <v>Directly funded</v>
          </cell>
          <cell r="J673">
            <v>554</v>
          </cell>
          <cell r="K673">
            <v>525</v>
          </cell>
          <cell r="L673">
            <v>1</v>
          </cell>
          <cell r="N673">
            <v>554</v>
          </cell>
          <cell r="O673">
            <v>525</v>
          </cell>
          <cell r="Q673">
            <v>0</v>
          </cell>
          <cell r="R673">
            <v>0</v>
          </cell>
        </row>
        <row r="674">
          <cell r="A674" t="str">
            <v>19647330124933</v>
          </cell>
          <cell r="B674" t="str">
            <v>19</v>
          </cell>
          <cell r="C674" t="str">
            <v>64733</v>
          </cell>
          <cell r="D674" t="str">
            <v>0124933</v>
          </cell>
          <cell r="E674" t="str">
            <v>Los Angeles Unified</v>
          </cell>
          <cell r="F674" t="str">
            <v>PUC Early College Academy for Leaders and Scholars (ECALS)</v>
          </cell>
          <cell r="G674" t="str">
            <v>Yes</v>
          </cell>
          <cell r="H674" t="str">
            <v>1354</v>
          </cell>
          <cell r="I674" t="str">
            <v>Directly funded</v>
          </cell>
          <cell r="J674">
            <v>455</v>
          </cell>
          <cell r="K674">
            <v>345</v>
          </cell>
          <cell r="L674">
            <v>1</v>
          </cell>
          <cell r="N674">
            <v>455</v>
          </cell>
          <cell r="O674">
            <v>345</v>
          </cell>
          <cell r="Q674">
            <v>0</v>
          </cell>
          <cell r="R674">
            <v>0</v>
          </cell>
        </row>
        <row r="675">
          <cell r="A675" t="str">
            <v>19647330124941</v>
          </cell>
          <cell r="B675" t="str">
            <v>19</v>
          </cell>
          <cell r="C675" t="str">
            <v>64733</v>
          </cell>
          <cell r="D675" t="str">
            <v>0124941</v>
          </cell>
          <cell r="E675" t="str">
            <v>Los Angeles Unified</v>
          </cell>
          <cell r="F675" t="str">
            <v>Alliance Margaret M. Bloomfield Technology Academy High</v>
          </cell>
          <cell r="G675" t="str">
            <v>Yes</v>
          </cell>
          <cell r="H675" t="str">
            <v>1356</v>
          </cell>
          <cell r="I675" t="str">
            <v>Directly funded</v>
          </cell>
          <cell r="J675">
            <v>280</v>
          </cell>
          <cell r="K675">
            <v>265</v>
          </cell>
          <cell r="L675">
            <v>1</v>
          </cell>
          <cell r="N675">
            <v>280</v>
          </cell>
          <cell r="O675">
            <v>265</v>
          </cell>
          <cell r="Q675">
            <v>0</v>
          </cell>
          <cell r="R675">
            <v>0</v>
          </cell>
        </row>
        <row r="676">
          <cell r="A676" t="str">
            <v>19647330125609</v>
          </cell>
          <cell r="B676" t="str">
            <v>19</v>
          </cell>
          <cell r="C676" t="str">
            <v>64733</v>
          </cell>
          <cell r="D676" t="str">
            <v>0125609</v>
          </cell>
          <cell r="E676" t="str">
            <v>Los Angeles Unified</v>
          </cell>
          <cell r="F676" t="str">
            <v>KIPP Philosophers Academy</v>
          </cell>
          <cell r="G676" t="str">
            <v>Yes</v>
          </cell>
          <cell r="H676" t="str">
            <v>1378</v>
          </cell>
          <cell r="I676" t="str">
            <v>Directly funded</v>
          </cell>
          <cell r="J676">
            <v>363</v>
          </cell>
          <cell r="K676">
            <v>344</v>
          </cell>
          <cell r="L676">
            <v>1</v>
          </cell>
          <cell r="N676">
            <v>363</v>
          </cell>
          <cell r="O676">
            <v>344</v>
          </cell>
          <cell r="Q676">
            <v>0</v>
          </cell>
          <cell r="R676">
            <v>0</v>
          </cell>
        </row>
        <row r="677">
          <cell r="A677" t="str">
            <v>19647330125625</v>
          </cell>
          <cell r="B677" t="str">
            <v>19</v>
          </cell>
          <cell r="C677" t="str">
            <v>64733</v>
          </cell>
          <cell r="D677" t="str">
            <v>0125625</v>
          </cell>
          <cell r="E677" t="str">
            <v>Los Angeles Unified</v>
          </cell>
          <cell r="F677" t="str">
            <v>KIPP Scholar Academy</v>
          </cell>
          <cell r="G677" t="str">
            <v>Yes</v>
          </cell>
          <cell r="H677" t="str">
            <v>1377</v>
          </cell>
          <cell r="I677" t="str">
            <v>Directly funded</v>
          </cell>
          <cell r="J677">
            <v>391</v>
          </cell>
          <cell r="K677">
            <v>369</v>
          </cell>
          <cell r="L677">
            <v>1</v>
          </cell>
          <cell r="N677">
            <v>391</v>
          </cell>
          <cell r="O677">
            <v>369</v>
          </cell>
          <cell r="Q677">
            <v>0</v>
          </cell>
          <cell r="R677">
            <v>0</v>
          </cell>
        </row>
        <row r="678">
          <cell r="A678" t="str">
            <v>19647330125641</v>
          </cell>
          <cell r="B678" t="str">
            <v>19</v>
          </cell>
          <cell r="C678" t="str">
            <v>64733</v>
          </cell>
          <cell r="D678" t="str">
            <v>0125641</v>
          </cell>
          <cell r="E678" t="str">
            <v>Los Angeles Unified</v>
          </cell>
          <cell r="F678" t="str">
            <v>KIPP Sol Academy</v>
          </cell>
          <cell r="G678" t="str">
            <v>Yes</v>
          </cell>
          <cell r="H678" t="str">
            <v>1379</v>
          </cell>
          <cell r="I678" t="str">
            <v>Directly funded</v>
          </cell>
          <cell r="J678">
            <v>390</v>
          </cell>
          <cell r="K678">
            <v>358</v>
          </cell>
          <cell r="L678">
            <v>1</v>
          </cell>
          <cell r="N678">
            <v>390</v>
          </cell>
          <cell r="O678">
            <v>358</v>
          </cell>
          <cell r="Q678">
            <v>0</v>
          </cell>
          <cell r="R678">
            <v>0</v>
          </cell>
        </row>
        <row r="679">
          <cell r="A679" t="str">
            <v>19647330125864</v>
          </cell>
          <cell r="B679" t="str">
            <v>19</v>
          </cell>
          <cell r="C679" t="str">
            <v>64733</v>
          </cell>
          <cell r="D679" t="str">
            <v>0125864</v>
          </cell>
          <cell r="E679" t="str">
            <v>Los Angeles Unified</v>
          </cell>
          <cell r="F679" t="str">
            <v>USC Hybrid High</v>
          </cell>
          <cell r="G679" t="str">
            <v>Yes</v>
          </cell>
          <cell r="H679" t="str">
            <v>1401</v>
          </cell>
          <cell r="I679" t="str">
            <v>Directly funded</v>
          </cell>
          <cell r="J679">
            <v>466</v>
          </cell>
          <cell r="K679">
            <v>394</v>
          </cell>
          <cell r="L679">
            <v>1</v>
          </cell>
          <cell r="N679">
            <v>466</v>
          </cell>
          <cell r="O679">
            <v>394</v>
          </cell>
          <cell r="Q679">
            <v>0</v>
          </cell>
          <cell r="R679">
            <v>0</v>
          </cell>
        </row>
        <row r="680">
          <cell r="A680" t="str">
            <v>19647330126078</v>
          </cell>
          <cell r="B680" t="str">
            <v>19</v>
          </cell>
          <cell r="C680" t="str">
            <v>64733</v>
          </cell>
          <cell r="D680" t="str">
            <v>0126078</v>
          </cell>
          <cell r="E680" t="str">
            <v>Los Angeles Unified</v>
          </cell>
          <cell r="F680" t="str">
            <v>Apple Academy Charter Public</v>
          </cell>
          <cell r="G680" t="str">
            <v>Yes</v>
          </cell>
          <cell r="H680" t="str">
            <v>1406</v>
          </cell>
          <cell r="I680" t="str">
            <v>Directly funded</v>
          </cell>
          <cell r="J680">
            <v>329</v>
          </cell>
          <cell r="K680">
            <v>286</v>
          </cell>
          <cell r="L680">
            <v>1</v>
          </cell>
          <cell r="N680">
            <v>329</v>
          </cell>
          <cell r="O680">
            <v>286</v>
          </cell>
          <cell r="Q680">
            <v>0</v>
          </cell>
          <cell r="R680">
            <v>0</v>
          </cell>
        </row>
        <row r="681">
          <cell r="A681" t="str">
            <v>19647330126102</v>
          </cell>
          <cell r="B681" t="str">
            <v>19</v>
          </cell>
          <cell r="C681" t="str">
            <v>64733</v>
          </cell>
          <cell r="D681" t="str">
            <v>0126102</v>
          </cell>
          <cell r="E681" t="str">
            <v>Los Angeles Unified</v>
          </cell>
          <cell r="F681" t="str">
            <v>City Charter Middle</v>
          </cell>
          <cell r="G681" t="str">
            <v>Yes</v>
          </cell>
          <cell r="H681" t="str">
            <v>1410</v>
          </cell>
          <cell r="I681" t="str">
            <v>Directly funded</v>
          </cell>
          <cell r="J681">
            <v>348</v>
          </cell>
          <cell r="K681">
            <v>48</v>
          </cell>
          <cell r="L681">
            <v>1</v>
          </cell>
          <cell r="N681">
            <v>348</v>
          </cell>
          <cell r="O681">
            <v>48</v>
          </cell>
          <cell r="Q681">
            <v>0</v>
          </cell>
          <cell r="R681">
            <v>0</v>
          </cell>
        </row>
        <row r="682">
          <cell r="A682" t="str">
            <v>19647330126136</v>
          </cell>
          <cell r="B682" t="str">
            <v>19</v>
          </cell>
          <cell r="C682" t="str">
            <v>64733</v>
          </cell>
          <cell r="D682" t="str">
            <v>0126136</v>
          </cell>
          <cell r="E682" t="str">
            <v>Los Angeles Unified</v>
          </cell>
          <cell r="F682" t="str">
            <v>Math and Science College Preparatory</v>
          </cell>
          <cell r="G682" t="str">
            <v>Yes</v>
          </cell>
          <cell r="H682" t="str">
            <v>1412</v>
          </cell>
          <cell r="I682" t="str">
            <v>Directly funded</v>
          </cell>
          <cell r="J682">
            <v>396</v>
          </cell>
          <cell r="K682">
            <v>354</v>
          </cell>
          <cell r="L682">
            <v>1</v>
          </cell>
          <cell r="N682">
            <v>396</v>
          </cell>
          <cell r="O682">
            <v>354</v>
          </cell>
          <cell r="Q682">
            <v>0</v>
          </cell>
          <cell r="R682">
            <v>0</v>
          </cell>
        </row>
        <row r="683">
          <cell r="A683" t="str">
            <v>19647330126169</v>
          </cell>
          <cell r="B683" t="str">
            <v>19</v>
          </cell>
          <cell r="C683" t="str">
            <v>64733</v>
          </cell>
          <cell r="D683" t="str">
            <v>0126169</v>
          </cell>
          <cell r="E683" t="str">
            <v>Los Angeles Unified</v>
          </cell>
          <cell r="F683" t="str">
            <v>Equitas Academy #2</v>
          </cell>
          <cell r="G683" t="str">
            <v>Yes</v>
          </cell>
          <cell r="H683" t="str">
            <v>1402</v>
          </cell>
          <cell r="I683" t="str">
            <v>Directly funded</v>
          </cell>
          <cell r="J683">
            <v>298</v>
          </cell>
          <cell r="K683">
            <v>289</v>
          </cell>
          <cell r="L683">
            <v>1</v>
          </cell>
          <cell r="N683">
            <v>298</v>
          </cell>
          <cell r="O683">
            <v>289</v>
          </cell>
          <cell r="Q683">
            <v>0</v>
          </cell>
          <cell r="R683">
            <v>0</v>
          </cell>
        </row>
        <row r="684">
          <cell r="A684" t="str">
            <v>19647330126177</v>
          </cell>
          <cell r="B684" t="str">
            <v>19</v>
          </cell>
          <cell r="C684" t="str">
            <v>64733</v>
          </cell>
          <cell r="D684" t="str">
            <v>0126177</v>
          </cell>
          <cell r="E684" t="str">
            <v>Los Angeles Unified</v>
          </cell>
          <cell r="F684" t="str">
            <v>Citizens of the World 2</v>
          </cell>
          <cell r="G684" t="str">
            <v>Yes</v>
          </cell>
          <cell r="H684" t="str">
            <v>1413</v>
          </cell>
          <cell r="I684" t="str">
            <v>Directly funded</v>
          </cell>
          <cell r="J684">
            <v>503</v>
          </cell>
          <cell r="K684">
            <v>268</v>
          </cell>
          <cell r="L684">
            <v>1</v>
          </cell>
          <cell r="N684">
            <v>503</v>
          </cell>
          <cell r="O684">
            <v>268</v>
          </cell>
          <cell r="Q684">
            <v>0</v>
          </cell>
          <cell r="R684">
            <v>0</v>
          </cell>
        </row>
        <row r="685">
          <cell r="A685" t="str">
            <v>19647330126185</v>
          </cell>
          <cell r="B685" t="str">
            <v>19</v>
          </cell>
          <cell r="C685" t="str">
            <v>64733</v>
          </cell>
          <cell r="D685" t="str">
            <v>0126185</v>
          </cell>
          <cell r="E685" t="str">
            <v>Los Angeles Unified</v>
          </cell>
          <cell r="F685" t="str">
            <v>Academy of Science and Engineering</v>
          </cell>
          <cell r="G685" t="str">
            <v>Yes</v>
          </cell>
          <cell r="H685" t="str">
            <v>1411</v>
          </cell>
          <cell r="I685" t="str">
            <v>Directly funded</v>
          </cell>
          <cell r="J685">
            <v>226</v>
          </cell>
          <cell r="K685">
            <v>211</v>
          </cell>
          <cell r="L685">
            <v>1</v>
          </cell>
          <cell r="N685">
            <v>226</v>
          </cell>
          <cell r="O685">
            <v>211</v>
          </cell>
          <cell r="Q685">
            <v>0</v>
          </cell>
          <cell r="R685">
            <v>0</v>
          </cell>
        </row>
        <row r="686">
          <cell r="A686" t="str">
            <v>19647330126193</v>
          </cell>
          <cell r="B686" t="str">
            <v>19</v>
          </cell>
          <cell r="C686" t="str">
            <v>64733</v>
          </cell>
          <cell r="D686" t="str">
            <v>0126193</v>
          </cell>
          <cell r="E686" t="str">
            <v>Los Angeles Unified</v>
          </cell>
          <cell r="F686" t="str">
            <v>Citizens of the World 3</v>
          </cell>
          <cell r="G686" t="str">
            <v>Yes</v>
          </cell>
          <cell r="H686" t="str">
            <v>1414</v>
          </cell>
          <cell r="I686" t="str">
            <v>Directly funded</v>
          </cell>
          <cell r="J686">
            <v>368</v>
          </cell>
          <cell r="K686">
            <v>130</v>
          </cell>
          <cell r="L686">
            <v>1</v>
          </cell>
          <cell r="N686">
            <v>368</v>
          </cell>
          <cell r="O686">
            <v>130</v>
          </cell>
          <cell r="Q686">
            <v>0</v>
          </cell>
          <cell r="R686">
            <v>0</v>
          </cell>
        </row>
        <row r="687">
          <cell r="A687" t="str">
            <v>19647330126797</v>
          </cell>
          <cell r="B687" t="str">
            <v>19</v>
          </cell>
          <cell r="C687" t="str">
            <v>64733</v>
          </cell>
          <cell r="D687" t="str">
            <v>0126797</v>
          </cell>
          <cell r="E687" t="str">
            <v>Los Angeles Unified</v>
          </cell>
          <cell r="F687" t="str">
            <v>Aspire Centennial College Preparatory Academy</v>
          </cell>
          <cell r="G687" t="str">
            <v>Yes</v>
          </cell>
          <cell r="H687" t="str">
            <v>1436</v>
          </cell>
          <cell r="I687" t="str">
            <v>Directly funded</v>
          </cell>
          <cell r="J687">
            <v>547</v>
          </cell>
          <cell r="K687">
            <v>497</v>
          </cell>
          <cell r="L687">
            <v>1</v>
          </cell>
          <cell r="N687">
            <v>547</v>
          </cell>
          <cell r="O687">
            <v>497</v>
          </cell>
          <cell r="Q687">
            <v>0</v>
          </cell>
          <cell r="R687">
            <v>0</v>
          </cell>
        </row>
        <row r="688">
          <cell r="A688" t="str">
            <v>19647330127217</v>
          </cell>
          <cell r="B688" t="str">
            <v>19</v>
          </cell>
          <cell r="C688" t="str">
            <v>64733</v>
          </cell>
          <cell r="D688" t="str">
            <v>0127217</v>
          </cell>
          <cell r="E688" t="str">
            <v>Los Angeles Unified</v>
          </cell>
          <cell r="F688" t="str">
            <v>Alliance Alice M. Baxter College-Ready High</v>
          </cell>
          <cell r="G688" t="str">
            <v>Yes</v>
          </cell>
          <cell r="H688" t="str">
            <v>1460</v>
          </cell>
          <cell r="I688" t="str">
            <v>Directly funded</v>
          </cell>
          <cell r="J688">
            <v>220</v>
          </cell>
          <cell r="K688">
            <v>180</v>
          </cell>
          <cell r="L688">
            <v>1</v>
          </cell>
          <cell r="N688">
            <v>220</v>
          </cell>
          <cell r="O688">
            <v>180</v>
          </cell>
          <cell r="Q688">
            <v>0</v>
          </cell>
          <cell r="R688">
            <v>0</v>
          </cell>
        </row>
        <row r="689">
          <cell r="A689" t="str">
            <v>19647330127670</v>
          </cell>
          <cell r="B689" t="str">
            <v>19</v>
          </cell>
          <cell r="C689" t="str">
            <v>64733</v>
          </cell>
          <cell r="D689" t="str">
            <v>0127670</v>
          </cell>
          <cell r="E689" t="str">
            <v>Los Angeles Unified</v>
          </cell>
          <cell r="F689" t="str">
            <v>KIPP Iluminar Academy</v>
          </cell>
          <cell r="G689" t="str">
            <v>Yes</v>
          </cell>
          <cell r="H689" t="str">
            <v>1508</v>
          </cell>
          <cell r="I689" t="str">
            <v>Directly funded</v>
          </cell>
          <cell r="J689">
            <v>448</v>
          </cell>
          <cell r="K689">
            <v>406</v>
          </cell>
          <cell r="L689">
            <v>1</v>
          </cell>
          <cell r="N689">
            <v>448</v>
          </cell>
          <cell r="O689">
            <v>406</v>
          </cell>
          <cell r="Q689">
            <v>0</v>
          </cell>
          <cell r="R689">
            <v>0</v>
          </cell>
        </row>
        <row r="690">
          <cell r="A690" t="str">
            <v>19647330127852</v>
          </cell>
          <cell r="B690" t="str">
            <v>19</v>
          </cell>
          <cell r="C690" t="str">
            <v>64733</v>
          </cell>
          <cell r="D690" t="str">
            <v>0127852</v>
          </cell>
          <cell r="E690" t="str">
            <v>Los Angeles Unified</v>
          </cell>
          <cell r="F690" t="str">
            <v>Executive Preparatory Academy of Finance</v>
          </cell>
          <cell r="G690" t="str">
            <v>Yes</v>
          </cell>
          <cell r="H690" t="str">
            <v>1525</v>
          </cell>
          <cell r="I690" t="str">
            <v>Directly funded</v>
          </cell>
          <cell r="J690">
            <v>202</v>
          </cell>
          <cell r="K690">
            <v>176</v>
          </cell>
          <cell r="L690">
            <v>1</v>
          </cell>
          <cell r="N690">
            <v>202</v>
          </cell>
          <cell r="O690">
            <v>176</v>
          </cell>
          <cell r="Q690">
            <v>0</v>
          </cell>
          <cell r="R690">
            <v>0</v>
          </cell>
        </row>
        <row r="691">
          <cell r="A691" t="str">
            <v>19647330127878</v>
          </cell>
          <cell r="B691" t="str">
            <v>19</v>
          </cell>
          <cell r="C691" t="str">
            <v>64733</v>
          </cell>
          <cell r="D691" t="str">
            <v>0127878</v>
          </cell>
          <cell r="E691" t="str">
            <v>Los Angeles Unified</v>
          </cell>
          <cell r="F691" t="str">
            <v>Pathways Community</v>
          </cell>
          <cell r="G691" t="str">
            <v>Yes</v>
          </cell>
          <cell r="H691" t="str">
            <v>1537</v>
          </cell>
          <cell r="I691" t="str">
            <v>Directly funded</v>
          </cell>
          <cell r="J691">
            <v>183</v>
          </cell>
          <cell r="K691">
            <v>183</v>
          </cell>
          <cell r="L691">
            <v>1</v>
          </cell>
          <cell r="N691">
            <v>183</v>
          </cell>
          <cell r="O691">
            <v>183</v>
          </cell>
          <cell r="Q691">
            <v>0</v>
          </cell>
          <cell r="R691">
            <v>0</v>
          </cell>
        </row>
        <row r="692">
          <cell r="A692" t="str">
            <v>19647330127886</v>
          </cell>
          <cell r="B692" t="str">
            <v>19</v>
          </cell>
          <cell r="C692" t="str">
            <v>64733</v>
          </cell>
          <cell r="D692" t="str">
            <v>0127886</v>
          </cell>
          <cell r="E692" t="str">
            <v>Los Angeles Unified</v>
          </cell>
          <cell r="F692" t="str">
            <v>City Language Immersion Charter</v>
          </cell>
          <cell r="G692" t="str">
            <v>Yes</v>
          </cell>
          <cell r="H692" t="str">
            <v>1538</v>
          </cell>
          <cell r="I692" t="str">
            <v>Directly funded</v>
          </cell>
          <cell r="J692">
            <v>225</v>
          </cell>
          <cell r="K692">
            <v>128</v>
          </cell>
          <cell r="L692">
            <v>1</v>
          </cell>
          <cell r="N692">
            <v>225</v>
          </cell>
          <cell r="O692">
            <v>128</v>
          </cell>
          <cell r="Q692">
            <v>0</v>
          </cell>
          <cell r="R692">
            <v>0</v>
          </cell>
        </row>
        <row r="693">
          <cell r="A693" t="str">
            <v>19647330127894</v>
          </cell>
          <cell r="B693" t="str">
            <v>19</v>
          </cell>
          <cell r="C693" t="str">
            <v>64733</v>
          </cell>
          <cell r="D693" t="str">
            <v>0127894</v>
          </cell>
          <cell r="E693" t="str">
            <v>Los Angeles Unified</v>
          </cell>
          <cell r="F693" t="str">
            <v>Valor Academy High</v>
          </cell>
          <cell r="G693" t="str">
            <v>Yes</v>
          </cell>
          <cell r="H693" t="str">
            <v>1539</v>
          </cell>
          <cell r="I693" t="str">
            <v>Directly funded</v>
          </cell>
          <cell r="J693">
            <v>344</v>
          </cell>
          <cell r="K693">
            <v>289</v>
          </cell>
          <cell r="L693">
            <v>1</v>
          </cell>
          <cell r="N693">
            <v>344</v>
          </cell>
          <cell r="O693">
            <v>289</v>
          </cell>
          <cell r="Q693">
            <v>0</v>
          </cell>
          <cell r="R693">
            <v>0</v>
          </cell>
        </row>
        <row r="694">
          <cell r="A694" t="str">
            <v>19647330127910</v>
          </cell>
          <cell r="B694" t="str">
            <v>19</v>
          </cell>
          <cell r="C694" t="str">
            <v>64733</v>
          </cell>
          <cell r="D694" t="str">
            <v>0127910</v>
          </cell>
          <cell r="E694" t="str">
            <v>Los Angeles Unified</v>
          </cell>
          <cell r="F694" t="str">
            <v>Camino Nuevo High No. 2</v>
          </cell>
          <cell r="G694" t="str">
            <v>Yes</v>
          </cell>
          <cell r="H694" t="str">
            <v>1540</v>
          </cell>
          <cell r="I694" t="str">
            <v>Directly funded</v>
          </cell>
          <cell r="J694">
            <v>472</v>
          </cell>
          <cell r="K694">
            <v>461</v>
          </cell>
          <cell r="L694">
            <v>1</v>
          </cell>
          <cell r="N694">
            <v>472</v>
          </cell>
          <cell r="O694">
            <v>461</v>
          </cell>
          <cell r="Q694">
            <v>0</v>
          </cell>
          <cell r="R694">
            <v>0</v>
          </cell>
        </row>
        <row r="695">
          <cell r="A695" t="str">
            <v>19647330127936</v>
          </cell>
          <cell r="B695" t="str">
            <v>19</v>
          </cell>
          <cell r="C695" t="str">
            <v>64733</v>
          </cell>
          <cell r="D695" t="str">
            <v>0127936</v>
          </cell>
          <cell r="E695" t="str">
            <v>Los Angeles Unified</v>
          </cell>
          <cell r="F695" t="str">
            <v>PREPA TEC - Los Angeles</v>
          </cell>
          <cell r="G695" t="str">
            <v>Yes</v>
          </cell>
          <cell r="H695" t="str">
            <v>1542</v>
          </cell>
          <cell r="I695" t="str">
            <v>Directly funded</v>
          </cell>
          <cell r="J695">
            <v>373</v>
          </cell>
          <cell r="K695">
            <v>369</v>
          </cell>
          <cell r="L695">
            <v>1</v>
          </cell>
          <cell r="N695">
            <v>373</v>
          </cell>
          <cell r="O695">
            <v>369</v>
          </cell>
          <cell r="Q695">
            <v>0</v>
          </cell>
          <cell r="R695">
            <v>0</v>
          </cell>
        </row>
        <row r="696">
          <cell r="A696" t="str">
            <v>19647330127977</v>
          </cell>
          <cell r="B696" t="str">
            <v>19</v>
          </cell>
          <cell r="C696" t="str">
            <v>64733</v>
          </cell>
          <cell r="D696" t="str">
            <v>0127977</v>
          </cell>
          <cell r="E696" t="str">
            <v>Los Angeles Unified</v>
          </cell>
          <cell r="F696" t="str">
            <v>Metro Charter</v>
          </cell>
          <cell r="G696" t="str">
            <v>Yes</v>
          </cell>
          <cell r="H696" t="str">
            <v>1535</v>
          </cell>
          <cell r="I696" t="str">
            <v>Directly funded</v>
          </cell>
          <cell r="J696">
            <v>204</v>
          </cell>
          <cell r="K696">
            <v>136</v>
          </cell>
          <cell r="L696">
            <v>1</v>
          </cell>
          <cell r="N696">
            <v>204</v>
          </cell>
          <cell r="O696">
            <v>136</v>
          </cell>
          <cell r="Q696">
            <v>0</v>
          </cell>
          <cell r="R696">
            <v>0</v>
          </cell>
        </row>
        <row r="697">
          <cell r="A697" t="str">
            <v>19647330127985</v>
          </cell>
          <cell r="B697" t="str">
            <v>19</v>
          </cell>
          <cell r="C697" t="str">
            <v>64733</v>
          </cell>
          <cell r="D697" t="str">
            <v>0127985</v>
          </cell>
          <cell r="E697" t="str">
            <v>Los Angeles Unified</v>
          </cell>
          <cell r="F697" t="str">
            <v>Ingenium Charter Middle</v>
          </cell>
          <cell r="G697" t="str">
            <v>Yes</v>
          </cell>
          <cell r="H697" t="str">
            <v>1536</v>
          </cell>
          <cell r="I697" t="str">
            <v>Directly funded</v>
          </cell>
          <cell r="J697">
            <v>151</v>
          </cell>
          <cell r="K697">
            <v>125</v>
          </cell>
          <cell r="L697">
            <v>1</v>
          </cell>
          <cell r="N697">
            <v>151</v>
          </cell>
          <cell r="O697">
            <v>125</v>
          </cell>
          <cell r="Q697">
            <v>0</v>
          </cell>
          <cell r="R697">
            <v>0</v>
          </cell>
        </row>
        <row r="698">
          <cell r="A698" t="str">
            <v>19647330128009</v>
          </cell>
          <cell r="B698" t="str">
            <v>19</v>
          </cell>
          <cell r="C698" t="str">
            <v>64733</v>
          </cell>
          <cell r="D698" t="str">
            <v>0128009</v>
          </cell>
          <cell r="E698" t="str">
            <v>Los Angeles Unified</v>
          </cell>
          <cell r="F698" t="str">
            <v>Alliance Leadership Middle Academy</v>
          </cell>
          <cell r="G698" t="str">
            <v>Yes</v>
          </cell>
          <cell r="H698" t="str">
            <v>1530</v>
          </cell>
          <cell r="I698" t="str">
            <v>Directly funded</v>
          </cell>
          <cell r="J698">
            <v>413</v>
          </cell>
          <cell r="K698">
            <v>382</v>
          </cell>
          <cell r="L698">
            <v>1</v>
          </cell>
          <cell r="N698">
            <v>413</v>
          </cell>
          <cell r="O698">
            <v>382</v>
          </cell>
          <cell r="Q698">
            <v>0</v>
          </cell>
          <cell r="R698">
            <v>0</v>
          </cell>
        </row>
        <row r="699">
          <cell r="A699" t="str">
            <v>19647330128025</v>
          </cell>
          <cell r="B699" t="str">
            <v>19</v>
          </cell>
          <cell r="C699" t="str">
            <v>64733</v>
          </cell>
          <cell r="D699" t="str">
            <v>0128025</v>
          </cell>
          <cell r="E699" t="str">
            <v>Los Angeles Unified</v>
          </cell>
          <cell r="F699" t="str">
            <v>Lashon Academy</v>
          </cell>
          <cell r="G699" t="str">
            <v>Yes</v>
          </cell>
          <cell r="H699" t="str">
            <v>1560</v>
          </cell>
          <cell r="I699" t="str">
            <v>Directly funded</v>
          </cell>
          <cell r="J699">
            <v>183</v>
          </cell>
          <cell r="K699">
            <v>156</v>
          </cell>
          <cell r="L699">
            <v>1</v>
          </cell>
          <cell r="N699">
            <v>183</v>
          </cell>
          <cell r="O699">
            <v>156</v>
          </cell>
          <cell r="Q699">
            <v>0</v>
          </cell>
          <cell r="R699">
            <v>0</v>
          </cell>
        </row>
        <row r="700">
          <cell r="A700" t="str">
            <v>19647330128033</v>
          </cell>
          <cell r="B700" t="str">
            <v>19</v>
          </cell>
          <cell r="C700" t="str">
            <v>64733</v>
          </cell>
          <cell r="D700" t="str">
            <v>0128033</v>
          </cell>
          <cell r="E700" t="str">
            <v>Los Angeles Unified</v>
          </cell>
          <cell r="F700" t="str">
            <v>Alliance College-Ready Middle Academy 8</v>
          </cell>
          <cell r="G700" t="str">
            <v>Yes</v>
          </cell>
          <cell r="H700" t="str">
            <v>1531</v>
          </cell>
          <cell r="I700" t="str">
            <v>Directly funded</v>
          </cell>
          <cell r="J700">
            <v>295</v>
          </cell>
          <cell r="K700">
            <v>279</v>
          </cell>
          <cell r="L700">
            <v>1</v>
          </cell>
          <cell r="N700">
            <v>295</v>
          </cell>
          <cell r="O700">
            <v>279</v>
          </cell>
          <cell r="Q700">
            <v>0</v>
          </cell>
          <cell r="R700">
            <v>0</v>
          </cell>
        </row>
        <row r="701">
          <cell r="A701" t="str">
            <v>19647330128041</v>
          </cell>
          <cell r="B701" t="str">
            <v>19</v>
          </cell>
          <cell r="C701" t="str">
            <v>64733</v>
          </cell>
          <cell r="D701" t="str">
            <v>0128041</v>
          </cell>
          <cell r="E701" t="str">
            <v>Los Angeles Unified</v>
          </cell>
          <cell r="F701" t="str">
            <v>Alliance Kory Hunter Middle</v>
          </cell>
          <cell r="G701" t="str">
            <v>Yes</v>
          </cell>
          <cell r="H701" t="str">
            <v>1532</v>
          </cell>
          <cell r="I701" t="str">
            <v>Directly funded</v>
          </cell>
          <cell r="J701">
            <v>293</v>
          </cell>
          <cell r="K701">
            <v>289</v>
          </cell>
          <cell r="L701">
            <v>1</v>
          </cell>
          <cell r="N701">
            <v>293</v>
          </cell>
          <cell r="O701">
            <v>289</v>
          </cell>
          <cell r="Q701">
            <v>0</v>
          </cell>
          <cell r="R701">
            <v>0</v>
          </cell>
        </row>
        <row r="702">
          <cell r="A702" t="str">
            <v>19647330128058</v>
          </cell>
          <cell r="B702" t="str">
            <v>19</v>
          </cell>
          <cell r="C702" t="str">
            <v>64733</v>
          </cell>
          <cell r="D702" t="str">
            <v>0128058</v>
          </cell>
          <cell r="E702" t="str">
            <v>Los Angeles Unified</v>
          </cell>
          <cell r="F702" t="str">
            <v>Alliance College-Ready Middle Academy 12</v>
          </cell>
          <cell r="G702" t="str">
            <v>Yes</v>
          </cell>
          <cell r="H702" t="str">
            <v>1533</v>
          </cell>
          <cell r="I702" t="str">
            <v>Directly funded</v>
          </cell>
          <cell r="J702">
            <v>419</v>
          </cell>
          <cell r="K702">
            <v>409</v>
          </cell>
          <cell r="L702">
            <v>1</v>
          </cell>
          <cell r="N702">
            <v>419</v>
          </cell>
          <cell r="O702">
            <v>409</v>
          </cell>
          <cell r="Q702">
            <v>0</v>
          </cell>
          <cell r="R702">
            <v>0</v>
          </cell>
        </row>
        <row r="703">
          <cell r="A703" t="str">
            <v>19647330128116</v>
          </cell>
          <cell r="B703" t="str">
            <v>19</v>
          </cell>
          <cell r="C703" t="str">
            <v>64733</v>
          </cell>
          <cell r="D703" t="str">
            <v>0128116</v>
          </cell>
          <cell r="E703" t="str">
            <v>Los Angeles Unified</v>
          </cell>
          <cell r="F703" t="str">
            <v>Global Education Academy Middle</v>
          </cell>
          <cell r="G703" t="str">
            <v>Yes</v>
          </cell>
          <cell r="H703" t="str">
            <v>1561</v>
          </cell>
          <cell r="I703" t="str">
            <v>Directly funded</v>
          </cell>
          <cell r="J703">
            <v>133</v>
          </cell>
          <cell r="K703">
            <v>133</v>
          </cell>
          <cell r="L703">
            <v>1</v>
          </cell>
          <cell r="N703">
            <v>133</v>
          </cell>
          <cell r="O703">
            <v>133</v>
          </cell>
          <cell r="Q703">
            <v>0</v>
          </cell>
          <cell r="R703">
            <v>0</v>
          </cell>
        </row>
        <row r="704">
          <cell r="A704" t="str">
            <v>19647330128132</v>
          </cell>
          <cell r="B704" t="str">
            <v>19</v>
          </cell>
          <cell r="C704" t="str">
            <v>64733</v>
          </cell>
          <cell r="D704" t="str">
            <v>0128132</v>
          </cell>
          <cell r="E704" t="str">
            <v>Los Angeles Unified</v>
          </cell>
          <cell r="F704" t="str">
            <v>Extera Public School No. 2</v>
          </cell>
          <cell r="G704" t="str">
            <v>Yes</v>
          </cell>
          <cell r="H704" t="str">
            <v>1562</v>
          </cell>
          <cell r="I704" t="str">
            <v>Directly funded</v>
          </cell>
          <cell r="J704">
            <v>287</v>
          </cell>
          <cell r="K704">
            <v>271</v>
          </cell>
          <cell r="L704">
            <v>1</v>
          </cell>
          <cell r="N704">
            <v>287</v>
          </cell>
          <cell r="O704">
            <v>271</v>
          </cell>
          <cell r="Q704">
            <v>0</v>
          </cell>
          <cell r="R704">
            <v>0</v>
          </cell>
        </row>
        <row r="705">
          <cell r="A705" t="str">
            <v>19647330128371</v>
          </cell>
          <cell r="B705" t="str">
            <v>19</v>
          </cell>
          <cell r="C705" t="str">
            <v>64733</v>
          </cell>
          <cell r="D705" t="str">
            <v>0128371</v>
          </cell>
          <cell r="E705" t="str">
            <v>Los Angeles Unified</v>
          </cell>
          <cell r="F705" t="str">
            <v>New Horizons Charter Academy</v>
          </cell>
          <cell r="G705" t="str">
            <v>Yes</v>
          </cell>
          <cell r="H705" t="str">
            <v>1567</v>
          </cell>
          <cell r="I705" t="str">
            <v>Directly funded</v>
          </cell>
          <cell r="J705">
            <v>250</v>
          </cell>
          <cell r="K705">
            <v>220</v>
          </cell>
          <cell r="L705">
            <v>1</v>
          </cell>
          <cell r="N705">
            <v>250</v>
          </cell>
          <cell r="O705">
            <v>220</v>
          </cell>
          <cell r="Q705">
            <v>0</v>
          </cell>
          <cell r="R705">
            <v>0</v>
          </cell>
        </row>
        <row r="706">
          <cell r="A706" t="str">
            <v>19647330128389</v>
          </cell>
          <cell r="B706" t="str">
            <v>19</v>
          </cell>
          <cell r="C706" t="str">
            <v>64733</v>
          </cell>
          <cell r="D706" t="str">
            <v>0128389</v>
          </cell>
          <cell r="E706" t="str">
            <v>Los Angeles Unified</v>
          </cell>
          <cell r="F706" t="str">
            <v>Ivy Bound Academy Math, Science, and Technology Charter Middle 2</v>
          </cell>
          <cell r="G706" t="str">
            <v>Yes</v>
          </cell>
          <cell r="H706" t="str">
            <v>1570</v>
          </cell>
          <cell r="I706" t="str">
            <v>Directly funded</v>
          </cell>
          <cell r="J706">
            <v>187</v>
          </cell>
          <cell r="K706">
            <v>103</v>
          </cell>
          <cell r="L706">
            <v>1</v>
          </cell>
          <cell r="N706">
            <v>187</v>
          </cell>
          <cell r="O706">
            <v>103</v>
          </cell>
          <cell r="Q706">
            <v>0</v>
          </cell>
          <cell r="R706">
            <v>0</v>
          </cell>
        </row>
        <row r="707">
          <cell r="A707" t="str">
            <v>19647330128512</v>
          </cell>
          <cell r="B707" t="str">
            <v>19</v>
          </cell>
          <cell r="C707" t="str">
            <v>64733</v>
          </cell>
          <cell r="D707" t="str">
            <v>0128512</v>
          </cell>
          <cell r="E707" t="str">
            <v>Los Angeles Unified</v>
          </cell>
          <cell r="F707" t="str">
            <v>KIPP Academy of Innovation</v>
          </cell>
          <cell r="G707" t="str">
            <v>Yes</v>
          </cell>
          <cell r="H707" t="str">
            <v>1586</v>
          </cell>
          <cell r="I707" t="str">
            <v>Directly funded</v>
          </cell>
          <cell r="J707">
            <v>252</v>
          </cell>
          <cell r="K707">
            <v>233</v>
          </cell>
          <cell r="L707">
            <v>1</v>
          </cell>
          <cell r="N707">
            <v>252</v>
          </cell>
          <cell r="O707">
            <v>233</v>
          </cell>
          <cell r="Q707">
            <v>0</v>
          </cell>
          <cell r="R707">
            <v>0</v>
          </cell>
        </row>
        <row r="708">
          <cell r="A708" t="str">
            <v>19647330129270</v>
          </cell>
          <cell r="B708" t="str">
            <v>19</v>
          </cell>
          <cell r="C708" t="str">
            <v>64733</v>
          </cell>
          <cell r="D708" t="str">
            <v>0129270</v>
          </cell>
          <cell r="E708" t="str">
            <v>Los Angeles Unified</v>
          </cell>
          <cell r="F708" t="str">
            <v>Animo Mae Jemison Charter Middle</v>
          </cell>
          <cell r="G708" t="str">
            <v>Yes</v>
          </cell>
          <cell r="H708" t="str">
            <v>1624</v>
          </cell>
          <cell r="I708" t="str">
            <v>Directly funded</v>
          </cell>
          <cell r="J708">
            <v>320</v>
          </cell>
          <cell r="K708">
            <v>307</v>
          </cell>
          <cell r="L708">
            <v>1</v>
          </cell>
          <cell r="N708">
            <v>320</v>
          </cell>
          <cell r="O708">
            <v>307</v>
          </cell>
          <cell r="Q708">
            <v>0</v>
          </cell>
          <cell r="R708">
            <v>0</v>
          </cell>
        </row>
        <row r="709">
          <cell r="A709" t="str">
            <v>19647330129379</v>
          </cell>
          <cell r="B709" t="str">
            <v>19</v>
          </cell>
          <cell r="C709" t="str">
            <v>64733</v>
          </cell>
          <cell r="D709" t="str">
            <v>0129379</v>
          </cell>
          <cell r="E709" t="str">
            <v>Los Angeles Unified</v>
          </cell>
          <cell r="F709" t="str">
            <v>Westside Innovative School House Charter Middle</v>
          </cell>
          <cell r="G709" t="str">
            <v>Yes</v>
          </cell>
          <cell r="H709" t="str">
            <v>1627</v>
          </cell>
          <cell r="I709" t="str">
            <v>Directly funded</v>
          </cell>
          <cell r="J709">
            <v>105</v>
          </cell>
          <cell r="K709">
            <v>32</v>
          </cell>
          <cell r="L709">
            <v>1</v>
          </cell>
          <cell r="N709">
            <v>105</v>
          </cell>
          <cell r="O709">
            <v>32</v>
          </cell>
          <cell r="Q709">
            <v>0</v>
          </cell>
          <cell r="R709">
            <v>0</v>
          </cell>
        </row>
        <row r="710">
          <cell r="A710" t="str">
            <v>19647330129460</v>
          </cell>
          <cell r="B710" t="str">
            <v>19</v>
          </cell>
          <cell r="C710" t="str">
            <v>64733</v>
          </cell>
          <cell r="D710" t="str">
            <v>0129460</v>
          </cell>
          <cell r="E710" t="str">
            <v>Los Angeles Unified</v>
          </cell>
          <cell r="F710" t="str">
            <v>KIPP Vida Preparatory Academy</v>
          </cell>
          <cell r="G710" t="str">
            <v>Yes</v>
          </cell>
          <cell r="H710" t="str">
            <v>1587</v>
          </cell>
          <cell r="I710" t="str">
            <v>Directly funded</v>
          </cell>
          <cell r="J710">
            <v>335</v>
          </cell>
          <cell r="K710">
            <v>312</v>
          </cell>
          <cell r="L710">
            <v>1</v>
          </cell>
          <cell r="N710">
            <v>335</v>
          </cell>
          <cell r="O710">
            <v>312</v>
          </cell>
          <cell r="Q710">
            <v>0</v>
          </cell>
          <cell r="R710">
            <v>0</v>
          </cell>
        </row>
        <row r="711">
          <cell r="A711" t="str">
            <v>19647330129593</v>
          </cell>
          <cell r="B711" t="str">
            <v>19</v>
          </cell>
          <cell r="C711" t="str">
            <v>64733</v>
          </cell>
          <cell r="D711" t="str">
            <v>0129593</v>
          </cell>
          <cell r="E711" t="str">
            <v>Los Angeles Unified</v>
          </cell>
          <cell r="F711" t="str">
            <v>PUC Inspire Charter Academy</v>
          </cell>
          <cell r="G711" t="str">
            <v>Yes</v>
          </cell>
          <cell r="H711" t="str">
            <v>1626</v>
          </cell>
          <cell r="I711" t="str">
            <v>Directly funded</v>
          </cell>
          <cell r="J711">
            <v>211</v>
          </cell>
          <cell r="K711">
            <v>172</v>
          </cell>
          <cell r="L711">
            <v>1</v>
          </cell>
          <cell r="N711">
            <v>211</v>
          </cell>
          <cell r="O711">
            <v>172</v>
          </cell>
          <cell r="Q711">
            <v>0</v>
          </cell>
          <cell r="R711">
            <v>0</v>
          </cell>
        </row>
        <row r="712">
          <cell r="A712" t="str">
            <v>19647330129619</v>
          </cell>
          <cell r="B712" t="str">
            <v>19</v>
          </cell>
          <cell r="C712" t="str">
            <v>64733</v>
          </cell>
          <cell r="D712" t="str">
            <v>0129619</v>
          </cell>
          <cell r="E712" t="str">
            <v>Los Angeles Unified</v>
          </cell>
          <cell r="F712" t="str">
            <v>PUC Community Charter Elementary</v>
          </cell>
          <cell r="G712" t="str">
            <v>Yes</v>
          </cell>
          <cell r="H712" t="str">
            <v>1657</v>
          </cell>
          <cell r="I712" t="str">
            <v>Directly funded</v>
          </cell>
          <cell r="J712">
            <v>251</v>
          </cell>
          <cell r="K712">
            <v>209</v>
          </cell>
          <cell r="L712">
            <v>1</v>
          </cell>
          <cell r="N712">
            <v>251</v>
          </cell>
          <cell r="O712">
            <v>209</v>
          </cell>
          <cell r="Q712">
            <v>0</v>
          </cell>
          <cell r="R712">
            <v>0</v>
          </cell>
        </row>
        <row r="713">
          <cell r="A713" t="str">
            <v>19647330129627</v>
          </cell>
          <cell r="B713" t="str">
            <v>19</v>
          </cell>
          <cell r="C713" t="str">
            <v>64733</v>
          </cell>
          <cell r="D713" t="str">
            <v>0129627</v>
          </cell>
          <cell r="E713" t="str">
            <v>Los Angeles Unified</v>
          </cell>
          <cell r="F713" t="str">
            <v>TEACH Tech Charter High</v>
          </cell>
          <cell r="G713" t="str">
            <v>Yes</v>
          </cell>
          <cell r="H713" t="str">
            <v>1658</v>
          </cell>
          <cell r="I713" t="str">
            <v>Directly funded</v>
          </cell>
          <cell r="J713">
            <v>162</v>
          </cell>
          <cell r="K713">
            <v>156</v>
          </cell>
          <cell r="L713">
            <v>1</v>
          </cell>
          <cell r="N713">
            <v>162</v>
          </cell>
          <cell r="O713">
            <v>156</v>
          </cell>
          <cell r="Q713">
            <v>0</v>
          </cell>
          <cell r="R713">
            <v>0</v>
          </cell>
        </row>
        <row r="714">
          <cell r="A714" t="str">
            <v>19647330129650</v>
          </cell>
          <cell r="B714" t="str">
            <v>19</v>
          </cell>
          <cell r="C714" t="str">
            <v>64733</v>
          </cell>
          <cell r="D714" t="str">
            <v>0129650</v>
          </cell>
          <cell r="E714" t="str">
            <v>Los Angeles Unified</v>
          </cell>
          <cell r="F714" t="str">
            <v>Equitas Academy #3 Charter</v>
          </cell>
          <cell r="G714" t="str">
            <v>Yes</v>
          </cell>
          <cell r="H714" t="str">
            <v>1669</v>
          </cell>
          <cell r="I714" t="str">
            <v>Directly funded</v>
          </cell>
          <cell r="J714">
            <v>100</v>
          </cell>
          <cell r="K714">
            <v>95</v>
          </cell>
          <cell r="L714">
            <v>1</v>
          </cell>
          <cell r="N714">
            <v>100</v>
          </cell>
          <cell r="O714">
            <v>95</v>
          </cell>
          <cell r="Q714">
            <v>0</v>
          </cell>
          <cell r="R714">
            <v>0</v>
          </cell>
        </row>
        <row r="715">
          <cell r="A715" t="str">
            <v>19647330129825</v>
          </cell>
          <cell r="B715" t="str">
            <v>19</v>
          </cell>
          <cell r="C715" t="str">
            <v>64733</v>
          </cell>
          <cell r="D715" t="str">
            <v>0129825</v>
          </cell>
          <cell r="E715" t="str">
            <v>Los Angeles Unified</v>
          </cell>
          <cell r="F715" t="str">
            <v>Clemente Charter</v>
          </cell>
          <cell r="G715" t="str">
            <v>Yes</v>
          </cell>
          <cell r="H715" t="str">
            <v>1640</v>
          </cell>
          <cell r="I715" t="str">
            <v>Directly funded</v>
          </cell>
          <cell r="J715">
            <v>219</v>
          </cell>
          <cell r="K715">
            <v>208</v>
          </cell>
          <cell r="L715">
            <v>1</v>
          </cell>
          <cell r="N715">
            <v>219</v>
          </cell>
          <cell r="O715">
            <v>208</v>
          </cell>
          <cell r="Q715">
            <v>0</v>
          </cell>
          <cell r="R715">
            <v>0</v>
          </cell>
        </row>
        <row r="716">
          <cell r="A716" t="str">
            <v>19647330129833</v>
          </cell>
          <cell r="B716" t="str">
            <v>19</v>
          </cell>
          <cell r="C716" t="str">
            <v>64733</v>
          </cell>
          <cell r="D716" t="str">
            <v>0129833</v>
          </cell>
          <cell r="E716" t="str">
            <v>Los Angeles Unified</v>
          </cell>
          <cell r="F716" t="str">
            <v>Global Education Academy 2</v>
          </cell>
          <cell r="G716" t="str">
            <v>Yes</v>
          </cell>
          <cell r="H716" t="str">
            <v>1641</v>
          </cell>
          <cell r="I716" t="str">
            <v>Directly funded</v>
          </cell>
          <cell r="J716">
            <v>78</v>
          </cell>
          <cell r="K716">
            <v>71</v>
          </cell>
          <cell r="L716">
            <v>1</v>
          </cell>
          <cell r="N716">
            <v>78</v>
          </cell>
          <cell r="O716">
            <v>71</v>
          </cell>
          <cell r="Q716">
            <v>0</v>
          </cell>
          <cell r="R716">
            <v>0</v>
          </cell>
        </row>
        <row r="717">
          <cell r="A717" t="str">
            <v>19647330129858</v>
          </cell>
          <cell r="B717" t="str">
            <v>19</v>
          </cell>
          <cell r="C717" t="str">
            <v>64733</v>
          </cell>
          <cell r="D717" t="str">
            <v>0129858</v>
          </cell>
          <cell r="E717" t="str">
            <v>Los Angeles Unified</v>
          </cell>
          <cell r="F717" t="str">
            <v>Everest Value</v>
          </cell>
          <cell r="G717" t="str">
            <v>Yes</v>
          </cell>
          <cell r="H717" t="str">
            <v>1638</v>
          </cell>
          <cell r="I717" t="str">
            <v>Directly funded</v>
          </cell>
          <cell r="J717">
            <v>206</v>
          </cell>
          <cell r="K717">
            <v>197</v>
          </cell>
          <cell r="L717">
            <v>1</v>
          </cell>
          <cell r="N717">
            <v>206</v>
          </cell>
          <cell r="O717">
            <v>197</v>
          </cell>
          <cell r="Q717">
            <v>0</v>
          </cell>
          <cell r="R717">
            <v>0</v>
          </cell>
        </row>
        <row r="718">
          <cell r="A718" t="str">
            <v>19647330129866</v>
          </cell>
          <cell r="B718" t="str">
            <v>19</v>
          </cell>
          <cell r="C718" t="str">
            <v>64733</v>
          </cell>
          <cell r="D718" t="str">
            <v>0129866</v>
          </cell>
          <cell r="E718" t="str">
            <v>Los Angeles Unified</v>
          </cell>
          <cell r="F718" t="str">
            <v>Village Charter Academy</v>
          </cell>
          <cell r="G718" t="str">
            <v>Yes</v>
          </cell>
          <cell r="H718" t="str">
            <v>1639</v>
          </cell>
          <cell r="I718" t="str">
            <v>Directly funded</v>
          </cell>
          <cell r="J718">
            <v>210</v>
          </cell>
          <cell r="K718">
            <v>175</v>
          </cell>
          <cell r="L718">
            <v>1</v>
          </cell>
          <cell r="N718">
            <v>210</v>
          </cell>
          <cell r="O718">
            <v>175</v>
          </cell>
          <cell r="Q718">
            <v>0</v>
          </cell>
          <cell r="R718">
            <v>0</v>
          </cell>
        </row>
        <row r="719">
          <cell r="A719" t="str">
            <v>19647330129874</v>
          </cell>
          <cell r="B719" t="str">
            <v>19</v>
          </cell>
          <cell r="C719" t="str">
            <v>64733</v>
          </cell>
          <cell r="D719" t="str">
            <v>0129874</v>
          </cell>
          <cell r="E719" t="str">
            <v>Los Angeles Unified</v>
          </cell>
          <cell r="F719" t="str">
            <v>Community Preparatory Academy</v>
          </cell>
          <cell r="G719" t="str">
            <v>Yes</v>
          </cell>
          <cell r="H719" t="str">
            <v>1656</v>
          </cell>
          <cell r="I719" t="str">
            <v>Directly funded</v>
          </cell>
          <cell r="J719">
            <v>253</v>
          </cell>
          <cell r="K719">
            <v>217</v>
          </cell>
          <cell r="L719">
            <v>1</v>
          </cell>
          <cell r="N719">
            <v>253</v>
          </cell>
          <cell r="O719">
            <v>217</v>
          </cell>
          <cell r="Q719">
            <v>0</v>
          </cell>
          <cell r="R719">
            <v>0</v>
          </cell>
        </row>
        <row r="720">
          <cell r="A720" t="str">
            <v>19647330131466</v>
          </cell>
          <cell r="B720" t="str">
            <v>19</v>
          </cell>
          <cell r="C720" t="str">
            <v>64733</v>
          </cell>
          <cell r="D720" t="str">
            <v>0131466</v>
          </cell>
          <cell r="E720" t="str">
            <v>Los Angeles Unified</v>
          </cell>
          <cell r="F720" t="str">
            <v>Fenton STEM Academy: Elementary Center for Science Technology Engineering and Mathematics</v>
          </cell>
          <cell r="G720" t="str">
            <v>Yes</v>
          </cell>
          <cell r="H720" t="str">
            <v>1605</v>
          </cell>
          <cell r="I720" t="str">
            <v>Directly funded</v>
          </cell>
          <cell r="J720">
            <v>145</v>
          </cell>
          <cell r="K720">
            <v>131</v>
          </cell>
          <cell r="L720">
            <v>1</v>
          </cell>
          <cell r="N720">
            <v>145</v>
          </cell>
          <cell r="O720">
            <v>131</v>
          </cell>
          <cell r="Q720">
            <v>0</v>
          </cell>
          <cell r="R720">
            <v>0</v>
          </cell>
        </row>
        <row r="721">
          <cell r="A721" t="str">
            <v>19647330131680</v>
          </cell>
          <cell r="B721" t="str">
            <v>19</v>
          </cell>
          <cell r="C721" t="str">
            <v>64733</v>
          </cell>
          <cell r="D721" t="str">
            <v>0131680</v>
          </cell>
          <cell r="E721" t="str">
            <v>Los Angeles Unified</v>
          </cell>
          <cell r="F721" t="str">
            <v>Renaissance Arts Academy K-12</v>
          </cell>
          <cell r="G721" t="str">
            <v>Yes</v>
          </cell>
          <cell r="H721" t="str">
            <v>1704</v>
          </cell>
          <cell r="I721" t="str">
            <v>Directly funded</v>
          </cell>
          <cell r="J721">
            <v>58</v>
          </cell>
          <cell r="K721">
            <v>37</v>
          </cell>
          <cell r="L721">
            <v>1</v>
          </cell>
          <cell r="N721">
            <v>58</v>
          </cell>
          <cell r="O721">
            <v>37</v>
          </cell>
          <cell r="Q721">
            <v>0</v>
          </cell>
          <cell r="R721">
            <v>0</v>
          </cell>
        </row>
        <row r="722">
          <cell r="A722" t="str">
            <v>19647330131722</v>
          </cell>
          <cell r="B722" t="str">
            <v>19</v>
          </cell>
          <cell r="C722" t="str">
            <v>64733</v>
          </cell>
          <cell r="D722" t="str">
            <v>0131722</v>
          </cell>
          <cell r="E722" t="str">
            <v>Los Angeles Unified</v>
          </cell>
          <cell r="F722" t="str">
            <v>Fenton Academy for Social and Emotional Learning</v>
          </cell>
          <cell r="G722" t="str">
            <v>Yes</v>
          </cell>
          <cell r="H722" t="str">
            <v>1613</v>
          </cell>
          <cell r="I722" t="str">
            <v>Directly funded</v>
          </cell>
          <cell r="J722">
            <v>169</v>
          </cell>
          <cell r="K722">
            <v>135</v>
          </cell>
          <cell r="L722">
            <v>1</v>
          </cell>
          <cell r="N722">
            <v>169</v>
          </cell>
          <cell r="O722">
            <v>135</v>
          </cell>
          <cell r="Q722">
            <v>0</v>
          </cell>
          <cell r="R722">
            <v>0</v>
          </cell>
        </row>
        <row r="723">
          <cell r="A723" t="str">
            <v>19647330131771</v>
          </cell>
          <cell r="B723" t="str">
            <v>19</v>
          </cell>
          <cell r="C723" t="str">
            <v>64733</v>
          </cell>
          <cell r="D723" t="str">
            <v>0131771</v>
          </cell>
          <cell r="E723" t="str">
            <v>Los Angeles Unified</v>
          </cell>
          <cell r="F723" t="str">
            <v>KIPP Ignite Academy</v>
          </cell>
          <cell r="G723" t="str">
            <v>Yes</v>
          </cell>
          <cell r="H723" t="str">
            <v>1720</v>
          </cell>
          <cell r="I723" t="str">
            <v>Directly funded</v>
          </cell>
          <cell r="J723">
            <v>111</v>
          </cell>
          <cell r="K723">
            <v>105</v>
          </cell>
          <cell r="L723">
            <v>1</v>
          </cell>
          <cell r="N723">
            <v>111</v>
          </cell>
          <cell r="O723">
            <v>105</v>
          </cell>
          <cell r="Q723">
            <v>0</v>
          </cell>
          <cell r="R723">
            <v>0</v>
          </cell>
        </row>
        <row r="724">
          <cell r="A724" t="str">
            <v>19647330131797</v>
          </cell>
          <cell r="B724" t="str">
            <v>19</v>
          </cell>
          <cell r="C724" t="str">
            <v>64733</v>
          </cell>
          <cell r="D724" t="str">
            <v>0131797</v>
          </cell>
          <cell r="E724" t="str">
            <v>Los Angeles Unified</v>
          </cell>
          <cell r="F724" t="str">
            <v>KIPP Promesa Prep</v>
          </cell>
          <cell r="G724" t="str">
            <v>Yes</v>
          </cell>
          <cell r="H724" t="str">
            <v>1721</v>
          </cell>
          <cell r="I724" t="str">
            <v>Directly funded</v>
          </cell>
          <cell r="J724">
            <v>117</v>
          </cell>
          <cell r="K724">
            <v>113</v>
          </cell>
          <cell r="L724">
            <v>1</v>
          </cell>
          <cell r="N724">
            <v>117</v>
          </cell>
          <cell r="O724">
            <v>113</v>
          </cell>
          <cell r="Q724">
            <v>0</v>
          </cell>
          <cell r="R724">
            <v>0</v>
          </cell>
        </row>
        <row r="725">
          <cell r="A725" t="str">
            <v>19647330131821</v>
          </cell>
          <cell r="B725" t="str">
            <v>19</v>
          </cell>
          <cell r="C725" t="str">
            <v>64733</v>
          </cell>
          <cell r="D725" t="str">
            <v>0131821</v>
          </cell>
          <cell r="E725" t="str">
            <v>Los Angeles Unified</v>
          </cell>
          <cell r="F725" t="str">
            <v>Collegiate Charter High School of Los Angeles</v>
          </cell>
          <cell r="G725" t="str">
            <v>Yes</v>
          </cell>
          <cell r="H725" t="str">
            <v>1722</v>
          </cell>
          <cell r="I725" t="str">
            <v>Directly funded</v>
          </cell>
          <cell r="J725">
            <v>54</v>
          </cell>
          <cell r="K725">
            <v>50</v>
          </cell>
          <cell r="L725">
            <v>1</v>
          </cell>
          <cell r="N725">
            <v>54</v>
          </cell>
          <cell r="O725">
            <v>50</v>
          </cell>
          <cell r="Q725">
            <v>0</v>
          </cell>
          <cell r="R725">
            <v>0</v>
          </cell>
        </row>
        <row r="726">
          <cell r="A726" t="str">
            <v>19647330131839</v>
          </cell>
          <cell r="B726" t="str">
            <v>19</v>
          </cell>
          <cell r="C726" t="str">
            <v>64733</v>
          </cell>
          <cell r="D726" t="str">
            <v>0131839</v>
          </cell>
          <cell r="E726" t="str">
            <v>Los Angeles Unified</v>
          </cell>
          <cell r="F726" t="str">
            <v>Summit Preparatory Charter</v>
          </cell>
          <cell r="G726" t="str">
            <v>Yes</v>
          </cell>
          <cell r="H726" t="str">
            <v>1615</v>
          </cell>
          <cell r="I726" t="str">
            <v>Directly funded</v>
          </cell>
          <cell r="J726">
            <v>65</v>
          </cell>
          <cell r="K726">
            <v>63</v>
          </cell>
          <cell r="L726">
            <v>1</v>
          </cell>
          <cell r="N726">
            <v>65</v>
          </cell>
          <cell r="O726">
            <v>63</v>
          </cell>
          <cell r="Q726">
            <v>0</v>
          </cell>
          <cell r="R726">
            <v>0</v>
          </cell>
        </row>
        <row r="727">
          <cell r="A727" t="str">
            <v>19647330131847</v>
          </cell>
          <cell r="B727" t="str">
            <v>19</v>
          </cell>
          <cell r="C727" t="str">
            <v>64733</v>
          </cell>
          <cell r="D727" t="str">
            <v>0131847</v>
          </cell>
          <cell r="E727" t="str">
            <v>Los Angeles Unified</v>
          </cell>
          <cell r="F727" t="str">
            <v>Public Policy Charter</v>
          </cell>
          <cell r="G727" t="str">
            <v>Yes</v>
          </cell>
          <cell r="H727" t="str">
            <v>1703</v>
          </cell>
          <cell r="I727" t="str">
            <v>Directly funded</v>
          </cell>
          <cell r="J727">
            <v>92</v>
          </cell>
          <cell r="K727">
            <v>92</v>
          </cell>
          <cell r="L727">
            <v>1</v>
          </cell>
          <cell r="N727">
            <v>92</v>
          </cell>
          <cell r="O727">
            <v>92</v>
          </cell>
          <cell r="Q727">
            <v>0</v>
          </cell>
          <cell r="R727">
            <v>0</v>
          </cell>
        </row>
        <row r="728">
          <cell r="A728" t="str">
            <v>19647330131870</v>
          </cell>
          <cell r="B728" t="str">
            <v>19</v>
          </cell>
          <cell r="C728" t="str">
            <v>64733</v>
          </cell>
          <cell r="D728" t="str">
            <v>0131870</v>
          </cell>
          <cell r="E728" t="str">
            <v>Los Angeles Unified</v>
          </cell>
          <cell r="F728" t="str">
            <v>Resolute Academy Charter</v>
          </cell>
          <cell r="G728" t="str">
            <v>Yes</v>
          </cell>
          <cell r="H728" t="str">
            <v>1642</v>
          </cell>
          <cell r="I728" t="str">
            <v>Directly funded</v>
          </cell>
          <cell r="J728">
            <v>98</v>
          </cell>
          <cell r="K728">
            <v>97</v>
          </cell>
          <cell r="L728">
            <v>1</v>
          </cell>
          <cell r="N728">
            <v>98</v>
          </cell>
          <cell r="O728">
            <v>97</v>
          </cell>
          <cell r="Q728">
            <v>0</v>
          </cell>
          <cell r="R728">
            <v>0</v>
          </cell>
        </row>
        <row r="729">
          <cell r="A729" t="str">
            <v>19647330131904</v>
          </cell>
          <cell r="B729" t="str">
            <v>19</v>
          </cell>
          <cell r="C729" t="str">
            <v>64733</v>
          </cell>
          <cell r="D729" t="str">
            <v>0131904</v>
          </cell>
          <cell r="E729" t="str">
            <v>Los Angeles Unified</v>
          </cell>
          <cell r="F729" t="str">
            <v>Libertas College Preparatory Charter</v>
          </cell>
          <cell r="G729" t="str">
            <v>Yes</v>
          </cell>
          <cell r="H729" t="str">
            <v>1711</v>
          </cell>
          <cell r="I729" t="str">
            <v>Directly funded</v>
          </cell>
          <cell r="J729">
            <v>89</v>
          </cell>
          <cell r="K729">
            <v>83</v>
          </cell>
          <cell r="L729">
            <v>1</v>
          </cell>
          <cell r="N729">
            <v>89</v>
          </cell>
          <cell r="O729">
            <v>83</v>
          </cell>
          <cell r="Q729">
            <v>0</v>
          </cell>
          <cell r="R729">
            <v>0</v>
          </cell>
        </row>
        <row r="730">
          <cell r="A730" t="str">
            <v>19647330132027</v>
          </cell>
          <cell r="B730" t="str">
            <v>19</v>
          </cell>
          <cell r="C730" t="str">
            <v>64733</v>
          </cell>
          <cell r="D730" t="str">
            <v>0132027</v>
          </cell>
          <cell r="E730" t="str">
            <v>Los Angeles Unified</v>
          </cell>
          <cell r="F730" t="str">
            <v>University Preparatory Value High</v>
          </cell>
          <cell r="G730" t="str">
            <v>Yes</v>
          </cell>
          <cell r="H730" t="str">
            <v>1723</v>
          </cell>
          <cell r="I730" t="str">
            <v>Directly funded</v>
          </cell>
          <cell r="J730">
            <v>111</v>
          </cell>
          <cell r="K730">
            <v>101</v>
          </cell>
          <cell r="L730">
            <v>1</v>
          </cell>
          <cell r="N730">
            <v>111</v>
          </cell>
          <cell r="O730">
            <v>101</v>
          </cell>
          <cell r="Q730">
            <v>0</v>
          </cell>
          <cell r="R730">
            <v>0</v>
          </cell>
        </row>
        <row r="731">
          <cell r="A731" t="str">
            <v>19647330132084</v>
          </cell>
          <cell r="B731" t="str">
            <v>19</v>
          </cell>
          <cell r="C731" t="str">
            <v>64733</v>
          </cell>
          <cell r="D731" t="str">
            <v>0132084</v>
          </cell>
          <cell r="E731" t="str">
            <v>Los Angeles Unified</v>
          </cell>
          <cell r="F731" t="str">
            <v>Alliance 6-12 College-Ready Academy #21</v>
          </cell>
          <cell r="G731" t="str">
            <v>Yes</v>
          </cell>
          <cell r="H731" t="str">
            <v>1738</v>
          </cell>
          <cell r="I731" t="str">
            <v>Directly funded</v>
          </cell>
          <cell r="J731">
            <v>50</v>
          </cell>
          <cell r="K731">
            <v>41</v>
          </cell>
          <cell r="L731">
            <v>1</v>
          </cell>
          <cell r="N731">
            <v>50</v>
          </cell>
          <cell r="O731">
            <v>41</v>
          </cell>
          <cell r="Q731">
            <v>0</v>
          </cell>
          <cell r="R731">
            <v>0</v>
          </cell>
        </row>
        <row r="732">
          <cell r="A732" t="str">
            <v>19647330132126</v>
          </cell>
          <cell r="B732" t="str">
            <v>19</v>
          </cell>
          <cell r="C732" t="str">
            <v>64733</v>
          </cell>
          <cell r="D732" t="str">
            <v>0132126</v>
          </cell>
          <cell r="E732" t="str">
            <v>Los Angeles Unified</v>
          </cell>
          <cell r="F732" t="str">
            <v>YPI Valley Public Charter High</v>
          </cell>
          <cell r="G732" t="str">
            <v>Yes</v>
          </cell>
          <cell r="H732" t="str">
            <v>1724</v>
          </cell>
          <cell r="I732" t="str">
            <v>Directly funded</v>
          </cell>
          <cell r="J732">
            <v>64</v>
          </cell>
          <cell r="K732">
            <v>58</v>
          </cell>
          <cell r="L732">
            <v>1</v>
          </cell>
          <cell r="N732">
            <v>64</v>
          </cell>
          <cell r="O732">
            <v>58</v>
          </cell>
          <cell r="Q732">
            <v>0</v>
          </cell>
          <cell r="R732">
            <v>0</v>
          </cell>
        </row>
        <row r="733">
          <cell r="A733" t="str">
            <v>19647330132282</v>
          </cell>
          <cell r="B733" t="str">
            <v>19</v>
          </cell>
          <cell r="C733" t="str">
            <v>64733</v>
          </cell>
          <cell r="D733" t="str">
            <v>0132282</v>
          </cell>
          <cell r="E733" t="str">
            <v>Los Angeles Unified</v>
          </cell>
          <cell r="F733" t="str">
            <v>USC East College Prep</v>
          </cell>
          <cell r="G733" t="str">
            <v>Yes</v>
          </cell>
          <cell r="H733" t="str">
            <v>1702</v>
          </cell>
          <cell r="I733" t="str">
            <v>Directly funded</v>
          </cell>
          <cell r="J733">
            <v>97</v>
          </cell>
          <cell r="K733">
            <v>90</v>
          </cell>
          <cell r="L733">
            <v>1</v>
          </cell>
          <cell r="N733">
            <v>97</v>
          </cell>
          <cell r="O733">
            <v>90</v>
          </cell>
          <cell r="Q733">
            <v>0</v>
          </cell>
          <cell r="R733">
            <v>0</v>
          </cell>
        </row>
        <row r="734">
          <cell r="A734" t="str">
            <v>19647330132332</v>
          </cell>
          <cell r="B734" t="str">
            <v>19</v>
          </cell>
          <cell r="C734" t="str">
            <v>64733</v>
          </cell>
          <cell r="D734" t="str">
            <v>0132332</v>
          </cell>
          <cell r="E734" t="str">
            <v>Los Angeles Unified</v>
          </cell>
          <cell r="F734" t="str">
            <v>City High</v>
          </cell>
          <cell r="G734" t="str">
            <v>Yes</v>
          </cell>
          <cell r="H734" t="str">
            <v>1710</v>
          </cell>
          <cell r="I734" t="str">
            <v>Directly funded</v>
          </cell>
          <cell r="J734">
            <v>61</v>
          </cell>
          <cell r="K734">
            <v>20</v>
          </cell>
          <cell r="L734">
            <v>1</v>
          </cell>
          <cell r="N734">
            <v>61</v>
          </cell>
          <cell r="O734">
            <v>20</v>
          </cell>
          <cell r="Q734">
            <v>0</v>
          </cell>
          <cell r="R734">
            <v>0</v>
          </cell>
        </row>
        <row r="735">
          <cell r="A735" t="str">
            <v>19647330133272</v>
          </cell>
          <cell r="B735" t="str">
            <v>19</v>
          </cell>
          <cell r="C735" t="str">
            <v>64733</v>
          </cell>
          <cell r="D735" t="str">
            <v>0133272</v>
          </cell>
          <cell r="E735" t="str">
            <v>Los Angeles Unified</v>
          </cell>
          <cell r="F735" t="str">
            <v>PUC Triumph Charter Academy and PUC Triumph Charter High</v>
          </cell>
          <cell r="G735" t="str">
            <v>Yes</v>
          </cell>
          <cell r="H735" t="str">
            <v>0797</v>
          </cell>
          <cell r="I735" t="str">
            <v>Directly funded</v>
          </cell>
          <cell r="J735">
            <v>726</v>
          </cell>
          <cell r="K735">
            <v>597</v>
          </cell>
          <cell r="L735">
            <v>1</v>
          </cell>
          <cell r="N735">
            <v>726</v>
          </cell>
          <cell r="O735">
            <v>597</v>
          </cell>
          <cell r="Q735">
            <v>0</v>
          </cell>
          <cell r="R735">
            <v>0</v>
          </cell>
        </row>
        <row r="736">
          <cell r="A736" t="str">
            <v>19647330133280</v>
          </cell>
          <cell r="B736" t="str">
            <v>19</v>
          </cell>
          <cell r="C736" t="str">
            <v>64733</v>
          </cell>
          <cell r="D736" t="str">
            <v>0133280</v>
          </cell>
          <cell r="E736" t="str">
            <v>Los Angeles Unified</v>
          </cell>
          <cell r="F736" t="str">
            <v>PUC Nueva Esperanza Charter Academy</v>
          </cell>
          <cell r="G736" t="str">
            <v>Yes</v>
          </cell>
          <cell r="H736" t="str">
            <v>1092</v>
          </cell>
          <cell r="I736" t="str">
            <v>Directly funded</v>
          </cell>
          <cell r="J736">
            <v>423</v>
          </cell>
          <cell r="K736">
            <v>336</v>
          </cell>
          <cell r="L736">
            <v>1</v>
          </cell>
          <cell r="N736">
            <v>423</v>
          </cell>
          <cell r="O736">
            <v>336</v>
          </cell>
          <cell r="Q736">
            <v>0</v>
          </cell>
          <cell r="R736">
            <v>0</v>
          </cell>
        </row>
        <row r="737">
          <cell r="A737" t="str">
            <v>19647330133298</v>
          </cell>
          <cell r="B737" t="str">
            <v>19</v>
          </cell>
          <cell r="C737" t="str">
            <v>64733</v>
          </cell>
          <cell r="D737" t="str">
            <v>0133298</v>
          </cell>
          <cell r="E737" t="str">
            <v>Los Angeles Unified</v>
          </cell>
          <cell r="F737" t="str">
            <v>PUC CALS Middle and Early College High</v>
          </cell>
          <cell r="G737" t="str">
            <v>Yes</v>
          </cell>
          <cell r="H737" t="str">
            <v>0331</v>
          </cell>
          <cell r="I737" t="str">
            <v>Directly funded</v>
          </cell>
          <cell r="J737">
            <v>571</v>
          </cell>
          <cell r="K737">
            <v>491</v>
          </cell>
          <cell r="L737">
            <v>1</v>
          </cell>
          <cell r="N737">
            <v>571</v>
          </cell>
          <cell r="O737">
            <v>491</v>
          </cell>
          <cell r="Q737">
            <v>0</v>
          </cell>
          <cell r="R737">
            <v>0</v>
          </cell>
        </row>
        <row r="738">
          <cell r="A738" t="str">
            <v>19647331931047</v>
          </cell>
          <cell r="B738" t="str">
            <v>19</v>
          </cell>
          <cell r="C738" t="str">
            <v>64733</v>
          </cell>
          <cell r="D738" t="str">
            <v>1931047</v>
          </cell>
          <cell r="E738" t="str">
            <v>Los Angeles Unified</v>
          </cell>
          <cell r="F738" t="str">
            <v>Birmingham Community Charter High</v>
          </cell>
          <cell r="G738" t="str">
            <v>Yes</v>
          </cell>
          <cell r="H738" t="str">
            <v>1119</v>
          </cell>
          <cell r="I738" t="str">
            <v>Directly funded</v>
          </cell>
          <cell r="J738">
            <v>3278</v>
          </cell>
          <cell r="K738">
            <v>2801</v>
          </cell>
          <cell r="L738">
            <v>1</v>
          </cell>
          <cell r="N738">
            <v>3278</v>
          </cell>
          <cell r="O738">
            <v>2801</v>
          </cell>
          <cell r="Q738">
            <v>0</v>
          </cell>
          <cell r="R738">
            <v>0</v>
          </cell>
        </row>
        <row r="739">
          <cell r="A739" t="str">
            <v>19647331931708</v>
          </cell>
          <cell r="B739" t="str">
            <v>19</v>
          </cell>
          <cell r="C739" t="str">
            <v>64733</v>
          </cell>
          <cell r="D739" t="str">
            <v>1931708</v>
          </cell>
          <cell r="E739" t="str">
            <v>Los Angeles Unified</v>
          </cell>
          <cell r="F739" t="str">
            <v>Chatsworth Charter High</v>
          </cell>
          <cell r="G739" t="str">
            <v>Yes</v>
          </cell>
          <cell r="H739" t="str">
            <v>1581</v>
          </cell>
          <cell r="I739" t="str">
            <v>Locally funded</v>
          </cell>
          <cell r="J739">
            <v>2068</v>
          </cell>
          <cell r="K739">
            <v>1384</v>
          </cell>
          <cell r="L739">
            <v>1</v>
          </cell>
          <cell r="N739">
            <v>2068</v>
          </cell>
          <cell r="O739">
            <v>1384</v>
          </cell>
          <cell r="Q739">
            <v>0</v>
          </cell>
          <cell r="R739">
            <v>0</v>
          </cell>
        </row>
        <row r="740">
          <cell r="A740" t="str">
            <v>19647331931864</v>
          </cell>
          <cell r="B740" t="str">
            <v>19</v>
          </cell>
          <cell r="C740" t="str">
            <v>64733</v>
          </cell>
          <cell r="D740" t="str">
            <v>1931864</v>
          </cell>
          <cell r="E740" t="str">
            <v>Los Angeles Unified</v>
          </cell>
          <cell r="F740" t="str">
            <v>Grover Cleveland Charter High</v>
          </cell>
          <cell r="G740" t="str">
            <v>Yes</v>
          </cell>
          <cell r="H740" t="str">
            <v>1571</v>
          </cell>
          <cell r="I740" t="str">
            <v>Locally funded</v>
          </cell>
          <cell r="J740">
            <v>3202</v>
          </cell>
          <cell r="K740">
            <v>2122</v>
          </cell>
          <cell r="L740">
            <v>1</v>
          </cell>
          <cell r="N740">
            <v>3202</v>
          </cell>
          <cell r="O740">
            <v>2122</v>
          </cell>
          <cell r="Q740">
            <v>0</v>
          </cell>
          <cell r="R740">
            <v>0</v>
          </cell>
        </row>
        <row r="741">
          <cell r="A741" t="str">
            <v>19647331932623</v>
          </cell>
          <cell r="B741" t="str">
            <v>19</v>
          </cell>
          <cell r="C741" t="str">
            <v>64733</v>
          </cell>
          <cell r="D741" t="str">
            <v>1932623</v>
          </cell>
          <cell r="E741" t="str">
            <v>Los Angeles Unified</v>
          </cell>
          <cell r="F741" t="str">
            <v>El Camino Real Charter High</v>
          </cell>
          <cell r="G741" t="str">
            <v>Yes</v>
          </cell>
          <cell r="H741" t="str">
            <v>1314</v>
          </cell>
          <cell r="I741" t="str">
            <v>Directly funded</v>
          </cell>
          <cell r="J741">
            <v>3855</v>
          </cell>
          <cell r="K741">
            <v>851</v>
          </cell>
          <cell r="L741">
            <v>1</v>
          </cell>
          <cell r="N741">
            <v>3855</v>
          </cell>
          <cell r="O741">
            <v>851</v>
          </cell>
          <cell r="Q741">
            <v>0</v>
          </cell>
          <cell r="R741">
            <v>0</v>
          </cell>
        </row>
        <row r="742">
          <cell r="A742" t="str">
            <v>19647331933746</v>
          </cell>
          <cell r="B742" t="str">
            <v>19</v>
          </cell>
          <cell r="C742" t="str">
            <v>64733</v>
          </cell>
          <cell r="D742" t="str">
            <v>1933746</v>
          </cell>
          <cell r="E742" t="str">
            <v>Los Angeles Unified</v>
          </cell>
          <cell r="F742" t="str">
            <v>Granada Hills Charter High</v>
          </cell>
          <cell r="G742" t="str">
            <v>Yes</v>
          </cell>
          <cell r="H742" t="str">
            <v>0572</v>
          </cell>
          <cell r="I742" t="str">
            <v>Directly funded</v>
          </cell>
          <cell r="J742">
            <v>4480</v>
          </cell>
          <cell r="K742">
            <v>2405</v>
          </cell>
          <cell r="L742">
            <v>1</v>
          </cell>
          <cell r="N742">
            <v>4480</v>
          </cell>
          <cell r="O742">
            <v>2405</v>
          </cell>
          <cell r="Q742">
            <v>0</v>
          </cell>
          <cell r="R742">
            <v>0</v>
          </cell>
        </row>
        <row r="743">
          <cell r="A743" t="str">
            <v>19647331938612</v>
          </cell>
          <cell r="B743" t="str">
            <v>19</v>
          </cell>
          <cell r="C743" t="str">
            <v>64733</v>
          </cell>
          <cell r="D743" t="str">
            <v>1938612</v>
          </cell>
          <cell r="E743" t="str">
            <v>Los Angeles Unified</v>
          </cell>
          <cell r="F743" t="str">
            <v>Taft Charter High</v>
          </cell>
          <cell r="G743" t="str">
            <v>Yes</v>
          </cell>
          <cell r="H743" t="str">
            <v>1580</v>
          </cell>
          <cell r="I743" t="str">
            <v>Locally funded</v>
          </cell>
          <cell r="J743">
            <v>2441</v>
          </cell>
          <cell r="K743">
            <v>1529</v>
          </cell>
          <cell r="L743">
            <v>1</v>
          </cell>
          <cell r="N743">
            <v>2441</v>
          </cell>
          <cell r="O743">
            <v>1529</v>
          </cell>
          <cell r="Q743">
            <v>0</v>
          </cell>
          <cell r="R743">
            <v>0</v>
          </cell>
        </row>
        <row r="744">
          <cell r="A744" t="str">
            <v>19647331995836</v>
          </cell>
          <cell r="B744" t="str">
            <v>19</v>
          </cell>
          <cell r="C744" t="str">
            <v>64733</v>
          </cell>
          <cell r="D744" t="str">
            <v>1995836</v>
          </cell>
          <cell r="E744" t="str">
            <v>Los Angeles Unified</v>
          </cell>
          <cell r="F744" t="str">
            <v>Palisades Charter High</v>
          </cell>
          <cell r="G744" t="str">
            <v>Yes</v>
          </cell>
          <cell r="H744" t="str">
            <v>0037</v>
          </cell>
          <cell r="I744" t="str">
            <v>Directly funded</v>
          </cell>
          <cell r="J744">
            <v>2970</v>
          </cell>
          <cell r="K744">
            <v>894</v>
          </cell>
          <cell r="L744">
            <v>1</v>
          </cell>
          <cell r="N744">
            <v>2970</v>
          </cell>
          <cell r="O744">
            <v>894</v>
          </cell>
          <cell r="Q744">
            <v>0</v>
          </cell>
          <cell r="R744">
            <v>0</v>
          </cell>
        </row>
        <row r="745">
          <cell r="A745" t="str">
            <v>19647331996610</v>
          </cell>
          <cell r="B745" t="str">
            <v>19</v>
          </cell>
          <cell r="C745" t="str">
            <v>64733</v>
          </cell>
          <cell r="D745" t="str">
            <v>1996610</v>
          </cell>
          <cell r="E745" t="str">
            <v>Los Angeles Unified</v>
          </cell>
          <cell r="F745" t="str">
            <v>Los Angeles Leadership Academy</v>
          </cell>
          <cell r="G745" t="str">
            <v>Yes</v>
          </cell>
          <cell r="H745" t="str">
            <v>0461</v>
          </cell>
          <cell r="I745" t="str">
            <v>Directly funded</v>
          </cell>
          <cell r="J745">
            <v>538</v>
          </cell>
          <cell r="K745">
            <v>481</v>
          </cell>
          <cell r="L745">
            <v>1</v>
          </cell>
          <cell r="N745">
            <v>538</v>
          </cell>
          <cell r="O745">
            <v>481</v>
          </cell>
          <cell r="Q745">
            <v>0</v>
          </cell>
          <cell r="R745">
            <v>0</v>
          </cell>
        </row>
        <row r="746">
          <cell r="A746" t="str">
            <v>19647336015986</v>
          </cell>
          <cell r="B746" t="str">
            <v>19</v>
          </cell>
          <cell r="C746" t="str">
            <v>64733</v>
          </cell>
          <cell r="D746" t="str">
            <v>6015986</v>
          </cell>
          <cell r="E746" t="str">
            <v>Los Angeles Unified</v>
          </cell>
          <cell r="F746" t="str">
            <v>Beckford Charter for Enriched Studies</v>
          </cell>
          <cell r="G746" t="str">
            <v>Yes</v>
          </cell>
          <cell r="H746" t="str">
            <v>1344</v>
          </cell>
          <cell r="I746" t="str">
            <v>Locally funded</v>
          </cell>
          <cell r="J746">
            <v>615</v>
          </cell>
          <cell r="K746">
            <v>136</v>
          </cell>
          <cell r="L746">
            <v>1</v>
          </cell>
          <cell r="N746">
            <v>615</v>
          </cell>
          <cell r="O746">
            <v>136</v>
          </cell>
          <cell r="Q746">
            <v>0</v>
          </cell>
          <cell r="R746">
            <v>0</v>
          </cell>
        </row>
        <row r="747">
          <cell r="A747" t="str">
            <v>19647336016240</v>
          </cell>
          <cell r="B747" t="str">
            <v>19</v>
          </cell>
          <cell r="C747" t="str">
            <v>64733</v>
          </cell>
          <cell r="D747" t="str">
            <v>6016240</v>
          </cell>
          <cell r="E747" t="str">
            <v>Los Angeles Unified</v>
          </cell>
          <cell r="F747" t="str">
            <v>Calabash Charter Academy</v>
          </cell>
          <cell r="G747" t="str">
            <v>Yes</v>
          </cell>
          <cell r="H747" t="str">
            <v>1345</v>
          </cell>
          <cell r="I747" t="str">
            <v>Locally funded</v>
          </cell>
          <cell r="J747">
            <v>435</v>
          </cell>
          <cell r="K747">
            <v>87</v>
          </cell>
          <cell r="L747">
            <v>1</v>
          </cell>
          <cell r="N747">
            <v>435</v>
          </cell>
          <cell r="O747">
            <v>87</v>
          </cell>
          <cell r="Q747">
            <v>0</v>
          </cell>
          <cell r="R747">
            <v>0</v>
          </cell>
        </row>
        <row r="748">
          <cell r="A748" t="str">
            <v>19647336016257</v>
          </cell>
          <cell r="B748" t="str">
            <v>19</v>
          </cell>
          <cell r="C748" t="str">
            <v>64733</v>
          </cell>
          <cell r="D748" t="str">
            <v>6016257</v>
          </cell>
          <cell r="E748" t="str">
            <v>Los Angeles Unified</v>
          </cell>
          <cell r="F748" t="str">
            <v>Calahan Community Charter</v>
          </cell>
          <cell r="G748" t="str">
            <v>Yes</v>
          </cell>
          <cell r="H748" t="str">
            <v>1588</v>
          </cell>
          <cell r="I748" t="str">
            <v>Locally funded</v>
          </cell>
          <cell r="J748">
            <v>569</v>
          </cell>
          <cell r="K748">
            <v>366</v>
          </cell>
          <cell r="L748">
            <v>1</v>
          </cell>
          <cell r="N748">
            <v>569</v>
          </cell>
          <cell r="O748">
            <v>366</v>
          </cell>
          <cell r="Q748">
            <v>0</v>
          </cell>
          <cell r="R748">
            <v>0</v>
          </cell>
        </row>
        <row r="749">
          <cell r="A749" t="str">
            <v>19647336016265</v>
          </cell>
          <cell r="B749" t="str">
            <v>19</v>
          </cell>
          <cell r="C749" t="str">
            <v>64733</v>
          </cell>
          <cell r="D749" t="str">
            <v>6016265</v>
          </cell>
          <cell r="E749" t="str">
            <v>Los Angeles Unified</v>
          </cell>
          <cell r="F749" t="str">
            <v>Calvert Charter for Enriched Studies</v>
          </cell>
          <cell r="G749" t="str">
            <v>Yes</v>
          </cell>
          <cell r="H749" t="str">
            <v>1585</v>
          </cell>
          <cell r="I749" t="str">
            <v>Locally funded</v>
          </cell>
          <cell r="J749">
            <v>384</v>
          </cell>
          <cell r="K749">
            <v>262</v>
          </cell>
          <cell r="L749">
            <v>1</v>
          </cell>
          <cell r="N749">
            <v>384</v>
          </cell>
          <cell r="O749">
            <v>262</v>
          </cell>
          <cell r="Q749">
            <v>0</v>
          </cell>
          <cell r="R749">
            <v>0</v>
          </cell>
        </row>
        <row r="750">
          <cell r="A750" t="str">
            <v>19647336016323</v>
          </cell>
          <cell r="B750" t="str">
            <v>19</v>
          </cell>
          <cell r="C750" t="str">
            <v>64733</v>
          </cell>
          <cell r="D750" t="str">
            <v>6016323</v>
          </cell>
          <cell r="E750" t="str">
            <v>Los Angeles Unified</v>
          </cell>
          <cell r="F750" t="str">
            <v>Canyon Charter Elementary</v>
          </cell>
          <cell r="G750" t="str">
            <v>Yes</v>
          </cell>
          <cell r="H750" t="str">
            <v>0226</v>
          </cell>
          <cell r="I750" t="str">
            <v>Locally funded</v>
          </cell>
          <cell r="J750">
            <v>400</v>
          </cell>
          <cell r="K750">
            <v>20</v>
          </cell>
          <cell r="L750">
            <v>1</v>
          </cell>
          <cell r="N750">
            <v>400</v>
          </cell>
          <cell r="O750">
            <v>20</v>
          </cell>
          <cell r="Q750">
            <v>0</v>
          </cell>
          <cell r="R750">
            <v>0</v>
          </cell>
        </row>
        <row r="751">
          <cell r="A751" t="str">
            <v>19647336016356</v>
          </cell>
          <cell r="B751" t="str">
            <v>19</v>
          </cell>
          <cell r="C751" t="str">
            <v>64733</v>
          </cell>
          <cell r="D751" t="str">
            <v>6016356</v>
          </cell>
          <cell r="E751" t="str">
            <v>Los Angeles Unified</v>
          </cell>
          <cell r="F751" t="str">
            <v>Carpenter Community Charter</v>
          </cell>
          <cell r="G751" t="str">
            <v>Yes</v>
          </cell>
          <cell r="H751" t="str">
            <v>1235</v>
          </cell>
          <cell r="I751" t="str">
            <v>Locally funded</v>
          </cell>
          <cell r="J751">
            <v>946</v>
          </cell>
          <cell r="K751">
            <v>72</v>
          </cell>
          <cell r="L751">
            <v>1</v>
          </cell>
          <cell r="N751">
            <v>946</v>
          </cell>
          <cell r="O751">
            <v>72</v>
          </cell>
          <cell r="Q751">
            <v>0</v>
          </cell>
          <cell r="R751">
            <v>0</v>
          </cell>
        </row>
        <row r="752">
          <cell r="A752" t="str">
            <v>19647336016422</v>
          </cell>
          <cell r="B752" t="str">
            <v>19</v>
          </cell>
          <cell r="C752" t="str">
            <v>64733</v>
          </cell>
          <cell r="D752" t="str">
            <v>6016422</v>
          </cell>
          <cell r="E752" t="str">
            <v>Los Angeles Unified</v>
          </cell>
          <cell r="F752" t="str">
            <v>Chandler Learning Academy</v>
          </cell>
          <cell r="G752" t="str">
            <v>Yes</v>
          </cell>
          <cell r="H752" t="str">
            <v>1584</v>
          </cell>
          <cell r="I752" t="str">
            <v>Locally funded</v>
          </cell>
          <cell r="J752">
            <v>463</v>
          </cell>
          <cell r="K752">
            <v>270</v>
          </cell>
          <cell r="L752">
            <v>1</v>
          </cell>
          <cell r="N752">
            <v>463</v>
          </cell>
          <cell r="O752">
            <v>270</v>
          </cell>
          <cell r="Q752">
            <v>0</v>
          </cell>
          <cell r="R752">
            <v>0</v>
          </cell>
        </row>
        <row r="753">
          <cell r="A753" t="str">
            <v>19647336016562</v>
          </cell>
          <cell r="B753" t="str">
            <v>19</v>
          </cell>
          <cell r="C753" t="str">
            <v>64733</v>
          </cell>
          <cell r="D753" t="str">
            <v>6016562</v>
          </cell>
          <cell r="E753" t="str">
            <v>Los Angeles Unified</v>
          </cell>
          <cell r="F753" t="str">
            <v>Colfax Charter Elementary</v>
          </cell>
          <cell r="G753" t="str">
            <v>Yes</v>
          </cell>
          <cell r="H753" t="str">
            <v>1041</v>
          </cell>
          <cell r="I753" t="str">
            <v>Locally funded</v>
          </cell>
          <cell r="J753">
            <v>682</v>
          </cell>
          <cell r="K753">
            <v>167</v>
          </cell>
          <cell r="L753">
            <v>1</v>
          </cell>
          <cell r="N753">
            <v>682</v>
          </cell>
          <cell r="O753">
            <v>167</v>
          </cell>
          <cell r="Q753">
            <v>0</v>
          </cell>
          <cell r="R753">
            <v>0</v>
          </cell>
        </row>
        <row r="754">
          <cell r="A754" t="str">
            <v>19647336016703</v>
          </cell>
          <cell r="B754" t="str">
            <v>19</v>
          </cell>
          <cell r="C754" t="str">
            <v>64733</v>
          </cell>
          <cell r="D754" t="str">
            <v>6016703</v>
          </cell>
          <cell r="E754" t="str">
            <v>Los Angeles Unified</v>
          </cell>
          <cell r="F754" t="str">
            <v>Darby Avenue Charter</v>
          </cell>
          <cell r="G754" t="str">
            <v>Yes</v>
          </cell>
          <cell r="H754" t="str">
            <v>1569</v>
          </cell>
          <cell r="I754" t="str">
            <v>Locally funded</v>
          </cell>
          <cell r="J754">
            <v>511</v>
          </cell>
          <cell r="K754">
            <v>211</v>
          </cell>
          <cell r="L754">
            <v>1</v>
          </cell>
          <cell r="N754">
            <v>511</v>
          </cell>
          <cell r="O754">
            <v>211</v>
          </cell>
          <cell r="Q754">
            <v>0</v>
          </cell>
          <cell r="R754">
            <v>0</v>
          </cell>
        </row>
        <row r="755">
          <cell r="A755" t="str">
            <v>19647336016729</v>
          </cell>
          <cell r="B755" t="str">
            <v>19</v>
          </cell>
          <cell r="C755" t="str">
            <v>64733</v>
          </cell>
          <cell r="D755" t="str">
            <v>6016729</v>
          </cell>
          <cell r="E755" t="str">
            <v>Los Angeles Unified</v>
          </cell>
          <cell r="F755" t="str">
            <v>Dearborn Elementary Charter Academy</v>
          </cell>
          <cell r="G755" t="str">
            <v>Yes</v>
          </cell>
          <cell r="H755" t="str">
            <v>1481</v>
          </cell>
          <cell r="I755" t="str">
            <v>Locally funded</v>
          </cell>
          <cell r="J755">
            <v>518</v>
          </cell>
          <cell r="K755">
            <v>274</v>
          </cell>
          <cell r="L755">
            <v>1</v>
          </cell>
          <cell r="N755">
            <v>518</v>
          </cell>
          <cell r="O755">
            <v>274</v>
          </cell>
          <cell r="Q755">
            <v>0</v>
          </cell>
          <cell r="R755">
            <v>0</v>
          </cell>
        </row>
        <row r="756">
          <cell r="A756" t="str">
            <v>19647336016778</v>
          </cell>
          <cell r="B756" t="str">
            <v>19</v>
          </cell>
          <cell r="C756" t="str">
            <v>64733</v>
          </cell>
          <cell r="D756" t="str">
            <v>6016778</v>
          </cell>
          <cell r="E756" t="str">
            <v>Los Angeles Unified</v>
          </cell>
          <cell r="F756" t="str">
            <v>Dixie Canyon Community Charter</v>
          </cell>
          <cell r="G756" t="str">
            <v>Yes</v>
          </cell>
          <cell r="H756" t="str">
            <v>1469</v>
          </cell>
          <cell r="I756" t="str">
            <v>Locally funded</v>
          </cell>
          <cell r="J756">
            <v>731</v>
          </cell>
          <cell r="K756">
            <v>213</v>
          </cell>
          <cell r="L756">
            <v>1</v>
          </cell>
          <cell r="N756">
            <v>731</v>
          </cell>
          <cell r="O756">
            <v>213</v>
          </cell>
          <cell r="Q756">
            <v>0</v>
          </cell>
          <cell r="R756">
            <v>0</v>
          </cell>
        </row>
        <row r="757">
          <cell r="A757" t="str">
            <v>19647336016869</v>
          </cell>
          <cell r="B757" t="str">
            <v>19</v>
          </cell>
          <cell r="C757" t="str">
            <v>64733</v>
          </cell>
          <cell r="D757" t="str">
            <v>6016869</v>
          </cell>
          <cell r="E757" t="str">
            <v>Los Angeles Unified</v>
          </cell>
          <cell r="F757" t="str">
            <v>El Oro Way Charter For Enriched Studies</v>
          </cell>
          <cell r="G757" t="str">
            <v>Yes</v>
          </cell>
          <cell r="H757" t="str">
            <v>1466</v>
          </cell>
          <cell r="I757" t="str">
            <v>Locally funded</v>
          </cell>
          <cell r="J757">
            <v>502</v>
          </cell>
          <cell r="K757">
            <v>166</v>
          </cell>
          <cell r="L757">
            <v>1</v>
          </cell>
          <cell r="N757">
            <v>502</v>
          </cell>
          <cell r="O757">
            <v>166</v>
          </cell>
          <cell r="Q757">
            <v>0</v>
          </cell>
          <cell r="R757">
            <v>0</v>
          </cell>
        </row>
        <row r="758">
          <cell r="A758" t="str">
            <v>19647336016901</v>
          </cell>
          <cell r="B758" t="str">
            <v>19</v>
          </cell>
          <cell r="C758" t="str">
            <v>64733</v>
          </cell>
          <cell r="D758" t="str">
            <v>6016901</v>
          </cell>
          <cell r="E758" t="str">
            <v>Los Angeles Unified</v>
          </cell>
          <cell r="F758" t="str">
            <v>Emelita Academy Charter</v>
          </cell>
          <cell r="G758" t="str">
            <v>Yes</v>
          </cell>
          <cell r="H758" t="str">
            <v>1572</v>
          </cell>
          <cell r="I758" t="str">
            <v>Locally funded</v>
          </cell>
          <cell r="J758">
            <v>401</v>
          </cell>
          <cell r="K758">
            <v>281</v>
          </cell>
          <cell r="L758">
            <v>1</v>
          </cell>
          <cell r="N758">
            <v>401</v>
          </cell>
          <cell r="O758">
            <v>281</v>
          </cell>
          <cell r="Q758">
            <v>0</v>
          </cell>
          <cell r="R758">
            <v>0</v>
          </cell>
        </row>
        <row r="759">
          <cell r="A759" t="str">
            <v>19647336016935</v>
          </cell>
          <cell r="B759" t="str">
            <v>19</v>
          </cell>
          <cell r="C759" t="str">
            <v>64733</v>
          </cell>
          <cell r="D759" t="str">
            <v>6016935</v>
          </cell>
          <cell r="E759" t="str">
            <v>Los Angeles Unified</v>
          </cell>
          <cell r="F759" t="str">
            <v>Encino Charter Elementary</v>
          </cell>
          <cell r="G759" t="str">
            <v>Yes</v>
          </cell>
          <cell r="H759" t="str">
            <v>1471</v>
          </cell>
          <cell r="I759" t="str">
            <v>Locally funded</v>
          </cell>
          <cell r="J759">
            <v>554</v>
          </cell>
          <cell r="K759">
            <v>124</v>
          </cell>
          <cell r="L759">
            <v>1</v>
          </cell>
          <cell r="N759">
            <v>554</v>
          </cell>
          <cell r="O759">
            <v>124</v>
          </cell>
          <cell r="Q759">
            <v>0</v>
          </cell>
          <cell r="R759">
            <v>0</v>
          </cell>
        </row>
        <row r="760">
          <cell r="A760" t="str">
            <v>19647336017016</v>
          </cell>
          <cell r="B760" t="str">
            <v>19</v>
          </cell>
          <cell r="C760" t="str">
            <v>64733</v>
          </cell>
          <cell r="D760" t="str">
            <v>6017016</v>
          </cell>
          <cell r="E760" t="str">
            <v>Los Angeles Unified</v>
          </cell>
          <cell r="F760" t="str">
            <v>Fenton Avenue Charter</v>
          </cell>
          <cell r="G760" t="str">
            <v>Yes</v>
          </cell>
          <cell r="H760" t="str">
            <v>0030</v>
          </cell>
          <cell r="I760" t="str">
            <v>Directly funded</v>
          </cell>
          <cell r="J760">
            <v>746</v>
          </cell>
          <cell r="K760">
            <v>643</v>
          </cell>
          <cell r="L760">
            <v>1</v>
          </cell>
          <cell r="N760">
            <v>746</v>
          </cell>
          <cell r="O760">
            <v>643</v>
          </cell>
          <cell r="Q760">
            <v>0</v>
          </cell>
          <cell r="R760">
            <v>0</v>
          </cell>
        </row>
        <row r="761">
          <cell r="A761" t="str">
            <v>19647336017263</v>
          </cell>
          <cell r="B761" t="str">
            <v>19</v>
          </cell>
          <cell r="C761" t="str">
            <v>64733</v>
          </cell>
          <cell r="D761" t="str">
            <v>6017263</v>
          </cell>
          <cell r="E761" t="str">
            <v>Los Angeles Unified</v>
          </cell>
          <cell r="F761" t="str">
            <v>Germain Academy For Academic Achievement</v>
          </cell>
          <cell r="G761" t="str">
            <v>Yes</v>
          </cell>
          <cell r="H761" t="str">
            <v>1467</v>
          </cell>
          <cell r="I761" t="str">
            <v>Locally funded</v>
          </cell>
          <cell r="J761">
            <v>506</v>
          </cell>
          <cell r="K761">
            <v>311</v>
          </cell>
          <cell r="L761">
            <v>1</v>
          </cell>
          <cell r="N761">
            <v>506</v>
          </cell>
          <cell r="O761">
            <v>311</v>
          </cell>
          <cell r="Q761">
            <v>0</v>
          </cell>
          <cell r="R761">
            <v>0</v>
          </cell>
        </row>
        <row r="762">
          <cell r="A762" t="str">
            <v>19647336017339</v>
          </cell>
          <cell r="B762" t="str">
            <v>19</v>
          </cell>
          <cell r="C762" t="str">
            <v>64733</v>
          </cell>
          <cell r="D762" t="str">
            <v>6017339</v>
          </cell>
          <cell r="E762" t="str">
            <v>Los Angeles Unified</v>
          </cell>
          <cell r="F762" t="str">
            <v>Granada Community Charter</v>
          </cell>
          <cell r="G762" t="str">
            <v>Yes</v>
          </cell>
          <cell r="H762" t="str">
            <v>1583</v>
          </cell>
          <cell r="I762" t="str">
            <v>Locally funded</v>
          </cell>
          <cell r="J762">
            <v>461</v>
          </cell>
          <cell r="K762">
            <v>341</v>
          </cell>
          <cell r="L762">
            <v>1</v>
          </cell>
          <cell r="N762">
            <v>461</v>
          </cell>
          <cell r="O762">
            <v>341</v>
          </cell>
          <cell r="Q762">
            <v>0</v>
          </cell>
          <cell r="R762">
            <v>0</v>
          </cell>
        </row>
        <row r="763">
          <cell r="A763" t="str">
            <v>19647336017438</v>
          </cell>
          <cell r="B763" t="str">
            <v>19</v>
          </cell>
          <cell r="C763" t="str">
            <v>64733</v>
          </cell>
          <cell r="D763" t="str">
            <v>6017438</v>
          </cell>
          <cell r="E763" t="str">
            <v>Los Angeles Unified</v>
          </cell>
          <cell r="F763" t="str">
            <v>Hamlin Charter Academy</v>
          </cell>
          <cell r="G763" t="str">
            <v>Yes</v>
          </cell>
          <cell r="H763" t="str">
            <v>1472</v>
          </cell>
          <cell r="I763" t="str">
            <v>Locally funded</v>
          </cell>
          <cell r="J763">
            <v>426</v>
          </cell>
          <cell r="K763">
            <v>247</v>
          </cell>
          <cell r="L763">
            <v>1</v>
          </cell>
          <cell r="N763">
            <v>426</v>
          </cell>
          <cell r="O763">
            <v>247</v>
          </cell>
          <cell r="Q763">
            <v>0</v>
          </cell>
          <cell r="R763">
            <v>0</v>
          </cell>
        </row>
        <row r="764">
          <cell r="A764" t="str">
            <v>19647336017529</v>
          </cell>
          <cell r="B764" t="str">
            <v>19</v>
          </cell>
          <cell r="C764" t="str">
            <v>64733</v>
          </cell>
          <cell r="D764" t="str">
            <v>6017529</v>
          </cell>
          <cell r="E764" t="str">
            <v>Los Angeles Unified</v>
          </cell>
          <cell r="F764" t="str">
            <v>Haynes Charter For Enriched Studies</v>
          </cell>
          <cell r="G764" t="str">
            <v>Yes</v>
          </cell>
          <cell r="H764" t="str">
            <v>1470</v>
          </cell>
          <cell r="I764" t="str">
            <v>Locally funded</v>
          </cell>
          <cell r="J764">
            <v>416</v>
          </cell>
          <cell r="K764">
            <v>87</v>
          </cell>
          <cell r="L764">
            <v>1</v>
          </cell>
          <cell r="N764">
            <v>416</v>
          </cell>
          <cell r="O764">
            <v>87</v>
          </cell>
          <cell r="Q764">
            <v>0</v>
          </cell>
          <cell r="R764">
            <v>0</v>
          </cell>
        </row>
        <row r="765">
          <cell r="A765" t="str">
            <v>19647336017693</v>
          </cell>
          <cell r="B765" t="str">
            <v>19</v>
          </cell>
          <cell r="C765" t="str">
            <v>64733</v>
          </cell>
          <cell r="D765" t="str">
            <v>6017693</v>
          </cell>
          <cell r="E765" t="str">
            <v>Los Angeles Unified</v>
          </cell>
          <cell r="F765" t="str">
            <v>Justice Street Academy Charter</v>
          </cell>
          <cell r="G765" t="str">
            <v>Yes</v>
          </cell>
          <cell r="H765" t="str">
            <v>1487</v>
          </cell>
          <cell r="I765" t="str">
            <v>Locally funded</v>
          </cell>
          <cell r="J765">
            <v>399</v>
          </cell>
          <cell r="K765">
            <v>133</v>
          </cell>
          <cell r="L765">
            <v>1</v>
          </cell>
          <cell r="N765">
            <v>399</v>
          </cell>
          <cell r="O765">
            <v>133</v>
          </cell>
          <cell r="Q765">
            <v>0</v>
          </cell>
          <cell r="R765">
            <v>0</v>
          </cell>
        </row>
        <row r="766">
          <cell r="A766" t="str">
            <v>19647336017701</v>
          </cell>
          <cell r="B766" t="str">
            <v>19</v>
          </cell>
          <cell r="C766" t="str">
            <v>64733</v>
          </cell>
          <cell r="D766" t="str">
            <v>6017701</v>
          </cell>
          <cell r="E766" t="str">
            <v>Los Angeles Unified</v>
          </cell>
          <cell r="F766" t="str">
            <v>Kenter Canyon Elementary Charter</v>
          </cell>
          <cell r="G766" t="str">
            <v>Yes</v>
          </cell>
          <cell r="H766" t="str">
            <v>0227</v>
          </cell>
          <cell r="I766" t="str">
            <v>Locally funded</v>
          </cell>
          <cell r="J766">
            <v>537</v>
          </cell>
          <cell r="K766">
            <v>41</v>
          </cell>
          <cell r="L766">
            <v>1</v>
          </cell>
          <cell r="N766">
            <v>537</v>
          </cell>
          <cell r="O766">
            <v>41</v>
          </cell>
          <cell r="Q766">
            <v>0</v>
          </cell>
          <cell r="R766">
            <v>0</v>
          </cell>
        </row>
        <row r="767">
          <cell r="A767" t="str">
            <v>19647336017743</v>
          </cell>
          <cell r="B767" t="str">
            <v>19</v>
          </cell>
          <cell r="C767" t="str">
            <v>64733</v>
          </cell>
          <cell r="D767" t="str">
            <v>6017743</v>
          </cell>
          <cell r="E767" t="str">
            <v>Los Angeles Unified</v>
          </cell>
          <cell r="F767" t="str">
            <v>Knollwood Preparatory Academy</v>
          </cell>
          <cell r="G767" t="str">
            <v>Yes</v>
          </cell>
          <cell r="H767" t="str">
            <v>1486</v>
          </cell>
          <cell r="I767" t="str">
            <v>Locally funded</v>
          </cell>
          <cell r="J767">
            <v>424</v>
          </cell>
          <cell r="K767">
            <v>258</v>
          </cell>
          <cell r="L767">
            <v>1</v>
          </cell>
          <cell r="N767">
            <v>424</v>
          </cell>
          <cell r="O767">
            <v>258</v>
          </cell>
          <cell r="Q767">
            <v>0</v>
          </cell>
          <cell r="R767">
            <v>0</v>
          </cell>
        </row>
        <row r="768">
          <cell r="A768" t="str">
            <v>19647336017891</v>
          </cell>
          <cell r="B768" t="str">
            <v>19</v>
          </cell>
          <cell r="C768" t="str">
            <v>64733</v>
          </cell>
          <cell r="D768" t="str">
            <v>6017891</v>
          </cell>
          <cell r="E768" t="str">
            <v>Los Angeles Unified</v>
          </cell>
          <cell r="F768" t="str">
            <v>Lockhurst Drive Charter Elementary</v>
          </cell>
          <cell r="G768" t="str">
            <v>Yes</v>
          </cell>
          <cell r="H768" t="str">
            <v>1478</v>
          </cell>
          <cell r="I768" t="str">
            <v>Locally funded</v>
          </cell>
          <cell r="J768">
            <v>398</v>
          </cell>
          <cell r="K768">
            <v>133</v>
          </cell>
          <cell r="L768">
            <v>1</v>
          </cell>
          <cell r="N768">
            <v>398</v>
          </cell>
          <cell r="O768">
            <v>133</v>
          </cell>
          <cell r="Q768">
            <v>0</v>
          </cell>
          <cell r="R768">
            <v>0</v>
          </cell>
        </row>
        <row r="769">
          <cell r="A769" t="str">
            <v>19647336018063</v>
          </cell>
          <cell r="B769" t="str">
            <v>19</v>
          </cell>
          <cell r="C769" t="str">
            <v>64733</v>
          </cell>
          <cell r="D769" t="str">
            <v>6018063</v>
          </cell>
          <cell r="E769" t="str">
            <v>Los Angeles Unified</v>
          </cell>
          <cell r="F769" t="str">
            <v>Marquez Charter</v>
          </cell>
          <cell r="G769" t="str">
            <v>Yes</v>
          </cell>
          <cell r="H769" t="str">
            <v>0228</v>
          </cell>
          <cell r="I769" t="str">
            <v>Locally funded</v>
          </cell>
          <cell r="J769">
            <v>546</v>
          </cell>
          <cell r="K769">
            <v>51</v>
          </cell>
          <cell r="L769">
            <v>1</v>
          </cell>
          <cell r="N769">
            <v>546</v>
          </cell>
          <cell r="O769">
            <v>51</v>
          </cell>
          <cell r="Q769">
            <v>0</v>
          </cell>
          <cell r="R769">
            <v>0</v>
          </cell>
        </row>
        <row r="770">
          <cell r="A770" t="str">
            <v>19647336018204</v>
          </cell>
          <cell r="B770" t="str">
            <v>19</v>
          </cell>
          <cell r="C770" t="str">
            <v>64733</v>
          </cell>
          <cell r="D770" t="str">
            <v>6018204</v>
          </cell>
          <cell r="E770" t="str">
            <v>Los Angeles Unified</v>
          </cell>
          <cell r="F770" t="str">
            <v>Montague Charter Academy</v>
          </cell>
          <cell r="G770" t="str">
            <v>Yes</v>
          </cell>
          <cell r="H770" t="str">
            <v>0115</v>
          </cell>
          <cell r="I770" t="str">
            <v>Directly funded</v>
          </cell>
          <cell r="J770">
            <v>969</v>
          </cell>
          <cell r="K770">
            <v>969</v>
          </cell>
          <cell r="L770">
            <v>1</v>
          </cell>
          <cell r="N770">
            <v>969</v>
          </cell>
          <cell r="O770">
            <v>969</v>
          </cell>
          <cell r="Q770">
            <v>0</v>
          </cell>
          <cell r="R770">
            <v>0</v>
          </cell>
        </row>
        <row r="771">
          <cell r="A771" t="str">
            <v>19647336018287</v>
          </cell>
          <cell r="B771" t="str">
            <v>19</v>
          </cell>
          <cell r="C771" t="str">
            <v>64733</v>
          </cell>
          <cell r="D771" t="str">
            <v>6018287</v>
          </cell>
          <cell r="E771" t="str">
            <v>Los Angeles Unified</v>
          </cell>
          <cell r="F771" t="str">
            <v>Nestle Avenue Charter</v>
          </cell>
          <cell r="G771" t="str">
            <v>Yes</v>
          </cell>
          <cell r="H771" t="str">
            <v>1465</v>
          </cell>
          <cell r="I771" t="str">
            <v>Locally funded</v>
          </cell>
          <cell r="J771">
            <v>571</v>
          </cell>
          <cell r="K771">
            <v>363</v>
          </cell>
          <cell r="L771">
            <v>1</v>
          </cell>
          <cell r="N771">
            <v>571</v>
          </cell>
          <cell r="O771">
            <v>363</v>
          </cell>
          <cell r="Q771">
            <v>0</v>
          </cell>
          <cell r="R771">
            <v>0</v>
          </cell>
        </row>
        <row r="772">
          <cell r="A772" t="str">
            <v>19647336018634</v>
          </cell>
          <cell r="B772" t="str">
            <v>19</v>
          </cell>
          <cell r="C772" t="str">
            <v>64733</v>
          </cell>
          <cell r="D772" t="str">
            <v>6018634</v>
          </cell>
          <cell r="E772" t="str">
            <v>Los Angeles Unified</v>
          </cell>
          <cell r="F772" t="str">
            <v>Palisades Charter Elementary</v>
          </cell>
          <cell r="G772" t="str">
            <v>Yes</v>
          </cell>
          <cell r="H772" t="str">
            <v>0229</v>
          </cell>
          <cell r="I772" t="str">
            <v>Locally funded</v>
          </cell>
          <cell r="J772">
            <v>525</v>
          </cell>
          <cell r="K772">
            <v>36</v>
          </cell>
          <cell r="L772">
            <v>1</v>
          </cell>
          <cell r="N772">
            <v>525</v>
          </cell>
          <cell r="O772">
            <v>36</v>
          </cell>
          <cell r="Q772">
            <v>0</v>
          </cell>
          <cell r="R772">
            <v>0</v>
          </cell>
        </row>
        <row r="773">
          <cell r="A773" t="str">
            <v>19647336018642</v>
          </cell>
          <cell r="B773" t="str">
            <v>19</v>
          </cell>
          <cell r="C773" t="str">
            <v>64733</v>
          </cell>
          <cell r="D773" t="str">
            <v>6018642</v>
          </cell>
          <cell r="E773" t="str">
            <v>Los Angeles Unified</v>
          </cell>
          <cell r="F773" t="str">
            <v>Pacoima Charter Elementary</v>
          </cell>
          <cell r="G773" t="str">
            <v>Yes</v>
          </cell>
          <cell r="H773" t="str">
            <v>0583</v>
          </cell>
          <cell r="I773" t="str">
            <v>Directly funded</v>
          </cell>
          <cell r="J773">
            <v>1350</v>
          </cell>
          <cell r="K773">
            <v>1207</v>
          </cell>
          <cell r="L773">
            <v>1</v>
          </cell>
          <cell r="N773">
            <v>1350</v>
          </cell>
          <cell r="O773">
            <v>1207</v>
          </cell>
          <cell r="Q773">
            <v>0</v>
          </cell>
          <cell r="R773">
            <v>0</v>
          </cell>
        </row>
        <row r="774">
          <cell r="A774" t="str">
            <v>19647336018725</v>
          </cell>
          <cell r="B774" t="str">
            <v>19</v>
          </cell>
          <cell r="C774" t="str">
            <v>64733</v>
          </cell>
          <cell r="D774" t="str">
            <v>6018725</v>
          </cell>
          <cell r="E774" t="str">
            <v>Los Angeles Unified</v>
          </cell>
          <cell r="F774" t="str">
            <v>Plainview Academic Charter Academy</v>
          </cell>
          <cell r="G774" t="str">
            <v>Yes</v>
          </cell>
          <cell r="H774" t="str">
            <v>1435</v>
          </cell>
          <cell r="I774" t="str">
            <v>Locally funded</v>
          </cell>
          <cell r="J774">
            <v>336</v>
          </cell>
          <cell r="K774">
            <v>284</v>
          </cell>
          <cell r="L774">
            <v>1</v>
          </cell>
          <cell r="N774">
            <v>336</v>
          </cell>
          <cell r="O774">
            <v>284</v>
          </cell>
          <cell r="Q774">
            <v>0</v>
          </cell>
          <cell r="R774">
            <v>0</v>
          </cell>
        </row>
        <row r="775">
          <cell r="A775" t="str">
            <v>19647336018774</v>
          </cell>
          <cell r="B775" t="str">
            <v>19</v>
          </cell>
          <cell r="C775" t="str">
            <v>64733</v>
          </cell>
          <cell r="D775" t="str">
            <v>6018774</v>
          </cell>
          <cell r="E775" t="str">
            <v>Los Angeles Unified</v>
          </cell>
          <cell r="F775" t="str">
            <v>Pomelo Community Charter</v>
          </cell>
          <cell r="G775" t="str">
            <v>Yes</v>
          </cell>
          <cell r="H775" t="str">
            <v>1347</v>
          </cell>
          <cell r="I775" t="str">
            <v>Locally funded</v>
          </cell>
          <cell r="J775">
            <v>640</v>
          </cell>
          <cell r="K775">
            <v>129</v>
          </cell>
          <cell r="L775">
            <v>1</v>
          </cell>
          <cell r="N775">
            <v>640</v>
          </cell>
          <cell r="O775">
            <v>129</v>
          </cell>
          <cell r="Q775">
            <v>0</v>
          </cell>
          <cell r="R775">
            <v>0</v>
          </cell>
        </row>
        <row r="776">
          <cell r="A776" t="str">
            <v>19647336018923</v>
          </cell>
          <cell r="B776" t="str">
            <v>19</v>
          </cell>
          <cell r="C776" t="str">
            <v>64733</v>
          </cell>
          <cell r="D776" t="str">
            <v>6018923</v>
          </cell>
          <cell r="E776" t="str">
            <v>Los Angeles Unified</v>
          </cell>
          <cell r="F776" t="str">
            <v>Riverside Drive Charter</v>
          </cell>
          <cell r="G776" t="str">
            <v>Yes</v>
          </cell>
          <cell r="H776" t="str">
            <v>1362</v>
          </cell>
          <cell r="I776" t="str">
            <v>Locally funded</v>
          </cell>
          <cell r="J776">
            <v>649</v>
          </cell>
          <cell r="K776">
            <v>278</v>
          </cell>
          <cell r="L776">
            <v>1</v>
          </cell>
          <cell r="N776">
            <v>649</v>
          </cell>
          <cell r="O776">
            <v>278</v>
          </cell>
          <cell r="Q776">
            <v>0</v>
          </cell>
          <cell r="R776">
            <v>0</v>
          </cell>
        </row>
        <row r="777">
          <cell r="A777" t="str">
            <v>19647336019079</v>
          </cell>
          <cell r="B777" t="str">
            <v>19</v>
          </cell>
          <cell r="C777" t="str">
            <v>64733</v>
          </cell>
          <cell r="D777" t="str">
            <v>6019079</v>
          </cell>
          <cell r="E777" t="str">
            <v>Los Angeles Unified</v>
          </cell>
          <cell r="F777" t="str">
            <v>Santa Monica Boulevard Community Charter</v>
          </cell>
          <cell r="G777" t="str">
            <v>Yes</v>
          </cell>
          <cell r="H777" t="str">
            <v>0446</v>
          </cell>
          <cell r="I777" t="str">
            <v>Directly funded</v>
          </cell>
          <cell r="J777">
            <v>937</v>
          </cell>
          <cell r="K777">
            <v>922</v>
          </cell>
          <cell r="L777">
            <v>1</v>
          </cell>
          <cell r="N777">
            <v>937</v>
          </cell>
          <cell r="O777">
            <v>922</v>
          </cell>
          <cell r="Q777">
            <v>0</v>
          </cell>
          <cell r="R777">
            <v>0</v>
          </cell>
        </row>
        <row r="778">
          <cell r="A778" t="str">
            <v>19647336019111</v>
          </cell>
          <cell r="B778" t="str">
            <v>19</v>
          </cell>
          <cell r="C778" t="str">
            <v>64733</v>
          </cell>
          <cell r="D778" t="str">
            <v>6019111</v>
          </cell>
          <cell r="E778" t="str">
            <v>Los Angeles Unified</v>
          </cell>
          <cell r="F778" t="str">
            <v>Serrania Avenue Charter For Enriched Studies</v>
          </cell>
          <cell r="G778" t="str">
            <v>Yes</v>
          </cell>
          <cell r="H778" t="str">
            <v>1484</v>
          </cell>
          <cell r="I778" t="str">
            <v>Locally funded</v>
          </cell>
          <cell r="J778">
            <v>657</v>
          </cell>
          <cell r="K778">
            <v>258</v>
          </cell>
          <cell r="L778">
            <v>1</v>
          </cell>
          <cell r="N778">
            <v>657</v>
          </cell>
          <cell r="O778">
            <v>258</v>
          </cell>
          <cell r="Q778">
            <v>0</v>
          </cell>
          <cell r="R778">
            <v>0</v>
          </cell>
        </row>
        <row r="779">
          <cell r="A779" t="str">
            <v>19647336019186</v>
          </cell>
          <cell r="B779" t="str">
            <v>19</v>
          </cell>
          <cell r="C779" t="str">
            <v>64733</v>
          </cell>
          <cell r="D779" t="str">
            <v>6019186</v>
          </cell>
          <cell r="E779" t="str">
            <v>Los Angeles Unified</v>
          </cell>
          <cell r="F779" t="str">
            <v>Sherman Oaks Elementary Charter</v>
          </cell>
          <cell r="G779" t="str">
            <v>Yes</v>
          </cell>
          <cell r="H779" t="str">
            <v>1348</v>
          </cell>
          <cell r="I779" t="str">
            <v>Locally funded</v>
          </cell>
          <cell r="J779">
            <v>865</v>
          </cell>
          <cell r="K779">
            <v>260</v>
          </cell>
          <cell r="L779">
            <v>1</v>
          </cell>
          <cell r="N779">
            <v>865</v>
          </cell>
          <cell r="O779">
            <v>260</v>
          </cell>
          <cell r="Q779">
            <v>0</v>
          </cell>
          <cell r="R779">
            <v>0</v>
          </cell>
        </row>
        <row r="780">
          <cell r="A780" t="str">
            <v>19647336019392</v>
          </cell>
          <cell r="B780" t="str">
            <v>19</v>
          </cell>
          <cell r="C780" t="str">
            <v>64733</v>
          </cell>
          <cell r="D780" t="str">
            <v>6019392</v>
          </cell>
          <cell r="E780" t="str">
            <v>Los Angeles Unified</v>
          </cell>
          <cell r="F780" t="str">
            <v>Superior Street Elementary</v>
          </cell>
          <cell r="G780" t="str">
            <v>Yes</v>
          </cell>
          <cell r="H780" t="str">
            <v>1476</v>
          </cell>
          <cell r="I780" t="str">
            <v>Locally funded</v>
          </cell>
          <cell r="J780">
            <v>553</v>
          </cell>
          <cell r="K780">
            <v>308</v>
          </cell>
          <cell r="L780">
            <v>1</v>
          </cell>
          <cell r="N780">
            <v>553</v>
          </cell>
          <cell r="O780">
            <v>308</v>
          </cell>
          <cell r="Q780">
            <v>0</v>
          </cell>
          <cell r="R780">
            <v>0</v>
          </cell>
        </row>
        <row r="781">
          <cell r="A781" t="str">
            <v>19647336019525</v>
          </cell>
          <cell r="B781" t="str">
            <v>19</v>
          </cell>
          <cell r="C781" t="str">
            <v>64733</v>
          </cell>
          <cell r="D781" t="str">
            <v>6019525</v>
          </cell>
          <cell r="E781" t="str">
            <v>Los Angeles Unified</v>
          </cell>
          <cell r="F781" t="str">
            <v>Topanga Elementary Charter</v>
          </cell>
          <cell r="G781" t="str">
            <v>Yes</v>
          </cell>
          <cell r="H781" t="str">
            <v>0230</v>
          </cell>
          <cell r="I781" t="str">
            <v>Locally funded</v>
          </cell>
          <cell r="J781">
            <v>291</v>
          </cell>
          <cell r="K781">
            <v>22</v>
          </cell>
          <cell r="L781">
            <v>1</v>
          </cell>
          <cell r="N781">
            <v>291</v>
          </cell>
          <cell r="O781">
            <v>22</v>
          </cell>
          <cell r="Q781">
            <v>0</v>
          </cell>
          <cell r="R781">
            <v>0</v>
          </cell>
        </row>
        <row r="782">
          <cell r="A782" t="str">
            <v>19647336019533</v>
          </cell>
          <cell r="B782" t="str">
            <v>19</v>
          </cell>
          <cell r="C782" t="str">
            <v>64733</v>
          </cell>
          <cell r="D782" t="str">
            <v>6019533</v>
          </cell>
          <cell r="E782" t="str">
            <v>Los Angeles Unified</v>
          </cell>
          <cell r="F782" t="str">
            <v>Topeka Charter School For Advanced Studies</v>
          </cell>
          <cell r="G782" t="str">
            <v>Yes</v>
          </cell>
          <cell r="H782" t="str">
            <v>1475</v>
          </cell>
          <cell r="I782" t="str">
            <v>Locally funded</v>
          </cell>
          <cell r="J782">
            <v>572</v>
          </cell>
          <cell r="K782">
            <v>239</v>
          </cell>
          <cell r="L782">
            <v>1</v>
          </cell>
          <cell r="N782">
            <v>572</v>
          </cell>
          <cell r="O782">
            <v>239</v>
          </cell>
          <cell r="Q782">
            <v>0</v>
          </cell>
          <cell r="R782">
            <v>0</v>
          </cell>
        </row>
        <row r="783">
          <cell r="A783" t="str">
            <v>19647336019673</v>
          </cell>
          <cell r="B783" t="str">
            <v>19</v>
          </cell>
          <cell r="C783" t="str">
            <v>64733</v>
          </cell>
          <cell r="D783" t="str">
            <v>6019673</v>
          </cell>
          <cell r="E783" t="str">
            <v>Los Angeles Unified</v>
          </cell>
          <cell r="F783" t="str">
            <v>Van Gogh Charter</v>
          </cell>
          <cell r="G783" t="str">
            <v>Yes</v>
          </cell>
          <cell r="H783" t="str">
            <v>1479</v>
          </cell>
          <cell r="I783" t="str">
            <v>Locally funded</v>
          </cell>
          <cell r="J783">
            <v>513</v>
          </cell>
          <cell r="K783">
            <v>187</v>
          </cell>
          <cell r="L783">
            <v>1</v>
          </cell>
          <cell r="N783">
            <v>513</v>
          </cell>
          <cell r="O783">
            <v>187</v>
          </cell>
          <cell r="Q783">
            <v>0</v>
          </cell>
          <cell r="R783">
            <v>0</v>
          </cell>
        </row>
        <row r="784">
          <cell r="A784" t="str">
            <v>19647336019715</v>
          </cell>
          <cell r="B784" t="str">
            <v>19</v>
          </cell>
          <cell r="C784" t="str">
            <v>64733</v>
          </cell>
          <cell r="D784" t="str">
            <v>6019715</v>
          </cell>
          <cell r="E784" t="str">
            <v>Los Angeles Unified</v>
          </cell>
          <cell r="F784" t="str">
            <v>Vaughn Next Century Learning Center</v>
          </cell>
          <cell r="G784" t="str">
            <v>Yes</v>
          </cell>
          <cell r="H784" t="str">
            <v>0016</v>
          </cell>
          <cell r="I784" t="str">
            <v>Directly funded</v>
          </cell>
          <cell r="J784">
            <v>2831</v>
          </cell>
          <cell r="K784">
            <v>2781</v>
          </cell>
          <cell r="L784">
            <v>1</v>
          </cell>
          <cell r="N784">
            <v>2831</v>
          </cell>
          <cell r="O784">
            <v>2781</v>
          </cell>
          <cell r="Q784">
            <v>0</v>
          </cell>
          <cell r="R784">
            <v>0</v>
          </cell>
        </row>
        <row r="785">
          <cell r="A785" t="str">
            <v>19647336019855</v>
          </cell>
          <cell r="B785" t="str">
            <v>19</v>
          </cell>
          <cell r="C785" t="str">
            <v>64733</v>
          </cell>
          <cell r="D785" t="str">
            <v>6019855</v>
          </cell>
          <cell r="E785" t="str">
            <v>Los Angeles Unified</v>
          </cell>
          <cell r="F785" t="str">
            <v>Welby Way Charter Elementary School And Gifted-High Ability Magnet</v>
          </cell>
          <cell r="G785" t="str">
            <v>Yes</v>
          </cell>
          <cell r="H785" t="str">
            <v>1349</v>
          </cell>
          <cell r="I785" t="str">
            <v>Locally funded</v>
          </cell>
          <cell r="J785">
            <v>810</v>
          </cell>
          <cell r="K785">
            <v>116</v>
          </cell>
          <cell r="L785">
            <v>1</v>
          </cell>
          <cell r="N785">
            <v>810</v>
          </cell>
          <cell r="O785">
            <v>116</v>
          </cell>
          <cell r="Q785">
            <v>0</v>
          </cell>
          <cell r="R785">
            <v>0</v>
          </cell>
        </row>
        <row r="786">
          <cell r="A786" t="str">
            <v>19647336019939</v>
          </cell>
          <cell r="B786" t="str">
            <v>19</v>
          </cell>
          <cell r="C786" t="str">
            <v>64733</v>
          </cell>
          <cell r="D786" t="str">
            <v>6019939</v>
          </cell>
          <cell r="E786" t="str">
            <v>Los Angeles Unified</v>
          </cell>
          <cell r="F786" t="str">
            <v>Westwood Charter Elementary</v>
          </cell>
          <cell r="G786" t="str">
            <v>Yes</v>
          </cell>
          <cell r="H786" t="str">
            <v>0031</v>
          </cell>
          <cell r="I786" t="str">
            <v>Locally funded</v>
          </cell>
          <cell r="J786">
            <v>848</v>
          </cell>
          <cell r="K786">
            <v>109</v>
          </cell>
          <cell r="L786">
            <v>1</v>
          </cell>
          <cell r="N786">
            <v>848</v>
          </cell>
          <cell r="O786">
            <v>109</v>
          </cell>
          <cell r="Q786">
            <v>0</v>
          </cell>
          <cell r="R786">
            <v>0</v>
          </cell>
        </row>
        <row r="787">
          <cell r="A787" t="str">
            <v>19647336019954</v>
          </cell>
          <cell r="B787" t="str">
            <v>19</v>
          </cell>
          <cell r="C787" t="str">
            <v>64733</v>
          </cell>
          <cell r="D787" t="str">
            <v>6019954</v>
          </cell>
          <cell r="E787" t="str">
            <v>Los Angeles Unified</v>
          </cell>
          <cell r="F787" t="str">
            <v>Wilbur Charter For Enriched Academics</v>
          </cell>
          <cell r="G787" t="str">
            <v>Yes</v>
          </cell>
          <cell r="H787" t="str">
            <v>1482</v>
          </cell>
          <cell r="I787" t="str">
            <v>Locally funded</v>
          </cell>
          <cell r="J787">
            <v>667</v>
          </cell>
          <cell r="K787">
            <v>140</v>
          </cell>
          <cell r="L787">
            <v>1</v>
          </cell>
          <cell r="N787">
            <v>667</v>
          </cell>
          <cell r="O787">
            <v>140</v>
          </cell>
          <cell r="Q787">
            <v>0</v>
          </cell>
          <cell r="R787">
            <v>0</v>
          </cell>
        </row>
        <row r="788">
          <cell r="A788" t="str">
            <v>19647336020036</v>
          </cell>
          <cell r="B788" t="str">
            <v>19</v>
          </cell>
          <cell r="C788" t="str">
            <v>64733</v>
          </cell>
          <cell r="D788" t="str">
            <v>6020036</v>
          </cell>
          <cell r="E788" t="str">
            <v>Los Angeles Unified</v>
          </cell>
          <cell r="F788" t="str">
            <v>Woodlake Elementary Community Charter</v>
          </cell>
          <cell r="G788" t="str">
            <v>Yes</v>
          </cell>
          <cell r="H788" t="str">
            <v>1483</v>
          </cell>
          <cell r="I788" t="str">
            <v>Locally funded</v>
          </cell>
          <cell r="J788">
            <v>511</v>
          </cell>
          <cell r="K788">
            <v>203</v>
          </cell>
          <cell r="L788">
            <v>1</v>
          </cell>
          <cell r="N788">
            <v>511</v>
          </cell>
          <cell r="O788">
            <v>203</v>
          </cell>
          <cell r="Q788">
            <v>0</v>
          </cell>
          <cell r="R788">
            <v>0</v>
          </cell>
        </row>
        <row r="789">
          <cell r="A789" t="str">
            <v>19647336020044</v>
          </cell>
          <cell r="B789" t="str">
            <v>19</v>
          </cell>
          <cell r="C789" t="str">
            <v>64733</v>
          </cell>
          <cell r="D789" t="str">
            <v>6020044</v>
          </cell>
          <cell r="E789" t="str">
            <v>Los Angeles Unified</v>
          </cell>
          <cell r="F789" t="str">
            <v>Woodland Hills Elementary Charter For Enriched Studies</v>
          </cell>
          <cell r="G789" t="str">
            <v>Yes</v>
          </cell>
          <cell r="H789" t="str">
            <v>1485</v>
          </cell>
          <cell r="I789" t="str">
            <v>Locally funded</v>
          </cell>
          <cell r="J789">
            <v>712</v>
          </cell>
          <cell r="K789">
            <v>90</v>
          </cell>
          <cell r="L789">
            <v>1</v>
          </cell>
          <cell r="N789">
            <v>712</v>
          </cell>
          <cell r="O789">
            <v>90</v>
          </cell>
          <cell r="Q789">
            <v>0</v>
          </cell>
          <cell r="R789">
            <v>0</v>
          </cell>
        </row>
        <row r="790">
          <cell r="A790" t="str">
            <v>19647336057988</v>
          </cell>
          <cell r="B790" t="str">
            <v>19</v>
          </cell>
          <cell r="C790" t="str">
            <v>64733</v>
          </cell>
          <cell r="D790" t="str">
            <v>6057988</v>
          </cell>
          <cell r="E790" t="str">
            <v>Los Angeles Unified</v>
          </cell>
          <cell r="F790" t="str">
            <v>Emerson Community Charter</v>
          </cell>
          <cell r="G790" t="str">
            <v>Yes</v>
          </cell>
          <cell r="H790" t="str">
            <v>1688</v>
          </cell>
          <cell r="I790" t="str">
            <v>Locally funded</v>
          </cell>
          <cell r="J790">
            <v>605</v>
          </cell>
          <cell r="K790">
            <v>329</v>
          </cell>
          <cell r="L790">
            <v>1</v>
          </cell>
          <cell r="N790">
            <v>605</v>
          </cell>
          <cell r="O790">
            <v>329</v>
          </cell>
          <cell r="Q790">
            <v>0</v>
          </cell>
          <cell r="R790">
            <v>0</v>
          </cell>
        </row>
        <row r="791">
          <cell r="A791" t="str">
            <v>19647336058150</v>
          </cell>
          <cell r="B791" t="str">
            <v>19</v>
          </cell>
          <cell r="C791" t="str">
            <v>64733</v>
          </cell>
          <cell r="D791" t="str">
            <v>6058150</v>
          </cell>
          <cell r="E791" t="str">
            <v>Los Angeles Unified</v>
          </cell>
          <cell r="F791" t="str">
            <v>Robert A. Millikan Middle School, Performing Arts Magnet &amp; Science Academy STEM</v>
          </cell>
          <cell r="G791" t="str">
            <v>Yes</v>
          </cell>
          <cell r="H791" t="str">
            <v>1473</v>
          </cell>
          <cell r="I791" t="str">
            <v>Locally funded</v>
          </cell>
          <cell r="J791">
            <v>2061</v>
          </cell>
          <cell r="K791">
            <v>787</v>
          </cell>
          <cell r="L791">
            <v>1</v>
          </cell>
          <cell r="N791">
            <v>2061</v>
          </cell>
          <cell r="O791">
            <v>787</v>
          </cell>
          <cell r="Q791">
            <v>0</v>
          </cell>
          <cell r="R791">
            <v>0</v>
          </cell>
        </row>
        <row r="792">
          <cell r="A792" t="str">
            <v>19647336058267</v>
          </cell>
          <cell r="B792" t="str">
            <v>19</v>
          </cell>
          <cell r="C792" t="str">
            <v>64733</v>
          </cell>
          <cell r="D792" t="str">
            <v>6058267</v>
          </cell>
          <cell r="E792" t="str">
            <v>Los Angeles Unified</v>
          </cell>
          <cell r="F792" t="str">
            <v>Paul Revere Charter Middle</v>
          </cell>
          <cell r="G792" t="str">
            <v>Yes</v>
          </cell>
          <cell r="H792" t="str">
            <v>0225</v>
          </cell>
          <cell r="I792" t="str">
            <v>Locally funded</v>
          </cell>
          <cell r="J792">
            <v>2093</v>
          </cell>
          <cell r="K792">
            <v>499</v>
          </cell>
          <cell r="L792">
            <v>1</v>
          </cell>
          <cell r="N792">
            <v>2093</v>
          </cell>
          <cell r="O792">
            <v>499</v>
          </cell>
          <cell r="Q792">
            <v>0</v>
          </cell>
          <cell r="R792">
            <v>0</v>
          </cell>
        </row>
        <row r="793">
          <cell r="A793" t="str">
            <v>19647336061477</v>
          </cell>
          <cell r="B793" t="str">
            <v>19</v>
          </cell>
          <cell r="C793" t="str">
            <v>64733</v>
          </cell>
          <cell r="D793" t="str">
            <v>6061477</v>
          </cell>
          <cell r="E793" t="str">
            <v>Los Angeles Unified</v>
          </cell>
          <cell r="F793" t="str">
            <v>George Ellery Hale Charter Academy</v>
          </cell>
          <cell r="G793" t="str">
            <v>Yes</v>
          </cell>
          <cell r="H793" t="str">
            <v>1346</v>
          </cell>
          <cell r="I793" t="str">
            <v>Locally funded</v>
          </cell>
          <cell r="J793">
            <v>1979</v>
          </cell>
          <cell r="K793">
            <v>636</v>
          </cell>
          <cell r="L793">
            <v>1</v>
          </cell>
          <cell r="N793">
            <v>1979</v>
          </cell>
          <cell r="O793">
            <v>636</v>
          </cell>
          <cell r="Q793">
            <v>0</v>
          </cell>
          <cell r="R793">
            <v>0</v>
          </cell>
        </row>
        <row r="794">
          <cell r="A794" t="str">
            <v>19647336061543</v>
          </cell>
          <cell r="B794" t="str">
            <v>19</v>
          </cell>
          <cell r="C794" t="str">
            <v>64733</v>
          </cell>
          <cell r="D794" t="str">
            <v>6061543</v>
          </cell>
          <cell r="E794" t="str">
            <v>Los Angeles Unified</v>
          </cell>
          <cell r="F794" t="str">
            <v>Alfred B. Nobel Charter Middle</v>
          </cell>
          <cell r="G794" t="str">
            <v>Yes</v>
          </cell>
          <cell r="H794" t="str">
            <v>1480</v>
          </cell>
          <cell r="I794" t="str">
            <v>Locally funded</v>
          </cell>
          <cell r="J794">
            <v>2456</v>
          </cell>
          <cell r="K794">
            <v>1059</v>
          </cell>
          <cell r="L794">
            <v>1</v>
          </cell>
          <cell r="N794">
            <v>2456</v>
          </cell>
          <cell r="O794">
            <v>1059</v>
          </cell>
          <cell r="Q794">
            <v>0</v>
          </cell>
          <cell r="R794">
            <v>0</v>
          </cell>
        </row>
        <row r="795">
          <cell r="A795" t="str">
            <v>19647336071435</v>
          </cell>
          <cell r="B795" t="str">
            <v>19</v>
          </cell>
          <cell r="C795" t="str">
            <v>64733</v>
          </cell>
          <cell r="D795" t="str">
            <v>6071435</v>
          </cell>
          <cell r="E795" t="str">
            <v>Los Angeles Unified</v>
          </cell>
          <cell r="F795" t="str">
            <v>Castlebay Lane Charter</v>
          </cell>
          <cell r="G795" t="str">
            <v>Yes</v>
          </cell>
          <cell r="H795" t="str">
            <v>1477</v>
          </cell>
          <cell r="I795" t="str">
            <v>Locally funded</v>
          </cell>
          <cell r="J795">
            <v>771</v>
          </cell>
          <cell r="K795">
            <v>165</v>
          </cell>
          <cell r="L795">
            <v>1</v>
          </cell>
          <cell r="N795">
            <v>771</v>
          </cell>
          <cell r="O795">
            <v>165</v>
          </cell>
          <cell r="Q795">
            <v>0</v>
          </cell>
          <cell r="R795">
            <v>0</v>
          </cell>
        </row>
        <row r="796">
          <cell r="A796" t="str">
            <v>19647336094726</v>
          </cell>
          <cell r="B796" t="str">
            <v>19</v>
          </cell>
          <cell r="C796" t="str">
            <v>64733</v>
          </cell>
          <cell r="D796" t="str">
            <v>6094726</v>
          </cell>
          <cell r="E796" t="str">
            <v>Los Angeles Unified</v>
          </cell>
          <cell r="F796" t="str">
            <v>Community Magnet Charter Elementary</v>
          </cell>
          <cell r="G796" t="str">
            <v>Yes</v>
          </cell>
          <cell r="H796" t="str">
            <v>0957</v>
          </cell>
          <cell r="I796" t="str">
            <v>Locally funded</v>
          </cell>
          <cell r="J796">
            <v>466</v>
          </cell>
          <cell r="K796">
            <v>148</v>
          </cell>
          <cell r="L796">
            <v>1</v>
          </cell>
          <cell r="N796">
            <v>466</v>
          </cell>
          <cell r="O796">
            <v>148</v>
          </cell>
          <cell r="Q796">
            <v>0</v>
          </cell>
          <cell r="R796">
            <v>0</v>
          </cell>
        </row>
        <row r="797">
          <cell r="A797" t="str">
            <v>19647336097927</v>
          </cell>
          <cell r="B797" t="str">
            <v>19</v>
          </cell>
          <cell r="C797" t="str">
            <v>64733</v>
          </cell>
          <cell r="D797" t="str">
            <v>6097927</v>
          </cell>
          <cell r="E797" t="str">
            <v>Los Angeles Unified</v>
          </cell>
          <cell r="F797" t="str">
            <v>Open Charter Magnet</v>
          </cell>
          <cell r="G797" t="str">
            <v>Yes</v>
          </cell>
          <cell r="H797" t="str">
            <v>0012</v>
          </cell>
          <cell r="I797" t="str">
            <v>Locally funded</v>
          </cell>
          <cell r="J797">
            <v>409</v>
          </cell>
          <cell r="K797">
            <v>65</v>
          </cell>
          <cell r="L797">
            <v>1</v>
          </cell>
          <cell r="N797">
            <v>409</v>
          </cell>
          <cell r="O797">
            <v>65</v>
          </cell>
          <cell r="Q797">
            <v>0</v>
          </cell>
          <cell r="R797">
            <v>0</v>
          </cell>
        </row>
        <row r="798">
          <cell r="A798" t="str">
            <v>19647336112536</v>
          </cell>
          <cell r="B798" t="str">
            <v>19</v>
          </cell>
          <cell r="C798" t="str">
            <v>64733</v>
          </cell>
          <cell r="D798" t="str">
            <v>6112536</v>
          </cell>
          <cell r="E798" t="str">
            <v>Los Angeles Unified</v>
          </cell>
          <cell r="F798" t="str">
            <v>The Accelerated</v>
          </cell>
          <cell r="G798" t="str">
            <v>Yes</v>
          </cell>
          <cell r="H798" t="str">
            <v>0045</v>
          </cell>
          <cell r="I798" t="str">
            <v>Directly funded</v>
          </cell>
          <cell r="J798">
            <v>762</v>
          </cell>
          <cell r="K798">
            <v>746</v>
          </cell>
          <cell r="L798">
            <v>1</v>
          </cell>
          <cell r="N798">
            <v>762</v>
          </cell>
          <cell r="O798">
            <v>746</v>
          </cell>
          <cell r="Q798">
            <v>0</v>
          </cell>
          <cell r="R798">
            <v>0</v>
          </cell>
        </row>
        <row r="799">
          <cell r="A799" t="str">
            <v>19647336114912</v>
          </cell>
          <cell r="B799" t="str">
            <v>19</v>
          </cell>
          <cell r="C799" t="str">
            <v>64733</v>
          </cell>
          <cell r="D799" t="str">
            <v>6114912</v>
          </cell>
          <cell r="E799" t="str">
            <v>Los Angeles Unified</v>
          </cell>
          <cell r="F799" t="str">
            <v>Watts Learning Center</v>
          </cell>
          <cell r="G799" t="str">
            <v>Yes</v>
          </cell>
          <cell r="H799" t="str">
            <v>0131</v>
          </cell>
          <cell r="I799" t="str">
            <v>Directly funded</v>
          </cell>
          <cell r="J799">
            <v>392</v>
          </cell>
          <cell r="K799">
            <v>358</v>
          </cell>
          <cell r="L799">
            <v>1</v>
          </cell>
          <cell r="N799">
            <v>392</v>
          </cell>
          <cell r="O799">
            <v>358</v>
          </cell>
          <cell r="Q799">
            <v>0</v>
          </cell>
          <cell r="R799">
            <v>0</v>
          </cell>
        </row>
        <row r="800">
          <cell r="A800" t="str">
            <v>19647336116750</v>
          </cell>
          <cell r="B800" t="str">
            <v>19</v>
          </cell>
          <cell r="C800" t="str">
            <v>64733</v>
          </cell>
          <cell r="D800" t="str">
            <v>6116750</v>
          </cell>
          <cell r="E800" t="str">
            <v>Los Angeles Unified</v>
          </cell>
          <cell r="F800" t="str">
            <v>PUC Community Charter Middle and PUC Community Charter Early College High</v>
          </cell>
          <cell r="G800" t="str">
            <v>Yes</v>
          </cell>
          <cell r="H800" t="str">
            <v>0213</v>
          </cell>
          <cell r="I800" t="str">
            <v>Directly funded</v>
          </cell>
          <cell r="J800">
            <v>777</v>
          </cell>
          <cell r="K800">
            <v>631</v>
          </cell>
          <cell r="L800">
            <v>1</v>
          </cell>
          <cell r="N800">
            <v>777</v>
          </cell>
          <cell r="O800">
            <v>631</v>
          </cell>
          <cell r="Q800">
            <v>0</v>
          </cell>
          <cell r="R800">
            <v>0</v>
          </cell>
        </row>
        <row r="801">
          <cell r="A801" t="str">
            <v>19647336117048</v>
          </cell>
          <cell r="B801" t="str">
            <v>19</v>
          </cell>
          <cell r="C801" t="str">
            <v>64733</v>
          </cell>
          <cell r="D801" t="str">
            <v>6117048</v>
          </cell>
          <cell r="E801" t="str">
            <v>Los Angeles Unified</v>
          </cell>
          <cell r="F801" t="str">
            <v>View Park Preparatory Accelerated Charter</v>
          </cell>
          <cell r="G801" t="str">
            <v>Yes</v>
          </cell>
          <cell r="H801" t="str">
            <v>0190</v>
          </cell>
          <cell r="I801" t="str">
            <v>Directly funded</v>
          </cell>
          <cell r="J801">
            <v>549</v>
          </cell>
          <cell r="K801">
            <v>448</v>
          </cell>
          <cell r="L801">
            <v>1</v>
          </cell>
          <cell r="N801">
            <v>549</v>
          </cell>
          <cell r="O801">
            <v>448</v>
          </cell>
          <cell r="Q801">
            <v>0</v>
          </cell>
          <cell r="R801">
            <v>0</v>
          </cell>
        </row>
        <row r="802">
          <cell r="A802" t="str">
            <v>19647336117667</v>
          </cell>
          <cell r="B802" t="str">
            <v>19</v>
          </cell>
          <cell r="C802" t="str">
            <v>64733</v>
          </cell>
          <cell r="D802" t="str">
            <v>6117667</v>
          </cell>
          <cell r="E802" t="str">
            <v>Los Angeles Unified</v>
          </cell>
          <cell r="F802" t="str">
            <v>Camino Nuevo Charter Academy</v>
          </cell>
          <cell r="G802" t="str">
            <v>Yes</v>
          </cell>
          <cell r="H802" t="str">
            <v>0293</v>
          </cell>
          <cell r="I802" t="str">
            <v>Directly funded</v>
          </cell>
          <cell r="J802">
            <v>561</v>
          </cell>
          <cell r="K802">
            <v>559</v>
          </cell>
          <cell r="L802">
            <v>1</v>
          </cell>
          <cell r="N802">
            <v>561</v>
          </cell>
          <cell r="O802">
            <v>559</v>
          </cell>
          <cell r="Q802">
            <v>0</v>
          </cell>
          <cell r="R802">
            <v>0</v>
          </cell>
        </row>
        <row r="803">
          <cell r="A803" t="str">
            <v>19647336119044</v>
          </cell>
          <cell r="B803" t="str">
            <v>19</v>
          </cell>
          <cell r="C803" t="str">
            <v>64733</v>
          </cell>
          <cell r="D803" t="str">
            <v>6119044</v>
          </cell>
          <cell r="E803" t="str">
            <v>Los Angeles Unified</v>
          </cell>
          <cell r="F803" t="str">
            <v>Multicultural Learning Center</v>
          </cell>
          <cell r="G803" t="str">
            <v>Yes</v>
          </cell>
          <cell r="H803" t="str">
            <v>0388</v>
          </cell>
          <cell r="I803" t="str">
            <v>Directly funded</v>
          </cell>
          <cell r="J803">
            <v>403</v>
          </cell>
          <cell r="K803">
            <v>249</v>
          </cell>
          <cell r="L803">
            <v>1</v>
          </cell>
          <cell r="N803">
            <v>403</v>
          </cell>
          <cell r="O803">
            <v>249</v>
          </cell>
          <cell r="Q803">
            <v>0</v>
          </cell>
          <cell r="R803">
            <v>0</v>
          </cell>
        </row>
        <row r="804">
          <cell r="A804" t="str">
            <v>19647336119531</v>
          </cell>
          <cell r="B804" t="str">
            <v>19</v>
          </cell>
          <cell r="C804" t="str">
            <v>64733</v>
          </cell>
          <cell r="D804" t="str">
            <v>6119531</v>
          </cell>
          <cell r="E804" t="str">
            <v>Los Angeles Unified</v>
          </cell>
          <cell r="F804" t="str">
            <v>CHIME Institute's Schwarzenegger Community</v>
          </cell>
          <cell r="G804" t="str">
            <v>Yes</v>
          </cell>
          <cell r="H804" t="str">
            <v>0417</v>
          </cell>
          <cell r="I804" t="str">
            <v>Directly funded</v>
          </cell>
          <cell r="J804">
            <v>738</v>
          </cell>
          <cell r="K804">
            <v>170</v>
          </cell>
          <cell r="L804">
            <v>1</v>
          </cell>
          <cell r="N804">
            <v>738</v>
          </cell>
          <cell r="O804">
            <v>170</v>
          </cell>
          <cell r="Q804">
            <v>0</v>
          </cell>
          <cell r="R804">
            <v>0</v>
          </cell>
        </row>
        <row r="805">
          <cell r="A805" t="str">
            <v>19647336119903</v>
          </cell>
          <cell r="B805" t="str">
            <v>19</v>
          </cell>
          <cell r="C805" t="str">
            <v>64733</v>
          </cell>
          <cell r="D805" t="str">
            <v>6119903</v>
          </cell>
          <cell r="E805" t="str">
            <v>Los Angeles Unified</v>
          </cell>
          <cell r="F805" t="str">
            <v>Downtown Value</v>
          </cell>
          <cell r="G805" t="str">
            <v>Yes</v>
          </cell>
          <cell r="H805" t="str">
            <v>0448</v>
          </cell>
          <cell r="I805" t="str">
            <v>Directly funded</v>
          </cell>
          <cell r="J805">
            <v>455</v>
          </cell>
          <cell r="K805">
            <v>367</v>
          </cell>
          <cell r="L805">
            <v>1</v>
          </cell>
          <cell r="N805">
            <v>455</v>
          </cell>
          <cell r="O805">
            <v>367</v>
          </cell>
          <cell r="Q805">
            <v>0</v>
          </cell>
          <cell r="R805">
            <v>0</v>
          </cell>
        </row>
        <row r="806">
          <cell r="A806" t="str">
            <v>19647336119945</v>
          </cell>
          <cell r="B806" t="str">
            <v>19</v>
          </cell>
          <cell r="C806" t="str">
            <v>64733</v>
          </cell>
          <cell r="D806" t="str">
            <v>6119945</v>
          </cell>
          <cell r="E806" t="str">
            <v>Los Angeles Unified</v>
          </cell>
          <cell r="F806" t="str">
            <v>Magnolia Science Academy</v>
          </cell>
          <cell r="G806" t="str">
            <v>Yes</v>
          </cell>
          <cell r="H806" t="str">
            <v>0438</v>
          </cell>
          <cell r="I806" t="str">
            <v>Directly funded</v>
          </cell>
          <cell r="J806">
            <v>540</v>
          </cell>
          <cell r="K806">
            <v>498</v>
          </cell>
          <cell r="L806">
            <v>1</v>
          </cell>
          <cell r="N806">
            <v>540</v>
          </cell>
          <cell r="O806">
            <v>498</v>
          </cell>
          <cell r="Q806">
            <v>0</v>
          </cell>
          <cell r="R806">
            <v>0</v>
          </cell>
        </row>
        <row r="807">
          <cell r="A807" t="str">
            <v>19647336120471</v>
          </cell>
          <cell r="B807" t="str">
            <v>19</v>
          </cell>
          <cell r="C807" t="str">
            <v>64733</v>
          </cell>
          <cell r="D807" t="str">
            <v>6120471</v>
          </cell>
          <cell r="E807" t="str">
            <v>Los Angeles Unified</v>
          </cell>
          <cell r="F807" t="str">
            <v>Puente Charter</v>
          </cell>
          <cell r="G807" t="str">
            <v>Yes</v>
          </cell>
          <cell r="H807" t="str">
            <v>0473</v>
          </cell>
          <cell r="I807" t="str">
            <v>Directly funded</v>
          </cell>
          <cell r="J807">
            <v>116</v>
          </cell>
          <cell r="K807">
            <v>115</v>
          </cell>
          <cell r="L807">
            <v>1</v>
          </cell>
          <cell r="N807">
            <v>116</v>
          </cell>
          <cell r="O807">
            <v>115</v>
          </cell>
          <cell r="Q807">
            <v>0</v>
          </cell>
          <cell r="R807">
            <v>0</v>
          </cell>
        </row>
        <row r="808">
          <cell r="A808" t="str">
            <v>19647336120489</v>
          </cell>
          <cell r="B808" t="str">
            <v>19</v>
          </cell>
          <cell r="C808" t="str">
            <v>64733</v>
          </cell>
          <cell r="D808" t="str">
            <v>6120489</v>
          </cell>
          <cell r="E808" t="str">
            <v>Los Angeles Unified</v>
          </cell>
          <cell r="F808" t="str">
            <v>Para Los Ninos Charter</v>
          </cell>
          <cell r="G808" t="str">
            <v>Yes</v>
          </cell>
          <cell r="H808" t="str">
            <v>0475</v>
          </cell>
          <cell r="I808" t="str">
            <v>Directly funded</v>
          </cell>
          <cell r="J808">
            <v>378</v>
          </cell>
          <cell r="K808">
            <v>374</v>
          </cell>
          <cell r="L808">
            <v>1</v>
          </cell>
          <cell r="N808">
            <v>378</v>
          </cell>
          <cell r="O808">
            <v>374</v>
          </cell>
          <cell r="Q808">
            <v>0</v>
          </cell>
          <cell r="R808">
            <v>0</v>
          </cell>
        </row>
        <row r="809">
          <cell r="A809" t="str">
            <v>19647336121081</v>
          </cell>
          <cell r="B809" t="str">
            <v>19</v>
          </cell>
          <cell r="C809" t="str">
            <v>64733</v>
          </cell>
          <cell r="D809" t="str">
            <v>6121081</v>
          </cell>
          <cell r="E809" t="str">
            <v>Los Angeles Unified</v>
          </cell>
          <cell r="F809" t="str">
            <v>View Park Preparatory Accelerated Charter Middle</v>
          </cell>
          <cell r="G809" t="str">
            <v>Yes</v>
          </cell>
          <cell r="H809" t="str">
            <v>0506</v>
          </cell>
          <cell r="I809" t="str">
            <v>Directly funded</v>
          </cell>
          <cell r="J809">
            <v>424</v>
          </cell>
          <cell r="K809">
            <v>354</v>
          </cell>
          <cell r="L809">
            <v>1</v>
          </cell>
          <cell r="N809">
            <v>424</v>
          </cell>
          <cell r="O809">
            <v>354</v>
          </cell>
          <cell r="Q809">
            <v>0</v>
          </cell>
          <cell r="R809">
            <v>0</v>
          </cell>
        </row>
        <row r="810">
          <cell r="A810" t="str">
            <v>19647580000000</v>
          </cell>
          <cell r="B810" t="str">
            <v>19</v>
          </cell>
          <cell r="C810" t="str">
            <v>64758</v>
          </cell>
          <cell r="E810" t="str">
            <v>Los Nietos</v>
          </cell>
          <cell r="J810">
            <v>1701</v>
          </cell>
          <cell r="K810">
            <v>1572</v>
          </cell>
          <cell r="L810">
            <v>5</v>
          </cell>
          <cell r="N810">
            <v>1701</v>
          </cell>
          <cell r="O810">
            <v>1572</v>
          </cell>
          <cell r="Q810">
            <v>0</v>
          </cell>
          <cell r="R810">
            <v>0</v>
          </cell>
        </row>
        <row r="811">
          <cell r="A811" t="str">
            <v>19647660000000</v>
          </cell>
          <cell r="B811" t="str">
            <v>19</v>
          </cell>
          <cell r="C811" t="str">
            <v>64766</v>
          </cell>
          <cell r="E811" t="str">
            <v>Lowell Joint</v>
          </cell>
          <cell r="J811">
            <v>3180</v>
          </cell>
          <cell r="K811">
            <v>1301</v>
          </cell>
          <cell r="L811">
            <v>7</v>
          </cell>
          <cell r="N811">
            <v>3180</v>
          </cell>
          <cell r="O811">
            <v>1301</v>
          </cell>
          <cell r="Q811">
            <v>0</v>
          </cell>
          <cell r="R811">
            <v>0</v>
          </cell>
        </row>
        <row r="812">
          <cell r="A812" t="str">
            <v>19647740000000</v>
          </cell>
          <cell r="B812" t="str">
            <v>19</v>
          </cell>
          <cell r="C812" t="str">
            <v>64774</v>
          </cell>
          <cell r="E812" t="str">
            <v>Lynwood Unified</v>
          </cell>
          <cell r="J812">
            <v>14830</v>
          </cell>
          <cell r="K812">
            <v>14062</v>
          </cell>
          <cell r="L812">
            <v>21</v>
          </cell>
          <cell r="N812">
            <v>14830</v>
          </cell>
          <cell r="O812">
            <v>14062</v>
          </cell>
          <cell r="Q812">
            <v>0</v>
          </cell>
          <cell r="R812">
            <v>0</v>
          </cell>
        </row>
        <row r="813">
          <cell r="A813" t="str">
            <v>19647900000000</v>
          </cell>
          <cell r="B813" t="str">
            <v>19</v>
          </cell>
          <cell r="C813" t="str">
            <v>64790</v>
          </cell>
          <cell r="E813" t="str">
            <v>Monrovia Unified</v>
          </cell>
          <cell r="J813">
            <v>5833</v>
          </cell>
          <cell r="K813">
            <v>3568</v>
          </cell>
          <cell r="L813">
            <v>11</v>
          </cell>
          <cell r="N813">
            <v>5833</v>
          </cell>
          <cell r="O813">
            <v>3568</v>
          </cell>
          <cell r="Q813">
            <v>0</v>
          </cell>
          <cell r="R813">
            <v>0</v>
          </cell>
        </row>
        <row r="814">
          <cell r="A814" t="str">
            <v>19648080000000</v>
          </cell>
          <cell r="B814" t="str">
            <v>19</v>
          </cell>
          <cell r="C814" t="str">
            <v>64808</v>
          </cell>
          <cell r="E814" t="str">
            <v>Montebello Unified</v>
          </cell>
          <cell r="J814">
            <v>28272</v>
          </cell>
          <cell r="K814">
            <v>25151</v>
          </cell>
          <cell r="L814">
            <v>30</v>
          </cell>
          <cell r="N814">
            <v>28272</v>
          </cell>
          <cell r="O814">
            <v>25151</v>
          </cell>
          <cell r="Q814">
            <v>0</v>
          </cell>
          <cell r="R814">
            <v>0</v>
          </cell>
        </row>
        <row r="815">
          <cell r="A815" t="str">
            <v>19648160000000</v>
          </cell>
          <cell r="B815" t="str">
            <v>19</v>
          </cell>
          <cell r="C815" t="str">
            <v>64816</v>
          </cell>
          <cell r="E815" t="str">
            <v>Mountain View Elementary</v>
          </cell>
          <cell r="J815">
            <v>7178</v>
          </cell>
          <cell r="K815">
            <v>6783</v>
          </cell>
          <cell r="L815">
            <v>13</v>
          </cell>
          <cell r="N815">
            <v>7178</v>
          </cell>
          <cell r="O815">
            <v>6783</v>
          </cell>
          <cell r="Q815">
            <v>0</v>
          </cell>
          <cell r="R815">
            <v>0</v>
          </cell>
        </row>
        <row r="816">
          <cell r="A816" t="str">
            <v>19648320000000</v>
          </cell>
          <cell r="B816" t="str">
            <v>19</v>
          </cell>
          <cell r="C816" t="str">
            <v>64832</v>
          </cell>
          <cell r="E816" t="str">
            <v>Newhall</v>
          </cell>
          <cell r="J816">
            <v>6650</v>
          </cell>
          <cell r="K816">
            <v>2989</v>
          </cell>
          <cell r="L816">
            <v>10</v>
          </cell>
          <cell r="N816">
            <v>6650</v>
          </cell>
          <cell r="O816">
            <v>2989</v>
          </cell>
          <cell r="Q816">
            <v>0</v>
          </cell>
          <cell r="R816">
            <v>0</v>
          </cell>
        </row>
        <row r="817">
          <cell r="A817" t="str">
            <v>19648400000000</v>
          </cell>
          <cell r="B817" t="str">
            <v>19</v>
          </cell>
          <cell r="C817" t="str">
            <v>64840</v>
          </cell>
          <cell r="E817" t="str">
            <v>Norwalk-La Mirada Unified</v>
          </cell>
          <cell r="J817">
            <v>18703</v>
          </cell>
          <cell r="K817">
            <v>13652</v>
          </cell>
          <cell r="L817">
            <v>28</v>
          </cell>
          <cell r="N817">
            <v>18703</v>
          </cell>
          <cell r="O817">
            <v>13652</v>
          </cell>
          <cell r="Q817">
            <v>0</v>
          </cell>
          <cell r="R817">
            <v>0</v>
          </cell>
        </row>
        <row r="818">
          <cell r="A818" t="str">
            <v>19648570000000</v>
          </cell>
          <cell r="B818" t="str">
            <v>19</v>
          </cell>
          <cell r="C818" t="str">
            <v>64857</v>
          </cell>
          <cell r="E818" t="str">
            <v>Palmdale Elementary</v>
          </cell>
          <cell r="J818">
            <v>19072</v>
          </cell>
          <cell r="K818">
            <v>16828</v>
          </cell>
          <cell r="L818">
            <v>26</v>
          </cell>
          <cell r="N818">
            <v>19072</v>
          </cell>
          <cell r="O818">
            <v>16828</v>
          </cell>
          <cell r="Q818">
            <v>0</v>
          </cell>
          <cell r="R818">
            <v>0</v>
          </cell>
        </row>
        <row r="819">
          <cell r="A819" t="str">
            <v>19648570112714</v>
          </cell>
          <cell r="B819" t="str">
            <v>19</v>
          </cell>
          <cell r="C819" t="str">
            <v>64857</v>
          </cell>
          <cell r="D819" t="str">
            <v>0112714</v>
          </cell>
          <cell r="E819" t="str">
            <v>Palmdale Elementary</v>
          </cell>
          <cell r="F819" t="str">
            <v>Antelope Valley Learning Academy</v>
          </cell>
          <cell r="G819" t="str">
            <v>Yes</v>
          </cell>
          <cell r="H819" t="str">
            <v>0841</v>
          </cell>
          <cell r="I819" t="str">
            <v>Directly funded</v>
          </cell>
          <cell r="J819">
            <v>1171</v>
          </cell>
          <cell r="K819">
            <v>995</v>
          </cell>
          <cell r="L819">
            <v>1</v>
          </cell>
          <cell r="N819">
            <v>1171</v>
          </cell>
          <cell r="O819">
            <v>995</v>
          </cell>
          <cell r="Q819">
            <v>0</v>
          </cell>
          <cell r="R819">
            <v>0</v>
          </cell>
        </row>
        <row r="820">
          <cell r="A820" t="str">
            <v>19648570125377</v>
          </cell>
          <cell r="B820" t="str">
            <v>19</v>
          </cell>
          <cell r="C820" t="str">
            <v>64857</v>
          </cell>
          <cell r="D820" t="str">
            <v>0125377</v>
          </cell>
          <cell r="E820" t="str">
            <v>Palmdale Elementary</v>
          </cell>
          <cell r="F820" t="str">
            <v>Palmdale Aerospace Academy</v>
          </cell>
          <cell r="G820" t="str">
            <v>Yes</v>
          </cell>
          <cell r="H820" t="str">
            <v>1367</v>
          </cell>
          <cell r="I820" t="str">
            <v>Directly funded</v>
          </cell>
          <cell r="J820">
            <v>1084</v>
          </cell>
          <cell r="K820">
            <v>890</v>
          </cell>
          <cell r="L820">
            <v>1</v>
          </cell>
          <cell r="N820">
            <v>1084</v>
          </cell>
          <cell r="O820">
            <v>890</v>
          </cell>
          <cell r="Q820">
            <v>0</v>
          </cell>
          <cell r="R820">
            <v>0</v>
          </cell>
        </row>
        <row r="821">
          <cell r="A821" t="str">
            <v>19648576119580</v>
          </cell>
          <cell r="B821" t="str">
            <v>19</v>
          </cell>
          <cell r="C821" t="str">
            <v>64857</v>
          </cell>
          <cell r="D821" t="str">
            <v>6119580</v>
          </cell>
          <cell r="E821" t="str">
            <v>Palmdale Elementary</v>
          </cell>
          <cell r="F821" t="str">
            <v>Guidance Charter</v>
          </cell>
          <cell r="G821" t="str">
            <v>Yes</v>
          </cell>
          <cell r="H821" t="str">
            <v>0427</v>
          </cell>
          <cell r="I821" t="str">
            <v>Directly funded</v>
          </cell>
          <cell r="J821">
            <v>673</v>
          </cell>
          <cell r="K821">
            <v>608</v>
          </cell>
          <cell r="L821">
            <v>1</v>
          </cell>
          <cell r="N821">
            <v>673</v>
          </cell>
          <cell r="O821">
            <v>608</v>
          </cell>
          <cell r="Q821">
            <v>0</v>
          </cell>
          <cell r="R821">
            <v>0</v>
          </cell>
        </row>
        <row r="822">
          <cell r="A822" t="str">
            <v>19648650000000</v>
          </cell>
          <cell r="B822" t="str">
            <v>19</v>
          </cell>
          <cell r="C822" t="str">
            <v>64865</v>
          </cell>
          <cell r="E822" t="str">
            <v>Palos Verdes Peninsula Unified</v>
          </cell>
          <cell r="J822">
            <v>11499</v>
          </cell>
          <cell r="K822">
            <v>1249</v>
          </cell>
          <cell r="L822">
            <v>17</v>
          </cell>
          <cell r="N822">
            <v>11499</v>
          </cell>
          <cell r="O822">
            <v>1249</v>
          </cell>
          <cell r="Q822">
            <v>0</v>
          </cell>
          <cell r="R822">
            <v>0</v>
          </cell>
        </row>
        <row r="823">
          <cell r="A823" t="str">
            <v>19648730000000</v>
          </cell>
          <cell r="B823" t="str">
            <v>19</v>
          </cell>
          <cell r="C823" t="str">
            <v>64873</v>
          </cell>
          <cell r="E823" t="str">
            <v>Paramount Unified</v>
          </cell>
          <cell r="J823">
            <v>15546</v>
          </cell>
          <cell r="K823">
            <v>14587</v>
          </cell>
          <cell r="L823">
            <v>21</v>
          </cell>
          <cell r="N823">
            <v>15546</v>
          </cell>
          <cell r="O823">
            <v>14587</v>
          </cell>
          <cell r="Q823">
            <v>0</v>
          </cell>
          <cell r="R823">
            <v>0</v>
          </cell>
        </row>
        <row r="824">
          <cell r="A824" t="str">
            <v>19648810000000</v>
          </cell>
          <cell r="B824" t="str">
            <v>19</v>
          </cell>
          <cell r="C824" t="str">
            <v>64881</v>
          </cell>
          <cell r="E824" t="str">
            <v>Pasadena Unified</v>
          </cell>
          <cell r="J824">
            <v>17172</v>
          </cell>
          <cell r="K824">
            <v>11630</v>
          </cell>
          <cell r="L824">
            <v>30</v>
          </cell>
          <cell r="N824">
            <v>17172</v>
          </cell>
          <cell r="O824">
            <v>11630</v>
          </cell>
          <cell r="Q824">
            <v>0</v>
          </cell>
          <cell r="R824">
            <v>0</v>
          </cell>
        </row>
        <row r="825">
          <cell r="A825" t="str">
            <v>19648810113464</v>
          </cell>
          <cell r="B825" t="str">
            <v>19</v>
          </cell>
          <cell r="C825" t="str">
            <v>64881</v>
          </cell>
          <cell r="D825" t="str">
            <v>0113464</v>
          </cell>
          <cell r="E825" t="str">
            <v>Pasadena Unified</v>
          </cell>
          <cell r="F825" t="str">
            <v>Aveson Global Leadership Academy</v>
          </cell>
          <cell r="G825" t="str">
            <v>Yes</v>
          </cell>
          <cell r="H825" t="str">
            <v>0847</v>
          </cell>
          <cell r="I825" t="str">
            <v>Directly funded</v>
          </cell>
          <cell r="J825">
            <v>414</v>
          </cell>
          <cell r="K825">
            <v>136</v>
          </cell>
          <cell r="L825">
            <v>1</v>
          </cell>
          <cell r="N825">
            <v>414</v>
          </cell>
          <cell r="O825">
            <v>136</v>
          </cell>
          <cell r="Q825">
            <v>0</v>
          </cell>
          <cell r="R825">
            <v>0</v>
          </cell>
        </row>
        <row r="826">
          <cell r="A826" t="str">
            <v>19648810113472</v>
          </cell>
          <cell r="B826" t="str">
            <v>19</v>
          </cell>
          <cell r="C826" t="str">
            <v>64881</v>
          </cell>
          <cell r="D826" t="str">
            <v>0113472</v>
          </cell>
          <cell r="E826" t="str">
            <v>Pasadena Unified</v>
          </cell>
          <cell r="F826" t="str">
            <v>Aveson School of Leaders</v>
          </cell>
          <cell r="G826" t="str">
            <v>Yes</v>
          </cell>
          <cell r="H826" t="str">
            <v>0848</v>
          </cell>
          <cell r="I826" t="str">
            <v>Directly funded</v>
          </cell>
          <cell r="J826">
            <v>438</v>
          </cell>
          <cell r="K826">
            <v>55</v>
          </cell>
          <cell r="L826">
            <v>1</v>
          </cell>
          <cell r="N826">
            <v>438</v>
          </cell>
          <cell r="O826">
            <v>55</v>
          </cell>
          <cell r="Q826">
            <v>0</v>
          </cell>
          <cell r="R826">
            <v>0</v>
          </cell>
        </row>
        <row r="827">
          <cell r="A827" t="str">
            <v>19648810113894</v>
          </cell>
          <cell r="B827" t="str">
            <v>19</v>
          </cell>
          <cell r="C827" t="str">
            <v>64881</v>
          </cell>
          <cell r="D827" t="str">
            <v>0113894</v>
          </cell>
          <cell r="E827" t="str">
            <v>Pasadena Unified</v>
          </cell>
          <cell r="F827" t="str">
            <v>Pasadena Rosebud Academy</v>
          </cell>
          <cell r="G827" t="str">
            <v>Yes</v>
          </cell>
          <cell r="H827" t="str">
            <v>0857</v>
          </cell>
          <cell r="I827" t="str">
            <v>Directly funded</v>
          </cell>
          <cell r="J827">
            <v>146</v>
          </cell>
          <cell r="K827">
            <v>78</v>
          </cell>
          <cell r="L827">
            <v>1</v>
          </cell>
          <cell r="N827">
            <v>146</v>
          </cell>
          <cell r="O827">
            <v>78</v>
          </cell>
          <cell r="Q827">
            <v>0</v>
          </cell>
          <cell r="R827">
            <v>0</v>
          </cell>
        </row>
        <row r="828">
          <cell r="A828" t="str">
            <v>19648810118075</v>
          </cell>
          <cell r="B828" t="str">
            <v>19</v>
          </cell>
          <cell r="C828" t="str">
            <v>64881</v>
          </cell>
          <cell r="D828" t="str">
            <v>0118075</v>
          </cell>
          <cell r="E828" t="str">
            <v>Pasadena Unified</v>
          </cell>
          <cell r="F828" t="str">
            <v>Learning Works</v>
          </cell>
          <cell r="G828" t="str">
            <v>Yes</v>
          </cell>
          <cell r="H828" t="str">
            <v>1031</v>
          </cell>
          <cell r="I828" t="str">
            <v>Directly funded</v>
          </cell>
          <cell r="J828">
            <v>276</v>
          </cell>
          <cell r="K828">
            <v>255</v>
          </cell>
          <cell r="L828">
            <v>1</v>
          </cell>
          <cell r="N828">
            <v>276</v>
          </cell>
          <cell r="O828">
            <v>255</v>
          </cell>
          <cell r="Q828">
            <v>0</v>
          </cell>
          <cell r="R828">
            <v>0</v>
          </cell>
        </row>
        <row r="829">
          <cell r="A829" t="str">
            <v>19648810128017</v>
          </cell>
          <cell r="B829" t="str">
            <v>19</v>
          </cell>
          <cell r="C829" t="str">
            <v>64881</v>
          </cell>
          <cell r="D829" t="str">
            <v>0128017</v>
          </cell>
          <cell r="E829" t="str">
            <v>Pasadena Unified</v>
          </cell>
          <cell r="F829" t="str">
            <v>Pasadena Rosebud Academy Middle</v>
          </cell>
          <cell r="G829" t="str">
            <v>Yes</v>
          </cell>
          <cell r="H829" t="str">
            <v>1556</v>
          </cell>
          <cell r="I829" t="str">
            <v>Directly funded</v>
          </cell>
          <cell r="J829">
            <v>39</v>
          </cell>
          <cell r="K829">
            <v>20</v>
          </cell>
          <cell r="L829">
            <v>1</v>
          </cell>
          <cell r="N829">
            <v>39</v>
          </cell>
          <cell r="O829">
            <v>20</v>
          </cell>
          <cell r="Q829">
            <v>0</v>
          </cell>
          <cell r="R829">
            <v>0</v>
          </cell>
        </row>
        <row r="830">
          <cell r="A830" t="str">
            <v>19649070000000</v>
          </cell>
          <cell r="B830" t="str">
            <v>19</v>
          </cell>
          <cell r="C830" t="str">
            <v>64907</v>
          </cell>
          <cell r="E830" t="str">
            <v>Pomona Unified</v>
          </cell>
          <cell r="J830">
            <v>24178</v>
          </cell>
          <cell r="K830">
            <v>20803</v>
          </cell>
          <cell r="L830">
            <v>41</v>
          </cell>
          <cell r="N830">
            <v>24178</v>
          </cell>
          <cell r="O830">
            <v>20803</v>
          </cell>
          <cell r="Q830">
            <v>0</v>
          </cell>
          <cell r="R830">
            <v>0</v>
          </cell>
        </row>
        <row r="831">
          <cell r="A831" t="str">
            <v>19649070115170</v>
          </cell>
          <cell r="B831" t="str">
            <v>19</v>
          </cell>
          <cell r="C831" t="str">
            <v>64907</v>
          </cell>
          <cell r="D831" t="str">
            <v>0115170</v>
          </cell>
          <cell r="E831" t="str">
            <v>Pomona Unified</v>
          </cell>
          <cell r="F831" t="str">
            <v>School of Extended Educational Options</v>
          </cell>
          <cell r="G831" t="str">
            <v>Yes</v>
          </cell>
          <cell r="H831" t="str">
            <v>0914</v>
          </cell>
          <cell r="I831" t="str">
            <v>Locally funded</v>
          </cell>
          <cell r="J831">
            <v>266</v>
          </cell>
          <cell r="K831">
            <v>200</v>
          </cell>
          <cell r="L831">
            <v>1</v>
          </cell>
          <cell r="N831">
            <v>266</v>
          </cell>
          <cell r="O831">
            <v>200</v>
          </cell>
          <cell r="Q831">
            <v>0</v>
          </cell>
          <cell r="R831">
            <v>0</v>
          </cell>
        </row>
        <row r="832">
          <cell r="A832" t="str">
            <v>19649076021984</v>
          </cell>
          <cell r="B832" t="str">
            <v>19</v>
          </cell>
          <cell r="C832" t="str">
            <v>64907</v>
          </cell>
          <cell r="D832" t="str">
            <v>6021984</v>
          </cell>
          <cell r="E832" t="str">
            <v>Pomona Unified</v>
          </cell>
          <cell r="F832" t="str">
            <v>La Verne Science and Technology Charter</v>
          </cell>
          <cell r="G832" t="str">
            <v>Yes</v>
          </cell>
          <cell r="H832" t="str">
            <v>1578</v>
          </cell>
          <cell r="I832" t="str">
            <v>Locally funded</v>
          </cell>
          <cell r="J832">
            <v>265</v>
          </cell>
          <cell r="K832">
            <v>226</v>
          </cell>
          <cell r="L832">
            <v>1</v>
          </cell>
          <cell r="N832">
            <v>265</v>
          </cell>
          <cell r="O832">
            <v>226</v>
          </cell>
          <cell r="Q832">
            <v>0</v>
          </cell>
          <cell r="R832">
            <v>0</v>
          </cell>
        </row>
        <row r="833">
          <cell r="A833" t="str">
            <v>19649310000000</v>
          </cell>
          <cell r="B833" t="str">
            <v>19</v>
          </cell>
          <cell r="C833" t="str">
            <v>64931</v>
          </cell>
          <cell r="E833" t="str">
            <v>Rosemead Elementary</v>
          </cell>
          <cell r="J833">
            <v>2611</v>
          </cell>
          <cell r="K833">
            <v>2255</v>
          </cell>
          <cell r="L833">
            <v>5</v>
          </cell>
          <cell r="N833">
            <v>2611</v>
          </cell>
          <cell r="O833">
            <v>2255</v>
          </cell>
          <cell r="Q833">
            <v>0</v>
          </cell>
          <cell r="R833">
            <v>0</v>
          </cell>
        </row>
        <row r="834">
          <cell r="A834" t="str">
            <v>19649640000000</v>
          </cell>
          <cell r="B834" t="str">
            <v>19</v>
          </cell>
          <cell r="C834" t="str">
            <v>64964</v>
          </cell>
          <cell r="E834" t="str">
            <v>San Marino Unified</v>
          </cell>
          <cell r="J834">
            <v>3136</v>
          </cell>
          <cell r="K834">
            <v>503</v>
          </cell>
          <cell r="L834">
            <v>5</v>
          </cell>
          <cell r="N834">
            <v>3136</v>
          </cell>
          <cell r="O834">
            <v>503</v>
          </cell>
          <cell r="Q834">
            <v>0</v>
          </cell>
          <cell r="R834">
            <v>0</v>
          </cell>
        </row>
        <row r="835">
          <cell r="A835" t="str">
            <v>19649800000000</v>
          </cell>
          <cell r="B835" t="str">
            <v>19</v>
          </cell>
          <cell r="C835" t="str">
            <v>64980</v>
          </cell>
          <cell r="E835" t="str">
            <v>Santa Monica-Malibu Unified</v>
          </cell>
          <cell r="J835">
            <v>11249</v>
          </cell>
          <cell r="K835">
            <v>3295</v>
          </cell>
          <cell r="L835">
            <v>17</v>
          </cell>
          <cell r="N835">
            <v>11249</v>
          </cell>
          <cell r="O835">
            <v>3295</v>
          </cell>
          <cell r="Q835">
            <v>0</v>
          </cell>
          <cell r="R835">
            <v>0</v>
          </cell>
        </row>
        <row r="836">
          <cell r="A836" t="str">
            <v>19649980000000</v>
          </cell>
          <cell r="B836" t="str">
            <v>19</v>
          </cell>
          <cell r="C836" t="str">
            <v>64998</v>
          </cell>
          <cell r="E836" t="str">
            <v>Saugus Union</v>
          </cell>
          <cell r="J836">
            <v>9984</v>
          </cell>
          <cell r="K836">
            <v>2600</v>
          </cell>
          <cell r="L836">
            <v>16</v>
          </cell>
          <cell r="N836">
            <v>9984</v>
          </cell>
          <cell r="O836">
            <v>2600</v>
          </cell>
          <cell r="Q836">
            <v>0</v>
          </cell>
          <cell r="R836">
            <v>0</v>
          </cell>
        </row>
        <row r="837">
          <cell r="A837" t="str">
            <v>19650290000000</v>
          </cell>
          <cell r="B837" t="str">
            <v>19</v>
          </cell>
          <cell r="C837" t="str">
            <v>65029</v>
          </cell>
          <cell r="E837" t="str">
            <v>South Pasadena Unified</v>
          </cell>
          <cell r="J837">
            <v>4733</v>
          </cell>
          <cell r="K837">
            <v>900</v>
          </cell>
          <cell r="L837">
            <v>6</v>
          </cell>
          <cell r="N837">
            <v>4733</v>
          </cell>
          <cell r="O837">
            <v>900</v>
          </cell>
          <cell r="Q837">
            <v>0</v>
          </cell>
          <cell r="R837">
            <v>0</v>
          </cell>
        </row>
        <row r="838">
          <cell r="A838" t="str">
            <v>19650370000000</v>
          </cell>
          <cell r="B838" t="str">
            <v>19</v>
          </cell>
          <cell r="C838" t="str">
            <v>65037</v>
          </cell>
          <cell r="E838" t="str">
            <v>South Whittier Elementary</v>
          </cell>
          <cell r="J838">
            <v>3067</v>
          </cell>
          <cell r="K838">
            <v>2821</v>
          </cell>
          <cell r="L838">
            <v>8</v>
          </cell>
          <cell r="N838">
            <v>3067</v>
          </cell>
          <cell r="O838">
            <v>2821</v>
          </cell>
          <cell r="Q838">
            <v>0</v>
          </cell>
          <cell r="R838">
            <v>0</v>
          </cell>
        </row>
        <row r="839">
          <cell r="A839" t="str">
            <v>19650450000000</v>
          </cell>
          <cell r="B839" t="str">
            <v>19</v>
          </cell>
          <cell r="C839" t="str">
            <v>65045</v>
          </cell>
          <cell r="E839" t="str">
            <v>Sulphur Springs Union</v>
          </cell>
          <cell r="J839">
            <v>5383</v>
          </cell>
          <cell r="K839">
            <v>2879</v>
          </cell>
          <cell r="L839">
            <v>9</v>
          </cell>
          <cell r="N839">
            <v>5383</v>
          </cell>
          <cell r="O839">
            <v>2879</v>
          </cell>
          <cell r="Q839">
            <v>0</v>
          </cell>
          <cell r="R839">
            <v>0</v>
          </cell>
        </row>
        <row r="840">
          <cell r="A840" t="str">
            <v>19650520000000</v>
          </cell>
          <cell r="B840" t="str">
            <v>19</v>
          </cell>
          <cell r="C840" t="str">
            <v>65052</v>
          </cell>
          <cell r="E840" t="str">
            <v>Temple City Unified</v>
          </cell>
          <cell r="J840">
            <v>5893</v>
          </cell>
          <cell r="K840">
            <v>2819</v>
          </cell>
          <cell r="L840">
            <v>9</v>
          </cell>
          <cell r="N840">
            <v>5893</v>
          </cell>
          <cell r="O840">
            <v>2819</v>
          </cell>
          <cell r="Q840">
            <v>0</v>
          </cell>
          <cell r="R840">
            <v>0</v>
          </cell>
        </row>
        <row r="841">
          <cell r="A841" t="str">
            <v>19650600000000</v>
          </cell>
          <cell r="B841" t="str">
            <v>19</v>
          </cell>
          <cell r="C841" t="str">
            <v>65060</v>
          </cell>
          <cell r="E841" t="str">
            <v>Torrance Unified</v>
          </cell>
          <cell r="J841">
            <v>23885</v>
          </cell>
          <cell r="K841">
            <v>9305</v>
          </cell>
          <cell r="L841">
            <v>32</v>
          </cell>
          <cell r="N841">
            <v>23885</v>
          </cell>
          <cell r="O841">
            <v>9305</v>
          </cell>
          <cell r="Q841">
            <v>0</v>
          </cell>
          <cell r="R841">
            <v>0</v>
          </cell>
        </row>
        <row r="842">
          <cell r="A842" t="str">
            <v>19650780000000</v>
          </cell>
          <cell r="B842" t="str">
            <v>19</v>
          </cell>
          <cell r="C842" t="str">
            <v>65078</v>
          </cell>
          <cell r="E842" t="str">
            <v>Valle Lindo Elementary</v>
          </cell>
          <cell r="J842">
            <v>1160</v>
          </cell>
          <cell r="K842">
            <v>981</v>
          </cell>
          <cell r="L842">
            <v>3</v>
          </cell>
          <cell r="N842">
            <v>1160</v>
          </cell>
          <cell r="O842">
            <v>981</v>
          </cell>
          <cell r="Q842">
            <v>0</v>
          </cell>
          <cell r="R842">
            <v>0</v>
          </cell>
        </row>
        <row r="843">
          <cell r="A843" t="str">
            <v>19650940000000</v>
          </cell>
          <cell r="B843" t="str">
            <v>19</v>
          </cell>
          <cell r="C843" t="str">
            <v>65094</v>
          </cell>
          <cell r="E843" t="str">
            <v>West Covina Unified</v>
          </cell>
          <cell r="J843">
            <v>9077</v>
          </cell>
          <cell r="K843">
            <v>6576</v>
          </cell>
          <cell r="L843">
            <v>16</v>
          </cell>
          <cell r="N843">
            <v>9077</v>
          </cell>
          <cell r="O843">
            <v>6576</v>
          </cell>
          <cell r="Q843">
            <v>0</v>
          </cell>
          <cell r="R843">
            <v>0</v>
          </cell>
        </row>
        <row r="844">
          <cell r="A844" t="str">
            <v>19650940112706</v>
          </cell>
          <cell r="B844" t="str">
            <v>19</v>
          </cell>
          <cell r="C844" t="str">
            <v>65094</v>
          </cell>
          <cell r="D844" t="str">
            <v>0112706</v>
          </cell>
          <cell r="E844" t="str">
            <v>West Covina Unified</v>
          </cell>
          <cell r="F844" t="str">
            <v>California Virtual Academy @ Los Angeles</v>
          </cell>
          <cell r="G844" t="str">
            <v>Yes</v>
          </cell>
          <cell r="H844" t="str">
            <v>0838</v>
          </cell>
          <cell r="I844" t="str">
            <v>Directly funded</v>
          </cell>
          <cell r="J844">
            <v>3146</v>
          </cell>
          <cell r="K844">
            <v>1863</v>
          </cell>
          <cell r="L844">
            <v>1</v>
          </cell>
          <cell r="N844">
            <v>3146</v>
          </cell>
          <cell r="O844">
            <v>1863</v>
          </cell>
          <cell r="Q844">
            <v>0</v>
          </cell>
          <cell r="R844">
            <v>0</v>
          </cell>
        </row>
        <row r="845">
          <cell r="A845" t="str">
            <v>19650940125393</v>
          </cell>
          <cell r="B845" t="str">
            <v>19</v>
          </cell>
          <cell r="C845" t="str">
            <v>65094</v>
          </cell>
          <cell r="D845" t="str">
            <v>0125393</v>
          </cell>
          <cell r="E845" t="str">
            <v>West Covina Unified</v>
          </cell>
          <cell r="F845" t="str">
            <v>Insight @ Los Angeles</v>
          </cell>
          <cell r="G845" t="str">
            <v>Yes</v>
          </cell>
          <cell r="H845" t="str">
            <v>1370</v>
          </cell>
          <cell r="I845" t="str">
            <v>Directly funded</v>
          </cell>
          <cell r="J845">
            <v>259</v>
          </cell>
          <cell r="K845">
            <v>202</v>
          </cell>
          <cell r="L845">
            <v>1</v>
          </cell>
          <cell r="N845">
            <v>259</v>
          </cell>
          <cell r="O845">
            <v>202</v>
          </cell>
          <cell r="Q845">
            <v>0</v>
          </cell>
          <cell r="R845">
            <v>0</v>
          </cell>
        </row>
        <row r="846">
          <cell r="A846" t="str">
            <v>19650946023527</v>
          </cell>
          <cell r="B846" t="str">
            <v>19</v>
          </cell>
          <cell r="C846" t="str">
            <v>65094</v>
          </cell>
          <cell r="D846" t="str">
            <v>6023527</v>
          </cell>
          <cell r="E846" t="str">
            <v>West Covina Unified</v>
          </cell>
          <cell r="F846" t="str">
            <v>San Jose Charter Academy</v>
          </cell>
          <cell r="G846" t="str">
            <v>Yes</v>
          </cell>
          <cell r="H846" t="str">
            <v>0142</v>
          </cell>
          <cell r="I846" t="str">
            <v>Directly funded</v>
          </cell>
          <cell r="J846">
            <v>1229</v>
          </cell>
          <cell r="K846">
            <v>573</v>
          </cell>
          <cell r="L846">
            <v>1</v>
          </cell>
          <cell r="N846">
            <v>1229</v>
          </cell>
          <cell r="O846">
            <v>573</v>
          </cell>
          <cell r="Q846">
            <v>0</v>
          </cell>
          <cell r="R846">
            <v>0</v>
          </cell>
        </row>
        <row r="847">
          <cell r="A847" t="str">
            <v>19651020000000</v>
          </cell>
          <cell r="B847" t="str">
            <v>19</v>
          </cell>
          <cell r="C847" t="str">
            <v>65102</v>
          </cell>
          <cell r="E847" t="str">
            <v>Westside Union Elementary</v>
          </cell>
          <cell r="J847">
            <v>9070</v>
          </cell>
          <cell r="K847">
            <v>4257</v>
          </cell>
          <cell r="L847">
            <v>13</v>
          </cell>
          <cell r="N847">
            <v>9070</v>
          </cell>
          <cell r="O847">
            <v>4257</v>
          </cell>
          <cell r="Q847">
            <v>0</v>
          </cell>
          <cell r="R847">
            <v>0</v>
          </cell>
        </row>
        <row r="848">
          <cell r="A848" t="str">
            <v>19651100000000</v>
          </cell>
          <cell r="B848" t="str">
            <v>19</v>
          </cell>
          <cell r="C848" t="str">
            <v>65110</v>
          </cell>
          <cell r="E848" t="str">
            <v>Whittier City Elementary</v>
          </cell>
          <cell r="J848">
            <v>6057</v>
          </cell>
          <cell r="K848">
            <v>4955</v>
          </cell>
          <cell r="L848">
            <v>14</v>
          </cell>
          <cell r="N848">
            <v>6057</v>
          </cell>
          <cell r="O848">
            <v>4955</v>
          </cell>
          <cell r="Q848">
            <v>0</v>
          </cell>
          <cell r="R848">
            <v>0</v>
          </cell>
        </row>
        <row r="849">
          <cell r="A849" t="str">
            <v>19651280000000</v>
          </cell>
          <cell r="B849" t="str">
            <v>19</v>
          </cell>
          <cell r="C849" t="str">
            <v>65128</v>
          </cell>
          <cell r="E849" t="str">
            <v>Whittier Union High</v>
          </cell>
          <cell r="J849">
            <v>12510</v>
          </cell>
          <cell r="K849">
            <v>8646</v>
          </cell>
          <cell r="L849">
            <v>8</v>
          </cell>
          <cell r="N849">
            <v>12510</v>
          </cell>
          <cell r="O849">
            <v>8646</v>
          </cell>
          <cell r="Q849">
            <v>0</v>
          </cell>
          <cell r="R849">
            <v>0</v>
          </cell>
        </row>
        <row r="850">
          <cell r="A850" t="str">
            <v>19651360000000</v>
          </cell>
          <cell r="B850" t="str">
            <v>19</v>
          </cell>
          <cell r="C850" t="str">
            <v>65136</v>
          </cell>
          <cell r="E850" t="str">
            <v>William S. Hart Union High</v>
          </cell>
          <cell r="J850">
            <v>22583</v>
          </cell>
          <cell r="K850">
            <v>5309</v>
          </cell>
          <cell r="L850">
            <v>17</v>
          </cell>
          <cell r="N850">
            <v>22583</v>
          </cell>
          <cell r="O850">
            <v>5309</v>
          </cell>
          <cell r="Q850">
            <v>0</v>
          </cell>
          <cell r="R850">
            <v>0</v>
          </cell>
        </row>
        <row r="851">
          <cell r="A851" t="str">
            <v>19651360114439</v>
          </cell>
          <cell r="B851" t="str">
            <v>19</v>
          </cell>
          <cell r="C851" t="str">
            <v>65136</v>
          </cell>
          <cell r="D851" t="str">
            <v>0114439</v>
          </cell>
          <cell r="E851" t="str">
            <v>William S. Hart Union High</v>
          </cell>
          <cell r="F851" t="str">
            <v>Mission View Public</v>
          </cell>
          <cell r="G851" t="str">
            <v>Yes</v>
          </cell>
          <cell r="H851" t="str">
            <v>0888</v>
          </cell>
          <cell r="I851" t="str">
            <v>Directly funded</v>
          </cell>
          <cell r="J851">
            <v>1574</v>
          </cell>
          <cell r="K851">
            <v>1374</v>
          </cell>
          <cell r="L851">
            <v>1</v>
          </cell>
          <cell r="N851">
            <v>1574</v>
          </cell>
          <cell r="O851">
            <v>1374</v>
          </cell>
          <cell r="Q851">
            <v>0</v>
          </cell>
          <cell r="R851">
            <v>0</v>
          </cell>
        </row>
        <row r="852">
          <cell r="A852" t="str">
            <v>19651360117234</v>
          </cell>
          <cell r="B852" t="str">
            <v>19</v>
          </cell>
          <cell r="C852" t="str">
            <v>65136</v>
          </cell>
          <cell r="D852" t="str">
            <v>0117234</v>
          </cell>
          <cell r="E852" t="str">
            <v>William S. Hart Union High</v>
          </cell>
          <cell r="F852" t="str">
            <v>Santa Clarita Valley International</v>
          </cell>
          <cell r="G852" t="str">
            <v>Yes</v>
          </cell>
          <cell r="H852" t="str">
            <v>0981</v>
          </cell>
          <cell r="I852" t="str">
            <v>Directly funded</v>
          </cell>
          <cell r="J852">
            <v>1003</v>
          </cell>
          <cell r="K852">
            <v>324</v>
          </cell>
          <cell r="L852">
            <v>1</v>
          </cell>
          <cell r="N852">
            <v>1003</v>
          </cell>
          <cell r="O852">
            <v>324</v>
          </cell>
          <cell r="Q852">
            <v>0</v>
          </cell>
          <cell r="R852">
            <v>0</v>
          </cell>
        </row>
        <row r="853">
          <cell r="A853" t="str">
            <v>19651360121731</v>
          </cell>
          <cell r="B853" t="str">
            <v>19</v>
          </cell>
          <cell r="C853" t="str">
            <v>65136</v>
          </cell>
          <cell r="D853" t="str">
            <v>0121731</v>
          </cell>
          <cell r="E853" t="str">
            <v>William S. Hart Union High</v>
          </cell>
          <cell r="F853" t="str">
            <v>Albert Einstein Academy for Letters, Arts and Sciences</v>
          </cell>
          <cell r="G853" t="str">
            <v>Yes</v>
          </cell>
          <cell r="H853" t="str">
            <v>1199</v>
          </cell>
          <cell r="I853" t="str">
            <v>Directly funded</v>
          </cell>
          <cell r="J853">
            <v>449</v>
          </cell>
          <cell r="K853">
            <v>37</v>
          </cell>
          <cell r="L853">
            <v>1</v>
          </cell>
          <cell r="N853">
            <v>449</v>
          </cell>
          <cell r="O853">
            <v>37</v>
          </cell>
          <cell r="Q853">
            <v>0</v>
          </cell>
          <cell r="R853">
            <v>0</v>
          </cell>
        </row>
        <row r="854">
          <cell r="A854" t="str">
            <v>19651361996263</v>
          </cell>
          <cell r="B854" t="str">
            <v>19</v>
          </cell>
          <cell r="C854" t="str">
            <v>65136</v>
          </cell>
          <cell r="D854" t="str">
            <v>1996263</v>
          </cell>
          <cell r="E854" t="str">
            <v>William S. Hart Union High</v>
          </cell>
          <cell r="F854" t="str">
            <v>Opportunities for Learning - Santa Clarita</v>
          </cell>
          <cell r="G854" t="str">
            <v>Yes</v>
          </cell>
          <cell r="H854" t="str">
            <v>0214</v>
          </cell>
          <cell r="I854" t="str">
            <v>Directly funded</v>
          </cell>
          <cell r="J854">
            <v>1545</v>
          </cell>
          <cell r="K854">
            <v>1153</v>
          </cell>
          <cell r="L854">
            <v>1</v>
          </cell>
          <cell r="N854">
            <v>1545</v>
          </cell>
          <cell r="O854">
            <v>1153</v>
          </cell>
          <cell r="Q854">
            <v>0</v>
          </cell>
          <cell r="R854">
            <v>0</v>
          </cell>
        </row>
        <row r="855">
          <cell r="A855" t="str">
            <v>19651510000000</v>
          </cell>
          <cell r="B855" t="str">
            <v>19</v>
          </cell>
          <cell r="C855" t="str">
            <v>65151</v>
          </cell>
          <cell r="E855" t="str">
            <v>Wilsona Elementary</v>
          </cell>
          <cell r="J855">
            <v>1307</v>
          </cell>
          <cell r="K855">
            <v>1248</v>
          </cell>
          <cell r="L855">
            <v>4</v>
          </cell>
          <cell r="N855">
            <v>1307</v>
          </cell>
          <cell r="O855">
            <v>1248</v>
          </cell>
          <cell r="Q855">
            <v>0</v>
          </cell>
          <cell r="R855">
            <v>0</v>
          </cell>
        </row>
        <row r="856">
          <cell r="A856" t="str">
            <v>19734370000000</v>
          </cell>
          <cell r="B856" t="str">
            <v>19</v>
          </cell>
          <cell r="C856" t="str">
            <v>73437</v>
          </cell>
          <cell r="E856" t="str">
            <v>Compton Unified</v>
          </cell>
          <cell r="J856">
            <v>21141</v>
          </cell>
          <cell r="K856">
            <v>19041</v>
          </cell>
          <cell r="L856">
            <v>38</v>
          </cell>
          <cell r="N856">
            <v>21141</v>
          </cell>
          <cell r="O856">
            <v>19041</v>
          </cell>
          <cell r="Q856">
            <v>0</v>
          </cell>
          <cell r="R856">
            <v>0</v>
          </cell>
        </row>
        <row r="857">
          <cell r="A857" t="str">
            <v>19734370132845</v>
          </cell>
          <cell r="B857" t="str">
            <v>19</v>
          </cell>
          <cell r="C857" t="str">
            <v>73437</v>
          </cell>
          <cell r="D857" t="str">
            <v>0132845</v>
          </cell>
          <cell r="E857" t="str">
            <v>Compton Unified</v>
          </cell>
          <cell r="F857" t="str">
            <v>Today's Fresh Start-Compton</v>
          </cell>
          <cell r="G857" t="str">
            <v>Yes</v>
          </cell>
          <cell r="H857" t="str">
            <v>1772</v>
          </cell>
          <cell r="I857" t="str">
            <v>Directly funded</v>
          </cell>
          <cell r="J857">
            <v>694</v>
          </cell>
          <cell r="K857">
            <v>628</v>
          </cell>
          <cell r="L857">
            <v>1</v>
          </cell>
          <cell r="N857">
            <v>694</v>
          </cell>
          <cell r="O857">
            <v>628</v>
          </cell>
          <cell r="Q857">
            <v>0</v>
          </cell>
          <cell r="R857">
            <v>0</v>
          </cell>
        </row>
        <row r="858">
          <cell r="A858" t="str">
            <v>19734450000000</v>
          </cell>
          <cell r="B858" t="str">
            <v>19</v>
          </cell>
          <cell r="C858" t="str">
            <v>73445</v>
          </cell>
          <cell r="E858" t="str">
            <v>Hacienda la Puente Unified</v>
          </cell>
          <cell r="J858">
            <v>19367</v>
          </cell>
          <cell r="K858">
            <v>15033</v>
          </cell>
          <cell r="L858">
            <v>37</v>
          </cell>
          <cell r="N858">
            <v>19367</v>
          </cell>
          <cell r="O858">
            <v>15033</v>
          </cell>
          <cell r="Q858">
            <v>0</v>
          </cell>
          <cell r="R858">
            <v>0</v>
          </cell>
        </row>
        <row r="859">
          <cell r="A859" t="str">
            <v>19734520000000</v>
          </cell>
          <cell r="B859" t="str">
            <v>19</v>
          </cell>
          <cell r="C859" t="str">
            <v>73452</v>
          </cell>
          <cell r="E859" t="str">
            <v>Rowland Unified</v>
          </cell>
          <cell r="J859">
            <v>14046</v>
          </cell>
          <cell r="K859">
            <v>10181</v>
          </cell>
          <cell r="L859">
            <v>22</v>
          </cell>
          <cell r="N859">
            <v>14046</v>
          </cell>
          <cell r="O859">
            <v>10181</v>
          </cell>
          <cell r="Q859">
            <v>0</v>
          </cell>
          <cell r="R859">
            <v>0</v>
          </cell>
        </row>
        <row r="860">
          <cell r="A860" t="str">
            <v>19734520120600</v>
          </cell>
          <cell r="B860" t="str">
            <v>19</v>
          </cell>
          <cell r="C860" t="str">
            <v>73452</v>
          </cell>
          <cell r="D860" t="str">
            <v>0120600</v>
          </cell>
          <cell r="E860" t="str">
            <v>Rowland Unified</v>
          </cell>
          <cell r="F860" t="str">
            <v>iQ Academy California-Los Angeles</v>
          </cell>
          <cell r="G860" t="str">
            <v>Yes</v>
          </cell>
          <cell r="H860" t="str">
            <v>1135</v>
          </cell>
          <cell r="I860" t="str">
            <v>Directly funded</v>
          </cell>
          <cell r="J860">
            <v>554</v>
          </cell>
          <cell r="K860">
            <v>327</v>
          </cell>
          <cell r="L860">
            <v>1</v>
          </cell>
          <cell r="N860">
            <v>554</v>
          </cell>
          <cell r="O860">
            <v>327</v>
          </cell>
          <cell r="Q860">
            <v>0</v>
          </cell>
          <cell r="R860">
            <v>0</v>
          </cell>
        </row>
        <row r="861">
          <cell r="A861" t="str">
            <v>19734600000000</v>
          </cell>
          <cell r="B861" t="str">
            <v>19</v>
          </cell>
          <cell r="C861" t="str">
            <v>73460</v>
          </cell>
          <cell r="E861" t="str">
            <v>Walnut Valley Unified</v>
          </cell>
          <cell r="J861">
            <v>14468</v>
          </cell>
          <cell r="K861">
            <v>3481</v>
          </cell>
          <cell r="L861">
            <v>16</v>
          </cell>
          <cell r="N861">
            <v>14468</v>
          </cell>
          <cell r="O861">
            <v>3481</v>
          </cell>
          <cell r="Q861">
            <v>0</v>
          </cell>
          <cell r="R861">
            <v>0</v>
          </cell>
        </row>
        <row r="862">
          <cell r="A862" t="str">
            <v>19752910000000</v>
          </cell>
          <cell r="B862" t="str">
            <v>19</v>
          </cell>
          <cell r="C862" t="str">
            <v>75291</v>
          </cell>
          <cell r="E862" t="str">
            <v>San Gabriel Unified</v>
          </cell>
          <cell r="J862">
            <v>5303</v>
          </cell>
          <cell r="K862">
            <v>3388</v>
          </cell>
          <cell r="L862">
            <v>9</v>
          </cell>
          <cell r="N862">
            <v>5303</v>
          </cell>
          <cell r="O862">
            <v>3388</v>
          </cell>
          <cell r="Q862">
            <v>0</v>
          </cell>
          <cell r="R862">
            <v>0</v>
          </cell>
        </row>
        <row r="863">
          <cell r="A863" t="str">
            <v>19752911996016</v>
          </cell>
          <cell r="B863" t="str">
            <v>19</v>
          </cell>
          <cell r="C863" t="str">
            <v>75291</v>
          </cell>
          <cell r="D863" t="str">
            <v>1996016</v>
          </cell>
          <cell r="E863" t="str">
            <v>San Gabriel Unified</v>
          </cell>
          <cell r="F863" t="str">
            <v>Options for Youth San Gabriel</v>
          </cell>
          <cell r="G863" t="str">
            <v>Yes</v>
          </cell>
          <cell r="H863" t="str">
            <v>0117</v>
          </cell>
          <cell r="I863" t="str">
            <v>Directly funded</v>
          </cell>
          <cell r="J863">
            <v>1127</v>
          </cell>
          <cell r="K863">
            <v>847</v>
          </cell>
          <cell r="L863">
            <v>1</v>
          </cell>
          <cell r="N863">
            <v>1127</v>
          </cell>
          <cell r="O863">
            <v>847</v>
          </cell>
          <cell r="Q863">
            <v>0</v>
          </cell>
          <cell r="R863">
            <v>0</v>
          </cell>
        </row>
        <row r="864">
          <cell r="A864" t="str">
            <v>19753090000000</v>
          </cell>
          <cell r="B864" t="str">
            <v>19</v>
          </cell>
          <cell r="C864" t="str">
            <v>75309</v>
          </cell>
          <cell r="E864" t="str">
            <v>Acton-Agua Dulce Unified</v>
          </cell>
          <cell r="J864">
            <v>1097</v>
          </cell>
          <cell r="K864">
            <v>435</v>
          </cell>
          <cell r="L864">
            <v>3</v>
          </cell>
          <cell r="N864">
            <v>1097</v>
          </cell>
          <cell r="O864">
            <v>435</v>
          </cell>
          <cell r="Q864">
            <v>0</v>
          </cell>
          <cell r="R864">
            <v>0</v>
          </cell>
        </row>
        <row r="865">
          <cell r="A865" t="str">
            <v>19753090127100</v>
          </cell>
          <cell r="B865" t="str">
            <v>19</v>
          </cell>
          <cell r="C865" t="str">
            <v>75309</v>
          </cell>
          <cell r="D865" t="str">
            <v>0127100</v>
          </cell>
          <cell r="E865" t="str">
            <v>Acton-Agua Dulce Unified</v>
          </cell>
          <cell r="F865" t="str">
            <v>Assurance Learning Academy</v>
          </cell>
          <cell r="G865" t="str">
            <v>Yes</v>
          </cell>
          <cell r="H865" t="str">
            <v>1458</v>
          </cell>
          <cell r="I865" t="str">
            <v>Directly funded</v>
          </cell>
          <cell r="J865">
            <v>783</v>
          </cell>
          <cell r="K865">
            <v>694</v>
          </cell>
          <cell r="L865">
            <v>1</v>
          </cell>
          <cell r="N865">
            <v>783</v>
          </cell>
          <cell r="O865">
            <v>694</v>
          </cell>
          <cell r="Q865">
            <v>0</v>
          </cell>
          <cell r="R865">
            <v>0</v>
          </cell>
        </row>
        <row r="866">
          <cell r="A866" t="str">
            <v>19753090129411</v>
          </cell>
          <cell r="B866" t="str">
            <v>19</v>
          </cell>
          <cell r="C866" t="str">
            <v>75309</v>
          </cell>
          <cell r="D866" t="str">
            <v>0129411</v>
          </cell>
          <cell r="E866" t="str">
            <v>Acton-Agua Dulce Unified</v>
          </cell>
          <cell r="F866" t="str">
            <v>SCALE Leadership Academy</v>
          </cell>
          <cell r="G866" t="str">
            <v>Yes</v>
          </cell>
          <cell r="H866" t="str">
            <v>1636</v>
          </cell>
          <cell r="I866" t="str">
            <v>Directly funded</v>
          </cell>
          <cell r="J866">
            <v>137</v>
          </cell>
          <cell r="K866">
            <v>58</v>
          </cell>
          <cell r="L866">
            <v>1</v>
          </cell>
          <cell r="N866">
            <v>137</v>
          </cell>
          <cell r="O866">
            <v>58</v>
          </cell>
          <cell r="Q866">
            <v>0</v>
          </cell>
          <cell r="R866">
            <v>0</v>
          </cell>
        </row>
        <row r="867">
          <cell r="A867" t="str">
            <v>19753090129742</v>
          </cell>
          <cell r="B867" t="str">
            <v>19</v>
          </cell>
          <cell r="C867" t="str">
            <v>75309</v>
          </cell>
          <cell r="D867" t="str">
            <v>0129742</v>
          </cell>
          <cell r="E867" t="str">
            <v>Acton-Agua Dulce Unified</v>
          </cell>
          <cell r="F867" t="str">
            <v>Inspire Charter School</v>
          </cell>
          <cell r="G867" t="str">
            <v>Yes</v>
          </cell>
          <cell r="H867" t="str">
            <v>1668</v>
          </cell>
          <cell r="I867" t="str">
            <v>Directly funded</v>
          </cell>
          <cell r="J867">
            <v>836</v>
          </cell>
          <cell r="K867">
            <v>232</v>
          </cell>
          <cell r="L867">
            <v>1</v>
          </cell>
          <cell r="N867">
            <v>836</v>
          </cell>
          <cell r="O867">
            <v>232</v>
          </cell>
          <cell r="Q867">
            <v>0</v>
          </cell>
          <cell r="R867">
            <v>0</v>
          </cell>
        </row>
        <row r="868">
          <cell r="A868" t="str">
            <v>19753090130773</v>
          </cell>
          <cell r="B868" t="str">
            <v>19</v>
          </cell>
          <cell r="C868" t="str">
            <v>75309</v>
          </cell>
          <cell r="D868" t="str">
            <v>0130773</v>
          </cell>
          <cell r="E868" t="str">
            <v>Acton-Agua Dulce Unified</v>
          </cell>
          <cell r="F868" t="str">
            <v>Academy of Arts and Sciences: Los Angeles (K-8)</v>
          </cell>
          <cell r="G868" t="str">
            <v>Yes</v>
          </cell>
          <cell r="H868" t="str">
            <v>1652</v>
          </cell>
          <cell r="I868" t="str">
            <v>Directly funded</v>
          </cell>
          <cell r="J868">
            <v>95</v>
          </cell>
          <cell r="K868">
            <v>42</v>
          </cell>
          <cell r="L868">
            <v>1</v>
          </cell>
          <cell r="N868">
            <v>95</v>
          </cell>
          <cell r="O868">
            <v>42</v>
          </cell>
          <cell r="Q868">
            <v>0</v>
          </cell>
          <cell r="R868">
            <v>0</v>
          </cell>
        </row>
        <row r="869">
          <cell r="A869" t="str">
            <v>19753090130781</v>
          </cell>
          <cell r="B869" t="str">
            <v>19</v>
          </cell>
          <cell r="C869" t="str">
            <v>75309</v>
          </cell>
          <cell r="D869" t="str">
            <v>0130781</v>
          </cell>
          <cell r="E869" t="str">
            <v>Acton-Agua Dulce Unified</v>
          </cell>
          <cell r="F869" t="str">
            <v>Academy of Arts and Sciences: Los Angeles (9-12)</v>
          </cell>
          <cell r="G869" t="str">
            <v>Yes</v>
          </cell>
          <cell r="H869" t="str">
            <v>1651</v>
          </cell>
          <cell r="I869" t="str">
            <v>Directly funded</v>
          </cell>
          <cell r="J869">
            <v>29</v>
          </cell>
          <cell r="K869">
            <v>11</v>
          </cell>
          <cell r="L869">
            <v>1</v>
          </cell>
          <cell r="N869">
            <v>29</v>
          </cell>
          <cell r="O869">
            <v>11</v>
          </cell>
          <cell r="Q869">
            <v>0</v>
          </cell>
          <cell r="R869">
            <v>0</v>
          </cell>
        </row>
        <row r="870">
          <cell r="A870" t="str">
            <v>19753090130955</v>
          </cell>
          <cell r="B870" t="str">
            <v>19</v>
          </cell>
          <cell r="C870" t="str">
            <v>75309</v>
          </cell>
          <cell r="D870" t="str">
            <v>0130955</v>
          </cell>
          <cell r="E870" t="str">
            <v>Acton-Agua Dulce Unified</v>
          </cell>
          <cell r="F870" t="str">
            <v>Mosaica Online Academy of Los Angeles</v>
          </cell>
          <cell r="G870" t="str">
            <v>Yes</v>
          </cell>
          <cell r="H870" t="str">
            <v>1677</v>
          </cell>
          <cell r="I870" t="str">
            <v>Directly funded</v>
          </cell>
          <cell r="J870">
            <v>25</v>
          </cell>
          <cell r="K870">
            <v>18</v>
          </cell>
          <cell r="L870">
            <v>1</v>
          </cell>
          <cell r="N870">
            <v>25</v>
          </cell>
          <cell r="O870">
            <v>18</v>
          </cell>
          <cell r="Q870">
            <v>0</v>
          </cell>
          <cell r="R870">
            <v>0</v>
          </cell>
        </row>
        <row r="871">
          <cell r="A871" t="str">
            <v>19753090131201</v>
          </cell>
          <cell r="B871" t="str">
            <v>19</v>
          </cell>
          <cell r="C871" t="str">
            <v>75309</v>
          </cell>
          <cell r="D871" t="str">
            <v>0131201</v>
          </cell>
          <cell r="E871" t="str">
            <v>Acton-Agua Dulce Unified</v>
          </cell>
          <cell r="F871" t="str">
            <v>Albert Einstein Academy for Letters, Arts &amp; Sciences - Aqua Dulce Partnership Academy</v>
          </cell>
          <cell r="G871" t="str">
            <v>Yes</v>
          </cell>
          <cell r="H871" t="str">
            <v>1694</v>
          </cell>
          <cell r="I871" t="str">
            <v>Directly funded</v>
          </cell>
          <cell r="J871">
            <v>197</v>
          </cell>
          <cell r="K871">
            <v>57</v>
          </cell>
          <cell r="L871">
            <v>1</v>
          </cell>
          <cell r="N871">
            <v>197</v>
          </cell>
          <cell r="O871">
            <v>57</v>
          </cell>
          <cell r="Q871">
            <v>0</v>
          </cell>
          <cell r="R871">
            <v>0</v>
          </cell>
        </row>
        <row r="872">
          <cell r="A872" t="str">
            <v>19753090131383</v>
          </cell>
          <cell r="B872" t="str">
            <v>19</v>
          </cell>
          <cell r="C872" t="str">
            <v>75309</v>
          </cell>
          <cell r="D872" t="str">
            <v>0131383</v>
          </cell>
          <cell r="E872" t="str">
            <v>Acton-Agua Dulce Unified</v>
          </cell>
          <cell r="F872" t="str">
            <v>SIATech Academy South</v>
          </cell>
          <cell r="G872" t="str">
            <v>Yes</v>
          </cell>
          <cell r="H872" t="str">
            <v>1700</v>
          </cell>
          <cell r="I872" t="str">
            <v>Directly funded</v>
          </cell>
          <cell r="J872">
            <v>96</v>
          </cell>
          <cell r="K872">
            <v>80</v>
          </cell>
          <cell r="L872">
            <v>1</v>
          </cell>
          <cell r="N872">
            <v>96</v>
          </cell>
          <cell r="O872">
            <v>80</v>
          </cell>
          <cell r="Q872">
            <v>0</v>
          </cell>
          <cell r="R872">
            <v>0</v>
          </cell>
        </row>
        <row r="873">
          <cell r="A873" t="str">
            <v>19753090131540</v>
          </cell>
          <cell r="B873" t="str">
            <v>19</v>
          </cell>
          <cell r="C873" t="str">
            <v>75309</v>
          </cell>
          <cell r="D873" t="str">
            <v>0131540</v>
          </cell>
          <cell r="E873" t="str">
            <v>Acton-Agua Dulce Unified</v>
          </cell>
          <cell r="F873" t="str">
            <v>Method Schools K-8</v>
          </cell>
          <cell r="G873" t="str">
            <v>Yes</v>
          </cell>
          <cell r="H873" t="str">
            <v>1698</v>
          </cell>
          <cell r="I873" t="str">
            <v>Directly funded</v>
          </cell>
          <cell r="J873">
            <v>20</v>
          </cell>
          <cell r="K873">
            <v>9</v>
          </cell>
          <cell r="L873">
            <v>1</v>
          </cell>
          <cell r="N873">
            <v>20</v>
          </cell>
          <cell r="O873">
            <v>9</v>
          </cell>
          <cell r="Q873">
            <v>0</v>
          </cell>
          <cell r="R873">
            <v>0</v>
          </cell>
        </row>
        <row r="874">
          <cell r="A874" t="str">
            <v>19753090131557</v>
          </cell>
          <cell r="B874" t="str">
            <v>19</v>
          </cell>
          <cell r="C874" t="str">
            <v>75309</v>
          </cell>
          <cell r="D874" t="str">
            <v>0131557</v>
          </cell>
          <cell r="E874" t="str">
            <v>Acton-Agua Dulce Unified</v>
          </cell>
          <cell r="F874" t="str">
            <v>Method Schools High</v>
          </cell>
          <cell r="G874" t="str">
            <v>Yes</v>
          </cell>
          <cell r="H874" t="str">
            <v>1697</v>
          </cell>
          <cell r="I874" t="str">
            <v>Directly funded</v>
          </cell>
          <cell r="J874">
            <v>6</v>
          </cell>
          <cell r="K874">
            <v>3</v>
          </cell>
          <cell r="L874">
            <v>1</v>
          </cell>
          <cell r="N874">
            <v>6</v>
          </cell>
          <cell r="O874">
            <v>3</v>
          </cell>
          <cell r="Q874">
            <v>0</v>
          </cell>
          <cell r="R874">
            <v>0</v>
          </cell>
        </row>
        <row r="875">
          <cell r="A875" t="str">
            <v>19753090131987</v>
          </cell>
          <cell r="B875" t="str">
            <v>19</v>
          </cell>
          <cell r="C875" t="str">
            <v>75309</v>
          </cell>
          <cell r="D875" t="str">
            <v>0131987</v>
          </cell>
          <cell r="E875" t="str">
            <v>Acton-Agua Dulce Unified</v>
          </cell>
          <cell r="F875" t="str">
            <v>iLEAD Innovation Studios</v>
          </cell>
          <cell r="G875" t="str">
            <v>Yes</v>
          </cell>
          <cell r="H875" t="str">
            <v>1699</v>
          </cell>
          <cell r="I875" t="str">
            <v>Directly funded</v>
          </cell>
          <cell r="J875">
            <v>1856</v>
          </cell>
          <cell r="K875">
            <v>507</v>
          </cell>
          <cell r="L875">
            <v>1</v>
          </cell>
          <cell r="N875">
            <v>1856</v>
          </cell>
          <cell r="O875">
            <v>507</v>
          </cell>
          <cell r="Q875">
            <v>0</v>
          </cell>
          <cell r="R875">
            <v>0</v>
          </cell>
        </row>
        <row r="876">
          <cell r="A876" t="str">
            <v>19753090132191</v>
          </cell>
          <cell r="B876" t="str">
            <v>19</v>
          </cell>
          <cell r="C876" t="str">
            <v>75309</v>
          </cell>
          <cell r="D876" t="str">
            <v>0132191</v>
          </cell>
          <cell r="E876" t="str">
            <v>Acton-Agua Dulce Unified</v>
          </cell>
          <cell r="F876" t="str">
            <v>Albert Einstein Academy for Letters, Arts and Sciences-STEAM</v>
          </cell>
          <cell r="G876" t="str">
            <v>Yes</v>
          </cell>
          <cell r="H876" t="str">
            <v>1734</v>
          </cell>
          <cell r="I876" t="str">
            <v>Directly funded</v>
          </cell>
          <cell r="J876">
            <v>677</v>
          </cell>
          <cell r="K876">
            <v>103</v>
          </cell>
          <cell r="L876">
            <v>1</v>
          </cell>
          <cell r="N876">
            <v>677</v>
          </cell>
          <cell r="O876">
            <v>103</v>
          </cell>
          <cell r="Q876">
            <v>0</v>
          </cell>
          <cell r="R876">
            <v>0</v>
          </cell>
        </row>
        <row r="877">
          <cell r="A877" t="str">
            <v>19753090132654</v>
          </cell>
          <cell r="B877" t="str">
            <v>19</v>
          </cell>
          <cell r="C877" t="str">
            <v>75309</v>
          </cell>
          <cell r="D877" t="str">
            <v>0132654</v>
          </cell>
          <cell r="E877" t="str">
            <v>Acton-Agua Dulce Unified</v>
          </cell>
          <cell r="F877" t="str">
            <v>Community Collaborative Charter</v>
          </cell>
          <cell r="G877" t="str">
            <v>Yes</v>
          </cell>
          <cell r="H877" t="str">
            <v>1751</v>
          </cell>
          <cell r="I877" t="str">
            <v>Directly funded</v>
          </cell>
          <cell r="J877">
            <v>1427</v>
          </cell>
          <cell r="K877">
            <v>484</v>
          </cell>
          <cell r="L877">
            <v>1</v>
          </cell>
          <cell r="N877">
            <v>1427</v>
          </cell>
          <cell r="O877">
            <v>484</v>
          </cell>
          <cell r="Q877">
            <v>0</v>
          </cell>
          <cell r="R877">
            <v>0</v>
          </cell>
        </row>
        <row r="878">
          <cell r="A878" t="str">
            <v>19753090133231</v>
          </cell>
          <cell r="B878" t="str">
            <v>19</v>
          </cell>
          <cell r="C878" t="str">
            <v>75309</v>
          </cell>
          <cell r="D878" t="str">
            <v>0133231</v>
          </cell>
          <cell r="E878" t="str">
            <v>Acton-Agua Dulce Unified</v>
          </cell>
          <cell r="F878" t="str">
            <v>Albert Einstein Academy for Letters, Arts &amp; Sciences - Odyssey</v>
          </cell>
          <cell r="G878" t="str">
            <v>Yes</v>
          </cell>
          <cell r="H878" t="str">
            <v>1596</v>
          </cell>
          <cell r="I878" t="str">
            <v>Directly funded</v>
          </cell>
          <cell r="J878">
            <v>185</v>
          </cell>
          <cell r="K878">
            <v>71</v>
          </cell>
          <cell r="L878">
            <v>1</v>
          </cell>
          <cell r="N878">
            <v>185</v>
          </cell>
          <cell r="O878">
            <v>71</v>
          </cell>
          <cell r="Q878">
            <v>0</v>
          </cell>
          <cell r="R878">
            <v>0</v>
          </cell>
        </row>
        <row r="879">
          <cell r="A879" t="str">
            <v>19753330000000</v>
          </cell>
          <cell r="B879" t="str">
            <v>19</v>
          </cell>
          <cell r="C879" t="str">
            <v>75333</v>
          </cell>
          <cell r="E879" t="str">
            <v>Manhattan Beach Unified</v>
          </cell>
          <cell r="J879">
            <v>6774</v>
          </cell>
          <cell r="K879">
            <v>364</v>
          </cell>
          <cell r="L879">
            <v>8</v>
          </cell>
          <cell r="N879">
            <v>6774</v>
          </cell>
          <cell r="O879">
            <v>364</v>
          </cell>
          <cell r="Q879">
            <v>0</v>
          </cell>
          <cell r="R879">
            <v>0</v>
          </cell>
        </row>
        <row r="880">
          <cell r="A880" t="str">
            <v>19753410000000</v>
          </cell>
          <cell r="B880" t="str">
            <v>19</v>
          </cell>
          <cell r="C880" t="str">
            <v>75341</v>
          </cell>
          <cell r="E880" t="str">
            <v>Redondo Beach Unified</v>
          </cell>
          <cell r="J880">
            <v>9526</v>
          </cell>
          <cell r="K880">
            <v>1936</v>
          </cell>
          <cell r="L880">
            <v>14</v>
          </cell>
          <cell r="N880">
            <v>9526</v>
          </cell>
          <cell r="O880">
            <v>1936</v>
          </cell>
          <cell r="Q880">
            <v>0</v>
          </cell>
          <cell r="R880">
            <v>0</v>
          </cell>
        </row>
        <row r="881">
          <cell r="A881" t="str">
            <v>19756636120158</v>
          </cell>
          <cell r="B881" t="str">
            <v>19</v>
          </cell>
          <cell r="C881" t="str">
            <v>75663</v>
          </cell>
          <cell r="D881" t="str">
            <v>6120158</v>
          </cell>
          <cell r="E881" t="str">
            <v>SBE - New West Charter</v>
          </cell>
          <cell r="F881" t="str">
            <v>New West Charter</v>
          </cell>
          <cell r="G881" t="str">
            <v>Yes</v>
          </cell>
          <cell r="H881" t="str">
            <v>0431</v>
          </cell>
          <cell r="I881" t="str">
            <v>Directly funded</v>
          </cell>
          <cell r="J881">
            <v>823</v>
          </cell>
          <cell r="K881">
            <v>216</v>
          </cell>
          <cell r="L881">
            <v>1</v>
          </cell>
          <cell r="N881">
            <v>823</v>
          </cell>
          <cell r="O881">
            <v>216</v>
          </cell>
          <cell r="Q881">
            <v>0</v>
          </cell>
          <cell r="R881">
            <v>0</v>
          </cell>
        </row>
        <row r="882">
          <cell r="A882" t="str">
            <v>19756971996693</v>
          </cell>
          <cell r="B882" t="str">
            <v>19</v>
          </cell>
          <cell r="C882" t="str">
            <v>75697</v>
          </cell>
          <cell r="D882" t="str">
            <v>1996693</v>
          </cell>
          <cell r="E882" t="str">
            <v>SBE - The School of Arts and Enterprise</v>
          </cell>
          <cell r="F882" t="str">
            <v>School of Arts and Enterprise</v>
          </cell>
          <cell r="G882" t="str">
            <v>Yes</v>
          </cell>
          <cell r="H882" t="str">
            <v>0505</v>
          </cell>
          <cell r="I882" t="str">
            <v>Directly funded</v>
          </cell>
          <cell r="J882">
            <v>733</v>
          </cell>
          <cell r="K882">
            <v>572</v>
          </cell>
          <cell r="L882">
            <v>1</v>
          </cell>
          <cell r="N882">
            <v>733</v>
          </cell>
          <cell r="O882">
            <v>572</v>
          </cell>
          <cell r="Q882">
            <v>0</v>
          </cell>
          <cell r="R882">
            <v>0</v>
          </cell>
        </row>
        <row r="883">
          <cell r="A883" t="str">
            <v>19757130000000</v>
          </cell>
          <cell r="B883" t="str">
            <v>19</v>
          </cell>
          <cell r="C883" t="str">
            <v>75713</v>
          </cell>
          <cell r="E883" t="str">
            <v>Alhambra Unified</v>
          </cell>
          <cell r="J883">
            <v>17300</v>
          </cell>
          <cell r="K883">
            <v>12356</v>
          </cell>
          <cell r="L883">
            <v>19</v>
          </cell>
          <cell r="N883">
            <v>17300</v>
          </cell>
          <cell r="O883">
            <v>12356</v>
          </cell>
          <cell r="Q883">
            <v>0</v>
          </cell>
          <cell r="R883">
            <v>0</v>
          </cell>
        </row>
        <row r="884">
          <cell r="A884" t="str">
            <v>19764970115725</v>
          </cell>
          <cell r="B884" t="str">
            <v>19</v>
          </cell>
          <cell r="C884" t="str">
            <v>76497</v>
          </cell>
          <cell r="D884" t="str">
            <v>0115725</v>
          </cell>
          <cell r="E884" t="str">
            <v>SBE - Lifeline Education Charter</v>
          </cell>
          <cell r="F884" t="str">
            <v>Lifeline Education Charter</v>
          </cell>
          <cell r="G884" t="str">
            <v>Yes</v>
          </cell>
          <cell r="H884" t="str">
            <v>0963</v>
          </cell>
          <cell r="I884" t="str">
            <v>Directly funded</v>
          </cell>
          <cell r="J884">
            <v>581</v>
          </cell>
          <cell r="K884">
            <v>365</v>
          </cell>
          <cell r="L884">
            <v>1</v>
          </cell>
          <cell r="N884">
            <v>581</v>
          </cell>
          <cell r="O884">
            <v>365</v>
          </cell>
          <cell r="Q884">
            <v>0</v>
          </cell>
          <cell r="R884">
            <v>0</v>
          </cell>
        </row>
        <row r="885">
          <cell r="A885" t="str">
            <v>19765470118760</v>
          </cell>
          <cell r="B885" t="str">
            <v>19</v>
          </cell>
          <cell r="C885" t="str">
            <v>76547</v>
          </cell>
          <cell r="D885" t="str">
            <v>0118760</v>
          </cell>
          <cell r="E885" t="str">
            <v>SBE - Barack Obama Charter</v>
          </cell>
          <cell r="F885" t="str">
            <v>Barack Obama Charter</v>
          </cell>
          <cell r="G885" t="str">
            <v>Yes</v>
          </cell>
          <cell r="H885" t="str">
            <v>1062</v>
          </cell>
          <cell r="I885" t="str">
            <v>Directly funded</v>
          </cell>
          <cell r="J885">
            <v>314</v>
          </cell>
          <cell r="K885">
            <v>286</v>
          </cell>
          <cell r="L885">
            <v>1</v>
          </cell>
          <cell r="N885">
            <v>314</v>
          </cell>
          <cell r="O885">
            <v>286</v>
          </cell>
          <cell r="Q885">
            <v>0</v>
          </cell>
          <cell r="R885">
            <v>0</v>
          </cell>
        </row>
        <row r="886">
          <cell r="A886" t="str">
            <v>19768690000000</v>
          </cell>
          <cell r="B886" t="str">
            <v>19</v>
          </cell>
          <cell r="C886" t="str">
            <v>76869</v>
          </cell>
          <cell r="E886" t="str">
            <v>Wiseburn Unified</v>
          </cell>
          <cell r="J886">
            <v>2511</v>
          </cell>
          <cell r="K886">
            <v>1236</v>
          </cell>
          <cell r="L886">
            <v>5</v>
          </cell>
          <cell r="N886">
            <v>2511</v>
          </cell>
          <cell r="O886">
            <v>1236</v>
          </cell>
          <cell r="Q886">
            <v>0</v>
          </cell>
          <cell r="R886">
            <v>0</v>
          </cell>
        </row>
        <row r="887">
          <cell r="A887" t="str">
            <v>19768690119016</v>
          </cell>
          <cell r="B887" t="str">
            <v>19</v>
          </cell>
          <cell r="C887" t="str">
            <v>76869</v>
          </cell>
          <cell r="D887" t="str">
            <v>0119016</v>
          </cell>
          <cell r="E887" t="str">
            <v>Wiseburn Unified</v>
          </cell>
          <cell r="F887" t="str">
            <v>Da Vinci Science</v>
          </cell>
          <cell r="G887" t="str">
            <v>Yes</v>
          </cell>
          <cell r="H887" t="str">
            <v>1060</v>
          </cell>
          <cell r="I887" t="str">
            <v>Directly funded</v>
          </cell>
          <cell r="J887">
            <v>517</v>
          </cell>
          <cell r="K887">
            <v>233</v>
          </cell>
          <cell r="L887">
            <v>1</v>
          </cell>
          <cell r="N887">
            <v>517</v>
          </cell>
          <cell r="O887">
            <v>233</v>
          </cell>
          <cell r="Q887">
            <v>0</v>
          </cell>
          <cell r="R887">
            <v>0</v>
          </cell>
        </row>
        <row r="888">
          <cell r="A888" t="str">
            <v>19768690119636</v>
          </cell>
          <cell r="B888" t="str">
            <v>19</v>
          </cell>
          <cell r="C888" t="str">
            <v>76869</v>
          </cell>
          <cell r="D888" t="str">
            <v>0119636</v>
          </cell>
          <cell r="E888" t="str">
            <v>Wiseburn Unified</v>
          </cell>
          <cell r="F888" t="str">
            <v>Da Vinci Design</v>
          </cell>
          <cell r="G888" t="str">
            <v>Yes</v>
          </cell>
          <cell r="H888" t="str">
            <v>1081</v>
          </cell>
          <cell r="I888" t="str">
            <v>Directly funded</v>
          </cell>
          <cell r="J888">
            <v>542</v>
          </cell>
          <cell r="K888">
            <v>233</v>
          </cell>
          <cell r="L888">
            <v>1</v>
          </cell>
          <cell r="N888">
            <v>542</v>
          </cell>
          <cell r="O888">
            <v>233</v>
          </cell>
          <cell r="Q888">
            <v>0</v>
          </cell>
          <cell r="R888">
            <v>0</v>
          </cell>
        </row>
        <row r="889">
          <cell r="A889" t="str">
            <v>19768690128728</v>
          </cell>
          <cell r="B889" t="str">
            <v>19</v>
          </cell>
          <cell r="C889" t="str">
            <v>76869</v>
          </cell>
          <cell r="D889" t="str">
            <v>0128728</v>
          </cell>
          <cell r="E889" t="str">
            <v>Wiseburn Unified</v>
          </cell>
          <cell r="F889" t="str">
            <v>Da Vinci Innovation Academy</v>
          </cell>
          <cell r="G889" t="str">
            <v>Yes</v>
          </cell>
          <cell r="H889" t="str">
            <v>1597</v>
          </cell>
          <cell r="I889" t="str">
            <v>Directly funded</v>
          </cell>
          <cell r="J889">
            <v>354</v>
          </cell>
          <cell r="K889">
            <v>21</v>
          </cell>
          <cell r="L889">
            <v>1</v>
          </cell>
          <cell r="N889">
            <v>354</v>
          </cell>
          <cell r="O889">
            <v>21</v>
          </cell>
          <cell r="Q889">
            <v>0</v>
          </cell>
          <cell r="R889">
            <v>0</v>
          </cell>
        </row>
        <row r="890">
          <cell r="A890" t="str">
            <v>19768690131128</v>
          </cell>
          <cell r="B890" t="str">
            <v>19</v>
          </cell>
          <cell r="C890" t="str">
            <v>76869</v>
          </cell>
          <cell r="D890" t="str">
            <v>0131128</v>
          </cell>
          <cell r="E890" t="str">
            <v>Wiseburn Unified</v>
          </cell>
          <cell r="F890" t="str">
            <v>Da Vinci Communications High</v>
          </cell>
          <cell r="G890" t="str">
            <v>Yes</v>
          </cell>
          <cell r="H890" t="str">
            <v>1689</v>
          </cell>
          <cell r="I890" t="str">
            <v>Directly funded</v>
          </cell>
          <cell r="J890">
            <v>205</v>
          </cell>
          <cell r="K890">
            <v>93</v>
          </cell>
          <cell r="L890">
            <v>1</v>
          </cell>
          <cell r="N890">
            <v>205</v>
          </cell>
          <cell r="O890">
            <v>93</v>
          </cell>
          <cell r="Q890">
            <v>0</v>
          </cell>
          <cell r="R890">
            <v>0</v>
          </cell>
        </row>
        <row r="891">
          <cell r="A891" t="str">
            <v>19768850132928</v>
          </cell>
          <cell r="B891" t="str">
            <v>19</v>
          </cell>
          <cell r="C891" t="str">
            <v>76885</v>
          </cell>
          <cell r="D891" t="str">
            <v>0132928</v>
          </cell>
          <cell r="E891" t="str">
            <v>SBE - Anahuacalmecac International University Preparatory of North America</v>
          </cell>
          <cell r="F891" t="str">
            <v>Anahuacalmecac International University Preparatory of North America</v>
          </cell>
          <cell r="G891" t="str">
            <v>Yes</v>
          </cell>
          <cell r="H891" t="str">
            <v>1685</v>
          </cell>
          <cell r="I891" t="str">
            <v>Directly funded</v>
          </cell>
          <cell r="J891">
            <v>368</v>
          </cell>
          <cell r="K891">
            <v>344</v>
          </cell>
          <cell r="L891">
            <v>1</v>
          </cell>
          <cell r="N891">
            <v>368</v>
          </cell>
          <cell r="O891">
            <v>344</v>
          </cell>
          <cell r="Q891">
            <v>0</v>
          </cell>
          <cell r="R891">
            <v>0</v>
          </cell>
        </row>
        <row r="892">
          <cell r="A892" t="str">
            <v>19769680109926</v>
          </cell>
          <cell r="B892" t="str">
            <v>19</v>
          </cell>
          <cell r="C892" t="str">
            <v>76968</v>
          </cell>
          <cell r="D892" t="str">
            <v>0109926</v>
          </cell>
          <cell r="E892" t="str">
            <v>SBE - Academia Avance Charter</v>
          </cell>
          <cell r="F892" t="str">
            <v>Academia Avance Charter</v>
          </cell>
          <cell r="G892" t="str">
            <v>Yes</v>
          </cell>
          <cell r="H892" t="str">
            <v>0738</v>
          </cell>
          <cell r="I892" t="str">
            <v>Directly funded</v>
          </cell>
          <cell r="J892">
            <v>437</v>
          </cell>
          <cell r="K892">
            <v>413</v>
          </cell>
          <cell r="L892">
            <v>1</v>
          </cell>
          <cell r="N892">
            <v>437</v>
          </cell>
          <cell r="O892">
            <v>413</v>
          </cell>
          <cell r="Q892">
            <v>0</v>
          </cell>
          <cell r="R892">
            <v>0</v>
          </cell>
        </row>
        <row r="893">
          <cell r="A893" t="str">
            <v>20102070000000</v>
          </cell>
          <cell r="B893" t="str">
            <v>20</v>
          </cell>
          <cell r="C893" t="str">
            <v>10207</v>
          </cell>
          <cell r="E893" t="str">
            <v>Madera County Office of Education</v>
          </cell>
          <cell r="J893">
            <v>415</v>
          </cell>
          <cell r="K893">
            <v>305</v>
          </cell>
          <cell r="L893">
            <v>3</v>
          </cell>
          <cell r="N893">
            <v>415</v>
          </cell>
          <cell r="O893">
            <v>305</v>
          </cell>
          <cell r="Q893">
            <v>0</v>
          </cell>
          <cell r="R893">
            <v>0</v>
          </cell>
        </row>
        <row r="894">
          <cell r="A894" t="str">
            <v>20102070117184</v>
          </cell>
          <cell r="B894" t="str">
            <v>20</v>
          </cell>
          <cell r="C894" t="str">
            <v>10207</v>
          </cell>
          <cell r="D894" t="str">
            <v>0117184</v>
          </cell>
          <cell r="E894" t="str">
            <v>Madera County Office of Education</v>
          </cell>
          <cell r="F894" t="str">
            <v>Madera County Independent Academy</v>
          </cell>
          <cell r="G894" t="str">
            <v>Yes</v>
          </cell>
          <cell r="H894" t="str">
            <v>1001</v>
          </cell>
          <cell r="I894" t="str">
            <v>Locally funded</v>
          </cell>
          <cell r="J894">
            <v>384</v>
          </cell>
          <cell r="K894">
            <v>355</v>
          </cell>
          <cell r="L894">
            <v>1</v>
          </cell>
          <cell r="N894">
            <v>384</v>
          </cell>
          <cell r="O894">
            <v>355</v>
          </cell>
          <cell r="Q894">
            <v>0</v>
          </cell>
          <cell r="R894">
            <v>0</v>
          </cell>
        </row>
        <row r="895">
          <cell r="A895" t="str">
            <v>20102072030229</v>
          </cell>
          <cell r="B895" t="str">
            <v>20</v>
          </cell>
          <cell r="C895" t="str">
            <v>10207</v>
          </cell>
          <cell r="D895" t="str">
            <v>2030229</v>
          </cell>
          <cell r="E895" t="str">
            <v>Madera County Office of Education</v>
          </cell>
          <cell r="F895" t="str">
            <v>Pioneer Technical Center</v>
          </cell>
          <cell r="G895" t="str">
            <v>Yes</v>
          </cell>
          <cell r="H895" t="str">
            <v>0460</v>
          </cell>
          <cell r="I895" t="str">
            <v>Locally funded</v>
          </cell>
          <cell r="J895">
            <v>160</v>
          </cell>
          <cell r="K895">
            <v>150</v>
          </cell>
          <cell r="L895">
            <v>1</v>
          </cell>
          <cell r="N895">
            <v>160</v>
          </cell>
          <cell r="O895">
            <v>150</v>
          </cell>
          <cell r="Q895">
            <v>0</v>
          </cell>
          <cell r="R895">
            <v>0</v>
          </cell>
        </row>
        <row r="896">
          <cell r="A896" t="str">
            <v>20651770000000</v>
          </cell>
          <cell r="B896" t="str">
            <v>20</v>
          </cell>
          <cell r="C896" t="str">
            <v>65177</v>
          </cell>
          <cell r="E896" t="str">
            <v>Alview-Dairyland Union Elementary</v>
          </cell>
          <cell r="J896">
            <v>384</v>
          </cell>
          <cell r="K896">
            <v>250</v>
          </cell>
          <cell r="L896">
            <v>2</v>
          </cell>
          <cell r="N896">
            <v>384</v>
          </cell>
          <cell r="O896">
            <v>250</v>
          </cell>
          <cell r="Q896">
            <v>0</v>
          </cell>
          <cell r="R896">
            <v>0</v>
          </cell>
        </row>
        <row r="897">
          <cell r="A897" t="str">
            <v>20651850000000</v>
          </cell>
          <cell r="B897" t="str">
            <v>20</v>
          </cell>
          <cell r="C897" t="str">
            <v>65185</v>
          </cell>
          <cell r="E897" t="str">
            <v>Bass Lake Joint Union Elementary</v>
          </cell>
          <cell r="J897">
            <v>855</v>
          </cell>
          <cell r="K897">
            <v>511</v>
          </cell>
          <cell r="L897">
            <v>4</v>
          </cell>
          <cell r="N897">
            <v>855</v>
          </cell>
          <cell r="O897">
            <v>511</v>
          </cell>
          <cell r="Q897">
            <v>0</v>
          </cell>
          <cell r="R897">
            <v>0</v>
          </cell>
        </row>
        <row r="898">
          <cell r="A898" t="str">
            <v>20651850129015</v>
          </cell>
          <cell r="B898" t="str">
            <v>20</v>
          </cell>
          <cell r="C898" t="str">
            <v>65185</v>
          </cell>
          <cell r="D898" t="str">
            <v>0129015</v>
          </cell>
          <cell r="E898" t="str">
            <v>Bass Lake Joint Union Elementary</v>
          </cell>
          <cell r="F898" t="str">
            <v>Yosemite-Wawona Elementary Charter</v>
          </cell>
          <cell r="G898" t="str">
            <v>Yes</v>
          </cell>
          <cell r="H898" t="str">
            <v>1610</v>
          </cell>
          <cell r="I898" t="str">
            <v>Directly funded</v>
          </cell>
          <cell r="J898">
            <v>10</v>
          </cell>
          <cell r="K898">
            <v>7</v>
          </cell>
          <cell r="L898">
            <v>1</v>
          </cell>
          <cell r="N898">
            <v>10</v>
          </cell>
          <cell r="O898">
            <v>7</v>
          </cell>
          <cell r="Q898">
            <v>0</v>
          </cell>
          <cell r="R898">
            <v>0</v>
          </cell>
        </row>
        <row r="899">
          <cell r="A899" t="str">
            <v>20651930000000</v>
          </cell>
          <cell r="B899" t="str">
            <v>20</v>
          </cell>
          <cell r="C899" t="str">
            <v>65193</v>
          </cell>
          <cell r="E899" t="str">
            <v>Chowchilla Elementary</v>
          </cell>
          <cell r="J899">
            <v>2168</v>
          </cell>
          <cell r="K899">
            <v>1832</v>
          </cell>
          <cell r="L899">
            <v>5</v>
          </cell>
          <cell r="N899">
            <v>2168</v>
          </cell>
          <cell r="O899">
            <v>1832</v>
          </cell>
          <cell r="Q899">
            <v>0</v>
          </cell>
          <cell r="R899">
            <v>0</v>
          </cell>
        </row>
        <row r="900">
          <cell r="A900" t="str">
            <v>20652010000000</v>
          </cell>
          <cell r="B900" t="str">
            <v>20</v>
          </cell>
          <cell r="C900" t="str">
            <v>65201</v>
          </cell>
          <cell r="E900" t="str">
            <v>Chowchilla Union High</v>
          </cell>
          <cell r="J900">
            <v>1087</v>
          </cell>
          <cell r="K900">
            <v>762</v>
          </cell>
          <cell r="L900">
            <v>2</v>
          </cell>
          <cell r="N900">
            <v>1087</v>
          </cell>
          <cell r="O900">
            <v>762</v>
          </cell>
          <cell r="Q900">
            <v>0</v>
          </cell>
          <cell r="R900">
            <v>0</v>
          </cell>
        </row>
        <row r="901">
          <cell r="A901" t="str">
            <v>20652430000000</v>
          </cell>
          <cell r="B901" t="str">
            <v>20</v>
          </cell>
          <cell r="C901" t="str">
            <v>65243</v>
          </cell>
          <cell r="E901" t="str">
            <v>Madera Unified</v>
          </cell>
          <cell r="J901">
            <v>19778</v>
          </cell>
          <cell r="K901">
            <v>17488</v>
          </cell>
          <cell r="L901">
            <v>26</v>
          </cell>
          <cell r="N901">
            <v>19778</v>
          </cell>
          <cell r="O901">
            <v>17488</v>
          </cell>
          <cell r="Q901">
            <v>0</v>
          </cell>
          <cell r="R901">
            <v>0</v>
          </cell>
        </row>
        <row r="902">
          <cell r="A902" t="str">
            <v>20652430100016</v>
          </cell>
          <cell r="B902" t="str">
            <v>20</v>
          </cell>
          <cell r="C902" t="str">
            <v>65243</v>
          </cell>
          <cell r="D902" t="str">
            <v>0100016</v>
          </cell>
          <cell r="E902" t="str">
            <v>Madera Unified</v>
          </cell>
          <cell r="F902" t="str">
            <v>Sherman Thomas Charter</v>
          </cell>
          <cell r="G902" t="str">
            <v>Yes</v>
          </cell>
          <cell r="H902" t="str">
            <v>0507</v>
          </cell>
          <cell r="I902" t="str">
            <v>Directly funded</v>
          </cell>
          <cell r="J902">
            <v>205</v>
          </cell>
          <cell r="K902">
            <v>103</v>
          </cell>
          <cell r="L902">
            <v>1</v>
          </cell>
          <cell r="N902">
            <v>205</v>
          </cell>
          <cell r="O902">
            <v>103</v>
          </cell>
          <cell r="Q902">
            <v>0</v>
          </cell>
          <cell r="R902">
            <v>0</v>
          </cell>
        </row>
        <row r="903">
          <cell r="A903" t="str">
            <v>20652430107938</v>
          </cell>
          <cell r="B903" t="str">
            <v>20</v>
          </cell>
          <cell r="C903" t="str">
            <v>65243</v>
          </cell>
          <cell r="D903" t="str">
            <v>0107938</v>
          </cell>
          <cell r="E903" t="str">
            <v>Madera Unified</v>
          </cell>
          <cell r="F903" t="str">
            <v>Ezequiel Tafoya Alvarado Academy</v>
          </cell>
          <cell r="G903" t="str">
            <v>Yes</v>
          </cell>
          <cell r="H903" t="str">
            <v>0676</v>
          </cell>
          <cell r="I903" t="str">
            <v>Directly funded</v>
          </cell>
          <cell r="J903">
            <v>471</v>
          </cell>
          <cell r="K903">
            <v>452</v>
          </cell>
          <cell r="L903">
            <v>1</v>
          </cell>
          <cell r="N903">
            <v>471</v>
          </cell>
          <cell r="O903">
            <v>452</v>
          </cell>
          <cell r="Q903">
            <v>0</v>
          </cell>
          <cell r="R903">
            <v>0</v>
          </cell>
        </row>
        <row r="904">
          <cell r="A904" t="str">
            <v>20652430118950</v>
          </cell>
          <cell r="B904" t="str">
            <v>20</v>
          </cell>
          <cell r="C904" t="str">
            <v>65243</v>
          </cell>
          <cell r="D904" t="str">
            <v>0118950</v>
          </cell>
          <cell r="E904" t="str">
            <v>Madera Unified</v>
          </cell>
          <cell r="F904" t="str">
            <v>Sherman Thomas Charter High</v>
          </cell>
          <cell r="G904" t="str">
            <v>Yes</v>
          </cell>
          <cell r="H904" t="str">
            <v>1058</v>
          </cell>
          <cell r="I904" t="str">
            <v>Directly funded</v>
          </cell>
          <cell r="J904">
            <v>68</v>
          </cell>
          <cell r="K904">
            <v>46</v>
          </cell>
          <cell r="L904">
            <v>1</v>
          </cell>
          <cell r="N904">
            <v>68</v>
          </cell>
          <cell r="O904">
            <v>46</v>
          </cell>
          <cell r="Q904">
            <v>0</v>
          </cell>
          <cell r="R904">
            <v>0</v>
          </cell>
        </row>
        <row r="905">
          <cell r="A905" t="str">
            <v>20652760000000</v>
          </cell>
          <cell r="B905" t="str">
            <v>20</v>
          </cell>
          <cell r="C905" t="str">
            <v>65276</v>
          </cell>
          <cell r="E905" t="str">
            <v>Raymond-Knowles Union Elementary</v>
          </cell>
          <cell r="J905">
            <v>90</v>
          </cell>
          <cell r="K905">
            <v>55</v>
          </cell>
          <cell r="L905">
            <v>1</v>
          </cell>
          <cell r="N905">
            <v>90</v>
          </cell>
          <cell r="O905">
            <v>55</v>
          </cell>
          <cell r="Q905">
            <v>0</v>
          </cell>
          <cell r="R905">
            <v>0</v>
          </cell>
        </row>
        <row r="906">
          <cell r="A906" t="str">
            <v>20755800000000</v>
          </cell>
          <cell r="B906" t="str">
            <v>20</v>
          </cell>
          <cell r="C906" t="str">
            <v>75580</v>
          </cell>
          <cell r="E906" t="str">
            <v>Golden Valley Unified</v>
          </cell>
          <cell r="J906">
            <v>1881</v>
          </cell>
          <cell r="K906">
            <v>707</v>
          </cell>
          <cell r="L906">
            <v>9</v>
          </cell>
          <cell r="N906">
            <v>1881</v>
          </cell>
          <cell r="O906">
            <v>707</v>
          </cell>
          <cell r="Q906">
            <v>0</v>
          </cell>
          <cell r="R906">
            <v>0</v>
          </cell>
        </row>
        <row r="907">
          <cell r="A907" t="str">
            <v>20756060000000</v>
          </cell>
          <cell r="B907" t="str">
            <v>20</v>
          </cell>
          <cell r="C907" t="str">
            <v>75606</v>
          </cell>
          <cell r="E907" t="str">
            <v>Chawanakee Unified</v>
          </cell>
          <cell r="J907">
            <v>684</v>
          </cell>
          <cell r="K907">
            <v>387</v>
          </cell>
          <cell r="L907">
            <v>5</v>
          </cell>
          <cell r="N907">
            <v>684</v>
          </cell>
          <cell r="O907">
            <v>387</v>
          </cell>
          <cell r="Q907">
            <v>0</v>
          </cell>
          <cell r="R907">
            <v>0</v>
          </cell>
        </row>
        <row r="908">
          <cell r="A908" t="str">
            <v>20756060125021</v>
          </cell>
          <cell r="B908" t="str">
            <v>20</v>
          </cell>
          <cell r="C908" t="str">
            <v>75606</v>
          </cell>
          <cell r="D908" t="str">
            <v>0125021</v>
          </cell>
          <cell r="E908" t="str">
            <v>Chawanakee Unified</v>
          </cell>
          <cell r="F908" t="str">
            <v>Minarets Charter High</v>
          </cell>
          <cell r="G908" t="str">
            <v>Yes</v>
          </cell>
          <cell r="H908" t="str">
            <v>1341</v>
          </cell>
          <cell r="I908" t="str">
            <v>Directly funded</v>
          </cell>
          <cell r="J908">
            <v>253</v>
          </cell>
          <cell r="K908">
            <v>76</v>
          </cell>
          <cell r="L908">
            <v>1</v>
          </cell>
          <cell r="N908">
            <v>253</v>
          </cell>
          <cell r="O908">
            <v>76</v>
          </cell>
          <cell r="Q908">
            <v>0</v>
          </cell>
          <cell r="R908">
            <v>0</v>
          </cell>
        </row>
        <row r="909">
          <cell r="A909" t="str">
            <v>20756060132936</v>
          </cell>
          <cell r="B909" t="str">
            <v>20</v>
          </cell>
          <cell r="C909" t="str">
            <v>75606</v>
          </cell>
          <cell r="D909" t="str">
            <v>0132936</v>
          </cell>
          <cell r="E909" t="str">
            <v>Chawanakee Unified</v>
          </cell>
          <cell r="F909" t="str">
            <v>Chawanakee Academy Charter</v>
          </cell>
          <cell r="G909" t="str">
            <v>Yes</v>
          </cell>
          <cell r="H909" t="str">
            <v>1763</v>
          </cell>
          <cell r="I909" t="str">
            <v>Locally funded</v>
          </cell>
          <cell r="J909">
            <v>138</v>
          </cell>
          <cell r="K909">
            <v>60</v>
          </cell>
          <cell r="L909">
            <v>1</v>
          </cell>
          <cell r="N909">
            <v>138</v>
          </cell>
          <cell r="O909">
            <v>60</v>
          </cell>
          <cell r="Q909">
            <v>0</v>
          </cell>
          <cell r="R909">
            <v>0</v>
          </cell>
        </row>
        <row r="910">
          <cell r="A910" t="str">
            <v>20764140000000</v>
          </cell>
          <cell r="B910" t="str">
            <v>20</v>
          </cell>
          <cell r="C910" t="str">
            <v>76414</v>
          </cell>
          <cell r="E910" t="str">
            <v>Yosemite Unified</v>
          </cell>
          <cell r="J910">
            <v>1666</v>
          </cell>
          <cell r="K910">
            <v>834</v>
          </cell>
          <cell r="L910">
            <v>9</v>
          </cell>
          <cell r="N910">
            <v>1666</v>
          </cell>
          <cell r="O910">
            <v>834</v>
          </cell>
          <cell r="Q910">
            <v>0</v>
          </cell>
          <cell r="R910">
            <v>0</v>
          </cell>
        </row>
        <row r="911">
          <cell r="A911" t="str">
            <v>20764142030237</v>
          </cell>
          <cell r="B911" t="str">
            <v>20</v>
          </cell>
          <cell r="C911" t="str">
            <v>76414</v>
          </cell>
          <cell r="D911" t="str">
            <v>2030237</v>
          </cell>
          <cell r="E911" t="str">
            <v>Yosemite Unified</v>
          </cell>
          <cell r="F911" t="str">
            <v>Glacier High School Charter</v>
          </cell>
          <cell r="G911" t="str">
            <v>Yes</v>
          </cell>
          <cell r="H911" t="str">
            <v>0479</v>
          </cell>
          <cell r="I911" t="str">
            <v>Directly funded</v>
          </cell>
          <cell r="J911">
            <v>103</v>
          </cell>
          <cell r="K911">
            <v>30</v>
          </cell>
          <cell r="L911">
            <v>1</v>
          </cell>
          <cell r="N911">
            <v>103</v>
          </cell>
          <cell r="O911">
            <v>30</v>
          </cell>
          <cell r="Q911">
            <v>0</v>
          </cell>
          <cell r="R911">
            <v>0</v>
          </cell>
        </row>
        <row r="912">
          <cell r="A912" t="str">
            <v>20764146110076</v>
          </cell>
          <cell r="B912" t="str">
            <v>20</v>
          </cell>
          <cell r="C912" t="str">
            <v>76414</v>
          </cell>
          <cell r="D912" t="str">
            <v>6110076</v>
          </cell>
          <cell r="E912" t="str">
            <v>Yosemite Unified</v>
          </cell>
          <cell r="F912" t="str">
            <v>Mountain Home Charter (Alternative)</v>
          </cell>
          <cell r="G912" t="str">
            <v>Yes</v>
          </cell>
          <cell r="H912" t="str">
            <v>0063</v>
          </cell>
          <cell r="I912" t="str">
            <v>Directly funded</v>
          </cell>
          <cell r="J912">
            <v>271</v>
          </cell>
          <cell r="K912">
            <v>89</v>
          </cell>
          <cell r="L912">
            <v>1</v>
          </cell>
          <cell r="N912">
            <v>271</v>
          </cell>
          <cell r="O912">
            <v>89</v>
          </cell>
          <cell r="Q912">
            <v>0</v>
          </cell>
          <cell r="R912">
            <v>0</v>
          </cell>
        </row>
        <row r="913">
          <cell r="A913" t="str">
            <v>21102150000000</v>
          </cell>
          <cell r="B913" t="str">
            <v>21</v>
          </cell>
          <cell r="C913" t="str">
            <v>10215</v>
          </cell>
          <cell r="E913" t="str">
            <v>Marin County Office of Education</v>
          </cell>
          <cell r="J913">
            <v>258</v>
          </cell>
          <cell r="K913">
            <v>118</v>
          </cell>
          <cell r="L913">
            <v>4</v>
          </cell>
          <cell r="N913">
            <v>258</v>
          </cell>
          <cell r="O913">
            <v>118</v>
          </cell>
          <cell r="Q913">
            <v>0</v>
          </cell>
          <cell r="R913">
            <v>0</v>
          </cell>
        </row>
        <row r="914">
          <cell r="A914" t="str">
            <v>21102152130102</v>
          </cell>
          <cell r="B914" t="str">
            <v>21</v>
          </cell>
          <cell r="C914" t="str">
            <v>10215</v>
          </cell>
          <cell r="D914" t="str">
            <v>2130102</v>
          </cell>
          <cell r="E914" t="str">
            <v>Marin County Office of Education</v>
          </cell>
          <cell r="F914" t="str">
            <v>Phoenix Academy</v>
          </cell>
          <cell r="G914" t="str">
            <v>Yes</v>
          </cell>
          <cell r="H914" t="str">
            <v>0087</v>
          </cell>
          <cell r="I914" t="str">
            <v>Locally funded</v>
          </cell>
          <cell r="J914">
            <v>2</v>
          </cell>
          <cell r="K914">
            <v>2</v>
          </cell>
          <cell r="L914">
            <v>1</v>
          </cell>
          <cell r="N914">
            <v>2</v>
          </cell>
          <cell r="O914">
            <v>2</v>
          </cell>
          <cell r="Q914">
            <v>0</v>
          </cell>
          <cell r="R914">
            <v>0</v>
          </cell>
        </row>
        <row r="915">
          <cell r="A915" t="str">
            <v>21653000000000</v>
          </cell>
          <cell r="B915" t="str">
            <v>21</v>
          </cell>
          <cell r="C915" t="str">
            <v>65300</v>
          </cell>
          <cell r="E915" t="str">
            <v>Bolinas-Stinson Union</v>
          </cell>
          <cell r="J915">
            <v>105</v>
          </cell>
          <cell r="K915">
            <v>32</v>
          </cell>
          <cell r="L915">
            <v>1</v>
          </cell>
          <cell r="N915">
            <v>105</v>
          </cell>
          <cell r="O915">
            <v>32</v>
          </cell>
          <cell r="Q915">
            <v>0</v>
          </cell>
          <cell r="R915">
            <v>0</v>
          </cell>
        </row>
        <row r="916">
          <cell r="A916" t="str">
            <v>21653180000000</v>
          </cell>
          <cell r="B916" t="str">
            <v>21</v>
          </cell>
          <cell r="C916" t="str">
            <v>65318</v>
          </cell>
          <cell r="E916" t="str">
            <v>Dixie Elementary</v>
          </cell>
          <cell r="J916">
            <v>1989</v>
          </cell>
          <cell r="K916">
            <v>342</v>
          </cell>
          <cell r="L916">
            <v>5</v>
          </cell>
          <cell r="N916">
            <v>1989</v>
          </cell>
          <cell r="O916">
            <v>342</v>
          </cell>
          <cell r="Q916">
            <v>0</v>
          </cell>
          <cell r="R916">
            <v>0</v>
          </cell>
        </row>
        <row r="917">
          <cell r="A917" t="str">
            <v>21653340000000</v>
          </cell>
          <cell r="B917" t="str">
            <v>21</v>
          </cell>
          <cell r="C917" t="str">
            <v>65334</v>
          </cell>
          <cell r="E917" t="str">
            <v>Kentfield Elementary</v>
          </cell>
          <cell r="J917">
            <v>1233</v>
          </cell>
          <cell r="K917">
            <v>112</v>
          </cell>
          <cell r="L917">
            <v>3</v>
          </cell>
          <cell r="N917">
            <v>1233</v>
          </cell>
          <cell r="O917">
            <v>112</v>
          </cell>
          <cell r="Q917">
            <v>0</v>
          </cell>
          <cell r="R917">
            <v>0</v>
          </cell>
        </row>
        <row r="918">
          <cell r="A918" t="str">
            <v>21653420000000</v>
          </cell>
          <cell r="B918" t="str">
            <v>21</v>
          </cell>
          <cell r="C918" t="str">
            <v>65342</v>
          </cell>
          <cell r="E918" t="str">
            <v>Laguna Joint Elementary</v>
          </cell>
          <cell r="J918">
            <v>19</v>
          </cell>
          <cell r="K918">
            <v>16</v>
          </cell>
          <cell r="L918">
            <v>2</v>
          </cell>
          <cell r="N918">
            <v>19</v>
          </cell>
          <cell r="O918">
            <v>16</v>
          </cell>
          <cell r="Q918">
            <v>0</v>
          </cell>
          <cell r="R918">
            <v>0</v>
          </cell>
        </row>
        <row r="919">
          <cell r="A919" t="str">
            <v>21653590000000</v>
          </cell>
          <cell r="B919" t="str">
            <v>21</v>
          </cell>
          <cell r="C919" t="str">
            <v>65359</v>
          </cell>
          <cell r="E919" t="str">
            <v>Lagunitas Elementary</v>
          </cell>
          <cell r="J919">
            <v>276</v>
          </cell>
          <cell r="K919">
            <v>51</v>
          </cell>
          <cell r="L919">
            <v>2</v>
          </cell>
          <cell r="N919">
            <v>276</v>
          </cell>
          <cell r="O919">
            <v>51</v>
          </cell>
          <cell r="Q919">
            <v>0</v>
          </cell>
          <cell r="R919">
            <v>0</v>
          </cell>
        </row>
        <row r="920">
          <cell r="A920" t="str">
            <v>21653670000000</v>
          </cell>
          <cell r="B920" t="str">
            <v>21</v>
          </cell>
          <cell r="C920" t="str">
            <v>65367</v>
          </cell>
          <cell r="E920" t="str">
            <v>Larkspur-Corte Madera</v>
          </cell>
          <cell r="J920">
            <v>1549</v>
          </cell>
          <cell r="K920">
            <v>154</v>
          </cell>
          <cell r="L920">
            <v>4</v>
          </cell>
          <cell r="N920">
            <v>1549</v>
          </cell>
          <cell r="O920">
            <v>154</v>
          </cell>
          <cell r="Q920">
            <v>0</v>
          </cell>
          <cell r="R920">
            <v>0</v>
          </cell>
        </row>
        <row r="921">
          <cell r="A921" t="str">
            <v>21653750000000</v>
          </cell>
          <cell r="B921" t="str">
            <v>21</v>
          </cell>
          <cell r="C921" t="str">
            <v>65375</v>
          </cell>
          <cell r="E921" t="str">
            <v>Lincoln Elementary</v>
          </cell>
          <cell r="J921">
            <v>11</v>
          </cell>
          <cell r="K921">
            <v>3</v>
          </cell>
          <cell r="L921">
            <v>2</v>
          </cell>
          <cell r="N921">
            <v>11</v>
          </cell>
          <cell r="O921">
            <v>3</v>
          </cell>
          <cell r="Q921">
            <v>0</v>
          </cell>
          <cell r="R921">
            <v>0</v>
          </cell>
        </row>
        <row r="922">
          <cell r="A922" t="str">
            <v>21653910000000</v>
          </cell>
          <cell r="B922" t="str">
            <v>21</v>
          </cell>
          <cell r="C922" t="str">
            <v>65391</v>
          </cell>
          <cell r="E922" t="str">
            <v>Mill Valley Elementary</v>
          </cell>
          <cell r="J922">
            <v>3228</v>
          </cell>
          <cell r="K922">
            <v>184</v>
          </cell>
          <cell r="L922">
            <v>7</v>
          </cell>
          <cell r="N922">
            <v>3228</v>
          </cell>
          <cell r="O922">
            <v>184</v>
          </cell>
          <cell r="Q922">
            <v>0</v>
          </cell>
          <cell r="R922">
            <v>0</v>
          </cell>
        </row>
        <row r="923">
          <cell r="A923" t="str">
            <v>21654090000000</v>
          </cell>
          <cell r="B923" t="str">
            <v>21</v>
          </cell>
          <cell r="C923" t="str">
            <v>65409</v>
          </cell>
          <cell r="E923" t="str">
            <v>Nicasio</v>
          </cell>
          <cell r="J923">
            <v>50</v>
          </cell>
          <cell r="K923">
            <v>13</v>
          </cell>
          <cell r="L923">
            <v>1</v>
          </cell>
          <cell r="N923">
            <v>50</v>
          </cell>
          <cell r="O923">
            <v>13</v>
          </cell>
          <cell r="Q923">
            <v>0</v>
          </cell>
          <cell r="R923">
            <v>0</v>
          </cell>
        </row>
        <row r="924">
          <cell r="A924" t="str">
            <v>21654170000000</v>
          </cell>
          <cell r="B924" t="str">
            <v>21</v>
          </cell>
          <cell r="C924" t="str">
            <v>65417</v>
          </cell>
          <cell r="E924" t="str">
            <v>Novato Unified</v>
          </cell>
          <cell r="J924">
            <v>7704</v>
          </cell>
          <cell r="K924">
            <v>2908</v>
          </cell>
          <cell r="L924">
            <v>16</v>
          </cell>
          <cell r="N924">
            <v>7704</v>
          </cell>
          <cell r="O924">
            <v>2908</v>
          </cell>
          <cell r="Q924">
            <v>0</v>
          </cell>
          <cell r="R924">
            <v>0</v>
          </cell>
        </row>
        <row r="925">
          <cell r="A925" t="str">
            <v>21654176113229</v>
          </cell>
          <cell r="B925" t="str">
            <v>21</v>
          </cell>
          <cell r="C925" t="str">
            <v>65417</v>
          </cell>
          <cell r="D925" t="str">
            <v>6113229</v>
          </cell>
          <cell r="E925" t="str">
            <v>Novato Unified</v>
          </cell>
          <cell r="F925" t="str">
            <v>Novato Charter</v>
          </cell>
          <cell r="G925" t="str">
            <v>Yes</v>
          </cell>
          <cell r="H925" t="str">
            <v>0089</v>
          </cell>
          <cell r="I925" t="str">
            <v>Directly funded</v>
          </cell>
          <cell r="J925">
            <v>268</v>
          </cell>
          <cell r="K925">
            <v>9</v>
          </cell>
          <cell r="L925">
            <v>1</v>
          </cell>
          <cell r="N925">
            <v>268</v>
          </cell>
          <cell r="O925">
            <v>9</v>
          </cell>
          <cell r="Q925">
            <v>0</v>
          </cell>
          <cell r="R925">
            <v>0</v>
          </cell>
        </row>
        <row r="926">
          <cell r="A926" t="str">
            <v>21654250000000</v>
          </cell>
          <cell r="B926" t="str">
            <v>21</v>
          </cell>
          <cell r="C926" t="str">
            <v>65425</v>
          </cell>
          <cell r="E926" t="str">
            <v>Reed Union Elementary</v>
          </cell>
          <cell r="J926">
            <v>1540</v>
          </cell>
          <cell r="K926">
            <v>91</v>
          </cell>
          <cell r="L926">
            <v>3</v>
          </cell>
          <cell r="N926">
            <v>1540</v>
          </cell>
          <cell r="O926">
            <v>91</v>
          </cell>
          <cell r="Q926">
            <v>0</v>
          </cell>
          <cell r="R926">
            <v>0</v>
          </cell>
        </row>
        <row r="927">
          <cell r="A927" t="str">
            <v>21654330000000</v>
          </cell>
          <cell r="B927" t="str">
            <v>21</v>
          </cell>
          <cell r="C927" t="str">
            <v>65433</v>
          </cell>
          <cell r="E927" t="str">
            <v>Ross Elementary</v>
          </cell>
          <cell r="J927">
            <v>385</v>
          </cell>
          <cell r="K927">
            <v>5</v>
          </cell>
          <cell r="L927">
            <v>2</v>
          </cell>
          <cell r="N927">
            <v>385</v>
          </cell>
          <cell r="O927">
            <v>5</v>
          </cell>
          <cell r="Q927">
            <v>0</v>
          </cell>
          <cell r="R927">
            <v>0</v>
          </cell>
        </row>
        <row r="928">
          <cell r="A928" t="str">
            <v>21654580000000</v>
          </cell>
          <cell r="B928" t="str">
            <v>21</v>
          </cell>
          <cell r="C928" t="str">
            <v>65458</v>
          </cell>
          <cell r="E928" t="str">
            <v>San Rafael City Elementary</v>
          </cell>
          <cell r="J928">
            <v>4749</v>
          </cell>
          <cell r="K928">
            <v>3161</v>
          </cell>
          <cell r="L928">
            <v>10</v>
          </cell>
          <cell r="N928">
            <v>4749</v>
          </cell>
          <cell r="O928">
            <v>3161</v>
          </cell>
          <cell r="Q928">
            <v>0</v>
          </cell>
          <cell r="R928">
            <v>0</v>
          </cell>
        </row>
        <row r="929">
          <cell r="A929" t="str">
            <v>21654660000000</v>
          </cell>
          <cell r="B929" t="str">
            <v>21</v>
          </cell>
          <cell r="C929" t="str">
            <v>65466</v>
          </cell>
          <cell r="E929" t="str">
            <v>San Rafael City High</v>
          </cell>
          <cell r="J929">
            <v>2420</v>
          </cell>
          <cell r="K929">
            <v>1181</v>
          </cell>
          <cell r="L929">
            <v>4</v>
          </cell>
          <cell r="N929">
            <v>2420</v>
          </cell>
          <cell r="O929">
            <v>1181</v>
          </cell>
          <cell r="Q929">
            <v>0</v>
          </cell>
          <cell r="R929">
            <v>0</v>
          </cell>
        </row>
        <row r="930">
          <cell r="A930" t="str">
            <v>21654740000000</v>
          </cell>
          <cell r="B930" t="str">
            <v>21</v>
          </cell>
          <cell r="C930" t="str">
            <v>65474</v>
          </cell>
          <cell r="E930" t="str">
            <v>Sausalito Marin City</v>
          </cell>
          <cell r="J930">
            <v>144</v>
          </cell>
          <cell r="K930">
            <v>110</v>
          </cell>
          <cell r="L930">
            <v>2</v>
          </cell>
          <cell r="N930">
            <v>144</v>
          </cell>
          <cell r="O930">
            <v>110</v>
          </cell>
          <cell r="Q930">
            <v>0</v>
          </cell>
          <cell r="R930">
            <v>0</v>
          </cell>
        </row>
        <row r="931">
          <cell r="A931" t="str">
            <v>21654746118491</v>
          </cell>
          <cell r="B931" t="str">
            <v>21</v>
          </cell>
          <cell r="C931" t="str">
            <v>65474</v>
          </cell>
          <cell r="D931" t="str">
            <v>6118491</v>
          </cell>
          <cell r="E931" t="str">
            <v>Sausalito Marin City</v>
          </cell>
          <cell r="F931" t="str">
            <v>Willow Creek Academy</v>
          </cell>
          <cell r="G931" t="str">
            <v>Yes</v>
          </cell>
          <cell r="H931" t="str">
            <v>0351</v>
          </cell>
          <cell r="I931" t="str">
            <v>Directly funded</v>
          </cell>
          <cell r="J931">
            <v>377</v>
          </cell>
          <cell r="K931">
            <v>198</v>
          </cell>
          <cell r="L931">
            <v>1</v>
          </cell>
          <cell r="N931">
            <v>377</v>
          </cell>
          <cell r="O931">
            <v>198</v>
          </cell>
          <cell r="Q931">
            <v>0</v>
          </cell>
          <cell r="R931">
            <v>0</v>
          </cell>
        </row>
        <row r="932">
          <cell r="A932" t="str">
            <v>21654820000000</v>
          </cell>
          <cell r="B932" t="str">
            <v>21</v>
          </cell>
          <cell r="C932" t="str">
            <v>65482</v>
          </cell>
          <cell r="E932" t="str">
            <v>Tamalpais Union High</v>
          </cell>
          <cell r="J932">
            <v>4483</v>
          </cell>
          <cell r="K932">
            <v>350</v>
          </cell>
          <cell r="L932">
            <v>6</v>
          </cell>
          <cell r="N932">
            <v>4483</v>
          </cell>
          <cell r="O932">
            <v>350</v>
          </cell>
          <cell r="Q932">
            <v>0</v>
          </cell>
          <cell r="R932">
            <v>0</v>
          </cell>
        </row>
        <row r="933">
          <cell r="A933" t="str">
            <v>21655160000000</v>
          </cell>
          <cell r="B933" t="str">
            <v>21</v>
          </cell>
          <cell r="C933" t="str">
            <v>65516</v>
          </cell>
          <cell r="E933" t="str">
            <v>Union Joint Elementary</v>
          </cell>
          <cell r="J933">
            <v>6</v>
          </cell>
          <cell r="K933">
            <v>2</v>
          </cell>
          <cell r="L933">
            <v>1</v>
          </cell>
          <cell r="N933">
            <v>6</v>
          </cell>
          <cell r="O933">
            <v>2</v>
          </cell>
          <cell r="Q933">
            <v>0</v>
          </cell>
          <cell r="R933">
            <v>0</v>
          </cell>
        </row>
        <row r="934">
          <cell r="A934" t="str">
            <v>21733610000000</v>
          </cell>
          <cell r="B934" t="str">
            <v>21</v>
          </cell>
          <cell r="C934" t="str">
            <v>73361</v>
          </cell>
          <cell r="E934" t="str">
            <v>Shoreline Unified</v>
          </cell>
          <cell r="J934">
            <v>513</v>
          </cell>
          <cell r="K934">
            <v>307</v>
          </cell>
          <cell r="L934">
            <v>5</v>
          </cell>
          <cell r="N934">
            <v>513</v>
          </cell>
          <cell r="O934">
            <v>307</v>
          </cell>
          <cell r="Q934">
            <v>0</v>
          </cell>
          <cell r="R934">
            <v>0</v>
          </cell>
        </row>
        <row r="935">
          <cell r="A935" t="str">
            <v>21750020000000</v>
          </cell>
          <cell r="B935" t="str">
            <v>21</v>
          </cell>
          <cell r="C935" t="str">
            <v>75002</v>
          </cell>
          <cell r="E935" t="str">
            <v>Ross Valley Elementary</v>
          </cell>
          <cell r="J935">
            <v>2328</v>
          </cell>
          <cell r="K935">
            <v>257</v>
          </cell>
          <cell r="L935">
            <v>6</v>
          </cell>
          <cell r="N935">
            <v>2328</v>
          </cell>
          <cell r="O935">
            <v>257</v>
          </cell>
          <cell r="Q935">
            <v>0</v>
          </cell>
          <cell r="R935">
            <v>0</v>
          </cell>
        </row>
        <row r="936">
          <cell r="A936" t="str">
            <v>22102230000000</v>
          </cell>
          <cell r="B936" t="str">
            <v>22</v>
          </cell>
          <cell r="C936" t="str">
            <v>10223</v>
          </cell>
          <cell r="E936" t="str">
            <v>Mariposa County Office of Education</v>
          </cell>
          <cell r="J936">
            <v>42</v>
          </cell>
          <cell r="K936">
            <v>31</v>
          </cell>
          <cell r="L936">
            <v>2</v>
          </cell>
          <cell r="N936">
            <v>42</v>
          </cell>
          <cell r="O936">
            <v>31</v>
          </cell>
          <cell r="Q936">
            <v>0</v>
          </cell>
          <cell r="R936">
            <v>0</v>
          </cell>
        </row>
        <row r="937">
          <cell r="A937" t="str">
            <v>22655320000000</v>
          </cell>
          <cell r="B937" t="str">
            <v>22</v>
          </cell>
          <cell r="C937" t="str">
            <v>65532</v>
          </cell>
          <cell r="E937" t="str">
            <v>Mariposa County Unified</v>
          </cell>
          <cell r="J937">
            <v>1747</v>
          </cell>
          <cell r="K937">
            <v>961</v>
          </cell>
          <cell r="L937">
            <v>12</v>
          </cell>
          <cell r="N937">
            <v>1747</v>
          </cell>
          <cell r="O937">
            <v>961</v>
          </cell>
          <cell r="Q937">
            <v>0</v>
          </cell>
          <cell r="R937">
            <v>0</v>
          </cell>
        </row>
        <row r="938">
          <cell r="A938" t="str">
            <v>22655320125823</v>
          </cell>
          <cell r="B938" t="str">
            <v>22</v>
          </cell>
          <cell r="C938" t="str">
            <v>65532</v>
          </cell>
          <cell r="D938" t="str">
            <v>0125823</v>
          </cell>
          <cell r="E938" t="str">
            <v>Mariposa County Unified</v>
          </cell>
          <cell r="F938" t="str">
            <v>Sierra Foothill Charter</v>
          </cell>
          <cell r="G938" t="str">
            <v>Yes</v>
          </cell>
          <cell r="H938" t="str">
            <v>1396</v>
          </cell>
          <cell r="I938" t="str">
            <v>Directly funded</v>
          </cell>
          <cell r="J938">
            <v>124</v>
          </cell>
          <cell r="K938">
            <v>51</v>
          </cell>
          <cell r="L938">
            <v>1</v>
          </cell>
          <cell r="N938">
            <v>124</v>
          </cell>
          <cell r="O938">
            <v>51</v>
          </cell>
          <cell r="Q938">
            <v>0</v>
          </cell>
          <cell r="R938">
            <v>0</v>
          </cell>
        </row>
        <row r="939">
          <cell r="A939" t="str">
            <v>23102310000000</v>
          </cell>
          <cell r="B939" t="str">
            <v>23</v>
          </cell>
          <cell r="C939" t="str">
            <v>10231</v>
          </cell>
          <cell r="E939" t="str">
            <v>Mendocino County Office of Education</v>
          </cell>
          <cell r="J939">
            <v>95</v>
          </cell>
          <cell r="K939">
            <v>92</v>
          </cell>
          <cell r="L939">
            <v>3</v>
          </cell>
          <cell r="N939">
            <v>95</v>
          </cell>
          <cell r="O939">
            <v>92</v>
          </cell>
          <cell r="Q939">
            <v>0</v>
          </cell>
          <cell r="R939">
            <v>0</v>
          </cell>
        </row>
        <row r="940">
          <cell r="A940" t="str">
            <v>23655400000000</v>
          </cell>
          <cell r="B940" t="str">
            <v>23</v>
          </cell>
          <cell r="C940" t="str">
            <v>65540</v>
          </cell>
          <cell r="E940" t="str">
            <v>Anderson Valley Unified</v>
          </cell>
          <cell r="J940">
            <v>521</v>
          </cell>
          <cell r="K940">
            <v>439</v>
          </cell>
          <cell r="L940">
            <v>3</v>
          </cell>
          <cell r="N940">
            <v>521</v>
          </cell>
          <cell r="O940">
            <v>439</v>
          </cell>
          <cell r="Q940">
            <v>0</v>
          </cell>
          <cell r="R940">
            <v>0</v>
          </cell>
        </row>
        <row r="941">
          <cell r="A941" t="str">
            <v>23655570000000</v>
          </cell>
          <cell r="B941" t="str">
            <v>23</v>
          </cell>
          <cell r="C941" t="str">
            <v>65557</v>
          </cell>
          <cell r="E941" t="str">
            <v>Arena Union Elementary</v>
          </cell>
          <cell r="J941">
            <v>257</v>
          </cell>
          <cell r="K941">
            <v>184</v>
          </cell>
          <cell r="L941">
            <v>1</v>
          </cell>
          <cell r="N941">
            <v>257</v>
          </cell>
          <cell r="O941">
            <v>184</v>
          </cell>
          <cell r="Q941">
            <v>0</v>
          </cell>
          <cell r="R941">
            <v>0</v>
          </cell>
        </row>
        <row r="942">
          <cell r="A942" t="str">
            <v>23655576116669</v>
          </cell>
          <cell r="B942" t="str">
            <v>23</v>
          </cell>
          <cell r="C942" t="str">
            <v>65557</v>
          </cell>
          <cell r="D942" t="str">
            <v>6116669</v>
          </cell>
          <cell r="E942" t="str">
            <v>Arena Union Elementary</v>
          </cell>
          <cell r="F942" t="str">
            <v>Pacific Community Charter</v>
          </cell>
          <cell r="G942" t="str">
            <v>Yes</v>
          </cell>
          <cell r="H942" t="str">
            <v>0192</v>
          </cell>
          <cell r="I942" t="str">
            <v>Directly funded</v>
          </cell>
          <cell r="J942">
            <v>83</v>
          </cell>
          <cell r="K942">
            <v>57</v>
          </cell>
          <cell r="L942">
            <v>1</v>
          </cell>
          <cell r="N942">
            <v>83</v>
          </cell>
          <cell r="O942">
            <v>57</v>
          </cell>
          <cell r="Q942">
            <v>0</v>
          </cell>
          <cell r="R942">
            <v>0</v>
          </cell>
        </row>
        <row r="943">
          <cell r="A943" t="str">
            <v>23655650000000</v>
          </cell>
          <cell r="B943" t="str">
            <v>23</v>
          </cell>
          <cell r="C943" t="str">
            <v>65565</v>
          </cell>
          <cell r="E943" t="str">
            <v>Fort Bragg Unified</v>
          </cell>
          <cell r="J943">
            <v>1815</v>
          </cell>
          <cell r="K943">
            <v>1226</v>
          </cell>
          <cell r="L943">
            <v>7</v>
          </cell>
          <cell r="N943">
            <v>1815</v>
          </cell>
          <cell r="O943">
            <v>1226</v>
          </cell>
          <cell r="Q943">
            <v>0</v>
          </cell>
          <cell r="R943">
            <v>0</v>
          </cell>
        </row>
        <row r="944">
          <cell r="A944" t="str">
            <v>23655650123737</v>
          </cell>
          <cell r="B944" t="str">
            <v>23</v>
          </cell>
          <cell r="C944" t="str">
            <v>65565</v>
          </cell>
          <cell r="D944" t="str">
            <v>0123737</v>
          </cell>
          <cell r="E944" t="str">
            <v>Fort Bragg Unified</v>
          </cell>
          <cell r="F944" t="str">
            <v>Three Rivers Charter</v>
          </cell>
          <cell r="G944" t="str">
            <v>Yes</v>
          </cell>
          <cell r="H944" t="str">
            <v>1275</v>
          </cell>
          <cell r="I944" t="str">
            <v>Directly funded</v>
          </cell>
          <cell r="J944">
            <v>119</v>
          </cell>
          <cell r="K944">
            <v>83</v>
          </cell>
          <cell r="L944">
            <v>1</v>
          </cell>
          <cell r="N944">
            <v>119</v>
          </cell>
          <cell r="O944">
            <v>83</v>
          </cell>
          <cell r="Q944">
            <v>0</v>
          </cell>
          <cell r="R944">
            <v>0</v>
          </cell>
        </row>
        <row r="945">
          <cell r="A945" t="str">
            <v>23655730000000</v>
          </cell>
          <cell r="B945" t="str">
            <v>23</v>
          </cell>
          <cell r="C945" t="str">
            <v>65573</v>
          </cell>
          <cell r="E945" t="str">
            <v>Manchester Union Elementary</v>
          </cell>
          <cell r="J945">
            <v>36</v>
          </cell>
          <cell r="K945">
            <v>28</v>
          </cell>
          <cell r="L945">
            <v>1</v>
          </cell>
          <cell r="N945">
            <v>36</v>
          </cell>
          <cell r="O945">
            <v>28</v>
          </cell>
          <cell r="Q945">
            <v>0</v>
          </cell>
          <cell r="R945">
            <v>0</v>
          </cell>
        </row>
        <row r="946">
          <cell r="A946" t="str">
            <v>23655810000000</v>
          </cell>
          <cell r="B946" t="str">
            <v>23</v>
          </cell>
          <cell r="C946" t="str">
            <v>65581</v>
          </cell>
          <cell r="E946" t="str">
            <v>Mendocino Unified</v>
          </cell>
          <cell r="J946">
            <v>542</v>
          </cell>
          <cell r="K946">
            <v>203</v>
          </cell>
          <cell r="L946">
            <v>6</v>
          </cell>
          <cell r="N946">
            <v>542</v>
          </cell>
          <cell r="O946">
            <v>203</v>
          </cell>
          <cell r="Q946">
            <v>0</v>
          </cell>
          <cell r="R946">
            <v>0</v>
          </cell>
        </row>
        <row r="947">
          <cell r="A947" t="str">
            <v>23655990000000</v>
          </cell>
          <cell r="B947" t="str">
            <v>23</v>
          </cell>
          <cell r="C947" t="str">
            <v>65599</v>
          </cell>
          <cell r="E947" t="str">
            <v>Point Arena Joint Union High</v>
          </cell>
          <cell r="J947">
            <v>145</v>
          </cell>
          <cell r="K947">
            <v>92</v>
          </cell>
          <cell r="L947">
            <v>2</v>
          </cell>
          <cell r="N947">
            <v>145</v>
          </cell>
          <cell r="O947">
            <v>92</v>
          </cell>
          <cell r="Q947">
            <v>0</v>
          </cell>
          <cell r="R947">
            <v>0</v>
          </cell>
        </row>
        <row r="948">
          <cell r="A948" t="str">
            <v>23656070000000</v>
          </cell>
          <cell r="B948" t="str">
            <v>23</v>
          </cell>
          <cell r="C948" t="str">
            <v>65607</v>
          </cell>
          <cell r="E948" t="str">
            <v>Round Valley Unified</v>
          </cell>
          <cell r="J948">
            <v>356</v>
          </cell>
          <cell r="K948">
            <v>308</v>
          </cell>
          <cell r="L948">
            <v>3</v>
          </cell>
          <cell r="N948">
            <v>356</v>
          </cell>
          <cell r="O948">
            <v>308</v>
          </cell>
          <cell r="Q948">
            <v>0</v>
          </cell>
          <cell r="R948">
            <v>0</v>
          </cell>
        </row>
        <row r="949">
          <cell r="A949" t="str">
            <v>23656072330272</v>
          </cell>
          <cell r="B949" t="str">
            <v>23</v>
          </cell>
          <cell r="C949" t="str">
            <v>65607</v>
          </cell>
          <cell r="D949" t="str">
            <v>2330272</v>
          </cell>
          <cell r="E949" t="str">
            <v>Round Valley Unified</v>
          </cell>
          <cell r="F949" t="str">
            <v>Eel River Charter</v>
          </cell>
          <cell r="G949" t="str">
            <v>Yes</v>
          </cell>
          <cell r="H949" t="str">
            <v>0032</v>
          </cell>
          <cell r="I949" t="str">
            <v>Directly funded</v>
          </cell>
          <cell r="J949">
            <v>69</v>
          </cell>
          <cell r="K949">
            <v>65</v>
          </cell>
          <cell r="L949">
            <v>1</v>
          </cell>
          <cell r="N949">
            <v>69</v>
          </cell>
          <cell r="O949">
            <v>65</v>
          </cell>
          <cell r="Q949">
            <v>0</v>
          </cell>
          <cell r="R949">
            <v>0</v>
          </cell>
        </row>
        <row r="950">
          <cell r="A950" t="str">
            <v>23656150000000</v>
          </cell>
          <cell r="B950" t="str">
            <v>23</v>
          </cell>
          <cell r="C950" t="str">
            <v>65615</v>
          </cell>
          <cell r="E950" t="str">
            <v>Ukiah Unified</v>
          </cell>
          <cell r="J950">
            <v>5861</v>
          </cell>
          <cell r="K950">
            <v>4328</v>
          </cell>
          <cell r="L950">
            <v>11</v>
          </cell>
          <cell r="N950">
            <v>5861</v>
          </cell>
          <cell r="O950">
            <v>4328</v>
          </cell>
          <cell r="Q950">
            <v>0</v>
          </cell>
          <cell r="R950">
            <v>0</v>
          </cell>
        </row>
        <row r="951">
          <cell r="A951" t="str">
            <v>23656150115055</v>
          </cell>
          <cell r="B951" t="str">
            <v>23</v>
          </cell>
          <cell r="C951" t="str">
            <v>65615</v>
          </cell>
          <cell r="D951" t="str">
            <v>0115055</v>
          </cell>
          <cell r="E951" t="str">
            <v>Ukiah Unified</v>
          </cell>
          <cell r="F951" t="str">
            <v>River Oak Charter</v>
          </cell>
          <cell r="G951" t="str">
            <v>Yes</v>
          </cell>
          <cell r="H951" t="str">
            <v>0910</v>
          </cell>
          <cell r="I951" t="str">
            <v>Directly funded</v>
          </cell>
          <cell r="J951">
            <v>237</v>
          </cell>
          <cell r="K951">
            <v>102</v>
          </cell>
          <cell r="L951">
            <v>1</v>
          </cell>
          <cell r="N951">
            <v>237</v>
          </cell>
          <cell r="O951">
            <v>102</v>
          </cell>
          <cell r="Q951">
            <v>0</v>
          </cell>
          <cell r="R951">
            <v>0</v>
          </cell>
        </row>
        <row r="952">
          <cell r="A952" t="str">
            <v>23656152330413</v>
          </cell>
          <cell r="B952" t="str">
            <v>23</v>
          </cell>
          <cell r="C952" t="str">
            <v>65615</v>
          </cell>
          <cell r="D952" t="str">
            <v>2330413</v>
          </cell>
          <cell r="E952" t="str">
            <v>Ukiah Unified</v>
          </cell>
          <cell r="F952" t="str">
            <v>Redwood Academy of Ukiah</v>
          </cell>
          <cell r="G952" t="str">
            <v>Yes</v>
          </cell>
          <cell r="H952" t="str">
            <v>0271</v>
          </cell>
          <cell r="I952" t="str">
            <v>Directly funded</v>
          </cell>
          <cell r="J952">
            <v>143</v>
          </cell>
          <cell r="K952">
            <v>81</v>
          </cell>
          <cell r="L952">
            <v>1</v>
          </cell>
          <cell r="N952">
            <v>143</v>
          </cell>
          <cell r="O952">
            <v>81</v>
          </cell>
          <cell r="Q952">
            <v>0</v>
          </cell>
          <cell r="R952">
            <v>0</v>
          </cell>
        </row>
        <row r="953">
          <cell r="A953" t="str">
            <v>23656152330454</v>
          </cell>
          <cell r="B953" t="str">
            <v>23</v>
          </cell>
          <cell r="C953" t="str">
            <v>65615</v>
          </cell>
          <cell r="D953" t="str">
            <v>2330454</v>
          </cell>
          <cell r="E953" t="str">
            <v>Ukiah Unified</v>
          </cell>
          <cell r="F953" t="str">
            <v>Accelerated Achievement Academy</v>
          </cell>
          <cell r="G953" t="str">
            <v>Yes</v>
          </cell>
          <cell r="H953" t="str">
            <v>0439</v>
          </cell>
          <cell r="I953" t="str">
            <v>Directly funded</v>
          </cell>
          <cell r="J953">
            <v>160</v>
          </cell>
          <cell r="K953">
            <v>128</v>
          </cell>
          <cell r="L953">
            <v>1</v>
          </cell>
          <cell r="N953">
            <v>160</v>
          </cell>
          <cell r="O953">
            <v>128</v>
          </cell>
          <cell r="Q953">
            <v>0</v>
          </cell>
          <cell r="R953">
            <v>0</v>
          </cell>
        </row>
        <row r="954">
          <cell r="A954" t="str">
            <v>23656156117386</v>
          </cell>
          <cell r="B954" t="str">
            <v>23</v>
          </cell>
          <cell r="C954" t="str">
            <v>65615</v>
          </cell>
          <cell r="D954" t="str">
            <v>6117386</v>
          </cell>
          <cell r="E954" t="str">
            <v>Ukiah Unified</v>
          </cell>
          <cell r="F954" t="str">
            <v>Tree of Life Charter</v>
          </cell>
          <cell r="G954" t="str">
            <v>Yes</v>
          </cell>
          <cell r="H954" t="str">
            <v>0276</v>
          </cell>
          <cell r="I954" t="str">
            <v>Directly funded</v>
          </cell>
          <cell r="J954">
            <v>104</v>
          </cell>
          <cell r="K954">
            <v>68</v>
          </cell>
          <cell r="L954">
            <v>1</v>
          </cell>
          <cell r="N954">
            <v>104</v>
          </cell>
          <cell r="O954">
            <v>68</v>
          </cell>
          <cell r="Q954">
            <v>0</v>
          </cell>
          <cell r="R954">
            <v>0</v>
          </cell>
        </row>
        <row r="955">
          <cell r="A955" t="str">
            <v>23656230000000</v>
          </cell>
          <cell r="B955" t="str">
            <v>23</v>
          </cell>
          <cell r="C955" t="str">
            <v>65623</v>
          </cell>
          <cell r="E955" t="str">
            <v>Willits Unified</v>
          </cell>
          <cell r="J955">
            <v>1519</v>
          </cell>
          <cell r="K955">
            <v>1099</v>
          </cell>
          <cell r="L955">
            <v>8</v>
          </cell>
          <cell r="N955">
            <v>1519</v>
          </cell>
          <cell r="O955">
            <v>1099</v>
          </cell>
          <cell r="Q955">
            <v>0</v>
          </cell>
          <cell r="R955">
            <v>0</v>
          </cell>
        </row>
        <row r="956">
          <cell r="A956" t="str">
            <v>23656230112300</v>
          </cell>
          <cell r="B956" t="str">
            <v>23</v>
          </cell>
          <cell r="C956" t="str">
            <v>65623</v>
          </cell>
          <cell r="D956" t="str">
            <v>0112300</v>
          </cell>
          <cell r="E956" t="str">
            <v>Willits Unified</v>
          </cell>
          <cell r="F956" t="str">
            <v>La Vida Charter</v>
          </cell>
          <cell r="G956" t="str">
            <v>Yes</v>
          </cell>
          <cell r="H956" t="str">
            <v>0822</v>
          </cell>
          <cell r="I956" t="str">
            <v>Directly funded</v>
          </cell>
          <cell r="J956">
            <v>86</v>
          </cell>
          <cell r="K956">
            <v>59</v>
          </cell>
          <cell r="L956">
            <v>1</v>
          </cell>
          <cell r="N956">
            <v>86</v>
          </cell>
          <cell r="O956">
            <v>59</v>
          </cell>
          <cell r="Q956">
            <v>0</v>
          </cell>
          <cell r="R956">
            <v>0</v>
          </cell>
        </row>
        <row r="957">
          <cell r="A957" t="str">
            <v>23656230125658</v>
          </cell>
          <cell r="B957" t="str">
            <v>23</v>
          </cell>
          <cell r="C957" t="str">
            <v>65623</v>
          </cell>
          <cell r="D957" t="str">
            <v>0125658</v>
          </cell>
          <cell r="E957" t="str">
            <v>Willits Unified</v>
          </cell>
          <cell r="F957" t="str">
            <v>Willits Elementary Charter</v>
          </cell>
          <cell r="G957" t="str">
            <v>Yes</v>
          </cell>
          <cell r="H957" t="str">
            <v>1373</v>
          </cell>
          <cell r="I957" t="str">
            <v>Directly funded</v>
          </cell>
          <cell r="J957">
            <v>140</v>
          </cell>
          <cell r="K957">
            <v>100</v>
          </cell>
          <cell r="L957">
            <v>1</v>
          </cell>
          <cell r="N957">
            <v>140</v>
          </cell>
          <cell r="O957">
            <v>100</v>
          </cell>
          <cell r="Q957">
            <v>0</v>
          </cell>
          <cell r="R957">
            <v>0</v>
          </cell>
        </row>
        <row r="958">
          <cell r="A958" t="str">
            <v>23656232330363</v>
          </cell>
          <cell r="B958" t="str">
            <v>23</v>
          </cell>
          <cell r="C958" t="str">
            <v>65623</v>
          </cell>
          <cell r="D958" t="str">
            <v>2330363</v>
          </cell>
          <cell r="E958" t="str">
            <v>Willits Unified</v>
          </cell>
          <cell r="F958" t="str">
            <v>Willits Charter</v>
          </cell>
          <cell r="G958" t="str">
            <v>Yes</v>
          </cell>
          <cell r="H958" t="str">
            <v>0166</v>
          </cell>
          <cell r="I958" t="str">
            <v>Directly funded</v>
          </cell>
          <cell r="J958">
            <v>125</v>
          </cell>
          <cell r="K958">
            <v>93</v>
          </cell>
          <cell r="L958">
            <v>1</v>
          </cell>
          <cell r="N958">
            <v>125</v>
          </cell>
          <cell r="O958">
            <v>93</v>
          </cell>
          <cell r="Q958">
            <v>0</v>
          </cell>
          <cell r="R958">
            <v>0</v>
          </cell>
        </row>
        <row r="959">
          <cell r="A959" t="str">
            <v>23738660000000</v>
          </cell>
          <cell r="B959" t="str">
            <v>23</v>
          </cell>
          <cell r="C959" t="str">
            <v>73866</v>
          </cell>
          <cell r="E959" t="str">
            <v>Potter Valley Community Unified</v>
          </cell>
          <cell r="J959">
            <v>276</v>
          </cell>
          <cell r="K959">
            <v>191</v>
          </cell>
          <cell r="L959">
            <v>3</v>
          </cell>
          <cell r="N959">
            <v>276</v>
          </cell>
          <cell r="O959">
            <v>191</v>
          </cell>
          <cell r="Q959">
            <v>0</v>
          </cell>
          <cell r="R959">
            <v>0</v>
          </cell>
        </row>
        <row r="960">
          <cell r="A960" t="str">
            <v>23739160000000</v>
          </cell>
          <cell r="B960" t="str">
            <v>23</v>
          </cell>
          <cell r="C960" t="str">
            <v>73916</v>
          </cell>
          <cell r="E960" t="str">
            <v>Laytonville Unified</v>
          </cell>
          <cell r="J960">
            <v>394</v>
          </cell>
          <cell r="K960">
            <v>289</v>
          </cell>
          <cell r="L960">
            <v>5</v>
          </cell>
          <cell r="N960">
            <v>394</v>
          </cell>
          <cell r="O960">
            <v>289</v>
          </cell>
          <cell r="Q960">
            <v>0</v>
          </cell>
          <cell r="R960">
            <v>0</v>
          </cell>
        </row>
        <row r="961">
          <cell r="A961" t="str">
            <v>23752180000000</v>
          </cell>
          <cell r="B961" t="str">
            <v>23</v>
          </cell>
          <cell r="C961" t="str">
            <v>75218</v>
          </cell>
          <cell r="E961" t="str">
            <v>Leggett Valley Unified</v>
          </cell>
          <cell r="J961">
            <v>115</v>
          </cell>
          <cell r="K961">
            <v>72</v>
          </cell>
          <cell r="L961">
            <v>4</v>
          </cell>
          <cell r="N961">
            <v>115</v>
          </cell>
          <cell r="O961">
            <v>72</v>
          </cell>
          <cell r="Q961">
            <v>0</v>
          </cell>
          <cell r="R961">
            <v>0</v>
          </cell>
        </row>
        <row r="962">
          <cell r="A962" t="str">
            <v>24102490000000</v>
          </cell>
          <cell r="B962" t="str">
            <v>24</v>
          </cell>
          <cell r="C962" t="str">
            <v>10249</v>
          </cell>
          <cell r="E962" t="str">
            <v>Merced County Office of Education</v>
          </cell>
          <cell r="J962">
            <v>1067</v>
          </cell>
          <cell r="K962">
            <v>997</v>
          </cell>
          <cell r="L962">
            <v>7</v>
          </cell>
          <cell r="N962">
            <v>1067</v>
          </cell>
          <cell r="O962">
            <v>997</v>
          </cell>
          <cell r="Q962">
            <v>0</v>
          </cell>
          <cell r="R962">
            <v>0</v>
          </cell>
        </row>
        <row r="963">
          <cell r="A963" t="str">
            <v>24102490106518</v>
          </cell>
          <cell r="B963" t="str">
            <v>24</v>
          </cell>
          <cell r="C963" t="str">
            <v>10249</v>
          </cell>
          <cell r="D963" t="str">
            <v>0106518</v>
          </cell>
          <cell r="E963" t="str">
            <v>Merced County Office of Education</v>
          </cell>
          <cell r="F963" t="str">
            <v>Merced Scholars Charter</v>
          </cell>
          <cell r="G963" t="str">
            <v>Yes</v>
          </cell>
          <cell r="H963" t="str">
            <v>0631</v>
          </cell>
          <cell r="I963" t="str">
            <v>Locally funded</v>
          </cell>
          <cell r="J963">
            <v>107</v>
          </cell>
          <cell r="K963">
            <v>66</v>
          </cell>
          <cell r="L963">
            <v>1</v>
          </cell>
          <cell r="N963">
            <v>107</v>
          </cell>
          <cell r="O963">
            <v>66</v>
          </cell>
          <cell r="Q963">
            <v>0</v>
          </cell>
          <cell r="R963">
            <v>0</v>
          </cell>
        </row>
        <row r="964">
          <cell r="A964" t="str">
            <v>24656310000000</v>
          </cell>
          <cell r="B964" t="str">
            <v>24</v>
          </cell>
          <cell r="C964" t="str">
            <v>65631</v>
          </cell>
          <cell r="E964" t="str">
            <v>Atwater Elementary</v>
          </cell>
          <cell r="J964">
            <v>4898</v>
          </cell>
          <cell r="K964">
            <v>4201</v>
          </cell>
          <cell r="L964">
            <v>10</v>
          </cell>
          <cell r="N964">
            <v>4898</v>
          </cell>
          <cell r="O964">
            <v>4201</v>
          </cell>
          <cell r="Q964">
            <v>0</v>
          </cell>
          <cell r="R964">
            <v>0</v>
          </cell>
        </row>
        <row r="965">
          <cell r="A965" t="str">
            <v>24656490000000</v>
          </cell>
          <cell r="B965" t="str">
            <v>24</v>
          </cell>
          <cell r="C965" t="str">
            <v>65649</v>
          </cell>
          <cell r="E965" t="str">
            <v>Ballico-Cressey Elementary</v>
          </cell>
          <cell r="J965">
            <v>380</v>
          </cell>
          <cell r="K965">
            <v>287</v>
          </cell>
          <cell r="L965">
            <v>2</v>
          </cell>
          <cell r="N965">
            <v>380</v>
          </cell>
          <cell r="O965">
            <v>287</v>
          </cell>
          <cell r="Q965">
            <v>0</v>
          </cell>
          <cell r="R965">
            <v>0</v>
          </cell>
        </row>
        <row r="966">
          <cell r="A966" t="str">
            <v>24656800000000</v>
          </cell>
          <cell r="B966" t="str">
            <v>24</v>
          </cell>
          <cell r="C966" t="str">
            <v>65680</v>
          </cell>
          <cell r="E966" t="str">
            <v>El Nido Elementary</v>
          </cell>
          <cell r="J966">
            <v>153</v>
          </cell>
          <cell r="K966">
            <v>133</v>
          </cell>
          <cell r="L966">
            <v>1</v>
          </cell>
          <cell r="N966">
            <v>153</v>
          </cell>
          <cell r="O966">
            <v>133</v>
          </cell>
          <cell r="Q966">
            <v>0</v>
          </cell>
          <cell r="R966">
            <v>0</v>
          </cell>
        </row>
        <row r="967">
          <cell r="A967" t="str">
            <v>24656980000000</v>
          </cell>
          <cell r="B967" t="str">
            <v>24</v>
          </cell>
          <cell r="C967" t="str">
            <v>65698</v>
          </cell>
          <cell r="E967" t="str">
            <v>Hilmar Unified</v>
          </cell>
          <cell r="J967">
            <v>2291</v>
          </cell>
          <cell r="K967">
            <v>1383</v>
          </cell>
          <cell r="L967">
            <v>6</v>
          </cell>
          <cell r="N967">
            <v>2291</v>
          </cell>
          <cell r="O967">
            <v>1383</v>
          </cell>
          <cell r="Q967">
            <v>0</v>
          </cell>
          <cell r="R967">
            <v>0</v>
          </cell>
        </row>
        <row r="968">
          <cell r="A968" t="str">
            <v>24657220000000</v>
          </cell>
          <cell r="B968" t="str">
            <v>24</v>
          </cell>
          <cell r="C968" t="str">
            <v>65722</v>
          </cell>
          <cell r="E968" t="str">
            <v>Le Grand Union Elementary</v>
          </cell>
          <cell r="J968">
            <v>402</v>
          </cell>
          <cell r="K968">
            <v>336</v>
          </cell>
          <cell r="L968">
            <v>1</v>
          </cell>
          <cell r="N968">
            <v>402</v>
          </cell>
          <cell r="O968">
            <v>336</v>
          </cell>
          <cell r="Q968">
            <v>0</v>
          </cell>
          <cell r="R968">
            <v>0</v>
          </cell>
        </row>
        <row r="969">
          <cell r="A969" t="str">
            <v>24657300000000</v>
          </cell>
          <cell r="B969" t="str">
            <v>24</v>
          </cell>
          <cell r="C969" t="str">
            <v>65730</v>
          </cell>
          <cell r="E969" t="str">
            <v>Le Grand Union High</v>
          </cell>
          <cell r="J969">
            <v>504</v>
          </cell>
          <cell r="K969">
            <v>398</v>
          </cell>
          <cell r="L969">
            <v>2</v>
          </cell>
          <cell r="N969">
            <v>504</v>
          </cell>
          <cell r="O969">
            <v>398</v>
          </cell>
          <cell r="Q969">
            <v>0</v>
          </cell>
          <cell r="R969">
            <v>0</v>
          </cell>
        </row>
        <row r="970">
          <cell r="A970" t="str">
            <v>24657480000000</v>
          </cell>
          <cell r="B970" t="str">
            <v>24</v>
          </cell>
          <cell r="C970" t="str">
            <v>65748</v>
          </cell>
          <cell r="E970" t="str">
            <v>Livingston Union</v>
          </cell>
          <cell r="J970">
            <v>2558</v>
          </cell>
          <cell r="K970">
            <v>2302</v>
          </cell>
          <cell r="L970">
            <v>4</v>
          </cell>
          <cell r="N970">
            <v>2558</v>
          </cell>
          <cell r="O970">
            <v>2302</v>
          </cell>
          <cell r="Q970">
            <v>0</v>
          </cell>
          <cell r="R970">
            <v>0</v>
          </cell>
        </row>
        <row r="971">
          <cell r="A971" t="str">
            <v>24657550000000</v>
          </cell>
          <cell r="B971" t="str">
            <v>24</v>
          </cell>
          <cell r="C971" t="str">
            <v>65755</v>
          </cell>
          <cell r="E971" t="str">
            <v>Los Banos Unified</v>
          </cell>
          <cell r="J971">
            <v>10339</v>
          </cell>
          <cell r="K971">
            <v>8603</v>
          </cell>
          <cell r="L971">
            <v>13</v>
          </cell>
          <cell r="N971">
            <v>10339</v>
          </cell>
          <cell r="O971">
            <v>8603</v>
          </cell>
          <cell r="Q971">
            <v>0</v>
          </cell>
          <cell r="R971">
            <v>0</v>
          </cell>
        </row>
        <row r="972">
          <cell r="A972" t="str">
            <v>24657550125575</v>
          </cell>
          <cell r="B972" t="str">
            <v>24</v>
          </cell>
          <cell r="C972" t="str">
            <v>65755</v>
          </cell>
          <cell r="D972" t="str">
            <v>0125575</v>
          </cell>
          <cell r="E972" t="str">
            <v>Los Banos Unified</v>
          </cell>
          <cell r="F972" t="str">
            <v>Green Valley Charter</v>
          </cell>
          <cell r="G972" t="str">
            <v>Yes</v>
          </cell>
          <cell r="H972" t="str">
            <v>1385</v>
          </cell>
          <cell r="I972" t="str">
            <v>Directly funded</v>
          </cell>
          <cell r="J972">
            <v>181</v>
          </cell>
          <cell r="K972">
            <v>125</v>
          </cell>
          <cell r="L972">
            <v>1</v>
          </cell>
          <cell r="N972">
            <v>181</v>
          </cell>
          <cell r="O972">
            <v>125</v>
          </cell>
          <cell r="Q972">
            <v>0</v>
          </cell>
          <cell r="R972">
            <v>0</v>
          </cell>
        </row>
        <row r="973">
          <cell r="A973" t="str">
            <v>24657630000000</v>
          </cell>
          <cell r="B973" t="str">
            <v>24</v>
          </cell>
          <cell r="C973" t="str">
            <v>65763</v>
          </cell>
          <cell r="E973" t="str">
            <v>McSwain Union Elementary</v>
          </cell>
          <cell r="J973">
            <v>822</v>
          </cell>
          <cell r="K973">
            <v>309</v>
          </cell>
          <cell r="L973">
            <v>1</v>
          </cell>
          <cell r="N973">
            <v>822</v>
          </cell>
          <cell r="O973">
            <v>309</v>
          </cell>
          <cell r="Q973">
            <v>0</v>
          </cell>
          <cell r="R973">
            <v>0</v>
          </cell>
        </row>
        <row r="974">
          <cell r="A974" t="str">
            <v>24657710000000</v>
          </cell>
          <cell r="B974" t="str">
            <v>24</v>
          </cell>
          <cell r="C974" t="str">
            <v>65771</v>
          </cell>
          <cell r="E974" t="str">
            <v>Merced City Elementary</v>
          </cell>
          <cell r="J974">
            <v>10888</v>
          </cell>
          <cell r="K974">
            <v>9022</v>
          </cell>
          <cell r="L974">
            <v>20</v>
          </cell>
          <cell r="N974">
            <v>10888</v>
          </cell>
          <cell r="O974">
            <v>9022</v>
          </cell>
          <cell r="Q974">
            <v>0</v>
          </cell>
          <cell r="R974">
            <v>0</v>
          </cell>
        </row>
        <row r="975">
          <cell r="A975" t="str">
            <v>24657890000000</v>
          </cell>
          <cell r="B975" t="str">
            <v>24</v>
          </cell>
          <cell r="C975" t="str">
            <v>65789</v>
          </cell>
          <cell r="E975" t="str">
            <v>Merced Union High</v>
          </cell>
          <cell r="J975">
            <v>10203</v>
          </cell>
          <cell r="K975">
            <v>8140</v>
          </cell>
          <cell r="L975">
            <v>10</v>
          </cell>
          <cell r="N975">
            <v>10203</v>
          </cell>
          <cell r="O975">
            <v>8140</v>
          </cell>
          <cell r="Q975">
            <v>0</v>
          </cell>
          <cell r="R975">
            <v>0</v>
          </cell>
        </row>
        <row r="976">
          <cell r="A976" t="str">
            <v>24658130000000</v>
          </cell>
          <cell r="B976" t="str">
            <v>24</v>
          </cell>
          <cell r="C976" t="str">
            <v>65813</v>
          </cell>
          <cell r="E976" t="str">
            <v>Plainsburg Union Elementary</v>
          </cell>
          <cell r="J976">
            <v>119</v>
          </cell>
          <cell r="K976">
            <v>57</v>
          </cell>
          <cell r="L976">
            <v>1</v>
          </cell>
          <cell r="N976">
            <v>119</v>
          </cell>
          <cell r="O976">
            <v>57</v>
          </cell>
          <cell r="Q976">
            <v>0</v>
          </cell>
          <cell r="R976">
            <v>0</v>
          </cell>
        </row>
        <row r="977">
          <cell r="A977" t="str">
            <v>24658210000000</v>
          </cell>
          <cell r="B977" t="str">
            <v>24</v>
          </cell>
          <cell r="C977" t="str">
            <v>65821</v>
          </cell>
          <cell r="E977" t="str">
            <v>Planada Elementary</v>
          </cell>
          <cell r="J977">
            <v>800</v>
          </cell>
          <cell r="K977">
            <v>756</v>
          </cell>
          <cell r="L977">
            <v>2</v>
          </cell>
          <cell r="N977">
            <v>800</v>
          </cell>
          <cell r="O977">
            <v>756</v>
          </cell>
          <cell r="Q977">
            <v>0</v>
          </cell>
          <cell r="R977">
            <v>0</v>
          </cell>
        </row>
        <row r="978">
          <cell r="A978" t="str">
            <v>24658390000000</v>
          </cell>
          <cell r="B978" t="str">
            <v>24</v>
          </cell>
          <cell r="C978" t="str">
            <v>65839</v>
          </cell>
          <cell r="E978" t="str">
            <v>Snelling-Merced Falls Union Elementary</v>
          </cell>
          <cell r="J978">
            <v>83</v>
          </cell>
          <cell r="K978">
            <v>68</v>
          </cell>
          <cell r="L978">
            <v>1</v>
          </cell>
          <cell r="N978">
            <v>83</v>
          </cell>
          <cell r="O978">
            <v>68</v>
          </cell>
          <cell r="Q978">
            <v>0</v>
          </cell>
          <cell r="R978">
            <v>0</v>
          </cell>
        </row>
        <row r="979">
          <cell r="A979" t="str">
            <v>24658620000000</v>
          </cell>
          <cell r="B979" t="str">
            <v>24</v>
          </cell>
          <cell r="C979" t="str">
            <v>65862</v>
          </cell>
          <cell r="E979" t="str">
            <v xml:space="preserve">Weaver Union </v>
          </cell>
          <cell r="J979">
            <v>2814</v>
          </cell>
          <cell r="K979">
            <v>2511</v>
          </cell>
          <cell r="L979">
            <v>3</v>
          </cell>
          <cell r="N979">
            <v>2814</v>
          </cell>
          <cell r="O979">
            <v>2511</v>
          </cell>
          <cell r="Q979">
            <v>0</v>
          </cell>
          <cell r="R979">
            <v>0</v>
          </cell>
        </row>
        <row r="980">
          <cell r="A980" t="str">
            <v>24658700000000</v>
          </cell>
          <cell r="B980" t="str">
            <v>24</v>
          </cell>
          <cell r="C980" t="str">
            <v>65870</v>
          </cell>
          <cell r="E980" t="str">
            <v>Winton</v>
          </cell>
          <cell r="J980">
            <v>1872</v>
          </cell>
          <cell r="K980">
            <v>1737</v>
          </cell>
          <cell r="L980">
            <v>4</v>
          </cell>
          <cell r="N980">
            <v>1872</v>
          </cell>
          <cell r="O980">
            <v>1737</v>
          </cell>
          <cell r="Q980">
            <v>0</v>
          </cell>
          <cell r="R980">
            <v>0</v>
          </cell>
        </row>
        <row r="981">
          <cell r="A981" t="str">
            <v>24736190000000</v>
          </cell>
          <cell r="B981" t="str">
            <v>24</v>
          </cell>
          <cell r="C981" t="str">
            <v>73619</v>
          </cell>
          <cell r="E981" t="str">
            <v>Gustine Unified</v>
          </cell>
          <cell r="J981">
            <v>1888</v>
          </cell>
          <cell r="K981">
            <v>1523</v>
          </cell>
          <cell r="L981">
            <v>5</v>
          </cell>
          <cell r="N981">
            <v>1888</v>
          </cell>
          <cell r="O981">
            <v>1523</v>
          </cell>
          <cell r="Q981">
            <v>0</v>
          </cell>
          <cell r="R981">
            <v>0</v>
          </cell>
        </row>
        <row r="982">
          <cell r="A982" t="str">
            <v>24737260000000</v>
          </cell>
          <cell r="B982" t="str">
            <v>24</v>
          </cell>
          <cell r="C982" t="str">
            <v>73726</v>
          </cell>
          <cell r="E982" t="str">
            <v>Merced River Union Elementary</v>
          </cell>
          <cell r="J982">
            <v>143</v>
          </cell>
          <cell r="K982">
            <v>117</v>
          </cell>
          <cell r="L982">
            <v>2</v>
          </cell>
          <cell r="N982">
            <v>143</v>
          </cell>
          <cell r="O982">
            <v>117</v>
          </cell>
          <cell r="Q982">
            <v>0</v>
          </cell>
          <cell r="R982">
            <v>0</v>
          </cell>
        </row>
        <row r="983">
          <cell r="A983" t="str">
            <v>24753170000000</v>
          </cell>
          <cell r="B983" t="str">
            <v>24</v>
          </cell>
          <cell r="C983" t="str">
            <v>75317</v>
          </cell>
          <cell r="E983" t="str">
            <v>Dos Palos Oro Loma Joint Unified</v>
          </cell>
          <cell r="J983">
            <v>2293</v>
          </cell>
          <cell r="K983">
            <v>2090</v>
          </cell>
          <cell r="L983">
            <v>6</v>
          </cell>
          <cell r="N983">
            <v>2293</v>
          </cell>
          <cell r="O983">
            <v>2090</v>
          </cell>
          <cell r="Q983">
            <v>0</v>
          </cell>
          <cell r="R983">
            <v>0</v>
          </cell>
        </row>
        <row r="984">
          <cell r="A984" t="str">
            <v>24753660000000</v>
          </cell>
          <cell r="B984" t="str">
            <v>24</v>
          </cell>
          <cell r="C984" t="str">
            <v>75366</v>
          </cell>
          <cell r="E984" t="str">
            <v>Delhi Unified</v>
          </cell>
          <cell r="J984">
            <v>2669</v>
          </cell>
          <cell r="K984">
            <v>2317</v>
          </cell>
          <cell r="L984">
            <v>8</v>
          </cell>
          <cell r="N984">
            <v>2669</v>
          </cell>
          <cell r="O984">
            <v>2317</v>
          </cell>
          <cell r="Q984">
            <v>0</v>
          </cell>
          <cell r="R984">
            <v>0</v>
          </cell>
        </row>
        <row r="985">
          <cell r="A985" t="str">
            <v>25102560000000</v>
          </cell>
          <cell r="B985" t="str">
            <v>25</v>
          </cell>
          <cell r="C985" t="str">
            <v>10256</v>
          </cell>
          <cell r="E985" t="str">
            <v>Modoc County Office of Education</v>
          </cell>
          <cell r="J985">
            <v>40</v>
          </cell>
          <cell r="K985">
            <v>38</v>
          </cell>
          <cell r="L985">
            <v>2</v>
          </cell>
          <cell r="N985">
            <v>40</v>
          </cell>
          <cell r="O985">
            <v>38</v>
          </cell>
          <cell r="Q985">
            <v>0</v>
          </cell>
          <cell r="R985">
            <v>0</v>
          </cell>
        </row>
        <row r="986">
          <cell r="A986" t="str">
            <v>25658960000000</v>
          </cell>
          <cell r="B986" t="str">
            <v>25</v>
          </cell>
          <cell r="C986" t="str">
            <v>65896</v>
          </cell>
          <cell r="E986" t="str">
            <v>Surprise Valley Joint Unified</v>
          </cell>
          <cell r="J986">
            <v>137</v>
          </cell>
          <cell r="K986">
            <v>90</v>
          </cell>
          <cell r="L986">
            <v>2</v>
          </cell>
          <cell r="N986">
            <v>137</v>
          </cell>
          <cell r="O986">
            <v>90</v>
          </cell>
          <cell r="Q986">
            <v>0</v>
          </cell>
          <cell r="R986">
            <v>0</v>
          </cell>
        </row>
        <row r="987">
          <cell r="A987" t="str">
            <v>25735850000000</v>
          </cell>
          <cell r="B987" t="str">
            <v>25</v>
          </cell>
          <cell r="C987" t="str">
            <v>73585</v>
          </cell>
          <cell r="E987" t="str">
            <v>Modoc Joint Unified</v>
          </cell>
          <cell r="J987">
            <v>832</v>
          </cell>
          <cell r="K987">
            <v>466</v>
          </cell>
          <cell r="L987">
            <v>6</v>
          </cell>
          <cell r="N987">
            <v>832</v>
          </cell>
          <cell r="O987">
            <v>466</v>
          </cell>
          <cell r="Q987">
            <v>0</v>
          </cell>
          <cell r="R987">
            <v>0</v>
          </cell>
        </row>
        <row r="988">
          <cell r="A988" t="str">
            <v>25735930000000</v>
          </cell>
          <cell r="B988" t="str">
            <v>25</v>
          </cell>
          <cell r="C988" t="str">
            <v>73593</v>
          </cell>
          <cell r="E988" t="str">
            <v>Tulelake Basin Joint Unified</v>
          </cell>
          <cell r="J988">
            <v>462</v>
          </cell>
          <cell r="K988">
            <v>376</v>
          </cell>
          <cell r="L988">
            <v>3</v>
          </cell>
          <cell r="N988">
            <v>462</v>
          </cell>
          <cell r="O988">
            <v>376</v>
          </cell>
          <cell r="Q988">
            <v>0</v>
          </cell>
          <cell r="R988">
            <v>0</v>
          </cell>
        </row>
        <row r="989">
          <cell r="A989" t="str">
            <v>26102640000000</v>
          </cell>
          <cell r="B989" t="str">
            <v>26</v>
          </cell>
          <cell r="C989" t="str">
            <v>10264</v>
          </cell>
          <cell r="E989" t="str">
            <v>Mono County Office of Education</v>
          </cell>
          <cell r="J989">
            <v>19</v>
          </cell>
          <cell r="K989">
            <v>15</v>
          </cell>
          <cell r="L989">
            <v>3</v>
          </cell>
          <cell r="N989">
            <v>19</v>
          </cell>
          <cell r="O989">
            <v>15</v>
          </cell>
          <cell r="Q989">
            <v>0</v>
          </cell>
          <cell r="R989">
            <v>0</v>
          </cell>
        </row>
        <row r="990">
          <cell r="A990" t="str">
            <v>26102640124990</v>
          </cell>
          <cell r="B990" t="str">
            <v>26</v>
          </cell>
          <cell r="C990" t="str">
            <v>10264</v>
          </cell>
          <cell r="D990" t="str">
            <v>0124990</v>
          </cell>
          <cell r="E990" t="str">
            <v>Mono County Office of Education</v>
          </cell>
          <cell r="F990" t="str">
            <v>Urban Corps of San Diego County Charter</v>
          </cell>
          <cell r="G990" t="str">
            <v>Yes</v>
          </cell>
          <cell r="H990" t="str">
            <v>1355</v>
          </cell>
          <cell r="I990" t="str">
            <v>Locally funded</v>
          </cell>
          <cell r="J990">
            <v>298</v>
          </cell>
          <cell r="K990">
            <v>298</v>
          </cell>
          <cell r="L990">
            <v>1</v>
          </cell>
          <cell r="N990">
            <v>298</v>
          </cell>
          <cell r="O990">
            <v>298</v>
          </cell>
          <cell r="Q990">
            <v>0</v>
          </cell>
          <cell r="R990">
            <v>0</v>
          </cell>
        </row>
        <row r="991">
          <cell r="A991" t="str">
            <v>26102640125633</v>
          </cell>
          <cell r="B991" t="str">
            <v>26</v>
          </cell>
          <cell r="C991" t="str">
            <v>10264</v>
          </cell>
          <cell r="D991" t="str">
            <v>0125633</v>
          </cell>
          <cell r="E991" t="str">
            <v>Mono County Office of Education</v>
          </cell>
          <cell r="F991" t="str">
            <v>California Heritage Youthbuild Academy</v>
          </cell>
          <cell r="G991" t="str">
            <v>Yes</v>
          </cell>
          <cell r="H991" t="str">
            <v>1388</v>
          </cell>
          <cell r="I991" t="str">
            <v>Directly funded</v>
          </cell>
          <cell r="J991">
            <v>70</v>
          </cell>
          <cell r="K991">
            <v>58</v>
          </cell>
          <cell r="L991">
            <v>1</v>
          </cell>
          <cell r="N991">
            <v>70</v>
          </cell>
          <cell r="O991">
            <v>58</v>
          </cell>
          <cell r="Q991">
            <v>0</v>
          </cell>
          <cell r="R991">
            <v>0</v>
          </cell>
        </row>
        <row r="992">
          <cell r="A992" t="str">
            <v>26102640126698</v>
          </cell>
          <cell r="B992" t="str">
            <v>26</v>
          </cell>
          <cell r="C992" t="str">
            <v>10264</v>
          </cell>
          <cell r="D992" t="str">
            <v>0126698</v>
          </cell>
          <cell r="E992" t="str">
            <v>Mono County Office of Education</v>
          </cell>
          <cell r="F992" t="str">
            <v>Orange County Conservation Corps Charter</v>
          </cell>
          <cell r="G992" t="str">
            <v>Yes</v>
          </cell>
          <cell r="H992" t="str">
            <v>1433</v>
          </cell>
          <cell r="I992" t="str">
            <v>Locally funded</v>
          </cell>
          <cell r="J992">
            <v>124</v>
          </cell>
          <cell r="K992">
            <v>111</v>
          </cell>
          <cell r="L992">
            <v>1</v>
          </cell>
          <cell r="N992">
            <v>124</v>
          </cell>
          <cell r="O992">
            <v>111</v>
          </cell>
          <cell r="Q992">
            <v>0</v>
          </cell>
          <cell r="R992">
            <v>0</v>
          </cell>
        </row>
        <row r="993">
          <cell r="A993" t="str">
            <v>26736680000000</v>
          </cell>
          <cell r="B993" t="str">
            <v>26</v>
          </cell>
          <cell r="C993" t="str">
            <v>73668</v>
          </cell>
          <cell r="E993" t="str">
            <v>Eastern Sierra Unified</v>
          </cell>
          <cell r="J993">
            <v>377</v>
          </cell>
          <cell r="K993">
            <v>190</v>
          </cell>
          <cell r="L993">
            <v>6</v>
          </cell>
          <cell r="N993">
            <v>377</v>
          </cell>
          <cell r="O993">
            <v>190</v>
          </cell>
          <cell r="Q993">
            <v>0</v>
          </cell>
          <cell r="R993">
            <v>0</v>
          </cell>
        </row>
        <row r="994">
          <cell r="A994" t="str">
            <v>26736920000000</v>
          </cell>
          <cell r="B994" t="str">
            <v>26</v>
          </cell>
          <cell r="C994" t="str">
            <v>73692</v>
          </cell>
          <cell r="E994" t="str">
            <v>Mammoth Unified</v>
          </cell>
          <cell r="J994">
            <v>1193</v>
          </cell>
          <cell r="K994">
            <v>724</v>
          </cell>
          <cell r="L994">
            <v>4</v>
          </cell>
          <cell r="N994">
            <v>1193</v>
          </cell>
          <cell r="O994">
            <v>724</v>
          </cell>
          <cell r="Q994">
            <v>0</v>
          </cell>
          <cell r="R994">
            <v>0</v>
          </cell>
        </row>
        <row r="995">
          <cell r="A995" t="str">
            <v>27102720000000</v>
          </cell>
          <cell r="B995" t="str">
            <v>27</v>
          </cell>
          <cell r="C995" t="str">
            <v>10272</v>
          </cell>
          <cell r="E995" t="str">
            <v>Monterey County Office of Education</v>
          </cell>
          <cell r="J995">
            <v>620</v>
          </cell>
          <cell r="K995">
            <v>557</v>
          </cell>
          <cell r="L995">
            <v>3</v>
          </cell>
          <cell r="N995">
            <v>620</v>
          </cell>
          <cell r="O995">
            <v>557</v>
          </cell>
          <cell r="Q995">
            <v>0</v>
          </cell>
          <cell r="R995">
            <v>0</v>
          </cell>
        </row>
        <row r="996">
          <cell r="A996" t="str">
            <v>27102720112177</v>
          </cell>
          <cell r="B996" t="str">
            <v>27</v>
          </cell>
          <cell r="C996" t="str">
            <v>10272</v>
          </cell>
          <cell r="D996" t="str">
            <v>0112177</v>
          </cell>
          <cell r="E996" t="str">
            <v>Monterey County Office of Education</v>
          </cell>
          <cell r="F996" t="str">
            <v>Monterey Bay Charter</v>
          </cell>
          <cell r="G996" t="str">
            <v>Yes</v>
          </cell>
          <cell r="H996" t="str">
            <v>0799</v>
          </cell>
          <cell r="I996" t="str">
            <v>Directly funded</v>
          </cell>
          <cell r="J996">
            <v>358</v>
          </cell>
          <cell r="K996">
            <v>129</v>
          </cell>
          <cell r="L996">
            <v>1</v>
          </cell>
          <cell r="N996">
            <v>358</v>
          </cell>
          <cell r="O996">
            <v>129</v>
          </cell>
          <cell r="Q996">
            <v>0</v>
          </cell>
          <cell r="R996">
            <v>0</v>
          </cell>
        </row>
        <row r="997">
          <cell r="A997" t="str">
            <v>27102720124297</v>
          </cell>
          <cell r="B997" t="str">
            <v>27</v>
          </cell>
          <cell r="C997" t="str">
            <v>10272</v>
          </cell>
          <cell r="D997" t="str">
            <v>0124297</v>
          </cell>
          <cell r="E997" t="str">
            <v>Monterey County Office of Education</v>
          </cell>
          <cell r="F997" t="str">
            <v>Bay View Academy</v>
          </cell>
          <cell r="G997" t="str">
            <v>Yes</v>
          </cell>
          <cell r="H997" t="str">
            <v>1306</v>
          </cell>
          <cell r="I997" t="str">
            <v>Directly funded</v>
          </cell>
          <cell r="J997">
            <v>400</v>
          </cell>
          <cell r="K997">
            <v>156</v>
          </cell>
          <cell r="L997">
            <v>1</v>
          </cell>
          <cell r="N997">
            <v>400</v>
          </cell>
          <cell r="O997">
            <v>156</v>
          </cell>
          <cell r="Q997">
            <v>0</v>
          </cell>
          <cell r="R997">
            <v>0</v>
          </cell>
        </row>
        <row r="998">
          <cell r="A998" t="str">
            <v>27102720125765</v>
          </cell>
          <cell r="B998" t="str">
            <v>27</v>
          </cell>
          <cell r="C998" t="str">
            <v>10272</v>
          </cell>
          <cell r="D998" t="str">
            <v>0125765</v>
          </cell>
          <cell r="E998" t="str">
            <v>Monterey County Office of Education</v>
          </cell>
          <cell r="F998" t="str">
            <v>Millennium Charter High</v>
          </cell>
          <cell r="G998" t="str">
            <v>Yes</v>
          </cell>
          <cell r="H998" t="str">
            <v>1392</v>
          </cell>
          <cell r="I998" t="str">
            <v>Directly funded</v>
          </cell>
          <cell r="J998">
            <v>192</v>
          </cell>
          <cell r="K998">
            <v>22</v>
          </cell>
          <cell r="L998">
            <v>1</v>
          </cell>
          <cell r="N998">
            <v>192</v>
          </cell>
          <cell r="O998">
            <v>22</v>
          </cell>
          <cell r="Q998">
            <v>0</v>
          </cell>
          <cell r="R998">
            <v>0</v>
          </cell>
        </row>
        <row r="999">
          <cell r="A999" t="str">
            <v>27102722730232</v>
          </cell>
          <cell r="B999" t="str">
            <v>27</v>
          </cell>
          <cell r="C999" t="str">
            <v>10272</v>
          </cell>
          <cell r="D999" t="str">
            <v>2730232</v>
          </cell>
          <cell r="E999" t="str">
            <v>Monterey County Office of Education</v>
          </cell>
          <cell r="F999" t="str">
            <v>Monterey County Home Charter</v>
          </cell>
          <cell r="G999" t="str">
            <v>Yes</v>
          </cell>
          <cell r="H999" t="str">
            <v>0327</v>
          </cell>
          <cell r="I999" t="str">
            <v>Locally funded</v>
          </cell>
          <cell r="J999">
            <v>380</v>
          </cell>
          <cell r="K999">
            <v>231</v>
          </cell>
          <cell r="L999">
            <v>1</v>
          </cell>
          <cell r="N999">
            <v>380</v>
          </cell>
          <cell r="O999">
            <v>231</v>
          </cell>
          <cell r="Q999">
            <v>0</v>
          </cell>
          <cell r="R999">
            <v>0</v>
          </cell>
        </row>
        <row r="1000">
          <cell r="A1000" t="str">
            <v>27659610000000</v>
          </cell>
          <cell r="B1000" t="str">
            <v>27</v>
          </cell>
          <cell r="C1000" t="str">
            <v>65961</v>
          </cell>
          <cell r="E1000" t="str">
            <v>Alisal Union</v>
          </cell>
          <cell r="J1000">
            <v>9030</v>
          </cell>
          <cell r="K1000">
            <v>8341</v>
          </cell>
          <cell r="L1000">
            <v>12</v>
          </cell>
          <cell r="N1000">
            <v>9030</v>
          </cell>
          <cell r="O1000">
            <v>8341</v>
          </cell>
          <cell r="Q1000">
            <v>0</v>
          </cell>
          <cell r="R1000">
            <v>0</v>
          </cell>
        </row>
        <row r="1001">
          <cell r="A1001" t="str">
            <v>27659616119663</v>
          </cell>
          <cell r="B1001" t="str">
            <v>27</v>
          </cell>
          <cell r="C1001" t="str">
            <v>65961</v>
          </cell>
          <cell r="D1001" t="str">
            <v>6119663</v>
          </cell>
          <cell r="E1001" t="str">
            <v>Alisal Union</v>
          </cell>
          <cell r="F1001" t="str">
            <v>Oasis Charter Public</v>
          </cell>
          <cell r="G1001" t="str">
            <v>Yes</v>
          </cell>
          <cell r="H1001" t="str">
            <v>0412</v>
          </cell>
          <cell r="I1001" t="str">
            <v>Directly funded</v>
          </cell>
          <cell r="J1001">
            <v>248</v>
          </cell>
          <cell r="K1001">
            <v>189</v>
          </cell>
          <cell r="L1001">
            <v>1</v>
          </cell>
          <cell r="N1001">
            <v>248</v>
          </cell>
          <cell r="O1001">
            <v>189</v>
          </cell>
          <cell r="Q1001">
            <v>0</v>
          </cell>
          <cell r="R1001">
            <v>0</v>
          </cell>
        </row>
        <row r="1002">
          <cell r="A1002" t="str">
            <v>27659790000000</v>
          </cell>
          <cell r="B1002" t="str">
            <v>27</v>
          </cell>
          <cell r="C1002" t="str">
            <v>65979</v>
          </cell>
          <cell r="E1002" t="str">
            <v>Bradley Union Elementary</v>
          </cell>
          <cell r="J1002">
            <v>81</v>
          </cell>
          <cell r="K1002">
            <v>48</v>
          </cell>
          <cell r="L1002">
            <v>1</v>
          </cell>
          <cell r="N1002">
            <v>81</v>
          </cell>
          <cell r="O1002">
            <v>48</v>
          </cell>
          <cell r="Q1002">
            <v>0</v>
          </cell>
          <cell r="R1002">
            <v>0</v>
          </cell>
        </row>
        <row r="1003">
          <cell r="A1003" t="str">
            <v>27659870000000</v>
          </cell>
          <cell r="B1003" t="str">
            <v>27</v>
          </cell>
          <cell r="C1003" t="str">
            <v>65987</v>
          </cell>
          <cell r="E1003" t="str">
            <v>Carmel Unified</v>
          </cell>
          <cell r="J1003">
            <v>2510</v>
          </cell>
          <cell r="K1003">
            <v>381</v>
          </cell>
          <cell r="L1003">
            <v>7</v>
          </cell>
          <cell r="N1003">
            <v>2510</v>
          </cell>
          <cell r="O1003">
            <v>381</v>
          </cell>
          <cell r="Q1003">
            <v>0</v>
          </cell>
          <cell r="R1003">
            <v>0</v>
          </cell>
        </row>
        <row r="1004">
          <cell r="A1004" t="str">
            <v>27659950000000</v>
          </cell>
          <cell r="B1004" t="str">
            <v>27</v>
          </cell>
          <cell r="C1004" t="str">
            <v>65995</v>
          </cell>
          <cell r="E1004" t="str">
            <v>Chualar Union</v>
          </cell>
          <cell r="J1004">
            <v>345</v>
          </cell>
          <cell r="K1004">
            <v>340</v>
          </cell>
          <cell r="L1004">
            <v>1</v>
          </cell>
          <cell r="N1004">
            <v>345</v>
          </cell>
          <cell r="O1004">
            <v>340</v>
          </cell>
          <cell r="Q1004">
            <v>0</v>
          </cell>
          <cell r="R1004">
            <v>0</v>
          </cell>
        </row>
        <row r="1005">
          <cell r="A1005" t="str">
            <v>27660270000000</v>
          </cell>
          <cell r="B1005" t="str">
            <v>27</v>
          </cell>
          <cell r="C1005" t="str">
            <v>66027</v>
          </cell>
          <cell r="E1005" t="str">
            <v>Graves Elementary</v>
          </cell>
          <cell r="J1005">
            <v>39</v>
          </cell>
          <cell r="K1005">
            <v>13</v>
          </cell>
          <cell r="L1005">
            <v>1</v>
          </cell>
          <cell r="N1005">
            <v>39</v>
          </cell>
          <cell r="O1005">
            <v>13</v>
          </cell>
          <cell r="Q1005">
            <v>0</v>
          </cell>
          <cell r="R1005">
            <v>0</v>
          </cell>
        </row>
        <row r="1006">
          <cell r="A1006" t="str">
            <v>27660350000000</v>
          </cell>
          <cell r="B1006" t="str">
            <v>27</v>
          </cell>
          <cell r="C1006" t="str">
            <v>66035</v>
          </cell>
          <cell r="E1006" t="str">
            <v>Greenfield Union Elementary</v>
          </cell>
          <cell r="J1006">
            <v>3510</v>
          </cell>
          <cell r="K1006">
            <v>3231</v>
          </cell>
          <cell r="L1006">
            <v>4</v>
          </cell>
          <cell r="N1006">
            <v>3510</v>
          </cell>
          <cell r="O1006">
            <v>3231</v>
          </cell>
          <cell r="Q1006">
            <v>0</v>
          </cell>
          <cell r="R1006">
            <v>0</v>
          </cell>
        </row>
        <row r="1007">
          <cell r="A1007" t="str">
            <v>27660500000000</v>
          </cell>
          <cell r="B1007" t="str">
            <v>27</v>
          </cell>
          <cell r="C1007" t="str">
            <v>66050</v>
          </cell>
          <cell r="E1007" t="str">
            <v>King City Union</v>
          </cell>
          <cell r="J1007">
            <v>2632</v>
          </cell>
          <cell r="K1007">
            <v>2408</v>
          </cell>
          <cell r="L1007">
            <v>5</v>
          </cell>
          <cell r="N1007">
            <v>2632</v>
          </cell>
          <cell r="O1007">
            <v>2408</v>
          </cell>
          <cell r="Q1007">
            <v>0</v>
          </cell>
          <cell r="R1007">
            <v>0</v>
          </cell>
        </row>
        <row r="1008">
          <cell r="A1008" t="str">
            <v>27660680000000</v>
          </cell>
          <cell r="B1008" t="str">
            <v>27</v>
          </cell>
          <cell r="C1008" t="str">
            <v>66068</v>
          </cell>
          <cell r="E1008" t="str">
            <v>South Monterey County Joint Union High</v>
          </cell>
          <cell r="J1008">
            <v>2159</v>
          </cell>
          <cell r="K1008">
            <v>1666</v>
          </cell>
          <cell r="L1008">
            <v>3</v>
          </cell>
          <cell r="N1008">
            <v>2159</v>
          </cell>
          <cell r="O1008">
            <v>1666</v>
          </cell>
          <cell r="Q1008">
            <v>0</v>
          </cell>
          <cell r="R1008">
            <v>0</v>
          </cell>
        </row>
        <row r="1009">
          <cell r="A1009" t="str">
            <v>27660760000000</v>
          </cell>
          <cell r="B1009" t="str">
            <v>27</v>
          </cell>
          <cell r="C1009" t="str">
            <v>66076</v>
          </cell>
          <cell r="E1009" t="str">
            <v>Lagunita Elementary</v>
          </cell>
          <cell r="J1009">
            <v>98</v>
          </cell>
          <cell r="K1009">
            <v>18</v>
          </cell>
          <cell r="L1009">
            <v>1</v>
          </cell>
          <cell r="N1009">
            <v>98</v>
          </cell>
          <cell r="O1009">
            <v>18</v>
          </cell>
          <cell r="Q1009">
            <v>0</v>
          </cell>
          <cell r="R1009">
            <v>0</v>
          </cell>
        </row>
        <row r="1010">
          <cell r="A1010" t="str">
            <v>27660840000000</v>
          </cell>
          <cell r="B1010" t="str">
            <v>27</v>
          </cell>
          <cell r="C1010" t="str">
            <v>66084</v>
          </cell>
          <cell r="E1010" t="str">
            <v>Mission Union Elementary</v>
          </cell>
          <cell r="J1010">
            <v>128</v>
          </cell>
          <cell r="K1010">
            <v>33</v>
          </cell>
          <cell r="L1010">
            <v>1</v>
          </cell>
          <cell r="N1010">
            <v>128</v>
          </cell>
          <cell r="O1010">
            <v>33</v>
          </cell>
          <cell r="Q1010">
            <v>0</v>
          </cell>
          <cell r="R1010">
            <v>0</v>
          </cell>
        </row>
        <row r="1011">
          <cell r="A1011" t="str">
            <v>27660920000000</v>
          </cell>
          <cell r="B1011" t="str">
            <v>27</v>
          </cell>
          <cell r="C1011" t="str">
            <v>66092</v>
          </cell>
          <cell r="E1011" t="str">
            <v>Monterey Peninsula Unified</v>
          </cell>
          <cell r="J1011">
            <v>9711</v>
          </cell>
          <cell r="K1011">
            <v>6935</v>
          </cell>
          <cell r="L1011">
            <v>20</v>
          </cell>
          <cell r="N1011">
            <v>9711</v>
          </cell>
          <cell r="O1011">
            <v>6935</v>
          </cell>
          <cell r="Q1011">
            <v>0</v>
          </cell>
          <cell r="R1011">
            <v>0</v>
          </cell>
        </row>
        <row r="1012">
          <cell r="A1012" t="str">
            <v>27660920129239</v>
          </cell>
          <cell r="B1012" t="str">
            <v>27</v>
          </cell>
          <cell r="C1012" t="str">
            <v>66092</v>
          </cell>
          <cell r="D1012" t="str">
            <v>0129239</v>
          </cell>
          <cell r="E1012" t="str">
            <v>Monterey Peninsula Unified</v>
          </cell>
          <cell r="F1012" t="str">
            <v>Dual Language Academy of the Monterey Peninsula</v>
          </cell>
          <cell r="G1012" t="str">
            <v>Yes</v>
          </cell>
          <cell r="H1012" t="str">
            <v>1621</v>
          </cell>
          <cell r="I1012" t="str">
            <v>Locally funded</v>
          </cell>
          <cell r="J1012">
            <v>416</v>
          </cell>
          <cell r="K1012">
            <v>312</v>
          </cell>
          <cell r="L1012">
            <v>1</v>
          </cell>
          <cell r="N1012">
            <v>416</v>
          </cell>
          <cell r="O1012">
            <v>312</v>
          </cell>
          <cell r="Q1012">
            <v>0</v>
          </cell>
          <cell r="R1012">
            <v>0</v>
          </cell>
        </row>
        <row r="1013">
          <cell r="A1013" t="str">
            <v>27660922730240</v>
          </cell>
          <cell r="B1013" t="str">
            <v>27</v>
          </cell>
          <cell r="C1013" t="str">
            <v>66092</v>
          </cell>
          <cell r="D1013" t="str">
            <v>2730240</v>
          </cell>
          <cell r="E1013" t="str">
            <v>Monterey Peninsula Unified</v>
          </cell>
          <cell r="F1013" t="str">
            <v>Learning for Life Charter</v>
          </cell>
          <cell r="G1013" t="str">
            <v>Yes</v>
          </cell>
          <cell r="H1013" t="str">
            <v>0362</v>
          </cell>
          <cell r="I1013" t="str">
            <v>Directly funded</v>
          </cell>
          <cell r="J1013">
            <v>87</v>
          </cell>
          <cell r="K1013">
            <v>52</v>
          </cell>
          <cell r="L1013">
            <v>1</v>
          </cell>
          <cell r="N1013">
            <v>87</v>
          </cell>
          <cell r="O1013">
            <v>52</v>
          </cell>
          <cell r="Q1013">
            <v>0</v>
          </cell>
          <cell r="R1013">
            <v>0</v>
          </cell>
        </row>
        <row r="1014">
          <cell r="A1014" t="str">
            <v>27660926118962</v>
          </cell>
          <cell r="B1014" t="str">
            <v>27</v>
          </cell>
          <cell r="C1014" t="str">
            <v>66092</v>
          </cell>
          <cell r="D1014" t="str">
            <v>6118962</v>
          </cell>
          <cell r="E1014" t="str">
            <v>Monterey Peninsula Unified</v>
          </cell>
          <cell r="F1014" t="str">
            <v>International School of Monterey</v>
          </cell>
          <cell r="G1014" t="str">
            <v>Yes</v>
          </cell>
          <cell r="H1014" t="str">
            <v>0429</v>
          </cell>
          <cell r="I1014" t="str">
            <v>Directly funded</v>
          </cell>
          <cell r="J1014">
            <v>419</v>
          </cell>
          <cell r="K1014">
            <v>94</v>
          </cell>
          <cell r="L1014">
            <v>1</v>
          </cell>
          <cell r="N1014">
            <v>419</v>
          </cell>
          <cell r="O1014">
            <v>94</v>
          </cell>
          <cell r="Q1014">
            <v>0</v>
          </cell>
          <cell r="R1014">
            <v>0</v>
          </cell>
        </row>
        <row r="1015">
          <cell r="A1015" t="str">
            <v>27661340000000</v>
          </cell>
          <cell r="B1015" t="str">
            <v>27</v>
          </cell>
          <cell r="C1015" t="str">
            <v>66134</v>
          </cell>
          <cell r="E1015" t="str">
            <v>Pacific Grove Unified</v>
          </cell>
          <cell r="J1015">
            <v>2078</v>
          </cell>
          <cell r="K1015">
            <v>495</v>
          </cell>
          <cell r="L1015">
            <v>5</v>
          </cell>
          <cell r="N1015">
            <v>2078</v>
          </cell>
          <cell r="O1015">
            <v>495</v>
          </cell>
          <cell r="Q1015">
            <v>0</v>
          </cell>
          <cell r="R1015">
            <v>0</v>
          </cell>
        </row>
        <row r="1016">
          <cell r="A1016" t="str">
            <v>27661420000000</v>
          </cell>
          <cell r="B1016" t="str">
            <v>27</v>
          </cell>
          <cell r="C1016" t="str">
            <v>66142</v>
          </cell>
          <cell r="E1016" t="str">
            <v>Salinas City Elementary</v>
          </cell>
          <cell r="J1016">
            <v>9105</v>
          </cell>
          <cell r="K1016">
            <v>7764</v>
          </cell>
          <cell r="L1016">
            <v>14</v>
          </cell>
          <cell r="N1016">
            <v>9105</v>
          </cell>
          <cell r="O1016">
            <v>7764</v>
          </cell>
          <cell r="Q1016">
            <v>0</v>
          </cell>
          <cell r="R1016">
            <v>0</v>
          </cell>
        </row>
        <row r="1017">
          <cell r="A1017" t="str">
            <v>27661590000000</v>
          </cell>
          <cell r="B1017" t="str">
            <v>27</v>
          </cell>
          <cell r="C1017" t="str">
            <v>66159</v>
          </cell>
          <cell r="E1017" t="str">
            <v>Salinas Union High</v>
          </cell>
          <cell r="J1017">
            <v>14691</v>
          </cell>
          <cell r="K1017">
            <v>10594</v>
          </cell>
          <cell r="L1017">
            <v>11</v>
          </cell>
          <cell r="N1017">
            <v>14691</v>
          </cell>
          <cell r="O1017">
            <v>10594</v>
          </cell>
          <cell r="Q1017">
            <v>0</v>
          </cell>
          <cell r="R1017">
            <v>0</v>
          </cell>
        </row>
        <row r="1018">
          <cell r="A1018" t="str">
            <v>27661670000000</v>
          </cell>
          <cell r="B1018" t="str">
            <v>27</v>
          </cell>
          <cell r="C1018" t="str">
            <v>66167</v>
          </cell>
          <cell r="E1018" t="str">
            <v>San Antonio Union Elementary</v>
          </cell>
          <cell r="J1018">
            <v>163</v>
          </cell>
          <cell r="K1018">
            <v>91</v>
          </cell>
          <cell r="L1018">
            <v>1</v>
          </cell>
          <cell r="N1018">
            <v>163</v>
          </cell>
          <cell r="O1018">
            <v>91</v>
          </cell>
          <cell r="Q1018">
            <v>0</v>
          </cell>
          <cell r="R1018">
            <v>0</v>
          </cell>
        </row>
        <row r="1019">
          <cell r="A1019" t="str">
            <v>27661750000000</v>
          </cell>
          <cell r="B1019" t="str">
            <v>27</v>
          </cell>
          <cell r="C1019" t="str">
            <v>66175</v>
          </cell>
          <cell r="E1019" t="str">
            <v>San Ardo Union Elementary</v>
          </cell>
          <cell r="J1019">
            <v>103</v>
          </cell>
          <cell r="K1019">
            <v>101</v>
          </cell>
          <cell r="L1019">
            <v>1</v>
          </cell>
          <cell r="N1019">
            <v>103</v>
          </cell>
          <cell r="O1019">
            <v>101</v>
          </cell>
          <cell r="Q1019">
            <v>0</v>
          </cell>
          <cell r="R1019">
            <v>0</v>
          </cell>
        </row>
        <row r="1020">
          <cell r="A1020" t="str">
            <v>27661830000000</v>
          </cell>
          <cell r="B1020" t="str">
            <v>27</v>
          </cell>
          <cell r="C1020" t="str">
            <v>66183</v>
          </cell>
          <cell r="E1020" t="str">
            <v>San Lucas Union Elementary</v>
          </cell>
          <cell r="J1020">
            <v>54</v>
          </cell>
          <cell r="K1020">
            <v>45</v>
          </cell>
          <cell r="L1020">
            <v>1</v>
          </cell>
          <cell r="N1020">
            <v>54</v>
          </cell>
          <cell r="O1020">
            <v>45</v>
          </cell>
          <cell r="Q1020">
            <v>0</v>
          </cell>
          <cell r="R1020">
            <v>0</v>
          </cell>
        </row>
        <row r="1021">
          <cell r="A1021" t="str">
            <v>27661910000000</v>
          </cell>
          <cell r="B1021" t="str">
            <v>27</v>
          </cell>
          <cell r="C1021" t="str">
            <v>66191</v>
          </cell>
          <cell r="E1021" t="str">
            <v>Santa Rita Union Elementary</v>
          </cell>
          <cell r="J1021">
            <v>3425</v>
          </cell>
          <cell r="K1021">
            <v>2688</v>
          </cell>
          <cell r="L1021">
            <v>6</v>
          </cell>
          <cell r="N1021">
            <v>3425</v>
          </cell>
          <cell r="O1021">
            <v>2688</v>
          </cell>
          <cell r="Q1021">
            <v>0</v>
          </cell>
          <cell r="R1021">
            <v>0</v>
          </cell>
        </row>
        <row r="1022">
          <cell r="A1022" t="str">
            <v>27662250000000</v>
          </cell>
          <cell r="B1022" t="str">
            <v>27</v>
          </cell>
          <cell r="C1022" t="str">
            <v>66225</v>
          </cell>
          <cell r="E1022" t="str">
            <v>Spreckels Union Elementary</v>
          </cell>
          <cell r="J1022">
            <v>970</v>
          </cell>
          <cell r="K1022">
            <v>145</v>
          </cell>
          <cell r="L1022">
            <v>2</v>
          </cell>
          <cell r="N1022">
            <v>970</v>
          </cell>
          <cell r="O1022">
            <v>145</v>
          </cell>
          <cell r="Q1022">
            <v>0</v>
          </cell>
          <cell r="R1022">
            <v>0</v>
          </cell>
        </row>
        <row r="1023">
          <cell r="A1023" t="str">
            <v>27662330000000</v>
          </cell>
          <cell r="B1023" t="str">
            <v>27</v>
          </cell>
          <cell r="C1023" t="str">
            <v>66233</v>
          </cell>
          <cell r="E1023" t="str">
            <v>Washington Union Elementary</v>
          </cell>
          <cell r="J1023">
            <v>888</v>
          </cell>
          <cell r="K1023">
            <v>87</v>
          </cell>
          <cell r="L1023">
            <v>3</v>
          </cell>
          <cell r="N1023">
            <v>888</v>
          </cell>
          <cell r="O1023">
            <v>87</v>
          </cell>
          <cell r="Q1023">
            <v>0</v>
          </cell>
          <cell r="R1023">
            <v>0</v>
          </cell>
        </row>
        <row r="1024">
          <cell r="A1024" t="str">
            <v>27738250000000</v>
          </cell>
          <cell r="B1024" t="str">
            <v>27</v>
          </cell>
          <cell r="C1024" t="str">
            <v>73825</v>
          </cell>
          <cell r="E1024" t="str">
            <v>North Monterey County Unified</v>
          </cell>
          <cell r="J1024">
            <v>4553</v>
          </cell>
          <cell r="K1024">
            <v>3836</v>
          </cell>
          <cell r="L1024">
            <v>8</v>
          </cell>
          <cell r="N1024">
            <v>4553</v>
          </cell>
          <cell r="O1024">
            <v>3836</v>
          </cell>
          <cell r="Q1024">
            <v>0</v>
          </cell>
          <cell r="R1024">
            <v>0</v>
          </cell>
        </row>
        <row r="1025">
          <cell r="A1025" t="str">
            <v>27751500000000</v>
          </cell>
          <cell r="B1025" t="str">
            <v>27</v>
          </cell>
          <cell r="C1025" t="str">
            <v>75150</v>
          </cell>
          <cell r="E1025" t="str">
            <v>Big Sur Unified</v>
          </cell>
          <cell r="J1025">
            <v>21</v>
          </cell>
          <cell r="K1025">
            <v>19</v>
          </cell>
          <cell r="L1025">
            <v>1</v>
          </cell>
          <cell r="N1025">
            <v>21</v>
          </cell>
          <cell r="O1025">
            <v>19</v>
          </cell>
          <cell r="Q1025">
            <v>0</v>
          </cell>
          <cell r="R1025">
            <v>0</v>
          </cell>
        </row>
        <row r="1026">
          <cell r="A1026" t="str">
            <v>27751500118349</v>
          </cell>
          <cell r="B1026" t="str">
            <v>27</v>
          </cell>
          <cell r="C1026" t="str">
            <v>75150</v>
          </cell>
          <cell r="D1026" t="str">
            <v>0118349</v>
          </cell>
          <cell r="E1026" t="str">
            <v>Big Sur Unified</v>
          </cell>
          <cell r="F1026" t="str">
            <v>Big Sur Charter</v>
          </cell>
          <cell r="G1026" t="str">
            <v>Yes</v>
          </cell>
          <cell r="H1026" t="str">
            <v>1000</v>
          </cell>
          <cell r="I1026" t="str">
            <v>Directly funded</v>
          </cell>
          <cell r="J1026">
            <v>71</v>
          </cell>
          <cell r="K1026">
            <v>30</v>
          </cell>
          <cell r="L1026">
            <v>1</v>
          </cell>
          <cell r="N1026">
            <v>71</v>
          </cell>
          <cell r="O1026">
            <v>30</v>
          </cell>
          <cell r="Q1026">
            <v>0</v>
          </cell>
          <cell r="R1026">
            <v>0</v>
          </cell>
        </row>
        <row r="1027">
          <cell r="A1027" t="str">
            <v>27754400000000</v>
          </cell>
          <cell r="B1027" t="str">
            <v>27</v>
          </cell>
          <cell r="C1027" t="str">
            <v>75440</v>
          </cell>
          <cell r="E1027" t="str">
            <v>Soledad Unified</v>
          </cell>
          <cell r="J1027">
            <v>4861</v>
          </cell>
          <cell r="K1027">
            <v>4001</v>
          </cell>
          <cell r="L1027">
            <v>8</v>
          </cell>
          <cell r="N1027">
            <v>4861</v>
          </cell>
          <cell r="O1027">
            <v>4001</v>
          </cell>
          <cell r="Q1027">
            <v>0</v>
          </cell>
          <cell r="R1027">
            <v>0</v>
          </cell>
        </row>
        <row r="1028">
          <cell r="A1028" t="str">
            <v>27754730000000</v>
          </cell>
          <cell r="B1028" t="str">
            <v>27</v>
          </cell>
          <cell r="C1028" t="str">
            <v>75473</v>
          </cell>
          <cell r="E1028" t="str">
            <v>Gonzales Unified</v>
          </cell>
          <cell r="J1028">
            <v>2423</v>
          </cell>
          <cell r="K1028">
            <v>2071</v>
          </cell>
          <cell r="L1028">
            <v>4</v>
          </cell>
          <cell r="N1028">
            <v>2423</v>
          </cell>
          <cell r="O1028">
            <v>2071</v>
          </cell>
          <cell r="Q1028">
            <v>0</v>
          </cell>
          <cell r="R1028">
            <v>0</v>
          </cell>
        </row>
        <row r="1029">
          <cell r="A1029" t="str">
            <v>28102800000000</v>
          </cell>
          <cell r="B1029" t="str">
            <v>28</v>
          </cell>
          <cell r="C1029" t="str">
            <v>10280</v>
          </cell>
          <cell r="E1029" t="str">
            <v>Napa County Office of Education</v>
          </cell>
          <cell r="J1029">
            <v>122</v>
          </cell>
          <cell r="K1029">
            <v>99</v>
          </cell>
          <cell r="L1029">
            <v>2</v>
          </cell>
          <cell r="N1029">
            <v>122</v>
          </cell>
          <cell r="O1029">
            <v>99</v>
          </cell>
          <cell r="Q1029">
            <v>0</v>
          </cell>
          <cell r="R1029">
            <v>0</v>
          </cell>
        </row>
        <row r="1030">
          <cell r="A1030" t="str">
            <v>28662410000000</v>
          </cell>
          <cell r="B1030" t="str">
            <v>28</v>
          </cell>
          <cell r="C1030" t="str">
            <v>66241</v>
          </cell>
          <cell r="E1030" t="str">
            <v>Calistoga Joint Unified</v>
          </cell>
          <cell r="J1030">
            <v>866</v>
          </cell>
          <cell r="K1030">
            <v>630</v>
          </cell>
          <cell r="L1030">
            <v>4</v>
          </cell>
          <cell r="N1030">
            <v>866</v>
          </cell>
          <cell r="O1030">
            <v>630</v>
          </cell>
          <cell r="Q1030">
            <v>0</v>
          </cell>
          <cell r="R1030">
            <v>0</v>
          </cell>
        </row>
        <row r="1031">
          <cell r="A1031" t="str">
            <v>28662580000000</v>
          </cell>
          <cell r="B1031" t="str">
            <v>28</v>
          </cell>
          <cell r="C1031" t="str">
            <v>66258</v>
          </cell>
          <cell r="E1031" t="str">
            <v>Howell Mountain Elementary</v>
          </cell>
          <cell r="J1031">
            <v>80</v>
          </cell>
          <cell r="K1031">
            <v>40</v>
          </cell>
          <cell r="L1031">
            <v>1</v>
          </cell>
          <cell r="N1031">
            <v>80</v>
          </cell>
          <cell r="O1031">
            <v>40</v>
          </cell>
          <cell r="Q1031">
            <v>0</v>
          </cell>
          <cell r="R1031">
            <v>0</v>
          </cell>
        </row>
        <row r="1032">
          <cell r="A1032" t="str">
            <v>28662660000000</v>
          </cell>
          <cell r="B1032" t="str">
            <v>28</v>
          </cell>
          <cell r="C1032" t="str">
            <v>66266</v>
          </cell>
          <cell r="E1032" t="str">
            <v>Napa Valley Unified</v>
          </cell>
          <cell r="J1032">
            <v>17151</v>
          </cell>
          <cell r="K1032">
            <v>9115</v>
          </cell>
          <cell r="L1032">
            <v>30</v>
          </cell>
          <cell r="N1032">
            <v>17151</v>
          </cell>
          <cell r="O1032">
            <v>9115</v>
          </cell>
          <cell r="Q1032">
            <v>0</v>
          </cell>
          <cell r="R1032">
            <v>0</v>
          </cell>
        </row>
        <row r="1033">
          <cell r="A1033" t="str">
            <v>28662660108605</v>
          </cell>
          <cell r="B1033" t="str">
            <v>28</v>
          </cell>
          <cell r="C1033" t="str">
            <v>66266</v>
          </cell>
          <cell r="D1033" t="str">
            <v>0108605</v>
          </cell>
          <cell r="E1033" t="str">
            <v>Napa Valley Unified</v>
          </cell>
          <cell r="F1033" t="str">
            <v>Stone Bridge</v>
          </cell>
          <cell r="G1033" t="str">
            <v>Yes</v>
          </cell>
          <cell r="H1033" t="str">
            <v>0679</v>
          </cell>
          <cell r="I1033" t="str">
            <v>Directly funded</v>
          </cell>
          <cell r="J1033">
            <v>265</v>
          </cell>
          <cell r="K1033">
            <v>23</v>
          </cell>
          <cell r="L1033">
            <v>1</v>
          </cell>
          <cell r="N1033">
            <v>265</v>
          </cell>
          <cell r="O1033">
            <v>23</v>
          </cell>
          <cell r="Q1033">
            <v>0</v>
          </cell>
          <cell r="R1033">
            <v>0</v>
          </cell>
        </row>
        <row r="1034">
          <cell r="A1034" t="str">
            <v>28662666026983</v>
          </cell>
          <cell r="B1034" t="str">
            <v>28</v>
          </cell>
          <cell r="C1034" t="str">
            <v>66266</v>
          </cell>
          <cell r="D1034" t="str">
            <v>6026983</v>
          </cell>
          <cell r="E1034" t="str">
            <v>Napa Valley Unified</v>
          </cell>
          <cell r="F1034" t="str">
            <v>Napa Valley Language Academy</v>
          </cell>
          <cell r="G1034" t="str">
            <v>Yes</v>
          </cell>
          <cell r="H1034" t="str">
            <v>0167</v>
          </cell>
          <cell r="I1034" t="str">
            <v>Locally funded</v>
          </cell>
          <cell r="J1034">
            <v>698</v>
          </cell>
          <cell r="K1034">
            <v>417</v>
          </cell>
          <cell r="L1034">
            <v>1</v>
          </cell>
          <cell r="N1034">
            <v>698</v>
          </cell>
          <cell r="O1034">
            <v>417</v>
          </cell>
          <cell r="Q1034">
            <v>0</v>
          </cell>
          <cell r="R1034">
            <v>0</v>
          </cell>
        </row>
        <row r="1035">
          <cell r="A1035" t="str">
            <v>28662666113302</v>
          </cell>
          <cell r="B1035" t="str">
            <v>28</v>
          </cell>
          <cell r="C1035" t="str">
            <v>66266</v>
          </cell>
          <cell r="D1035" t="str">
            <v>6113302</v>
          </cell>
          <cell r="E1035" t="str">
            <v>Napa Valley Unified</v>
          </cell>
          <cell r="F1035" t="str">
            <v>River Charter</v>
          </cell>
          <cell r="G1035" t="str">
            <v>Yes</v>
          </cell>
          <cell r="H1035" t="str">
            <v>0091</v>
          </cell>
          <cell r="I1035" t="str">
            <v>Locally funded</v>
          </cell>
          <cell r="J1035">
            <v>365</v>
          </cell>
          <cell r="K1035">
            <v>109</v>
          </cell>
          <cell r="L1035">
            <v>1</v>
          </cell>
          <cell r="N1035">
            <v>365</v>
          </cell>
          <cell r="O1035">
            <v>109</v>
          </cell>
          <cell r="Q1035">
            <v>0</v>
          </cell>
          <cell r="R1035">
            <v>0</v>
          </cell>
        </row>
        <row r="1036">
          <cell r="A1036" t="str">
            <v>28662820000000</v>
          </cell>
          <cell r="B1036" t="str">
            <v>28</v>
          </cell>
          <cell r="C1036" t="str">
            <v>66282</v>
          </cell>
          <cell r="E1036" t="str">
            <v>Pope Valley Union Elementary</v>
          </cell>
          <cell r="J1036">
            <v>51</v>
          </cell>
          <cell r="K1036">
            <v>41</v>
          </cell>
          <cell r="L1036">
            <v>1</v>
          </cell>
          <cell r="N1036">
            <v>51</v>
          </cell>
          <cell r="O1036">
            <v>41</v>
          </cell>
          <cell r="Q1036">
            <v>0</v>
          </cell>
          <cell r="R1036">
            <v>0</v>
          </cell>
        </row>
        <row r="1037">
          <cell r="A1037" t="str">
            <v>28662900000000</v>
          </cell>
          <cell r="B1037" t="str">
            <v>28</v>
          </cell>
          <cell r="C1037" t="str">
            <v>66290</v>
          </cell>
          <cell r="E1037" t="str">
            <v>Saint Helena Unified</v>
          </cell>
          <cell r="J1037">
            <v>1230</v>
          </cell>
          <cell r="K1037">
            <v>522</v>
          </cell>
          <cell r="L1037">
            <v>5</v>
          </cell>
          <cell r="N1037">
            <v>1230</v>
          </cell>
          <cell r="O1037">
            <v>522</v>
          </cell>
          <cell r="Q1037">
            <v>0</v>
          </cell>
          <cell r="R1037">
            <v>0</v>
          </cell>
        </row>
        <row r="1038">
          <cell r="A1038" t="str">
            <v>29102980000000</v>
          </cell>
          <cell r="B1038" t="str">
            <v>29</v>
          </cell>
          <cell r="C1038" t="str">
            <v>10298</v>
          </cell>
          <cell r="E1038" t="str">
            <v>Nevada County Office of Education</v>
          </cell>
          <cell r="J1038">
            <v>62</v>
          </cell>
          <cell r="K1038">
            <v>41</v>
          </cell>
          <cell r="L1038">
            <v>4</v>
          </cell>
          <cell r="N1038">
            <v>62</v>
          </cell>
          <cell r="O1038">
            <v>41</v>
          </cell>
          <cell r="Q1038">
            <v>0</v>
          </cell>
          <cell r="R1038">
            <v>0</v>
          </cell>
        </row>
        <row r="1039">
          <cell r="A1039" t="str">
            <v>29102980114314</v>
          </cell>
          <cell r="B1039" t="str">
            <v>29</v>
          </cell>
          <cell r="C1039" t="str">
            <v>10298</v>
          </cell>
          <cell r="D1039" t="str">
            <v>0114314</v>
          </cell>
          <cell r="E1039" t="str">
            <v>Nevada County Office of Education</v>
          </cell>
          <cell r="F1039" t="str">
            <v>Bitney College Preparatory High</v>
          </cell>
          <cell r="G1039" t="str">
            <v>Yes</v>
          </cell>
          <cell r="H1039" t="str">
            <v>0871</v>
          </cell>
          <cell r="I1039" t="str">
            <v>Locally funded</v>
          </cell>
          <cell r="J1039">
            <v>92</v>
          </cell>
          <cell r="K1039">
            <v>52</v>
          </cell>
          <cell r="L1039">
            <v>1</v>
          </cell>
          <cell r="N1039">
            <v>92</v>
          </cell>
          <cell r="O1039">
            <v>52</v>
          </cell>
          <cell r="Q1039">
            <v>0</v>
          </cell>
          <cell r="R1039">
            <v>0</v>
          </cell>
        </row>
        <row r="1040">
          <cell r="A1040" t="str">
            <v>29102980114322</v>
          </cell>
          <cell r="B1040" t="str">
            <v>29</v>
          </cell>
          <cell r="C1040" t="str">
            <v>10298</v>
          </cell>
          <cell r="D1040" t="str">
            <v>0114322</v>
          </cell>
          <cell r="E1040" t="str">
            <v>Nevada County Office of Education</v>
          </cell>
          <cell r="F1040" t="str">
            <v>Yuba River Charter</v>
          </cell>
          <cell r="G1040" t="str">
            <v>Yes</v>
          </cell>
          <cell r="H1040" t="str">
            <v>0870</v>
          </cell>
          <cell r="I1040" t="str">
            <v>Locally funded</v>
          </cell>
          <cell r="J1040">
            <v>301</v>
          </cell>
          <cell r="K1040">
            <v>142</v>
          </cell>
          <cell r="L1040">
            <v>1</v>
          </cell>
          <cell r="N1040">
            <v>301</v>
          </cell>
          <cell r="O1040">
            <v>142</v>
          </cell>
          <cell r="Q1040">
            <v>0</v>
          </cell>
          <cell r="R1040">
            <v>0</v>
          </cell>
        </row>
        <row r="1041">
          <cell r="A1041" t="str">
            <v>29102980114330</v>
          </cell>
          <cell r="B1041" t="str">
            <v>29</v>
          </cell>
          <cell r="C1041" t="str">
            <v>10298</v>
          </cell>
          <cell r="D1041" t="str">
            <v>0114330</v>
          </cell>
          <cell r="E1041" t="str">
            <v>Nevada County Office of Education</v>
          </cell>
          <cell r="F1041" t="str">
            <v>Nevada City School of the Arts</v>
          </cell>
          <cell r="G1041" t="str">
            <v>Yes</v>
          </cell>
          <cell r="H1041" t="str">
            <v>0869</v>
          </cell>
          <cell r="I1041" t="str">
            <v>Directly funded</v>
          </cell>
          <cell r="J1041">
            <v>407</v>
          </cell>
          <cell r="K1041">
            <v>205</v>
          </cell>
          <cell r="L1041">
            <v>1</v>
          </cell>
          <cell r="N1041">
            <v>407</v>
          </cell>
          <cell r="O1041">
            <v>205</v>
          </cell>
          <cell r="Q1041">
            <v>0</v>
          </cell>
          <cell r="R1041">
            <v>0</v>
          </cell>
        </row>
        <row r="1042">
          <cell r="A1042" t="str">
            <v>29102980114975</v>
          </cell>
          <cell r="B1042" t="str">
            <v>29</v>
          </cell>
          <cell r="C1042" t="str">
            <v>10298</v>
          </cell>
          <cell r="D1042" t="str">
            <v>0114975</v>
          </cell>
          <cell r="E1042" t="str">
            <v>Nevada County Office of Education</v>
          </cell>
          <cell r="F1042" t="str">
            <v>Sierra Montessori Academy</v>
          </cell>
          <cell r="G1042" t="str">
            <v>Yes</v>
          </cell>
          <cell r="H1042" t="str">
            <v>0947</v>
          </cell>
          <cell r="I1042" t="str">
            <v>Directly funded</v>
          </cell>
          <cell r="J1042">
            <v>125</v>
          </cell>
          <cell r="K1042">
            <v>52</v>
          </cell>
          <cell r="L1042">
            <v>1</v>
          </cell>
          <cell r="N1042">
            <v>125</v>
          </cell>
          <cell r="O1042">
            <v>52</v>
          </cell>
          <cell r="Q1042">
            <v>0</v>
          </cell>
          <cell r="R1042">
            <v>0</v>
          </cell>
        </row>
        <row r="1043">
          <cell r="A1043" t="str">
            <v>29102980126219</v>
          </cell>
          <cell r="B1043" t="str">
            <v>29</v>
          </cell>
          <cell r="C1043" t="str">
            <v>10298</v>
          </cell>
          <cell r="D1043" t="str">
            <v>0126219</v>
          </cell>
          <cell r="E1043" t="str">
            <v>Nevada County Office of Education</v>
          </cell>
          <cell r="F1043" t="str">
            <v>Forest Charter</v>
          </cell>
          <cell r="G1043" t="str">
            <v>Yes</v>
          </cell>
          <cell r="H1043" t="str">
            <v>1427</v>
          </cell>
          <cell r="I1043" t="str">
            <v>Locally funded</v>
          </cell>
          <cell r="J1043">
            <v>696</v>
          </cell>
          <cell r="K1043">
            <v>298</v>
          </cell>
          <cell r="L1043">
            <v>1</v>
          </cell>
          <cell r="N1043">
            <v>696</v>
          </cell>
          <cell r="O1043">
            <v>298</v>
          </cell>
          <cell r="Q1043">
            <v>0</v>
          </cell>
          <cell r="R1043">
            <v>0</v>
          </cell>
        </row>
        <row r="1044">
          <cell r="A1044" t="str">
            <v>29102980126227</v>
          </cell>
          <cell r="B1044" t="str">
            <v>29</v>
          </cell>
          <cell r="C1044" t="str">
            <v>10298</v>
          </cell>
          <cell r="D1044" t="str">
            <v>0126227</v>
          </cell>
          <cell r="E1044" t="str">
            <v>Nevada County Office of Education</v>
          </cell>
          <cell r="F1044" t="str">
            <v>Twin Ridges Home Study Charter</v>
          </cell>
          <cell r="G1044" t="str">
            <v>Yes</v>
          </cell>
          <cell r="H1044" t="str">
            <v>1428</v>
          </cell>
          <cell r="I1044" t="str">
            <v>Locally funded</v>
          </cell>
          <cell r="J1044">
            <v>128</v>
          </cell>
          <cell r="K1044">
            <v>55</v>
          </cell>
          <cell r="L1044">
            <v>1</v>
          </cell>
          <cell r="N1044">
            <v>128</v>
          </cell>
          <cell r="O1044">
            <v>55</v>
          </cell>
          <cell r="Q1044">
            <v>0</v>
          </cell>
          <cell r="R1044">
            <v>0</v>
          </cell>
        </row>
        <row r="1045">
          <cell r="A1045" t="str">
            <v>29102980130823</v>
          </cell>
          <cell r="B1045" t="str">
            <v>29</v>
          </cell>
          <cell r="C1045" t="str">
            <v>10298</v>
          </cell>
          <cell r="D1045" t="str">
            <v>0130823</v>
          </cell>
          <cell r="E1045" t="str">
            <v>Nevada County Office of Education</v>
          </cell>
          <cell r="F1045" t="str">
            <v>EPIC de Cesar Chavez</v>
          </cell>
          <cell r="G1045" t="str">
            <v>Yes</v>
          </cell>
          <cell r="H1045" t="str">
            <v>1680</v>
          </cell>
          <cell r="I1045" t="str">
            <v>Directly funded</v>
          </cell>
          <cell r="J1045">
            <v>281</v>
          </cell>
          <cell r="K1045">
            <v>270</v>
          </cell>
          <cell r="L1045">
            <v>1</v>
          </cell>
          <cell r="N1045">
            <v>281</v>
          </cell>
          <cell r="O1045">
            <v>270</v>
          </cell>
          <cell r="Q1045">
            <v>0</v>
          </cell>
          <cell r="R1045">
            <v>0</v>
          </cell>
        </row>
        <row r="1046">
          <cell r="A1046" t="str">
            <v>29102982930147</v>
          </cell>
          <cell r="B1046" t="str">
            <v>29</v>
          </cell>
          <cell r="C1046" t="str">
            <v>10298</v>
          </cell>
          <cell r="D1046" t="str">
            <v>2930147</v>
          </cell>
          <cell r="E1046" t="str">
            <v>Nevada County Office of Education</v>
          </cell>
          <cell r="F1046" t="str">
            <v>Muir Charter</v>
          </cell>
          <cell r="G1046" t="str">
            <v>Yes</v>
          </cell>
          <cell r="H1046" t="str">
            <v>0255</v>
          </cell>
          <cell r="I1046" t="str">
            <v>Directly funded</v>
          </cell>
          <cell r="J1046">
            <v>1428</v>
          </cell>
          <cell r="K1046">
            <v>1387</v>
          </cell>
          <cell r="L1046">
            <v>1</v>
          </cell>
          <cell r="N1046">
            <v>1428</v>
          </cell>
          <cell r="O1046">
            <v>1387</v>
          </cell>
          <cell r="Q1046">
            <v>0</v>
          </cell>
          <cell r="R1046">
            <v>0</v>
          </cell>
        </row>
        <row r="1047">
          <cell r="A1047" t="str">
            <v>29663160000000</v>
          </cell>
          <cell r="B1047" t="str">
            <v>29</v>
          </cell>
          <cell r="C1047" t="str">
            <v>66316</v>
          </cell>
          <cell r="E1047" t="str">
            <v>Chicago Park Elementary</v>
          </cell>
          <cell r="J1047">
            <v>129</v>
          </cell>
          <cell r="K1047">
            <v>55</v>
          </cell>
          <cell r="L1047">
            <v>1</v>
          </cell>
          <cell r="N1047">
            <v>129</v>
          </cell>
          <cell r="O1047">
            <v>55</v>
          </cell>
          <cell r="Q1047">
            <v>0</v>
          </cell>
          <cell r="R1047">
            <v>0</v>
          </cell>
        </row>
        <row r="1048">
          <cell r="A1048" t="str">
            <v>29663160125013</v>
          </cell>
          <cell r="B1048" t="str">
            <v>29</v>
          </cell>
          <cell r="C1048" t="str">
            <v>66316</v>
          </cell>
          <cell r="D1048" t="str">
            <v>0125013</v>
          </cell>
          <cell r="E1048" t="str">
            <v>Chicago Park Elementary</v>
          </cell>
          <cell r="F1048" t="str">
            <v>Chicago Park Community Charter</v>
          </cell>
          <cell r="G1048" t="str">
            <v>Yes</v>
          </cell>
          <cell r="H1048" t="str">
            <v>1339</v>
          </cell>
          <cell r="I1048" t="str">
            <v>Locally funded</v>
          </cell>
          <cell r="J1048">
            <v>49</v>
          </cell>
          <cell r="K1048">
            <v>14</v>
          </cell>
          <cell r="L1048">
            <v>1</v>
          </cell>
          <cell r="N1048">
            <v>49</v>
          </cell>
          <cell r="O1048">
            <v>14</v>
          </cell>
          <cell r="Q1048">
            <v>0</v>
          </cell>
          <cell r="R1048">
            <v>0</v>
          </cell>
        </row>
        <row r="1049">
          <cell r="A1049" t="str">
            <v>29663240000000</v>
          </cell>
          <cell r="B1049" t="str">
            <v>29</v>
          </cell>
          <cell r="C1049" t="str">
            <v>66324</v>
          </cell>
          <cell r="E1049" t="str">
            <v>Clear Creek Elementary</v>
          </cell>
          <cell r="J1049">
            <v>144</v>
          </cell>
          <cell r="K1049">
            <v>52</v>
          </cell>
          <cell r="L1049">
            <v>1</v>
          </cell>
          <cell r="N1049">
            <v>144</v>
          </cell>
          <cell r="O1049">
            <v>52</v>
          </cell>
          <cell r="Q1049">
            <v>0</v>
          </cell>
          <cell r="R1049">
            <v>0</v>
          </cell>
        </row>
        <row r="1050">
          <cell r="A1050" t="str">
            <v>29663320000000</v>
          </cell>
          <cell r="B1050" t="str">
            <v>29</v>
          </cell>
          <cell r="C1050" t="str">
            <v>66332</v>
          </cell>
          <cell r="E1050" t="str">
            <v>Grass Valley Elementary</v>
          </cell>
          <cell r="J1050">
            <v>1224</v>
          </cell>
          <cell r="K1050">
            <v>856</v>
          </cell>
          <cell r="L1050">
            <v>3</v>
          </cell>
          <cell r="N1050">
            <v>1224</v>
          </cell>
          <cell r="O1050">
            <v>856</v>
          </cell>
          <cell r="Q1050">
            <v>0</v>
          </cell>
          <cell r="R1050">
            <v>0</v>
          </cell>
        </row>
        <row r="1051">
          <cell r="A1051" t="str">
            <v>29663326111140</v>
          </cell>
          <cell r="B1051" t="str">
            <v>29</v>
          </cell>
          <cell r="C1051" t="str">
            <v>66332</v>
          </cell>
          <cell r="D1051" t="str">
            <v>6111140</v>
          </cell>
          <cell r="E1051" t="str">
            <v>Grass Valley Elementary</v>
          </cell>
          <cell r="F1051" t="str">
            <v>Grass Valley Charter</v>
          </cell>
          <cell r="G1051" t="str">
            <v>Yes</v>
          </cell>
          <cell r="H1051" t="str">
            <v>0022</v>
          </cell>
          <cell r="I1051" t="str">
            <v>Locally funded</v>
          </cell>
          <cell r="J1051">
            <v>521</v>
          </cell>
          <cell r="K1051">
            <v>123</v>
          </cell>
          <cell r="L1051">
            <v>1</v>
          </cell>
          <cell r="N1051">
            <v>521</v>
          </cell>
          <cell r="O1051">
            <v>123</v>
          </cell>
          <cell r="Q1051">
            <v>0</v>
          </cell>
          <cell r="R1051">
            <v>0</v>
          </cell>
        </row>
        <row r="1052">
          <cell r="A1052" t="str">
            <v>29663400000000</v>
          </cell>
          <cell r="B1052" t="str">
            <v>29</v>
          </cell>
          <cell r="C1052" t="str">
            <v>66340</v>
          </cell>
          <cell r="E1052" t="str">
            <v>Nevada City Elementary</v>
          </cell>
          <cell r="J1052">
            <v>801</v>
          </cell>
          <cell r="K1052">
            <v>275</v>
          </cell>
          <cell r="L1052">
            <v>3</v>
          </cell>
          <cell r="N1052">
            <v>801</v>
          </cell>
          <cell r="O1052">
            <v>275</v>
          </cell>
          <cell r="Q1052">
            <v>0</v>
          </cell>
          <cell r="R1052">
            <v>0</v>
          </cell>
        </row>
        <row r="1053">
          <cell r="A1053" t="str">
            <v>29663406112593</v>
          </cell>
          <cell r="B1053" t="str">
            <v>29</v>
          </cell>
          <cell r="C1053" t="str">
            <v>66340</v>
          </cell>
          <cell r="D1053" t="str">
            <v>6112593</v>
          </cell>
          <cell r="E1053" t="str">
            <v>Nevada City Elementary</v>
          </cell>
          <cell r="F1053" t="str">
            <v>Nevada City Charter</v>
          </cell>
          <cell r="G1053" t="str">
            <v>Yes</v>
          </cell>
          <cell r="H1053" t="str">
            <v>0069</v>
          </cell>
          <cell r="I1053" t="str">
            <v>Locally funded</v>
          </cell>
          <cell r="J1053">
            <v>73</v>
          </cell>
          <cell r="K1053">
            <v>10</v>
          </cell>
          <cell r="L1053">
            <v>1</v>
          </cell>
          <cell r="N1053">
            <v>73</v>
          </cell>
          <cell r="O1053">
            <v>10</v>
          </cell>
          <cell r="Q1053">
            <v>0</v>
          </cell>
          <cell r="R1053">
            <v>0</v>
          </cell>
        </row>
        <row r="1054">
          <cell r="A1054" t="str">
            <v>29663570000000</v>
          </cell>
          <cell r="B1054" t="str">
            <v>29</v>
          </cell>
          <cell r="C1054" t="str">
            <v>66357</v>
          </cell>
          <cell r="E1054" t="str">
            <v>Nevada Joint Union High</v>
          </cell>
          <cell r="J1054">
            <v>2807</v>
          </cell>
          <cell r="K1054">
            <v>979</v>
          </cell>
          <cell r="L1054">
            <v>7</v>
          </cell>
          <cell r="N1054">
            <v>2807</v>
          </cell>
          <cell r="O1054">
            <v>979</v>
          </cell>
          <cell r="Q1054">
            <v>0</v>
          </cell>
          <cell r="R1054">
            <v>0</v>
          </cell>
        </row>
        <row r="1055">
          <cell r="A1055" t="str">
            <v>29663570124834</v>
          </cell>
          <cell r="B1055" t="str">
            <v>29</v>
          </cell>
          <cell r="C1055" t="str">
            <v>66357</v>
          </cell>
          <cell r="D1055" t="str">
            <v>0124834</v>
          </cell>
          <cell r="E1055" t="str">
            <v>Nevada Joint Union High</v>
          </cell>
          <cell r="F1055" t="str">
            <v>Sierra Academy of Expeditionary Learning</v>
          </cell>
          <cell r="G1055" t="str">
            <v>Yes</v>
          </cell>
          <cell r="H1055" t="str">
            <v>1336</v>
          </cell>
          <cell r="I1055" t="str">
            <v>Directly funded</v>
          </cell>
          <cell r="J1055">
            <v>140</v>
          </cell>
          <cell r="K1055">
            <v>42</v>
          </cell>
          <cell r="L1055">
            <v>1</v>
          </cell>
          <cell r="N1055">
            <v>140</v>
          </cell>
          <cell r="O1055">
            <v>42</v>
          </cell>
          <cell r="Q1055">
            <v>0</v>
          </cell>
          <cell r="R1055">
            <v>0</v>
          </cell>
        </row>
        <row r="1056">
          <cell r="A1056" t="str">
            <v>29663730000000</v>
          </cell>
          <cell r="B1056" t="str">
            <v>29</v>
          </cell>
          <cell r="C1056" t="str">
            <v>66373</v>
          </cell>
          <cell r="E1056" t="str">
            <v>Pleasant Ridge Union Elementary</v>
          </cell>
          <cell r="J1056">
            <v>1194</v>
          </cell>
          <cell r="K1056">
            <v>327</v>
          </cell>
          <cell r="L1056">
            <v>3</v>
          </cell>
          <cell r="N1056">
            <v>1194</v>
          </cell>
          <cell r="O1056">
            <v>327</v>
          </cell>
          <cell r="Q1056">
            <v>0</v>
          </cell>
          <cell r="R1056">
            <v>0</v>
          </cell>
        </row>
        <row r="1057">
          <cell r="A1057" t="str">
            <v>29664070000000</v>
          </cell>
          <cell r="B1057" t="str">
            <v>29</v>
          </cell>
          <cell r="C1057" t="str">
            <v>66407</v>
          </cell>
          <cell r="E1057" t="str">
            <v>Union Hill Elementary</v>
          </cell>
          <cell r="J1057">
            <v>123</v>
          </cell>
          <cell r="K1057">
            <v>31</v>
          </cell>
          <cell r="L1057">
            <v>1</v>
          </cell>
          <cell r="N1057">
            <v>123</v>
          </cell>
          <cell r="O1057">
            <v>31</v>
          </cell>
          <cell r="Q1057">
            <v>0</v>
          </cell>
          <cell r="R1057">
            <v>0</v>
          </cell>
        </row>
        <row r="1058">
          <cell r="A1058" t="str">
            <v>29664076027197</v>
          </cell>
          <cell r="B1058" t="str">
            <v>29</v>
          </cell>
          <cell r="C1058" t="str">
            <v>66407</v>
          </cell>
          <cell r="D1058" t="str">
            <v>6027197</v>
          </cell>
          <cell r="E1058" t="str">
            <v>Union Hill Elementary</v>
          </cell>
          <cell r="F1058" t="str">
            <v>Union Hill Elementary</v>
          </cell>
          <cell r="G1058" t="str">
            <v>Yes</v>
          </cell>
          <cell r="H1058" t="str">
            <v>1576</v>
          </cell>
          <cell r="I1058" t="str">
            <v>Locally funded</v>
          </cell>
          <cell r="J1058">
            <v>501</v>
          </cell>
          <cell r="K1058">
            <v>183</v>
          </cell>
          <cell r="L1058">
            <v>1</v>
          </cell>
          <cell r="N1058">
            <v>501</v>
          </cell>
          <cell r="O1058">
            <v>183</v>
          </cell>
          <cell r="Q1058">
            <v>0</v>
          </cell>
          <cell r="R1058">
            <v>0</v>
          </cell>
        </row>
        <row r="1059">
          <cell r="A1059" t="str">
            <v>29664150000000</v>
          </cell>
          <cell r="B1059" t="str">
            <v>29</v>
          </cell>
          <cell r="C1059" t="str">
            <v>66415</v>
          </cell>
          <cell r="E1059" t="str">
            <v>Twin Ridges Elementary</v>
          </cell>
          <cell r="J1059">
            <v>103</v>
          </cell>
          <cell r="K1059">
            <v>97</v>
          </cell>
          <cell r="L1059">
            <v>2</v>
          </cell>
          <cell r="N1059">
            <v>103</v>
          </cell>
          <cell r="O1059">
            <v>97</v>
          </cell>
          <cell r="Q1059">
            <v>0</v>
          </cell>
          <cell r="R1059">
            <v>0</v>
          </cell>
        </row>
        <row r="1060">
          <cell r="A1060" t="str">
            <v>29768770000000</v>
          </cell>
          <cell r="B1060" t="str">
            <v>29</v>
          </cell>
          <cell r="C1060" t="str">
            <v>76877</v>
          </cell>
          <cell r="E1060" t="str">
            <v>Penn Valley Union Elementary</v>
          </cell>
          <cell r="J1060">
            <v>638</v>
          </cell>
          <cell r="K1060">
            <v>343</v>
          </cell>
          <cell r="L1060">
            <v>3</v>
          </cell>
          <cell r="N1060">
            <v>638</v>
          </cell>
          <cell r="O1060">
            <v>343</v>
          </cell>
          <cell r="Q1060">
            <v>0</v>
          </cell>
          <cell r="R1060">
            <v>0</v>
          </cell>
        </row>
        <row r="1061">
          <cell r="A1061" t="str">
            <v>29768776111371</v>
          </cell>
          <cell r="B1061" t="str">
            <v>29</v>
          </cell>
          <cell r="C1061" t="str">
            <v>76877</v>
          </cell>
          <cell r="D1061" t="str">
            <v>6111371</v>
          </cell>
          <cell r="E1061" t="str">
            <v>Penn Valley Union Elementary</v>
          </cell>
          <cell r="F1061" t="str">
            <v>Vantage Point Charter</v>
          </cell>
          <cell r="G1061" t="str">
            <v>Yes</v>
          </cell>
          <cell r="H1061" t="str">
            <v>0024</v>
          </cell>
          <cell r="I1061" t="str">
            <v>Locally funded</v>
          </cell>
          <cell r="J1061">
            <v>45</v>
          </cell>
          <cell r="K1061">
            <v>27</v>
          </cell>
          <cell r="L1061">
            <v>1</v>
          </cell>
          <cell r="N1061">
            <v>45</v>
          </cell>
          <cell r="O1061">
            <v>27</v>
          </cell>
          <cell r="Q1061">
            <v>0</v>
          </cell>
          <cell r="R1061">
            <v>0</v>
          </cell>
        </row>
        <row r="1062">
          <cell r="A1062" t="str">
            <v>30103060000000</v>
          </cell>
          <cell r="B1062" t="str">
            <v>30</v>
          </cell>
          <cell r="C1062" t="str">
            <v>10306</v>
          </cell>
          <cell r="E1062" t="str">
            <v>Orange County Department of Education</v>
          </cell>
          <cell r="J1062">
            <v>4484</v>
          </cell>
          <cell r="K1062">
            <v>2957</v>
          </cell>
          <cell r="L1062">
            <v>4</v>
          </cell>
          <cell r="N1062">
            <v>4484</v>
          </cell>
          <cell r="O1062">
            <v>2957</v>
          </cell>
          <cell r="Q1062">
            <v>0</v>
          </cell>
          <cell r="R1062">
            <v>0</v>
          </cell>
        </row>
        <row r="1063">
          <cell r="A1063" t="str">
            <v>30103060126037</v>
          </cell>
          <cell r="B1063" t="str">
            <v>30</v>
          </cell>
          <cell r="C1063" t="str">
            <v>10306</v>
          </cell>
          <cell r="D1063" t="str">
            <v>0126037</v>
          </cell>
          <cell r="E1063" t="str">
            <v>Orange County Department of Education</v>
          </cell>
          <cell r="F1063" t="str">
            <v>The Academy</v>
          </cell>
          <cell r="G1063" t="str">
            <v>Yes</v>
          </cell>
          <cell r="H1063" t="str">
            <v>1419</v>
          </cell>
          <cell r="I1063" t="str">
            <v>Directly funded</v>
          </cell>
          <cell r="J1063">
            <v>376</v>
          </cell>
          <cell r="K1063">
            <v>279</v>
          </cell>
          <cell r="L1063">
            <v>1</v>
          </cell>
          <cell r="N1063">
            <v>376</v>
          </cell>
          <cell r="O1063">
            <v>279</v>
          </cell>
          <cell r="Q1063">
            <v>0</v>
          </cell>
          <cell r="R1063">
            <v>0</v>
          </cell>
        </row>
        <row r="1064">
          <cell r="A1064" t="str">
            <v>30103060132613</v>
          </cell>
          <cell r="B1064" t="str">
            <v>30</v>
          </cell>
          <cell r="C1064" t="str">
            <v>10306</v>
          </cell>
          <cell r="D1064" t="str">
            <v>0132613</v>
          </cell>
          <cell r="E1064" t="str">
            <v>Orange County Department of Education</v>
          </cell>
          <cell r="F1064" t="str">
            <v>Vista Heritage Charter Middle</v>
          </cell>
          <cell r="G1064" t="str">
            <v>Yes</v>
          </cell>
          <cell r="H1064" t="str">
            <v>1752</v>
          </cell>
          <cell r="I1064" t="str">
            <v>Directly funded</v>
          </cell>
          <cell r="J1064">
            <v>161</v>
          </cell>
          <cell r="K1064">
            <v>151</v>
          </cell>
          <cell r="L1064">
            <v>1</v>
          </cell>
          <cell r="N1064">
            <v>161</v>
          </cell>
          <cell r="O1064">
            <v>151</v>
          </cell>
          <cell r="Q1064">
            <v>0</v>
          </cell>
          <cell r="R1064">
            <v>0</v>
          </cell>
        </row>
        <row r="1065">
          <cell r="A1065" t="str">
            <v>30103060132910</v>
          </cell>
          <cell r="B1065" t="str">
            <v>30</v>
          </cell>
          <cell r="C1065" t="str">
            <v>10306</v>
          </cell>
          <cell r="D1065" t="str">
            <v>0132910</v>
          </cell>
          <cell r="E1065" t="str">
            <v>Orange County Department of Education</v>
          </cell>
          <cell r="F1065" t="str">
            <v>College and Career Preparatory Academy</v>
          </cell>
          <cell r="G1065" t="str">
            <v>Yes</v>
          </cell>
          <cell r="H1065" t="str">
            <v>1761</v>
          </cell>
          <cell r="I1065" t="str">
            <v>Locally funded</v>
          </cell>
          <cell r="J1065">
            <v>16</v>
          </cell>
          <cell r="K1065">
            <v>15</v>
          </cell>
          <cell r="L1065">
            <v>1</v>
          </cell>
          <cell r="N1065">
            <v>16</v>
          </cell>
          <cell r="O1065">
            <v>15</v>
          </cell>
          <cell r="Q1065">
            <v>0</v>
          </cell>
          <cell r="R1065">
            <v>0</v>
          </cell>
        </row>
        <row r="1066">
          <cell r="A1066" t="str">
            <v>30664230000000</v>
          </cell>
          <cell r="B1066" t="str">
            <v>30</v>
          </cell>
          <cell r="C1066" t="str">
            <v>66423</v>
          </cell>
          <cell r="E1066" t="str">
            <v>Anaheim City</v>
          </cell>
          <cell r="J1066">
            <v>18641</v>
          </cell>
          <cell r="K1066">
            <v>16665</v>
          </cell>
          <cell r="L1066">
            <v>25</v>
          </cell>
          <cell r="N1066">
            <v>18641</v>
          </cell>
          <cell r="O1066">
            <v>16665</v>
          </cell>
          <cell r="Q1066">
            <v>0</v>
          </cell>
          <cell r="R1066">
            <v>0</v>
          </cell>
        </row>
        <row r="1067">
          <cell r="A1067" t="str">
            <v>30664230131417</v>
          </cell>
          <cell r="B1067" t="str">
            <v>30</v>
          </cell>
          <cell r="C1067" t="str">
            <v>66423</v>
          </cell>
          <cell r="D1067" t="str">
            <v>0131417</v>
          </cell>
          <cell r="E1067" t="str">
            <v>Anaheim City</v>
          </cell>
          <cell r="F1067" t="str">
            <v>GOALS Academy</v>
          </cell>
          <cell r="G1067" t="str">
            <v>Yes</v>
          </cell>
          <cell r="H1067" t="str">
            <v>1701</v>
          </cell>
          <cell r="I1067" t="str">
            <v>Directly funded</v>
          </cell>
          <cell r="J1067">
            <v>196</v>
          </cell>
          <cell r="K1067">
            <v>136</v>
          </cell>
          <cell r="L1067">
            <v>1</v>
          </cell>
          <cell r="N1067">
            <v>196</v>
          </cell>
          <cell r="O1067">
            <v>136</v>
          </cell>
          <cell r="Q1067">
            <v>0</v>
          </cell>
          <cell r="R1067">
            <v>0</v>
          </cell>
        </row>
        <row r="1068">
          <cell r="A1068" t="str">
            <v>30664310000000</v>
          </cell>
          <cell r="B1068" t="str">
            <v>30</v>
          </cell>
          <cell r="C1068" t="str">
            <v>66431</v>
          </cell>
          <cell r="E1068" t="str">
            <v>Anaheim Union High</v>
          </cell>
          <cell r="J1068">
            <v>31276</v>
          </cell>
          <cell r="K1068">
            <v>22393</v>
          </cell>
          <cell r="L1068">
            <v>21</v>
          </cell>
          <cell r="N1068">
            <v>31276</v>
          </cell>
          <cell r="O1068">
            <v>22393</v>
          </cell>
          <cell r="Q1068">
            <v>0</v>
          </cell>
          <cell r="R1068">
            <v>0</v>
          </cell>
        </row>
        <row r="1069">
          <cell r="A1069" t="str">
            <v>30664490000000</v>
          </cell>
          <cell r="B1069" t="str">
            <v>30</v>
          </cell>
          <cell r="C1069" t="str">
            <v>66449</v>
          </cell>
          <cell r="E1069" t="str">
            <v>Brea-Olinda Unified</v>
          </cell>
          <cell r="J1069">
            <v>5830</v>
          </cell>
          <cell r="K1069">
            <v>1885</v>
          </cell>
          <cell r="L1069">
            <v>10</v>
          </cell>
          <cell r="N1069">
            <v>5830</v>
          </cell>
          <cell r="O1069">
            <v>1885</v>
          </cell>
          <cell r="Q1069">
            <v>0</v>
          </cell>
          <cell r="R1069">
            <v>0</v>
          </cell>
        </row>
        <row r="1070">
          <cell r="A1070" t="str">
            <v>30664560000000</v>
          </cell>
          <cell r="B1070" t="str">
            <v>30</v>
          </cell>
          <cell r="C1070" t="str">
            <v>66456</v>
          </cell>
          <cell r="E1070" t="str">
            <v>Buena Park Elementary</v>
          </cell>
          <cell r="J1070">
            <v>4868</v>
          </cell>
          <cell r="K1070">
            <v>3911</v>
          </cell>
          <cell r="L1070">
            <v>8</v>
          </cell>
          <cell r="N1070">
            <v>4868</v>
          </cell>
          <cell r="O1070">
            <v>3911</v>
          </cell>
          <cell r="Q1070">
            <v>0</v>
          </cell>
          <cell r="R1070">
            <v>0</v>
          </cell>
        </row>
        <row r="1071">
          <cell r="A1071" t="str">
            <v>30664640000000</v>
          </cell>
          <cell r="B1071" t="str">
            <v>30</v>
          </cell>
          <cell r="C1071" t="str">
            <v>66464</v>
          </cell>
          <cell r="E1071" t="str">
            <v>Capistrano Unified</v>
          </cell>
          <cell r="J1071">
            <v>49117</v>
          </cell>
          <cell r="K1071">
            <v>11465</v>
          </cell>
          <cell r="L1071">
            <v>59</v>
          </cell>
          <cell r="N1071">
            <v>49117</v>
          </cell>
          <cell r="O1071">
            <v>11465</v>
          </cell>
          <cell r="Q1071">
            <v>0</v>
          </cell>
          <cell r="R1071">
            <v>0</v>
          </cell>
        </row>
        <row r="1072">
          <cell r="A1072" t="str">
            <v>30664640106765</v>
          </cell>
          <cell r="B1072" t="str">
            <v>30</v>
          </cell>
          <cell r="C1072" t="str">
            <v>66464</v>
          </cell>
          <cell r="D1072" t="str">
            <v>0106765</v>
          </cell>
          <cell r="E1072" t="str">
            <v>Capistrano Unified</v>
          </cell>
          <cell r="F1072" t="str">
            <v>Capistrano Connections Academy</v>
          </cell>
          <cell r="G1072" t="str">
            <v>Yes</v>
          </cell>
          <cell r="H1072" t="str">
            <v>0664</v>
          </cell>
          <cell r="I1072" t="str">
            <v>Directly funded</v>
          </cell>
          <cell r="J1072">
            <v>2809</v>
          </cell>
          <cell r="K1072">
            <v>1129</v>
          </cell>
          <cell r="L1072">
            <v>1</v>
          </cell>
          <cell r="N1072">
            <v>2809</v>
          </cell>
          <cell r="O1072">
            <v>1129</v>
          </cell>
          <cell r="Q1072">
            <v>0</v>
          </cell>
          <cell r="R1072">
            <v>0</v>
          </cell>
        </row>
        <row r="1073">
          <cell r="A1073" t="str">
            <v>30664640123729</v>
          </cell>
          <cell r="B1073" t="str">
            <v>30</v>
          </cell>
          <cell r="C1073" t="str">
            <v>66464</v>
          </cell>
          <cell r="D1073" t="str">
            <v>0123729</v>
          </cell>
          <cell r="E1073" t="str">
            <v>Capistrano Unified</v>
          </cell>
          <cell r="F1073" t="str">
            <v>Community Roots Academy</v>
          </cell>
          <cell r="G1073" t="str">
            <v>Yes</v>
          </cell>
          <cell r="H1073" t="str">
            <v>1274</v>
          </cell>
          <cell r="I1073" t="str">
            <v>Directly funded</v>
          </cell>
          <cell r="J1073">
            <v>573</v>
          </cell>
          <cell r="K1073">
            <v>20</v>
          </cell>
          <cell r="L1073">
            <v>1</v>
          </cell>
          <cell r="N1073">
            <v>573</v>
          </cell>
          <cell r="O1073">
            <v>20</v>
          </cell>
          <cell r="Q1073">
            <v>0</v>
          </cell>
          <cell r="R1073">
            <v>0</v>
          </cell>
        </row>
        <row r="1074">
          <cell r="A1074" t="str">
            <v>30664640124743</v>
          </cell>
          <cell r="B1074" t="str">
            <v>30</v>
          </cell>
          <cell r="C1074" t="str">
            <v>66464</v>
          </cell>
          <cell r="D1074" t="str">
            <v>0124743</v>
          </cell>
          <cell r="E1074" t="str">
            <v>Capistrano Unified</v>
          </cell>
          <cell r="F1074" t="str">
            <v>Oxford Preparatory Academy - South Orange County</v>
          </cell>
          <cell r="G1074" t="str">
            <v>Yes</v>
          </cell>
          <cell r="H1074" t="str">
            <v>1324</v>
          </cell>
          <cell r="I1074" t="str">
            <v>Directly funded</v>
          </cell>
          <cell r="J1074">
            <v>878</v>
          </cell>
          <cell r="K1074">
            <v>131</v>
          </cell>
          <cell r="L1074">
            <v>1</v>
          </cell>
          <cell r="N1074">
            <v>878</v>
          </cell>
          <cell r="O1074">
            <v>131</v>
          </cell>
          <cell r="Q1074">
            <v>0</v>
          </cell>
          <cell r="R1074">
            <v>0</v>
          </cell>
        </row>
        <row r="1075">
          <cell r="A1075" t="str">
            <v>30664646117758</v>
          </cell>
          <cell r="B1075" t="str">
            <v>30</v>
          </cell>
          <cell r="C1075" t="str">
            <v>66464</v>
          </cell>
          <cell r="D1075" t="str">
            <v>6117758</v>
          </cell>
          <cell r="E1075" t="str">
            <v>Capistrano Unified</v>
          </cell>
          <cell r="F1075" t="str">
            <v>Journey</v>
          </cell>
          <cell r="G1075" t="str">
            <v>Yes</v>
          </cell>
          <cell r="H1075" t="str">
            <v>0294</v>
          </cell>
          <cell r="I1075" t="str">
            <v>Directly funded</v>
          </cell>
          <cell r="J1075">
            <v>424</v>
          </cell>
          <cell r="K1075">
            <v>77</v>
          </cell>
          <cell r="L1075">
            <v>1</v>
          </cell>
          <cell r="N1075">
            <v>424</v>
          </cell>
          <cell r="O1075">
            <v>77</v>
          </cell>
          <cell r="Q1075">
            <v>0</v>
          </cell>
          <cell r="R1075">
            <v>0</v>
          </cell>
        </row>
        <row r="1076">
          <cell r="A1076" t="str">
            <v>30664646120356</v>
          </cell>
          <cell r="B1076" t="str">
            <v>30</v>
          </cell>
          <cell r="C1076" t="str">
            <v>66464</v>
          </cell>
          <cell r="D1076" t="str">
            <v>6120356</v>
          </cell>
          <cell r="E1076" t="str">
            <v>Capistrano Unified</v>
          </cell>
          <cell r="F1076" t="str">
            <v>Opportunities for Learning - Capistrano</v>
          </cell>
          <cell r="G1076" t="str">
            <v>Yes</v>
          </cell>
          <cell r="H1076" t="str">
            <v>0463</v>
          </cell>
          <cell r="I1076" t="str">
            <v>Directly funded</v>
          </cell>
          <cell r="J1076">
            <v>74</v>
          </cell>
          <cell r="K1076">
            <v>27</v>
          </cell>
          <cell r="L1076">
            <v>1</v>
          </cell>
          <cell r="N1076">
            <v>74</v>
          </cell>
          <cell r="O1076">
            <v>27</v>
          </cell>
          <cell r="Q1076">
            <v>0</v>
          </cell>
          <cell r="R1076">
            <v>0</v>
          </cell>
        </row>
        <row r="1077">
          <cell r="A1077" t="str">
            <v>30664720000000</v>
          </cell>
          <cell r="B1077" t="str">
            <v>30</v>
          </cell>
          <cell r="C1077" t="str">
            <v>66472</v>
          </cell>
          <cell r="E1077" t="str">
            <v>Centralia Elementary</v>
          </cell>
          <cell r="J1077">
            <v>4436</v>
          </cell>
          <cell r="K1077">
            <v>2918</v>
          </cell>
          <cell r="L1077">
            <v>9</v>
          </cell>
          <cell r="N1077">
            <v>4436</v>
          </cell>
          <cell r="O1077">
            <v>2918</v>
          </cell>
          <cell r="Q1077">
            <v>0</v>
          </cell>
          <cell r="R1077">
            <v>0</v>
          </cell>
        </row>
        <row r="1078">
          <cell r="A1078" t="str">
            <v>30664800000000</v>
          </cell>
          <cell r="B1078" t="str">
            <v>30</v>
          </cell>
          <cell r="C1078" t="str">
            <v>66480</v>
          </cell>
          <cell r="E1078" t="str">
            <v>Cypress Elementary</v>
          </cell>
          <cell r="J1078">
            <v>3942</v>
          </cell>
          <cell r="K1078">
            <v>1639</v>
          </cell>
          <cell r="L1078">
            <v>7</v>
          </cell>
          <cell r="N1078">
            <v>3942</v>
          </cell>
          <cell r="O1078">
            <v>1639</v>
          </cell>
          <cell r="Q1078">
            <v>0</v>
          </cell>
          <cell r="R1078">
            <v>0</v>
          </cell>
        </row>
        <row r="1079">
          <cell r="A1079" t="str">
            <v>30664980000000</v>
          </cell>
          <cell r="B1079" t="str">
            <v>30</v>
          </cell>
          <cell r="C1079" t="str">
            <v>66498</v>
          </cell>
          <cell r="E1079" t="str">
            <v>Fountain Valley Elementary</v>
          </cell>
          <cell r="J1079">
            <v>6371</v>
          </cell>
          <cell r="K1079">
            <v>1941</v>
          </cell>
          <cell r="L1079">
            <v>11</v>
          </cell>
          <cell r="N1079">
            <v>6371</v>
          </cell>
          <cell r="O1079">
            <v>1941</v>
          </cell>
          <cell r="Q1079">
            <v>0</v>
          </cell>
          <cell r="R1079">
            <v>0</v>
          </cell>
        </row>
        <row r="1080">
          <cell r="A1080" t="str">
            <v>30665060000000</v>
          </cell>
          <cell r="B1080" t="str">
            <v>30</v>
          </cell>
          <cell r="C1080" t="str">
            <v>66506</v>
          </cell>
          <cell r="E1080" t="str">
            <v>Fullerton Elementary</v>
          </cell>
          <cell r="J1080">
            <v>13520</v>
          </cell>
          <cell r="K1080">
            <v>7026</v>
          </cell>
          <cell r="L1080">
            <v>21</v>
          </cell>
          <cell r="N1080">
            <v>13520</v>
          </cell>
          <cell r="O1080">
            <v>7026</v>
          </cell>
          <cell r="Q1080">
            <v>0</v>
          </cell>
          <cell r="R1080">
            <v>0</v>
          </cell>
        </row>
        <row r="1081">
          <cell r="A1081" t="str">
            <v>30665140000000</v>
          </cell>
          <cell r="B1081" t="str">
            <v>30</v>
          </cell>
          <cell r="C1081" t="str">
            <v>66514</v>
          </cell>
          <cell r="E1081" t="str">
            <v>Fullerton Joint Union High</v>
          </cell>
          <cell r="J1081">
            <v>14235</v>
          </cell>
          <cell r="K1081">
            <v>6963</v>
          </cell>
          <cell r="L1081">
            <v>9</v>
          </cell>
          <cell r="N1081">
            <v>14235</v>
          </cell>
          <cell r="O1081">
            <v>6963</v>
          </cell>
          <cell r="Q1081">
            <v>0</v>
          </cell>
          <cell r="R1081">
            <v>0</v>
          </cell>
        </row>
        <row r="1082">
          <cell r="A1082" t="str">
            <v>30665220000000</v>
          </cell>
          <cell r="B1082" t="str">
            <v>30</v>
          </cell>
          <cell r="C1082" t="str">
            <v>66522</v>
          </cell>
          <cell r="E1082" t="str">
            <v>Garden Grove Unified</v>
          </cell>
          <cell r="J1082">
            <v>45252</v>
          </cell>
          <cell r="K1082">
            <v>34114</v>
          </cell>
          <cell r="L1082">
            <v>64</v>
          </cell>
          <cell r="N1082">
            <v>45252</v>
          </cell>
          <cell r="O1082">
            <v>34114</v>
          </cell>
          <cell r="Q1082">
            <v>0</v>
          </cell>
          <cell r="R1082">
            <v>0</v>
          </cell>
        </row>
        <row r="1083">
          <cell r="A1083" t="str">
            <v>30665300000000</v>
          </cell>
          <cell r="B1083" t="str">
            <v>30</v>
          </cell>
          <cell r="C1083" t="str">
            <v>66530</v>
          </cell>
          <cell r="E1083" t="str">
            <v>Huntington Beach City Elementary</v>
          </cell>
          <cell r="J1083">
            <v>7008</v>
          </cell>
          <cell r="K1083">
            <v>1357</v>
          </cell>
          <cell r="L1083">
            <v>10</v>
          </cell>
          <cell r="N1083">
            <v>7008</v>
          </cell>
          <cell r="O1083">
            <v>1357</v>
          </cell>
          <cell r="Q1083">
            <v>0</v>
          </cell>
          <cell r="R1083">
            <v>0</v>
          </cell>
        </row>
        <row r="1084">
          <cell r="A1084" t="str">
            <v>30665480000000</v>
          </cell>
          <cell r="B1084" t="str">
            <v>30</v>
          </cell>
          <cell r="C1084" t="str">
            <v>66548</v>
          </cell>
          <cell r="E1084" t="str">
            <v>Huntington Beach Union High</v>
          </cell>
          <cell r="J1084">
            <v>16048</v>
          </cell>
          <cell r="K1084">
            <v>5505</v>
          </cell>
          <cell r="L1084">
            <v>9</v>
          </cell>
          <cell r="N1084">
            <v>16048</v>
          </cell>
          <cell r="O1084">
            <v>5505</v>
          </cell>
          <cell r="Q1084">
            <v>0</v>
          </cell>
          <cell r="R1084">
            <v>0</v>
          </cell>
        </row>
        <row r="1085">
          <cell r="A1085" t="str">
            <v>30665550000000</v>
          </cell>
          <cell r="B1085" t="str">
            <v>30</v>
          </cell>
          <cell r="C1085" t="str">
            <v>66555</v>
          </cell>
          <cell r="E1085" t="str">
            <v>Laguna Beach Unified</v>
          </cell>
          <cell r="J1085">
            <v>3029</v>
          </cell>
          <cell r="K1085">
            <v>337</v>
          </cell>
          <cell r="L1085">
            <v>5</v>
          </cell>
          <cell r="N1085">
            <v>3029</v>
          </cell>
          <cell r="O1085">
            <v>337</v>
          </cell>
          <cell r="Q1085">
            <v>0</v>
          </cell>
          <cell r="R1085">
            <v>0</v>
          </cell>
        </row>
        <row r="1086">
          <cell r="A1086" t="str">
            <v>30665630000000</v>
          </cell>
          <cell r="B1086" t="str">
            <v>30</v>
          </cell>
          <cell r="C1086" t="str">
            <v>66563</v>
          </cell>
          <cell r="E1086" t="str">
            <v>La Habra City Elementary</v>
          </cell>
          <cell r="J1086">
            <v>4913</v>
          </cell>
          <cell r="K1086">
            <v>3846</v>
          </cell>
          <cell r="L1086">
            <v>10</v>
          </cell>
          <cell r="N1086">
            <v>4913</v>
          </cell>
          <cell r="O1086">
            <v>3846</v>
          </cell>
          <cell r="Q1086">
            <v>0</v>
          </cell>
          <cell r="R1086">
            <v>0</v>
          </cell>
        </row>
        <row r="1087">
          <cell r="A1087" t="str">
            <v>30665890000000</v>
          </cell>
          <cell r="B1087" t="str">
            <v>30</v>
          </cell>
          <cell r="C1087" t="str">
            <v>66589</v>
          </cell>
          <cell r="E1087" t="str">
            <v>Magnolia Elementary</v>
          </cell>
          <cell r="J1087">
            <v>6399</v>
          </cell>
          <cell r="K1087">
            <v>5754</v>
          </cell>
          <cell r="L1087">
            <v>9</v>
          </cell>
          <cell r="N1087">
            <v>6399</v>
          </cell>
          <cell r="O1087">
            <v>5754</v>
          </cell>
          <cell r="Q1087">
            <v>0</v>
          </cell>
          <cell r="R1087">
            <v>0</v>
          </cell>
        </row>
        <row r="1088">
          <cell r="A1088" t="str">
            <v>30665970000000</v>
          </cell>
          <cell r="B1088" t="str">
            <v>30</v>
          </cell>
          <cell r="C1088" t="str">
            <v>66597</v>
          </cell>
          <cell r="E1088" t="str">
            <v>Newport-Mesa Unified</v>
          </cell>
          <cell r="J1088">
            <v>21736</v>
          </cell>
          <cell r="K1088">
            <v>10414</v>
          </cell>
          <cell r="L1088">
            <v>32</v>
          </cell>
          <cell r="N1088">
            <v>21736</v>
          </cell>
          <cell r="O1088">
            <v>10414</v>
          </cell>
          <cell r="Q1088">
            <v>0</v>
          </cell>
          <cell r="R1088">
            <v>0</v>
          </cell>
        </row>
        <row r="1089">
          <cell r="A1089" t="str">
            <v>30666130000000</v>
          </cell>
          <cell r="B1089" t="str">
            <v>30</v>
          </cell>
          <cell r="C1089" t="str">
            <v>66613</v>
          </cell>
          <cell r="E1089" t="str">
            <v>Ocean View</v>
          </cell>
          <cell r="J1089">
            <v>8725</v>
          </cell>
          <cell r="K1089">
            <v>4025</v>
          </cell>
          <cell r="L1089">
            <v>16</v>
          </cell>
          <cell r="N1089">
            <v>8725</v>
          </cell>
          <cell r="O1089">
            <v>4025</v>
          </cell>
          <cell r="Q1089">
            <v>0</v>
          </cell>
          <cell r="R1089">
            <v>0</v>
          </cell>
        </row>
        <row r="1090">
          <cell r="A1090" t="str">
            <v>30666210000000</v>
          </cell>
          <cell r="B1090" t="str">
            <v>30</v>
          </cell>
          <cell r="C1090" t="str">
            <v>66621</v>
          </cell>
          <cell r="E1090" t="str">
            <v>Orange Unified</v>
          </cell>
          <cell r="J1090">
            <v>26712</v>
          </cell>
          <cell r="K1090">
            <v>13199</v>
          </cell>
          <cell r="L1090">
            <v>39</v>
          </cell>
          <cell r="N1090">
            <v>26712</v>
          </cell>
          <cell r="O1090">
            <v>13199</v>
          </cell>
          <cell r="Q1090">
            <v>0</v>
          </cell>
          <cell r="R1090">
            <v>0</v>
          </cell>
        </row>
        <row r="1091">
          <cell r="A1091" t="str">
            <v>30666216085328</v>
          </cell>
          <cell r="B1091" t="str">
            <v>30</v>
          </cell>
          <cell r="C1091" t="str">
            <v>66621</v>
          </cell>
          <cell r="D1091" t="str">
            <v>6085328</v>
          </cell>
          <cell r="E1091" t="str">
            <v>Orange Unified</v>
          </cell>
          <cell r="F1091" t="str">
            <v>Santiago Middle</v>
          </cell>
          <cell r="G1091" t="str">
            <v>Yes</v>
          </cell>
          <cell r="H1091" t="str">
            <v>0066</v>
          </cell>
          <cell r="I1091" t="str">
            <v>Directly funded</v>
          </cell>
          <cell r="J1091">
            <v>1031</v>
          </cell>
          <cell r="K1091">
            <v>637</v>
          </cell>
          <cell r="L1091">
            <v>1</v>
          </cell>
          <cell r="N1091">
            <v>1031</v>
          </cell>
          <cell r="O1091">
            <v>637</v>
          </cell>
          <cell r="Q1091">
            <v>0</v>
          </cell>
          <cell r="R1091">
            <v>0</v>
          </cell>
        </row>
        <row r="1092">
          <cell r="A1092" t="str">
            <v>30666216094874</v>
          </cell>
          <cell r="B1092" t="str">
            <v>30</v>
          </cell>
          <cell r="C1092" t="str">
            <v>66621</v>
          </cell>
          <cell r="D1092" t="str">
            <v>6094874</v>
          </cell>
          <cell r="E1092" t="str">
            <v>Orange Unified</v>
          </cell>
          <cell r="F1092" t="str">
            <v>El Rancho Charter</v>
          </cell>
          <cell r="G1092" t="str">
            <v>Yes</v>
          </cell>
          <cell r="H1092" t="str">
            <v>0445</v>
          </cell>
          <cell r="I1092" t="str">
            <v>Locally funded</v>
          </cell>
          <cell r="J1092">
            <v>1152</v>
          </cell>
          <cell r="K1092">
            <v>170</v>
          </cell>
          <cell r="L1092">
            <v>1</v>
          </cell>
          <cell r="N1092">
            <v>1152</v>
          </cell>
          <cell r="O1092">
            <v>170</v>
          </cell>
          <cell r="Q1092">
            <v>0</v>
          </cell>
          <cell r="R1092">
            <v>0</v>
          </cell>
        </row>
        <row r="1093">
          <cell r="A1093" t="str">
            <v>30666470000000</v>
          </cell>
          <cell r="B1093" t="str">
            <v>30</v>
          </cell>
          <cell r="C1093" t="str">
            <v>66647</v>
          </cell>
          <cell r="E1093" t="str">
            <v>Placentia-Yorba Linda Unified</v>
          </cell>
          <cell r="J1093">
            <v>25598</v>
          </cell>
          <cell r="K1093">
            <v>9501</v>
          </cell>
          <cell r="L1093">
            <v>35</v>
          </cell>
          <cell r="N1093">
            <v>25598</v>
          </cell>
          <cell r="O1093">
            <v>9501</v>
          </cell>
          <cell r="Q1093">
            <v>0</v>
          </cell>
          <cell r="R1093">
            <v>0</v>
          </cell>
        </row>
        <row r="1094">
          <cell r="A1094" t="str">
            <v>30666700000000</v>
          </cell>
          <cell r="B1094" t="str">
            <v>30</v>
          </cell>
          <cell r="C1094" t="str">
            <v>66670</v>
          </cell>
          <cell r="E1094" t="str">
            <v>Santa Ana Unified</v>
          </cell>
          <cell r="J1094">
            <v>51383</v>
          </cell>
          <cell r="K1094">
            <v>49251</v>
          </cell>
          <cell r="L1094">
            <v>56</v>
          </cell>
          <cell r="N1094">
            <v>51383</v>
          </cell>
          <cell r="O1094">
            <v>49251</v>
          </cell>
          <cell r="Q1094">
            <v>0</v>
          </cell>
          <cell r="R1094">
            <v>0</v>
          </cell>
        </row>
        <row r="1095">
          <cell r="A1095" t="str">
            <v>30666700101626</v>
          </cell>
          <cell r="B1095" t="str">
            <v>30</v>
          </cell>
          <cell r="C1095" t="str">
            <v>66670</v>
          </cell>
          <cell r="D1095" t="str">
            <v>0101626</v>
          </cell>
          <cell r="E1095" t="str">
            <v>Santa Ana Unified</v>
          </cell>
          <cell r="F1095" t="str">
            <v>Edward B. Cole Academy</v>
          </cell>
          <cell r="G1095" t="str">
            <v>Yes</v>
          </cell>
          <cell r="H1095" t="str">
            <v>0578</v>
          </cell>
          <cell r="I1095" t="str">
            <v>Directly funded</v>
          </cell>
          <cell r="J1095">
            <v>433</v>
          </cell>
          <cell r="K1095">
            <v>425</v>
          </cell>
          <cell r="L1095">
            <v>1</v>
          </cell>
          <cell r="N1095">
            <v>433</v>
          </cell>
          <cell r="O1095">
            <v>425</v>
          </cell>
          <cell r="Q1095">
            <v>0</v>
          </cell>
          <cell r="R1095">
            <v>0</v>
          </cell>
        </row>
        <row r="1096">
          <cell r="A1096" t="str">
            <v>30666700106567</v>
          </cell>
          <cell r="B1096" t="str">
            <v>30</v>
          </cell>
          <cell r="C1096" t="str">
            <v>66670</v>
          </cell>
          <cell r="D1096" t="str">
            <v>0106567</v>
          </cell>
          <cell r="E1096" t="str">
            <v>Santa Ana Unified</v>
          </cell>
          <cell r="F1096" t="str">
            <v>Nova Academy</v>
          </cell>
          <cell r="G1096" t="str">
            <v>Yes</v>
          </cell>
          <cell r="H1096" t="str">
            <v>0632</v>
          </cell>
          <cell r="I1096" t="str">
            <v>Directly funded</v>
          </cell>
          <cell r="J1096">
            <v>390</v>
          </cell>
          <cell r="K1096">
            <v>339</v>
          </cell>
          <cell r="L1096">
            <v>1</v>
          </cell>
          <cell r="N1096">
            <v>390</v>
          </cell>
          <cell r="O1096">
            <v>339</v>
          </cell>
          <cell r="Q1096">
            <v>0</v>
          </cell>
          <cell r="R1096">
            <v>0</v>
          </cell>
        </row>
        <row r="1097">
          <cell r="A1097" t="str">
            <v>30666700109066</v>
          </cell>
          <cell r="B1097" t="str">
            <v>30</v>
          </cell>
          <cell r="C1097" t="str">
            <v>66670</v>
          </cell>
          <cell r="D1097" t="str">
            <v>0109066</v>
          </cell>
          <cell r="E1097" t="str">
            <v>Santa Ana Unified</v>
          </cell>
          <cell r="F1097" t="str">
            <v>Orange County Educational Arts Academy</v>
          </cell>
          <cell r="G1097" t="str">
            <v>Yes</v>
          </cell>
          <cell r="H1097" t="str">
            <v>0701</v>
          </cell>
          <cell r="I1097" t="str">
            <v>Directly funded</v>
          </cell>
          <cell r="J1097">
            <v>575</v>
          </cell>
          <cell r="K1097">
            <v>452</v>
          </cell>
          <cell r="L1097">
            <v>1</v>
          </cell>
          <cell r="N1097">
            <v>575</v>
          </cell>
          <cell r="O1097">
            <v>452</v>
          </cell>
          <cell r="Q1097">
            <v>0</v>
          </cell>
          <cell r="R1097">
            <v>0</v>
          </cell>
        </row>
        <row r="1098">
          <cell r="A1098" t="str">
            <v>30666700132852</v>
          </cell>
          <cell r="B1098" t="str">
            <v>30</v>
          </cell>
          <cell r="C1098" t="str">
            <v>66670</v>
          </cell>
          <cell r="D1098" t="str">
            <v>0132852</v>
          </cell>
          <cell r="E1098" t="str">
            <v>Santa Ana Unified</v>
          </cell>
          <cell r="F1098" t="str">
            <v>Advanced Learning Academy</v>
          </cell>
          <cell r="G1098" t="str">
            <v>Yes</v>
          </cell>
          <cell r="H1098" t="str">
            <v>1765</v>
          </cell>
          <cell r="I1098" t="str">
            <v>Locally funded</v>
          </cell>
          <cell r="J1098">
            <v>126</v>
          </cell>
          <cell r="K1098">
            <v>104</v>
          </cell>
          <cell r="L1098">
            <v>1</v>
          </cell>
          <cell r="N1098">
            <v>126</v>
          </cell>
          <cell r="O1098">
            <v>104</v>
          </cell>
          <cell r="Q1098">
            <v>0</v>
          </cell>
          <cell r="R1098">
            <v>0</v>
          </cell>
        </row>
        <row r="1099">
          <cell r="A1099" t="str">
            <v>30666703030723</v>
          </cell>
          <cell r="B1099" t="str">
            <v>30</v>
          </cell>
          <cell r="C1099" t="str">
            <v>66670</v>
          </cell>
          <cell r="D1099" t="str">
            <v>3030723</v>
          </cell>
          <cell r="E1099" t="str">
            <v>Santa Ana Unified</v>
          </cell>
          <cell r="F1099" t="str">
            <v>OCSA</v>
          </cell>
          <cell r="G1099" t="str">
            <v>Yes</v>
          </cell>
          <cell r="H1099" t="str">
            <v>0290</v>
          </cell>
          <cell r="I1099" t="str">
            <v>Directly funded</v>
          </cell>
          <cell r="J1099">
            <v>2096</v>
          </cell>
          <cell r="K1099">
            <v>239</v>
          </cell>
          <cell r="L1099">
            <v>1</v>
          </cell>
          <cell r="N1099">
            <v>2096</v>
          </cell>
          <cell r="O1099">
            <v>239</v>
          </cell>
          <cell r="Q1099">
            <v>0</v>
          </cell>
          <cell r="R1099">
            <v>0</v>
          </cell>
        </row>
        <row r="1100">
          <cell r="A1100" t="str">
            <v>30666706119127</v>
          </cell>
          <cell r="B1100" t="str">
            <v>30</v>
          </cell>
          <cell r="C1100" t="str">
            <v>66670</v>
          </cell>
          <cell r="D1100" t="str">
            <v>6119127</v>
          </cell>
          <cell r="E1100" t="str">
            <v>Santa Ana Unified</v>
          </cell>
          <cell r="F1100" t="str">
            <v>El Sol Santa Ana Science and Arts Academy</v>
          </cell>
          <cell r="G1100" t="str">
            <v>Yes</v>
          </cell>
          <cell r="H1100" t="str">
            <v>0365</v>
          </cell>
          <cell r="I1100" t="str">
            <v>Directly funded</v>
          </cell>
          <cell r="J1100">
            <v>901</v>
          </cell>
          <cell r="K1100">
            <v>705</v>
          </cell>
          <cell r="L1100">
            <v>1</v>
          </cell>
          <cell r="N1100">
            <v>901</v>
          </cell>
          <cell r="O1100">
            <v>705</v>
          </cell>
          <cell r="Q1100">
            <v>0</v>
          </cell>
          <cell r="R1100">
            <v>0</v>
          </cell>
        </row>
        <row r="1101">
          <cell r="A1101" t="str">
            <v>30666960000000</v>
          </cell>
          <cell r="B1101" t="str">
            <v>30</v>
          </cell>
          <cell r="C1101" t="str">
            <v>66696</v>
          </cell>
          <cell r="E1101" t="str">
            <v>Savanna Elementary</v>
          </cell>
          <cell r="J1101">
            <v>2374</v>
          </cell>
          <cell r="K1101">
            <v>1829</v>
          </cell>
          <cell r="L1101">
            <v>5</v>
          </cell>
          <cell r="N1101">
            <v>2374</v>
          </cell>
          <cell r="O1101">
            <v>1829</v>
          </cell>
          <cell r="Q1101">
            <v>0</v>
          </cell>
          <cell r="R1101">
            <v>0</v>
          </cell>
        </row>
        <row r="1102">
          <cell r="A1102" t="str">
            <v>30667460000000</v>
          </cell>
          <cell r="B1102" t="str">
            <v>30</v>
          </cell>
          <cell r="C1102" t="str">
            <v>66746</v>
          </cell>
          <cell r="E1102" t="str">
            <v>Westminster</v>
          </cell>
          <cell r="J1102">
            <v>9401</v>
          </cell>
          <cell r="K1102">
            <v>7247</v>
          </cell>
          <cell r="L1102">
            <v>17</v>
          </cell>
          <cell r="N1102">
            <v>9401</v>
          </cell>
          <cell r="O1102">
            <v>7247</v>
          </cell>
          <cell r="Q1102">
            <v>0</v>
          </cell>
          <cell r="R1102">
            <v>0</v>
          </cell>
        </row>
        <row r="1103">
          <cell r="A1103" t="str">
            <v>30736350000000</v>
          </cell>
          <cell r="B1103" t="str">
            <v>30</v>
          </cell>
          <cell r="C1103" t="str">
            <v>73635</v>
          </cell>
          <cell r="E1103" t="str">
            <v>Saddleback Valley Unified</v>
          </cell>
          <cell r="J1103">
            <v>27667</v>
          </cell>
          <cell r="K1103">
            <v>8290</v>
          </cell>
          <cell r="L1103">
            <v>34</v>
          </cell>
          <cell r="N1103">
            <v>27667</v>
          </cell>
          <cell r="O1103">
            <v>8290</v>
          </cell>
          <cell r="Q1103">
            <v>0</v>
          </cell>
          <cell r="R1103">
            <v>0</v>
          </cell>
        </row>
        <row r="1104">
          <cell r="A1104" t="str">
            <v>30736356030183</v>
          </cell>
          <cell r="B1104" t="str">
            <v>30</v>
          </cell>
          <cell r="C1104" t="str">
            <v>73635</v>
          </cell>
          <cell r="D1104" t="str">
            <v>6030183</v>
          </cell>
          <cell r="E1104" t="str">
            <v>Saddleback Valley Unified</v>
          </cell>
          <cell r="F1104" t="str">
            <v>Ralph A. Gates Elementary</v>
          </cell>
          <cell r="G1104" t="str">
            <v>Yes</v>
          </cell>
          <cell r="H1104" t="str">
            <v>0157</v>
          </cell>
          <cell r="I1104" t="str">
            <v>Locally funded</v>
          </cell>
          <cell r="J1104">
            <v>1039</v>
          </cell>
          <cell r="K1104">
            <v>687</v>
          </cell>
          <cell r="L1104">
            <v>1</v>
          </cell>
          <cell r="N1104">
            <v>1039</v>
          </cell>
          <cell r="O1104">
            <v>687</v>
          </cell>
          <cell r="Q1104">
            <v>0</v>
          </cell>
          <cell r="R1104">
            <v>0</v>
          </cell>
        </row>
        <row r="1105">
          <cell r="A1105" t="str">
            <v>30736430000000</v>
          </cell>
          <cell r="B1105" t="str">
            <v>30</v>
          </cell>
          <cell r="C1105" t="str">
            <v>73643</v>
          </cell>
          <cell r="E1105" t="str">
            <v>Tustin Unified</v>
          </cell>
          <cell r="J1105">
            <v>24079</v>
          </cell>
          <cell r="K1105">
            <v>10912</v>
          </cell>
          <cell r="L1105">
            <v>32</v>
          </cell>
          <cell r="N1105">
            <v>24079</v>
          </cell>
          <cell r="O1105">
            <v>10912</v>
          </cell>
          <cell r="Q1105">
            <v>0</v>
          </cell>
          <cell r="R1105">
            <v>0</v>
          </cell>
        </row>
        <row r="1106">
          <cell r="A1106" t="str">
            <v>30736500000000</v>
          </cell>
          <cell r="B1106" t="str">
            <v>30</v>
          </cell>
          <cell r="C1106" t="str">
            <v>73650</v>
          </cell>
          <cell r="E1106" t="str">
            <v>Irvine Unified</v>
          </cell>
          <cell r="J1106">
            <v>32319</v>
          </cell>
          <cell r="K1106">
            <v>9235</v>
          </cell>
          <cell r="L1106">
            <v>38</v>
          </cell>
          <cell r="N1106">
            <v>32319</v>
          </cell>
          <cell r="O1106">
            <v>9235</v>
          </cell>
          <cell r="Q1106">
            <v>0</v>
          </cell>
          <cell r="R1106">
            <v>0</v>
          </cell>
        </row>
        <row r="1107">
          <cell r="A1107" t="str">
            <v>30739240000000</v>
          </cell>
          <cell r="B1107" t="str">
            <v>30</v>
          </cell>
          <cell r="C1107" t="str">
            <v>73924</v>
          </cell>
          <cell r="E1107" t="str">
            <v>Los Alamitos Unified</v>
          </cell>
          <cell r="J1107">
            <v>9948</v>
          </cell>
          <cell r="K1107">
            <v>1378</v>
          </cell>
          <cell r="L1107">
            <v>10</v>
          </cell>
          <cell r="N1107">
            <v>9948</v>
          </cell>
          <cell r="O1107">
            <v>1378</v>
          </cell>
          <cell r="Q1107">
            <v>0</v>
          </cell>
          <cell r="R1107">
            <v>0</v>
          </cell>
        </row>
        <row r="1108">
          <cell r="A1108" t="str">
            <v>30768930130765</v>
          </cell>
          <cell r="B1108" t="str">
            <v>30</v>
          </cell>
          <cell r="C1108" t="str">
            <v>76893</v>
          </cell>
          <cell r="D1108" t="str">
            <v>0130765</v>
          </cell>
          <cell r="E1108" t="str">
            <v>SBE - Magnolia Science Academy Santa Ana</v>
          </cell>
          <cell r="F1108" t="str">
            <v>Magnolia Science Academy Santa Ana</v>
          </cell>
          <cell r="G1108" t="str">
            <v>Yes</v>
          </cell>
          <cell r="H1108" t="str">
            <v>1686</v>
          </cell>
          <cell r="I1108" t="str">
            <v>Directly funded</v>
          </cell>
          <cell r="J1108">
            <v>144</v>
          </cell>
          <cell r="K1108">
            <v>93</v>
          </cell>
          <cell r="L1108">
            <v>1</v>
          </cell>
          <cell r="N1108">
            <v>144</v>
          </cell>
          <cell r="O1108">
            <v>93</v>
          </cell>
          <cell r="Q1108">
            <v>0</v>
          </cell>
          <cell r="R1108">
            <v>0</v>
          </cell>
        </row>
        <row r="1109">
          <cell r="A1109" t="str">
            <v>31103140000000</v>
          </cell>
          <cell r="B1109" t="str">
            <v>31</v>
          </cell>
          <cell r="C1109" t="str">
            <v>10314</v>
          </cell>
          <cell r="E1109" t="str">
            <v>Placer County Office of Education</v>
          </cell>
          <cell r="J1109">
            <v>190</v>
          </cell>
          <cell r="K1109">
            <v>80</v>
          </cell>
          <cell r="L1109">
            <v>4</v>
          </cell>
          <cell r="N1109">
            <v>190</v>
          </cell>
          <cell r="O1109">
            <v>80</v>
          </cell>
          <cell r="Q1109">
            <v>0</v>
          </cell>
          <cell r="R1109">
            <v>0</v>
          </cell>
        </row>
        <row r="1110">
          <cell r="A1110" t="str">
            <v>31103140119214</v>
          </cell>
          <cell r="B1110" t="str">
            <v>31</v>
          </cell>
          <cell r="C1110" t="str">
            <v>10314</v>
          </cell>
          <cell r="D1110" t="str">
            <v>0119214</v>
          </cell>
          <cell r="E1110" t="str">
            <v>Placer County Office of Education</v>
          </cell>
          <cell r="F1110" t="str">
            <v>CORE Placer Charter</v>
          </cell>
          <cell r="G1110" t="str">
            <v>Yes</v>
          </cell>
          <cell r="H1110" t="str">
            <v>1064</v>
          </cell>
          <cell r="I1110" t="str">
            <v>Directly funded</v>
          </cell>
          <cell r="J1110">
            <v>239</v>
          </cell>
          <cell r="K1110">
            <v>94</v>
          </cell>
          <cell r="L1110">
            <v>1</v>
          </cell>
          <cell r="N1110">
            <v>239</v>
          </cell>
          <cell r="O1110">
            <v>94</v>
          </cell>
          <cell r="Q1110">
            <v>0</v>
          </cell>
          <cell r="R1110">
            <v>0</v>
          </cell>
        </row>
        <row r="1111">
          <cell r="A1111" t="str">
            <v>31103140126904</v>
          </cell>
          <cell r="B1111" t="str">
            <v>31</v>
          </cell>
          <cell r="C1111" t="str">
            <v>10314</v>
          </cell>
          <cell r="D1111" t="str">
            <v>0126904</v>
          </cell>
          <cell r="E1111" t="str">
            <v>Placer County Office of Education</v>
          </cell>
          <cell r="F1111" t="str">
            <v>Placer County Pathways Charter</v>
          </cell>
          <cell r="G1111" t="str">
            <v>Yes</v>
          </cell>
          <cell r="H1111" t="str">
            <v>1432</v>
          </cell>
          <cell r="I1111" t="str">
            <v>Locally funded</v>
          </cell>
          <cell r="J1111">
            <v>250</v>
          </cell>
          <cell r="K1111">
            <v>66</v>
          </cell>
          <cell r="L1111">
            <v>1</v>
          </cell>
          <cell r="N1111">
            <v>250</v>
          </cell>
          <cell r="O1111">
            <v>66</v>
          </cell>
          <cell r="Q1111">
            <v>0</v>
          </cell>
          <cell r="R1111">
            <v>0</v>
          </cell>
        </row>
        <row r="1112">
          <cell r="A1112" t="str">
            <v>31667610000000</v>
          </cell>
          <cell r="B1112" t="str">
            <v>31</v>
          </cell>
          <cell r="C1112" t="str">
            <v>66761</v>
          </cell>
          <cell r="E1112" t="str">
            <v>Ackerman Charter</v>
          </cell>
          <cell r="J1112">
            <v>556</v>
          </cell>
          <cell r="K1112">
            <v>147</v>
          </cell>
          <cell r="L1112">
            <v>1</v>
          </cell>
          <cell r="N1112">
            <v>556</v>
          </cell>
          <cell r="O1112">
            <v>147</v>
          </cell>
          <cell r="Q1112">
            <v>0</v>
          </cell>
          <cell r="R1112">
            <v>0</v>
          </cell>
        </row>
        <row r="1113">
          <cell r="A1113" t="str">
            <v>31667790000000</v>
          </cell>
          <cell r="B1113" t="str">
            <v>31</v>
          </cell>
          <cell r="C1113" t="str">
            <v>66779</v>
          </cell>
          <cell r="E1113" t="str">
            <v>Alta-Dutch Flat Union Elementary</v>
          </cell>
          <cell r="J1113">
            <v>92</v>
          </cell>
          <cell r="K1113">
            <v>42</v>
          </cell>
          <cell r="L1113">
            <v>1</v>
          </cell>
          <cell r="N1113">
            <v>92</v>
          </cell>
          <cell r="O1113">
            <v>42</v>
          </cell>
          <cell r="Q1113">
            <v>0</v>
          </cell>
          <cell r="R1113">
            <v>0</v>
          </cell>
        </row>
        <row r="1114">
          <cell r="A1114" t="str">
            <v>31667870000000</v>
          </cell>
          <cell r="B1114" t="str">
            <v>31</v>
          </cell>
          <cell r="C1114" t="str">
            <v>66787</v>
          </cell>
          <cell r="E1114" t="str">
            <v>Auburn Union Elementary</v>
          </cell>
          <cell r="J1114">
            <v>1239</v>
          </cell>
          <cell r="K1114">
            <v>739</v>
          </cell>
          <cell r="L1114">
            <v>4</v>
          </cell>
          <cell r="N1114">
            <v>1239</v>
          </cell>
          <cell r="O1114">
            <v>739</v>
          </cell>
          <cell r="Q1114">
            <v>0</v>
          </cell>
          <cell r="R1114">
            <v>0</v>
          </cell>
        </row>
        <row r="1115">
          <cell r="A1115" t="str">
            <v>31667870126664</v>
          </cell>
          <cell r="B1115" t="str">
            <v>31</v>
          </cell>
          <cell r="C1115" t="str">
            <v>66787</v>
          </cell>
          <cell r="D1115" t="str">
            <v>0126664</v>
          </cell>
          <cell r="E1115" t="str">
            <v>Auburn Union Elementary</v>
          </cell>
          <cell r="F1115" t="str">
            <v>Alta Vista Community Charter</v>
          </cell>
          <cell r="G1115" t="str">
            <v>Yes</v>
          </cell>
          <cell r="H1115" t="str">
            <v>1429</v>
          </cell>
          <cell r="I1115" t="str">
            <v>Locally funded</v>
          </cell>
          <cell r="J1115">
            <v>114</v>
          </cell>
          <cell r="K1115">
            <v>54</v>
          </cell>
          <cell r="L1115">
            <v>1</v>
          </cell>
          <cell r="N1115">
            <v>114</v>
          </cell>
          <cell r="O1115">
            <v>54</v>
          </cell>
          <cell r="Q1115">
            <v>0</v>
          </cell>
          <cell r="R1115">
            <v>0</v>
          </cell>
        </row>
        <row r="1116">
          <cell r="A1116" t="str">
            <v>31667876031033</v>
          </cell>
          <cell r="B1116" t="str">
            <v>31</v>
          </cell>
          <cell r="C1116" t="str">
            <v>66787</v>
          </cell>
          <cell r="D1116" t="str">
            <v>6031033</v>
          </cell>
          <cell r="E1116" t="str">
            <v>Auburn Union Elementary</v>
          </cell>
          <cell r="F1116" t="str">
            <v>EV Cain 21st Century STEM Charter</v>
          </cell>
          <cell r="G1116" t="str">
            <v>Yes</v>
          </cell>
          <cell r="H1116" t="str">
            <v>1226</v>
          </cell>
          <cell r="I1116" t="str">
            <v>Locally funded</v>
          </cell>
          <cell r="J1116">
            <v>664</v>
          </cell>
          <cell r="K1116">
            <v>309</v>
          </cell>
          <cell r="L1116">
            <v>1</v>
          </cell>
          <cell r="N1116">
            <v>664</v>
          </cell>
          <cell r="O1116">
            <v>309</v>
          </cell>
          <cell r="Q1116">
            <v>0</v>
          </cell>
          <cell r="R1116">
            <v>0</v>
          </cell>
        </row>
        <row r="1117">
          <cell r="A1117" t="str">
            <v>31667950000000</v>
          </cell>
          <cell r="B1117" t="str">
            <v>31</v>
          </cell>
          <cell r="C1117" t="str">
            <v>66795</v>
          </cell>
          <cell r="E1117" t="str">
            <v>Colfax Elementary</v>
          </cell>
          <cell r="J1117">
            <v>327</v>
          </cell>
          <cell r="K1117">
            <v>150</v>
          </cell>
          <cell r="L1117">
            <v>1</v>
          </cell>
          <cell r="N1117">
            <v>327</v>
          </cell>
          <cell r="O1117">
            <v>150</v>
          </cell>
          <cell r="Q1117">
            <v>0</v>
          </cell>
          <cell r="R1117">
            <v>0</v>
          </cell>
        </row>
        <row r="1118">
          <cell r="A1118" t="str">
            <v>31668030000000</v>
          </cell>
          <cell r="B1118" t="str">
            <v>31</v>
          </cell>
          <cell r="C1118" t="str">
            <v>66803</v>
          </cell>
          <cell r="E1118" t="str">
            <v>Dry Creek Joint Elementary</v>
          </cell>
          <cell r="J1118">
            <v>6694</v>
          </cell>
          <cell r="K1118">
            <v>2886</v>
          </cell>
          <cell r="L1118">
            <v>10</v>
          </cell>
          <cell r="N1118">
            <v>6694</v>
          </cell>
          <cell r="O1118">
            <v>2886</v>
          </cell>
          <cell r="Q1118">
            <v>0</v>
          </cell>
          <cell r="R1118">
            <v>0</v>
          </cell>
        </row>
        <row r="1119">
          <cell r="A1119" t="str">
            <v>31668290000000</v>
          </cell>
          <cell r="B1119" t="str">
            <v>31</v>
          </cell>
          <cell r="C1119" t="str">
            <v>66829</v>
          </cell>
          <cell r="E1119" t="str">
            <v>Eureka Union</v>
          </cell>
          <cell r="J1119">
            <v>3279</v>
          </cell>
          <cell r="K1119">
            <v>461</v>
          </cell>
          <cell r="L1119">
            <v>8</v>
          </cell>
          <cell r="N1119">
            <v>3279</v>
          </cell>
          <cell r="O1119">
            <v>461</v>
          </cell>
          <cell r="Q1119">
            <v>0</v>
          </cell>
          <cell r="R1119">
            <v>0</v>
          </cell>
        </row>
        <row r="1120">
          <cell r="A1120" t="str">
            <v>31668370000000</v>
          </cell>
          <cell r="B1120" t="str">
            <v>31</v>
          </cell>
          <cell r="C1120" t="str">
            <v>66837</v>
          </cell>
          <cell r="E1120" t="str">
            <v>Foresthill Union Elementary</v>
          </cell>
          <cell r="J1120">
            <v>391</v>
          </cell>
          <cell r="K1120">
            <v>160</v>
          </cell>
          <cell r="L1120">
            <v>1</v>
          </cell>
          <cell r="N1120">
            <v>391</v>
          </cell>
          <cell r="O1120">
            <v>160</v>
          </cell>
          <cell r="Q1120">
            <v>0</v>
          </cell>
          <cell r="R1120">
            <v>0</v>
          </cell>
        </row>
        <row r="1121">
          <cell r="A1121" t="str">
            <v>31668450000000</v>
          </cell>
          <cell r="B1121" t="str">
            <v>31</v>
          </cell>
          <cell r="C1121" t="str">
            <v>66845</v>
          </cell>
          <cell r="E1121" t="str">
            <v>Loomis Union Elementary</v>
          </cell>
          <cell r="J1121">
            <v>2385</v>
          </cell>
          <cell r="K1121">
            <v>499</v>
          </cell>
          <cell r="L1121">
            <v>6</v>
          </cell>
          <cell r="N1121">
            <v>2385</v>
          </cell>
          <cell r="O1121">
            <v>499</v>
          </cell>
          <cell r="Q1121">
            <v>0</v>
          </cell>
          <cell r="R1121">
            <v>0</v>
          </cell>
        </row>
        <row r="1122">
          <cell r="A1122" t="str">
            <v>31668450117150</v>
          </cell>
          <cell r="B1122" t="str">
            <v>31</v>
          </cell>
          <cell r="C1122" t="str">
            <v>66845</v>
          </cell>
          <cell r="D1122" t="str">
            <v>0117150</v>
          </cell>
          <cell r="E1122" t="str">
            <v>Loomis Union Elementary</v>
          </cell>
          <cell r="F1122" t="str">
            <v>Loomis Basin Charter</v>
          </cell>
          <cell r="G1122" t="str">
            <v>Yes</v>
          </cell>
          <cell r="H1122" t="str">
            <v>0979</v>
          </cell>
          <cell r="I1122" t="str">
            <v>Locally funded</v>
          </cell>
          <cell r="J1122">
            <v>407</v>
          </cell>
          <cell r="K1122">
            <v>4</v>
          </cell>
          <cell r="L1122">
            <v>1</v>
          </cell>
          <cell r="N1122">
            <v>407</v>
          </cell>
          <cell r="O1122">
            <v>4</v>
          </cell>
          <cell r="Q1122">
            <v>0</v>
          </cell>
          <cell r="R1122">
            <v>0</v>
          </cell>
        </row>
        <row r="1123">
          <cell r="A1123" t="str">
            <v>31668450121418</v>
          </cell>
          <cell r="B1123" t="str">
            <v>31</v>
          </cell>
          <cell r="C1123" t="str">
            <v>66845</v>
          </cell>
          <cell r="D1123" t="str">
            <v>0121418</v>
          </cell>
          <cell r="E1123" t="str">
            <v>Loomis Union Elementary</v>
          </cell>
          <cell r="F1123" t="str">
            <v>John Adams Academy</v>
          </cell>
          <cell r="G1123" t="str">
            <v>Yes</v>
          </cell>
          <cell r="H1123" t="str">
            <v>1169</v>
          </cell>
          <cell r="I1123" t="str">
            <v>Directly funded</v>
          </cell>
          <cell r="J1123">
            <v>1234</v>
          </cell>
          <cell r="K1123">
            <v>169</v>
          </cell>
          <cell r="L1123">
            <v>1</v>
          </cell>
          <cell r="N1123">
            <v>1234</v>
          </cell>
          <cell r="O1123">
            <v>169</v>
          </cell>
          <cell r="Q1123">
            <v>0</v>
          </cell>
          <cell r="R1123">
            <v>0</v>
          </cell>
        </row>
        <row r="1124">
          <cell r="A1124" t="str">
            <v>31668520000000</v>
          </cell>
          <cell r="B1124" t="str">
            <v>31</v>
          </cell>
          <cell r="C1124" t="str">
            <v>66852</v>
          </cell>
          <cell r="E1124" t="str">
            <v>Newcastle Elementary</v>
          </cell>
          <cell r="J1124">
            <v>142</v>
          </cell>
          <cell r="K1124">
            <v>55</v>
          </cell>
          <cell r="L1124">
            <v>2</v>
          </cell>
          <cell r="N1124">
            <v>142</v>
          </cell>
          <cell r="O1124">
            <v>55</v>
          </cell>
          <cell r="Q1124">
            <v>0</v>
          </cell>
          <cell r="R1124">
            <v>0</v>
          </cell>
        </row>
        <row r="1125">
          <cell r="A1125" t="str">
            <v>31668520109827</v>
          </cell>
          <cell r="B1125" t="str">
            <v>31</v>
          </cell>
          <cell r="C1125" t="str">
            <v>66852</v>
          </cell>
          <cell r="D1125" t="str">
            <v>0109827</v>
          </cell>
          <cell r="E1125" t="str">
            <v>Newcastle Elementary</v>
          </cell>
          <cell r="F1125" t="str">
            <v>Newcastle Charter</v>
          </cell>
          <cell r="G1125" t="str">
            <v>Yes</v>
          </cell>
          <cell r="H1125" t="str">
            <v>0727</v>
          </cell>
          <cell r="I1125" t="str">
            <v>Locally funded</v>
          </cell>
          <cell r="J1125">
            <v>282</v>
          </cell>
          <cell r="K1125">
            <v>43</v>
          </cell>
          <cell r="L1125">
            <v>1</v>
          </cell>
          <cell r="N1125">
            <v>282</v>
          </cell>
          <cell r="O1125">
            <v>43</v>
          </cell>
          <cell r="Q1125">
            <v>0</v>
          </cell>
          <cell r="R1125">
            <v>0</v>
          </cell>
        </row>
        <row r="1126">
          <cell r="A1126" t="str">
            <v>31668520120105</v>
          </cell>
          <cell r="B1126" t="str">
            <v>31</v>
          </cell>
          <cell r="C1126" t="str">
            <v>66852</v>
          </cell>
          <cell r="D1126" t="str">
            <v>0120105</v>
          </cell>
          <cell r="E1126" t="str">
            <v>Newcastle Elementary</v>
          </cell>
          <cell r="F1126" t="str">
            <v>Creekside Charter</v>
          </cell>
          <cell r="G1126" t="str">
            <v>Yes</v>
          </cell>
          <cell r="H1126" t="str">
            <v>1102</v>
          </cell>
          <cell r="I1126" t="str">
            <v>Directly funded</v>
          </cell>
          <cell r="J1126">
            <v>136</v>
          </cell>
          <cell r="K1126">
            <v>23</v>
          </cell>
          <cell r="L1126">
            <v>1</v>
          </cell>
          <cell r="N1126">
            <v>136</v>
          </cell>
          <cell r="O1126">
            <v>23</v>
          </cell>
          <cell r="Q1126">
            <v>0</v>
          </cell>
          <cell r="R1126">
            <v>0</v>
          </cell>
        </row>
        <row r="1127">
          <cell r="A1127" t="str">
            <v>31668520121608</v>
          </cell>
          <cell r="B1127" t="str">
            <v>31</v>
          </cell>
          <cell r="C1127" t="str">
            <v>66852</v>
          </cell>
          <cell r="D1127" t="str">
            <v>0121608</v>
          </cell>
          <cell r="E1127" t="str">
            <v>Newcastle Elementary</v>
          </cell>
          <cell r="F1127" t="str">
            <v>Harvest Ridge Cooperative Charter/Placer Academy</v>
          </cell>
          <cell r="G1127" t="str">
            <v>Yes</v>
          </cell>
          <cell r="H1127" t="str">
            <v>1179</v>
          </cell>
          <cell r="I1127" t="str">
            <v>Locally funded</v>
          </cell>
          <cell r="J1127">
            <v>431</v>
          </cell>
          <cell r="K1127">
            <v>71</v>
          </cell>
          <cell r="L1127">
            <v>1</v>
          </cell>
          <cell r="N1127">
            <v>431</v>
          </cell>
          <cell r="O1127">
            <v>71</v>
          </cell>
          <cell r="Q1127">
            <v>0</v>
          </cell>
          <cell r="R1127">
            <v>0</v>
          </cell>
        </row>
        <row r="1128">
          <cell r="A1128" t="str">
            <v>31668520127902</v>
          </cell>
          <cell r="B1128" t="str">
            <v>31</v>
          </cell>
          <cell r="C1128" t="str">
            <v>66852</v>
          </cell>
          <cell r="D1128" t="str">
            <v>0127902</v>
          </cell>
          <cell r="E1128" t="str">
            <v>Newcastle Elementary</v>
          </cell>
          <cell r="F1128" t="str">
            <v>Squaw Valley Preparatory</v>
          </cell>
          <cell r="G1128" t="str">
            <v>Yes</v>
          </cell>
          <cell r="H1128" t="str">
            <v>1529</v>
          </cell>
          <cell r="I1128" t="str">
            <v>Directly funded</v>
          </cell>
          <cell r="J1128">
            <v>63</v>
          </cell>
          <cell r="K1128">
            <v>15</v>
          </cell>
          <cell r="L1128">
            <v>1</v>
          </cell>
          <cell r="N1128">
            <v>63</v>
          </cell>
          <cell r="O1128">
            <v>15</v>
          </cell>
          <cell r="Q1128">
            <v>0</v>
          </cell>
          <cell r="R1128">
            <v>0</v>
          </cell>
        </row>
        <row r="1129">
          <cell r="A1129" t="str">
            <v>31668520127928</v>
          </cell>
          <cell r="B1129" t="str">
            <v>31</v>
          </cell>
          <cell r="C1129" t="str">
            <v>66852</v>
          </cell>
          <cell r="D1129" t="str">
            <v>0127928</v>
          </cell>
          <cell r="E1129" t="str">
            <v>Newcastle Elementary</v>
          </cell>
          <cell r="F1129" t="str">
            <v>Rocklin Academy Gateway</v>
          </cell>
          <cell r="G1129" t="str">
            <v>Yes</v>
          </cell>
          <cell r="H1129" t="str">
            <v>1528</v>
          </cell>
          <cell r="I1129" t="str">
            <v>Locally funded</v>
          </cell>
          <cell r="J1129">
            <v>1047</v>
          </cell>
          <cell r="K1129">
            <v>139</v>
          </cell>
          <cell r="L1129">
            <v>1</v>
          </cell>
          <cell r="N1129">
            <v>1047</v>
          </cell>
          <cell r="O1129">
            <v>139</v>
          </cell>
          <cell r="Q1129">
            <v>0</v>
          </cell>
          <cell r="R1129">
            <v>0</v>
          </cell>
        </row>
        <row r="1130">
          <cell r="A1130" t="str">
            <v>31668860000000</v>
          </cell>
          <cell r="B1130" t="str">
            <v>31</v>
          </cell>
          <cell r="C1130" t="str">
            <v>66886</v>
          </cell>
          <cell r="E1130" t="str">
            <v>Placer Hills Union Elementary</v>
          </cell>
          <cell r="J1130">
            <v>500</v>
          </cell>
          <cell r="K1130">
            <v>176</v>
          </cell>
          <cell r="L1130">
            <v>2</v>
          </cell>
          <cell r="N1130">
            <v>500</v>
          </cell>
          <cell r="O1130">
            <v>176</v>
          </cell>
          <cell r="Q1130">
            <v>0</v>
          </cell>
          <cell r="R1130">
            <v>0</v>
          </cell>
        </row>
        <row r="1131">
          <cell r="A1131" t="str">
            <v>31668860122531</v>
          </cell>
          <cell r="B1131" t="str">
            <v>31</v>
          </cell>
          <cell r="C1131" t="str">
            <v>66886</v>
          </cell>
          <cell r="D1131" t="str">
            <v>0122531</v>
          </cell>
          <cell r="E1131" t="str">
            <v>Placer Hills Union Elementary</v>
          </cell>
          <cell r="F1131" t="str">
            <v>Weimar Hills Charter</v>
          </cell>
          <cell r="G1131" t="str">
            <v>Yes</v>
          </cell>
          <cell r="H1131" t="str">
            <v>1219</v>
          </cell>
          <cell r="I1131" t="str">
            <v>Locally funded</v>
          </cell>
          <cell r="J1131">
            <v>269</v>
          </cell>
          <cell r="K1131">
            <v>60</v>
          </cell>
          <cell r="L1131">
            <v>1</v>
          </cell>
          <cell r="N1131">
            <v>269</v>
          </cell>
          <cell r="O1131">
            <v>60</v>
          </cell>
          <cell r="Q1131">
            <v>0</v>
          </cell>
          <cell r="R1131">
            <v>0</v>
          </cell>
        </row>
        <row r="1132">
          <cell r="A1132" t="str">
            <v>31668940000000</v>
          </cell>
          <cell r="B1132" t="str">
            <v>31</v>
          </cell>
          <cell r="C1132" t="str">
            <v>66894</v>
          </cell>
          <cell r="E1132" t="str">
            <v>Placer Union High</v>
          </cell>
          <cell r="J1132">
            <v>4104</v>
          </cell>
          <cell r="K1132">
            <v>1001</v>
          </cell>
          <cell r="L1132">
            <v>7</v>
          </cell>
          <cell r="N1132">
            <v>4104</v>
          </cell>
          <cell r="O1132">
            <v>1001</v>
          </cell>
          <cell r="Q1132">
            <v>0</v>
          </cell>
          <cell r="R1132">
            <v>0</v>
          </cell>
        </row>
        <row r="1133">
          <cell r="A1133" t="str">
            <v>31669100000000</v>
          </cell>
          <cell r="B1133" t="str">
            <v>31</v>
          </cell>
          <cell r="C1133" t="str">
            <v>66910</v>
          </cell>
          <cell r="E1133" t="str">
            <v>Roseville City Elementary</v>
          </cell>
          <cell r="J1133">
            <v>10033</v>
          </cell>
          <cell r="K1133">
            <v>3293</v>
          </cell>
          <cell r="L1133">
            <v>19</v>
          </cell>
          <cell r="N1133">
            <v>10033</v>
          </cell>
          <cell r="O1133">
            <v>3293</v>
          </cell>
          <cell r="Q1133">
            <v>0</v>
          </cell>
          <cell r="R1133">
            <v>0</v>
          </cell>
        </row>
        <row r="1134">
          <cell r="A1134" t="str">
            <v>31669280000000</v>
          </cell>
          <cell r="B1134" t="str">
            <v>31</v>
          </cell>
          <cell r="C1134" t="str">
            <v>66928</v>
          </cell>
          <cell r="E1134" t="str">
            <v>Roseville Joint Union High</v>
          </cell>
          <cell r="J1134">
            <v>10200</v>
          </cell>
          <cell r="K1134">
            <v>2674</v>
          </cell>
          <cell r="L1134">
            <v>7</v>
          </cell>
          <cell r="N1134">
            <v>10200</v>
          </cell>
          <cell r="O1134">
            <v>2674</v>
          </cell>
          <cell r="Q1134">
            <v>0</v>
          </cell>
          <cell r="R1134">
            <v>0</v>
          </cell>
        </row>
        <row r="1135">
          <cell r="A1135" t="str">
            <v>31669440000000</v>
          </cell>
          <cell r="B1135" t="str">
            <v>31</v>
          </cell>
          <cell r="C1135" t="str">
            <v>66944</v>
          </cell>
          <cell r="E1135" t="str">
            <v>Tahoe-Truckee Unified</v>
          </cell>
          <cell r="J1135">
            <v>3797</v>
          </cell>
          <cell r="K1135">
            <v>1588</v>
          </cell>
          <cell r="L1135">
            <v>11</v>
          </cell>
          <cell r="N1135">
            <v>3797</v>
          </cell>
          <cell r="O1135">
            <v>1588</v>
          </cell>
          <cell r="Q1135">
            <v>0</v>
          </cell>
          <cell r="R1135">
            <v>0</v>
          </cell>
        </row>
        <row r="1136">
          <cell r="A1136" t="str">
            <v>31669440121624</v>
          </cell>
          <cell r="B1136" t="str">
            <v>31</v>
          </cell>
          <cell r="C1136" t="str">
            <v>66944</v>
          </cell>
          <cell r="D1136" t="str">
            <v>0121624</v>
          </cell>
          <cell r="E1136" t="str">
            <v>Tahoe-Truckee Unified</v>
          </cell>
          <cell r="F1136" t="str">
            <v>Sierra Expeditionary Learning</v>
          </cell>
          <cell r="G1136" t="str">
            <v>Yes</v>
          </cell>
          <cell r="H1136" t="str">
            <v>1180</v>
          </cell>
          <cell r="I1136" t="str">
            <v>Directly funded</v>
          </cell>
          <cell r="J1136">
            <v>213</v>
          </cell>
          <cell r="K1136">
            <v>56</v>
          </cell>
          <cell r="L1136">
            <v>1</v>
          </cell>
          <cell r="N1136">
            <v>213</v>
          </cell>
          <cell r="O1136">
            <v>56</v>
          </cell>
          <cell r="Q1136">
            <v>0</v>
          </cell>
          <cell r="R1136">
            <v>0</v>
          </cell>
        </row>
        <row r="1137">
          <cell r="A1137" t="str">
            <v>31669510000000</v>
          </cell>
          <cell r="B1137" t="str">
            <v>31</v>
          </cell>
          <cell r="C1137" t="str">
            <v>66951</v>
          </cell>
          <cell r="E1137" t="str">
            <v>Western Placer Unified</v>
          </cell>
          <cell r="J1137">
            <v>6738</v>
          </cell>
          <cell r="K1137">
            <v>2320</v>
          </cell>
          <cell r="L1137">
            <v>12</v>
          </cell>
          <cell r="N1137">
            <v>6738</v>
          </cell>
          <cell r="O1137">
            <v>2320</v>
          </cell>
          <cell r="Q1137">
            <v>0</v>
          </cell>
          <cell r="R1137">
            <v>0</v>
          </cell>
        </row>
        <row r="1138">
          <cell r="A1138" t="str">
            <v>31669510122507</v>
          </cell>
          <cell r="B1138" t="str">
            <v>31</v>
          </cell>
          <cell r="C1138" t="str">
            <v>66951</v>
          </cell>
          <cell r="D1138" t="str">
            <v>0122507</v>
          </cell>
          <cell r="E1138" t="str">
            <v>Western Placer Unified</v>
          </cell>
          <cell r="F1138" t="str">
            <v>Partnerships for Student-Centered Learning</v>
          </cell>
          <cell r="G1138" t="str">
            <v>Yes</v>
          </cell>
          <cell r="H1138" t="str">
            <v>1227</v>
          </cell>
          <cell r="I1138" t="str">
            <v>Directly funded</v>
          </cell>
          <cell r="J1138">
            <v>1007</v>
          </cell>
          <cell r="K1138">
            <v>523</v>
          </cell>
          <cell r="L1138">
            <v>1</v>
          </cell>
          <cell r="N1138">
            <v>1007</v>
          </cell>
          <cell r="O1138">
            <v>523</v>
          </cell>
          <cell r="Q1138">
            <v>0</v>
          </cell>
          <cell r="R1138">
            <v>0</v>
          </cell>
        </row>
        <row r="1139">
          <cell r="A1139" t="str">
            <v>31669513130168</v>
          </cell>
          <cell r="B1139" t="str">
            <v>31</v>
          </cell>
          <cell r="C1139" t="str">
            <v>66951</v>
          </cell>
          <cell r="D1139" t="str">
            <v>3130168</v>
          </cell>
          <cell r="E1139" t="str">
            <v>Western Placer Unified</v>
          </cell>
          <cell r="F1139" t="str">
            <v>Horizon Charter</v>
          </cell>
          <cell r="G1139" t="str">
            <v>Yes</v>
          </cell>
          <cell r="H1139" t="str">
            <v>0015</v>
          </cell>
          <cell r="I1139" t="str">
            <v>Directly funded</v>
          </cell>
          <cell r="J1139">
            <v>1340</v>
          </cell>
          <cell r="K1139">
            <v>610</v>
          </cell>
          <cell r="L1139">
            <v>1</v>
          </cell>
          <cell r="N1139">
            <v>1340</v>
          </cell>
          <cell r="O1139">
            <v>610</v>
          </cell>
          <cell r="Q1139">
            <v>0</v>
          </cell>
          <cell r="R1139">
            <v>0</v>
          </cell>
        </row>
        <row r="1140">
          <cell r="A1140" t="str">
            <v>31750850000000</v>
          </cell>
          <cell r="B1140" t="str">
            <v>31</v>
          </cell>
          <cell r="C1140" t="str">
            <v>75085</v>
          </cell>
          <cell r="E1140" t="str">
            <v>Rocklin Unified</v>
          </cell>
          <cell r="J1140">
            <v>11278</v>
          </cell>
          <cell r="K1140">
            <v>2245</v>
          </cell>
          <cell r="L1140">
            <v>17</v>
          </cell>
          <cell r="N1140">
            <v>11278</v>
          </cell>
          <cell r="O1140">
            <v>2245</v>
          </cell>
          <cell r="Q1140">
            <v>0</v>
          </cell>
          <cell r="R1140">
            <v>0</v>
          </cell>
        </row>
        <row r="1141">
          <cell r="A1141" t="str">
            <v>31750850114371</v>
          </cell>
          <cell r="B1141" t="str">
            <v>31</v>
          </cell>
          <cell r="C1141" t="str">
            <v>75085</v>
          </cell>
          <cell r="D1141" t="str">
            <v>0114371</v>
          </cell>
          <cell r="E1141" t="str">
            <v>Rocklin Unified</v>
          </cell>
          <cell r="F1141" t="str">
            <v>Rocklin Academy at Meyers Street</v>
          </cell>
          <cell r="G1141" t="str">
            <v>Yes</v>
          </cell>
          <cell r="H1141" t="str">
            <v>0900</v>
          </cell>
          <cell r="I1141" t="str">
            <v>Directly funded</v>
          </cell>
          <cell r="J1141">
            <v>179</v>
          </cell>
          <cell r="K1141">
            <v>19</v>
          </cell>
          <cell r="L1141">
            <v>1</v>
          </cell>
          <cell r="N1141">
            <v>179</v>
          </cell>
          <cell r="O1141">
            <v>19</v>
          </cell>
          <cell r="Q1141">
            <v>0</v>
          </cell>
          <cell r="R1141">
            <v>0</v>
          </cell>
        </row>
        <row r="1142">
          <cell r="A1142" t="str">
            <v>31750850117879</v>
          </cell>
          <cell r="B1142" t="str">
            <v>31</v>
          </cell>
          <cell r="C1142" t="str">
            <v>75085</v>
          </cell>
          <cell r="D1142" t="str">
            <v>0117879</v>
          </cell>
          <cell r="E1142" t="str">
            <v>Rocklin Unified</v>
          </cell>
          <cell r="F1142" t="str">
            <v>Maria Montessori Charter Academy</v>
          </cell>
          <cell r="G1142" t="str">
            <v>Yes</v>
          </cell>
          <cell r="H1142" t="str">
            <v>1042</v>
          </cell>
          <cell r="I1142" t="str">
            <v>Directly funded</v>
          </cell>
          <cell r="J1142">
            <v>271</v>
          </cell>
          <cell r="K1142">
            <v>59</v>
          </cell>
          <cell r="L1142">
            <v>1</v>
          </cell>
          <cell r="N1142">
            <v>271</v>
          </cell>
          <cell r="O1142">
            <v>59</v>
          </cell>
          <cell r="Q1142">
            <v>0</v>
          </cell>
          <cell r="R1142">
            <v>0</v>
          </cell>
        </row>
        <row r="1143">
          <cell r="A1143" t="str">
            <v>31750850119487</v>
          </cell>
          <cell r="B1143" t="str">
            <v>31</v>
          </cell>
          <cell r="C1143" t="str">
            <v>75085</v>
          </cell>
          <cell r="D1143" t="str">
            <v>0119487</v>
          </cell>
          <cell r="E1143" t="str">
            <v>Rocklin Unified</v>
          </cell>
          <cell r="F1143" t="str">
            <v>Western Sierra Collegiate Academy</v>
          </cell>
          <cell r="G1143" t="str">
            <v>Yes</v>
          </cell>
          <cell r="H1143" t="str">
            <v>1071</v>
          </cell>
          <cell r="I1143" t="str">
            <v>Directly funded</v>
          </cell>
          <cell r="J1143">
            <v>742</v>
          </cell>
          <cell r="K1143">
            <v>83</v>
          </cell>
          <cell r="L1143">
            <v>1</v>
          </cell>
          <cell r="N1143">
            <v>742</v>
          </cell>
          <cell r="O1143">
            <v>83</v>
          </cell>
          <cell r="Q1143">
            <v>0</v>
          </cell>
          <cell r="R1143">
            <v>0</v>
          </cell>
        </row>
        <row r="1144">
          <cell r="A1144" t="str">
            <v>31750850128561</v>
          </cell>
          <cell r="B1144" t="str">
            <v>31</v>
          </cell>
          <cell r="C1144" t="str">
            <v>75085</v>
          </cell>
          <cell r="D1144" t="str">
            <v>0128561</v>
          </cell>
          <cell r="E1144" t="str">
            <v>Rocklin Unified</v>
          </cell>
          <cell r="F1144" t="str">
            <v>Rocklin Independent Charter Academy</v>
          </cell>
          <cell r="G1144" t="str">
            <v>Yes</v>
          </cell>
          <cell r="H1144" t="str">
            <v>1573</v>
          </cell>
          <cell r="I1144" t="str">
            <v>Locally funded</v>
          </cell>
          <cell r="J1144">
            <v>145</v>
          </cell>
          <cell r="K1144">
            <v>48</v>
          </cell>
          <cell r="L1144">
            <v>1</v>
          </cell>
          <cell r="N1144">
            <v>145</v>
          </cell>
          <cell r="O1144">
            <v>48</v>
          </cell>
          <cell r="Q1144">
            <v>0</v>
          </cell>
          <cell r="R1144">
            <v>0</v>
          </cell>
        </row>
        <row r="1145">
          <cell r="A1145" t="str">
            <v>31750856118392</v>
          </cell>
          <cell r="B1145" t="str">
            <v>31</v>
          </cell>
          <cell r="C1145" t="str">
            <v>75085</v>
          </cell>
          <cell r="D1145" t="str">
            <v>6118392</v>
          </cell>
          <cell r="E1145" t="str">
            <v>Rocklin Unified</v>
          </cell>
          <cell r="F1145" t="str">
            <v>Rocklin Academy</v>
          </cell>
          <cell r="G1145" t="str">
            <v>Yes</v>
          </cell>
          <cell r="H1145" t="str">
            <v>0308</v>
          </cell>
          <cell r="I1145" t="str">
            <v>Directly funded</v>
          </cell>
          <cell r="J1145">
            <v>370</v>
          </cell>
          <cell r="K1145">
            <v>34</v>
          </cell>
          <cell r="L1145">
            <v>1</v>
          </cell>
          <cell r="N1145">
            <v>370</v>
          </cell>
          <cell r="O1145">
            <v>34</v>
          </cell>
          <cell r="Q1145">
            <v>0</v>
          </cell>
          <cell r="R1145">
            <v>0</v>
          </cell>
        </row>
        <row r="1146">
          <cell r="A1146" t="str">
            <v>32103220000000</v>
          </cell>
          <cell r="B1146" t="str">
            <v>32</v>
          </cell>
          <cell r="C1146" t="str">
            <v>10322</v>
          </cell>
          <cell r="E1146" t="str">
            <v>Plumas County Office of Education</v>
          </cell>
          <cell r="J1146">
            <v>24</v>
          </cell>
          <cell r="K1146">
            <v>19</v>
          </cell>
          <cell r="L1146">
            <v>3</v>
          </cell>
          <cell r="N1146">
            <v>24</v>
          </cell>
          <cell r="O1146">
            <v>19</v>
          </cell>
          <cell r="Q1146">
            <v>0</v>
          </cell>
          <cell r="R1146">
            <v>0</v>
          </cell>
        </row>
        <row r="1147">
          <cell r="A1147" t="str">
            <v>32669690000000</v>
          </cell>
          <cell r="B1147" t="str">
            <v>32</v>
          </cell>
          <cell r="C1147" t="str">
            <v>66969</v>
          </cell>
          <cell r="E1147" t="str">
            <v>Plumas Unified</v>
          </cell>
          <cell r="J1147">
            <v>1839</v>
          </cell>
          <cell r="K1147">
            <v>919</v>
          </cell>
          <cell r="L1147">
            <v>9</v>
          </cell>
          <cell r="N1147">
            <v>1839</v>
          </cell>
          <cell r="O1147">
            <v>919</v>
          </cell>
          <cell r="Q1147">
            <v>0</v>
          </cell>
          <cell r="R1147">
            <v>0</v>
          </cell>
        </row>
        <row r="1148">
          <cell r="A1148" t="str">
            <v>32669693230083</v>
          </cell>
          <cell r="B1148" t="str">
            <v>32</v>
          </cell>
          <cell r="C1148" t="str">
            <v>66969</v>
          </cell>
          <cell r="D1148" t="str">
            <v>3230083</v>
          </cell>
          <cell r="E1148" t="str">
            <v>Plumas Unified</v>
          </cell>
          <cell r="F1148" t="str">
            <v>Plumas Charter</v>
          </cell>
          <cell r="G1148" t="str">
            <v>Yes</v>
          </cell>
          <cell r="H1148" t="str">
            <v>0146</v>
          </cell>
          <cell r="I1148" t="str">
            <v>Directly funded</v>
          </cell>
          <cell r="J1148">
            <v>331</v>
          </cell>
          <cell r="K1148">
            <v>215</v>
          </cell>
          <cell r="L1148">
            <v>1</v>
          </cell>
          <cell r="N1148">
            <v>331</v>
          </cell>
          <cell r="O1148">
            <v>215</v>
          </cell>
          <cell r="Q1148">
            <v>0</v>
          </cell>
          <cell r="R1148">
            <v>0</v>
          </cell>
        </row>
        <row r="1149">
          <cell r="A1149" t="str">
            <v>33103300000000</v>
          </cell>
          <cell r="B1149" t="str">
            <v>33</v>
          </cell>
          <cell r="C1149" t="str">
            <v>10330</v>
          </cell>
          <cell r="E1149" t="str">
            <v>Riverside County Office of Education</v>
          </cell>
          <cell r="J1149">
            <v>1188</v>
          </cell>
          <cell r="K1149">
            <v>1058</v>
          </cell>
          <cell r="L1149">
            <v>3</v>
          </cell>
          <cell r="N1149">
            <v>1188</v>
          </cell>
          <cell r="O1149">
            <v>1058</v>
          </cell>
          <cell r="Q1149">
            <v>0</v>
          </cell>
          <cell r="R1149">
            <v>0</v>
          </cell>
        </row>
        <row r="1150">
          <cell r="A1150" t="str">
            <v>33103300110833</v>
          </cell>
          <cell r="B1150" t="str">
            <v>33</v>
          </cell>
          <cell r="C1150" t="str">
            <v>10330</v>
          </cell>
          <cell r="D1150" t="str">
            <v>0110833</v>
          </cell>
          <cell r="E1150" t="str">
            <v>Riverside County Office of Education</v>
          </cell>
          <cell r="F1150" t="str">
            <v>River Springs Charter</v>
          </cell>
          <cell r="G1150" t="str">
            <v>Yes</v>
          </cell>
          <cell r="H1150" t="str">
            <v>0753</v>
          </cell>
          <cell r="I1150" t="str">
            <v>Directly funded</v>
          </cell>
          <cell r="J1150">
            <v>5833</v>
          </cell>
          <cell r="K1150">
            <v>2920</v>
          </cell>
          <cell r="L1150">
            <v>1</v>
          </cell>
          <cell r="N1150">
            <v>5833</v>
          </cell>
          <cell r="O1150">
            <v>2920</v>
          </cell>
          <cell r="Q1150">
            <v>0</v>
          </cell>
          <cell r="R1150">
            <v>0</v>
          </cell>
        </row>
        <row r="1151">
          <cell r="A1151" t="str">
            <v>33103300125237</v>
          </cell>
          <cell r="B1151" t="str">
            <v>33</v>
          </cell>
          <cell r="C1151" t="str">
            <v>10330</v>
          </cell>
          <cell r="D1151" t="str">
            <v>0125237</v>
          </cell>
          <cell r="E1151" t="str">
            <v>Riverside County Office of Education</v>
          </cell>
          <cell r="F1151" t="str">
            <v>Riverside County Education Academy</v>
          </cell>
          <cell r="G1151" t="str">
            <v>Yes</v>
          </cell>
          <cell r="H1151" t="str">
            <v>1366</v>
          </cell>
          <cell r="I1151" t="str">
            <v>Locally funded</v>
          </cell>
          <cell r="J1151">
            <v>271</v>
          </cell>
          <cell r="K1151">
            <v>255</v>
          </cell>
          <cell r="L1151">
            <v>1</v>
          </cell>
          <cell r="N1151">
            <v>271</v>
          </cell>
          <cell r="O1151">
            <v>255</v>
          </cell>
          <cell r="Q1151">
            <v>0</v>
          </cell>
          <cell r="R1151">
            <v>0</v>
          </cell>
        </row>
        <row r="1152">
          <cell r="A1152" t="str">
            <v>33103300125385</v>
          </cell>
          <cell r="B1152" t="str">
            <v>33</v>
          </cell>
          <cell r="C1152" t="str">
            <v>10330</v>
          </cell>
          <cell r="D1152" t="str">
            <v>0125385</v>
          </cell>
          <cell r="E1152" t="str">
            <v>Riverside County Office of Education</v>
          </cell>
          <cell r="F1152" t="str">
            <v>Imagine Schools, Riverside County</v>
          </cell>
          <cell r="G1152" t="str">
            <v>Yes</v>
          </cell>
          <cell r="H1152" t="str">
            <v>1369</v>
          </cell>
          <cell r="I1152" t="str">
            <v>Directly funded</v>
          </cell>
          <cell r="J1152">
            <v>266</v>
          </cell>
          <cell r="K1152">
            <v>249</v>
          </cell>
          <cell r="L1152">
            <v>1</v>
          </cell>
          <cell r="N1152">
            <v>266</v>
          </cell>
          <cell r="O1152">
            <v>249</v>
          </cell>
          <cell r="Q1152">
            <v>0</v>
          </cell>
          <cell r="R1152">
            <v>0</v>
          </cell>
        </row>
        <row r="1153">
          <cell r="A1153" t="str">
            <v>33103300128397</v>
          </cell>
          <cell r="B1153" t="str">
            <v>33</v>
          </cell>
          <cell r="C1153" t="str">
            <v>10330</v>
          </cell>
          <cell r="D1153" t="str">
            <v>0128397</v>
          </cell>
          <cell r="E1153" t="str">
            <v>Riverside County Office of Education</v>
          </cell>
          <cell r="F1153" t="str">
            <v>Come Back Kids</v>
          </cell>
          <cell r="G1153" t="str">
            <v>Yes</v>
          </cell>
          <cell r="H1153" t="str">
            <v>1568</v>
          </cell>
          <cell r="I1153" t="str">
            <v>Locally funded</v>
          </cell>
          <cell r="J1153">
            <v>643</v>
          </cell>
          <cell r="K1153">
            <v>483</v>
          </cell>
          <cell r="L1153">
            <v>1</v>
          </cell>
          <cell r="N1153">
            <v>643</v>
          </cell>
          <cell r="O1153">
            <v>483</v>
          </cell>
          <cell r="Q1153">
            <v>0</v>
          </cell>
          <cell r="R1153">
            <v>0</v>
          </cell>
        </row>
        <row r="1154">
          <cell r="A1154" t="str">
            <v>33103300128777</v>
          </cell>
          <cell r="B1154" t="str">
            <v>33</v>
          </cell>
          <cell r="C1154" t="str">
            <v>10330</v>
          </cell>
          <cell r="D1154" t="str">
            <v>0128777</v>
          </cell>
          <cell r="E1154" t="str">
            <v>Riverside County Office of Education</v>
          </cell>
          <cell r="F1154" t="str">
            <v>Gateway College and Career Academy</v>
          </cell>
          <cell r="G1154" t="str">
            <v>Yes</v>
          </cell>
          <cell r="H1154" t="str">
            <v>1602</v>
          </cell>
          <cell r="I1154" t="str">
            <v>Directly funded</v>
          </cell>
          <cell r="J1154">
            <v>167</v>
          </cell>
          <cell r="K1154">
            <v>109</v>
          </cell>
          <cell r="L1154">
            <v>1</v>
          </cell>
          <cell r="N1154">
            <v>167</v>
          </cell>
          <cell r="O1154">
            <v>109</v>
          </cell>
          <cell r="Q1154">
            <v>0</v>
          </cell>
          <cell r="R1154">
            <v>0</v>
          </cell>
        </row>
        <row r="1155">
          <cell r="A1155" t="str">
            <v>33669770000000</v>
          </cell>
          <cell r="B1155" t="str">
            <v>33</v>
          </cell>
          <cell r="C1155" t="str">
            <v>66977</v>
          </cell>
          <cell r="E1155" t="str">
            <v>Alvord Unified</v>
          </cell>
          <cell r="J1155">
            <v>19416</v>
          </cell>
          <cell r="K1155">
            <v>15635</v>
          </cell>
          <cell r="L1155">
            <v>24</v>
          </cell>
          <cell r="N1155">
            <v>19416</v>
          </cell>
          <cell r="O1155">
            <v>15635</v>
          </cell>
          <cell r="Q1155">
            <v>0</v>
          </cell>
          <cell r="R1155">
            <v>0</v>
          </cell>
        </row>
        <row r="1156">
          <cell r="A1156" t="str">
            <v>33669850000000</v>
          </cell>
          <cell r="B1156" t="str">
            <v>33</v>
          </cell>
          <cell r="C1156" t="str">
            <v>66985</v>
          </cell>
          <cell r="E1156" t="str">
            <v>Banning Unified</v>
          </cell>
          <cell r="J1156">
            <v>4460</v>
          </cell>
          <cell r="K1156">
            <v>3962</v>
          </cell>
          <cell r="L1156">
            <v>9</v>
          </cell>
          <cell r="N1156">
            <v>4460</v>
          </cell>
          <cell r="O1156">
            <v>3962</v>
          </cell>
          <cell r="Q1156">
            <v>0</v>
          </cell>
          <cell r="R1156">
            <v>0</v>
          </cell>
        </row>
        <row r="1157">
          <cell r="A1157" t="str">
            <v>33669930000000</v>
          </cell>
          <cell r="B1157" t="str">
            <v>33</v>
          </cell>
          <cell r="C1157" t="str">
            <v>66993</v>
          </cell>
          <cell r="E1157" t="str">
            <v>Beaumont Unified</v>
          </cell>
          <cell r="J1157">
            <v>9366</v>
          </cell>
          <cell r="K1157">
            <v>5661</v>
          </cell>
          <cell r="L1157">
            <v>12</v>
          </cell>
          <cell r="N1157">
            <v>9366</v>
          </cell>
          <cell r="O1157">
            <v>5661</v>
          </cell>
          <cell r="Q1157">
            <v>0</v>
          </cell>
          <cell r="R1157">
            <v>0</v>
          </cell>
        </row>
        <row r="1158">
          <cell r="A1158" t="str">
            <v>33669930127142</v>
          </cell>
          <cell r="B1158" t="str">
            <v>33</v>
          </cell>
          <cell r="C1158" t="str">
            <v>66993</v>
          </cell>
          <cell r="D1158" t="str">
            <v>0127142</v>
          </cell>
          <cell r="E1158" t="str">
            <v>Beaumont Unified</v>
          </cell>
          <cell r="F1158" t="str">
            <v>Highland Academy</v>
          </cell>
          <cell r="G1158" t="str">
            <v>Yes</v>
          </cell>
          <cell r="H1158" t="str">
            <v>1493</v>
          </cell>
          <cell r="I1158" t="str">
            <v>Directly funded</v>
          </cell>
          <cell r="J1158">
            <v>261</v>
          </cell>
          <cell r="K1158">
            <v>65</v>
          </cell>
          <cell r="L1158">
            <v>1</v>
          </cell>
          <cell r="N1158">
            <v>261</v>
          </cell>
          <cell r="O1158">
            <v>65</v>
          </cell>
          <cell r="Q1158">
            <v>0</v>
          </cell>
          <cell r="R1158">
            <v>0</v>
          </cell>
        </row>
        <row r="1159">
          <cell r="A1159" t="str">
            <v>33670330000000</v>
          </cell>
          <cell r="B1159" t="str">
            <v>33</v>
          </cell>
          <cell r="C1159" t="str">
            <v>67033</v>
          </cell>
          <cell r="E1159" t="str">
            <v>Corona-Norco Unified</v>
          </cell>
          <cell r="J1159">
            <v>53354</v>
          </cell>
          <cell r="K1159">
            <v>25336</v>
          </cell>
          <cell r="L1159">
            <v>52</v>
          </cell>
          <cell r="N1159">
            <v>53354</v>
          </cell>
          <cell r="O1159">
            <v>25336</v>
          </cell>
          <cell r="Q1159">
            <v>0</v>
          </cell>
          <cell r="R1159">
            <v>0</v>
          </cell>
        </row>
        <row r="1160">
          <cell r="A1160" t="str">
            <v>33670410000000</v>
          </cell>
          <cell r="B1160" t="str">
            <v>33</v>
          </cell>
          <cell r="C1160" t="str">
            <v>67041</v>
          </cell>
          <cell r="E1160" t="str">
            <v>Desert Center Unified</v>
          </cell>
          <cell r="J1160">
            <v>24</v>
          </cell>
          <cell r="K1160">
            <v>19</v>
          </cell>
          <cell r="L1160">
            <v>1</v>
          </cell>
          <cell r="N1160">
            <v>24</v>
          </cell>
          <cell r="O1160">
            <v>19</v>
          </cell>
          <cell r="Q1160">
            <v>0</v>
          </cell>
          <cell r="R1160">
            <v>0</v>
          </cell>
        </row>
        <row r="1161">
          <cell r="A1161" t="str">
            <v>33670580000000</v>
          </cell>
          <cell r="B1161" t="str">
            <v>33</v>
          </cell>
          <cell r="C1161" t="str">
            <v>67058</v>
          </cell>
          <cell r="E1161" t="str">
            <v>Desert Sands Unified</v>
          </cell>
          <cell r="J1161">
            <v>26468</v>
          </cell>
          <cell r="K1161">
            <v>18708</v>
          </cell>
          <cell r="L1161">
            <v>32</v>
          </cell>
          <cell r="N1161">
            <v>26468</v>
          </cell>
          <cell r="O1161">
            <v>18708</v>
          </cell>
          <cell r="Q1161">
            <v>0</v>
          </cell>
          <cell r="R1161">
            <v>0</v>
          </cell>
        </row>
        <row r="1162">
          <cell r="A1162" t="str">
            <v>33670586031959</v>
          </cell>
          <cell r="B1162" t="str">
            <v>33</v>
          </cell>
          <cell r="C1162" t="str">
            <v>67058</v>
          </cell>
          <cell r="D1162" t="str">
            <v>6031959</v>
          </cell>
          <cell r="E1162" t="str">
            <v>Desert Sands Unified</v>
          </cell>
          <cell r="F1162" t="str">
            <v>George Washington Charter</v>
          </cell>
          <cell r="G1162" t="str">
            <v>Yes</v>
          </cell>
          <cell r="H1162" t="str">
            <v>0052</v>
          </cell>
          <cell r="I1162" t="str">
            <v>Locally funded</v>
          </cell>
          <cell r="J1162">
            <v>840</v>
          </cell>
          <cell r="K1162">
            <v>349</v>
          </cell>
          <cell r="L1162">
            <v>1</v>
          </cell>
          <cell r="N1162">
            <v>840</v>
          </cell>
          <cell r="O1162">
            <v>349</v>
          </cell>
          <cell r="Q1162">
            <v>0</v>
          </cell>
          <cell r="R1162">
            <v>0</v>
          </cell>
        </row>
        <row r="1163">
          <cell r="A1163" t="str">
            <v>33670586031991</v>
          </cell>
          <cell r="B1163" t="str">
            <v>33</v>
          </cell>
          <cell r="C1163" t="str">
            <v>67058</v>
          </cell>
          <cell r="D1163" t="str">
            <v>6031991</v>
          </cell>
          <cell r="E1163" t="str">
            <v>Desert Sands Unified</v>
          </cell>
          <cell r="F1163" t="str">
            <v>Palm Desert Charter Middle</v>
          </cell>
          <cell r="G1163" t="str">
            <v>Yes</v>
          </cell>
          <cell r="H1163" t="str">
            <v>0974</v>
          </cell>
          <cell r="I1163" t="str">
            <v>Locally funded</v>
          </cell>
          <cell r="J1163">
            <v>1411</v>
          </cell>
          <cell r="K1163">
            <v>648</v>
          </cell>
          <cell r="L1163">
            <v>1</v>
          </cell>
          <cell r="N1163">
            <v>1411</v>
          </cell>
          <cell r="O1163">
            <v>648</v>
          </cell>
          <cell r="Q1163">
            <v>0</v>
          </cell>
          <cell r="R1163">
            <v>0</v>
          </cell>
        </row>
        <row r="1164">
          <cell r="A1164" t="str">
            <v>33670820000000</v>
          </cell>
          <cell r="B1164" t="str">
            <v>33</v>
          </cell>
          <cell r="C1164" t="str">
            <v>67082</v>
          </cell>
          <cell r="E1164" t="str">
            <v>Hemet Unified</v>
          </cell>
          <cell r="J1164">
            <v>20870</v>
          </cell>
          <cell r="K1164">
            <v>17154</v>
          </cell>
          <cell r="L1164">
            <v>27</v>
          </cell>
          <cell r="N1164">
            <v>20870</v>
          </cell>
          <cell r="O1164">
            <v>17154</v>
          </cell>
          <cell r="Q1164">
            <v>0</v>
          </cell>
          <cell r="R1164">
            <v>0</v>
          </cell>
        </row>
        <row r="1165">
          <cell r="A1165" t="str">
            <v>33670820120675</v>
          </cell>
          <cell r="B1165" t="str">
            <v>33</v>
          </cell>
          <cell r="C1165" t="str">
            <v>67082</v>
          </cell>
          <cell r="D1165" t="str">
            <v>0120675</v>
          </cell>
          <cell r="E1165" t="str">
            <v>Hemet Unified</v>
          </cell>
          <cell r="F1165" t="str">
            <v>Western Center Academy</v>
          </cell>
          <cell r="G1165" t="str">
            <v>Yes</v>
          </cell>
          <cell r="H1165" t="str">
            <v>1144</v>
          </cell>
          <cell r="I1165" t="str">
            <v>Locally funded</v>
          </cell>
          <cell r="J1165">
            <v>541</v>
          </cell>
          <cell r="K1165">
            <v>155</v>
          </cell>
          <cell r="L1165">
            <v>1</v>
          </cell>
          <cell r="N1165">
            <v>541</v>
          </cell>
          <cell r="O1165">
            <v>155</v>
          </cell>
          <cell r="Q1165">
            <v>0</v>
          </cell>
          <cell r="R1165">
            <v>0</v>
          </cell>
        </row>
        <row r="1166">
          <cell r="A1166" t="str">
            <v>33670820128363</v>
          </cell>
          <cell r="B1166" t="str">
            <v>33</v>
          </cell>
          <cell r="C1166" t="str">
            <v>67082</v>
          </cell>
          <cell r="D1166" t="str">
            <v>0128363</v>
          </cell>
          <cell r="E1166" t="str">
            <v>Hemet Unified</v>
          </cell>
          <cell r="F1166" t="str">
            <v>College Prep High</v>
          </cell>
          <cell r="G1166" t="str">
            <v>Yes</v>
          </cell>
          <cell r="H1166" t="str">
            <v>1564</v>
          </cell>
          <cell r="I1166" t="str">
            <v>Locally funded</v>
          </cell>
          <cell r="J1166">
            <v>69</v>
          </cell>
          <cell r="K1166">
            <v>44</v>
          </cell>
          <cell r="L1166">
            <v>1</v>
          </cell>
          <cell r="N1166">
            <v>69</v>
          </cell>
          <cell r="O1166">
            <v>44</v>
          </cell>
          <cell r="Q1166">
            <v>0</v>
          </cell>
          <cell r="R1166">
            <v>0</v>
          </cell>
        </row>
        <row r="1167">
          <cell r="A1167" t="str">
            <v>33670900000000</v>
          </cell>
          <cell r="B1167" t="str">
            <v>33</v>
          </cell>
          <cell r="C1167" t="str">
            <v>67090</v>
          </cell>
          <cell r="E1167" t="str">
            <v>Jurupa Unified</v>
          </cell>
          <cell r="J1167">
            <v>19282</v>
          </cell>
          <cell r="K1167">
            <v>15454</v>
          </cell>
          <cell r="L1167">
            <v>26</v>
          </cell>
          <cell r="N1167">
            <v>19282</v>
          </cell>
          <cell r="O1167">
            <v>15454</v>
          </cell>
          <cell r="Q1167">
            <v>0</v>
          </cell>
          <cell r="R1167">
            <v>0</v>
          </cell>
        </row>
        <row r="1168">
          <cell r="A1168" t="str">
            <v>33671160000000</v>
          </cell>
          <cell r="B1168" t="str">
            <v>33</v>
          </cell>
          <cell r="C1168" t="str">
            <v>67116</v>
          </cell>
          <cell r="E1168" t="str">
            <v>Menifee Union Elementary</v>
          </cell>
          <cell r="J1168">
            <v>9682</v>
          </cell>
          <cell r="K1168">
            <v>4909</v>
          </cell>
          <cell r="L1168">
            <v>13</v>
          </cell>
          <cell r="N1168">
            <v>9682</v>
          </cell>
          <cell r="O1168">
            <v>4909</v>
          </cell>
          <cell r="Q1168">
            <v>0</v>
          </cell>
          <cell r="R1168">
            <v>0</v>
          </cell>
        </row>
        <row r="1169">
          <cell r="A1169" t="str">
            <v>33671160109843</v>
          </cell>
          <cell r="B1169" t="str">
            <v>33</v>
          </cell>
          <cell r="C1169" t="str">
            <v>67116</v>
          </cell>
          <cell r="D1169" t="str">
            <v>0109843</v>
          </cell>
          <cell r="E1169" t="str">
            <v>Menifee Union Elementary</v>
          </cell>
          <cell r="F1169" t="str">
            <v>Santa Rosa Academy</v>
          </cell>
          <cell r="G1169" t="str">
            <v>Yes</v>
          </cell>
          <cell r="H1169" t="str">
            <v>0730</v>
          </cell>
          <cell r="I1169" t="str">
            <v>Directly funded</v>
          </cell>
          <cell r="J1169">
            <v>1544</v>
          </cell>
          <cell r="K1169">
            <v>354</v>
          </cell>
          <cell r="L1169">
            <v>1</v>
          </cell>
          <cell r="N1169">
            <v>1544</v>
          </cell>
          <cell r="O1169">
            <v>354</v>
          </cell>
          <cell r="Q1169">
            <v>0</v>
          </cell>
          <cell r="R1169">
            <v>0</v>
          </cell>
        </row>
        <row r="1170">
          <cell r="A1170" t="str">
            <v>33671240000000</v>
          </cell>
          <cell r="B1170" t="str">
            <v>33</v>
          </cell>
          <cell r="C1170" t="str">
            <v>67124</v>
          </cell>
          <cell r="E1170" t="str">
            <v>Moreno Valley Unified</v>
          </cell>
          <cell r="J1170">
            <v>33833</v>
          </cell>
          <cell r="K1170">
            <v>28278</v>
          </cell>
          <cell r="L1170">
            <v>39</v>
          </cell>
          <cell r="N1170">
            <v>33833</v>
          </cell>
          <cell r="O1170">
            <v>28278</v>
          </cell>
          <cell r="Q1170">
            <v>0</v>
          </cell>
          <cell r="R1170">
            <v>0</v>
          </cell>
        </row>
        <row r="1171">
          <cell r="A1171" t="str">
            <v>33671243330685</v>
          </cell>
          <cell r="B1171" t="str">
            <v>33</v>
          </cell>
          <cell r="C1171" t="str">
            <v>67124</v>
          </cell>
          <cell r="D1171" t="str">
            <v>3330685</v>
          </cell>
          <cell r="E1171" t="str">
            <v>Moreno Valley Unified</v>
          </cell>
          <cell r="F1171" t="str">
            <v>Moreno Valley Community Learning Center</v>
          </cell>
          <cell r="G1171" t="str">
            <v>Yes</v>
          </cell>
          <cell r="H1171" t="str">
            <v>0055</v>
          </cell>
          <cell r="I1171" t="str">
            <v>Locally funded</v>
          </cell>
          <cell r="J1171">
            <v>34</v>
          </cell>
          <cell r="K1171">
            <v>31</v>
          </cell>
          <cell r="L1171">
            <v>1</v>
          </cell>
          <cell r="N1171">
            <v>34</v>
          </cell>
          <cell r="O1171">
            <v>31</v>
          </cell>
          <cell r="Q1171">
            <v>0</v>
          </cell>
          <cell r="R1171">
            <v>0</v>
          </cell>
        </row>
        <row r="1172">
          <cell r="A1172" t="str">
            <v>33671570000000</v>
          </cell>
          <cell r="B1172" t="str">
            <v>33</v>
          </cell>
          <cell r="C1172" t="str">
            <v>67157</v>
          </cell>
          <cell r="E1172" t="str">
            <v xml:space="preserve">Nuview Union </v>
          </cell>
          <cell r="J1172">
            <v>1495</v>
          </cell>
          <cell r="K1172">
            <v>1233</v>
          </cell>
          <cell r="L1172">
            <v>3</v>
          </cell>
          <cell r="N1172">
            <v>1495</v>
          </cell>
          <cell r="O1172">
            <v>1233</v>
          </cell>
          <cell r="Q1172">
            <v>0</v>
          </cell>
          <cell r="R1172">
            <v>0</v>
          </cell>
        </row>
        <row r="1173">
          <cell r="A1173" t="str">
            <v>33671570125245</v>
          </cell>
          <cell r="B1173" t="str">
            <v>33</v>
          </cell>
          <cell r="C1173" t="str">
            <v>67157</v>
          </cell>
          <cell r="D1173" t="str">
            <v>0125245</v>
          </cell>
          <cell r="E1173" t="str">
            <v xml:space="preserve">Nuview Union </v>
          </cell>
          <cell r="F1173" t="str">
            <v>Pivot Charter School Riverside County</v>
          </cell>
          <cell r="G1173" t="str">
            <v>Yes</v>
          </cell>
          <cell r="H1173" t="str">
            <v>1363</v>
          </cell>
          <cell r="I1173" t="str">
            <v>Directly funded</v>
          </cell>
          <cell r="J1173">
            <v>80</v>
          </cell>
          <cell r="K1173">
            <v>37</v>
          </cell>
          <cell r="L1173">
            <v>1</v>
          </cell>
          <cell r="N1173">
            <v>80</v>
          </cell>
          <cell r="O1173">
            <v>37</v>
          </cell>
          <cell r="Q1173">
            <v>0</v>
          </cell>
          <cell r="R1173">
            <v>0</v>
          </cell>
        </row>
        <row r="1174">
          <cell r="A1174" t="str">
            <v>33671570125666</v>
          </cell>
          <cell r="B1174" t="str">
            <v>33</v>
          </cell>
          <cell r="C1174" t="str">
            <v>67157</v>
          </cell>
          <cell r="D1174" t="str">
            <v>0125666</v>
          </cell>
          <cell r="E1174" t="str">
            <v xml:space="preserve">Nuview Union </v>
          </cell>
          <cell r="F1174" t="str">
            <v>Excel Prep Charter - IE</v>
          </cell>
          <cell r="G1174" t="str">
            <v>Yes</v>
          </cell>
          <cell r="H1174" t="str">
            <v>1380</v>
          </cell>
          <cell r="I1174" t="str">
            <v>Directly funded</v>
          </cell>
          <cell r="J1174">
            <v>691</v>
          </cell>
          <cell r="K1174">
            <v>476</v>
          </cell>
          <cell r="L1174">
            <v>1</v>
          </cell>
          <cell r="N1174">
            <v>691</v>
          </cell>
          <cell r="O1174">
            <v>476</v>
          </cell>
          <cell r="Q1174">
            <v>0</v>
          </cell>
          <cell r="R1174">
            <v>0</v>
          </cell>
        </row>
        <row r="1175">
          <cell r="A1175" t="str">
            <v>33671573331014</v>
          </cell>
          <cell r="B1175" t="str">
            <v>33</v>
          </cell>
          <cell r="C1175" t="str">
            <v>67157</v>
          </cell>
          <cell r="D1175" t="str">
            <v>3331014</v>
          </cell>
          <cell r="E1175" t="str">
            <v xml:space="preserve">Nuview Union </v>
          </cell>
          <cell r="F1175" t="str">
            <v>Nuview Bridge Early College High</v>
          </cell>
          <cell r="G1175" t="str">
            <v>Yes</v>
          </cell>
          <cell r="H1175" t="str">
            <v>0368</v>
          </cell>
          <cell r="I1175" t="str">
            <v>Locally funded</v>
          </cell>
          <cell r="J1175">
            <v>600</v>
          </cell>
          <cell r="K1175">
            <v>411</v>
          </cell>
          <cell r="L1175">
            <v>1</v>
          </cell>
          <cell r="N1175">
            <v>600</v>
          </cell>
          <cell r="O1175">
            <v>411</v>
          </cell>
          <cell r="Q1175">
            <v>0</v>
          </cell>
          <cell r="R1175">
            <v>0</v>
          </cell>
        </row>
        <row r="1176">
          <cell r="A1176" t="str">
            <v>33671730000000</v>
          </cell>
          <cell r="B1176" t="str">
            <v>33</v>
          </cell>
          <cell r="C1176" t="str">
            <v>67173</v>
          </cell>
          <cell r="E1176" t="str">
            <v>Palm Springs Unified</v>
          </cell>
          <cell r="J1176">
            <v>22530</v>
          </cell>
          <cell r="K1176">
            <v>19415</v>
          </cell>
          <cell r="L1176">
            <v>27</v>
          </cell>
          <cell r="N1176">
            <v>22530</v>
          </cell>
          <cell r="O1176">
            <v>19415</v>
          </cell>
          <cell r="Q1176">
            <v>0</v>
          </cell>
          <cell r="R1176">
            <v>0</v>
          </cell>
        </row>
        <row r="1177">
          <cell r="A1177" t="str">
            <v>33671736032411</v>
          </cell>
          <cell r="B1177" t="str">
            <v>33</v>
          </cell>
          <cell r="C1177" t="str">
            <v>67173</v>
          </cell>
          <cell r="D1177" t="str">
            <v>6032411</v>
          </cell>
          <cell r="E1177" t="str">
            <v>Palm Springs Unified</v>
          </cell>
          <cell r="F1177" t="str">
            <v>Cielo Vista Charter</v>
          </cell>
          <cell r="G1177" t="str">
            <v>Yes</v>
          </cell>
          <cell r="H1177" t="str">
            <v>1173</v>
          </cell>
          <cell r="I1177" t="str">
            <v>Locally funded</v>
          </cell>
          <cell r="J1177">
            <v>818</v>
          </cell>
          <cell r="K1177">
            <v>644</v>
          </cell>
          <cell r="L1177">
            <v>1</v>
          </cell>
          <cell r="N1177">
            <v>818</v>
          </cell>
          <cell r="O1177">
            <v>644</v>
          </cell>
          <cell r="Q1177">
            <v>0</v>
          </cell>
          <cell r="R1177">
            <v>0</v>
          </cell>
        </row>
        <row r="1178">
          <cell r="A1178" t="str">
            <v>33671810000000</v>
          </cell>
          <cell r="B1178" t="str">
            <v>33</v>
          </cell>
          <cell r="C1178" t="str">
            <v>67181</v>
          </cell>
          <cell r="E1178" t="str">
            <v>Palo Verde Unified</v>
          </cell>
          <cell r="J1178">
            <v>3149</v>
          </cell>
          <cell r="K1178">
            <v>2283</v>
          </cell>
          <cell r="L1178">
            <v>5</v>
          </cell>
          <cell r="N1178">
            <v>3149</v>
          </cell>
          <cell r="O1178">
            <v>2283</v>
          </cell>
          <cell r="Q1178">
            <v>0</v>
          </cell>
          <cell r="R1178">
            <v>0</v>
          </cell>
        </row>
        <row r="1179">
          <cell r="A1179" t="str">
            <v>33671990000000</v>
          </cell>
          <cell r="B1179" t="str">
            <v>33</v>
          </cell>
          <cell r="C1179" t="str">
            <v>67199</v>
          </cell>
          <cell r="E1179" t="str">
            <v>Perris Elementary</v>
          </cell>
          <cell r="J1179">
            <v>4966</v>
          </cell>
          <cell r="K1179">
            <v>4634</v>
          </cell>
          <cell r="L1179">
            <v>7</v>
          </cell>
          <cell r="N1179">
            <v>4966</v>
          </cell>
          <cell r="O1179">
            <v>4634</v>
          </cell>
          <cell r="Q1179">
            <v>0</v>
          </cell>
          <cell r="R1179">
            <v>0</v>
          </cell>
        </row>
        <row r="1180">
          <cell r="A1180" t="str">
            <v>33671996105571</v>
          </cell>
          <cell r="B1180" t="str">
            <v>33</v>
          </cell>
          <cell r="C1180" t="str">
            <v>67199</v>
          </cell>
          <cell r="D1180" t="str">
            <v>6105571</v>
          </cell>
          <cell r="E1180" t="str">
            <v>Perris Elementary</v>
          </cell>
          <cell r="F1180" t="str">
            <v>Innovative Horizons Charter</v>
          </cell>
          <cell r="G1180" t="str">
            <v>Yes</v>
          </cell>
          <cell r="H1180" t="str">
            <v>1294</v>
          </cell>
          <cell r="I1180" t="str">
            <v>Locally funded</v>
          </cell>
          <cell r="J1180">
            <v>916</v>
          </cell>
          <cell r="K1180">
            <v>835</v>
          </cell>
          <cell r="L1180">
            <v>1</v>
          </cell>
          <cell r="N1180">
            <v>916</v>
          </cell>
          <cell r="O1180">
            <v>835</v>
          </cell>
          <cell r="Q1180">
            <v>0</v>
          </cell>
          <cell r="R1180">
            <v>0</v>
          </cell>
        </row>
        <row r="1181">
          <cell r="A1181" t="str">
            <v>33672070000000</v>
          </cell>
          <cell r="B1181" t="str">
            <v>33</v>
          </cell>
          <cell r="C1181" t="str">
            <v>67207</v>
          </cell>
          <cell r="E1181" t="str">
            <v>Perris Union High</v>
          </cell>
          <cell r="J1181">
            <v>9703</v>
          </cell>
          <cell r="K1181">
            <v>7200</v>
          </cell>
          <cell r="L1181">
            <v>7</v>
          </cell>
          <cell r="N1181">
            <v>9703</v>
          </cell>
          <cell r="O1181">
            <v>7200</v>
          </cell>
          <cell r="Q1181">
            <v>0</v>
          </cell>
          <cell r="R1181">
            <v>0</v>
          </cell>
        </row>
        <row r="1182">
          <cell r="A1182" t="str">
            <v>33672070101170</v>
          </cell>
          <cell r="B1182" t="str">
            <v>33</v>
          </cell>
          <cell r="C1182" t="str">
            <v>67207</v>
          </cell>
          <cell r="D1182" t="str">
            <v>0101170</v>
          </cell>
          <cell r="E1182" t="str">
            <v>Perris Union High</v>
          </cell>
          <cell r="F1182" t="str">
            <v>California Military Institute</v>
          </cell>
          <cell r="G1182" t="str">
            <v>Yes</v>
          </cell>
          <cell r="H1182" t="str">
            <v>0529</v>
          </cell>
          <cell r="I1182" t="str">
            <v>Locally funded</v>
          </cell>
          <cell r="J1182">
            <v>1041</v>
          </cell>
          <cell r="K1182">
            <v>918</v>
          </cell>
          <cell r="L1182">
            <v>1</v>
          </cell>
          <cell r="N1182">
            <v>1041</v>
          </cell>
          <cell r="O1182">
            <v>918</v>
          </cell>
          <cell r="Q1182">
            <v>0</v>
          </cell>
          <cell r="R1182">
            <v>0</v>
          </cell>
        </row>
        <row r="1183">
          <cell r="A1183" t="str">
            <v>33672150000000</v>
          </cell>
          <cell r="B1183" t="str">
            <v>33</v>
          </cell>
          <cell r="C1183" t="str">
            <v>67215</v>
          </cell>
          <cell r="E1183" t="str">
            <v>Riverside Unified</v>
          </cell>
          <cell r="J1183">
            <v>41656</v>
          </cell>
          <cell r="K1183">
            <v>27448</v>
          </cell>
          <cell r="L1183">
            <v>49</v>
          </cell>
          <cell r="N1183">
            <v>41656</v>
          </cell>
          <cell r="O1183">
            <v>27448</v>
          </cell>
          <cell r="Q1183">
            <v>0</v>
          </cell>
          <cell r="R1183">
            <v>0</v>
          </cell>
        </row>
        <row r="1184">
          <cell r="A1184" t="str">
            <v>33672150126128</v>
          </cell>
          <cell r="B1184" t="str">
            <v>33</v>
          </cell>
          <cell r="C1184" t="str">
            <v>67215</v>
          </cell>
          <cell r="D1184" t="str">
            <v>0126128</v>
          </cell>
          <cell r="E1184" t="str">
            <v>Riverside Unified</v>
          </cell>
          <cell r="F1184" t="str">
            <v>REACH Leadership Academy</v>
          </cell>
          <cell r="G1184" t="str">
            <v>Yes</v>
          </cell>
          <cell r="H1184" t="str">
            <v>1409</v>
          </cell>
          <cell r="I1184" t="str">
            <v>Directly funded</v>
          </cell>
          <cell r="J1184">
            <v>390</v>
          </cell>
          <cell r="K1184">
            <v>200</v>
          </cell>
          <cell r="L1184">
            <v>1</v>
          </cell>
          <cell r="N1184">
            <v>390</v>
          </cell>
          <cell r="O1184">
            <v>200</v>
          </cell>
          <cell r="Q1184">
            <v>0</v>
          </cell>
          <cell r="R1184">
            <v>0</v>
          </cell>
        </row>
        <row r="1185">
          <cell r="A1185" t="str">
            <v>33672150132498</v>
          </cell>
          <cell r="B1185" t="str">
            <v>33</v>
          </cell>
          <cell r="C1185" t="str">
            <v>67215</v>
          </cell>
          <cell r="D1185" t="str">
            <v>0132498</v>
          </cell>
          <cell r="E1185" t="str">
            <v>Riverside Unified</v>
          </cell>
          <cell r="F1185" t="str">
            <v>Encore High School for the Arts - Riverside</v>
          </cell>
          <cell r="G1185" t="str">
            <v>Yes</v>
          </cell>
          <cell r="H1185" t="str">
            <v>1747</v>
          </cell>
          <cell r="I1185" t="str">
            <v>Directly funded</v>
          </cell>
          <cell r="J1185">
            <v>413</v>
          </cell>
          <cell r="K1185">
            <v>133</v>
          </cell>
          <cell r="L1185">
            <v>1</v>
          </cell>
          <cell r="N1185">
            <v>413</v>
          </cell>
          <cell r="O1185">
            <v>133</v>
          </cell>
          <cell r="Q1185">
            <v>0</v>
          </cell>
          <cell r="R1185">
            <v>0</v>
          </cell>
        </row>
        <row r="1186">
          <cell r="A1186" t="str">
            <v>33672310000000</v>
          </cell>
          <cell r="B1186" t="str">
            <v>33</v>
          </cell>
          <cell r="C1186" t="str">
            <v>67231</v>
          </cell>
          <cell r="E1186" t="str">
            <v>Romoland Elementary</v>
          </cell>
          <cell r="J1186">
            <v>3658</v>
          </cell>
          <cell r="K1186">
            <v>2785</v>
          </cell>
          <cell r="L1186">
            <v>5</v>
          </cell>
          <cell r="N1186">
            <v>3658</v>
          </cell>
          <cell r="O1186">
            <v>2785</v>
          </cell>
          <cell r="Q1186">
            <v>0</v>
          </cell>
          <cell r="R1186">
            <v>0</v>
          </cell>
        </row>
        <row r="1187">
          <cell r="A1187" t="str">
            <v>33672490000000</v>
          </cell>
          <cell r="B1187" t="str">
            <v>33</v>
          </cell>
          <cell r="C1187" t="str">
            <v>67249</v>
          </cell>
          <cell r="E1187" t="str">
            <v>San Jacinto Unified</v>
          </cell>
          <cell r="J1187">
            <v>9648</v>
          </cell>
          <cell r="K1187">
            <v>7863</v>
          </cell>
          <cell r="L1187">
            <v>14</v>
          </cell>
          <cell r="N1187">
            <v>9648</v>
          </cell>
          <cell r="O1187">
            <v>7863</v>
          </cell>
          <cell r="Q1187">
            <v>0</v>
          </cell>
          <cell r="R1187">
            <v>0</v>
          </cell>
        </row>
        <row r="1188">
          <cell r="A1188" t="str">
            <v>33672496114748</v>
          </cell>
          <cell r="B1188" t="str">
            <v>33</v>
          </cell>
          <cell r="C1188" t="str">
            <v>67249</v>
          </cell>
          <cell r="D1188" t="str">
            <v>6114748</v>
          </cell>
          <cell r="E1188" t="str">
            <v>San Jacinto Unified</v>
          </cell>
          <cell r="F1188" t="str">
            <v>San Jacinto Valley Academy</v>
          </cell>
          <cell r="G1188" t="str">
            <v>Yes</v>
          </cell>
          <cell r="H1188" t="str">
            <v>0129</v>
          </cell>
          <cell r="I1188" t="str">
            <v>Directly funded</v>
          </cell>
          <cell r="J1188">
            <v>1405</v>
          </cell>
          <cell r="K1188">
            <v>844</v>
          </cell>
          <cell r="L1188">
            <v>1</v>
          </cell>
          <cell r="N1188">
            <v>1405</v>
          </cell>
          <cell r="O1188">
            <v>844</v>
          </cell>
          <cell r="Q1188">
            <v>0</v>
          </cell>
          <cell r="R1188">
            <v>0</v>
          </cell>
        </row>
        <row r="1189">
          <cell r="A1189" t="str">
            <v>33736760000000</v>
          </cell>
          <cell r="B1189" t="str">
            <v>33</v>
          </cell>
          <cell r="C1189" t="str">
            <v>73676</v>
          </cell>
          <cell r="E1189" t="str">
            <v>Coachella Valley Unified</v>
          </cell>
          <cell r="J1189">
            <v>18651</v>
          </cell>
          <cell r="K1189">
            <v>17806</v>
          </cell>
          <cell r="L1189">
            <v>22</v>
          </cell>
          <cell r="N1189">
            <v>18651</v>
          </cell>
          <cell r="O1189">
            <v>17806</v>
          </cell>
          <cell r="Q1189">
            <v>0</v>
          </cell>
          <cell r="R1189">
            <v>0</v>
          </cell>
        </row>
        <row r="1190">
          <cell r="A1190" t="str">
            <v>33736760121673</v>
          </cell>
          <cell r="B1190" t="str">
            <v>33</v>
          </cell>
          <cell r="C1190" t="str">
            <v>73676</v>
          </cell>
          <cell r="D1190" t="str">
            <v>0121673</v>
          </cell>
          <cell r="E1190" t="str">
            <v>Coachella Valley Unified</v>
          </cell>
          <cell r="F1190" t="str">
            <v>NOVA Academy - Coachella</v>
          </cell>
          <cell r="G1190" t="str">
            <v>Yes</v>
          </cell>
          <cell r="H1190" t="str">
            <v>1188</v>
          </cell>
          <cell r="I1190" t="str">
            <v>Directly funded</v>
          </cell>
          <cell r="J1190">
            <v>207</v>
          </cell>
          <cell r="K1190">
            <v>190</v>
          </cell>
          <cell r="L1190">
            <v>1</v>
          </cell>
          <cell r="N1190">
            <v>207</v>
          </cell>
          <cell r="O1190">
            <v>190</v>
          </cell>
          <cell r="Q1190">
            <v>0</v>
          </cell>
          <cell r="R1190">
            <v>0</v>
          </cell>
        </row>
        <row r="1191">
          <cell r="A1191" t="str">
            <v>33751760000000</v>
          </cell>
          <cell r="B1191" t="str">
            <v>33</v>
          </cell>
          <cell r="C1191" t="str">
            <v>75176</v>
          </cell>
          <cell r="E1191" t="str">
            <v>Lake Elsinore Unified</v>
          </cell>
          <cell r="J1191">
            <v>21707</v>
          </cell>
          <cell r="K1191">
            <v>14468</v>
          </cell>
          <cell r="L1191">
            <v>24</v>
          </cell>
          <cell r="N1191">
            <v>21707</v>
          </cell>
          <cell r="O1191">
            <v>14468</v>
          </cell>
          <cell r="Q1191">
            <v>0</v>
          </cell>
          <cell r="R1191">
            <v>0</v>
          </cell>
        </row>
        <row r="1192">
          <cell r="A1192" t="str">
            <v>33751760120204</v>
          </cell>
          <cell r="B1192" t="str">
            <v>33</v>
          </cell>
          <cell r="C1192" t="str">
            <v>75176</v>
          </cell>
          <cell r="D1192" t="str">
            <v>0120204</v>
          </cell>
          <cell r="E1192" t="str">
            <v>Lake Elsinore Unified</v>
          </cell>
          <cell r="F1192" t="str">
            <v>Sycamore Academy of Science and Cultural Arts</v>
          </cell>
          <cell r="G1192" t="str">
            <v>Yes</v>
          </cell>
          <cell r="H1192" t="str">
            <v>1118</v>
          </cell>
          <cell r="I1192" t="str">
            <v>Directly funded</v>
          </cell>
          <cell r="J1192">
            <v>493</v>
          </cell>
          <cell r="K1192">
            <v>183</v>
          </cell>
          <cell r="L1192">
            <v>1</v>
          </cell>
          <cell r="N1192">
            <v>493</v>
          </cell>
          <cell r="O1192">
            <v>183</v>
          </cell>
          <cell r="Q1192">
            <v>0</v>
          </cell>
          <cell r="R1192">
            <v>0</v>
          </cell>
        </row>
        <row r="1193">
          <cell r="A1193" t="str">
            <v>33751920000000</v>
          </cell>
          <cell r="B1193" t="str">
            <v>33</v>
          </cell>
          <cell r="C1193" t="str">
            <v>75192</v>
          </cell>
          <cell r="E1193" t="str">
            <v>Temecula Valley Unified</v>
          </cell>
          <cell r="J1193">
            <v>28418</v>
          </cell>
          <cell r="K1193">
            <v>7466</v>
          </cell>
          <cell r="L1193">
            <v>29</v>
          </cell>
          <cell r="N1193">
            <v>28418</v>
          </cell>
          <cell r="O1193">
            <v>7466</v>
          </cell>
          <cell r="Q1193">
            <v>0</v>
          </cell>
          <cell r="R1193">
            <v>0</v>
          </cell>
        </row>
        <row r="1194">
          <cell r="A1194" t="str">
            <v>33751923330917</v>
          </cell>
          <cell r="B1194" t="str">
            <v>33</v>
          </cell>
          <cell r="C1194" t="str">
            <v>75192</v>
          </cell>
          <cell r="D1194" t="str">
            <v>3330917</v>
          </cell>
          <cell r="E1194" t="str">
            <v>Temecula Valley Unified</v>
          </cell>
          <cell r="F1194" t="str">
            <v>Temecula Preparatory</v>
          </cell>
          <cell r="G1194" t="str">
            <v>Yes</v>
          </cell>
          <cell r="H1194" t="str">
            <v>0284</v>
          </cell>
          <cell r="I1194" t="str">
            <v>Directly funded</v>
          </cell>
          <cell r="J1194">
            <v>1062</v>
          </cell>
          <cell r="K1194">
            <v>220</v>
          </cell>
          <cell r="L1194">
            <v>1</v>
          </cell>
          <cell r="N1194">
            <v>1062</v>
          </cell>
          <cell r="O1194">
            <v>220</v>
          </cell>
          <cell r="Q1194">
            <v>0</v>
          </cell>
          <cell r="R1194">
            <v>0</v>
          </cell>
        </row>
        <row r="1195">
          <cell r="A1195" t="str">
            <v>33751926112551</v>
          </cell>
          <cell r="B1195" t="str">
            <v>33</v>
          </cell>
          <cell r="C1195" t="str">
            <v>75192</v>
          </cell>
          <cell r="D1195" t="str">
            <v>6112551</v>
          </cell>
          <cell r="E1195" t="str">
            <v>Temecula Valley Unified</v>
          </cell>
          <cell r="F1195" t="str">
            <v>Temecula Valley Charter</v>
          </cell>
          <cell r="G1195" t="str">
            <v>Yes</v>
          </cell>
          <cell r="H1195" t="str">
            <v>0065</v>
          </cell>
          <cell r="I1195" t="str">
            <v>Directly funded</v>
          </cell>
          <cell r="J1195">
            <v>512</v>
          </cell>
          <cell r="K1195">
            <v>113</v>
          </cell>
          <cell r="L1195">
            <v>1</v>
          </cell>
          <cell r="N1195">
            <v>512</v>
          </cell>
          <cell r="O1195">
            <v>113</v>
          </cell>
          <cell r="Q1195">
            <v>0</v>
          </cell>
          <cell r="R1195">
            <v>0</v>
          </cell>
        </row>
        <row r="1196">
          <cell r="A1196" t="str">
            <v>33752000000000</v>
          </cell>
          <cell r="B1196" t="str">
            <v>33</v>
          </cell>
          <cell r="C1196" t="str">
            <v>75200</v>
          </cell>
          <cell r="E1196" t="str">
            <v>Murrieta Valley Unified</v>
          </cell>
          <cell r="J1196">
            <v>22825</v>
          </cell>
          <cell r="K1196">
            <v>7749</v>
          </cell>
          <cell r="L1196">
            <v>21</v>
          </cell>
          <cell r="N1196">
            <v>22825</v>
          </cell>
          <cell r="O1196">
            <v>7749</v>
          </cell>
          <cell r="Q1196">
            <v>0</v>
          </cell>
          <cell r="R1196">
            <v>0</v>
          </cell>
        </row>
        <row r="1197">
          <cell r="A1197" t="str">
            <v>33752420000000</v>
          </cell>
          <cell r="B1197" t="str">
            <v>33</v>
          </cell>
          <cell r="C1197" t="str">
            <v>75242</v>
          </cell>
          <cell r="E1197" t="str">
            <v>Val Verde Unified</v>
          </cell>
          <cell r="J1197">
            <v>19862</v>
          </cell>
          <cell r="K1197">
            <v>16454</v>
          </cell>
          <cell r="L1197">
            <v>22</v>
          </cell>
          <cell r="N1197">
            <v>19862</v>
          </cell>
          <cell r="O1197">
            <v>16454</v>
          </cell>
          <cell r="Q1197">
            <v>0</v>
          </cell>
          <cell r="R1197">
            <v>0</v>
          </cell>
        </row>
        <row r="1198">
          <cell r="A1198" t="str">
            <v>33769430132522</v>
          </cell>
          <cell r="B1198" t="str">
            <v>33</v>
          </cell>
          <cell r="C1198" t="str">
            <v>76943</v>
          </cell>
          <cell r="D1198" t="str">
            <v>0132522</v>
          </cell>
          <cell r="E1198" t="str">
            <v>SBE - Baypoint Preparatory Academy</v>
          </cell>
          <cell r="F1198" t="str">
            <v>Baypoint Preparatory Academy</v>
          </cell>
          <cell r="G1198" t="str">
            <v>Yes</v>
          </cell>
          <cell r="H1198" t="str">
            <v>1759</v>
          </cell>
          <cell r="I1198" t="str">
            <v>Directly funded</v>
          </cell>
          <cell r="J1198">
            <v>264</v>
          </cell>
          <cell r="K1198">
            <v>142</v>
          </cell>
          <cell r="L1198">
            <v>1</v>
          </cell>
          <cell r="N1198">
            <v>264</v>
          </cell>
          <cell r="O1198">
            <v>142</v>
          </cell>
          <cell r="Q1198">
            <v>0</v>
          </cell>
          <cell r="R1198">
            <v>0</v>
          </cell>
        </row>
        <row r="1199">
          <cell r="A1199" t="str">
            <v>34103480000000</v>
          </cell>
          <cell r="B1199" t="str">
            <v>34</v>
          </cell>
          <cell r="C1199" t="str">
            <v>10348</v>
          </cell>
          <cell r="E1199" t="str">
            <v>Sacramento County Office of Education</v>
          </cell>
          <cell r="J1199">
            <v>849</v>
          </cell>
          <cell r="K1199">
            <v>629</v>
          </cell>
          <cell r="L1199">
            <v>8</v>
          </cell>
          <cell r="N1199">
            <v>849</v>
          </cell>
          <cell r="O1199">
            <v>629</v>
          </cell>
          <cell r="Q1199">
            <v>0</v>
          </cell>
          <cell r="R1199">
            <v>0</v>
          </cell>
        </row>
        <row r="1200">
          <cell r="A1200" t="str">
            <v>34103480124651</v>
          </cell>
          <cell r="B1200" t="str">
            <v>34</v>
          </cell>
          <cell r="C1200" t="str">
            <v>10348</v>
          </cell>
          <cell r="D1200" t="str">
            <v>0124651</v>
          </cell>
          <cell r="E1200" t="str">
            <v>Sacramento County Office of Education</v>
          </cell>
          <cell r="F1200" t="str">
            <v>Fortune</v>
          </cell>
          <cell r="G1200" t="str">
            <v>Yes</v>
          </cell>
          <cell r="H1200" t="str">
            <v>1313</v>
          </cell>
          <cell r="I1200" t="str">
            <v>Directly funded</v>
          </cell>
          <cell r="J1200">
            <v>1195</v>
          </cell>
          <cell r="K1200">
            <v>987</v>
          </cell>
          <cell r="L1200">
            <v>1</v>
          </cell>
          <cell r="N1200">
            <v>1195</v>
          </cell>
          <cell r="O1200">
            <v>987</v>
          </cell>
          <cell r="Q1200">
            <v>0</v>
          </cell>
          <cell r="R1200">
            <v>0</v>
          </cell>
        </row>
        <row r="1201">
          <cell r="A1201" t="str">
            <v>34672800000000</v>
          </cell>
          <cell r="B1201" t="str">
            <v>34</v>
          </cell>
          <cell r="C1201" t="str">
            <v>67280</v>
          </cell>
          <cell r="E1201" t="str">
            <v>Arcohe Union Elementary</v>
          </cell>
          <cell r="J1201">
            <v>412</v>
          </cell>
          <cell r="K1201">
            <v>253</v>
          </cell>
          <cell r="L1201">
            <v>1</v>
          </cell>
          <cell r="N1201">
            <v>412</v>
          </cell>
          <cell r="O1201">
            <v>253</v>
          </cell>
          <cell r="Q1201">
            <v>0</v>
          </cell>
          <cell r="R1201">
            <v>0</v>
          </cell>
        </row>
        <row r="1202">
          <cell r="A1202" t="str">
            <v>34673140000000</v>
          </cell>
          <cell r="B1202" t="str">
            <v>34</v>
          </cell>
          <cell r="C1202" t="str">
            <v>67314</v>
          </cell>
          <cell r="E1202" t="str">
            <v>Elk Grove Unified</v>
          </cell>
          <cell r="J1202">
            <v>62064</v>
          </cell>
          <cell r="K1202">
            <v>36361</v>
          </cell>
          <cell r="L1202">
            <v>66</v>
          </cell>
          <cell r="N1202">
            <v>62064</v>
          </cell>
          <cell r="O1202">
            <v>36361</v>
          </cell>
          <cell r="Q1202">
            <v>0</v>
          </cell>
          <cell r="R1202">
            <v>0</v>
          </cell>
        </row>
        <row r="1203">
          <cell r="A1203" t="str">
            <v>34673140111732</v>
          </cell>
          <cell r="B1203" t="str">
            <v>34</v>
          </cell>
          <cell r="C1203" t="str">
            <v>67314</v>
          </cell>
          <cell r="D1203" t="str">
            <v>0111732</v>
          </cell>
          <cell r="E1203" t="str">
            <v>Elk Grove Unified</v>
          </cell>
          <cell r="F1203" t="str">
            <v>California Montessori Project - Elk Grove Campus</v>
          </cell>
          <cell r="G1203" t="str">
            <v>Yes</v>
          </cell>
          <cell r="H1203" t="str">
            <v>0777</v>
          </cell>
          <cell r="I1203" t="str">
            <v>Directly funded</v>
          </cell>
          <cell r="J1203">
            <v>457</v>
          </cell>
          <cell r="K1203">
            <v>98</v>
          </cell>
          <cell r="L1203">
            <v>1</v>
          </cell>
          <cell r="N1203">
            <v>457</v>
          </cell>
          <cell r="O1203">
            <v>98</v>
          </cell>
          <cell r="Q1203">
            <v>0</v>
          </cell>
          <cell r="R1203">
            <v>0</v>
          </cell>
        </row>
        <row r="1204">
          <cell r="A1204" t="str">
            <v>34673146112254</v>
          </cell>
          <cell r="B1204" t="str">
            <v>34</v>
          </cell>
          <cell r="C1204" t="str">
            <v>67314</v>
          </cell>
          <cell r="D1204" t="str">
            <v>6112254</v>
          </cell>
          <cell r="E1204" t="str">
            <v>Elk Grove Unified</v>
          </cell>
          <cell r="F1204" t="str">
            <v>Elk Grove Charter</v>
          </cell>
          <cell r="G1204" t="str">
            <v>Yes</v>
          </cell>
          <cell r="H1204" t="str">
            <v>0027</v>
          </cell>
          <cell r="I1204" t="str">
            <v>Locally funded</v>
          </cell>
          <cell r="J1204">
            <v>246</v>
          </cell>
          <cell r="K1204">
            <v>99</v>
          </cell>
          <cell r="L1204">
            <v>1</v>
          </cell>
          <cell r="N1204">
            <v>246</v>
          </cell>
          <cell r="O1204">
            <v>99</v>
          </cell>
          <cell r="Q1204">
            <v>0</v>
          </cell>
          <cell r="R1204">
            <v>0</v>
          </cell>
        </row>
        <row r="1205">
          <cell r="A1205" t="str">
            <v>34673220000000</v>
          </cell>
          <cell r="B1205" t="str">
            <v>34</v>
          </cell>
          <cell r="C1205" t="str">
            <v>67322</v>
          </cell>
          <cell r="E1205" t="str">
            <v>Elverta Joint Elementary</v>
          </cell>
          <cell r="J1205">
            <v>291</v>
          </cell>
          <cell r="K1205">
            <v>213</v>
          </cell>
          <cell r="L1205">
            <v>2</v>
          </cell>
          <cell r="N1205">
            <v>291</v>
          </cell>
          <cell r="O1205">
            <v>213</v>
          </cell>
          <cell r="Q1205">
            <v>0</v>
          </cell>
          <cell r="R1205">
            <v>0</v>
          </cell>
        </row>
        <row r="1206">
          <cell r="A1206" t="str">
            <v>34673220127860</v>
          </cell>
          <cell r="B1206" t="str">
            <v>34</v>
          </cell>
          <cell r="C1206" t="str">
            <v>67322</v>
          </cell>
          <cell r="D1206" t="str">
            <v>0127860</v>
          </cell>
          <cell r="E1206" t="str">
            <v>Elverta Joint Elementary</v>
          </cell>
          <cell r="F1206" t="str">
            <v>Alpha Charter</v>
          </cell>
          <cell r="G1206" t="str">
            <v>Yes</v>
          </cell>
          <cell r="H1206" t="str">
            <v>1527</v>
          </cell>
          <cell r="I1206" t="str">
            <v>Locally funded</v>
          </cell>
          <cell r="J1206">
            <v>37</v>
          </cell>
          <cell r="K1206">
            <v>26</v>
          </cell>
          <cell r="L1206">
            <v>1</v>
          </cell>
          <cell r="N1206">
            <v>37</v>
          </cell>
          <cell r="O1206">
            <v>26</v>
          </cell>
          <cell r="Q1206">
            <v>0</v>
          </cell>
          <cell r="R1206">
            <v>0</v>
          </cell>
        </row>
        <row r="1207">
          <cell r="A1207" t="str">
            <v>34673300000000</v>
          </cell>
          <cell r="B1207" t="str">
            <v>34</v>
          </cell>
          <cell r="C1207" t="str">
            <v>67330</v>
          </cell>
          <cell r="E1207" t="str">
            <v>Folsom-Cordova Unified</v>
          </cell>
          <cell r="J1207">
            <v>19670</v>
          </cell>
          <cell r="K1207">
            <v>7317</v>
          </cell>
          <cell r="L1207">
            <v>32</v>
          </cell>
          <cell r="N1207">
            <v>19670</v>
          </cell>
          <cell r="O1207">
            <v>7317</v>
          </cell>
          <cell r="Q1207">
            <v>0</v>
          </cell>
          <cell r="R1207">
            <v>0</v>
          </cell>
        </row>
        <row r="1208">
          <cell r="A1208" t="str">
            <v>34673300106757</v>
          </cell>
          <cell r="B1208" t="str">
            <v>34</v>
          </cell>
          <cell r="C1208" t="str">
            <v>67330</v>
          </cell>
          <cell r="D1208" t="str">
            <v>0106757</v>
          </cell>
          <cell r="E1208" t="str">
            <v>Folsom-Cordova Unified</v>
          </cell>
          <cell r="F1208" t="str">
            <v>Folsom Cordova K-8 Community Charter</v>
          </cell>
          <cell r="G1208" t="str">
            <v>Yes</v>
          </cell>
          <cell r="H1208" t="str">
            <v>0650</v>
          </cell>
          <cell r="I1208" t="str">
            <v>Locally funded</v>
          </cell>
          <cell r="J1208">
            <v>163</v>
          </cell>
          <cell r="K1208">
            <v>6</v>
          </cell>
          <cell r="L1208">
            <v>1</v>
          </cell>
          <cell r="N1208">
            <v>163</v>
          </cell>
          <cell r="O1208">
            <v>6</v>
          </cell>
          <cell r="Q1208">
            <v>0</v>
          </cell>
          <cell r="R1208">
            <v>0</v>
          </cell>
        </row>
        <row r="1209">
          <cell r="A1209" t="str">
            <v>34673480000000</v>
          </cell>
          <cell r="B1209" t="str">
            <v>34</v>
          </cell>
          <cell r="C1209" t="str">
            <v>67348</v>
          </cell>
          <cell r="E1209" t="str">
            <v>Galt Joint Union Elementary</v>
          </cell>
          <cell r="J1209">
            <v>3651</v>
          </cell>
          <cell r="K1209">
            <v>2267</v>
          </cell>
          <cell r="L1209">
            <v>8</v>
          </cell>
          <cell r="N1209">
            <v>3651</v>
          </cell>
          <cell r="O1209">
            <v>2267</v>
          </cell>
          <cell r="Q1209">
            <v>0</v>
          </cell>
          <cell r="R1209">
            <v>0</v>
          </cell>
        </row>
        <row r="1210">
          <cell r="A1210" t="str">
            <v>34673550000000</v>
          </cell>
          <cell r="B1210" t="str">
            <v>34</v>
          </cell>
          <cell r="C1210" t="str">
            <v>67355</v>
          </cell>
          <cell r="E1210" t="str">
            <v>Galt Joint Union High</v>
          </cell>
          <cell r="J1210">
            <v>2234</v>
          </cell>
          <cell r="K1210">
            <v>1333</v>
          </cell>
          <cell r="L1210">
            <v>4</v>
          </cell>
          <cell r="N1210">
            <v>2234</v>
          </cell>
          <cell r="O1210">
            <v>1333</v>
          </cell>
          <cell r="Q1210">
            <v>0</v>
          </cell>
          <cell r="R1210">
            <v>0</v>
          </cell>
        </row>
        <row r="1211">
          <cell r="A1211" t="str">
            <v>34674130000000</v>
          </cell>
          <cell r="B1211" t="str">
            <v>34</v>
          </cell>
          <cell r="C1211" t="str">
            <v>67413</v>
          </cell>
          <cell r="E1211" t="str">
            <v>River Delta Joint Unified</v>
          </cell>
          <cell r="J1211">
            <v>1974</v>
          </cell>
          <cell r="K1211">
            <v>1235</v>
          </cell>
          <cell r="L1211">
            <v>12</v>
          </cell>
          <cell r="N1211">
            <v>1974</v>
          </cell>
          <cell r="O1211">
            <v>1235</v>
          </cell>
          <cell r="Q1211">
            <v>0</v>
          </cell>
          <cell r="R1211">
            <v>0</v>
          </cell>
        </row>
        <row r="1212">
          <cell r="A1212" t="str">
            <v>34674130114660</v>
          </cell>
          <cell r="B1212" t="str">
            <v>34</v>
          </cell>
          <cell r="C1212" t="str">
            <v>67413</v>
          </cell>
          <cell r="D1212" t="str">
            <v>0114660</v>
          </cell>
          <cell r="E1212" t="str">
            <v>River Delta Joint Unified</v>
          </cell>
          <cell r="F1212" t="str">
            <v>Delta Elementary Charter</v>
          </cell>
          <cell r="G1212" t="str">
            <v>Yes</v>
          </cell>
          <cell r="H1212" t="str">
            <v>0853</v>
          </cell>
          <cell r="I1212" t="str">
            <v>Directly funded</v>
          </cell>
          <cell r="J1212">
            <v>412</v>
          </cell>
          <cell r="K1212">
            <v>130</v>
          </cell>
          <cell r="L1212">
            <v>1</v>
          </cell>
          <cell r="N1212">
            <v>412</v>
          </cell>
          <cell r="O1212">
            <v>130</v>
          </cell>
          <cell r="Q1212">
            <v>0</v>
          </cell>
          <cell r="R1212">
            <v>0</v>
          </cell>
        </row>
        <row r="1213">
          <cell r="A1213" t="str">
            <v>34674210000000</v>
          </cell>
          <cell r="B1213" t="str">
            <v>34</v>
          </cell>
          <cell r="C1213" t="str">
            <v>67421</v>
          </cell>
          <cell r="E1213" t="str">
            <v>Robla Elementary</v>
          </cell>
          <cell r="J1213">
            <v>2162</v>
          </cell>
          <cell r="K1213">
            <v>2032</v>
          </cell>
          <cell r="L1213">
            <v>6</v>
          </cell>
          <cell r="N1213">
            <v>2162</v>
          </cell>
          <cell r="O1213">
            <v>2032</v>
          </cell>
          <cell r="Q1213">
            <v>0</v>
          </cell>
          <cell r="R1213">
            <v>0</v>
          </cell>
        </row>
        <row r="1214">
          <cell r="A1214" t="str">
            <v>34674210132019</v>
          </cell>
          <cell r="B1214" t="str">
            <v>34</v>
          </cell>
          <cell r="C1214" t="str">
            <v>67421</v>
          </cell>
          <cell r="D1214" t="str">
            <v>0132019</v>
          </cell>
          <cell r="E1214" t="str">
            <v>Robla Elementary</v>
          </cell>
          <cell r="F1214" t="str">
            <v>Paseo Grande Charter</v>
          </cell>
          <cell r="G1214" t="str">
            <v>Yes</v>
          </cell>
          <cell r="H1214" t="str">
            <v>1727</v>
          </cell>
          <cell r="I1214" t="str">
            <v>Directly funded</v>
          </cell>
          <cell r="J1214">
            <v>7</v>
          </cell>
          <cell r="K1214">
            <v>7</v>
          </cell>
          <cell r="L1214">
            <v>1</v>
          </cell>
          <cell r="N1214">
            <v>7</v>
          </cell>
          <cell r="O1214">
            <v>7</v>
          </cell>
          <cell r="Q1214">
            <v>0</v>
          </cell>
          <cell r="R1214">
            <v>0</v>
          </cell>
        </row>
        <row r="1215">
          <cell r="A1215" t="str">
            <v>34674210132639</v>
          </cell>
          <cell r="B1215" t="str">
            <v>34</v>
          </cell>
          <cell r="C1215" t="str">
            <v>67421</v>
          </cell>
          <cell r="D1215" t="str">
            <v>0132639</v>
          </cell>
          <cell r="E1215" t="str">
            <v>Robla Elementary</v>
          </cell>
          <cell r="F1215" t="str">
            <v>National University Academy Robla</v>
          </cell>
          <cell r="G1215" t="str">
            <v>Yes</v>
          </cell>
          <cell r="H1215" t="str">
            <v>1643</v>
          </cell>
          <cell r="I1215" t="str">
            <v>Directly funded</v>
          </cell>
          <cell r="J1215">
            <v>1</v>
          </cell>
          <cell r="K1215">
            <v>0</v>
          </cell>
          <cell r="L1215">
            <v>1</v>
          </cell>
          <cell r="N1215">
            <v>1</v>
          </cell>
          <cell r="O1215">
            <v>0</v>
          </cell>
          <cell r="Q1215">
            <v>0</v>
          </cell>
          <cell r="R1215">
            <v>0</v>
          </cell>
        </row>
        <row r="1216">
          <cell r="A1216" t="str">
            <v>34674390000000</v>
          </cell>
          <cell r="B1216" t="str">
            <v>34</v>
          </cell>
          <cell r="C1216" t="str">
            <v>67439</v>
          </cell>
          <cell r="E1216" t="str">
            <v>Sacramento City Unified</v>
          </cell>
          <cell r="J1216">
            <v>41027</v>
          </cell>
          <cell r="K1216">
            <v>29889</v>
          </cell>
          <cell r="L1216">
            <v>69</v>
          </cell>
          <cell r="N1216">
            <v>41027</v>
          </cell>
          <cell r="O1216">
            <v>29889</v>
          </cell>
          <cell r="Q1216">
            <v>0</v>
          </cell>
          <cell r="R1216">
            <v>0</v>
          </cell>
        </row>
        <row r="1217">
          <cell r="A1217" t="str">
            <v>34674390101048</v>
          </cell>
          <cell r="B1217" t="str">
            <v>34</v>
          </cell>
          <cell r="C1217" t="str">
            <v>67439</v>
          </cell>
          <cell r="D1217" t="str">
            <v>0101048</v>
          </cell>
          <cell r="E1217" t="str">
            <v>Sacramento City Unified</v>
          </cell>
          <cell r="F1217" t="str">
            <v>St. HOPE Public School 7</v>
          </cell>
          <cell r="G1217" t="str">
            <v>Yes</v>
          </cell>
          <cell r="H1217" t="str">
            <v>0491</v>
          </cell>
          <cell r="I1217" t="str">
            <v>Directly funded</v>
          </cell>
          <cell r="J1217">
            <v>601</v>
          </cell>
          <cell r="K1217">
            <v>500</v>
          </cell>
          <cell r="L1217">
            <v>1</v>
          </cell>
          <cell r="N1217">
            <v>601</v>
          </cell>
          <cell r="O1217">
            <v>500</v>
          </cell>
          <cell r="Q1217">
            <v>0</v>
          </cell>
          <cell r="R1217">
            <v>0</v>
          </cell>
        </row>
        <row r="1218">
          <cell r="A1218" t="str">
            <v>34674390101295</v>
          </cell>
          <cell r="B1218" t="str">
            <v>34</v>
          </cell>
          <cell r="C1218" t="str">
            <v>67439</v>
          </cell>
          <cell r="D1218" t="str">
            <v>0101295</v>
          </cell>
          <cell r="E1218" t="str">
            <v>Sacramento City Unified</v>
          </cell>
          <cell r="F1218" t="str">
            <v>Sol Aureus College Preparatory</v>
          </cell>
          <cell r="G1218" t="str">
            <v>Yes</v>
          </cell>
          <cell r="H1218" t="str">
            <v>0552</v>
          </cell>
          <cell r="I1218" t="str">
            <v>Directly funded</v>
          </cell>
          <cell r="J1218">
            <v>301</v>
          </cell>
          <cell r="K1218">
            <v>128</v>
          </cell>
          <cell r="L1218">
            <v>1</v>
          </cell>
          <cell r="N1218">
            <v>301</v>
          </cell>
          <cell r="O1218">
            <v>128</v>
          </cell>
          <cell r="Q1218">
            <v>0</v>
          </cell>
          <cell r="R1218">
            <v>0</v>
          </cell>
        </row>
        <row r="1219">
          <cell r="A1219" t="str">
            <v>34674390101881</v>
          </cell>
          <cell r="B1219" t="str">
            <v>34</v>
          </cell>
          <cell r="C1219" t="str">
            <v>67439</v>
          </cell>
          <cell r="D1219" t="str">
            <v>0101881</v>
          </cell>
          <cell r="E1219" t="str">
            <v>Sacramento City Unified</v>
          </cell>
          <cell r="F1219" t="str">
            <v>New Technology High</v>
          </cell>
          <cell r="G1219" t="str">
            <v>Yes</v>
          </cell>
          <cell r="H1219" t="str">
            <v>0585</v>
          </cell>
          <cell r="I1219" t="str">
            <v>Locally funded</v>
          </cell>
          <cell r="J1219">
            <v>238</v>
          </cell>
          <cell r="K1219">
            <v>172</v>
          </cell>
          <cell r="L1219">
            <v>1</v>
          </cell>
          <cell r="N1219">
            <v>238</v>
          </cell>
          <cell r="O1219">
            <v>172</v>
          </cell>
          <cell r="Q1219">
            <v>0</v>
          </cell>
          <cell r="R1219">
            <v>0</v>
          </cell>
        </row>
        <row r="1220">
          <cell r="A1220" t="str">
            <v>34674390101899</v>
          </cell>
          <cell r="B1220" t="str">
            <v>34</v>
          </cell>
          <cell r="C1220" t="str">
            <v>67439</v>
          </cell>
          <cell r="D1220" t="str">
            <v>0101899</v>
          </cell>
          <cell r="E1220" t="str">
            <v>Sacramento City Unified</v>
          </cell>
          <cell r="F1220" t="str">
            <v>George Washington Carver School of Arts and Science</v>
          </cell>
          <cell r="G1220" t="str">
            <v>Yes</v>
          </cell>
          <cell r="H1220" t="str">
            <v>0588</v>
          </cell>
          <cell r="I1220" t="str">
            <v>Locally funded</v>
          </cell>
          <cell r="J1220">
            <v>315</v>
          </cell>
          <cell r="K1220">
            <v>158</v>
          </cell>
          <cell r="L1220">
            <v>1</v>
          </cell>
          <cell r="N1220">
            <v>315</v>
          </cell>
          <cell r="O1220">
            <v>158</v>
          </cell>
          <cell r="Q1220">
            <v>0</v>
          </cell>
          <cell r="R1220">
            <v>0</v>
          </cell>
        </row>
        <row r="1221">
          <cell r="A1221" t="str">
            <v>34674390101907</v>
          </cell>
          <cell r="B1221" t="str">
            <v>34</v>
          </cell>
          <cell r="C1221" t="str">
            <v>67439</v>
          </cell>
          <cell r="D1221" t="str">
            <v>0101907</v>
          </cell>
          <cell r="E1221" t="str">
            <v>Sacramento City Unified</v>
          </cell>
          <cell r="F1221" t="str">
            <v>The MET</v>
          </cell>
          <cell r="G1221" t="str">
            <v>Yes</v>
          </cell>
          <cell r="H1221" t="str">
            <v>0586</v>
          </cell>
          <cell r="I1221" t="str">
            <v>Locally funded</v>
          </cell>
          <cell r="J1221">
            <v>303</v>
          </cell>
          <cell r="K1221">
            <v>161</v>
          </cell>
          <cell r="L1221">
            <v>1</v>
          </cell>
          <cell r="N1221">
            <v>303</v>
          </cell>
          <cell r="O1221">
            <v>161</v>
          </cell>
          <cell r="Q1221">
            <v>0</v>
          </cell>
          <cell r="R1221">
            <v>0</v>
          </cell>
        </row>
        <row r="1222">
          <cell r="A1222" t="str">
            <v>34674390102038</v>
          </cell>
          <cell r="B1222" t="str">
            <v>34</v>
          </cell>
          <cell r="C1222" t="str">
            <v>67439</v>
          </cell>
          <cell r="D1222" t="str">
            <v>0102038</v>
          </cell>
          <cell r="E1222" t="str">
            <v>Sacramento City Unified</v>
          </cell>
          <cell r="F1222" t="str">
            <v>Sacramento Charter High</v>
          </cell>
          <cell r="G1222" t="str">
            <v>Yes</v>
          </cell>
          <cell r="H1222" t="str">
            <v>0596</v>
          </cell>
          <cell r="I1222" t="str">
            <v>Directly funded</v>
          </cell>
          <cell r="J1222">
            <v>952</v>
          </cell>
          <cell r="K1222">
            <v>699</v>
          </cell>
          <cell r="L1222">
            <v>1</v>
          </cell>
          <cell r="N1222">
            <v>952</v>
          </cell>
          <cell r="O1222">
            <v>699</v>
          </cell>
          <cell r="Q1222">
            <v>0</v>
          </cell>
          <cell r="R1222">
            <v>0</v>
          </cell>
        </row>
        <row r="1223">
          <cell r="A1223" t="str">
            <v>34674390102343</v>
          </cell>
          <cell r="B1223" t="str">
            <v>34</v>
          </cell>
          <cell r="C1223" t="str">
            <v>67439</v>
          </cell>
          <cell r="D1223" t="str">
            <v>0102343</v>
          </cell>
          <cell r="E1223" t="str">
            <v>Sacramento City Unified</v>
          </cell>
          <cell r="F1223" t="str">
            <v>Aspire Capitol Heights Academy</v>
          </cell>
          <cell r="G1223" t="str">
            <v>Yes</v>
          </cell>
          <cell r="H1223" t="str">
            <v>0598</v>
          </cell>
          <cell r="I1223" t="str">
            <v>Directly funded</v>
          </cell>
          <cell r="J1223">
            <v>292</v>
          </cell>
          <cell r="K1223">
            <v>251</v>
          </cell>
          <cell r="L1223">
            <v>1</v>
          </cell>
          <cell r="N1223">
            <v>292</v>
          </cell>
          <cell r="O1223">
            <v>251</v>
          </cell>
          <cell r="Q1223">
            <v>0</v>
          </cell>
          <cell r="R1223">
            <v>0</v>
          </cell>
        </row>
        <row r="1224">
          <cell r="A1224" t="str">
            <v>34674390106898</v>
          </cell>
          <cell r="B1224" t="str">
            <v>34</v>
          </cell>
          <cell r="C1224" t="str">
            <v>67439</v>
          </cell>
          <cell r="D1224" t="str">
            <v>0106898</v>
          </cell>
          <cell r="E1224" t="str">
            <v>Sacramento City Unified</v>
          </cell>
          <cell r="F1224" t="str">
            <v>The Language Academy of Sacramento</v>
          </cell>
          <cell r="G1224" t="str">
            <v>Yes</v>
          </cell>
          <cell r="H1224" t="str">
            <v>0640</v>
          </cell>
          <cell r="I1224" t="str">
            <v>Directly funded</v>
          </cell>
          <cell r="J1224">
            <v>541</v>
          </cell>
          <cell r="K1224">
            <v>435</v>
          </cell>
          <cell r="L1224">
            <v>1</v>
          </cell>
          <cell r="N1224">
            <v>541</v>
          </cell>
          <cell r="O1224">
            <v>435</v>
          </cell>
          <cell r="Q1224">
            <v>0</v>
          </cell>
          <cell r="R1224">
            <v>0</v>
          </cell>
        </row>
        <row r="1225">
          <cell r="A1225" t="str">
            <v>34674390111757</v>
          </cell>
          <cell r="B1225" t="str">
            <v>34</v>
          </cell>
          <cell r="C1225" t="str">
            <v>67439</v>
          </cell>
          <cell r="D1225" t="str">
            <v>0111757</v>
          </cell>
          <cell r="E1225" t="str">
            <v>Sacramento City Unified</v>
          </cell>
          <cell r="F1225" t="str">
            <v>California Montessori Project - Capitol Campus</v>
          </cell>
          <cell r="G1225" t="str">
            <v>Yes</v>
          </cell>
          <cell r="H1225" t="str">
            <v>0775</v>
          </cell>
          <cell r="I1225" t="str">
            <v>Directly funded</v>
          </cell>
          <cell r="J1225">
            <v>329</v>
          </cell>
          <cell r="K1225">
            <v>85</v>
          </cell>
          <cell r="L1225">
            <v>1</v>
          </cell>
          <cell r="N1225">
            <v>329</v>
          </cell>
          <cell r="O1225">
            <v>85</v>
          </cell>
          <cell r="Q1225">
            <v>0</v>
          </cell>
          <cell r="R1225">
            <v>0</v>
          </cell>
        </row>
        <row r="1226">
          <cell r="A1226" t="str">
            <v>34674390121665</v>
          </cell>
          <cell r="B1226" t="str">
            <v>34</v>
          </cell>
          <cell r="C1226" t="str">
            <v>67439</v>
          </cell>
          <cell r="D1226" t="str">
            <v>0121665</v>
          </cell>
          <cell r="E1226" t="str">
            <v>Sacramento City Unified</v>
          </cell>
          <cell r="F1226" t="str">
            <v>Yav Pem Suab Academy - Preparing for the Future Charter</v>
          </cell>
          <cell r="G1226" t="str">
            <v>Yes</v>
          </cell>
          <cell r="H1226" t="str">
            <v>1186</v>
          </cell>
          <cell r="I1226" t="str">
            <v>Directly funded</v>
          </cell>
          <cell r="J1226">
            <v>423</v>
          </cell>
          <cell r="K1226">
            <v>340</v>
          </cell>
          <cell r="L1226">
            <v>1</v>
          </cell>
          <cell r="N1226">
            <v>423</v>
          </cell>
          <cell r="O1226">
            <v>340</v>
          </cell>
          <cell r="Q1226">
            <v>0</v>
          </cell>
          <cell r="R1226">
            <v>0</v>
          </cell>
        </row>
        <row r="1227">
          <cell r="A1227" t="str">
            <v>34674390123901</v>
          </cell>
          <cell r="B1227" t="str">
            <v>34</v>
          </cell>
          <cell r="C1227" t="str">
            <v>67439</v>
          </cell>
          <cell r="D1227" t="str">
            <v>0123901</v>
          </cell>
          <cell r="E1227" t="str">
            <v>Sacramento City Unified</v>
          </cell>
          <cell r="F1227" t="str">
            <v>Capitol Collegiate Academy</v>
          </cell>
          <cell r="G1227" t="str">
            <v>Yes</v>
          </cell>
          <cell r="H1227" t="str">
            <v>1273</v>
          </cell>
          <cell r="I1227" t="str">
            <v>Directly funded</v>
          </cell>
          <cell r="J1227">
            <v>253</v>
          </cell>
          <cell r="K1227">
            <v>224</v>
          </cell>
          <cell r="L1227">
            <v>1</v>
          </cell>
          <cell r="N1227">
            <v>253</v>
          </cell>
          <cell r="O1227">
            <v>224</v>
          </cell>
          <cell r="Q1227">
            <v>0</v>
          </cell>
          <cell r="R1227">
            <v>0</v>
          </cell>
        </row>
        <row r="1228">
          <cell r="A1228" t="str">
            <v>34674390125591</v>
          </cell>
          <cell r="B1228" t="str">
            <v>34</v>
          </cell>
          <cell r="C1228" t="str">
            <v>67439</v>
          </cell>
          <cell r="D1228" t="str">
            <v>0125591</v>
          </cell>
          <cell r="E1228" t="str">
            <v>Sacramento City Unified</v>
          </cell>
          <cell r="F1228" t="str">
            <v>Oak Park Preparatory Academy</v>
          </cell>
          <cell r="G1228" t="str">
            <v>Yes</v>
          </cell>
          <cell r="H1228" t="str">
            <v>1386</v>
          </cell>
          <cell r="I1228" t="str">
            <v>Directly funded</v>
          </cell>
          <cell r="J1228">
            <v>124</v>
          </cell>
          <cell r="K1228">
            <v>104</v>
          </cell>
          <cell r="L1228">
            <v>1</v>
          </cell>
          <cell r="N1228">
            <v>124</v>
          </cell>
          <cell r="O1228">
            <v>104</v>
          </cell>
          <cell r="Q1228">
            <v>0</v>
          </cell>
          <cell r="R1228">
            <v>0</v>
          </cell>
        </row>
        <row r="1229">
          <cell r="A1229" t="str">
            <v>34674390131136</v>
          </cell>
          <cell r="B1229" t="str">
            <v>34</v>
          </cell>
          <cell r="C1229" t="str">
            <v>67439</v>
          </cell>
          <cell r="D1229" t="str">
            <v>0131136</v>
          </cell>
          <cell r="E1229" t="str">
            <v>Sacramento City Unified</v>
          </cell>
          <cell r="F1229" t="str">
            <v>New Joseph Bonnheim (NJB) Community Charter</v>
          </cell>
          <cell r="G1229" t="str">
            <v>Yes</v>
          </cell>
          <cell r="H1229" t="str">
            <v>1690</v>
          </cell>
          <cell r="I1229" t="str">
            <v>Locally funded</v>
          </cell>
          <cell r="J1229">
            <v>263</v>
          </cell>
          <cell r="K1229">
            <v>253</v>
          </cell>
          <cell r="L1229">
            <v>1</v>
          </cell>
          <cell r="N1229">
            <v>263</v>
          </cell>
          <cell r="O1229">
            <v>253</v>
          </cell>
          <cell r="Q1229">
            <v>0</v>
          </cell>
          <cell r="R1229">
            <v>0</v>
          </cell>
        </row>
        <row r="1230">
          <cell r="A1230" t="str">
            <v>34674396033799</v>
          </cell>
          <cell r="B1230" t="str">
            <v>34</v>
          </cell>
          <cell r="C1230" t="str">
            <v>67439</v>
          </cell>
          <cell r="D1230" t="str">
            <v>6033799</v>
          </cell>
          <cell r="E1230" t="str">
            <v>Sacramento City Unified</v>
          </cell>
          <cell r="F1230" t="str">
            <v>Bowling Green Elementary</v>
          </cell>
          <cell r="G1230" t="str">
            <v>Yes</v>
          </cell>
          <cell r="H1230" t="str">
            <v>0018</v>
          </cell>
          <cell r="I1230" t="str">
            <v>Locally funded</v>
          </cell>
          <cell r="J1230">
            <v>877</v>
          </cell>
          <cell r="K1230">
            <v>746</v>
          </cell>
          <cell r="L1230">
            <v>1</v>
          </cell>
          <cell r="N1230">
            <v>877</v>
          </cell>
          <cell r="O1230">
            <v>746</v>
          </cell>
          <cell r="Q1230">
            <v>0</v>
          </cell>
          <cell r="R1230">
            <v>0</v>
          </cell>
        </row>
        <row r="1231">
          <cell r="A1231" t="str">
            <v>34674470000000</v>
          </cell>
          <cell r="B1231" t="str">
            <v>34</v>
          </cell>
          <cell r="C1231" t="str">
            <v>67447</v>
          </cell>
          <cell r="E1231" t="str">
            <v>San Juan Unified</v>
          </cell>
          <cell r="J1231">
            <v>39985</v>
          </cell>
          <cell r="K1231">
            <v>20708</v>
          </cell>
          <cell r="L1231">
            <v>66</v>
          </cell>
          <cell r="N1231">
            <v>39985</v>
          </cell>
          <cell r="O1231">
            <v>20708</v>
          </cell>
          <cell r="Q1231">
            <v>0</v>
          </cell>
          <cell r="R1231">
            <v>0</v>
          </cell>
        </row>
        <row r="1232">
          <cell r="A1232" t="str">
            <v>34674470112169</v>
          </cell>
          <cell r="B1232" t="str">
            <v>34</v>
          </cell>
          <cell r="C1232" t="str">
            <v>67447</v>
          </cell>
          <cell r="D1232" t="str">
            <v>0112169</v>
          </cell>
          <cell r="E1232" t="str">
            <v>San Juan Unified</v>
          </cell>
          <cell r="F1232" t="str">
            <v>California Montessori Project-San Juan Campus</v>
          </cell>
          <cell r="G1232" t="str">
            <v>Yes</v>
          </cell>
          <cell r="H1232" t="str">
            <v>0776</v>
          </cell>
          <cell r="I1232" t="str">
            <v>Directly funded</v>
          </cell>
          <cell r="J1232">
            <v>1289</v>
          </cell>
          <cell r="K1232">
            <v>348</v>
          </cell>
          <cell r="L1232">
            <v>1</v>
          </cell>
          <cell r="N1232">
            <v>1289</v>
          </cell>
          <cell r="O1232">
            <v>348</v>
          </cell>
          <cell r="Q1232">
            <v>0</v>
          </cell>
          <cell r="R1232">
            <v>0</v>
          </cell>
        </row>
        <row r="1233">
          <cell r="A1233" t="str">
            <v>34674470114983</v>
          </cell>
          <cell r="B1233" t="str">
            <v>34</v>
          </cell>
          <cell r="C1233" t="str">
            <v>67447</v>
          </cell>
          <cell r="D1233" t="str">
            <v>0114983</v>
          </cell>
          <cell r="E1233" t="str">
            <v>San Juan Unified</v>
          </cell>
          <cell r="F1233" t="str">
            <v>Golden Valley River</v>
          </cell>
          <cell r="G1233" t="str">
            <v>Yes</v>
          </cell>
          <cell r="H1233" t="str">
            <v>0946</v>
          </cell>
          <cell r="I1233" t="str">
            <v>Directly funded</v>
          </cell>
          <cell r="J1233">
            <v>338</v>
          </cell>
          <cell r="K1233">
            <v>136</v>
          </cell>
          <cell r="L1233">
            <v>1</v>
          </cell>
          <cell r="N1233">
            <v>338</v>
          </cell>
          <cell r="O1233">
            <v>136</v>
          </cell>
          <cell r="Q1233">
            <v>0</v>
          </cell>
          <cell r="R1233">
            <v>0</v>
          </cell>
        </row>
        <row r="1234">
          <cell r="A1234" t="str">
            <v>34674470120469</v>
          </cell>
          <cell r="B1234" t="str">
            <v>34</v>
          </cell>
          <cell r="C1234" t="str">
            <v>67447</v>
          </cell>
          <cell r="D1234" t="str">
            <v>0120469</v>
          </cell>
          <cell r="E1234" t="str">
            <v>San Juan Unified</v>
          </cell>
          <cell r="F1234" t="str">
            <v>Aspire Alexander Twilight College Preparatory Academy</v>
          </cell>
          <cell r="G1234" t="str">
            <v>Yes</v>
          </cell>
          <cell r="H1234" t="str">
            <v>1554</v>
          </cell>
          <cell r="I1234" t="str">
            <v>Directly funded</v>
          </cell>
          <cell r="J1234">
            <v>429</v>
          </cell>
          <cell r="K1234">
            <v>340</v>
          </cell>
          <cell r="L1234">
            <v>1</v>
          </cell>
          <cell r="N1234">
            <v>429</v>
          </cell>
          <cell r="O1234">
            <v>340</v>
          </cell>
          <cell r="Q1234">
            <v>0</v>
          </cell>
          <cell r="R1234">
            <v>0</v>
          </cell>
        </row>
        <row r="1235">
          <cell r="A1235" t="str">
            <v>34674470121467</v>
          </cell>
          <cell r="B1235" t="str">
            <v>34</v>
          </cell>
          <cell r="C1235" t="str">
            <v>67447</v>
          </cell>
          <cell r="D1235" t="str">
            <v>0121467</v>
          </cell>
          <cell r="E1235" t="str">
            <v>San Juan Unified</v>
          </cell>
          <cell r="F1235" t="str">
            <v>Aspire Alexander Twilight Secondary Academy</v>
          </cell>
          <cell r="G1235" t="str">
            <v>Yes</v>
          </cell>
          <cell r="H1235" t="str">
            <v>1555</v>
          </cell>
          <cell r="I1235" t="str">
            <v>Directly funded</v>
          </cell>
          <cell r="J1235">
            <v>392</v>
          </cell>
          <cell r="K1235">
            <v>321</v>
          </cell>
          <cell r="L1235">
            <v>1</v>
          </cell>
          <cell r="N1235">
            <v>392</v>
          </cell>
          <cell r="O1235">
            <v>321</v>
          </cell>
          <cell r="Q1235">
            <v>0</v>
          </cell>
          <cell r="R1235">
            <v>0</v>
          </cell>
        </row>
        <row r="1236">
          <cell r="A1236" t="str">
            <v>34674470128124</v>
          </cell>
          <cell r="B1236" t="str">
            <v>34</v>
          </cell>
          <cell r="C1236" t="str">
            <v>67447</v>
          </cell>
          <cell r="D1236" t="str">
            <v>0128124</v>
          </cell>
          <cell r="E1236" t="str">
            <v>San Juan Unified</v>
          </cell>
          <cell r="F1236" t="str">
            <v>Gateway International</v>
          </cell>
          <cell r="G1236" t="str">
            <v>Yes</v>
          </cell>
          <cell r="H1236" t="str">
            <v>1563</v>
          </cell>
          <cell r="I1236" t="str">
            <v>Directly funded</v>
          </cell>
          <cell r="J1236">
            <v>477</v>
          </cell>
          <cell r="K1236">
            <v>430</v>
          </cell>
          <cell r="L1236">
            <v>1</v>
          </cell>
          <cell r="N1236">
            <v>477</v>
          </cell>
          <cell r="O1236">
            <v>430</v>
          </cell>
          <cell r="Q1236">
            <v>0</v>
          </cell>
          <cell r="R1236">
            <v>0</v>
          </cell>
        </row>
        <row r="1237">
          <cell r="A1237" t="str">
            <v>34674470132399</v>
          </cell>
          <cell r="B1237" t="str">
            <v>34</v>
          </cell>
          <cell r="C1237" t="str">
            <v>67447</v>
          </cell>
          <cell r="D1237" t="str">
            <v>0132399</v>
          </cell>
          <cell r="E1237" t="str">
            <v>San Juan Unified</v>
          </cell>
          <cell r="F1237" t="str">
            <v>Golden Valley Orchard</v>
          </cell>
          <cell r="G1237" t="str">
            <v>Yes</v>
          </cell>
          <cell r="H1237" t="str">
            <v>1728</v>
          </cell>
          <cell r="I1237" t="str">
            <v>Directly funded</v>
          </cell>
          <cell r="J1237">
            <v>180</v>
          </cell>
          <cell r="K1237">
            <v>77</v>
          </cell>
          <cell r="L1237">
            <v>1</v>
          </cell>
          <cell r="N1237">
            <v>180</v>
          </cell>
          <cell r="O1237">
            <v>77</v>
          </cell>
          <cell r="Q1237">
            <v>0</v>
          </cell>
          <cell r="R1237">
            <v>0</v>
          </cell>
        </row>
        <row r="1238">
          <cell r="A1238" t="str">
            <v>34674473430691</v>
          </cell>
          <cell r="B1238" t="str">
            <v>34</v>
          </cell>
          <cell r="C1238" t="str">
            <v>67447</v>
          </cell>
          <cell r="D1238" t="str">
            <v>3430691</v>
          </cell>
          <cell r="E1238" t="str">
            <v>San Juan Unified</v>
          </cell>
          <cell r="F1238" t="str">
            <v>Options for Youth-San Juan</v>
          </cell>
          <cell r="G1238" t="str">
            <v>Yes</v>
          </cell>
          <cell r="H1238" t="str">
            <v>0217</v>
          </cell>
          <cell r="I1238" t="str">
            <v>Directly funded</v>
          </cell>
          <cell r="J1238">
            <v>926</v>
          </cell>
          <cell r="K1238">
            <v>682</v>
          </cell>
          <cell r="L1238">
            <v>1</v>
          </cell>
          <cell r="N1238">
            <v>926</v>
          </cell>
          <cell r="O1238">
            <v>682</v>
          </cell>
          <cell r="Q1238">
            <v>0</v>
          </cell>
          <cell r="R1238">
            <v>0</v>
          </cell>
        </row>
        <row r="1239">
          <cell r="A1239" t="str">
            <v>34674473430717</v>
          </cell>
          <cell r="B1239" t="str">
            <v>34</v>
          </cell>
          <cell r="C1239" t="str">
            <v>67447</v>
          </cell>
          <cell r="D1239" t="str">
            <v>3430717</v>
          </cell>
          <cell r="E1239" t="str">
            <v>San Juan Unified</v>
          </cell>
          <cell r="F1239" t="str">
            <v>Visions In Education</v>
          </cell>
          <cell r="G1239" t="str">
            <v>Yes</v>
          </cell>
          <cell r="H1239" t="str">
            <v>0248</v>
          </cell>
          <cell r="I1239" t="str">
            <v>Locally funded</v>
          </cell>
          <cell r="J1239">
            <v>5338</v>
          </cell>
          <cell r="K1239">
            <v>2685</v>
          </cell>
          <cell r="L1239">
            <v>1</v>
          </cell>
          <cell r="N1239">
            <v>5338</v>
          </cell>
          <cell r="O1239">
            <v>2685</v>
          </cell>
          <cell r="Q1239">
            <v>0</v>
          </cell>
          <cell r="R1239">
            <v>0</v>
          </cell>
        </row>
        <row r="1240">
          <cell r="A1240" t="str">
            <v>34674473430758</v>
          </cell>
          <cell r="B1240" t="str">
            <v>34</v>
          </cell>
          <cell r="C1240" t="str">
            <v>67447</v>
          </cell>
          <cell r="D1240" t="str">
            <v>3430758</v>
          </cell>
          <cell r="E1240" t="str">
            <v>San Juan Unified</v>
          </cell>
          <cell r="F1240" t="str">
            <v>San Juan Choices Charter</v>
          </cell>
          <cell r="G1240" t="str">
            <v>Yes</v>
          </cell>
          <cell r="H1240" t="str">
            <v>0275</v>
          </cell>
          <cell r="I1240" t="str">
            <v>Locally funded</v>
          </cell>
          <cell r="J1240">
            <v>207</v>
          </cell>
          <cell r="K1240">
            <v>75</v>
          </cell>
          <cell r="L1240">
            <v>1</v>
          </cell>
          <cell r="N1240">
            <v>207</v>
          </cell>
          <cell r="O1240">
            <v>75</v>
          </cell>
          <cell r="Q1240">
            <v>0</v>
          </cell>
          <cell r="R1240">
            <v>0</v>
          </cell>
        </row>
        <row r="1241">
          <cell r="A1241" t="str">
            <v>34739730000000</v>
          </cell>
          <cell r="B1241" t="str">
            <v>34</v>
          </cell>
          <cell r="C1241" t="str">
            <v>73973</v>
          </cell>
          <cell r="E1241" t="str">
            <v>Center Joint Unified</v>
          </cell>
          <cell r="J1241">
            <v>4464</v>
          </cell>
          <cell r="K1241">
            <v>2875</v>
          </cell>
          <cell r="L1241">
            <v>8</v>
          </cell>
          <cell r="N1241">
            <v>4464</v>
          </cell>
          <cell r="O1241">
            <v>2875</v>
          </cell>
          <cell r="Q1241">
            <v>0</v>
          </cell>
          <cell r="R1241">
            <v>0</v>
          </cell>
        </row>
        <row r="1242">
          <cell r="A1242" t="str">
            <v>34739730106377</v>
          </cell>
          <cell r="B1242" t="str">
            <v>34</v>
          </cell>
          <cell r="C1242" t="str">
            <v>73973</v>
          </cell>
          <cell r="D1242" t="str">
            <v>0106377</v>
          </cell>
          <cell r="E1242" t="str">
            <v>Center Joint Unified</v>
          </cell>
          <cell r="F1242" t="str">
            <v>Global Youth Charter</v>
          </cell>
          <cell r="G1242" t="str">
            <v>Yes</v>
          </cell>
          <cell r="H1242" t="str">
            <v>0617</v>
          </cell>
          <cell r="I1242" t="str">
            <v>Locally funded</v>
          </cell>
          <cell r="J1242">
            <v>59</v>
          </cell>
          <cell r="K1242">
            <v>40</v>
          </cell>
          <cell r="L1242">
            <v>1</v>
          </cell>
          <cell r="N1242">
            <v>59</v>
          </cell>
          <cell r="O1242">
            <v>40</v>
          </cell>
          <cell r="Q1242">
            <v>0</v>
          </cell>
          <cell r="R1242">
            <v>0</v>
          </cell>
        </row>
        <row r="1243">
          <cell r="A1243" t="str">
            <v>34752830000000</v>
          </cell>
          <cell r="B1243" t="str">
            <v>34</v>
          </cell>
          <cell r="C1243" t="str">
            <v>75283</v>
          </cell>
          <cell r="E1243" t="str">
            <v>Natomas Unified</v>
          </cell>
          <cell r="J1243">
            <v>10031</v>
          </cell>
          <cell r="K1243">
            <v>6155</v>
          </cell>
          <cell r="L1243">
            <v>14</v>
          </cell>
          <cell r="N1243">
            <v>10031</v>
          </cell>
          <cell r="O1243">
            <v>6155</v>
          </cell>
          <cell r="Q1243">
            <v>0</v>
          </cell>
          <cell r="R1243">
            <v>0</v>
          </cell>
        </row>
        <row r="1244">
          <cell r="A1244" t="str">
            <v>34752830108860</v>
          </cell>
          <cell r="B1244" t="str">
            <v>34</v>
          </cell>
          <cell r="C1244" t="str">
            <v>75283</v>
          </cell>
          <cell r="D1244" t="str">
            <v>0108860</v>
          </cell>
          <cell r="E1244" t="str">
            <v>Natomas Unified</v>
          </cell>
          <cell r="F1244" t="str">
            <v>Westlake Charter</v>
          </cell>
          <cell r="G1244" t="str">
            <v>Yes</v>
          </cell>
          <cell r="H1244" t="str">
            <v>0711</v>
          </cell>
          <cell r="I1244" t="str">
            <v>Locally funded</v>
          </cell>
          <cell r="J1244">
            <v>666</v>
          </cell>
          <cell r="K1244">
            <v>197</v>
          </cell>
          <cell r="L1244">
            <v>1</v>
          </cell>
          <cell r="N1244">
            <v>666</v>
          </cell>
          <cell r="O1244">
            <v>197</v>
          </cell>
          <cell r="Q1244">
            <v>0</v>
          </cell>
          <cell r="R1244">
            <v>0</v>
          </cell>
        </row>
        <row r="1245">
          <cell r="A1245" t="str">
            <v>34752830112425</v>
          </cell>
          <cell r="B1245" t="str">
            <v>34</v>
          </cell>
          <cell r="C1245" t="str">
            <v>75283</v>
          </cell>
          <cell r="D1245" t="str">
            <v>0112425</v>
          </cell>
          <cell r="E1245" t="str">
            <v>Natomas Unified</v>
          </cell>
          <cell r="F1245" t="str">
            <v>Natomas Pacific Pathways Prep</v>
          </cell>
          <cell r="G1245" t="str">
            <v>Yes</v>
          </cell>
          <cell r="H1245" t="str">
            <v>0823</v>
          </cell>
          <cell r="I1245" t="str">
            <v>Locally funded</v>
          </cell>
          <cell r="J1245">
            <v>597</v>
          </cell>
          <cell r="K1245">
            <v>248</v>
          </cell>
          <cell r="L1245">
            <v>1</v>
          </cell>
          <cell r="N1245">
            <v>597</v>
          </cell>
          <cell r="O1245">
            <v>248</v>
          </cell>
          <cell r="Q1245">
            <v>0</v>
          </cell>
          <cell r="R1245">
            <v>0</v>
          </cell>
        </row>
        <row r="1246">
          <cell r="A1246" t="str">
            <v>34752830120113</v>
          </cell>
          <cell r="B1246" t="str">
            <v>34</v>
          </cell>
          <cell r="C1246" t="str">
            <v>75283</v>
          </cell>
          <cell r="D1246" t="str">
            <v>0120113</v>
          </cell>
          <cell r="E1246" t="str">
            <v>Natomas Unified</v>
          </cell>
          <cell r="F1246" t="str">
            <v>Natomas Pacific Pathways Prep Middle</v>
          </cell>
          <cell r="G1246" t="str">
            <v>Yes</v>
          </cell>
          <cell r="H1246" t="str">
            <v>1106</v>
          </cell>
          <cell r="I1246" t="str">
            <v>Locally funded</v>
          </cell>
          <cell r="J1246">
            <v>513</v>
          </cell>
          <cell r="K1246">
            <v>220</v>
          </cell>
          <cell r="L1246">
            <v>1</v>
          </cell>
          <cell r="N1246">
            <v>513</v>
          </cell>
          <cell r="O1246">
            <v>220</v>
          </cell>
          <cell r="Q1246">
            <v>0</v>
          </cell>
          <cell r="R1246">
            <v>0</v>
          </cell>
        </row>
        <row r="1247">
          <cell r="A1247" t="str">
            <v>34752830124594</v>
          </cell>
          <cell r="B1247" t="str">
            <v>34</v>
          </cell>
          <cell r="C1247" t="str">
            <v>75283</v>
          </cell>
          <cell r="D1247" t="str">
            <v>0124594</v>
          </cell>
          <cell r="E1247" t="str">
            <v>Natomas Unified</v>
          </cell>
          <cell r="F1247" t="str">
            <v>Westlake Charter Middle</v>
          </cell>
          <cell r="G1247" t="str">
            <v>Yes</v>
          </cell>
          <cell r="H1247" t="str">
            <v>1305</v>
          </cell>
          <cell r="I1247" t="str">
            <v>Locally funded</v>
          </cell>
          <cell r="J1247">
            <v>250</v>
          </cell>
          <cell r="K1247">
            <v>92</v>
          </cell>
          <cell r="L1247">
            <v>1</v>
          </cell>
          <cell r="N1247">
            <v>250</v>
          </cell>
          <cell r="O1247">
            <v>92</v>
          </cell>
          <cell r="Q1247">
            <v>0</v>
          </cell>
          <cell r="R1247">
            <v>0</v>
          </cell>
        </row>
        <row r="1248">
          <cell r="A1248" t="str">
            <v>34752830126060</v>
          </cell>
          <cell r="B1248" t="str">
            <v>34</v>
          </cell>
          <cell r="C1248" t="str">
            <v>75283</v>
          </cell>
          <cell r="D1248" t="str">
            <v>0126060</v>
          </cell>
          <cell r="E1248" t="str">
            <v>Natomas Unified</v>
          </cell>
          <cell r="F1248" t="str">
            <v>Leroy Greene Academy</v>
          </cell>
          <cell r="G1248" t="str">
            <v>Yes</v>
          </cell>
          <cell r="H1248" t="str">
            <v>1405</v>
          </cell>
          <cell r="I1248" t="str">
            <v>Locally funded</v>
          </cell>
          <cell r="J1248">
            <v>601</v>
          </cell>
          <cell r="K1248">
            <v>353</v>
          </cell>
          <cell r="L1248">
            <v>1</v>
          </cell>
          <cell r="N1248">
            <v>601</v>
          </cell>
          <cell r="O1248">
            <v>353</v>
          </cell>
          <cell r="Q1248">
            <v>0</v>
          </cell>
          <cell r="R1248">
            <v>0</v>
          </cell>
        </row>
        <row r="1249">
          <cell r="A1249" t="str">
            <v>34752833430659</v>
          </cell>
          <cell r="B1249" t="str">
            <v>34</v>
          </cell>
          <cell r="C1249" t="str">
            <v>75283</v>
          </cell>
          <cell r="D1249" t="str">
            <v>3430659</v>
          </cell>
          <cell r="E1249" t="str">
            <v>Natomas Unified</v>
          </cell>
          <cell r="F1249" t="str">
            <v>Natomas Charter</v>
          </cell>
          <cell r="G1249" t="str">
            <v>Yes</v>
          </cell>
          <cell r="H1249" t="str">
            <v>0019</v>
          </cell>
          <cell r="I1249" t="str">
            <v>Locally funded</v>
          </cell>
          <cell r="J1249">
            <v>1638</v>
          </cell>
          <cell r="K1249">
            <v>427</v>
          </cell>
          <cell r="L1249">
            <v>1</v>
          </cell>
          <cell r="N1249">
            <v>1638</v>
          </cell>
          <cell r="O1249">
            <v>427</v>
          </cell>
          <cell r="Q1249">
            <v>0</v>
          </cell>
          <cell r="R1249">
            <v>0</v>
          </cell>
        </row>
        <row r="1250">
          <cell r="A1250" t="str">
            <v>34765050000000</v>
          </cell>
          <cell r="B1250" t="str">
            <v>34</v>
          </cell>
          <cell r="C1250" t="str">
            <v>76505</v>
          </cell>
          <cell r="E1250" t="str">
            <v>Twin Rivers Unified</v>
          </cell>
          <cell r="J1250">
            <v>23989</v>
          </cell>
          <cell r="K1250">
            <v>20708</v>
          </cell>
          <cell r="L1250">
            <v>45</v>
          </cell>
          <cell r="N1250">
            <v>23989</v>
          </cell>
          <cell r="O1250">
            <v>20708</v>
          </cell>
          <cell r="Q1250">
            <v>0</v>
          </cell>
          <cell r="R1250">
            <v>0</v>
          </cell>
        </row>
        <row r="1251">
          <cell r="A1251" t="str">
            <v>34765050101766</v>
          </cell>
          <cell r="B1251" t="str">
            <v>34</v>
          </cell>
          <cell r="C1251" t="str">
            <v>76505</v>
          </cell>
          <cell r="D1251" t="str">
            <v>0101766</v>
          </cell>
          <cell r="E1251" t="str">
            <v>Twin Rivers Unified</v>
          </cell>
          <cell r="F1251" t="str">
            <v>Community Outreach Academy</v>
          </cell>
          <cell r="G1251" t="str">
            <v>Yes</v>
          </cell>
          <cell r="H1251" t="str">
            <v>0561</v>
          </cell>
          <cell r="I1251" t="str">
            <v>Directly funded</v>
          </cell>
          <cell r="J1251">
            <v>1520</v>
          </cell>
          <cell r="K1251">
            <v>1381</v>
          </cell>
          <cell r="L1251">
            <v>1</v>
          </cell>
          <cell r="N1251">
            <v>1520</v>
          </cell>
          <cell r="O1251">
            <v>1381</v>
          </cell>
          <cell r="Q1251">
            <v>0</v>
          </cell>
          <cell r="R1251">
            <v>0</v>
          </cell>
        </row>
        <row r="1252">
          <cell r="A1252" t="str">
            <v>34765050101832</v>
          </cell>
          <cell r="B1252" t="str">
            <v>34</v>
          </cell>
          <cell r="C1252" t="str">
            <v>76505</v>
          </cell>
          <cell r="D1252" t="str">
            <v>0101832</v>
          </cell>
          <cell r="E1252" t="str">
            <v>Twin Rivers Unified</v>
          </cell>
          <cell r="F1252" t="str">
            <v>Futures High</v>
          </cell>
          <cell r="G1252" t="str">
            <v>Yes</v>
          </cell>
          <cell r="H1252" t="str">
            <v>0560</v>
          </cell>
          <cell r="I1252" t="str">
            <v>Directly funded</v>
          </cell>
          <cell r="J1252">
            <v>424</v>
          </cell>
          <cell r="K1252">
            <v>359</v>
          </cell>
          <cell r="L1252">
            <v>1</v>
          </cell>
          <cell r="N1252">
            <v>424</v>
          </cell>
          <cell r="O1252">
            <v>359</v>
          </cell>
          <cell r="Q1252">
            <v>0</v>
          </cell>
          <cell r="R1252">
            <v>0</v>
          </cell>
        </row>
        <row r="1253">
          <cell r="A1253" t="str">
            <v>34765050108415</v>
          </cell>
          <cell r="B1253" t="str">
            <v>34</v>
          </cell>
          <cell r="C1253" t="str">
            <v>76505</v>
          </cell>
          <cell r="D1253" t="str">
            <v>0108415</v>
          </cell>
          <cell r="E1253" t="str">
            <v>Twin Rivers Unified</v>
          </cell>
          <cell r="F1253" t="str">
            <v>Heritage Peak Charter</v>
          </cell>
          <cell r="G1253" t="str">
            <v>Yes</v>
          </cell>
          <cell r="H1253" t="str">
            <v>0687</v>
          </cell>
          <cell r="I1253" t="str">
            <v>Directly funded</v>
          </cell>
          <cell r="J1253">
            <v>1169</v>
          </cell>
          <cell r="K1253">
            <v>713</v>
          </cell>
          <cell r="L1253">
            <v>1</v>
          </cell>
          <cell r="N1253">
            <v>1169</v>
          </cell>
          <cell r="O1253">
            <v>713</v>
          </cell>
          <cell r="Q1253">
            <v>0</v>
          </cell>
          <cell r="R1253">
            <v>0</v>
          </cell>
        </row>
        <row r="1254">
          <cell r="A1254" t="str">
            <v>34765050108795</v>
          </cell>
          <cell r="B1254" t="str">
            <v>34</v>
          </cell>
          <cell r="C1254" t="str">
            <v>76505</v>
          </cell>
          <cell r="D1254" t="str">
            <v>0108795</v>
          </cell>
          <cell r="E1254" t="str">
            <v>Twin Rivers Unified</v>
          </cell>
          <cell r="F1254" t="str">
            <v>Creative Connections Arts Academy</v>
          </cell>
          <cell r="G1254" t="str">
            <v>Yes</v>
          </cell>
          <cell r="H1254" t="str">
            <v>0686</v>
          </cell>
          <cell r="I1254" t="str">
            <v>Locally funded</v>
          </cell>
          <cell r="J1254">
            <v>660</v>
          </cell>
          <cell r="K1254">
            <v>433</v>
          </cell>
          <cell r="L1254">
            <v>1</v>
          </cell>
          <cell r="N1254">
            <v>660</v>
          </cell>
          <cell r="O1254">
            <v>433</v>
          </cell>
          <cell r="Q1254">
            <v>0</v>
          </cell>
          <cell r="R1254">
            <v>0</v>
          </cell>
        </row>
        <row r="1255">
          <cell r="A1255" t="str">
            <v>34765050108837</v>
          </cell>
          <cell r="B1255" t="str">
            <v>34</v>
          </cell>
          <cell r="C1255" t="str">
            <v>76505</v>
          </cell>
          <cell r="D1255" t="str">
            <v>0108837</v>
          </cell>
          <cell r="E1255" t="str">
            <v>Twin Rivers Unified</v>
          </cell>
          <cell r="F1255" t="str">
            <v>Community Collaborative Charter</v>
          </cell>
          <cell r="G1255" t="str">
            <v>Yes</v>
          </cell>
          <cell r="H1255" t="str">
            <v>0699</v>
          </cell>
          <cell r="I1255" t="str">
            <v>Directly funded</v>
          </cell>
          <cell r="J1255">
            <v>482</v>
          </cell>
          <cell r="K1255">
            <v>406</v>
          </cell>
          <cell r="L1255">
            <v>1</v>
          </cell>
          <cell r="N1255">
            <v>482</v>
          </cell>
          <cell r="O1255">
            <v>406</v>
          </cell>
          <cell r="Q1255">
            <v>0</v>
          </cell>
          <cell r="R1255">
            <v>0</v>
          </cell>
        </row>
        <row r="1256">
          <cell r="A1256" t="str">
            <v>34765050113878</v>
          </cell>
          <cell r="B1256" t="str">
            <v>34</v>
          </cell>
          <cell r="C1256" t="str">
            <v>76505</v>
          </cell>
          <cell r="D1256" t="str">
            <v>0113878</v>
          </cell>
          <cell r="E1256" t="str">
            <v>Twin Rivers Unified</v>
          </cell>
          <cell r="F1256" t="str">
            <v>Higher Learning Academy</v>
          </cell>
          <cell r="G1256" t="str">
            <v>Yes</v>
          </cell>
          <cell r="H1256" t="str">
            <v>0862</v>
          </cell>
          <cell r="I1256" t="str">
            <v>Directly funded</v>
          </cell>
          <cell r="J1256">
            <v>235</v>
          </cell>
          <cell r="K1256">
            <v>212</v>
          </cell>
          <cell r="L1256">
            <v>1</v>
          </cell>
          <cell r="N1256">
            <v>235</v>
          </cell>
          <cell r="O1256">
            <v>212</v>
          </cell>
          <cell r="Q1256">
            <v>0</v>
          </cell>
          <cell r="R1256">
            <v>0</v>
          </cell>
        </row>
        <row r="1257">
          <cell r="A1257" t="str">
            <v>34765050114272</v>
          </cell>
          <cell r="B1257" t="str">
            <v>34</v>
          </cell>
          <cell r="C1257" t="str">
            <v>76505</v>
          </cell>
          <cell r="D1257" t="str">
            <v>0114272</v>
          </cell>
          <cell r="E1257" t="str">
            <v>Twin Rivers Unified</v>
          </cell>
          <cell r="F1257" t="str">
            <v>SAVA: Sacramento Academic and Vocational Academy</v>
          </cell>
          <cell r="G1257" t="str">
            <v>Yes</v>
          </cell>
          <cell r="H1257" t="str">
            <v>0878</v>
          </cell>
          <cell r="I1257" t="str">
            <v>Directly funded</v>
          </cell>
          <cell r="J1257">
            <v>701</v>
          </cell>
          <cell r="K1257">
            <v>605</v>
          </cell>
          <cell r="L1257">
            <v>1</v>
          </cell>
          <cell r="N1257">
            <v>701</v>
          </cell>
          <cell r="O1257">
            <v>605</v>
          </cell>
          <cell r="Q1257">
            <v>0</v>
          </cell>
          <cell r="R1257">
            <v>0</v>
          </cell>
        </row>
        <row r="1258">
          <cell r="A1258" t="str">
            <v>34765050130757</v>
          </cell>
          <cell r="B1258" t="str">
            <v>34</v>
          </cell>
          <cell r="C1258" t="str">
            <v>76505</v>
          </cell>
          <cell r="D1258" t="str">
            <v>0130757</v>
          </cell>
          <cell r="E1258" t="str">
            <v>Twin Rivers Unified</v>
          </cell>
          <cell r="F1258" t="str">
            <v>Highlands Community Charter</v>
          </cell>
          <cell r="G1258" t="str">
            <v>Yes</v>
          </cell>
          <cell r="H1258" t="str">
            <v>1674</v>
          </cell>
          <cell r="I1258" t="str">
            <v>Directly funded</v>
          </cell>
          <cell r="J1258">
            <v>518</v>
          </cell>
          <cell r="K1258">
            <v>455</v>
          </cell>
          <cell r="L1258">
            <v>1</v>
          </cell>
          <cell r="N1258">
            <v>518</v>
          </cell>
          <cell r="O1258">
            <v>455</v>
          </cell>
          <cell r="Q1258">
            <v>0</v>
          </cell>
          <cell r="R1258">
            <v>0</v>
          </cell>
        </row>
        <row r="1259">
          <cell r="A1259" t="str">
            <v>34765056033336</v>
          </cell>
          <cell r="B1259" t="str">
            <v>34</v>
          </cell>
          <cell r="C1259" t="str">
            <v>76505</v>
          </cell>
          <cell r="D1259" t="str">
            <v>6033336</v>
          </cell>
          <cell r="E1259" t="str">
            <v>Twin Rivers Unified</v>
          </cell>
          <cell r="F1259" t="str">
            <v>Smythe Academy of Arts and Sciences</v>
          </cell>
          <cell r="G1259" t="str">
            <v>Yes</v>
          </cell>
          <cell r="H1259" t="str">
            <v>0796</v>
          </cell>
          <cell r="I1259" t="str">
            <v>Locally funded</v>
          </cell>
          <cell r="J1259">
            <v>1091</v>
          </cell>
          <cell r="K1259">
            <v>978</v>
          </cell>
          <cell r="L1259">
            <v>1</v>
          </cell>
          <cell r="N1259">
            <v>1091</v>
          </cell>
          <cell r="O1259">
            <v>978</v>
          </cell>
          <cell r="Q1259">
            <v>0</v>
          </cell>
          <cell r="R1259">
            <v>0</v>
          </cell>
        </row>
        <row r="1260">
          <cell r="A1260" t="str">
            <v>34765056112643</v>
          </cell>
          <cell r="B1260" t="str">
            <v>34</v>
          </cell>
          <cell r="C1260" t="str">
            <v>76505</v>
          </cell>
          <cell r="D1260" t="str">
            <v>6112643</v>
          </cell>
          <cell r="E1260" t="str">
            <v>Twin Rivers Unified</v>
          </cell>
          <cell r="F1260" t="str">
            <v>Westside Preparatory Charter</v>
          </cell>
          <cell r="G1260" t="str">
            <v>Yes</v>
          </cell>
          <cell r="H1260" t="str">
            <v>0073</v>
          </cell>
          <cell r="I1260" t="str">
            <v>Locally funded</v>
          </cell>
          <cell r="J1260">
            <v>348</v>
          </cell>
          <cell r="K1260">
            <v>258</v>
          </cell>
          <cell r="L1260">
            <v>1</v>
          </cell>
          <cell r="N1260">
            <v>348</v>
          </cell>
          <cell r="O1260">
            <v>258</v>
          </cell>
          <cell r="Q1260">
            <v>0</v>
          </cell>
          <cell r="R1260">
            <v>0</v>
          </cell>
        </row>
        <row r="1261">
          <cell r="A1261" t="str">
            <v>34769350132480</v>
          </cell>
          <cell r="B1261" t="str">
            <v>34</v>
          </cell>
          <cell r="C1261" t="str">
            <v>76935</v>
          </cell>
          <cell r="D1261" t="str">
            <v>0132480</v>
          </cell>
          <cell r="E1261" t="str">
            <v>SBE - Paramount Collegiate Academy</v>
          </cell>
          <cell r="F1261" t="str">
            <v>Paramount Collegiate Academy</v>
          </cell>
          <cell r="G1261" t="str">
            <v>Yes</v>
          </cell>
          <cell r="H1261" t="str">
            <v>1760</v>
          </cell>
          <cell r="I1261" t="str">
            <v>Directly funded</v>
          </cell>
          <cell r="J1261">
            <v>55</v>
          </cell>
          <cell r="K1261">
            <v>36</v>
          </cell>
          <cell r="L1261">
            <v>1</v>
          </cell>
          <cell r="N1261">
            <v>55</v>
          </cell>
          <cell r="O1261">
            <v>36</v>
          </cell>
          <cell r="Q1261">
            <v>0</v>
          </cell>
          <cell r="R1261">
            <v>0</v>
          </cell>
        </row>
        <row r="1262">
          <cell r="A1262" t="str">
            <v>35103550000000</v>
          </cell>
          <cell r="B1262" t="str">
            <v>35</v>
          </cell>
          <cell r="C1262" t="str">
            <v>10355</v>
          </cell>
          <cell r="E1262" t="str">
            <v>San Benito County Office of Education</v>
          </cell>
          <cell r="J1262">
            <v>67</v>
          </cell>
          <cell r="K1262">
            <v>52</v>
          </cell>
          <cell r="L1262">
            <v>3</v>
          </cell>
          <cell r="N1262">
            <v>67</v>
          </cell>
          <cell r="O1262">
            <v>52</v>
          </cell>
          <cell r="Q1262">
            <v>0</v>
          </cell>
          <cell r="R1262">
            <v>0</v>
          </cell>
        </row>
        <row r="1263">
          <cell r="A1263" t="str">
            <v>35674540000000</v>
          </cell>
          <cell r="B1263" t="str">
            <v>35</v>
          </cell>
          <cell r="C1263" t="str">
            <v>67454</v>
          </cell>
          <cell r="E1263" t="str">
            <v>Bitterwater-Tully Elementary</v>
          </cell>
          <cell r="J1263">
            <v>35</v>
          </cell>
          <cell r="K1263">
            <v>11</v>
          </cell>
          <cell r="L1263">
            <v>1</v>
          </cell>
          <cell r="N1263">
            <v>35</v>
          </cell>
          <cell r="O1263">
            <v>11</v>
          </cell>
          <cell r="Q1263">
            <v>0</v>
          </cell>
          <cell r="R1263">
            <v>0</v>
          </cell>
        </row>
        <row r="1264">
          <cell r="A1264" t="str">
            <v>35674620000000</v>
          </cell>
          <cell r="B1264" t="str">
            <v>35</v>
          </cell>
          <cell r="C1264" t="str">
            <v>67462</v>
          </cell>
          <cell r="E1264" t="str">
            <v>Cienega Union Elementary</v>
          </cell>
          <cell r="J1264">
            <v>29</v>
          </cell>
          <cell r="K1264">
            <v>10</v>
          </cell>
          <cell r="L1264">
            <v>1</v>
          </cell>
          <cell r="N1264">
            <v>29</v>
          </cell>
          <cell r="O1264">
            <v>10</v>
          </cell>
          <cell r="Q1264">
            <v>0</v>
          </cell>
          <cell r="R1264">
            <v>0</v>
          </cell>
        </row>
        <row r="1265">
          <cell r="A1265" t="str">
            <v>35674700000000</v>
          </cell>
          <cell r="B1265" t="str">
            <v>35</v>
          </cell>
          <cell r="C1265" t="str">
            <v>67470</v>
          </cell>
          <cell r="E1265" t="str">
            <v>Hollister</v>
          </cell>
          <cell r="J1265">
            <v>5352</v>
          </cell>
          <cell r="K1265">
            <v>3655</v>
          </cell>
          <cell r="L1265">
            <v>10</v>
          </cell>
          <cell r="N1265">
            <v>5352</v>
          </cell>
          <cell r="O1265">
            <v>3655</v>
          </cell>
          <cell r="Q1265">
            <v>0</v>
          </cell>
          <cell r="R1265">
            <v>0</v>
          </cell>
        </row>
        <row r="1266">
          <cell r="A1266" t="str">
            <v>35674700127688</v>
          </cell>
          <cell r="B1266" t="str">
            <v>35</v>
          </cell>
          <cell r="C1266" t="str">
            <v>67470</v>
          </cell>
          <cell r="D1266" t="str">
            <v>0127688</v>
          </cell>
          <cell r="E1266" t="str">
            <v>Hollister</v>
          </cell>
          <cell r="F1266" t="str">
            <v>Hollister Prep</v>
          </cell>
          <cell r="G1266" t="str">
            <v>Yes</v>
          </cell>
          <cell r="H1266" t="str">
            <v>1507</v>
          </cell>
          <cell r="I1266" t="str">
            <v>Directly funded</v>
          </cell>
          <cell r="J1266">
            <v>301</v>
          </cell>
          <cell r="K1266">
            <v>192</v>
          </cell>
          <cell r="L1266">
            <v>1</v>
          </cell>
          <cell r="N1266">
            <v>301</v>
          </cell>
          <cell r="O1266">
            <v>192</v>
          </cell>
          <cell r="Q1266">
            <v>0</v>
          </cell>
          <cell r="R1266">
            <v>0</v>
          </cell>
        </row>
        <row r="1267">
          <cell r="A1267" t="str">
            <v>35674880000000</v>
          </cell>
          <cell r="B1267" t="str">
            <v>35</v>
          </cell>
          <cell r="C1267" t="str">
            <v>67488</v>
          </cell>
          <cell r="E1267" t="str">
            <v>Jefferson Elementary</v>
          </cell>
          <cell r="J1267">
            <v>9</v>
          </cell>
          <cell r="K1267">
            <v>5</v>
          </cell>
          <cell r="L1267">
            <v>1</v>
          </cell>
          <cell r="N1267">
            <v>9</v>
          </cell>
          <cell r="O1267">
            <v>5</v>
          </cell>
          <cell r="Q1267">
            <v>0</v>
          </cell>
          <cell r="R1267">
            <v>0</v>
          </cell>
        </row>
        <row r="1268">
          <cell r="A1268" t="str">
            <v>35675040000000</v>
          </cell>
          <cell r="B1268" t="str">
            <v>35</v>
          </cell>
          <cell r="C1268" t="str">
            <v>67504</v>
          </cell>
          <cell r="E1268" t="str">
            <v>North County Joint Union Elementary</v>
          </cell>
          <cell r="J1268">
            <v>760</v>
          </cell>
          <cell r="K1268">
            <v>371</v>
          </cell>
          <cell r="L1268">
            <v>1</v>
          </cell>
          <cell r="N1268">
            <v>760</v>
          </cell>
          <cell r="O1268">
            <v>371</v>
          </cell>
          <cell r="Q1268">
            <v>0</v>
          </cell>
          <cell r="R1268">
            <v>0</v>
          </cell>
        </row>
        <row r="1269">
          <cell r="A1269" t="str">
            <v>35675200000000</v>
          </cell>
          <cell r="B1269" t="str">
            <v>35</v>
          </cell>
          <cell r="C1269" t="str">
            <v>67520</v>
          </cell>
          <cell r="E1269" t="str">
            <v>Panoche Elementary</v>
          </cell>
          <cell r="J1269">
            <v>8</v>
          </cell>
          <cell r="K1269">
            <v>6</v>
          </cell>
          <cell r="L1269">
            <v>1</v>
          </cell>
          <cell r="N1269">
            <v>8</v>
          </cell>
          <cell r="O1269">
            <v>6</v>
          </cell>
          <cell r="Q1269">
            <v>0</v>
          </cell>
          <cell r="R1269">
            <v>0</v>
          </cell>
        </row>
        <row r="1270">
          <cell r="A1270" t="str">
            <v>35675380000000</v>
          </cell>
          <cell r="B1270" t="str">
            <v>35</v>
          </cell>
          <cell r="C1270" t="str">
            <v>67538</v>
          </cell>
          <cell r="E1270" t="str">
            <v>San Benito High</v>
          </cell>
          <cell r="J1270">
            <v>3010</v>
          </cell>
          <cell r="K1270">
            <v>1630</v>
          </cell>
          <cell r="L1270">
            <v>2</v>
          </cell>
          <cell r="N1270">
            <v>3010</v>
          </cell>
          <cell r="O1270">
            <v>1630</v>
          </cell>
          <cell r="Q1270">
            <v>0</v>
          </cell>
          <cell r="R1270">
            <v>0</v>
          </cell>
        </row>
        <row r="1271">
          <cell r="A1271" t="str">
            <v>35675530000000</v>
          </cell>
          <cell r="B1271" t="str">
            <v>35</v>
          </cell>
          <cell r="C1271" t="str">
            <v>67553</v>
          </cell>
          <cell r="E1271" t="str">
            <v>Southside Elementary</v>
          </cell>
          <cell r="J1271">
            <v>241</v>
          </cell>
          <cell r="K1271">
            <v>88</v>
          </cell>
          <cell r="L1271">
            <v>1</v>
          </cell>
          <cell r="N1271">
            <v>241</v>
          </cell>
          <cell r="O1271">
            <v>88</v>
          </cell>
          <cell r="Q1271">
            <v>0</v>
          </cell>
          <cell r="R1271">
            <v>0</v>
          </cell>
        </row>
        <row r="1272">
          <cell r="A1272" t="str">
            <v>35675610000000</v>
          </cell>
          <cell r="B1272" t="str">
            <v>35</v>
          </cell>
          <cell r="C1272" t="str">
            <v>67561</v>
          </cell>
          <cell r="E1272" t="str">
            <v>Tres Pinos Union Elementary</v>
          </cell>
          <cell r="J1272">
            <v>135</v>
          </cell>
          <cell r="K1272">
            <v>26</v>
          </cell>
          <cell r="L1272">
            <v>1</v>
          </cell>
          <cell r="N1272">
            <v>135</v>
          </cell>
          <cell r="O1272">
            <v>26</v>
          </cell>
          <cell r="Q1272">
            <v>0</v>
          </cell>
          <cell r="R1272">
            <v>0</v>
          </cell>
        </row>
        <row r="1273">
          <cell r="A1273" t="str">
            <v>35675790000000</v>
          </cell>
          <cell r="B1273" t="str">
            <v>35</v>
          </cell>
          <cell r="C1273" t="str">
            <v>67579</v>
          </cell>
          <cell r="E1273" t="str">
            <v>Willow Grove Union Elementary</v>
          </cell>
          <cell r="J1273">
            <v>16</v>
          </cell>
          <cell r="K1273">
            <v>9</v>
          </cell>
          <cell r="L1273">
            <v>1</v>
          </cell>
          <cell r="N1273">
            <v>16</v>
          </cell>
          <cell r="O1273">
            <v>9</v>
          </cell>
          <cell r="Q1273">
            <v>0</v>
          </cell>
          <cell r="R1273">
            <v>0</v>
          </cell>
        </row>
        <row r="1274">
          <cell r="A1274" t="str">
            <v>35752590000000</v>
          </cell>
          <cell r="B1274" t="str">
            <v>35</v>
          </cell>
          <cell r="C1274" t="str">
            <v>75259</v>
          </cell>
          <cell r="E1274" t="str">
            <v>Aromas/San Juan Unified</v>
          </cell>
          <cell r="J1274">
            <v>1149</v>
          </cell>
          <cell r="K1274">
            <v>762</v>
          </cell>
          <cell r="L1274">
            <v>3</v>
          </cell>
          <cell r="N1274">
            <v>1149</v>
          </cell>
          <cell r="O1274">
            <v>762</v>
          </cell>
          <cell r="Q1274">
            <v>0</v>
          </cell>
          <cell r="R1274">
            <v>0</v>
          </cell>
        </row>
        <row r="1275">
          <cell r="A1275" t="str">
            <v>36103630000000</v>
          </cell>
          <cell r="B1275" t="str">
            <v>36</v>
          </cell>
          <cell r="C1275" t="str">
            <v>10363</v>
          </cell>
          <cell r="E1275" t="str">
            <v>San Bernardino County Office of Education</v>
          </cell>
          <cell r="J1275">
            <v>2229</v>
          </cell>
          <cell r="K1275">
            <v>1755</v>
          </cell>
          <cell r="L1275">
            <v>4</v>
          </cell>
          <cell r="N1275">
            <v>2229</v>
          </cell>
          <cell r="O1275">
            <v>1755</v>
          </cell>
          <cell r="Q1275">
            <v>0</v>
          </cell>
          <cell r="R1275">
            <v>0</v>
          </cell>
        </row>
        <row r="1276">
          <cell r="A1276" t="str">
            <v>36103630115808</v>
          </cell>
          <cell r="B1276" t="str">
            <v>36</v>
          </cell>
          <cell r="C1276" t="str">
            <v>10363</v>
          </cell>
          <cell r="D1276" t="str">
            <v>0115808</v>
          </cell>
          <cell r="E1276" t="str">
            <v>San Bernardino County Office of Education</v>
          </cell>
          <cell r="F1276" t="str">
            <v>Norton Space and Aeronautics Academy</v>
          </cell>
          <cell r="G1276" t="str">
            <v>Yes</v>
          </cell>
          <cell r="H1276" t="str">
            <v>0903</v>
          </cell>
          <cell r="I1276" t="str">
            <v>Directly funded</v>
          </cell>
          <cell r="J1276">
            <v>744</v>
          </cell>
          <cell r="K1276">
            <v>585</v>
          </cell>
          <cell r="L1276">
            <v>1</v>
          </cell>
          <cell r="N1276">
            <v>744</v>
          </cell>
          <cell r="O1276">
            <v>585</v>
          </cell>
          <cell r="Q1276">
            <v>0</v>
          </cell>
          <cell r="R1276">
            <v>0</v>
          </cell>
        </row>
        <row r="1277">
          <cell r="A1277" t="str">
            <v>36675870000000</v>
          </cell>
          <cell r="B1277" t="str">
            <v>36</v>
          </cell>
          <cell r="C1277" t="str">
            <v>67587</v>
          </cell>
          <cell r="E1277" t="str">
            <v>Adelanto Elementary</v>
          </cell>
          <cell r="J1277">
            <v>8350</v>
          </cell>
          <cell r="K1277">
            <v>7460</v>
          </cell>
          <cell r="L1277">
            <v>15</v>
          </cell>
          <cell r="N1277">
            <v>8350</v>
          </cell>
          <cell r="O1277">
            <v>7460</v>
          </cell>
          <cell r="Q1277">
            <v>0</v>
          </cell>
          <cell r="R1277">
            <v>0</v>
          </cell>
        </row>
        <row r="1278">
          <cell r="A1278" t="str">
            <v>36675870120592</v>
          </cell>
          <cell r="B1278" t="str">
            <v>36</v>
          </cell>
          <cell r="C1278" t="str">
            <v>67587</v>
          </cell>
          <cell r="D1278" t="str">
            <v>0120592</v>
          </cell>
          <cell r="E1278" t="str">
            <v>Adelanto Elementary</v>
          </cell>
          <cell r="F1278" t="str">
            <v>Alta Vista Public</v>
          </cell>
          <cell r="G1278" t="str">
            <v>Yes</v>
          </cell>
          <cell r="H1278" t="str">
            <v>1147</v>
          </cell>
          <cell r="I1278" t="str">
            <v>Directly funded</v>
          </cell>
          <cell r="J1278">
            <v>1563</v>
          </cell>
          <cell r="K1278">
            <v>1381</v>
          </cell>
          <cell r="L1278">
            <v>1</v>
          </cell>
          <cell r="N1278">
            <v>1563</v>
          </cell>
          <cell r="O1278">
            <v>1381</v>
          </cell>
          <cell r="Q1278">
            <v>0</v>
          </cell>
          <cell r="R1278">
            <v>0</v>
          </cell>
        </row>
        <row r="1279">
          <cell r="A1279" t="str">
            <v>36675870128462</v>
          </cell>
          <cell r="B1279" t="str">
            <v>36</v>
          </cell>
          <cell r="C1279" t="str">
            <v>67587</v>
          </cell>
          <cell r="D1279" t="str">
            <v>0128462</v>
          </cell>
          <cell r="E1279" t="str">
            <v>Adelanto Elementary</v>
          </cell>
          <cell r="F1279" t="str">
            <v>Taylion High Desert Academy/Adelanto</v>
          </cell>
          <cell r="G1279" t="str">
            <v>Yes</v>
          </cell>
          <cell r="H1279" t="str">
            <v>1520</v>
          </cell>
          <cell r="I1279" t="str">
            <v>Directly funded</v>
          </cell>
          <cell r="J1279">
            <v>531</v>
          </cell>
          <cell r="K1279">
            <v>428</v>
          </cell>
          <cell r="L1279">
            <v>1</v>
          </cell>
          <cell r="N1279">
            <v>531</v>
          </cell>
          <cell r="O1279">
            <v>428</v>
          </cell>
          <cell r="Q1279">
            <v>0</v>
          </cell>
          <cell r="R1279">
            <v>0</v>
          </cell>
        </row>
        <row r="1280">
          <cell r="A1280" t="str">
            <v>36675876111918</v>
          </cell>
          <cell r="B1280" t="str">
            <v>36</v>
          </cell>
          <cell r="C1280" t="str">
            <v>67587</v>
          </cell>
          <cell r="D1280" t="str">
            <v>6111918</v>
          </cell>
          <cell r="E1280" t="str">
            <v>Adelanto Elementary</v>
          </cell>
          <cell r="F1280" t="str">
            <v>Desert Trails Preparatory Academy</v>
          </cell>
          <cell r="G1280" t="str">
            <v>Yes</v>
          </cell>
          <cell r="H1280" t="str">
            <v>1522</v>
          </cell>
          <cell r="I1280" t="str">
            <v>Directly funded</v>
          </cell>
          <cell r="J1280">
            <v>524</v>
          </cell>
          <cell r="K1280">
            <v>484</v>
          </cell>
          <cell r="L1280">
            <v>1</v>
          </cell>
          <cell r="N1280">
            <v>524</v>
          </cell>
          <cell r="O1280">
            <v>484</v>
          </cell>
          <cell r="Q1280">
            <v>0</v>
          </cell>
          <cell r="R1280">
            <v>0</v>
          </cell>
        </row>
        <row r="1281">
          <cell r="A1281" t="str">
            <v>36675950000000</v>
          </cell>
          <cell r="B1281" t="str">
            <v>36</v>
          </cell>
          <cell r="C1281" t="str">
            <v>67595</v>
          </cell>
          <cell r="E1281" t="str">
            <v>Alta Loma Elementary</v>
          </cell>
          <cell r="J1281">
            <v>5906</v>
          </cell>
          <cell r="K1281">
            <v>2221</v>
          </cell>
          <cell r="L1281">
            <v>11</v>
          </cell>
          <cell r="N1281">
            <v>5906</v>
          </cell>
          <cell r="O1281">
            <v>2221</v>
          </cell>
          <cell r="Q1281">
            <v>0</v>
          </cell>
          <cell r="R1281">
            <v>0</v>
          </cell>
        </row>
        <row r="1282">
          <cell r="A1282" t="str">
            <v>36676110000000</v>
          </cell>
          <cell r="B1282" t="str">
            <v>36</v>
          </cell>
          <cell r="C1282" t="str">
            <v>67611</v>
          </cell>
          <cell r="E1282" t="str">
            <v>Barstow Unified</v>
          </cell>
          <cell r="J1282">
            <v>6024</v>
          </cell>
          <cell r="K1282">
            <v>4758</v>
          </cell>
          <cell r="L1282">
            <v>13</v>
          </cell>
          <cell r="N1282">
            <v>6024</v>
          </cell>
          <cell r="O1282">
            <v>4758</v>
          </cell>
          <cell r="Q1282">
            <v>0</v>
          </cell>
          <cell r="R1282">
            <v>0</v>
          </cell>
        </row>
        <row r="1283">
          <cell r="A1283" t="str">
            <v>36676370000000</v>
          </cell>
          <cell r="B1283" t="str">
            <v>36</v>
          </cell>
          <cell r="C1283" t="str">
            <v>67637</v>
          </cell>
          <cell r="E1283" t="str">
            <v>Bear Valley Unified</v>
          </cell>
          <cell r="J1283">
            <v>2296</v>
          </cell>
          <cell r="K1283">
            <v>1582</v>
          </cell>
          <cell r="L1283">
            <v>7</v>
          </cell>
          <cell r="N1283">
            <v>2296</v>
          </cell>
          <cell r="O1283">
            <v>1582</v>
          </cell>
          <cell r="Q1283">
            <v>0</v>
          </cell>
          <cell r="R1283">
            <v>0</v>
          </cell>
        </row>
        <row r="1284">
          <cell r="A1284" t="str">
            <v>36676450000000</v>
          </cell>
          <cell r="B1284" t="str">
            <v>36</v>
          </cell>
          <cell r="C1284" t="str">
            <v>67645</v>
          </cell>
          <cell r="E1284" t="str">
            <v>Central Elementary</v>
          </cell>
          <cell r="J1284">
            <v>4682</v>
          </cell>
          <cell r="K1284">
            <v>2721</v>
          </cell>
          <cell r="L1284">
            <v>8</v>
          </cell>
          <cell r="N1284">
            <v>4682</v>
          </cell>
          <cell r="O1284">
            <v>2721</v>
          </cell>
          <cell r="Q1284">
            <v>0</v>
          </cell>
          <cell r="R1284">
            <v>0</v>
          </cell>
        </row>
        <row r="1285">
          <cell r="A1285" t="str">
            <v>36676520000000</v>
          </cell>
          <cell r="B1285" t="str">
            <v>36</v>
          </cell>
          <cell r="C1285" t="str">
            <v>67652</v>
          </cell>
          <cell r="E1285" t="str">
            <v>Chaffey Joint Union High</v>
          </cell>
          <cell r="J1285">
            <v>24361</v>
          </cell>
          <cell r="K1285">
            <v>15391</v>
          </cell>
          <cell r="L1285">
            <v>12</v>
          </cell>
          <cell r="N1285">
            <v>24361</v>
          </cell>
          <cell r="O1285">
            <v>15391</v>
          </cell>
          <cell r="Q1285">
            <v>0</v>
          </cell>
          <cell r="R1285">
            <v>0</v>
          </cell>
        </row>
        <row r="1286">
          <cell r="A1286" t="str">
            <v>36676780000000</v>
          </cell>
          <cell r="B1286" t="str">
            <v>36</v>
          </cell>
          <cell r="C1286" t="str">
            <v>67678</v>
          </cell>
          <cell r="E1286" t="str">
            <v>Chino Valley Unified</v>
          </cell>
          <cell r="J1286">
            <v>28119</v>
          </cell>
          <cell r="K1286">
            <v>14037</v>
          </cell>
          <cell r="L1286">
            <v>35</v>
          </cell>
          <cell r="N1286">
            <v>28119</v>
          </cell>
          <cell r="O1286">
            <v>14037</v>
          </cell>
          <cell r="Q1286">
            <v>0</v>
          </cell>
          <cell r="R1286">
            <v>0</v>
          </cell>
        </row>
        <row r="1287">
          <cell r="A1287" t="str">
            <v>36676780121590</v>
          </cell>
          <cell r="B1287" t="str">
            <v>36</v>
          </cell>
          <cell r="C1287" t="str">
            <v>67678</v>
          </cell>
          <cell r="D1287" t="str">
            <v>0121590</v>
          </cell>
          <cell r="E1287" t="str">
            <v>Chino Valley Unified</v>
          </cell>
          <cell r="F1287" t="str">
            <v>Oxford Preparatory Academy - Chino Valley</v>
          </cell>
          <cell r="G1287" t="str">
            <v>Yes</v>
          </cell>
          <cell r="H1287" t="str">
            <v>1178</v>
          </cell>
          <cell r="I1287" t="str">
            <v>Directly funded</v>
          </cell>
          <cell r="J1287">
            <v>1195</v>
          </cell>
          <cell r="K1287">
            <v>347</v>
          </cell>
          <cell r="L1287">
            <v>1</v>
          </cell>
          <cell r="N1287">
            <v>1195</v>
          </cell>
          <cell r="O1287">
            <v>347</v>
          </cell>
          <cell r="Q1287">
            <v>0</v>
          </cell>
          <cell r="R1287">
            <v>0</v>
          </cell>
        </row>
        <row r="1288">
          <cell r="A1288" t="str">
            <v>36676860000000</v>
          </cell>
          <cell r="B1288" t="str">
            <v>36</v>
          </cell>
          <cell r="C1288" t="str">
            <v>67686</v>
          </cell>
          <cell r="E1288" t="str">
            <v>Colton Joint Unified</v>
          </cell>
          <cell r="J1288">
            <v>23287</v>
          </cell>
          <cell r="K1288">
            <v>19260</v>
          </cell>
          <cell r="L1288">
            <v>29</v>
          </cell>
          <cell r="N1288">
            <v>23287</v>
          </cell>
          <cell r="O1288">
            <v>19260</v>
          </cell>
          <cell r="Q1288">
            <v>0</v>
          </cell>
          <cell r="R1288">
            <v>0</v>
          </cell>
        </row>
        <row r="1289">
          <cell r="A1289" t="str">
            <v>36676940000000</v>
          </cell>
          <cell r="B1289" t="str">
            <v>36</v>
          </cell>
          <cell r="C1289" t="str">
            <v>67694</v>
          </cell>
          <cell r="E1289" t="str">
            <v>Cucamonga Elementary</v>
          </cell>
          <cell r="J1289">
            <v>2563</v>
          </cell>
          <cell r="K1289">
            <v>2033</v>
          </cell>
          <cell r="L1289">
            <v>5</v>
          </cell>
          <cell r="N1289">
            <v>2563</v>
          </cell>
          <cell r="O1289">
            <v>2033</v>
          </cell>
          <cell r="Q1289">
            <v>0</v>
          </cell>
          <cell r="R1289">
            <v>0</v>
          </cell>
        </row>
        <row r="1290">
          <cell r="A1290" t="str">
            <v>36677020000000</v>
          </cell>
          <cell r="B1290" t="str">
            <v>36</v>
          </cell>
          <cell r="C1290" t="str">
            <v>67702</v>
          </cell>
          <cell r="E1290" t="str">
            <v>Etiwanda Elementary</v>
          </cell>
          <cell r="J1290">
            <v>13865</v>
          </cell>
          <cell r="K1290">
            <v>5345</v>
          </cell>
          <cell r="L1290">
            <v>17</v>
          </cell>
          <cell r="N1290">
            <v>13865</v>
          </cell>
          <cell r="O1290">
            <v>5345</v>
          </cell>
          <cell r="Q1290">
            <v>0</v>
          </cell>
          <cell r="R1290">
            <v>0</v>
          </cell>
        </row>
        <row r="1291">
          <cell r="A1291" t="str">
            <v>36677100000000</v>
          </cell>
          <cell r="B1291" t="str">
            <v>36</v>
          </cell>
          <cell r="C1291" t="str">
            <v>67710</v>
          </cell>
          <cell r="E1291" t="str">
            <v>Fontana Unified</v>
          </cell>
          <cell r="J1291">
            <v>38742</v>
          </cell>
          <cell r="K1291">
            <v>34261</v>
          </cell>
          <cell r="L1291">
            <v>44</v>
          </cell>
          <cell r="N1291">
            <v>38742</v>
          </cell>
          <cell r="O1291">
            <v>34261</v>
          </cell>
          <cell r="Q1291">
            <v>0</v>
          </cell>
          <cell r="R1291">
            <v>0</v>
          </cell>
        </row>
        <row r="1292">
          <cell r="A1292" t="str">
            <v>36677360000000</v>
          </cell>
          <cell r="B1292" t="str">
            <v>36</v>
          </cell>
          <cell r="C1292" t="str">
            <v>67736</v>
          </cell>
          <cell r="E1292" t="str">
            <v>Helendale Elementary</v>
          </cell>
          <cell r="J1292">
            <v>631</v>
          </cell>
          <cell r="K1292">
            <v>364</v>
          </cell>
          <cell r="L1292">
            <v>2</v>
          </cell>
          <cell r="N1292">
            <v>631</v>
          </cell>
          <cell r="O1292">
            <v>364</v>
          </cell>
          <cell r="Q1292">
            <v>0</v>
          </cell>
          <cell r="R1292">
            <v>0</v>
          </cell>
        </row>
        <row r="1293">
          <cell r="A1293" t="str">
            <v>36677360116723</v>
          </cell>
          <cell r="B1293" t="str">
            <v>36</v>
          </cell>
          <cell r="C1293" t="str">
            <v>67736</v>
          </cell>
          <cell r="D1293" t="str">
            <v>0116723</v>
          </cell>
          <cell r="E1293" t="str">
            <v>Helendale Elementary</v>
          </cell>
          <cell r="F1293" t="str">
            <v>Academy of Careers and Exploration</v>
          </cell>
          <cell r="G1293" t="str">
            <v>Yes</v>
          </cell>
          <cell r="H1293" t="str">
            <v>0968</v>
          </cell>
          <cell r="I1293" t="str">
            <v>Locally funded</v>
          </cell>
          <cell r="J1293">
            <v>288</v>
          </cell>
          <cell r="K1293">
            <v>167</v>
          </cell>
          <cell r="L1293">
            <v>1</v>
          </cell>
          <cell r="N1293">
            <v>288</v>
          </cell>
          <cell r="O1293">
            <v>167</v>
          </cell>
          <cell r="Q1293">
            <v>0</v>
          </cell>
          <cell r="R1293">
            <v>0</v>
          </cell>
        </row>
        <row r="1294">
          <cell r="A1294" t="str">
            <v>36677360128439</v>
          </cell>
          <cell r="B1294" t="str">
            <v>36</v>
          </cell>
          <cell r="C1294" t="str">
            <v>67736</v>
          </cell>
          <cell r="D1294" t="str">
            <v>0128439</v>
          </cell>
          <cell r="E1294" t="str">
            <v>Helendale Elementary</v>
          </cell>
          <cell r="F1294" t="str">
            <v>Empire Springs Charter</v>
          </cell>
          <cell r="G1294" t="str">
            <v>Yes</v>
          </cell>
          <cell r="H1294" t="str">
            <v>1592</v>
          </cell>
          <cell r="I1294" t="str">
            <v>Directly funded</v>
          </cell>
          <cell r="J1294">
            <v>913</v>
          </cell>
          <cell r="K1294">
            <v>273</v>
          </cell>
          <cell r="L1294">
            <v>1</v>
          </cell>
          <cell r="N1294">
            <v>913</v>
          </cell>
          <cell r="O1294">
            <v>273</v>
          </cell>
          <cell r="Q1294">
            <v>0</v>
          </cell>
          <cell r="R1294">
            <v>0</v>
          </cell>
        </row>
        <row r="1295">
          <cell r="A1295" t="str">
            <v>36677360130948</v>
          </cell>
          <cell r="B1295" t="str">
            <v>36</v>
          </cell>
          <cell r="C1295" t="str">
            <v>67736</v>
          </cell>
          <cell r="D1295" t="str">
            <v>0130948</v>
          </cell>
          <cell r="E1295" t="str">
            <v>Helendale Elementary</v>
          </cell>
          <cell r="F1295" t="str">
            <v>Independence Charter Academy</v>
          </cell>
          <cell r="G1295" t="str">
            <v>Yes</v>
          </cell>
          <cell r="H1295" t="str">
            <v>1679</v>
          </cell>
          <cell r="I1295" t="str">
            <v>Locally funded</v>
          </cell>
          <cell r="J1295">
            <v>88</v>
          </cell>
          <cell r="K1295">
            <v>69</v>
          </cell>
          <cell r="L1295">
            <v>1</v>
          </cell>
          <cell r="N1295">
            <v>88</v>
          </cell>
          <cell r="O1295">
            <v>69</v>
          </cell>
          <cell r="Q1295">
            <v>0</v>
          </cell>
          <cell r="R1295">
            <v>0</v>
          </cell>
        </row>
        <row r="1296">
          <cell r="A1296" t="str">
            <v>36677360131151</v>
          </cell>
          <cell r="B1296" t="str">
            <v>36</v>
          </cell>
          <cell r="C1296" t="str">
            <v>67736</v>
          </cell>
          <cell r="D1296" t="str">
            <v>0131151</v>
          </cell>
          <cell r="E1296" t="str">
            <v>Helendale Elementary</v>
          </cell>
          <cell r="F1296" t="str">
            <v>Alta Vista South Public Charter</v>
          </cell>
          <cell r="G1296" t="str">
            <v>Yes</v>
          </cell>
          <cell r="H1296" t="str">
            <v>1691</v>
          </cell>
          <cell r="I1296" t="str">
            <v>Directly funded</v>
          </cell>
          <cell r="J1296">
            <v>473</v>
          </cell>
          <cell r="K1296">
            <v>434</v>
          </cell>
          <cell r="L1296">
            <v>1</v>
          </cell>
          <cell r="N1296">
            <v>473</v>
          </cell>
          <cell r="O1296">
            <v>434</v>
          </cell>
          <cell r="Q1296">
            <v>0</v>
          </cell>
          <cell r="R1296">
            <v>0</v>
          </cell>
        </row>
        <row r="1297">
          <cell r="A1297" t="str">
            <v>36677770000000</v>
          </cell>
          <cell r="B1297" t="str">
            <v>36</v>
          </cell>
          <cell r="C1297" t="str">
            <v>67777</v>
          </cell>
          <cell r="E1297" t="str">
            <v>Morongo Unified</v>
          </cell>
          <cell r="J1297">
            <v>8330</v>
          </cell>
          <cell r="K1297">
            <v>5391</v>
          </cell>
          <cell r="L1297">
            <v>17</v>
          </cell>
          <cell r="N1297">
            <v>8330</v>
          </cell>
          <cell r="O1297">
            <v>5391</v>
          </cell>
          <cell r="Q1297">
            <v>0</v>
          </cell>
          <cell r="R1297">
            <v>0</v>
          </cell>
        </row>
        <row r="1298">
          <cell r="A1298" t="str">
            <v>36677770124214</v>
          </cell>
          <cell r="B1298" t="str">
            <v>36</v>
          </cell>
          <cell r="C1298" t="str">
            <v>67777</v>
          </cell>
          <cell r="D1298" t="str">
            <v>0124214</v>
          </cell>
          <cell r="E1298" t="str">
            <v>Morongo Unified</v>
          </cell>
          <cell r="F1298" t="str">
            <v>Hope Academy Charter</v>
          </cell>
          <cell r="G1298" t="str">
            <v>Yes</v>
          </cell>
          <cell r="H1298" t="str">
            <v>1322</v>
          </cell>
          <cell r="I1298" t="str">
            <v>Directly funded</v>
          </cell>
          <cell r="J1298">
            <v>1935</v>
          </cell>
          <cell r="K1298">
            <v>843</v>
          </cell>
          <cell r="L1298">
            <v>1</v>
          </cell>
          <cell r="N1298">
            <v>1935</v>
          </cell>
          <cell r="O1298">
            <v>843</v>
          </cell>
          <cell r="Q1298">
            <v>0</v>
          </cell>
          <cell r="R1298">
            <v>0</v>
          </cell>
        </row>
        <row r="1299">
          <cell r="A1299" t="str">
            <v>36677850000000</v>
          </cell>
          <cell r="B1299" t="str">
            <v>36</v>
          </cell>
          <cell r="C1299" t="str">
            <v>67785</v>
          </cell>
          <cell r="E1299" t="str">
            <v>Mountain View Elementary</v>
          </cell>
          <cell r="J1299">
            <v>2523</v>
          </cell>
          <cell r="K1299">
            <v>1678</v>
          </cell>
          <cell r="L1299">
            <v>5</v>
          </cell>
          <cell r="N1299">
            <v>2523</v>
          </cell>
          <cell r="O1299">
            <v>1678</v>
          </cell>
          <cell r="Q1299">
            <v>0</v>
          </cell>
          <cell r="R1299">
            <v>0</v>
          </cell>
        </row>
        <row r="1300">
          <cell r="A1300" t="str">
            <v>36677930000000</v>
          </cell>
          <cell r="B1300" t="str">
            <v>36</v>
          </cell>
          <cell r="C1300" t="str">
            <v>67793</v>
          </cell>
          <cell r="E1300" t="str">
            <v>Mt. Baldy Joint Elementary</v>
          </cell>
          <cell r="J1300">
            <v>103</v>
          </cell>
          <cell r="K1300">
            <v>23</v>
          </cell>
          <cell r="L1300">
            <v>1</v>
          </cell>
          <cell r="N1300">
            <v>103</v>
          </cell>
          <cell r="O1300">
            <v>23</v>
          </cell>
          <cell r="Q1300">
            <v>0</v>
          </cell>
          <cell r="R1300">
            <v>0</v>
          </cell>
        </row>
        <row r="1301">
          <cell r="A1301" t="str">
            <v>36678010000000</v>
          </cell>
          <cell r="B1301" t="str">
            <v>36</v>
          </cell>
          <cell r="C1301" t="str">
            <v>67801</v>
          </cell>
          <cell r="E1301" t="str">
            <v>Needles Unified</v>
          </cell>
          <cell r="J1301">
            <v>937</v>
          </cell>
          <cell r="K1301">
            <v>692</v>
          </cell>
          <cell r="L1301">
            <v>6</v>
          </cell>
          <cell r="N1301">
            <v>937</v>
          </cell>
          <cell r="O1301">
            <v>692</v>
          </cell>
          <cell r="Q1301">
            <v>0</v>
          </cell>
          <cell r="R1301">
            <v>0</v>
          </cell>
        </row>
        <row r="1302">
          <cell r="A1302" t="str">
            <v>36678190000000</v>
          </cell>
          <cell r="B1302" t="str">
            <v>36</v>
          </cell>
          <cell r="C1302" t="str">
            <v>67819</v>
          </cell>
          <cell r="E1302" t="str">
            <v>Ontario-Montclair</v>
          </cell>
          <cell r="J1302">
            <v>21950</v>
          </cell>
          <cell r="K1302">
            <v>19400</v>
          </cell>
          <cell r="L1302">
            <v>33</v>
          </cell>
          <cell r="N1302">
            <v>21950</v>
          </cell>
          <cell r="O1302">
            <v>19400</v>
          </cell>
          <cell r="Q1302">
            <v>0</v>
          </cell>
          <cell r="R1302">
            <v>0</v>
          </cell>
        </row>
        <row r="1303">
          <cell r="A1303" t="str">
            <v>36678270000000</v>
          </cell>
          <cell r="B1303" t="str">
            <v>36</v>
          </cell>
          <cell r="C1303" t="str">
            <v>67827</v>
          </cell>
          <cell r="E1303" t="str">
            <v>Oro Grande Elementary</v>
          </cell>
          <cell r="J1303">
            <v>98</v>
          </cell>
          <cell r="K1303">
            <v>88</v>
          </cell>
          <cell r="L1303">
            <v>2</v>
          </cell>
          <cell r="N1303">
            <v>98</v>
          </cell>
          <cell r="O1303">
            <v>88</v>
          </cell>
          <cell r="Q1303">
            <v>0</v>
          </cell>
          <cell r="R1303">
            <v>0</v>
          </cell>
        </row>
        <row r="1304">
          <cell r="A1304" t="str">
            <v>36678270111807</v>
          </cell>
          <cell r="B1304" t="str">
            <v>36</v>
          </cell>
          <cell r="C1304" t="str">
            <v>67827</v>
          </cell>
          <cell r="D1304" t="str">
            <v>0111807</v>
          </cell>
          <cell r="E1304" t="str">
            <v>Oro Grande Elementary</v>
          </cell>
          <cell r="F1304" t="str">
            <v>Mojave River Academy</v>
          </cell>
          <cell r="G1304" t="str">
            <v>Yes</v>
          </cell>
          <cell r="H1304" t="str">
            <v>0762</v>
          </cell>
          <cell r="I1304" t="str">
            <v>Directly funded</v>
          </cell>
          <cell r="J1304">
            <v>1257</v>
          </cell>
          <cell r="K1304">
            <v>944</v>
          </cell>
          <cell r="L1304">
            <v>1</v>
          </cell>
          <cell r="N1304">
            <v>1257</v>
          </cell>
          <cell r="O1304">
            <v>944</v>
          </cell>
          <cell r="Q1304">
            <v>0</v>
          </cell>
          <cell r="R1304">
            <v>0</v>
          </cell>
        </row>
        <row r="1305">
          <cell r="A1305" t="str">
            <v>36678270113928</v>
          </cell>
          <cell r="B1305" t="str">
            <v>36</v>
          </cell>
          <cell r="C1305" t="str">
            <v>67827</v>
          </cell>
          <cell r="D1305" t="str">
            <v>0113928</v>
          </cell>
          <cell r="E1305" t="str">
            <v>Oro Grande Elementary</v>
          </cell>
          <cell r="F1305" t="str">
            <v>Riverside Preparatory</v>
          </cell>
          <cell r="G1305" t="str">
            <v>Yes</v>
          </cell>
          <cell r="H1305" t="str">
            <v>0855</v>
          </cell>
          <cell r="I1305" t="str">
            <v>Locally funded</v>
          </cell>
          <cell r="J1305">
            <v>2356</v>
          </cell>
          <cell r="K1305">
            <v>1517</v>
          </cell>
          <cell r="L1305">
            <v>1</v>
          </cell>
          <cell r="N1305">
            <v>2356</v>
          </cell>
          <cell r="O1305">
            <v>1517</v>
          </cell>
          <cell r="Q1305">
            <v>0</v>
          </cell>
          <cell r="R1305">
            <v>0</v>
          </cell>
        </row>
        <row r="1306">
          <cell r="A1306" t="str">
            <v>36678430000000</v>
          </cell>
          <cell r="B1306" t="str">
            <v>36</v>
          </cell>
          <cell r="C1306" t="str">
            <v>67843</v>
          </cell>
          <cell r="E1306" t="str">
            <v>Redlands Unified</v>
          </cell>
          <cell r="J1306">
            <v>21049</v>
          </cell>
          <cell r="K1306">
            <v>12279</v>
          </cell>
          <cell r="L1306">
            <v>27</v>
          </cell>
          <cell r="N1306">
            <v>21049</v>
          </cell>
          <cell r="O1306">
            <v>12279</v>
          </cell>
          <cell r="Q1306">
            <v>0</v>
          </cell>
          <cell r="R1306">
            <v>0</v>
          </cell>
        </row>
        <row r="1307">
          <cell r="A1307" t="str">
            <v>36678433630928</v>
          </cell>
          <cell r="B1307" t="str">
            <v>36</v>
          </cell>
          <cell r="C1307" t="str">
            <v>67843</v>
          </cell>
          <cell r="D1307" t="str">
            <v>3630928</v>
          </cell>
          <cell r="E1307" t="str">
            <v>Redlands Unified</v>
          </cell>
          <cell r="F1307" t="str">
            <v>Grove</v>
          </cell>
          <cell r="G1307" t="str">
            <v>Yes</v>
          </cell>
          <cell r="H1307" t="str">
            <v>0180</v>
          </cell>
          <cell r="I1307" t="str">
            <v>Directly funded</v>
          </cell>
          <cell r="J1307">
            <v>214</v>
          </cell>
          <cell r="K1307">
            <v>39</v>
          </cell>
          <cell r="L1307">
            <v>1</v>
          </cell>
          <cell r="N1307">
            <v>214</v>
          </cell>
          <cell r="O1307">
            <v>39</v>
          </cell>
          <cell r="Q1307">
            <v>0</v>
          </cell>
          <cell r="R1307">
            <v>0</v>
          </cell>
        </row>
        <row r="1308">
          <cell r="A1308" t="str">
            <v>36678500000000</v>
          </cell>
          <cell r="B1308" t="str">
            <v>36</v>
          </cell>
          <cell r="C1308" t="str">
            <v>67850</v>
          </cell>
          <cell r="E1308" t="str">
            <v>Rialto Unified</v>
          </cell>
          <cell r="J1308">
            <v>25989</v>
          </cell>
          <cell r="K1308">
            <v>22414</v>
          </cell>
          <cell r="L1308">
            <v>30</v>
          </cell>
          <cell r="N1308">
            <v>25989</v>
          </cell>
          <cell r="O1308">
            <v>22414</v>
          </cell>
          <cell r="Q1308">
            <v>0</v>
          </cell>
          <cell r="R1308">
            <v>0</v>
          </cell>
        </row>
        <row r="1309">
          <cell r="A1309" t="str">
            <v>36678680000000</v>
          </cell>
          <cell r="B1309" t="str">
            <v>36</v>
          </cell>
          <cell r="C1309" t="str">
            <v>67868</v>
          </cell>
          <cell r="E1309" t="str">
            <v>Rim of the World Unified</v>
          </cell>
          <cell r="J1309">
            <v>3608</v>
          </cell>
          <cell r="K1309">
            <v>1935</v>
          </cell>
          <cell r="L1309">
            <v>7</v>
          </cell>
          <cell r="N1309">
            <v>3608</v>
          </cell>
          <cell r="O1309">
            <v>1935</v>
          </cell>
          <cell r="Q1309">
            <v>0</v>
          </cell>
          <cell r="R1309">
            <v>0</v>
          </cell>
        </row>
        <row r="1310">
          <cell r="A1310" t="str">
            <v>36678760000000</v>
          </cell>
          <cell r="B1310" t="str">
            <v>36</v>
          </cell>
          <cell r="C1310" t="str">
            <v>67876</v>
          </cell>
          <cell r="E1310" t="str">
            <v>San Bernardino City Unified</v>
          </cell>
          <cell r="J1310">
            <v>50211</v>
          </cell>
          <cell r="K1310">
            <v>45639</v>
          </cell>
          <cell r="L1310">
            <v>77</v>
          </cell>
          <cell r="N1310">
            <v>50211</v>
          </cell>
          <cell r="O1310">
            <v>45639</v>
          </cell>
          <cell r="Q1310">
            <v>0</v>
          </cell>
          <cell r="R1310">
            <v>0</v>
          </cell>
        </row>
        <row r="1311">
          <cell r="A1311" t="str">
            <v>36678760107730</v>
          </cell>
          <cell r="B1311" t="str">
            <v>36</v>
          </cell>
          <cell r="C1311" t="str">
            <v>67876</v>
          </cell>
          <cell r="D1311" t="str">
            <v>0107730</v>
          </cell>
          <cell r="E1311" t="str">
            <v>San Bernardino City Unified</v>
          </cell>
          <cell r="F1311" t="str">
            <v>ASA Charter</v>
          </cell>
          <cell r="G1311" t="str">
            <v>Yes</v>
          </cell>
          <cell r="H1311" t="str">
            <v>0677</v>
          </cell>
          <cell r="I1311" t="str">
            <v>Directly funded</v>
          </cell>
          <cell r="J1311">
            <v>232</v>
          </cell>
          <cell r="K1311">
            <v>201</v>
          </cell>
          <cell r="L1311">
            <v>1</v>
          </cell>
          <cell r="N1311">
            <v>232</v>
          </cell>
          <cell r="O1311">
            <v>201</v>
          </cell>
          <cell r="Q1311">
            <v>0</v>
          </cell>
          <cell r="R1311">
            <v>0</v>
          </cell>
        </row>
        <row r="1312">
          <cell r="A1312" t="str">
            <v>36678760109850</v>
          </cell>
          <cell r="B1312" t="str">
            <v>36</v>
          </cell>
          <cell r="C1312" t="str">
            <v>67876</v>
          </cell>
          <cell r="D1312" t="str">
            <v>0109850</v>
          </cell>
          <cell r="E1312" t="str">
            <v>San Bernardino City Unified</v>
          </cell>
          <cell r="F1312" t="str">
            <v>Public Safety Academy</v>
          </cell>
          <cell r="G1312" t="str">
            <v>Yes</v>
          </cell>
          <cell r="H1312" t="str">
            <v>0731</v>
          </cell>
          <cell r="I1312" t="str">
            <v>Directly funded</v>
          </cell>
          <cell r="J1312">
            <v>410</v>
          </cell>
          <cell r="K1312">
            <v>319</v>
          </cell>
          <cell r="L1312">
            <v>1</v>
          </cell>
          <cell r="N1312">
            <v>410</v>
          </cell>
          <cell r="O1312">
            <v>319</v>
          </cell>
          <cell r="Q1312">
            <v>0</v>
          </cell>
          <cell r="R1312">
            <v>0</v>
          </cell>
        </row>
        <row r="1313">
          <cell r="A1313" t="str">
            <v>36678760114405</v>
          </cell>
          <cell r="B1313" t="str">
            <v>36</v>
          </cell>
          <cell r="C1313" t="str">
            <v>67876</v>
          </cell>
          <cell r="D1313" t="str">
            <v>0114405</v>
          </cell>
          <cell r="E1313" t="str">
            <v>San Bernardino City Unified</v>
          </cell>
          <cell r="F1313" t="str">
            <v>Casa Ramona Academy for Technology, Community, and Education</v>
          </cell>
          <cell r="G1313" t="str">
            <v>Yes</v>
          </cell>
          <cell r="H1313" t="str">
            <v>0897</v>
          </cell>
          <cell r="I1313" t="str">
            <v>Directly funded</v>
          </cell>
          <cell r="J1313">
            <v>197</v>
          </cell>
          <cell r="K1313">
            <v>191</v>
          </cell>
          <cell r="L1313">
            <v>1</v>
          </cell>
          <cell r="N1313">
            <v>197</v>
          </cell>
          <cell r="O1313">
            <v>191</v>
          </cell>
          <cell r="Q1313">
            <v>0</v>
          </cell>
          <cell r="R1313">
            <v>0</v>
          </cell>
        </row>
        <row r="1314">
          <cell r="A1314" t="str">
            <v>36678760117192</v>
          </cell>
          <cell r="B1314" t="str">
            <v>36</v>
          </cell>
          <cell r="C1314" t="str">
            <v>67876</v>
          </cell>
          <cell r="D1314" t="str">
            <v>0117192</v>
          </cell>
          <cell r="E1314" t="str">
            <v>San Bernardino City Unified</v>
          </cell>
          <cell r="F1314" t="str">
            <v>SOAR Charter Academy</v>
          </cell>
          <cell r="G1314" t="str">
            <v>Yes</v>
          </cell>
          <cell r="H1314" t="str">
            <v>0982</v>
          </cell>
          <cell r="I1314" t="str">
            <v>Directly funded</v>
          </cell>
          <cell r="J1314">
            <v>464</v>
          </cell>
          <cell r="K1314">
            <v>355</v>
          </cell>
          <cell r="L1314">
            <v>1</v>
          </cell>
          <cell r="N1314">
            <v>464</v>
          </cell>
          <cell r="O1314">
            <v>355</v>
          </cell>
          <cell r="Q1314">
            <v>0</v>
          </cell>
          <cell r="R1314">
            <v>0</v>
          </cell>
        </row>
        <row r="1315">
          <cell r="A1315" t="str">
            <v>36678760120006</v>
          </cell>
          <cell r="B1315" t="str">
            <v>36</v>
          </cell>
          <cell r="C1315" t="str">
            <v>67876</v>
          </cell>
          <cell r="D1315" t="str">
            <v>0120006</v>
          </cell>
          <cell r="E1315" t="str">
            <v>San Bernardino City Unified</v>
          </cell>
          <cell r="F1315" t="str">
            <v>New Vision Middle</v>
          </cell>
          <cell r="G1315" t="str">
            <v>Yes</v>
          </cell>
          <cell r="H1315" t="str">
            <v>1089</v>
          </cell>
          <cell r="I1315" t="str">
            <v>Directly funded</v>
          </cell>
          <cell r="J1315">
            <v>314</v>
          </cell>
          <cell r="K1315">
            <v>279</v>
          </cell>
          <cell r="L1315">
            <v>1</v>
          </cell>
          <cell r="N1315">
            <v>314</v>
          </cell>
          <cell r="O1315">
            <v>279</v>
          </cell>
          <cell r="Q1315">
            <v>0</v>
          </cell>
          <cell r="R1315">
            <v>0</v>
          </cell>
        </row>
        <row r="1316">
          <cell r="A1316" t="str">
            <v>36678760120568</v>
          </cell>
          <cell r="B1316" t="str">
            <v>36</v>
          </cell>
          <cell r="C1316" t="str">
            <v>67876</v>
          </cell>
          <cell r="D1316" t="str">
            <v>0120568</v>
          </cell>
          <cell r="E1316" t="str">
            <v>San Bernardino City Unified</v>
          </cell>
          <cell r="F1316" t="str">
            <v>Options for Youth-San Bernardino</v>
          </cell>
          <cell r="G1316" t="str">
            <v>Yes</v>
          </cell>
          <cell r="H1316" t="str">
            <v>1132</v>
          </cell>
          <cell r="I1316" t="str">
            <v>Directly funded</v>
          </cell>
          <cell r="J1316">
            <v>499</v>
          </cell>
          <cell r="K1316">
            <v>424</v>
          </cell>
          <cell r="L1316">
            <v>1</v>
          </cell>
          <cell r="N1316">
            <v>499</v>
          </cell>
          <cell r="O1316">
            <v>424</v>
          </cell>
          <cell r="Q1316">
            <v>0</v>
          </cell>
          <cell r="R1316">
            <v>0</v>
          </cell>
        </row>
        <row r="1317">
          <cell r="A1317" t="str">
            <v>36678760121343</v>
          </cell>
          <cell r="B1317" t="str">
            <v>36</v>
          </cell>
          <cell r="C1317" t="str">
            <v>67876</v>
          </cell>
          <cell r="D1317" t="str">
            <v>0121343</v>
          </cell>
          <cell r="E1317" t="str">
            <v>San Bernardino City Unified</v>
          </cell>
          <cell r="F1317" t="str">
            <v>Excel Prep Charter</v>
          </cell>
          <cell r="G1317" t="str">
            <v>Yes</v>
          </cell>
          <cell r="H1317" t="str">
            <v>1153</v>
          </cell>
          <cell r="I1317" t="str">
            <v>Directly funded</v>
          </cell>
          <cell r="J1317">
            <v>165</v>
          </cell>
          <cell r="K1317">
            <v>128</v>
          </cell>
          <cell r="L1317">
            <v>1</v>
          </cell>
          <cell r="N1317">
            <v>165</v>
          </cell>
          <cell r="O1317">
            <v>128</v>
          </cell>
          <cell r="Q1317">
            <v>0</v>
          </cell>
          <cell r="R1317">
            <v>0</v>
          </cell>
        </row>
        <row r="1318">
          <cell r="A1318" t="str">
            <v>36678760122317</v>
          </cell>
          <cell r="B1318" t="str">
            <v>36</v>
          </cell>
          <cell r="C1318" t="str">
            <v>67876</v>
          </cell>
          <cell r="D1318" t="str">
            <v>0122317</v>
          </cell>
          <cell r="E1318" t="str">
            <v>San Bernardino City Unified</v>
          </cell>
          <cell r="F1318" t="str">
            <v>Hardy Brown College Prep</v>
          </cell>
          <cell r="G1318" t="str">
            <v>Yes</v>
          </cell>
          <cell r="H1318" t="str">
            <v>1155</v>
          </cell>
          <cell r="I1318" t="str">
            <v>Directly funded</v>
          </cell>
          <cell r="J1318">
            <v>367</v>
          </cell>
          <cell r="K1318">
            <v>350</v>
          </cell>
          <cell r="L1318">
            <v>1</v>
          </cell>
          <cell r="N1318">
            <v>367</v>
          </cell>
          <cell r="O1318">
            <v>350</v>
          </cell>
          <cell r="Q1318">
            <v>0</v>
          </cell>
          <cell r="R1318">
            <v>0</v>
          </cell>
        </row>
        <row r="1319">
          <cell r="A1319" t="str">
            <v>36678760126706</v>
          </cell>
          <cell r="B1319" t="str">
            <v>36</v>
          </cell>
          <cell r="C1319" t="str">
            <v>67876</v>
          </cell>
          <cell r="D1319" t="str">
            <v>0126706</v>
          </cell>
          <cell r="E1319" t="str">
            <v>San Bernardino City Unified</v>
          </cell>
          <cell r="F1319" t="str">
            <v>Taft T. Newman Leadership Academy</v>
          </cell>
          <cell r="G1319" t="str">
            <v>Yes</v>
          </cell>
          <cell r="H1319" t="str">
            <v>1437</v>
          </cell>
          <cell r="I1319" t="str">
            <v>Directly funded</v>
          </cell>
          <cell r="J1319">
            <v>108</v>
          </cell>
          <cell r="K1319">
            <v>105</v>
          </cell>
          <cell r="L1319">
            <v>1</v>
          </cell>
          <cell r="N1319">
            <v>108</v>
          </cell>
          <cell r="O1319">
            <v>105</v>
          </cell>
          <cell r="Q1319">
            <v>0</v>
          </cell>
          <cell r="R1319">
            <v>0</v>
          </cell>
        </row>
        <row r="1320">
          <cell r="A1320" t="str">
            <v>36678760126714</v>
          </cell>
          <cell r="B1320" t="str">
            <v>36</v>
          </cell>
          <cell r="C1320" t="str">
            <v>67876</v>
          </cell>
          <cell r="D1320" t="str">
            <v>0126714</v>
          </cell>
          <cell r="E1320" t="str">
            <v>San Bernardino City Unified</v>
          </cell>
          <cell r="F1320" t="str">
            <v>Woodward Leadership Academy</v>
          </cell>
          <cell r="G1320" t="str">
            <v>Yes</v>
          </cell>
          <cell r="H1320" t="str">
            <v>1438</v>
          </cell>
          <cell r="I1320" t="str">
            <v>Directly funded</v>
          </cell>
          <cell r="J1320">
            <v>94</v>
          </cell>
          <cell r="K1320">
            <v>81</v>
          </cell>
          <cell r="L1320">
            <v>1</v>
          </cell>
          <cell r="N1320">
            <v>94</v>
          </cell>
          <cell r="O1320">
            <v>81</v>
          </cell>
          <cell r="Q1320">
            <v>0</v>
          </cell>
          <cell r="R1320">
            <v>0</v>
          </cell>
        </row>
        <row r="1321">
          <cell r="A1321" t="str">
            <v>36678760128405</v>
          </cell>
          <cell r="B1321" t="str">
            <v>36</v>
          </cell>
          <cell r="C1321" t="str">
            <v>67876</v>
          </cell>
          <cell r="D1321" t="str">
            <v>0128405</v>
          </cell>
          <cell r="E1321" t="str">
            <v>San Bernardino City Unified</v>
          </cell>
          <cell r="F1321" t="str">
            <v>Center For Learning and Educational Success</v>
          </cell>
          <cell r="G1321" t="str">
            <v>Yes</v>
          </cell>
          <cell r="H1321" t="str">
            <v>1574</v>
          </cell>
          <cell r="I1321" t="str">
            <v>Directly funded</v>
          </cell>
          <cell r="J1321">
            <v>75</v>
          </cell>
          <cell r="K1321">
            <v>58</v>
          </cell>
          <cell r="L1321">
            <v>1</v>
          </cell>
          <cell r="N1321">
            <v>75</v>
          </cell>
          <cell r="O1321">
            <v>58</v>
          </cell>
          <cell r="Q1321">
            <v>0</v>
          </cell>
          <cell r="R1321">
            <v>0</v>
          </cell>
        </row>
        <row r="1322">
          <cell r="A1322" t="str">
            <v>36678763630993</v>
          </cell>
          <cell r="B1322" t="str">
            <v>36</v>
          </cell>
          <cell r="C1322" t="str">
            <v>67876</v>
          </cell>
          <cell r="D1322" t="str">
            <v>3630993</v>
          </cell>
          <cell r="E1322" t="str">
            <v>San Bernardino City Unified</v>
          </cell>
          <cell r="F1322" t="str">
            <v>Provisional Accelerated Learning Academy</v>
          </cell>
          <cell r="G1322" t="str">
            <v>Yes</v>
          </cell>
          <cell r="H1322" t="str">
            <v>0335</v>
          </cell>
          <cell r="I1322" t="str">
            <v>Directly funded</v>
          </cell>
          <cell r="J1322">
            <v>167</v>
          </cell>
          <cell r="K1322">
            <v>154</v>
          </cell>
          <cell r="L1322">
            <v>1</v>
          </cell>
          <cell r="N1322">
            <v>167</v>
          </cell>
          <cell r="O1322">
            <v>154</v>
          </cell>
          <cell r="Q1322">
            <v>0</v>
          </cell>
          <cell r="R1322">
            <v>0</v>
          </cell>
        </row>
        <row r="1323">
          <cell r="A1323" t="str">
            <v>36678920000000</v>
          </cell>
          <cell r="B1323" t="str">
            <v>36</v>
          </cell>
          <cell r="C1323" t="str">
            <v>67892</v>
          </cell>
          <cell r="E1323" t="str">
            <v>Trona Joint Unified</v>
          </cell>
          <cell r="J1323">
            <v>255</v>
          </cell>
          <cell r="K1323">
            <v>182</v>
          </cell>
          <cell r="L1323">
            <v>2</v>
          </cell>
          <cell r="N1323">
            <v>255</v>
          </cell>
          <cell r="O1323">
            <v>182</v>
          </cell>
          <cell r="Q1323">
            <v>0</v>
          </cell>
          <cell r="R1323">
            <v>0</v>
          </cell>
        </row>
        <row r="1324">
          <cell r="A1324" t="str">
            <v>36679180000000</v>
          </cell>
          <cell r="B1324" t="str">
            <v>36</v>
          </cell>
          <cell r="C1324" t="str">
            <v>67918</v>
          </cell>
          <cell r="E1324" t="str">
            <v>Victor Elementary</v>
          </cell>
          <cell r="J1324">
            <v>11886</v>
          </cell>
          <cell r="K1324">
            <v>10295</v>
          </cell>
          <cell r="L1324">
            <v>16</v>
          </cell>
          <cell r="N1324">
            <v>11886</v>
          </cell>
          <cell r="O1324">
            <v>10295</v>
          </cell>
          <cell r="Q1324">
            <v>0</v>
          </cell>
          <cell r="R1324">
            <v>0</v>
          </cell>
        </row>
        <row r="1325">
          <cell r="A1325" t="str">
            <v>36679186101927</v>
          </cell>
          <cell r="B1325" t="str">
            <v>36</v>
          </cell>
          <cell r="C1325" t="str">
            <v>67918</v>
          </cell>
          <cell r="D1325" t="str">
            <v>6101927</v>
          </cell>
          <cell r="E1325" t="str">
            <v>Victor Elementary</v>
          </cell>
          <cell r="F1325" t="str">
            <v>Sixth Street Prep</v>
          </cell>
          <cell r="G1325" t="str">
            <v>Yes</v>
          </cell>
          <cell r="H1325" t="str">
            <v>0309</v>
          </cell>
          <cell r="I1325" t="str">
            <v>Locally funded</v>
          </cell>
          <cell r="J1325">
            <v>241</v>
          </cell>
          <cell r="K1325">
            <v>200</v>
          </cell>
          <cell r="L1325">
            <v>1</v>
          </cell>
          <cell r="N1325">
            <v>241</v>
          </cell>
          <cell r="O1325">
            <v>200</v>
          </cell>
          <cell r="Q1325">
            <v>0</v>
          </cell>
          <cell r="R1325">
            <v>0</v>
          </cell>
        </row>
        <row r="1326">
          <cell r="A1326" t="str">
            <v>36679186118350</v>
          </cell>
          <cell r="B1326" t="str">
            <v>36</v>
          </cell>
          <cell r="C1326" t="str">
            <v>67918</v>
          </cell>
          <cell r="D1326" t="str">
            <v>6118350</v>
          </cell>
          <cell r="E1326" t="str">
            <v>Victor Elementary</v>
          </cell>
          <cell r="F1326" t="str">
            <v>Mountain View Montessori Charter</v>
          </cell>
          <cell r="G1326" t="str">
            <v>Yes</v>
          </cell>
          <cell r="H1326" t="str">
            <v>0296</v>
          </cell>
          <cell r="I1326" t="str">
            <v>Locally funded</v>
          </cell>
          <cell r="J1326">
            <v>179</v>
          </cell>
          <cell r="K1326">
            <v>110</v>
          </cell>
          <cell r="L1326">
            <v>1</v>
          </cell>
          <cell r="N1326">
            <v>179</v>
          </cell>
          <cell r="O1326">
            <v>110</v>
          </cell>
          <cell r="Q1326">
            <v>0</v>
          </cell>
          <cell r="R1326">
            <v>0</v>
          </cell>
        </row>
        <row r="1327">
          <cell r="A1327" t="str">
            <v>36679340000000</v>
          </cell>
          <cell r="B1327" t="str">
            <v>36</v>
          </cell>
          <cell r="C1327" t="str">
            <v>67934</v>
          </cell>
          <cell r="E1327" t="str">
            <v>Victor Valley Union High</v>
          </cell>
          <cell r="J1327">
            <v>9589</v>
          </cell>
          <cell r="K1327">
            <v>7845</v>
          </cell>
          <cell r="L1327">
            <v>8</v>
          </cell>
          <cell r="N1327">
            <v>9589</v>
          </cell>
          <cell r="O1327">
            <v>7845</v>
          </cell>
          <cell r="Q1327">
            <v>0</v>
          </cell>
          <cell r="R1327">
            <v>0</v>
          </cell>
        </row>
        <row r="1328">
          <cell r="A1328" t="str">
            <v>36679343630670</v>
          </cell>
          <cell r="B1328" t="str">
            <v>36</v>
          </cell>
          <cell r="C1328" t="str">
            <v>67934</v>
          </cell>
          <cell r="D1328" t="str">
            <v>3630670</v>
          </cell>
          <cell r="E1328" t="str">
            <v>Victor Valley Union High</v>
          </cell>
          <cell r="F1328" t="str">
            <v>Options for Youth-Victorville Charter</v>
          </cell>
          <cell r="G1328" t="str">
            <v>Yes</v>
          </cell>
          <cell r="H1328" t="str">
            <v>0013</v>
          </cell>
          <cell r="I1328" t="str">
            <v>Directly funded</v>
          </cell>
          <cell r="J1328">
            <v>2284</v>
          </cell>
          <cell r="K1328">
            <v>1856</v>
          </cell>
          <cell r="L1328">
            <v>1</v>
          </cell>
          <cell r="N1328">
            <v>2284</v>
          </cell>
          <cell r="O1328">
            <v>1856</v>
          </cell>
          <cell r="Q1328">
            <v>0</v>
          </cell>
          <cell r="R1328">
            <v>0</v>
          </cell>
        </row>
        <row r="1329">
          <cell r="A1329" t="str">
            <v>36679343630761</v>
          </cell>
          <cell r="B1329" t="str">
            <v>36</v>
          </cell>
          <cell r="C1329" t="str">
            <v>67934</v>
          </cell>
          <cell r="D1329" t="str">
            <v>3630761</v>
          </cell>
          <cell r="E1329" t="str">
            <v>Victor Valley Union High</v>
          </cell>
          <cell r="F1329" t="str">
            <v>Excelsior Charter</v>
          </cell>
          <cell r="G1329" t="str">
            <v>Yes</v>
          </cell>
          <cell r="H1329" t="str">
            <v>0074</v>
          </cell>
          <cell r="I1329" t="str">
            <v>Directly funded</v>
          </cell>
          <cell r="J1329">
            <v>1939</v>
          </cell>
          <cell r="K1329">
            <v>1013</v>
          </cell>
          <cell r="L1329">
            <v>1</v>
          </cell>
          <cell r="N1329">
            <v>1939</v>
          </cell>
          <cell r="O1329">
            <v>1013</v>
          </cell>
          <cell r="Q1329">
            <v>0</v>
          </cell>
          <cell r="R1329">
            <v>0</v>
          </cell>
        </row>
        <row r="1330">
          <cell r="A1330" t="str">
            <v>36679590000000</v>
          </cell>
          <cell r="B1330" t="str">
            <v>36</v>
          </cell>
          <cell r="C1330" t="str">
            <v>67959</v>
          </cell>
          <cell r="E1330" t="str">
            <v>Yucaipa-Calimesa Joint Unified</v>
          </cell>
          <cell r="J1330">
            <v>8297</v>
          </cell>
          <cell r="K1330">
            <v>4633</v>
          </cell>
          <cell r="L1330">
            <v>13</v>
          </cell>
          <cell r="N1330">
            <v>8297</v>
          </cell>
          <cell r="O1330">
            <v>4633</v>
          </cell>
          <cell r="Q1330">
            <v>0</v>
          </cell>
          <cell r="R1330">
            <v>0</v>
          </cell>
        </row>
        <row r="1331">
          <cell r="A1331" t="str">
            <v>36679590114256</v>
          </cell>
          <cell r="B1331" t="str">
            <v>36</v>
          </cell>
          <cell r="C1331" t="str">
            <v>67959</v>
          </cell>
          <cell r="D1331" t="str">
            <v>0114256</v>
          </cell>
          <cell r="E1331" t="str">
            <v>Yucaipa-Calimesa Joint Unified</v>
          </cell>
          <cell r="F1331" t="str">
            <v>Inland Leaders Charter</v>
          </cell>
          <cell r="G1331" t="str">
            <v>Yes</v>
          </cell>
          <cell r="H1331" t="str">
            <v>0889</v>
          </cell>
          <cell r="I1331" t="str">
            <v>Directly funded</v>
          </cell>
          <cell r="J1331">
            <v>921</v>
          </cell>
          <cell r="K1331">
            <v>209</v>
          </cell>
          <cell r="L1331">
            <v>1</v>
          </cell>
          <cell r="N1331">
            <v>921</v>
          </cell>
          <cell r="O1331">
            <v>209</v>
          </cell>
          <cell r="Q1331">
            <v>0</v>
          </cell>
          <cell r="R1331">
            <v>0</v>
          </cell>
        </row>
        <row r="1332">
          <cell r="A1332" t="str">
            <v>36679590124032</v>
          </cell>
          <cell r="B1332" t="str">
            <v>36</v>
          </cell>
          <cell r="C1332" t="str">
            <v>67959</v>
          </cell>
          <cell r="D1332" t="str">
            <v>0124032</v>
          </cell>
          <cell r="E1332" t="str">
            <v>Yucaipa-Calimesa Joint Unified</v>
          </cell>
          <cell r="F1332" t="str">
            <v>Competitive Edge Charter Academy (CECA)</v>
          </cell>
          <cell r="G1332" t="str">
            <v>Yes</v>
          </cell>
          <cell r="H1332" t="str">
            <v>1291</v>
          </cell>
          <cell r="I1332" t="str">
            <v>Locally funded</v>
          </cell>
          <cell r="J1332">
            <v>671</v>
          </cell>
          <cell r="K1332">
            <v>184</v>
          </cell>
          <cell r="L1332">
            <v>1</v>
          </cell>
          <cell r="N1332">
            <v>671</v>
          </cell>
          <cell r="O1332">
            <v>184</v>
          </cell>
          <cell r="Q1332">
            <v>0</v>
          </cell>
          <cell r="R1332">
            <v>0</v>
          </cell>
        </row>
        <row r="1333">
          <cell r="A1333" t="str">
            <v>36738580000000</v>
          </cell>
          <cell r="B1333" t="str">
            <v>36</v>
          </cell>
          <cell r="C1333" t="str">
            <v>73858</v>
          </cell>
          <cell r="E1333" t="str">
            <v>Baker Valley Unified</v>
          </cell>
          <cell r="J1333">
            <v>125</v>
          </cell>
          <cell r="K1333">
            <v>124</v>
          </cell>
          <cell r="L1333">
            <v>3</v>
          </cell>
          <cell r="N1333">
            <v>125</v>
          </cell>
          <cell r="O1333">
            <v>124</v>
          </cell>
          <cell r="Q1333">
            <v>0</v>
          </cell>
          <cell r="R1333">
            <v>0</v>
          </cell>
        </row>
        <row r="1334">
          <cell r="A1334" t="str">
            <v>36738900000000</v>
          </cell>
          <cell r="B1334" t="str">
            <v>36</v>
          </cell>
          <cell r="C1334" t="str">
            <v>73890</v>
          </cell>
          <cell r="E1334" t="str">
            <v>Silver Valley Unified</v>
          </cell>
          <cell r="J1334">
            <v>2077</v>
          </cell>
          <cell r="K1334">
            <v>1159</v>
          </cell>
          <cell r="L1334">
            <v>9</v>
          </cell>
          <cell r="N1334">
            <v>2077</v>
          </cell>
          <cell r="O1334">
            <v>1159</v>
          </cell>
          <cell r="Q1334">
            <v>0</v>
          </cell>
          <cell r="R1334">
            <v>0</v>
          </cell>
        </row>
        <row r="1335">
          <cell r="A1335" t="str">
            <v>36739570000000</v>
          </cell>
          <cell r="B1335" t="str">
            <v>36</v>
          </cell>
          <cell r="C1335" t="str">
            <v>73957</v>
          </cell>
          <cell r="E1335" t="str">
            <v>Snowline Joint Unified</v>
          </cell>
          <cell r="J1335">
            <v>7798</v>
          </cell>
          <cell r="K1335">
            <v>5048</v>
          </cell>
          <cell r="L1335">
            <v>13</v>
          </cell>
          <cell r="N1335">
            <v>7798</v>
          </cell>
          <cell r="O1335">
            <v>5048</v>
          </cell>
          <cell r="Q1335">
            <v>0</v>
          </cell>
          <cell r="R1335">
            <v>0</v>
          </cell>
        </row>
        <row r="1336">
          <cell r="A1336" t="str">
            <v>36750440000000</v>
          </cell>
          <cell r="B1336" t="str">
            <v>36</v>
          </cell>
          <cell r="C1336" t="str">
            <v>75044</v>
          </cell>
          <cell r="E1336" t="str">
            <v>Hesperia Unified</v>
          </cell>
          <cell r="J1336">
            <v>21555</v>
          </cell>
          <cell r="K1336">
            <v>16548</v>
          </cell>
          <cell r="L1336">
            <v>26</v>
          </cell>
          <cell r="N1336">
            <v>21555</v>
          </cell>
          <cell r="O1336">
            <v>16548</v>
          </cell>
          <cell r="Q1336">
            <v>0</v>
          </cell>
          <cell r="R1336">
            <v>0</v>
          </cell>
        </row>
        <row r="1337">
          <cell r="A1337" t="str">
            <v>36750440107516</v>
          </cell>
          <cell r="B1337" t="str">
            <v>36</v>
          </cell>
          <cell r="C1337" t="str">
            <v>75044</v>
          </cell>
          <cell r="D1337" t="str">
            <v>0107516</v>
          </cell>
          <cell r="E1337" t="str">
            <v>Hesperia Unified</v>
          </cell>
          <cell r="F1337" t="str">
            <v>Summit Leadership Academy-High Desert</v>
          </cell>
          <cell r="G1337" t="str">
            <v>Yes</v>
          </cell>
          <cell r="H1337" t="str">
            <v>0671</v>
          </cell>
          <cell r="I1337" t="str">
            <v>Directly funded</v>
          </cell>
          <cell r="J1337">
            <v>178</v>
          </cell>
          <cell r="K1337">
            <v>140</v>
          </cell>
          <cell r="L1337">
            <v>1</v>
          </cell>
          <cell r="N1337">
            <v>178</v>
          </cell>
          <cell r="O1337">
            <v>140</v>
          </cell>
          <cell r="Q1337">
            <v>0</v>
          </cell>
          <cell r="R1337">
            <v>0</v>
          </cell>
        </row>
        <row r="1338">
          <cell r="A1338" t="str">
            <v>36750440112441</v>
          </cell>
          <cell r="B1338" t="str">
            <v>36</v>
          </cell>
          <cell r="C1338" t="str">
            <v>75044</v>
          </cell>
          <cell r="D1338" t="str">
            <v>0112441</v>
          </cell>
          <cell r="E1338" t="str">
            <v>Hesperia Unified</v>
          </cell>
          <cell r="F1338" t="str">
            <v>Pathways to College</v>
          </cell>
          <cell r="G1338" t="str">
            <v>Yes</v>
          </cell>
          <cell r="H1338" t="str">
            <v>0801</v>
          </cell>
          <cell r="I1338" t="str">
            <v>Directly funded</v>
          </cell>
          <cell r="J1338">
            <v>329</v>
          </cell>
          <cell r="K1338">
            <v>301</v>
          </cell>
          <cell r="L1338">
            <v>1</v>
          </cell>
          <cell r="N1338">
            <v>329</v>
          </cell>
          <cell r="O1338">
            <v>301</v>
          </cell>
          <cell r="Q1338">
            <v>0</v>
          </cell>
          <cell r="R1338">
            <v>0</v>
          </cell>
        </row>
        <row r="1339">
          <cell r="A1339" t="str">
            <v>36750440114389</v>
          </cell>
          <cell r="B1339" t="str">
            <v>36</v>
          </cell>
          <cell r="C1339" t="str">
            <v>75044</v>
          </cell>
          <cell r="D1339" t="str">
            <v>0114389</v>
          </cell>
          <cell r="E1339" t="str">
            <v>Hesperia Unified</v>
          </cell>
          <cell r="F1339" t="str">
            <v>Mirus Secondary</v>
          </cell>
          <cell r="G1339" t="str">
            <v>Yes</v>
          </cell>
          <cell r="H1339" t="str">
            <v>0885</v>
          </cell>
          <cell r="I1339" t="str">
            <v>Directly funded</v>
          </cell>
          <cell r="J1339">
            <v>244</v>
          </cell>
          <cell r="K1339">
            <v>176</v>
          </cell>
          <cell r="L1339">
            <v>1</v>
          </cell>
          <cell r="N1339">
            <v>244</v>
          </cell>
          <cell r="O1339">
            <v>176</v>
          </cell>
          <cell r="Q1339">
            <v>0</v>
          </cell>
          <cell r="R1339">
            <v>0</v>
          </cell>
        </row>
        <row r="1340">
          <cell r="A1340" t="str">
            <v>36750440116707</v>
          </cell>
          <cell r="B1340" t="str">
            <v>36</v>
          </cell>
          <cell r="C1340" t="str">
            <v>75044</v>
          </cell>
          <cell r="D1340" t="str">
            <v>0116707</v>
          </cell>
          <cell r="E1340" t="str">
            <v>Hesperia Unified</v>
          </cell>
          <cell r="F1340" t="str">
            <v>Encore Jr./Sr. High School for the Performing and Visual Arts</v>
          </cell>
          <cell r="G1340" t="str">
            <v>Yes</v>
          </cell>
          <cell r="H1340" t="str">
            <v>0971</v>
          </cell>
          <cell r="I1340" t="str">
            <v>Directly funded</v>
          </cell>
          <cell r="J1340">
            <v>1228</v>
          </cell>
          <cell r="K1340">
            <v>624</v>
          </cell>
          <cell r="L1340">
            <v>1</v>
          </cell>
          <cell r="N1340">
            <v>1228</v>
          </cell>
          <cell r="O1340">
            <v>624</v>
          </cell>
          <cell r="Q1340">
            <v>0</v>
          </cell>
          <cell r="R1340">
            <v>0</v>
          </cell>
        </row>
        <row r="1341">
          <cell r="A1341" t="str">
            <v>36750440118059</v>
          </cell>
          <cell r="B1341" t="str">
            <v>36</v>
          </cell>
          <cell r="C1341" t="str">
            <v>75044</v>
          </cell>
          <cell r="D1341" t="str">
            <v>0118059</v>
          </cell>
          <cell r="E1341" t="str">
            <v>Hesperia Unified</v>
          </cell>
          <cell r="F1341" t="str">
            <v>LaVerne Elementary Preparatory Academy</v>
          </cell>
          <cell r="G1341" t="str">
            <v>Yes</v>
          </cell>
          <cell r="H1341" t="str">
            <v>1034</v>
          </cell>
          <cell r="I1341" t="str">
            <v>Directly funded</v>
          </cell>
          <cell r="J1341">
            <v>447</v>
          </cell>
          <cell r="K1341">
            <v>301</v>
          </cell>
          <cell r="L1341">
            <v>1</v>
          </cell>
          <cell r="N1341">
            <v>447</v>
          </cell>
          <cell r="O1341">
            <v>301</v>
          </cell>
          <cell r="Q1341">
            <v>0</v>
          </cell>
          <cell r="R1341">
            <v>0</v>
          </cell>
        </row>
        <row r="1342">
          <cell r="A1342" t="str">
            <v>36750510000000</v>
          </cell>
          <cell r="B1342" t="str">
            <v>36</v>
          </cell>
          <cell r="C1342" t="str">
            <v>75051</v>
          </cell>
          <cell r="E1342" t="str">
            <v>Lucerne Valley Unified</v>
          </cell>
          <cell r="J1342">
            <v>700</v>
          </cell>
          <cell r="K1342">
            <v>596</v>
          </cell>
          <cell r="L1342">
            <v>5</v>
          </cell>
          <cell r="N1342">
            <v>700</v>
          </cell>
          <cell r="O1342">
            <v>596</v>
          </cell>
          <cell r="Q1342">
            <v>0</v>
          </cell>
          <cell r="R1342">
            <v>0</v>
          </cell>
        </row>
        <row r="1343">
          <cell r="A1343" t="str">
            <v>36750510115089</v>
          </cell>
          <cell r="B1343" t="str">
            <v>36</v>
          </cell>
          <cell r="C1343" t="str">
            <v>75051</v>
          </cell>
          <cell r="D1343" t="str">
            <v>0115089</v>
          </cell>
          <cell r="E1343" t="str">
            <v>Lucerne Valley Unified</v>
          </cell>
          <cell r="F1343" t="str">
            <v>Sky Mountain Charter</v>
          </cell>
          <cell r="G1343" t="str">
            <v>Yes</v>
          </cell>
          <cell r="H1343" t="str">
            <v>0905</v>
          </cell>
          <cell r="I1343" t="str">
            <v>Directly funded</v>
          </cell>
          <cell r="J1343">
            <v>1646</v>
          </cell>
          <cell r="K1343">
            <v>440</v>
          </cell>
          <cell r="L1343">
            <v>1</v>
          </cell>
          <cell r="N1343">
            <v>1646</v>
          </cell>
          <cell r="O1343">
            <v>440</v>
          </cell>
          <cell r="Q1343">
            <v>0</v>
          </cell>
          <cell r="R1343">
            <v>0</v>
          </cell>
        </row>
        <row r="1344">
          <cell r="A1344" t="str">
            <v>36750690000000</v>
          </cell>
          <cell r="B1344" t="str">
            <v>36</v>
          </cell>
          <cell r="C1344" t="str">
            <v>75069</v>
          </cell>
          <cell r="E1344" t="str">
            <v>Upland Unified</v>
          </cell>
          <cell r="J1344">
            <v>11136</v>
          </cell>
          <cell r="K1344">
            <v>6010</v>
          </cell>
          <cell r="L1344">
            <v>14</v>
          </cell>
          <cell r="N1344">
            <v>11136</v>
          </cell>
          <cell r="O1344">
            <v>6010</v>
          </cell>
          <cell r="Q1344">
            <v>0</v>
          </cell>
          <cell r="R1344">
            <v>0</v>
          </cell>
        </row>
        <row r="1345">
          <cell r="A1345" t="str">
            <v>36750770000000</v>
          </cell>
          <cell r="B1345" t="str">
            <v>36</v>
          </cell>
          <cell r="C1345" t="str">
            <v>75077</v>
          </cell>
          <cell r="E1345" t="str">
            <v>Apple Valley Unified</v>
          </cell>
          <cell r="J1345">
            <v>12826</v>
          </cell>
          <cell r="K1345">
            <v>8898</v>
          </cell>
          <cell r="L1345">
            <v>14</v>
          </cell>
          <cell r="N1345">
            <v>12826</v>
          </cell>
          <cell r="O1345">
            <v>8898</v>
          </cell>
          <cell r="Q1345">
            <v>0</v>
          </cell>
          <cell r="R1345">
            <v>0</v>
          </cell>
        </row>
        <row r="1346">
          <cell r="A1346" t="str">
            <v>36750773631207</v>
          </cell>
          <cell r="B1346" t="str">
            <v>36</v>
          </cell>
          <cell r="C1346" t="str">
            <v>75077</v>
          </cell>
          <cell r="D1346" t="str">
            <v>3631207</v>
          </cell>
          <cell r="E1346" t="str">
            <v>Apple Valley Unified</v>
          </cell>
          <cell r="F1346" t="str">
            <v>Academy for Academic Excellence</v>
          </cell>
          <cell r="G1346" t="str">
            <v>Yes</v>
          </cell>
          <cell r="H1346" t="str">
            <v>0127</v>
          </cell>
          <cell r="I1346" t="str">
            <v>Directly funded</v>
          </cell>
          <cell r="J1346">
            <v>1412</v>
          </cell>
          <cell r="K1346">
            <v>409</v>
          </cell>
          <cell r="L1346">
            <v>1</v>
          </cell>
          <cell r="N1346">
            <v>1412</v>
          </cell>
          <cell r="O1346">
            <v>409</v>
          </cell>
          <cell r="Q1346">
            <v>0</v>
          </cell>
          <cell r="R1346">
            <v>0</v>
          </cell>
        </row>
        <row r="1347">
          <cell r="A1347" t="str">
            <v>37103710000000</v>
          </cell>
          <cell r="B1347" t="str">
            <v>37</v>
          </cell>
          <cell r="C1347" t="str">
            <v>10371</v>
          </cell>
          <cell r="E1347" t="str">
            <v>San Diego County Office of Education</v>
          </cell>
          <cell r="J1347">
            <v>1875</v>
          </cell>
          <cell r="K1347">
            <v>1644</v>
          </cell>
          <cell r="L1347">
            <v>7</v>
          </cell>
          <cell r="N1347">
            <v>1875</v>
          </cell>
          <cell r="O1347">
            <v>1644</v>
          </cell>
          <cell r="Q1347">
            <v>0</v>
          </cell>
          <cell r="R1347">
            <v>0</v>
          </cell>
        </row>
        <row r="1348">
          <cell r="A1348" t="str">
            <v>37103716119119</v>
          </cell>
          <cell r="B1348" t="str">
            <v>37</v>
          </cell>
          <cell r="C1348" t="str">
            <v>10371</v>
          </cell>
          <cell r="D1348" t="str">
            <v>6119119</v>
          </cell>
          <cell r="E1348" t="str">
            <v>San Diego County Office of Education</v>
          </cell>
          <cell r="F1348" t="str">
            <v>Literacy First Charter</v>
          </cell>
          <cell r="G1348" t="str">
            <v>Yes</v>
          </cell>
          <cell r="H1348" t="str">
            <v>0405</v>
          </cell>
          <cell r="I1348" t="str">
            <v>Directly funded</v>
          </cell>
          <cell r="J1348">
            <v>1639</v>
          </cell>
          <cell r="K1348">
            <v>783</v>
          </cell>
          <cell r="L1348">
            <v>1</v>
          </cell>
          <cell r="N1348">
            <v>1639</v>
          </cell>
          <cell r="O1348">
            <v>783</v>
          </cell>
          <cell r="Q1348">
            <v>0</v>
          </cell>
          <cell r="R1348">
            <v>0</v>
          </cell>
        </row>
        <row r="1349">
          <cell r="A1349" t="str">
            <v>37679670000000</v>
          </cell>
          <cell r="B1349" t="str">
            <v>37</v>
          </cell>
          <cell r="C1349" t="str">
            <v>67967</v>
          </cell>
          <cell r="E1349" t="str">
            <v>Alpine Union Elementary</v>
          </cell>
          <cell r="J1349">
            <v>1707</v>
          </cell>
          <cell r="K1349">
            <v>605</v>
          </cell>
          <cell r="L1349">
            <v>6</v>
          </cell>
          <cell r="N1349">
            <v>1707</v>
          </cell>
          <cell r="O1349">
            <v>605</v>
          </cell>
          <cell r="Q1349">
            <v>0</v>
          </cell>
          <cell r="R1349">
            <v>0</v>
          </cell>
        </row>
        <row r="1350">
          <cell r="A1350" t="str">
            <v>37679830000000</v>
          </cell>
          <cell r="B1350" t="str">
            <v>37</v>
          </cell>
          <cell r="C1350" t="str">
            <v>67983</v>
          </cell>
          <cell r="E1350" t="str">
            <v>Borrego Springs Unified</v>
          </cell>
          <cell r="J1350">
            <v>414</v>
          </cell>
          <cell r="K1350">
            <v>367</v>
          </cell>
          <cell r="L1350">
            <v>3</v>
          </cell>
          <cell r="N1350">
            <v>414</v>
          </cell>
          <cell r="O1350">
            <v>367</v>
          </cell>
          <cell r="Q1350">
            <v>0</v>
          </cell>
          <cell r="R1350">
            <v>0</v>
          </cell>
        </row>
        <row r="1351">
          <cell r="A1351" t="str">
            <v>37679830117887</v>
          </cell>
          <cell r="B1351" t="str">
            <v>37</v>
          </cell>
          <cell r="C1351" t="str">
            <v>67983</v>
          </cell>
          <cell r="D1351" t="str">
            <v>0117887</v>
          </cell>
          <cell r="E1351" t="str">
            <v>Borrego Springs Unified</v>
          </cell>
          <cell r="F1351" t="str">
            <v>Juan Bautista de Anza</v>
          </cell>
          <cell r="G1351" t="str">
            <v>Yes</v>
          </cell>
          <cell r="H1351" t="str">
            <v>1021</v>
          </cell>
          <cell r="I1351" t="str">
            <v>Directly funded</v>
          </cell>
          <cell r="J1351">
            <v>70</v>
          </cell>
          <cell r="K1351">
            <v>44</v>
          </cell>
          <cell r="L1351">
            <v>1</v>
          </cell>
          <cell r="N1351">
            <v>70</v>
          </cell>
          <cell r="O1351">
            <v>44</v>
          </cell>
          <cell r="Q1351">
            <v>0</v>
          </cell>
          <cell r="R1351">
            <v>0</v>
          </cell>
        </row>
        <row r="1352">
          <cell r="A1352" t="str">
            <v>37679830128579</v>
          </cell>
          <cell r="B1352" t="str">
            <v>37</v>
          </cell>
          <cell r="C1352" t="str">
            <v>67983</v>
          </cell>
          <cell r="D1352" t="str">
            <v>0128579</v>
          </cell>
          <cell r="E1352" t="str">
            <v>Borrego Springs Unified</v>
          </cell>
          <cell r="F1352" t="str">
            <v>Oxford Preparatory Academy</v>
          </cell>
          <cell r="G1352" t="str">
            <v>Yes</v>
          </cell>
          <cell r="H1352" t="str">
            <v>1590</v>
          </cell>
          <cell r="I1352" t="str">
            <v>Directly funded</v>
          </cell>
          <cell r="J1352">
            <v>8</v>
          </cell>
          <cell r="K1352">
            <v>2</v>
          </cell>
          <cell r="L1352">
            <v>1</v>
          </cell>
          <cell r="N1352">
            <v>8</v>
          </cell>
          <cell r="O1352">
            <v>2</v>
          </cell>
          <cell r="Q1352">
            <v>0</v>
          </cell>
          <cell r="R1352">
            <v>0</v>
          </cell>
        </row>
        <row r="1353">
          <cell r="A1353" t="str">
            <v>37679830131144</v>
          </cell>
          <cell r="B1353" t="str">
            <v>37</v>
          </cell>
          <cell r="C1353" t="str">
            <v>67983</v>
          </cell>
          <cell r="D1353" t="str">
            <v>0131144</v>
          </cell>
          <cell r="E1353" t="str">
            <v>Borrego Springs Unified</v>
          </cell>
          <cell r="F1353" t="str">
            <v>Diego Springs Academy</v>
          </cell>
          <cell r="G1353" t="str">
            <v>Yes</v>
          </cell>
          <cell r="H1353" t="str">
            <v>1692</v>
          </cell>
          <cell r="I1353" t="str">
            <v>Directly funded</v>
          </cell>
          <cell r="J1353">
            <v>280</v>
          </cell>
          <cell r="K1353">
            <v>260</v>
          </cell>
          <cell r="L1353">
            <v>1</v>
          </cell>
          <cell r="N1353">
            <v>280</v>
          </cell>
          <cell r="O1353">
            <v>260</v>
          </cell>
          <cell r="Q1353">
            <v>0</v>
          </cell>
          <cell r="R1353">
            <v>0</v>
          </cell>
        </row>
        <row r="1354">
          <cell r="A1354" t="str">
            <v>37679910000000</v>
          </cell>
          <cell r="B1354" t="str">
            <v>37</v>
          </cell>
          <cell r="C1354" t="str">
            <v>67991</v>
          </cell>
          <cell r="E1354" t="str">
            <v>Cajon Valley Union</v>
          </cell>
          <cell r="J1354">
            <v>15938</v>
          </cell>
          <cell r="K1354">
            <v>11523</v>
          </cell>
          <cell r="L1354">
            <v>28</v>
          </cell>
          <cell r="N1354">
            <v>15938</v>
          </cell>
          <cell r="O1354">
            <v>11523</v>
          </cell>
          <cell r="Q1354">
            <v>0</v>
          </cell>
          <cell r="R1354">
            <v>0</v>
          </cell>
        </row>
        <row r="1355">
          <cell r="A1355" t="str">
            <v>37679910108563</v>
          </cell>
          <cell r="B1355" t="str">
            <v>37</v>
          </cell>
          <cell r="C1355" t="str">
            <v>67991</v>
          </cell>
          <cell r="D1355" t="str">
            <v>0108563</v>
          </cell>
          <cell r="E1355" t="str">
            <v>Cajon Valley Union</v>
          </cell>
          <cell r="F1355" t="str">
            <v>EJE Elementary Academy Charter</v>
          </cell>
          <cell r="G1355" t="str">
            <v>Yes</v>
          </cell>
          <cell r="H1355" t="str">
            <v>0683</v>
          </cell>
          <cell r="I1355" t="str">
            <v>Directly funded</v>
          </cell>
          <cell r="J1355">
            <v>524</v>
          </cell>
          <cell r="K1355">
            <v>456</v>
          </cell>
          <cell r="L1355">
            <v>1</v>
          </cell>
          <cell r="N1355">
            <v>524</v>
          </cell>
          <cell r="O1355">
            <v>456</v>
          </cell>
          <cell r="Q1355">
            <v>0</v>
          </cell>
          <cell r="R1355">
            <v>0</v>
          </cell>
        </row>
        <row r="1356">
          <cell r="A1356" t="str">
            <v>37679910119255</v>
          </cell>
          <cell r="B1356" t="str">
            <v>37</v>
          </cell>
          <cell r="C1356" t="str">
            <v>67991</v>
          </cell>
          <cell r="D1356" t="str">
            <v>0119255</v>
          </cell>
          <cell r="E1356" t="str">
            <v>Cajon Valley Union</v>
          </cell>
          <cell r="F1356" t="str">
            <v>EJE Middle Academy</v>
          </cell>
          <cell r="G1356" t="str">
            <v>Yes</v>
          </cell>
          <cell r="H1356" t="str">
            <v>1063</v>
          </cell>
          <cell r="I1356" t="str">
            <v>Directly funded</v>
          </cell>
          <cell r="J1356">
            <v>182</v>
          </cell>
          <cell r="K1356">
            <v>152</v>
          </cell>
          <cell r="L1356">
            <v>1</v>
          </cell>
          <cell r="N1356">
            <v>182</v>
          </cell>
          <cell r="O1356">
            <v>152</v>
          </cell>
          <cell r="Q1356">
            <v>0</v>
          </cell>
          <cell r="R1356">
            <v>0</v>
          </cell>
        </row>
        <row r="1357">
          <cell r="A1357" t="str">
            <v>37680070000000</v>
          </cell>
          <cell r="B1357" t="str">
            <v>37</v>
          </cell>
          <cell r="C1357" t="str">
            <v>68007</v>
          </cell>
          <cell r="E1357" t="str">
            <v>Cardiff Elementary</v>
          </cell>
          <cell r="J1357">
            <v>730</v>
          </cell>
          <cell r="K1357">
            <v>100</v>
          </cell>
          <cell r="L1357">
            <v>3</v>
          </cell>
          <cell r="N1357">
            <v>730</v>
          </cell>
          <cell r="O1357">
            <v>100</v>
          </cell>
          <cell r="Q1357">
            <v>0</v>
          </cell>
          <cell r="R1357">
            <v>0</v>
          </cell>
        </row>
        <row r="1358">
          <cell r="A1358" t="str">
            <v>37680230000000</v>
          </cell>
          <cell r="B1358" t="str">
            <v>37</v>
          </cell>
          <cell r="C1358" t="str">
            <v>68023</v>
          </cell>
          <cell r="E1358" t="str">
            <v>Chula Vista Elementary</v>
          </cell>
          <cell r="J1358">
            <v>23835</v>
          </cell>
          <cell r="K1358">
            <v>14313</v>
          </cell>
          <cell r="L1358">
            <v>41</v>
          </cell>
          <cell r="N1358">
            <v>23835</v>
          </cell>
          <cell r="O1358">
            <v>14313</v>
          </cell>
          <cell r="Q1358">
            <v>0</v>
          </cell>
          <cell r="R1358">
            <v>0</v>
          </cell>
        </row>
        <row r="1359">
          <cell r="A1359" t="str">
            <v>37680230119594</v>
          </cell>
          <cell r="B1359" t="str">
            <v>37</v>
          </cell>
          <cell r="C1359" t="str">
            <v>68023</v>
          </cell>
          <cell r="D1359" t="str">
            <v>0119594</v>
          </cell>
          <cell r="E1359" t="str">
            <v>Chula Vista Elementary</v>
          </cell>
          <cell r="F1359" t="str">
            <v>Leonardo da Vinci Health Sciences Charter</v>
          </cell>
          <cell r="G1359" t="str">
            <v>Yes</v>
          </cell>
          <cell r="H1359" t="str">
            <v>1082</v>
          </cell>
          <cell r="I1359" t="str">
            <v>Directly funded</v>
          </cell>
          <cell r="J1359">
            <v>327</v>
          </cell>
          <cell r="K1359">
            <v>217</v>
          </cell>
          <cell r="L1359">
            <v>1</v>
          </cell>
          <cell r="N1359">
            <v>327</v>
          </cell>
          <cell r="O1359">
            <v>217</v>
          </cell>
          <cell r="Q1359">
            <v>0</v>
          </cell>
          <cell r="R1359">
            <v>0</v>
          </cell>
        </row>
        <row r="1360">
          <cell r="A1360" t="str">
            <v>37680230124321</v>
          </cell>
          <cell r="B1360" t="str">
            <v>37</v>
          </cell>
          <cell r="C1360" t="str">
            <v>68023</v>
          </cell>
          <cell r="D1360" t="str">
            <v>0124321</v>
          </cell>
          <cell r="E1360" t="str">
            <v>Chula Vista Elementary</v>
          </cell>
          <cell r="F1360" t="str">
            <v>Howard Gardner Community Charter</v>
          </cell>
          <cell r="G1360" t="str">
            <v>Yes</v>
          </cell>
          <cell r="H1360" t="str">
            <v>1308</v>
          </cell>
          <cell r="I1360" t="str">
            <v>Directly funded</v>
          </cell>
          <cell r="J1360">
            <v>204</v>
          </cell>
          <cell r="K1360">
            <v>184</v>
          </cell>
          <cell r="L1360">
            <v>1</v>
          </cell>
          <cell r="N1360">
            <v>204</v>
          </cell>
          <cell r="O1360">
            <v>184</v>
          </cell>
          <cell r="Q1360">
            <v>0</v>
          </cell>
          <cell r="R1360">
            <v>0</v>
          </cell>
        </row>
        <row r="1361">
          <cell r="A1361" t="str">
            <v>37680236037956</v>
          </cell>
          <cell r="B1361" t="str">
            <v>37</v>
          </cell>
          <cell r="C1361" t="str">
            <v>68023</v>
          </cell>
          <cell r="D1361" t="str">
            <v>6037956</v>
          </cell>
          <cell r="E1361" t="str">
            <v>Chula Vista Elementary</v>
          </cell>
          <cell r="F1361" t="str">
            <v>Feaster (Mae L.) Charter</v>
          </cell>
          <cell r="G1361" t="str">
            <v>Yes</v>
          </cell>
          <cell r="H1361" t="str">
            <v>0121</v>
          </cell>
          <cell r="I1361" t="str">
            <v>Directly funded</v>
          </cell>
          <cell r="J1361">
            <v>1223</v>
          </cell>
          <cell r="K1361">
            <v>1133</v>
          </cell>
          <cell r="L1361">
            <v>1</v>
          </cell>
          <cell r="N1361">
            <v>1223</v>
          </cell>
          <cell r="O1361">
            <v>1133</v>
          </cell>
          <cell r="Q1361">
            <v>0</v>
          </cell>
          <cell r="R1361">
            <v>0</v>
          </cell>
        </row>
        <row r="1362">
          <cell r="A1362" t="str">
            <v>37680236037980</v>
          </cell>
          <cell r="B1362" t="str">
            <v>37</v>
          </cell>
          <cell r="C1362" t="str">
            <v>68023</v>
          </cell>
          <cell r="D1362" t="str">
            <v>6037980</v>
          </cell>
          <cell r="E1362" t="str">
            <v>Chula Vista Elementary</v>
          </cell>
          <cell r="F1362" t="str">
            <v>Mueller Charter (Robert L.)</v>
          </cell>
          <cell r="G1362" t="str">
            <v>Yes</v>
          </cell>
          <cell r="H1362" t="str">
            <v>0064</v>
          </cell>
          <cell r="I1362" t="str">
            <v>Directly funded</v>
          </cell>
          <cell r="J1362">
            <v>1297</v>
          </cell>
          <cell r="K1362">
            <v>1157</v>
          </cell>
          <cell r="L1362">
            <v>1</v>
          </cell>
          <cell r="N1362">
            <v>1297</v>
          </cell>
          <cell r="O1362">
            <v>1157</v>
          </cell>
          <cell r="Q1362">
            <v>0</v>
          </cell>
          <cell r="R1362">
            <v>0</v>
          </cell>
        </row>
        <row r="1363">
          <cell r="A1363" t="str">
            <v>37680236111322</v>
          </cell>
          <cell r="B1363" t="str">
            <v>37</v>
          </cell>
          <cell r="C1363" t="str">
            <v>68023</v>
          </cell>
          <cell r="D1363" t="str">
            <v>6111322</v>
          </cell>
          <cell r="E1363" t="str">
            <v>Chula Vista Elementary</v>
          </cell>
          <cell r="F1363" t="str">
            <v>Discovery Charter</v>
          </cell>
          <cell r="G1363" t="str">
            <v>Yes</v>
          </cell>
          <cell r="H1363" t="str">
            <v>0054</v>
          </cell>
          <cell r="I1363" t="str">
            <v>Directly funded</v>
          </cell>
          <cell r="J1363">
            <v>905</v>
          </cell>
          <cell r="K1363">
            <v>401</v>
          </cell>
          <cell r="L1363">
            <v>1</v>
          </cell>
          <cell r="N1363">
            <v>905</v>
          </cell>
          <cell r="O1363">
            <v>401</v>
          </cell>
          <cell r="Q1363">
            <v>0</v>
          </cell>
          <cell r="R1363">
            <v>0</v>
          </cell>
        </row>
        <row r="1364">
          <cell r="A1364" t="str">
            <v>37680236115778</v>
          </cell>
          <cell r="B1364" t="str">
            <v>37</v>
          </cell>
          <cell r="C1364" t="str">
            <v>68023</v>
          </cell>
          <cell r="D1364" t="str">
            <v>6115778</v>
          </cell>
          <cell r="E1364" t="str">
            <v>Chula Vista Elementary</v>
          </cell>
          <cell r="F1364" t="str">
            <v>Chula Vista Learning Community Charter</v>
          </cell>
          <cell r="G1364" t="str">
            <v>Yes</v>
          </cell>
          <cell r="H1364" t="str">
            <v>0135</v>
          </cell>
          <cell r="I1364" t="str">
            <v>Directly funded</v>
          </cell>
          <cell r="J1364">
            <v>1444</v>
          </cell>
          <cell r="K1364">
            <v>1075</v>
          </cell>
          <cell r="L1364">
            <v>1</v>
          </cell>
          <cell r="N1364">
            <v>1444</v>
          </cell>
          <cell r="O1364">
            <v>1075</v>
          </cell>
          <cell r="Q1364">
            <v>0</v>
          </cell>
          <cell r="R1364">
            <v>0</v>
          </cell>
        </row>
        <row r="1365">
          <cell r="A1365" t="str">
            <v>37680236116859</v>
          </cell>
          <cell r="B1365" t="str">
            <v>37</v>
          </cell>
          <cell r="C1365" t="str">
            <v>68023</v>
          </cell>
          <cell r="D1365" t="str">
            <v>6116859</v>
          </cell>
          <cell r="E1365" t="str">
            <v>Chula Vista Elementary</v>
          </cell>
          <cell r="F1365" t="str">
            <v>Arroyo Vista Charter</v>
          </cell>
          <cell r="G1365" t="str">
            <v>Yes</v>
          </cell>
          <cell r="H1365" t="str">
            <v>0483</v>
          </cell>
          <cell r="I1365" t="str">
            <v>Directly funded</v>
          </cell>
          <cell r="J1365">
            <v>995</v>
          </cell>
          <cell r="K1365">
            <v>281</v>
          </cell>
          <cell r="L1365">
            <v>1</v>
          </cell>
          <cell r="N1365">
            <v>995</v>
          </cell>
          <cell r="O1365">
            <v>281</v>
          </cell>
          <cell r="Q1365">
            <v>0</v>
          </cell>
          <cell r="R1365">
            <v>0</v>
          </cell>
        </row>
        <row r="1366">
          <cell r="A1366" t="str">
            <v>37680310000000</v>
          </cell>
          <cell r="B1366" t="str">
            <v>37</v>
          </cell>
          <cell r="C1366" t="str">
            <v>68031</v>
          </cell>
          <cell r="E1366" t="str">
            <v>Coronado Unified</v>
          </cell>
          <cell r="J1366">
            <v>3150</v>
          </cell>
          <cell r="K1366">
            <v>303</v>
          </cell>
          <cell r="L1366">
            <v>6</v>
          </cell>
          <cell r="N1366">
            <v>3150</v>
          </cell>
          <cell r="O1366">
            <v>303</v>
          </cell>
          <cell r="Q1366">
            <v>0</v>
          </cell>
          <cell r="R1366">
            <v>0</v>
          </cell>
        </row>
        <row r="1367">
          <cell r="A1367" t="str">
            <v>37680490000000</v>
          </cell>
          <cell r="B1367" t="str">
            <v>37</v>
          </cell>
          <cell r="C1367" t="str">
            <v>68049</v>
          </cell>
          <cell r="E1367" t="str">
            <v>Dehesa Elementary</v>
          </cell>
          <cell r="J1367">
            <v>188</v>
          </cell>
          <cell r="K1367">
            <v>117</v>
          </cell>
          <cell r="L1367">
            <v>1</v>
          </cell>
          <cell r="N1367">
            <v>188</v>
          </cell>
          <cell r="O1367">
            <v>117</v>
          </cell>
          <cell r="Q1367">
            <v>0</v>
          </cell>
          <cell r="R1367">
            <v>0</v>
          </cell>
        </row>
        <row r="1368">
          <cell r="A1368" t="str">
            <v>37680490119990</v>
          </cell>
          <cell r="B1368" t="str">
            <v>37</v>
          </cell>
          <cell r="C1368" t="str">
            <v>68049</v>
          </cell>
          <cell r="D1368" t="str">
            <v>0119990</v>
          </cell>
          <cell r="E1368" t="str">
            <v>Dehesa Elementary</v>
          </cell>
          <cell r="F1368" t="str">
            <v>Diego Hills Charter</v>
          </cell>
          <cell r="G1368" t="str">
            <v>Yes</v>
          </cell>
          <cell r="H1368" t="str">
            <v>1088</v>
          </cell>
          <cell r="I1368" t="str">
            <v>Directly funded</v>
          </cell>
          <cell r="J1368">
            <v>1037</v>
          </cell>
          <cell r="K1368">
            <v>863</v>
          </cell>
          <cell r="L1368">
            <v>1</v>
          </cell>
          <cell r="N1368">
            <v>1037</v>
          </cell>
          <cell r="O1368">
            <v>863</v>
          </cell>
          <cell r="Q1368">
            <v>0</v>
          </cell>
          <cell r="R1368">
            <v>0</v>
          </cell>
        </row>
        <row r="1369">
          <cell r="A1369" t="str">
            <v>37680490127118</v>
          </cell>
          <cell r="B1369" t="str">
            <v>37</v>
          </cell>
          <cell r="C1369" t="str">
            <v>68049</v>
          </cell>
          <cell r="D1369" t="str">
            <v>0127118</v>
          </cell>
          <cell r="E1369" t="str">
            <v>Dehesa Elementary</v>
          </cell>
          <cell r="F1369" t="str">
            <v>The Heights Charter</v>
          </cell>
          <cell r="G1369" t="str">
            <v>Yes</v>
          </cell>
          <cell r="H1369" t="str">
            <v>1488</v>
          </cell>
          <cell r="I1369" t="str">
            <v>Directly funded</v>
          </cell>
          <cell r="J1369">
            <v>204</v>
          </cell>
          <cell r="K1369">
            <v>42</v>
          </cell>
          <cell r="L1369">
            <v>1</v>
          </cell>
          <cell r="N1369">
            <v>204</v>
          </cell>
          <cell r="O1369">
            <v>42</v>
          </cell>
          <cell r="Q1369">
            <v>0</v>
          </cell>
          <cell r="R1369">
            <v>0</v>
          </cell>
        </row>
        <row r="1370">
          <cell r="A1370" t="str">
            <v>37680490127167</v>
          </cell>
          <cell r="B1370" t="str">
            <v>37</v>
          </cell>
          <cell r="C1370" t="str">
            <v>68049</v>
          </cell>
          <cell r="D1370" t="str">
            <v>0127167</v>
          </cell>
          <cell r="E1370" t="str">
            <v>Dehesa Elementary</v>
          </cell>
          <cell r="F1370" t="str">
            <v>Community Montessori Charter</v>
          </cell>
          <cell r="G1370" t="str">
            <v>Yes</v>
          </cell>
          <cell r="H1370" t="str">
            <v>1494</v>
          </cell>
          <cell r="I1370" t="str">
            <v>Directly funded</v>
          </cell>
          <cell r="J1370">
            <v>478</v>
          </cell>
          <cell r="K1370">
            <v>76</v>
          </cell>
          <cell r="L1370">
            <v>1</v>
          </cell>
          <cell r="N1370">
            <v>478</v>
          </cell>
          <cell r="O1370">
            <v>76</v>
          </cell>
          <cell r="Q1370">
            <v>0</v>
          </cell>
          <cell r="R1370">
            <v>0</v>
          </cell>
        </row>
        <row r="1371">
          <cell r="A1371" t="str">
            <v>37680490129221</v>
          </cell>
          <cell r="B1371" t="str">
            <v>37</v>
          </cell>
          <cell r="C1371" t="str">
            <v>68049</v>
          </cell>
          <cell r="D1371" t="str">
            <v>0129221</v>
          </cell>
          <cell r="E1371" t="str">
            <v>Dehesa Elementary</v>
          </cell>
          <cell r="F1371" t="str">
            <v>MethodSchools</v>
          </cell>
          <cell r="G1371" t="str">
            <v>Yes</v>
          </cell>
          <cell r="H1371" t="str">
            <v>1617</v>
          </cell>
          <cell r="I1371" t="str">
            <v>Directly funded</v>
          </cell>
          <cell r="J1371">
            <v>99</v>
          </cell>
          <cell r="K1371">
            <v>45</v>
          </cell>
          <cell r="L1371">
            <v>1</v>
          </cell>
          <cell r="N1371">
            <v>99</v>
          </cell>
          <cell r="O1371">
            <v>45</v>
          </cell>
          <cell r="Q1371">
            <v>0</v>
          </cell>
          <cell r="R1371">
            <v>0</v>
          </cell>
        </row>
        <row r="1372">
          <cell r="A1372" t="str">
            <v>37680490131169</v>
          </cell>
          <cell r="B1372" t="str">
            <v>37</v>
          </cell>
          <cell r="C1372" t="str">
            <v>68049</v>
          </cell>
          <cell r="D1372" t="str">
            <v>0131169</v>
          </cell>
          <cell r="E1372" t="str">
            <v>Dehesa Elementary</v>
          </cell>
          <cell r="F1372" t="str">
            <v>Mosaica Online Academy of Southern California</v>
          </cell>
          <cell r="G1372" t="str">
            <v>Yes</v>
          </cell>
          <cell r="H1372" t="str">
            <v>1693</v>
          </cell>
          <cell r="I1372" t="str">
            <v>Directly funded</v>
          </cell>
          <cell r="J1372">
            <v>29</v>
          </cell>
          <cell r="K1372">
            <v>20</v>
          </cell>
          <cell r="L1372">
            <v>1</v>
          </cell>
          <cell r="N1372">
            <v>29</v>
          </cell>
          <cell r="O1372">
            <v>20</v>
          </cell>
          <cell r="Q1372">
            <v>0</v>
          </cell>
          <cell r="R1372">
            <v>0</v>
          </cell>
        </row>
        <row r="1373">
          <cell r="A1373" t="str">
            <v>37680490132506</v>
          </cell>
          <cell r="B1373" t="str">
            <v>37</v>
          </cell>
          <cell r="C1373" t="str">
            <v>68049</v>
          </cell>
          <cell r="D1373" t="str">
            <v>0132506</v>
          </cell>
          <cell r="E1373" t="str">
            <v>Dehesa Elementary</v>
          </cell>
          <cell r="F1373" t="str">
            <v>Inspire Charter School - South</v>
          </cell>
          <cell r="G1373" t="str">
            <v>Yes</v>
          </cell>
          <cell r="H1373" t="str">
            <v>1748</v>
          </cell>
          <cell r="I1373" t="str">
            <v>Directly funded</v>
          </cell>
          <cell r="J1373">
            <v>821</v>
          </cell>
          <cell r="K1373">
            <v>271</v>
          </cell>
          <cell r="L1373">
            <v>1</v>
          </cell>
          <cell r="N1373">
            <v>821</v>
          </cell>
          <cell r="O1373">
            <v>271</v>
          </cell>
          <cell r="Q1373">
            <v>0</v>
          </cell>
          <cell r="R1373">
            <v>0</v>
          </cell>
        </row>
        <row r="1374">
          <cell r="A1374" t="str">
            <v>37680496119564</v>
          </cell>
          <cell r="B1374" t="str">
            <v>37</v>
          </cell>
          <cell r="C1374" t="str">
            <v>68049</v>
          </cell>
          <cell r="D1374" t="str">
            <v>6119564</v>
          </cell>
          <cell r="E1374" t="str">
            <v>Dehesa Elementary</v>
          </cell>
          <cell r="F1374" t="str">
            <v>Dehesa Charter</v>
          </cell>
          <cell r="G1374" t="str">
            <v>Yes</v>
          </cell>
          <cell r="H1374" t="str">
            <v>0419</v>
          </cell>
          <cell r="I1374" t="str">
            <v>Directly funded</v>
          </cell>
          <cell r="J1374">
            <v>1022</v>
          </cell>
          <cell r="K1374">
            <v>206</v>
          </cell>
          <cell r="L1374">
            <v>1</v>
          </cell>
          <cell r="N1374">
            <v>1022</v>
          </cell>
          <cell r="O1374">
            <v>206</v>
          </cell>
          <cell r="Q1374">
            <v>0</v>
          </cell>
          <cell r="R1374">
            <v>0</v>
          </cell>
        </row>
        <row r="1375">
          <cell r="A1375" t="str">
            <v>37680560000000</v>
          </cell>
          <cell r="B1375" t="str">
            <v>37</v>
          </cell>
          <cell r="C1375" t="str">
            <v>68056</v>
          </cell>
          <cell r="E1375" t="str">
            <v>Del Mar Union Elementary</v>
          </cell>
          <cell r="J1375">
            <v>4334</v>
          </cell>
          <cell r="K1375">
            <v>510</v>
          </cell>
          <cell r="L1375">
            <v>9</v>
          </cell>
          <cell r="N1375">
            <v>4334</v>
          </cell>
          <cell r="O1375">
            <v>510</v>
          </cell>
          <cell r="Q1375">
            <v>0</v>
          </cell>
          <cell r="R1375">
            <v>0</v>
          </cell>
        </row>
        <row r="1376">
          <cell r="A1376" t="str">
            <v>37680800000000</v>
          </cell>
          <cell r="B1376" t="str">
            <v>37</v>
          </cell>
          <cell r="C1376" t="str">
            <v>68080</v>
          </cell>
          <cell r="E1376" t="str">
            <v>Encinitas Union Elementary</v>
          </cell>
          <cell r="J1376">
            <v>5319</v>
          </cell>
          <cell r="K1376">
            <v>887</v>
          </cell>
          <cell r="L1376">
            <v>10</v>
          </cell>
          <cell r="N1376">
            <v>5319</v>
          </cell>
          <cell r="O1376">
            <v>887</v>
          </cell>
          <cell r="Q1376">
            <v>0</v>
          </cell>
          <cell r="R1376">
            <v>0</v>
          </cell>
        </row>
        <row r="1377">
          <cell r="A1377" t="str">
            <v>37680980000000</v>
          </cell>
          <cell r="B1377" t="str">
            <v>37</v>
          </cell>
          <cell r="C1377" t="str">
            <v>68098</v>
          </cell>
          <cell r="E1377" t="str">
            <v>Escondido Union</v>
          </cell>
          <cell r="J1377">
            <v>16790</v>
          </cell>
          <cell r="K1377">
            <v>13028</v>
          </cell>
          <cell r="L1377">
            <v>23</v>
          </cell>
          <cell r="N1377">
            <v>16790</v>
          </cell>
          <cell r="O1377">
            <v>13028</v>
          </cell>
          <cell r="Q1377">
            <v>0</v>
          </cell>
          <cell r="R1377">
            <v>0</v>
          </cell>
        </row>
        <row r="1378">
          <cell r="A1378" t="str">
            <v>37680980101535</v>
          </cell>
          <cell r="B1378" t="str">
            <v>37</v>
          </cell>
          <cell r="C1378" t="str">
            <v>68098</v>
          </cell>
          <cell r="D1378" t="str">
            <v>0101535</v>
          </cell>
          <cell r="E1378" t="str">
            <v>Escondido Union</v>
          </cell>
          <cell r="F1378" t="str">
            <v>Heritage K-8 Charter</v>
          </cell>
          <cell r="G1378" t="str">
            <v>Yes</v>
          </cell>
          <cell r="H1378" t="str">
            <v>0556</v>
          </cell>
          <cell r="I1378" t="str">
            <v>Directly funded</v>
          </cell>
          <cell r="J1378">
            <v>648</v>
          </cell>
          <cell r="K1378">
            <v>275</v>
          </cell>
          <cell r="L1378">
            <v>1</v>
          </cell>
          <cell r="N1378">
            <v>648</v>
          </cell>
          <cell r="O1378">
            <v>275</v>
          </cell>
          <cell r="Q1378">
            <v>0</v>
          </cell>
          <cell r="R1378">
            <v>0</v>
          </cell>
        </row>
        <row r="1379">
          <cell r="A1379" t="str">
            <v>37680980128769</v>
          </cell>
          <cell r="B1379" t="str">
            <v>37</v>
          </cell>
          <cell r="C1379" t="str">
            <v>68098</v>
          </cell>
          <cell r="D1379" t="str">
            <v>0128769</v>
          </cell>
          <cell r="E1379" t="str">
            <v>Escondido Union</v>
          </cell>
          <cell r="F1379" t="str">
            <v>Heritage Digital Academy Charter Middle</v>
          </cell>
          <cell r="G1379" t="str">
            <v>Yes</v>
          </cell>
          <cell r="H1379" t="str">
            <v>1603</v>
          </cell>
          <cell r="I1379" t="str">
            <v>Directly funded</v>
          </cell>
          <cell r="J1379">
            <v>300</v>
          </cell>
          <cell r="K1379">
            <v>172</v>
          </cell>
          <cell r="L1379">
            <v>1</v>
          </cell>
          <cell r="N1379">
            <v>300</v>
          </cell>
          <cell r="O1379">
            <v>172</v>
          </cell>
          <cell r="Q1379">
            <v>0</v>
          </cell>
          <cell r="R1379">
            <v>0</v>
          </cell>
        </row>
        <row r="1380">
          <cell r="A1380" t="str">
            <v>37680986116776</v>
          </cell>
          <cell r="B1380" t="str">
            <v>37</v>
          </cell>
          <cell r="C1380" t="str">
            <v>68098</v>
          </cell>
          <cell r="D1380" t="str">
            <v>6116776</v>
          </cell>
          <cell r="E1380" t="str">
            <v>Escondido Union</v>
          </cell>
          <cell r="F1380" t="str">
            <v>Classical Academy</v>
          </cell>
          <cell r="G1380" t="str">
            <v>Yes</v>
          </cell>
          <cell r="H1380" t="str">
            <v>0199</v>
          </cell>
          <cell r="I1380" t="str">
            <v>Directly funded</v>
          </cell>
          <cell r="J1380">
            <v>1329</v>
          </cell>
          <cell r="K1380">
            <v>273</v>
          </cell>
          <cell r="L1380">
            <v>1</v>
          </cell>
          <cell r="N1380">
            <v>1329</v>
          </cell>
          <cell r="O1380">
            <v>273</v>
          </cell>
          <cell r="Q1380">
            <v>0</v>
          </cell>
          <cell r="R1380">
            <v>0</v>
          </cell>
        </row>
        <row r="1381">
          <cell r="A1381" t="str">
            <v>37681060000000</v>
          </cell>
          <cell r="B1381" t="str">
            <v>37</v>
          </cell>
          <cell r="C1381" t="str">
            <v>68106</v>
          </cell>
          <cell r="E1381" t="str">
            <v>Escondido Union High</v>
          </cell>
          <cell r="J1381">
            <v>7718</v>
          </cell>
          <cell r="K1381">
            <v>5333</v>
          </cell>
          <cell r="L1381">
            <v>6</v>
          </cell>
          <cell r="N1381">
            <v>7718</v>
          </cell>
          <cell r="O1381">
            <v>5333</v>
          </cell>
          <cell r="Q1381">
            <v>0</v>
          </cell>
          <cell r="R1381">
            <v>0</v>
          </cell>
        </row>
        <row r="1382">
          <cell r="A1382" t="str">
            <v>37681060111195</v>
          </cell>
          <cell r="B1382" t="str">
            <v>37</v>
          </cell>
          <cell r="C1382" t="str">
            <v>68106</v>
          </cell>
          <cell r="D1382" t="str">
            <v>0111195</v>
          </cell>
          <cell r="E1382" t="str">
            <v>Escondido Union High</v>
          </cell>
          <cell r="F1382" t="str">
            <v>Classical Academy High</v>
          </cell>
          <cell r="G1382" t="str">
            <v>Yes</v>
          </cell>
          <cell r="H1382" t="str">
            <v>0759</v>
          </cell>
          <cell r="I1382" t="str">
            <v>Directly funded</v>
          </cell>
          <cell r="J1382">
            <v>1084</v>
          </cell>
          <cell r="K1382">
            <v>178</v>
          </cell>
          <cell r="L1382">
            <v>1</v>
          </cell>
          <cell r="N1382">
            <v>1084</v>
          </cell>
          <cell r="O1382">
            <v>178</v>
          </cell>
          <cell r="Q1382">
            <v>0</v>
          </cell>
          <cell r="R1382">
            <v>0</v>
          </cell>
        </row>
        <row r="1383">
          <cell r="A1383" t="str">
            <v>37681063731023</v>
          </cell>
          <cell r="B1383" t="str">
            <v>37</v>
          </cell>
          <cell r="C1383" t="str">
            <v>68106</v>
          </cell>
          <cell r="D1383" t="str">
            <v>3731023</v>
          </cell>
          <cell r="E1383" t="str">
            <v>Escondido Union High</v>
          </cell>
          <cell r="F1383" t="str">
            <v>Escondido Charter High</v>
          </cell>
          <cell r="G1383" t="str">
            <v>Yes</v>
          </cell>
          <cell r="H1383" t="str">
            <v>0109</v>
          </cell>
          <cell r="I1383" t="str">
            <v>Directly funded</v>
          </cell>
          <cell r="J1383">
            <v>765</v>
          </cell>
          <cell r="K1383">
            <v>255</v>
          </cell>
          <cell r="L1383">
            <v>1</v>
          </cell>
          <cell r="N1383">
            <v>765</v>
          </cell>
          <cell r="O1383">
            <v>255</v>
          </cell>
          <cell r="Q1383">
            <v>0</v>
          </cell>
          <cell r="R1383">
            <v>0</v>
          </cell>
        </row>
        <row r="1384">
          <cell r="A1384" t="str">
            <v>37681140000000</v>
          </cell>
          <cell r="B1384" t="str">
            <v>37</v>
          </cell>
          <cell r="C1384" t="str">
            <v>68114</v>
          </cell>
          <cell r="E1384" t="str">
            <v>Fallbrook Union Elementary</v>
          </cell>
          <cell r="J1384">
            <v>5055</v>
          </cell>
          <cell r="K1384">
            <v>3253</v>
          </cell>
          <cell r="L1384">
            <v>11</v>
          </cell>
          <cell r="N1384">
            <v>5055</v>
          </cell>
          <cell r="O1384">
            <v>3253</v>
          </cell>
          <cell r="Q1384">
            <v>0</v>
          </cell>
          <cell r="R1384">
            <v>0</v>
          </cell>
        </row>
        <row r="1385">
          <cell r="A1385" t="str">
            <v>37681220000000</v>
          </cell>
          <cell r="B1385" t="str">
            <v>37</v>
          </cell>
          <cell r="C1385" t="str">
            <v>68122</v>
          </cell>
          <cell r="E1385" t="str">
            <v>Fallbrook Union High</v>
          </cell>
          <cell r="J1385">
            <v>2312</v>
          </cell>
          <cell r="K1385">
            <v>1323</v>
          </cell>
          <cell r="L1385">
            <v>4</v>
          </cell>
          <cell r="N1385">
            <v>2312</v>
          </cell>
          <cell r="O1385">
            <v>1323</v>
          </cell>
          <cell r="Q1385">
            <v>0</v>
          </cell>
          <cell r="R1385">
            <v>0</v>
          </cell>
        </row>
        <row r="1386">
          <cell r="A1386" t="str">
            <v>37681300000000</v>
          </cell>
          <cell r="B1386" t="str">
            <v>37</v>
          </cell>
          <cell r="C1386" t="str">
            <v>68130</v>
          </cell>
          <cell r="E1386" t="str">
            <v>Grossmont Union High</v>
          </cell>
          <cell r="J1386">
            <v>17220</v>
          </cell>
          <cell r="K1386">
            <v>10865</v>
          </cell>
          <cell r="L1386">
            <v>16</v>
          </cell>
          <cell r="N1386">
            <v>17220</v>
          </cell>
          <cell r="O1386">
            <v>10865</v>
          </cell>
          <cell r="Q1386">
            <v>0</v>
          </cell>
          <cell r="R1386">
            <v>0</v>
          </cell>
        </row>
        <row r="1387">
          <cell r="A1387" t="str">
            <v>37681303731262</v>
          </cell>
          <cell r="B1387" t="str">
            <v>37</v>
          </cell>
          <cell r="C1387" t="str">
            <v>68130</v>
          </cell>
          <cell r="D1387" t="str">
            <v>3731262</v>
          </cell>
          <cell r="E1387" t="str">
            <v>Grossmont Union High</v>
          </cell>
          <cell r="F1387" t="str">
            <v>Steele Canyon High</v>
          </cell>
          <cell r="G1387" t="str">
            <v>Yes</v>
          </cell>
          <cell r="H1387" t="str">
            <v>0893</v>
          </cell>
          <cell r="I1387" t="str">
            <v>Directly funded</v>
          </cell>
          <cell r="J1387">
            <v>2165</v>
          </cell>
          <cell r="K1387">
            <v>679</v>
          </cell>
          <cell r="L1387">
            <v>1</v>
          </cell>
          <cell r="N1387">
            <v>2165</v>
          </cell>
          <cell r="O1387">
            <v>679</v>
          </cell>
          <cell r="Q1387">
            <v>0</v>
          </cell>
          <cell r="R1387">
            <v>0</v>
          </cell>
        </row>
        <row r="1388">
          <cell r="A1388" t="str">
            <v>37681303732732</v>
          </cell>
          <cell r="B1388" t="str">
            <v>37</v>
          </cell>
          <cell r="C1388" t="str">
            <v>68130</v>
          </cell>
          <cell r="D1388" t="str">
            <v>3732732</v>
          </cell>
          <cell r="E1388" t="str">
            <v>Grossmont Union High</v>
          </cell>
          <cell r="F1388" t="str">
            <v>Helix High</v>
          </cell>
          <cell r="G1388" t="str">
            <v>Yes</v>
          </cell>
          <cell r="H1388" t="str">
            <v>0150</v>
          </cell>
          <cell r="I1388" t="str">
            <v>Directly funded</v>
          </cell>
          <cell r="J1388">
            <v>2475</v>
          </cell>
          <cell r="K1388">
            <v>1537</v>
          </cell>
          <cell r="L1388">
            <v>1</v>
          </cell>
          <cell r="N1388">
            <v>2475</v>
          </cell>
          <cell r="O1388">
            <v>1537</v>
          </cell>
          <cell r="Q1388">
            <v>0</v>
          </cell>
          <cell r="R1388">
            <v>0</v>
          </cell>
        </row>
        <row r="1389">
          <cell r="A1389" t="str">
            <v>37681550000000</v>
          </cell>
          <cell r="B1389" t="str">
            <v>37</v>
          </cell>
          <cell r="C1389" t="str">
            <v>68155</v>
          </cell>
          <cell r="E1389" t="str">
            <v>Jamul-Dulzura Union Elementary</v>
          </cell>
          <cell r="J1389">
            <v>581</v>
          </cell>
          <cell r="K1389">
            <v>330</v>
          </cell>
          <cell r="L1389">
            <v>4</v>
          </cell>
          <cell r="N1389">
            <v>581</v>
          </cell>
          <cell r="O1389">
            <v>330</v>
          </cell>
          <cell r="Q1389">
            <v>0</v>
          </cell>
          <cell r="R1389">
            <v>0</v>
          </cell>
        </row>
        <row r="1390">
          <cell r="A1390" t="str">
            <v>37681556117303</v>
          </cell>
          <cell r="B1390" t="str">
            <v>37</v>
          </cell>
          <cell r="C1390" t="str">
            <v>68155</v>
          </cell>
          <cell r="D1390" t="str">
            <v>6117303</v>
          </cell>
          <cell r="E1390" t="str">
            <v>Jamul-Dulzura Union Elementary</v>
          </cell>
          <cell r="F1390" t="str">
            <v>Greater San Diego Academy</v>
          </cell>
          <cell r="G1390" t="str">
            <v>Yes</v>
          </cell>
          <cell r="H1390" t="str">
            <v>0261</v>
          </cell>
          <cell r="I1390" t="str">
            <v>Directly funded</v>
          </cell>
          <cell r="J1390">
            <v>291</v>
          </cell>
          <cell r="K1390">
            <v>140</v>
          </cell>
          <cell r="L1390">
            <v>1</v>
          </cell>
          <cell r="N1390">
            <v>291</v>
          </cell>
          <cell r="O1390">
            <v>140</v>
          </cell>
          <cell r="Q1390">
            <v>0</v>
          </cell>
          <cell r="R1390">
            <v>0</v>
          </cell>
        </row>
        <row r="1391">
          <cell r="A1391" t="str">
            <v>37681630000000</v>
          </cell>
          <cell r="B1391" t="str">
            <v>37</v>
          </cell>
          <cell r="C1391" t="str">
            <v>68163</v>
          </cell>
          <cell r="E1391" t="str">
            <v>Julian Union Elementary</v>
          </cell>
          <cell r="J1391">
            <v>313</v>
          </cell>
          <cell r="K1391">
            <v>182</v>
          </cell>
          <cell r="L1391">
            <v>2</v>
          </cell>
          <cell r="N1391">
            <v>313</v>
          </cell>
          <cell r="O1391">
            <v>182</v>
          </cell>
          <cell r="Q1391">
            <v>0</v>
          </cell>
          <cell r="R1391">
            <v>0</v>
          </cell>
        </row>
        <row r="1392">
          <cell r="A1392" t="str">
            <v>37681630124271</v>
          </cell>
          <cell r="B1392" t="str">
            <v>37</v>
          </cell>
          <cell r="C1392" t="str">
            <v>68163</v>
          </cell>
          <cell r="D1392" t="str">
            <v>0124271</v>
          </cell>
          <cell r="E1392" t="str">
            <v>Julian Union Elementary</v>
          </cell>
          <cell r="F1392" t="str">
            <v>Diego Valley Charter</v>
          </cell>
          <cell r="G1392" t="str">
            <v>Yes</v>
          </cell>
          <cell r="H1392" t="str">
            <v>1321</v>
          </cell>
          <cell r="I1392" t="str">
            <v>Directly funded</v>
          </cell>
          <cell r="J1392">
            <v>642</v>
          </cell>
          <cell r="K1392">
            <v>557</v>
          </cell>
          <cell r="L1392">
            <v>1</v>
          </cell>
          <cell r="N1392">
            <v>642</v>
          </cell>
          <cell r="O1392">
            <v>557</v>
          </cell>
          <cell r="Q1392">
            <v>0</v>
          </cell>
          <cell r="R1392">
            <v>0</v>
          </cell>
        </row>
        <row r="1393">
          <cell r="A1393" t="str">
            <v>37681630128421</v>
          </cell>
          <cell r="B1393" t="str">
            <v>37</v>
          </cell>
          <cell r="C1393" t="str">
            <v>68163</v>
          </cell>
          <cell r="D1393" t="str">
            <v>0128421</v>
          </cell>
          <cell r="E1393" t="str">
            <v>Julian Union Elementary</v>
          </cell>
          <cell r="F1393" t="str">
            <v>Harbor Springs Charter</v>
          </cell>
          <cell r="G1393" t="str">
            <v>Yes</v>
          </cell>
          <cell r="H1393" t="str">
            <v>1589</v>
          </cell>
          <cell r="I1393" t="str">
            <v>Directly funded</v>
          </cell>
          <cell r="J1393">
            <v>795</v>
          </cell>
          <cell r="K1393">
            <v>417</v>
          </cell>
          <cell r="L1393">
            <v>1</v>
          </cell>
          <cell r="N1393">
            <v>795</v>
          </cell>
          <cell r="O1393">
            <v>417</v>
          </cell>
          <cell r="Q1393">
            <v>0</v>
          </cell>
          <cell r="R1393">
            <v>0</v>
          </cell>
        </row>
        <row r="1394">
          <cell r="A1394" t="str">
            <v>37681633731239</v>
          </cell>
          <cell r="B1394" t="str">
            <v>37</v>
          </cell>
          <cell r="C1394" t="str">
            <v>68163</v>
          </cell>
          <cell r="D1394" t="str">
            <v>3731239</v>
          </cell>
          <cell r="E1394" t="str">
            <v>Julian Union Elementary</v>
          </cell>
          <cell r="F1394" t="str">
            <v>Julian Charter</v>
          </cell>
          <cell r="G1394" t="str">
            <v>Yes</v>
          </cell>
          <cell r="H1394" t="str">
            <v>0267</v>
          </cell>
          <cell r="I1394" t="str">
            <v>Directly funded</v>
          </cell>
          <cell r="J1394">
            <v>2450</v>
          </cell>
          <cell r="K1394">
            <v>901</v>
          </cell>
          <cell r="L1394">
            <v>1</v>
          </cell>
          <cell r="N1394">
            <v>2450</v>
          </cell>
          <cell r="O1394">
            <v>901</v>
          </cell>
          <cell r="Q1394">
            <v>0</v>
          </cell>
          <cell r="R1394">
            <v>0</v>
          </cell>
        </row>
        <row r="1395">
          <cell r="A1395" t="str">
            <v>37681710000000</v>
          </cell>
          <cell r="B1395" t="str">
            <v>37</v>
          </cell>
          <cell r="C1395" t="str">
            <v>68171</v>
          </cell>
          <cell r="E1395" t="str">
            <v>Julian Union High</v>
          </cell>
          <cell r="J1395">
            <v>163</v>
          </cell>
          <cell r="K1395">
            <v>86</v>
          </cell>
          <cell r="L1395">
            <v>3</v>
          </cell>
          <cell r="N1395">
            <v>163</v>
          </cell>
          <cell r="O1395">
            <v>86</v>
          </cell>
          <cell r="Q1395">
            <v>0</v>
          </cell>
          <cell r="R1395">
            <v>0</v>
          </cell>
        </row>
        <row r="1396">
          <cell r="A1396" t="str">
            <v>37681890000000</v>
          </cell>
          <cell r="B1396" t="str">
            <v>37</v>
          </cell>
          <cell r="C1396" t="str">
            <v>68189</v>
          </cell>
          <cell r="E1396" t="str">
            <v>Lakeside Union Elementary</v>
          </cell>
          <cell r="J1396">
            <v>5099</v>
          </cell>
          <cell r="K1396">
            <v>2423</v>
          </cell>
          <cell r="L1396">
            <v>10</v>
          </cell>
          <cell r="N1396">
            <v>5099</v>
          </cell>
          <cell r="O1396">
            <v>2423</v>
          </cell>
          <cell r="Q1396">
            <v>0</v>
          </cell>
          <cell r="R1396">
            <v>0</v>
          </cell>
        </row>
        <row r="1397">
          <cell r="A1397" t="str">
            <v>37681890118323</v>
          </cell>
          <cell r="B1397" t="str">
            <v>37</v>
          </cell>
          <cell r="C1397" t="str">
            <v>68189</v>
          </cell>
          <cell r="D1397" t="str">
            <v>0118323</v>
          </cell>
          <cell r="E1397" t="str">
            <v>Lakeside Union Elementary</v>
          </cell>
          <cell r="F1397" t="str">
            <v>National University Academy</v>
          </cell>
          <cell r="G1397" t="str">
            <v>Yes</v>
          </cell>
          <cell r="H1397" t="str">
            <v>0991</v>
          </cell>
          <cell r="I1397" t="str">
            <v>Directly funded</v>
          </cell>
          <cell r="J1397">
            <v>797</v>
          </cell>
          <cell r="K1397">
            <v>365</v>
          </cell>
          <cell r="L1397">
            <v>1</v>
          </cell>
          <cell r="N1397">
            <v>797</v>
          </cell>
          <cell r="O1397">
            <v>365</v>
          </cell>
          <cell r="Q1397">
            <v>0</v>
          </cell>
          <cell r="R1397">
            <v>0</v>
          </cell>
        </row>
        <row r="1398">
          <cell r="A1398" t="str">
            <v>37681893731072</v>
          </cell>
          <cell r="B1398" t="str">
            <v>37</v>
          </cell>
          <cell r="C1398" t="str">
            <v>68189</v>
          </cell>
          <cell r="D1398" t="str">
            <v>3731072</v>
          </cell>
          <cell r="E1398" t="str">
            <v>Lakeside Union Elementary</v>
          </cell>
          <cell r="F1398" t="str">
            <v>River Valley Charter</v>
          </cell>
          <cell r="G1398" t="str">
            <v>Yes</v>
          </cell>
          <cell r="H1398" t="str">
            <v>0120</v>
          </cell>
          <cell r="I1398" t="str">
            <v>Directly funded</v>
          </cell>
          <cell r="J1398">
            <v>272</v>
          </cell>
          <cell r="K1398">
            <v>16</v>
          </cell>
          <cell r="L1398">
            <v>1</v>
          </cell>
          <cell r="N1398">
            <v>272</v>
          </cell>
          <cell r="O1398">
            <v>16</v>
          </cell>
          <cell r="Q1398">
            <v>0</v>
          </cell>
          <cell r="R1398">
            <v>0</v>
          </cell>
        </row>
        <row r="1399">
          <cell r="A1399" t="str">
            <v>37681896120901</v>
          </cell>
          <cell r="B1399" t="str">
            <v>37</v>
          </cell>
          <cell r="C1399" t="str">
            <v>68189</v>
          </cell>
          <cell r="D1399" t="str">
            <v>6120901</v>
          </cell>
          <cell r="E1399" t="str">
            <v>Lakeside Union Elementary</v>
          </cell>
          <cell r="F1399" t="str">
            <v>Barona Indian Charter</v>
          </cell>
          <cell r="G1399" t="str">
            <v>Yes</v>
          </cell>
          <cell r="H1399" t="str">
            <v>0469</v>
          </cell>
          <cell r="I1399" t="str">
            <v>Directly funded</v>
          </cell>
          <cell r="J1399">
            <v>95</v>
          </cell>
          <cell r="K1399">
            <v>26</v>
          </cell>
          <cell r="L1399">
            <v>1</v>
          </cell>
          <cell r="N1399">
            <v>95</v>
          </cell>
          <cell r="O1399">
            <v>26</v>
          </cell>
          <cell r="Q1399">
            <v>0</v>
          </cell>
          <cell r="R1399">
            <v>0</v>
          </cell>
        </row>
        <row r="1400">
          <cell r="A1400" t="str">
            <v>37681970000000</v>
          </cell>
          <cell r="B1400" t="str">
            <v>37</v>
          </cell>
          <cell r="C1400" t="str">
            <v>68197</v>
          </cell>
          <cell r="E1400" t="str">
            <v>La Mesa-Spring Valley</v>
          </cell>
          <cell r="J1400">
            <v>12195</v>
          </cell>
          <cell r="K1400">
            <v>7641</v>
          </cell>
          <cell r="L1400">
            <v>24</v>
          </cell>
          <cell r="N1400">
            <v>12195</v>
          </cell>
          <cell r="O1400">
            <v>7641</v>
          </cell>
          <cell r="Q1400">
            <v>0</v>
          </cell>
          <cell r="R1400">
            <v>0</v>
          </cell>
        </row>
        <row r="1401">
          <cell r="A1401" t="str">
            <v>37682050000000</v>
          </cell>
          <cell r="B1401" t="str">
            <v>37</v>
          </cell>
          <cell r="C1401" t="str">
            <v>68205</v>
          </cell>
          <cell r="E1401" t="str">
            <v>Lemon Grove</v>
          </cell>
          <cell r="J1401">
            <v>3831</v>
          </cell>
          <cell r="K1401">
            <v>3123</v>
          </cell>
          <cell r="L1401">
            <v>7</v>
          </cell>
          <cell r="N1401">
            <v>3831</v>
          </cell>
          <cell r="O1401">
            <v>3123</v>
          </cell>
          <cell r="Q1401">
            <v>0</v>
          </cell>
          <cell r="R1401">
            <v>0</v>
          </cell>
        </row>
        <row r="1402">
          <cell r="A1402" t="str">
            <v>37682130000000</v>
          </cell>
          <cell r="B1402" t="str">
            <v>37</v>
          </cell>
          <cell r="C1402" t="str">
            <v>68213</v>
          </cell>
          <cell r="E1402" t="str">
            <v>Mountain Empire Unified</v>
          </cell>
          <cell r="J1402">
            <v>1554</v>
          </cell>
          <cell r="K1402">
            <v>1165</v>
          </cell>
          <cell r="L1402">
            <v>11</v>
          </cell>
          <cell r="N1402">
            <v>1554</v>
          </cell>
          <cell r="O1402">
            <v>1165</v>
          </cell>
          <cell r="Q1402">
            <v>0</v>
          </cell>
          <cell r="R1402">
            <v>0</v>
          </cell>
        </row>
        <row r="1403">
          <cell r="A1403" t="str">
            <v>37682130119560</v>
          </cell>
          <cell r="B1403" t="str">
            <v>37</v>
          </cell>
          <cell r="C1403" t="str">
            <v>68213</v>
          </cell>
          <cell r="D1403" t="str">
            <v>0119560</v>
          </cell>
          <cell r="E1403" t="str">
            <v>Mountain Empire Unified</v>
          </cell>
          <cell r="F1403" t="str">
            <v>San Diego Neighborhood Homeschools</v>
          </cell>
          <cell r="G1403" t="str">
            <v>Yes</v>
          </cell>
          <cell r="H1403" t="str">
            <v>1077</v>
          </cell>
          <cell r="I1403" t="str">
            <v>Directly funded</v>
          </cell>
          <cell r="J1403">
            <v>118</v>
          </cell>
          <cell r="K1403">
            <v>74</v>
          </cell>
          <cell r="L1403">
            <v>1</v>
          </cell>
          <cell r="N1403">
            <v>118</v>
          </cell>
          <cell r="O1403">
            <v>74</v>
          </cell>
          <cell r="Q1403">
            <v>0</v>
          </cell>
          <cell r="R1403">
            <v>0</v>
          </cell>
        </row>
        <row r="1404">
          <cell r="A1404" t="str">
            <v>37682130121582</v>
          </cell>
          <cell r="B1404" t="str">
            <v>37</v>
          </cell>
          <cell r="C1404" t="str">
            <v>68213</v>
          </cell>
          <cell r="D1404" t="str">
            <v>0121582</v>
          </cell>
          <cell r="E1404" t="str">
            <v>Mountain Empire Unified</v>
          </cell>
          <cell r="F1404" t="str">
            <v>College Preparatory Middle</v>
          </cell>
          <cell r="G1404" t="str">
            <v>Yes</v>
          </cell>
          <cell r="H1404" t="str">
            <v>1177</v>
          </cell>
          <cell r="I1404" t="str">
            <v>Directly funded</v>
          </cell>
          <cell r="J1404">
            <v>234</v>
          </cell>
          <cell r="K1404">
            <v>89</v>
          </cell>
          <cell r="L1404">
            <v>1</v>
          </cell>
          <cell r="N1404">
            <v>234</v>
          </cell>
          <cell r="O1404">
            <v>89</v>
          </cell>
          <cell r="Q1404">
            <v>0</v>
          </cell>
          <cell r="R1404">
            <v>0</v>
          </cell>
        </row>
        <row r="1405">
          <cell r="A1405" t="str">
            <v>37682130123224</v>
          </cell>
          <cell r="B1405" t="str">
            <v>37</v>
          </cell>
          <cell r="C1405" t="str">
            <v>68213</v>
          </cell>
          <cell r="D1405" t="str">
            <v>0123224</v>
          </cell>
          <cell r="E1405" t="str">
            <v>Mountain Empire Unified</v>
          </cell>
          <cell r="F1405" t="str">
            <v>San Diego Virtual</v>
          </cell>
          <cell r="G1405" t="str">
            <v>Yes</v>
          </cell>
          <cell r="H1405" t="str">
            <v>1264</v>
          </cell>
          <cell r="I1405" t="str">
            <v>Locally funded</v>
          </cell>
          <cell r="J1405">
            <v>391</v>
          </cell>
          <cell r="K1405">
            <v>268</v>
          </cell>
          <cell r="L1405">
            <v>1</v>
          </cell>
          <cell r="N1405">
            <v>391</v>
          </cell>
          <cell r="O1405">
            <v>268</v>
          </cell>
          <cell r="Q1405">
            <v>0</v>
          </cell>
          <cell r="R1405">
            <v>0</v>
          </cell>
        </row>
        <row r="1406">
          <cell r="A1406" t="str">
            <v>37682130123240</v>
          </cell>
          <cell r="B1406" t="str">
            <v>37</v>
          </cell>
          <cell r="C1406" t="str">
            <v>68213</v>
          </cell>
          <cell r="D1406" t="str">
            <v>0123240</v>
          </cell>
          <cell r="E1406" t="str">
            <v>Mountain Empire Unified</v>
          </cell>
          <cell r="F1406" t="str">
            <v>Pivot Charter School - San Diego</v>
          </cell>
          <cell r="G1406" t="str">
            <v>Yes</v>
          </cell>
          <cell r="H1406" t="str">
            <v>1266</v>
          </cell>
          <cell r="I1406" t="str">
            <v>Directly funded</v>
          </cell>
          <cell r="J1406">
            <v>92</v>
          </cell>
          <cell r="K1406">
            <v>31</v>
          </cell>
          <cell r="L1406">
            <v>1</v>
          </cell>
          <cell r="N1406">
            <v>92</v>
          </cell>
          <cell r="O1406">
            <v>31</v>
          </cell>
          <cell r="Q1406">
            <v>0</v>
          </cell>
          <cell r="R1406">
            <v>0</v>
          </cell>
        </row>
        <row r="1407">
          <cell r="A1407" t="str">
            <v>37682130127035</v>
          </cell>
          <cell r="B1407" t="str">
            <v>37</v>
          </cell>
          <cell r="C1407" t="str">
            <v>68213</v>
          </cell>
          <cell r="D1407" t="str">
            <v>0127035</v>
          </cell>
          <cell r="E1407" t="str">
            <v>Mountain Empire Unified</v>
          </cell>
          <cell r="F1407" t="str">
            <v>Academy of Arts and Sciences: El Cajon Elementary (K-5)</v>
          </cell>
          <cell r="G1407" t="str">
            <v>Yes</v>
          </cell>
          <cell r="H1407" t="str">
            <v>1451</v>
          </cell>
          <cell r="I1407" t="str">
            <v>Locally funded</v>
          </cell>
          <cell r="J1407">
            <v>18</v>
          </cell>
          <cell r="K1407">
            <v>5</v>
          </cell>
          <cell r="L1407">
            <v>1</v>
          </cell>
          <cell r="N1407">
            <v>18</v>
          </cell>
          <cell r="O1407">
            <v>5</v>
          </cell>
          <cell r="Q1407">
            <v>0</v>
          </cell>
          <cell r="R1407">
            <v>0</v>
          </cell>
        </row>
        <row r="1408">
          <cell r="A1408" t="str">
            <v>37682130127050</v>
          </cell>
          <cell r="B1408" t="str">
            <v>37</v>
          </cell>
          <cell r="C1408" t="str">
            <v>68213</v>
          </cell>
          <cell r="D1408" t="str">
            <v>0127050</v>
          </cell>
          <cell r="E1408" t="str">
            <v>Mountain Empire Unified</v>
          </cell>
          <cell r="F1408" t="str">
            <v>Academy of Arts and Sciences: El Cajon Middle and High (6-12)</v>
          </cell>
          <cell r="G1408" t="str">
            <v>Yes</v>
          </cell>
          <cell r="H1408" t="str">
            <v>1453</v>
          </cell>
          <cell r="I1408" t="str">
            <v>Directly funded</v>
          </cell>
          <cell r="J1408">
            <v>39</v>
          </cell>
          <cell r="K1408">
            <v>13</v>
          </cell>
          <cell r="L1408">
            <v>1</v>
          </cell>
          <cell r="N1408">
            <v>39</v>
          </cell>
          <cell r="O1408">
            <v>13</v>
          </cell>
          <cell r="Q1408">
            <v>0</v>
          </cell>
          <cell r="R1408">
            <v>0</v>
          </cell>
        </row>
        <row r="1409">
          <cell r="A1409" t="str">
            <v>37682130127068</v>
          </cell>
          <cell r="B1409" t="str">
            <v>37</v>
          </cell>
          <cell r="C1409" t="str">
            <v>68213</v>
          </cell>
          <cell r="D1409" t="str">
            <v>0127068</v>
          </cell>
          <cell r="E1409" t="str">
            <v>Mountain Empire Unified</v>
          </cell>
          <cell r="F1409" t="str">
            <v>Academy of Arts and Sciences: Del Mar Elementary (K-5)</v>
          </cell>
          <cell r="G1409" t="str">
            <v>Yes</v>
          </cell>
          <cell r="H1409" t="str">
            <v>1452</v>
          </cell>
          <cell r="I1409" t="str">
            <v>Directly funded</v>
          </cell>
          <cell r="J1409">
            <v>85</v>
          </cell>
          <cell r="K1409">
            <v>50</v>
          </cell>
          <cell r="L1409">
            <v>1</v>
          </cell>
          <cell r="N1409">
            <v>85</v>
          </cell>
          <cell r="O1409">
            <v>50</v>
          </cell>
          <cell r="Q1409">
            <v>0</v>
          </cell>
          <cell r="R1409">
            <v>0</v>
          </cell>
        </row>
        <row r="1410">
          <cell r="A1410" t="str">
            <v>37682130127084</v>
          </cell>
          <cell r="B1410" t="str">
            <v>37</v>
          </cell>
          <cell r="C1410" t="str">
            <v>68213</v>
          </cell>
          <cell r="D1410" t="str">
            <v>0127084</v>
          </cell>
          <cell r="E1410" t="str">
            <v>Mountain Empire Unified</v>
          </cell>
          <cell r="F1410" t="str">
            <v>Academy of Arts and Sciences: Del Mar Middle &amp; High (6-12)</v>
          </cell>
          <cell r="G1410" t="str">
            <v>Yes</v>
          </cell>
          <cell r="H1410" t="str">
            <v>1454</v>
          </cell>
          <cell r="I1410" t="str">
            <v>Directly funded</v>
          </cell>
          <cell r="J1410">
            <v>214</v>
          </cell>
          <cell r="K1410">
            <v>67</v>
          </cell>
          <cell r="L1410">
            <v>1</v>
          </cell>
          <cell r="N1410">
            <v>214</v>
          </cell>
          <cell r="O1410">
            <v>67</v>
          </cell>
          <cell r="Q1410">
            <v>0</v>
          </cell>
          <cell r="R1410">
            <v>0</v>
          </cell>
        </row>
        <row r="1411">
          <cell r="A1411" t="str">
            <v>37682130129668</v>
          </cell>
          <cell r="B1411" t="str">
            <v>37</v>
          </cell>
          <cell r="C1411" t="str">
            <v>68213</v>
          </cell>
          <cell r="D1411" t="str">
            <v>0129668</v>
          </cell>
          <cell r="E1411" t="str">
            <v>Mountain Empire Unified</v>
          </cell>
          <cell r="F1411" t="str">
            <v>County Collaborative Charter</v>
          </cell>
          <cell r="G1411" t="str">
            <v>Yes</v>
          </cell>
          <cell r="H1411" t="str">
            <v>1628</v>
          </cell>
          <cell r="I1411" t="str">
            <v>Directly funded</v>
          </cell>
          <cell r="J1411">
            <v>82</v>
          </cell>
          <cell r="K1411">
            <v>37</v>
          </cell>
          <cell r="L1411">
            <v>1</v>
          </cell>
          <cell r="N1411">
            <v>82</v>
          </cell>
          <cell r="O1411">
            <v>37</v>
          </cell>
          <cell r="Q1411">
            <v>0</v>
          </cell>
          <cell r="R1411">
            <v>0</v>
          </cell>
        </row>
        <row r="1412">
          <cell r="A1412" t="str">
            <v>37682210000000</v>
          </cell>
          <cell r="B1412" t="str">
            <v>37</v>
          </cell>
          <cell r="C1412" t="str">
            <v>68221</v>
          </cell>
          <cell r="E1412" t="str">
            <v>National Elementary</v>
          </cell>
          <cell r="J1412">
            <v>5551</v>
          </cell>
          <cell r="K1412">
            <v>4831</v>
          </cell>
          <cell r="L1412">
            <v>10</v>
          </cell>
          <cell r="N1412">
            <v>5551</v>
          </cell>
          <cell r="O1412">
            <v>4831</v>
          </cell>
          <cell r="Q1412">
            <v>0</v>
          </cell>
          <cell r="R1412">
            <v>0</v>
          </cell>
        </row>
        <row r="1413">
          <cell r="A1413" t="str">
            <v>37682210101360</v>
          </cell>
          <cell r="B1413" t="str">
            <v>37</v>
          </cell>
          <cell r="C1413" t="str">
            <v>68221</v>
          </cell>
          <cell r="D1413" t="str">
            <v>0101360</v>
          </cell>
          <cell r="E1413" t="str">
            <v>National Elementary</v>
          </cell>
          <cell r="F1413" t="str">
            <v>Integrity Charter</v>
          </cell>
          <cell r="G1413" t="str">
            <v>Yes</v>
          </cell>
          <cell r="H1413" t="str">
            <v>0553</v>
          </cell>
          <cell r="I1413" t="str">
            <v>Directly funded</v>
          </cell>
          <cell r="J1413">
            <v>319</v>
          </cell>
          <cell r="K1413">
            <v>306</v>
          </cell>
          <cell r="L1413">
            <v>1</v>
          </cell>
          <cell r="N1413">
            <v>319</v>
          </cell>
          <cell r="O1413">
            <v>306</v>
          </cell>
          <cell r="Q1413">
            <v>0</v>
          </cell>
          <cell r="R1413">
            <v>0</v>
          </cell>
        </row>
        <row r="1414">
          <cell r="A1414" t="str">
            <v>37682210132621</v>
          </cell>
          <cell r="B1414" t="str">
            <v>37</v>
          </cell>
          <cell r="C1414" t="str">
            <v>68221</v>
          </cell>
          <cell r="D1414" t="str">
            <v>0132621</v>
          </cell>
          <cell r="E1414" t="str">
            <v>National Elementary</v>
          </cell>
          <cell r="F1414" t="str">
            <v>Beacon Classical Academy National City</v>
          </cell>
          <cell r="G1414" t="str">
            <v>Yes</v>
          </cell>
          <cell r="H1414" t="str">
            <v>1749</v>
          </cell>
          <cell r="I1414" t="str">
            <v>Directly funded</v>
          </cell>
          <cell r="J1414">
            <v>180</v>
          </cell>
          <cell r="K1414">
            <v>159</v>
          </cell>
          <cell r="L1414">
            <v>1</v>
          </cell>
          <cell r="N1414">
            <v>180</v>
          </cell>
          <cell r="O1414">
            <v>159</v>
          </cell>
          <cell r="Q1414">
            <v>0</v>
          </cell>
          <cell r="R1414">
            <v>0</v>
          </cell>
        </row>
        <row r="1415">
          <cell r="A1415" t="str">
            <v>37682960000000</v>
          </cell>
          <cell r="B1415" t="str">
            <v>37</v>
          </cell>
          <cell r="C1415" t="str">
            <v>68296</v>
          </cell>
          <cell r="E1415" t="str">
            <v>Poway Unified</v>
          </cell>
          <cell r="J1415">
            <v>35771</v>
          </cell>
          <cell r="K1415">
            <v>8421</v>
          </cell>
          <cell r="L1415">
            <v>39</v>
          </cell>
          <cell r="N1415">
            <v>35771</v>
          </cell>
          <cell r="O1415">
            <v>8421</v>
          </cell>
          <cell r="Q1415">
            <v>0</v>
          </cell>
          <cell r="R1415">
            <v>0</v>
          </cell>
        </row>
        <row r="1416">
          <cell r="A1416" t="str">
            <v>37683040000000</v>
          </cell>
          <cell r="B1416" t="str">
            <v>37</v>
          </cell>
          <cell r="C1416" t="str">
            <v>68304</v>
          </cell>
          <cell r="E1416" t="str">
            <v>Ramona City Unified</v>
          </cell>
          <cell r="J1416">
            <v>5593</v>
          </cell>
          <cell r="K1416">
            <v>2367</v>
          </cell>
          <cell r="L1416">
            <v>12</v>
          </cell>
          <cell r="N1416">
            <v>5593</v>
          </cell>
          <cell r="O1416">
            <v>2367</v>
          </cell>
          <cell r="Q1416">
            <v>0</v>
          </cell>
          <cell r="R1416">
            <v>0</v>
          </cell>
        </row>
        <row r="1417">
          <cell r="A1417" t="str">
            <v>37683120000000</v>
          </cell>
          <cell r="B1417" t="str">
            <v>37</v>
          </cell>
          <cell r="C1417" t="str">
            <v>68312</v>
          </cell>
          <cell r="E1417" t="str">
            <v>Rancho Santa Fe Elementary</v>
          </cell>
          <cell r="J1417">
            <v>675</v>
          </cell>
          <cell r="K1417">
            <v>33</v>
          </cell>
          <cell r="L1417">
            <v>2</v>
          </cell>
          <cell r="N1417">
            <v>675</v>
          </cell>
          <cell r="O1417">
            <v>33</v>
          </cell>
          <cell r="Q1417">
            <v>0</v>
          </cell>
          <cell r="R1417">
            <v>0</v>
          </cell>
        </row>
        <row r="1418">
          <cell r="A1418" t="str">
            <v>37683380000000</v>
          </cell>
          <cell r="B1418" t="str">
            <v>37</v>
          </cell>
          <cell r="C1418" t="str">
            <v>68338</v>
          </cell>
          <cell r="E1418" t="str">
            <v>San Diego Unified</v>
          </cell>
          <cell r="J1418">
            <v>107249</v>
          </cell>
          <cell r="K1418">
            <v>68260</v>
          </cell>
          <cell r="L1418">
            <v>177</v>
          </cell>
          <cell r="N1418">
            <v>107249</v>
          </cell>
          <cell r="O1418">
            <v>68260</v>
          </cell>
          <cell r="Q1418">
            <v>0</v>
          </cell>
          <cell r="R1418">
            <v>0</v>
          </cell>
        </row>
        <row r="1419">
          <cell r="A1419" t="str">
            <v>37683380101204</v>
          </cell>
          <cell r="B1419" t="str">
            <v>37</v>
          </cell>
          <cell r="C1419" t="str">
            <v>68338</v>
          </cell>
          <cell r="D1419" t="str">
            <v>0101204</v>
          </cell>
          <cell r="E1419" t="str">
            <v>San Diego Unified</v>
          </cell>
          <cell r="F1419" t="str">
            <v>High Tech Middle</v>
          </cell>
          <cell r="G1419" t="str">
            <v>Yes</v>
          </cell>
          <cell r="H1419" t="str">
            <v>0546</v>
          </cell>
          <cell r="I1419" t="str">
            <v>Directly funded</v>
          </cell>
          <cell r="J1419">
            <v>312</v>
          </cell>
          <cell r="K1419">
            <v>131</v>
          </cell>
          <cell r="L1419">
            <v>1</v>
          </cell>
          <cell r="N1419">
            <v>312</v>
          </cell>
          <cell r="O1419">
            <v>131</v>
          </cell>
          <cell r="Q1419">
            <v>0</v>
          </cell>
          <cell r="R1419">
            <v>0</v>
          </cell>
        </row>
        <row r="1420">
          <cell r="A1420" t="str">
            <v>37683380101345</v>
          </cell>
          <cell r="B1420" t="str">
            <v>37</v>
          </cell>
          <cell r="C1420" t="str">
            <v>68338</v>
          </cell>
          <cell r="D1420" t="str">
            <v>0101345</v>
          </cell>
          <cell r="E1420" t="str">
            <v>San Diego Unified</v>
          </cell>
          <cell r="F1420" t="str">
            <v>KIPP Adelante Preparatory Academy</v>
          </cell>
          <cell r="G1420" t="str">
            <v>Yes</v>
          </cell>
          <cell r="H1420" t="str">
            <v>0550</v>
          </cell>
          <cell r="I1420" t="str">
            <v>Directly funded</v>
          </cell>
          <cell r="J1420">
            <v>344</v>
          </cell>
          <cell r="K1420">
            <v>337</v>
          </cell>
          <cell r="L1420">
            <v>1</v>
          </cell>
          <cell r="N1420">
            <v>344</v>
          </cell>
          <cell r="O1420">
            <v>337</v>
          </cell>
          <cell r="Q1420">
            <v>0</v>
          </cell>
          <cell r="R1420">
            <v>0</v>
          </cell>
        </row>
        <row r="1421">
          <cell r="A1421" t="str">
            <v>37683380106732</v>
          </cell>
          <cell r="B1421" t="str">
            <v>37</v>
          </cell>
          <cell r="C1421" t="str">
            <v>68338</v>
          </cell>
          <cell r="D1421" t="str">
            <v>0106732</v>
          </cell>
          <cell r="E1421" t="str">
            <v>San Diego Unified</v>
          </cell>
          <cell r="F1421" t="str">
            <v>High Tech High International</v>
          </cell>
          <cell r="G1421" t="str">
            <v>Yes</v>
          </cell>
          <cell r="H1421" t="str">
            <v>0623</v>
          </cell>
          <cell r="I1421" t="str">
            <v>Directly funded</v>
          </cell>
          <cell r="J1421">
            <v>399</v>
          </cell>
          <cell r="K1421">
            <v>171</v>
          </cell>
          <cell r="L1421">
            <v>1</v>
          </cell>
          <cell r="N1421">
            <v>399</v>
          </cell>
          <cell r="O1421">
            <v>171</v>
          </cell>
          <cell r="Q1421">
            <v>0</v>
          </cell>
          <cell r="R1421">
            <v>0</v>
          </cell>
        </row>
        <row r="1422">
          <cell r="A1422" t="str">
            <v>37683380106799</v>
          </cell>
          <cell r="B1422" t="str">
            <v>37</v>
          </cell>
          <cell r="C1422" t="str">
            <v>68338</v>
          </cell>
          <cell r="D1422" t="str">
            <v>0106799</v>
          </cell>
          <cell r="E1422" t="str">
            <v>San Diego Unified</v>
          </cell>
          <cell r="F1422" t="str">
            <v>Learning Choice Academy</v>
          </cell>
          <cell r="G1422" t="str">
            <v>Yes</v>
          </cell>
          <cell r="H1422" t="str">
            <v>0659</v>
          </cell>
          <cell r="I1422" t="str">
            <v>Directly funded</v>
          </cell>
          <cell r="J1422">
            <v>982</v>
          </cell>
          <cell r="K1422">
            <v>497</v>
          </cell>
          <cell r="L1422">
            <v>1</v>
          </cell>
          <cell r="N1422">
            <v>982</v>
          </cell>
          <cell r="O1422">
            <v>497</v>
          </cell>
          <cell r="Q1422">
            <v>0</v>
          </cell>
          <cell r="R1422">
            <v>0</v>
          </cell>
        </row>
        <row r="1423">
          <cell r="A1423" t="str">
            <v>37683380107573</v>
          </cell>
          <cell r="B1423" t="str">
            <v>37</v>
          </cell>
          <cell r="C1423" t="str">
            <v>68338</v>
          </cell>
          <cell r="D1423" t="str">
            <v>0107573</v>
          </cell>
          <cell r="E1423" t="str">
            <v>San Diego Unified</v>
          </cell>
          <cell r="F1423" t="str">
            <v>High Tech Middle Media Arts</v>
          </cell>
          <cell r="G1423" t="str">
            <v>Yes</v>
          </cell>
          <cell r="H1423" t="str">
            <v>0660</v>
          </cell>
          <cell r="I1423" t="str">
            <v>Directly funded</v>
          </cell>
          <cell r="J1423">
            <v>312</v>
          </cell>
          <cell r="K1423">
            <v>160</v>
          </cell>
          <cell r="L1423">
            <v>1</v>
          </cell>
          <cell r="N1423">
            <v>312</v>
          </cell>
          <cell r="O1423">
            <v>160</v>
          </cell>
          <cell r="Q1423">
            <v>0</v>
          </cell>
          <cell r="R1423">
            <v>0</v>
          </cell>
        </row>
        <row r="1424">
          <cell r="A1424" t="str">
            <v>37683380108548</v>
          </cell>
          <cell r="B1424" t="str">
            <v>37</v>
          </cell>
          <cell r="C1424" t="str">
            <v>68338</v>
          </cell>
          <cell r="D1424" t="str">
            <v>0108548</v>
          </cell>
          <cell r="E1424" t="str">
            <v>San Diego Unified</v>
          </cell>
          <cell r="F1424" t="str">
            <v>Iftin Charter</v>
          </cell>
          <cell r="G1424" t="str">
            <v>Yes</v>
          </cell>
          <cell r="H1424" t="str">
            <v>0680</v>
          </cell>
          <cell r="I1424" t="str">
            <v>Directly funded</v>
          </cell>
          <cell r="J1424">
            <v>426</v>
          </cell>
          <cell r="K1424">
            <v>424</v>
          </cell>
          <cell r="L1424">
            <v>1</v>
          </cell>
          <cell r="N1424">
            <v>426</v>
          </cell>
          <cell r="O1424">
            <v>424</v>
          </cell>
          <cell r="Q1424">
            <v>0</v>
          </cell>
          <cell r="R1424">
            <v>0</v>
          </cell>
        </row>
        <row r="1425">
          <cell r="A1425" t="str">
            <v>37683380108787</v>
          </cell>
          <cell r="B1425" t="str">
            <v>37</v>
          </cell>
          <cell r="C1425" t="str">
            <v>68338</v>
          </cell>
          <cell r="D1425" t="str">
            <v>0108787</v>
          </cell>
          <cell r="E1425" t="str">
            <v>San Diego Unified</v>
          </cell>
          <cell r="F1425" t="str">
            <v>High Tech High Media Arts</v>
          </cell>
          <cell r="G1425" t="str">
            <v>Yes</v>
          </cell>
          <cell r="H1425" t="str">
            <v>0622</v>
          </cell>
          <cell r="I1425" t="str">
            <v>Directly funded</v>
          </cell>
          <cell r="J1425">
            <v>400</v>
          </cell>
          <cell r="K1425">
            <v>211</v>
          </cell>
          <cell r="L1425">
            <v>1</v>
          </cell>
          <cell r="N1425">
            <v>400</v>
          </cell>
          <cell r="O1425">
            <v>211</v>
          </cell>
          <cell r="Q1425">
            <v>0</v>
          </cell>
          <cell r="R1425">
            <v>0</v>
          </cell>
        </row>
        <row r="1426">
          <cell r="A1426" t="str">
            <v>37683380109033</v>
          </cell>
          <cell r="B1426" t="str">
            <v>37</v>
          </cell>
          <cell r="C1426" t="str">
            <v>68338</v>
          </cell>
          <cell r="D1426" t="str">
            <v>0109033</v>
          </cell>
          <cell r="E1426" t="str">
            <v>San Diego Unified</v>
          </cell>
          <cell r="F1426" t="str">
            <v>King-Chavez Arts Academy</v>
          </cell>
          <cell r="G1426" t="str">
            <v>Yes</v>
          </cell>
          <cell r="H1426" t="str">
            <v>0704</v>
          </cell>
          <cell r="I1426" t="str">
            <v>Directly funded</v>
          </cell>
          <cell r="J1426">
            <v>198</v>
          </cell>
          <cell r="K1426">
            <v>198</v>
          </cell>
          <cell r="L1426">
            <v>1</v>
          </cell>
          <cell r="N1426">
            <v>198</v>
          </cell>
          <cell r="O1426">
            <v>198</v>
          </cell>
          <cell r="Q1426">
            <v>0</v>
          </cell>
          <cell r="R1426">
            <v>0</v>
          </cell>
        </row>
        <row r="1427">
          <cell r="A1427" t="str">
            <v>37683380109041</v>
          </cell>
          <cell r="B1427" t="str">
            <v>37</v>
          </cell>
          <cell r="C1427" t="str">
            <v>68338</v>
          </cell>
          <cell r="D1427" t="str">
            <v>0109041</v>
          </cell>
          <cell r="E1427" t="str">
            <v>San Diego Unified</v>
          </cell>
          <cell r="F1427" t="str">
            <v>King-Chavez Athletics Academy</v>
          </cell>
          <cell r="G1427" t="str">
            <v>Yes</v>
          </cell>
          <cell r="H1427" t="str">
            <v>0706</v>
          </cell>
          <cell r="I1427" t="str">
            <v>Directly funded</v>
          </cell>
          <cell r="J1427">
            <v>199</v>
          </cell>
          <cell r="K1427">
            <v>199</v>
          </cell>
          <cell r="L1427">
            <v>1</v>
          </cell>
          <cell r="N1427">
            <v>199</v>
          </cell>
          <cell r="O1427">
            <v>199</v>
          </cell>
          <cell r="Q1427">
            <v>0</v>
          </cell>
          <cell r="R1427">
            <v>0</v>
          </cell>
        </row>
        <row r="1428">
          <cell r="A1428" t="str">
            <v>37683380109157</v>
          </cell>
          <cell r="B1428" t="str">
            <v>37</v>
          </cell>
          <cell r="C1428" t="str">
            <v>68338</v>
          </cell>
          <cell r="D1428" t="str">
            <v>0109157</v>
          </cell>
          <cell r="E1428" t="str">
            <v>San Diego Unified</v>
          </cell>
          <cell r="F1428" t="str">
            <v>Magnolia Science Academy San Diego</v>
          </cell>
          <cell r="G1428" t="str">
            <v>Yes</v>
          </cell>
          <cell r="H1428" t="str">
            <v>0698</v>
          </cell>
          <cell r="I1428" t="str">
            <v>Directly funded</v>
          </cell>
          <cell r="J1428">
            <v>423</v>
          </cell>
          <cell r="K1428">
            <v>98</v>
          </cell>
          <cell r="L1428">
            <v>1</v>
          </cell>
          <cell r="N1428">
            <v>423</v>
          </cell>
          <cell r="O1428">
            <v>98</v>
          </cell>
          <cell r="Q1428">
            <v>0</v>
          </cell>
          <cell r="R1428">
            <v>0</v>
          </cell>
        </row>
        <row r="1429">
          <cell r="A1429" t="str">
            <v>37683380111898</v>
          </cell>
          <cell r="B1429" t="str">
            <v>37</v>
          </cell>
          <cell r="C1429" t="str">
            <v>68338</v>
          </cell>
          <cell r="D1429" t="str">
            <v>0111898</v>
          </cell>
          <cell r="E1429" t="str">
            <v>San Diego Unified</v>
          </cell>
          <cell r="F1429" t="str">
            <v>Albert Einstein Academy Charter Middle</v>
          </cell>
          <cell r="G1429" t="str">
            <v>Yes</v>
          </cell>
          <cell r="H1429" t="str">
            <v>0773</v>
          </cell>
          <cell r="I1429" t="str">
            <v>Directly funded</v>
          </cell>
          <cell r="J1429">
            <v>587</v>
          </cell>
          <cell r="K1429">
            <v>317</v>
          </cell>
          <cell r="L1429">
            <v>1</v>
          </cell>
          <cell r="N1429">
            <v>587</v>
          </cell>
          <cell r="O1429">
            <v>317</v>
          </cell>
          <cell r="Q1429">
            <v>0</v>
          </cell>
          <cell r="R1429">
            <v>0</v>
          </cell>
        </row>
        <row r="1430">
          <cell r="A1430" t="str">
            <v>37683380111906</v>
          </cell>
          <cell r="B1430" t="str">
            <v>37</v>
          </cell>
          <cell r="C1430" t="str">
            <v>68338</v>
          </cell>
          <cell r="D1430" t="str">
            <v>0111906</v>
          </cell>
          <cell r="E1430" t="str">
            <v>San Diego Unified</v>
          </cell>
          <cell r="F1430" t="str">
            <v>King-Chavez Preparatory Academy</v>
          </cell>
          <cell r="G1430" t="str">
            <v>Yes</v>
          </cell>
          <cell r="H1430" t="str">
            <v>0772</v>
          </cell>
          <cell r="I1430" t="str">
            <v>Directly funded</v>
          </cell>
          <cell r="J1430">
            <v>370</v>
          </cell>
          <cell r="K1430">
            <v>368</v>
          </cell>
          <cell r="L1430">
            <v>1</v>
          </cell>
          <cell r="N1430">
            <v>370</v>
          </cell>
          <cell r="O1430">
            <v>368</v>
          </cell>
          <cell r="Q1430">
            <v>0</v>
          </cell>
          <cell r="R1430">
            <v>0</v>
          </cell>
        </row>
        <row r="1431">
          <cell r="A1431" t="str">
            <v>37683380114462</v>
          </cell>
          <cell r="B1431" t="str">
            <v>37</v>
          </cell>
          <cell r="C1431" t="str">
            <v>68338</v>
          </cell>
          <cell r="D1431" t="str">
            <v>0114462</v>
          </cell>
          <cell r="E1431" t="str">
            <v>San Diego Unified</v>
          </cell>
          <cell r="F1431" t="str">
            <v>Health Sciences High</v>
          </cell>
          <cell r="G1431" t="str">
            <v>Yes</v>
          </cell>
          <cell r="H1431" t="str">
            <v>0876</v>
          </cell>
          <cell r="I1431" t="str">
            <v>Directly funded</v>
          </cell>
          <cell r="J1431">
            <v>593</v>
          </cell>
          <cell r="K1431">
            <v>434</v>
          </cell>
          <cell r="L1431">
            <v>1</v>
          </cell>
          <cell r="N1431">
            <v>593</v>
          </cell>
          <cell r="O1431">
            <v>434</v>
          </cell>
          <cell r="Q1431">
            <v>0</v>
          </cell>
          <cell r="R1431">
            <v>0</v>
          </cell>
        </row>
        <row r="1432">
          <cell r="A1432" t="str">
            <v>37683380114520</v>
          </cell>
          <cell r="B1432" t="str">
            <v>37</v>
          </cell>
          <cell r="C1432" t="str">
            <v>68338</v>
          </cell>
          <cell r="D1432" t="str">
            <v>0114520</v>
          </cell>
          <cell r="E1432" t="str">
            <v>San Diego Unified</v>
          </cell>
          <cell r="F1432" t="str">
            <v>Arroyo Paseo Charter High</v>
          </cell>
          <cell r="G1432" t="str">
            <v>Yes</v>
          </cell>
          <cell r="H1432" t="str">
            <v>0881</v>
          </cell>
          <cell r="I1432" t="str">
            <v>Directly funded</v>
          </cell>
          <cell r="J1432">
            <v>124</v>
          </cell>
          <cell r="K1432">
            <v>121</v>
          </cell>
          <cell r="L1432">
            <v>1</v>
          </cell>
          <cell r="N1432">
            <v>124</v>
          </cell>
          <cell r="O1432">
            <v>121</v>
          </cell>
          <cell r="Q1432">
            <v>0</v>
          </cell>
          <cell r="R1432">
            <v>0</v>
          </cell>
        </row>
        <row r="1433">
          <cell r="A1433" t="str">
            <v>37683380118000</v>
          </cell>
          <cell r="B1433" t="str">
            <v>37</v>
          </cell>
          <cell r="C1433" t="str">
            <v>68338</v>
          </cell>
          <cell r="D1433" t="str">
            <v>0118000</v>
          </cell>
          <cell r="E1433" t="str">
            <v>San Diego Unified</v>
          </cell>
          <cell r="F1433" t="str">
            <v>Urban Discovery Academy Charter</v>
          </cell>
          <cell r="G1433" t="str">
            <v>Yes</v>
          </cell>
          <cell r="H1433" t="str">
            <v>1008</v>
          </cell>
          <cell r="I1433" t="str">
            <v>Directly funded</v>
          </cell>
          <cell r="J1433">
            <v>428</v>
          </cell>
          <cell r="K1433">
            <v>136</v>
          </cell>
          <cell r="L1433">
            <v>1</v>
          </cell>
          <cell r="N1433">
            <v>428</v>
          </cell>
          <cell r="O1433">
            <v>136</v>
          </cell>
          <cell r="Q1433">
            <v>0</v>
          </cell>
          <cell r="R1433">
            <v>0</v>
          </cell>
        </row>
        <row r="1434">
          <cell r="A1434" t="str">
            <v>37683380118083</v>
          </cell>
          <cell r="B1434" t="str">
            <v>37</v>
          </cell>
          <cell r="C1434" t="str">
            <v>68338</v>
          </cell>
          <cell r="D1434" t="str">
            <v>0118083</v>
          </cell>
          <cell r="E1434" t="str">
            <v>San Diego Unified</v>
          </cell>
          <cell r="F1434" t="str">
            <v>Innovations Academy</v>
          </cell>
          <cell r="G1434" t="str">
            <v>Yes</v>
          </cell>
          <cell r="H1434" t="str">
            <v>1024</v>
          </cell>
          <cell r="I1434" t="str">
            <v>Directly funded</v>
          </cell>
          <cell r="J1434">
            <v>353</v>
          </cell>
          <cell r="K1434">
            <v>92</v>
          </cell>
          <cell r="L1434">
            <v>1</v>
          </cell>
          <cell r="N1434">
            <v>353</v>
          </cell>
          <cell r="O1434">
            <v>92</v>
          </cell>
          <cell r="Q1434">
            <v>0</v>
          </cell>
          <cell r="R1434">
            <v>0</v>
          </cell>
        </row>
        <row r="1435">
          <cell r="A1435" t="str">
            <v>37683380118851</v>
          </cell>
          <cell r="B1435" t="str">
            <v>37</v>
          </cell>
          <cell r="C1435" t="str">
            <v>68338</v>
          </cell>
          <cell r="D1435" t="str">
            <v>0118851</v>
          </cell>
          <cell r="E1435" t="str">
            <v>San Diego Unified</v>
          </cell>
          <cell r="F1435" t="str">
            <v>King-Chavez Community High</v>
          </cell>
          <cell r="G1435" t="str">
            <v>Yes</v>
          </cell>
          <cell r="H1435" t="str">
            <v>1015</v>
          </cell>
          <cell r="I1435" t="str">
            <v>Directly funded</v>
          </cell>
          <cell r="J1435">
            <v>571</v>
          </cell>
          <cell r="K1435">
            <v>569</v>
          </cell>
          <cell r="L1435">
            <v>1</v>
          </cell>
          <cell r="N1435">
            <v>571</v>
          </cell>
          <cell r="O1435">
            <v>569</v>
          </cell>
          <cell r="Q1435">
            <v>0</v>
          </cell>
          <cell r="R1435">
            <v>0</v>
          </cell>
        </row>
        <row r="1436">
          <cell r="A1436" t="str">
            <v>37683380119610</v>
          </cell>
          <cell r="B1436" t="str">
            <v>37</v>
          </cell>
          <cell r="C1436" t="str">
            <v>68338</v>
          </cell>
          <cell r="D1436" t="str">
            <v>0119610</v>
          </cell>
          <cell r="E1436" t="str">
            <v>San Diego Unified</v>
          </cell>
          <cell r="F1436" t="str">
            <v>Gompers Preparatory Academy</v>
          </cell>
          <cell r="G1436" t="str">
            <v>Yes</v>
          </cell>
          <cell r="H1436" t="str">
            <v>1080</v>
          </cell>
          <cell r="I1436" t="str">
            <v>Directly funded</v>
          </cell>
          <cell r="J1436">
            <v>1192</v>
          </cell>
          <cell r="K1436">
            <v>1112</v>
          </cell>
          <cell r="L1436">
            <v>1</v>
          </cell>
          <cell r="N1436">
            <v>1192</v>
          </cell>
          <cell r="O1436">
            <v>1112</v>
          </cell>
          <cell r="Q1436">
            <v>0</v>
          </cell>
          <cell r="R1436">
            <v>0</v>
          </cell>
        </row>
        <row r="1437">
          <cell r="A1437" t="str">
            <v>37683380121145</v>
          </cell>
          <cell r="B1437" t="str">
            <v>37</v>
          </cell>
          <cell r="C1437" t="str">
            <v>68338</v>
          </cell>
          <cell r="D1437" t="str">
            <v>0121145</v>
          </cell>
          <cell r="E1437" t="str">
            <v>San Diego Unified</v>
          </cell>
          <cell r="F1437" t="str">
            <v>Evangeline Roberts Institute of Learning</v>
          </cell>
          <cell r="G1437" t="str">
            <v>Yes</v>
          </cell>
          <cell r="H1437" t="str">
            <v>1151</v>
          </cell>
          <cell r="I1437" t="str">
            <v>Directly funded</v>
          </cell>
          <cell r="J1437">
            <v>185</v>
          </cell>
          <cell r="K1437">
            <v>163</v>
          </cell>
          <cell r="L1437">
            <v>1</v>
          </cell>
          <cell r="N1437">
            <v>185</v>
          </cell>
          <cell r="O1437">
            <v>163</v>
          </cell>
          <cell r="Q1437">
            <v>0</v>
          </cell>
          <cell r="R1437">
            <v>0</v>
          </cell>
        </row>
        <row r="1438">
          <cell r="A1438" t="str">
            <v>37683380121681</v>
          </cell>
          <cell r="B1438" t="str">
            <v>37</v>
          </cell>
          <cell r="C1438" t="str">
            <v>68338</v>
          </cell>
          <cell r="D1438" t="str">
            <v>0121681</v>
          </cell>
          <cell r="E1438" t="str">
            <v>San Diego Unified</v>
          </cell>
          <cell r="F1438" t="str">
            <v>San Diego Global Vision Academy</v>
          </cell>
          <cell r="G1438" t="str">
            <v>Yes</v>
          </cell>
          <cell r="H1438" t="str">
            <v>1190</v>
          </cell>
          <cell r="I1438" t="str">
            <v>Directly funded</v>
          </cell>
          <cell r="J1438">
            <v>242</v>
          </cell>
          <cell r="K1438">
            <v>173</v>
          </cell>
          <cell r="L1438">
            <v>1</v>
          </cell>
          <cell r="N1438">
            <v>242</v>
          </cell>
          <cell r="O1438">
            <v>173</v>
          </cell>
          <cell r="Q1438">
            <v>0</v>
          </cell>
          <cell r="R1438">
            <v>0</v>
          </cell>
        </row>
        <row r="1439">
          <cell r="A1439" t="str">
            <v>37683380122788</v>
          </cell>
          <cell r="B1439" t="str">
            <v>37</v>
          </cell>
          <cell r="C1439" t="str">
            <v>68338</v>
          </cell>
          <cell r="D1439" t="str">
            <v>0122788</v>
          </cell>
          <cell r="E1439" t="str">
            <v>San Diego Unified</v>
          </cell>
          <cell r="F1439" t="str">
            <v>Coleman Tech Charter High</v>
          </cell>
          <cell r="G1439" t="str">
            <v>Yes</v>
          </cell>
          <cell r="H1439" t="str">
            <v>1253</v>
          </cell>
          <cell r="I1439" t="str">
            <v>Directly funded</v>
          </cell>
          <cell r="J1439">
            <v>269</v>
          </cell>
          <cell r="K1439">
            <v>112</v>
          </cell>
          <cell r="L1439">
            <v>1</v>
          </cell>
          <cell r="N1439">
            <v>269</v>
          </cell>
          <cell r="O1439">
            <v>112</v>
          </cell>
          <cell r="Q1439">
            <v>0</v>
          </cell>
          <cell r="R1439">
            <v>0</v>
          </cell>
        </row>
        <row r="1440">
          <cell r="A1440" t="str">
            <v>37683380123778</v>
          </cell>
          <cell r="B1440" t="str">
            <v>37</v>
          </cell>
          <cell r="C1440" t="str">
            <v>68338</v>
          </cell>
          <cell r="D1440" t="str">
            <v>0123778</v>
          </cell>
          <cell r="E1440" t="str">
            <v>San Diego Unified</v>
          </cell>
          <cell r="F1440" t="str">
            <v>Old Town Academy K-8 Charter</v>
          </cell>
          <cell r="G1440" t="str">
            <v>Yes</v>
          </cell>
          <cell r="H1440" t="str">
            <v>1279</v>
          </cell>
          <cell r="I1440" t="str">
            <v>Directly funded</v>
          </cell>
          <cell r="J1440">
            <v>251</v>
          </cell>
          <cell r="K1440">
            <v>45</v>
          </cell>
          <cell r="L1440">
            <v>1</v>
          </cell>
          <cell r="N1440">
            <v>251</v>
          </cell>
          <cell r="O1440">
            <v>45</v>
          </cell>
          <cell r="Q1440">
            <v>0</v>
          </cell>
          <cell r="R1440">
            <v>0</v>
          </cell>
        </row>
        <row r="1441">
          <cell r="A1441" t="str">
            <v>37683380124206</v>
          </cell>
          <cell r="B1441" t="str">
            <v>37</v>
          </cell>
          <cell r="C1441" t="str">
            <v>68338</v>
          </cell>
          <cell r="D1441" t="str">
            <v>0124206</v>
          </cell>
          <cell r="E1441" t="str">
            <v>San Diego Unified</v>
          </cell>
          <cell r="F1441" t="str">
            <v>America's Finest Charter</v>
          </cell>
          <cell r="G1441" t="str">
            <v>Yes</v>
          </cell>
          <cell r="H1441" t="str">
            <v>1301</v>
          </cell>
          <cell r="I1441" t="str">
            <v>Directly funded</v>
          </cell>
          <cell r="J1441">
            <v>277</v>
          </cell>
          <cell r="K1441">
            <v>267</v>
          </cell>
          <cell r="L1441">
            <v>1</v>
          </cell>
          <cell r="N1441">
            <v>277</v>
          </cell>
          <cell r="O1441">
            <v>267</v>
          </cell>
          <cell r="Q1441">
            <v>0</v>
          </cell>
          <cell r="R1441">
            <v>0</v>
          </cell>
        </row>
        <row r="1442">
          <cell r="A1442" t="str">
            <v>37683380124347</v>
          </cell>
          <cell r="B1442" t="str">
            <v>37</v>
          </cell>
          <cell r="C1442" t="str">
            <v>68338</v>
          </cell>
          <cell r="D1442" t="str">
            <v>0124347</v>
          </cell>
          <cell r="E1442" t="str">
            <v>San Diego Unified</v>
          </cell>
          <cell r="F1442" t="str">
            <v>City Heights Preparatory Charter</v>
          </cell>
          <cell r="G1442" t="str">
            <v>Yes</v>
          </cell>
          <cell r="H1442" t="str">
            <v>1312</v>
          </cell>
          <cell r="I1442" t="str">
            <v>Directly funded</v>
          </cell>
          <cell r="J1442">
            <v>162</v>
          </cell>
          <cell r="K1442">
            <v>162</v>
          </cell>
          <cell r="L1442">
            <v>1</v>
          </cell>
          <cell r="N1442">
            <v>162</v>
          </cell>
          <cell r="O1442">
            <v>162</v>
          </cell>
          <cell r="Q1442">
            <v>0</v>
          </cell>
          <cell r="R1442">
            <v>0</v>
          </cell>
        </row>
        <row r="1443">
          <cell r="A1443" t="str">
            <v>37683380125583</v>
          </cell>
          <cell r="B1443" t="str">
            <v>37</v>
          </cell>
          <cell r="C1443" t="str">
            <v>68338</v>
          </cell>
          <cell r="D1443" t="str">
            <v>0125583</v>
          </cell>
          <cell r="E1443" t="str">
            <v>San Diego Unified</v>
          </cell>
          <cell r="F1443" t="str">
            <v>San Diego Global Vision Academy Middle</v>
          </cell>
          <cell r="G1443" t="str">
            <v>Yes</v>
          </cell>
          <cell r="H1443" t="str">
            <v>1384</v>
          </cell>
          <cell r="I1443" t="str">
            <v>Directly funded</v>
          </cell>
          <cell r="J1443">
            <v>85</v>
          </cell>
          <cell r="K1443">
            <v>68</v>
          </cell>
          <cell r="L1443">
            <v>1</v>
          </cell>
          <cell r="N1443">
            <v>85</v>
          </cell>
          <cell r="O1443">
            <v>68</v>
          </cell>
          <cell r="Q1443">
            <v>0</v>
          </cell>
          <cell r="R1443">
            <v>0</v>
          </cell>
        </row>
        <row r="1444">
          <cell r="A1444" t="str">
            <v>37683380126151</v>
          </cell>
          <cell r="B1444" t="str">
            <v>37</v>
          </cell>
          <cell r="C1444" t="str">
            <v>68338</v>
          </cell>
          <cell r="D1444" t="str">
            <v>0126151</v>
          </cell>
          <cell r="E1444" t="str">
            <v>San Diego Unified</v>
          </cell>
          <cell r="F1444" t="str">
            <v>Epiphany Prep Charter</v>
          </cell>
          <cell r="G1444" t="str">
            <v>Yes</v>
          </cell>
          <cell r="H1444" t="str">
            <v>1426</v>
          </cell>
          <cell r="I1444" t="str">
            <v>Directly funded</v>
          </cell>
          <cell r="J1444">
            <v>247</v>
          </cell>
          <cell r="K1444">
            <v>228</v>
          </cell>
          <cell r="L1444">
            <v>1</v>
          </cell>
          <cell r="N1444">
            <v>247</v>
          </cell>
          <cell r="O1444">
            <v>228</v>
          </cell>
          <cell r="Q1444">
            <v>0</v>
          </cell>
          <cell r="R1444">
            <v>0</v>
          </cell>
        </row>
        <row r="1445">
          <cell r="A1445" t="str">
            <v>37683380126730</v>
          </cell>
          <cell r="B1445" t="str">
            <v>37</v>
          </cell>
          <cell r="C1445" t="str">
            <v>68338</v>
          </cell>
          <cell r="D1445" t="str">
            <v>0126730</v>
          </cell>
          <cell r="E1445" t="str">
            <v>San Diego Unified</v>
          </cell>
          <cell r="F1445" t="str">
            <v>Kavod Elementary Charter</v>
          </cell>
          <cell r="G1445" t="str">
            <v>Yes</v>
          </cell>
          <cell r="H1445" t="str">
            <v>1447</v>
          </cell>
          <cell r="I1445" t="str">
            <v>Directly funded</v>
          </cell>
          <cell r="J1445">
            <v>113</v>
          </cell>
          <cell r="K1445">
            <v>65</v>
          </cell>
          <cell r="L1445">
            <v>1</v>
          </cell>
          <cell r="N1445">
            <v>113</v>
          </cell>
          <cell r="O1445">
            <v>65</v>
          </cell>
          <cell r="Q1445">
            <v>0</v>
          </cell>
          <cell r="R1445">
            <v>0</v>
          </cell>
        </row>
        <row r="1446">
          <cell r="A1446" t="str">
            <v>37683380127647</v>
          </cell>
          <cell r="B1446" t="str">
            <v>37</v>
          </cell>
          <cell r="C1446" t="str">
            <v>68338</v>
          </cell>
          <cell r="D1446" t="str">
            <v>0127647</v>
          </cell>
          <cell r="E1446" t="str">
            <v>San Diego Unified</v>
          </cell>
          <cell r="F1446" t="str">
            <v>e3 Civic High</v>
          </cell>
          <cell r="G1446" t="str">
            <v>Yes</v>
          </cell>
          <cell r="H1446" t="str">
            <v>1302</v>
          </cell>
          <cell r="I1446" t="str">
            <v>Directly funded</v>
          </cell>
          <cell r="J1446">
            <v>405</v>
          </cell>
          <cell r="K1446">
            <v>285</v>
          </cell>
          <cell r="L1446">
            <v>1</v>
          </cell>
          <cell r="N1446">
            <v>405</v>
          </cell>
          <cell r="O1446">
            <v>285</v>
          </cell>
          <cell r="Q1446">
            <v>0</v>
          </cell>
          <cell r="R1446">
            <v>0</v>
          </cell>
        </row>
        <row r="1447">
          <cell r="A1447" t="str">
            <v>37683380127654</v>
          </cell>
          <cell r="B1447" t="str">
            <v>37</v>
          </cell>
          <cell r="C1447" t="str">
            <v>68338</v>
          </cell>
          <cell r="D1447" t="str">
            <v>0127654</v>
          </cell>
          <cell r="E1447" t="str">
            <v>San Diego Unified</v>
          </cell>
          <cell r="F1447" t="str">
            <v>San Diego Cooperative Charter School 2</v>
          </cell>
          <cell r="G1447" t="str">
            <v>Yes</v>
          </cell>
          <cell r="H1447" t="str">
            <v>1510</v>
          </cell>
          <cell r="I1447" t="str">
            <v>Directly funded</v>
          </cell>
          <cell r="J1447">
            <v>215</v>
          </cell>
          <cell r="K1447">
            <v>96</v>
          </cell>
          <cell r="L1447">
            <v>1</v>
          </cell>
          <cell r="N1447">
            <v>215</v>
          </cell>
          <cell r="O1447">
            <v>96</v>
          </cell>
          <cell r="Q1447">
            <v>0</v>
          </cell>
          <cell r="R1447">
            <v>0</v>
          </cell>
        </row>
        <row r="1448">
          <cell r="A1448" t="str">
            <v>37683380128066</v>
          </cell>
          <cell r="B1448" t="str">
            <v>37</v>
          </cell>
          <cell r="C1448" t="str">
            <v>68338</v>
          </cell>
          <cell r="D1448" t="str">
            <v>0128066</v>
          </cell>
          <cell r="E1448" t="str">
            <v>San Diego Unified</v>
          </cell>
          <cell r="F1448" t="str">
            <v>Health Sciences Middle</v>
          </cell>
          <cell r="G1448" t="str">
            <v>Yes</v>
          </cell>
          <cell r="H1448" t="str">
            <v>1517</v>
          </cell>
          <cell r="I1448" t="str">
            <v>Directly funded</v>
          </cell>
          <cell r="J1448">
            <v>164</v>
          </cell>
          <cell r="K1448">
            <v>122</v>
          </cell>
          <cell r="L1448">
            <v>1</v>
          </cell>
          <cell r="N1448">
            <v>164</v>
          </cell>
          <cell r="O1448">
            <v>122</v>
          </cell>
          <cell r="Q1448">
            <v>0</v>
          </cell>
          <cell r="R1448">
            <v>0</v>
          </cell>
        </row>
        <row r="1449">
          <cell r="A1449" t="str">
            <v>37683380128744</v>
          </cell>
          <cell r="B1449" t="str">
            <v>37</v>
          </cell>
          <cell r="C1449" t="str">
            <v>68338</v>
          </cell>
          <cell r="D1449" t="str">
            <v>0128744</v>
          </cell>
          <cell r="E1449" t="str">
            <v>San Diego Unified</v>
          </cell>
          <cell r="F1449" t="str">
            <v>Laurel Preparatory Academy</v>
          </cell>
          <cell r="G1449" t="str">
            <v>Yes</v>
          </cell>
          <cell r="H1449" t="str">
            <v>1600</v>
          </cell>
          <cell r="I1449" t="str">
            <v>Directly funded</v>
          </cell>
          <cell r="J1449">
            <v>139</v>
          </cell>
          <cell r="K1449">
            <v>71</v>
          </cell>
          <cell r="L1449">
            <v>1</v>
          </cell>
          <cell r="N1449">
            <v>139</v>
          </cell>
          <cell r="O1449">
            <v>71</v>
          </cell>
          <cell r="Q1449">
            <v>0</v>
          </cell>
          <cell r="R1449">
            <v>0</v>
          </cell>
        </row>
        <row r="1450">
          <cell r="A1450" t="str">
            <v>37683380129387</v>
          </cell>
          <cell r="B1450" t="str">
            <v>37</v>
          </cell>
          <cell r="C1450" t="str">
            <v>68338</v>
          </cell>
          <cell r="D1450" t="str">
            <v>0129387</v>
          </cell>
          <cell r="E1450" t="str">
            <v>San Diego Unified</v>
          </cell>
          <cell r="F1450" t="str">
            <v>Empower Charter</v>
          </cell>
          <cell r="G1450" t="str">
            <v>Yes</v>
          </cell>
          <cell r="H1450" t="str">
            <v>1634</v>
          </cell>
          <cell r="I1450" t="str">
            <v>Directly funded</v>
          </cell>
          <cell r="J1450">
            <v>108</v>
          </cell>
          <cell r="K1450">
            <v>80</v>
          </cell>
          <cell r="L1450">
            <v>1</v>
          </cell>
          <cell r="N1450">
            <v>108</v>
          </cell>
          <cell r="O1450">
            <v>80</v>
          </cell>
          <cell r="Q1450">
            <v>0</v>
          </cell>
          <cell r="R1450">
            <v>0</v>
          </cell>
        </row>
        <row r="1451">
          <cell r="A1451" t="str">
            <v>37683380129395</v>
          </cell>
          <cell r="B1451" t="str">
            <v>37</v>
          </cell>
          <cell r="C1451" t="str">
            <v>68338</v>
          </cell>
          <cell r="D1451" t="str">
            <v>0129395</v>
          </cell>
          <cell r="E1451" t="str">
            <v>San Diego Unified</v>
          </cell>
          <cell r="F1451" t="str">
            <v>Elevate Elementary</v>
          </cell>
          <cell r="G1451" t="str">
            <v>Yes</v>
          </cell>
          <cell r="H1451" t="str">
            <v>1633</v>
          </cell>
          <cell r="I1451" t="str">
            <v>Directly funded</v>
          </cell>
          <cell r="J1451">
            <v>214</v>
          </cell>
          <cell r="K1451">
            <v>101</v>
          </cell>
          <cell r="L1451">
            <v>1</v>
          </cell>
          <cell r="N1451">
            <v>214</v>
          </cell>
          <cell r="O1451">
            <v>101</v>
          </cell>
          <cell r="Q1451">
            <v>0</v>
          </cell>
          <cell r="R1451">
            <v>0</v>
          </cell>
        </row>
        <row r="1452">
          <cell r="A1452" t="str">
            <v>37683380131565</v>
          </cell>
          <cell r="B1452" t="str">
            <v>37</v>
          </cell>
          <cell r="C1452" t="str">
            <v>68338</v>
          </cell>
          <cell r="D1452" t="str">
            <v>0131565</v>
          </cell>
          <cell r="E1452" t="str">
            <v>San Diego Unified</v>
          </cell>
          <cell r="F1452" t="str">
            <v>High Tech Elementary</v>
          </cell>
          <cell r="G1452" t="str">
            <v>Yes</v>
          </cell>
          <cell r="H1452" t="str">
            <v>1709</v>
          </cell>
          <cell r="I1452" t="str">
            <v>Directly funded</v>
          </cell>
          <cell r="J1452">
            <v>398</v>
          </cell>
          <cell r="K1452">
            <v>226</v>
          </cell>
          <cell r="L1452">
            <v>1</v>
          </cell>
          <cell r="N1452">
            <v>398</v>
          </cell>
          <cell r="O1452">
            <v>226</v>
          </cell>
          <cell r="Q1452">
            <v>0</v>
          </cell>
          <cell r="R1452">
            <v>0</v>
          </cell>
        </row>
        <row r="1453">
          <cell r="A1453" t="str">
            <v>37683380131979</v>
          </cell>
          <cell r="B1453" t="str">
            <v>37</v>
          </cell>
          <cell r="C1453" t="str">
            <v>68338</v>
          </cell>
          <cell r="D1453" t="str">
            <v>0131979</v>
          </cell>
          <cell r="E1453" t="str">
            <v>San Diego Unified</v>
          </cell>
          <cell r="F1453" t="str">
            <v>Ingenuity Charter</v>
          </cell>
          <cell r="G1453" t="str">
            <v>Yes</v>
          </cell>
          <cell r="H1453" t="str">
            <v>1719</v>
          </cell>
          <cell r="I1453" t="str">
            <v>Directly funded</v>
          </cell>
          <cell r="J1453">
            <v>23</v>
          </cell>
          <cell r="K1453">
            <v>23</v>
          </cell>
          <cell r="L1453">
            <v>1</v>
          </cell>
          <cell r="N1453">
            <v>23</v>
          </cell>
          <cell r="O1453">
            <v>23</v>
          </cell>
          <cell r="Q1453">
            <v>0</v>
          </cell>
          <cell r="R1453">
            <v>0</v>
          </cell>
        </row>
        <row r="1454">
          <cell r="A1454" t="str">
            <v>37683383730959</v>
          </cell>
          <cell r="B1454" t="str">
            <v>37</v>
          </cell>
          <cell r="C1454" t="str">
            <v>68338</v>
          </cell>
          <cell r="D1454" t="str">
            <v>3730959</v>
          </cell>
          <cell r="E1454" t="str">
            <v>San Diego Unified</v>
          </cell>
          <cell r="F1454" t="str">
            <v>Charter School of San Diego</v>
          </cell>
          <cell r="G1454" t="str">
            <v>Yes</v>
          </cell>
          <cell r="H1454" t="str">
            <v>0028</v>
          </cell>
          <cell r="I1454" t="str">
            <v>Directly funded</v>
          </cell>
          <cell r="J1454">
            <v>2226</v>
          </cell>
          <cell r="K1454">
            <v>1673</v>
          </cell>
          <cell r="L1454">
            <v>1</v>
          </cell>
          <cell r="N1454">
            <v>2226</v>
          </cell>
          <cell r="O1454">
            <v>1673</v>
          </cell>
          <cell r="Q1454">
            <v>0</v>
          </cell>
          <cell r="R1454">
            <v>0</v>
          </cell>
        </row>
        <row r="1455">
          <cell r="A1455" t="str">
            <v>37683383731189</v>
          </cell>
          <cell r="B1455" t="str">
            <v>37</v>
          </cell>
          <cell r="C1455" t="str">
            <v>68338</v>
          </cell>
          <cell r="D1455" t="str">
            <v>3731189</v>
          </cell>
          <cell r="E1455" t="str">
            <v>San Diego Unified</v>
          </cell>
          <cell r="F1455" t="str">
            <v>Preuss School UCSD</v>
          </cell>
          <cell r="G1455" t="str">
            <v>Yes</v>
          </cell>
          <cell r="H1455" t="str">
            <v>0169</v>
          </cell>
          <cell r="I1455" t="str">
            <v>Directly funded</v>
          </cell>
          <cell r="J1455">
            <v>840</v>
          </cell>
          <cell r="K1455">
            <v>816</v>
          </cell>
          <cell r="L1455">
            <v>1</v>
          </cell>
          <cell r="N1455">
            <v>840</v>
          </cell>
          <cell r="O1455">
            <v>816</v>
          </cell>
          <cell r="Q1455">
            <v>0</v>
          </cell>
          <cell r="R1455">
            <v>0</v>
          </cell>
        </row>
        <row r="1456">
          <cell r="A1456" t="str">
            <v>37683383731247</v>
          </cell>
          <cell r="B1456" t="str">
            <v>37</v>
          </cell>
          <cell r="C1456" t="str">
            <v>68338</v>
          </cell>
          <cell r="D1456" t="str">
            <v>3731247</v>
          </cell>
          <cell r="E1456" t="str">
            <v>San Diego Unified</v>
          </cell>
          <cell r="F1456" t="str">
            <v>High Tech High</v>
          </cell>
          <cell r="G1456" t="str">
            <v>Yes</v>
          </cell>
          <cell r="H1456" t="str">
            <v>0269</v>
          </cell>
          <cell r="I1456" t="str">
            <v>Directly funded</v>
          </cell>
          <cell r="J1456">
            <v>583</v>
          </cell>
          <cell r="K1456">
            <v>248</v>
          </cell>
          <cell r="L1456">
            <v>1</v>
          </cell>
          <cell r="N1456">
            <v>583</v>
          </cell>
          <cell r="O1456">
            <v>248</v>
          </cell>
          <cell r="Q1456">
            <v>0</v>
          </cell>
          <cell r="R1456">
            <v>0</v>
          </cell>
        </row>
        <row r="1457">
          <cell r="A1457" t="str">
            <v>37683383731395</v>
          </cell>
          <cell r="B1457" t="str">
            <v>37</v>
          </cell>
          <cell r="C1457" t="str">
            <v>68338</v>
          </cell>
          <cell r="D1457" t="str">
            <v>3731395</v>
          </cell>
          <cell r="E1457" t="str">
            <v>San Diego Unified</v>
          </cell>
          <cell r="F1457" t="str">
            <v>Audeo Charter</v>
          </cell>
          <cell r="G1457" t="str">
            <v>Yes</v>
          </cell>
          <cell r="H1457" t="str">
            <v>0406</v>
          </cell>
          <cell r="I1457" t="str">
            <v>Directly funded</v>
          </cell>
          <cell r="J1457">
            <v>761</v>
          </cell>
          <cell r="K1457">
            <v>511</v>
          </cell>
          <cell r="L1457">
            <v>1</v>
          </cell>
          <cell r="N1457">
            <v>761</v>
          </cell>
          <cell r="O1457">
            <v>511</v>
          </cell>
          <cell r="Q1457">
            <v>0</v>
          </cell>
          <cell r="R1457">
            <v>0</v>
          </cell>
        </row>
        <row r="1458">
          <cell r="A1458" t="str">
            <v>37683386039457</v>
          </cell>
          <cell r="B1458" t="str">
            <v>37</v>
          </cell>
          <cell r="C1458" t="str">
            <v>68338</v>
          </cell>
          <cell r="D1458" t="str">
            <v>6039457</v>
          </cell>
          <cell r="E1458" t="str">
            <v>San Diego Unified</v>
          </cell>
          <cell r="F1458" t="str">
            <v>Darnall Charter</v>
          </cell>
          <cell r="G1458" t="str">
            <v>Yes</v>
          </cell>
          <cell r="H1458" t="str">
            <v>0033</v>
          </cell>
          <cell r="I1458" t="str">
            <v>Directly funded</v>
          </cell>
          <cell r="J1458">
            <v>661</v>
          </cell>
          <cell r="K1458">
            <v>608</v>
          </cell>
          <cell r="L1458">
            <v>1</v>
          </cell>
          <cell r="N1458">
            <v>661</v>
          </cell>
          <cell r="O1458">
            <v>608</v>
          </cell>
          <cell r="Q1458">
            <v>0</v>
          </cell>
          <cell r="R1458">
            <v>0</v>
          </cell>
        </row>
        <row r="1459">
          <cell r="A1459" t="str">
            <v>37683386039812</v>
          </cell>
          <cell r="B1459" t="str">
            <v>37</v>
          </cell>
          <cell r="C1459" t="str">
            <v>68338</v>
          </cell>
          <cell r="D1459" t="str">
            <v>6039812</v>
          </cell>
          <cell r="E1459" t="str">
            <v>San Diego Unified</v>
          </cell>
          <cell r="F1459" t="str">
            <v>Keiller Leadership Academy</v>
          </cell>
          <cell r="G1459" t="str">
            <v>Yes</v>
          </cell>
          <cell r="H1459" t="str">
            <v>0695</v>
          </cell>
          <cell r="I1459" t="str">
            <v>Directly funded</v>
          </cell>
          <cell r="J1459">
            <v>556</v>
          </cell>
          <cell r="K1459">
            <v>514</v>
          </cell>
          <cell r="L1459">
            <v>1</v>
          </cell>
          <cell r="N1459">
            <v>556</v>
          </cell>
          <cell r="O1459">
            <v>514</v>
          </cell>
          <cell r="Q1459">
            <v>0</v>
          </cell>
          <cell r="R1459">
            <v>0</v>
          </cell>
        </row>
        <row r="1460">
          <cell r="A1460" t="str">
            <v>37683386040018</v>
          </cell>
          <cell r="B1460" t="str">
            <v>37</v>
          </cell>
          <cell r="C1460" t="str">
            <v>68338</v>
          </cell>
          <cell r="D1460" t="str">
            <v>6040018</v>
          </cell>
          <cell r="E1460" t="str">
            <v>San Diego Unified</v>
          </cell>
          <cell r="F1460" t="str">
            <v>Harriet Tubman Village Charter</v>
          </cell>
          <cell r="G1460" t="str">
            <v>Yes</v>
          </cell>
          <cell r="H1460" t="str">
            <v>0046</v>
          </cell>
          <cell r="I1460" t="str">
            <v>Directly funded</v>
          </cell>
          <cell r="J1460">
            <v>401</v>
          </cell>
          <cell r="K1460">
            <v>369</v>
          </cell>
          <cell r="L1460">
            <v>1</v>
          </cell>
          <cell r="N1460">
            <v>401</v>
          </cell>
          <cell r="O1460">
            <v>369</v>
          </cell>
          <cell r="Q1460">
            <v>0</v>
          </cell>
          <cell r="R1460">
            <v>0</v>
          </cell>
        </row>
        <row r="1461">
          <cell r="A1461" t="str">
            <v>37683386040190</v>
          </cell>
          <cell r="B1461" t="str">
            <v>37</v>
          </cell>
          <cell r="C1461" t="str">
            <v>68338</v>
          </cell>
          <cell r="D1461" t="str">
            <v>6040190</v>
          </cell>
          <cell r="E1461" t="str">
            <v>San Diego Unified</v>
          </cell>
          <cell r="F1461" t="str">
            <v>King-Chavez Primary Academy</v>
          </cell>
          <cell r="G1461" t="str">
            <v>Yes</v>
          </cell>
          <cell r="H1461" t="str">
            <v>0705</v>
          </cell>
          <cell r="I1461" t="str">
            <v>Directly funded</v>
          </cell>
          <cell r="J1461">
            <v>419</v>
          </cell>
          <cell r="K1461">
            <v>419</v>
          </cell>
          <cell r="L1461">
            <v>1</v>
          </cell>
          <cell r="N1461">
            <v>419</v>
          </cell>
          <cell r="O1461">
            <v>419</v>
          </cell>
          <cell r="Q1461">
            <v>0</v>
          </cell>
          <cell r="R1461">
            <v>0</v>
          </cell>
        </row>
        <row r="1462">
          <cell r="A1462" t="str">
            <v>37683386061964</v>
          </cell>
          <cell r="B1462" t="str">
            <v>37</v>
          </cell>
          <cell r="C1462" t="str">
            <v>68338</v>
          </cell>
          <cell r="D1462" t="str">
            <v>6061964</v>
          </cell>
          <cell r="E1462" t="str">
            <v>San Diego Unified</v>
          </cell>
          <cell r="F1462" t="str">
            <v>The O'Farrell Charter</v>
          </cell>
          <cell r="G1462" t="str">
            <v>Yes</v>
          </cell>
          <cell r="H1462" t="str">
            <v>0048</v>
          </cell>
          <cell r="I1462" t="str">
            <v>Directly funded</v>
          </cell>
          <cell r="J1462">
            <v>1578</v>
          </cell>
          <cell r="K1462">
            <v>1203</v>
          </cell>
          <cell r="L1462">
            <v>1</v>
          </cell>
          <cell r="N1462">
            <v>1578</v>
          </cell>
          <cell r="O1462">
            <v>1203</v>
          </cell>
          <cell r="Q1462">
            <v>0</v>
          </cell>
          <cell r="R1462">
            <v>0</v>
          </cell>
        </row>
        <row r="1463">
          <cell r="A1463" t="str">
            <v>37683386113211</v>
          </cell>
          <cell r="B1463" t="str">
            <v>37</v>
          </cell>
          <cell r="C1463" t="str">
            <v>68338</v>
          </cell>
          <cell r="D1463" t="str">
            <v>6113211</v>
          </cell>
          <cell r="E1463" t="str">
            <v>San Diego Unified</v>
          </cell>
          <cell r="F1463" t="str">
            <v>McGill School of Success</v>
          </cell>
          <cell r="G1463" t="str">
            <v>Yes</v>
          </cell>
          <cell r="H1463" t="str">
            <v>0095</v>
          </cell>
          <cell r="I1463" t="str">
            <v>Directly funded</v>
          </cell>
          <cell r="J1463">
            <v>147</v>
          </cell>
          <cell r="K1463">
            <v>142</v>
          </cell>
          <cell r="L1463">
            <v>1</v>
          </cell>
          <cell r="N1463">
            <v>147</v>
          </cell>
          <cell r="O1463">
            <v>142</v>
          </cell>
          <cell r="Q1463">
            <v>0</v>
          </cell>
          <cell r="R1463">
            <v>0</v>
          </cell>
        </row>
        <row r="1464">
          <cell r="A1464" t="str">
            <v>37683386115570</v>
          </cell>
          <cell r="B1464" t="str">
            <v>37</v>
          </cell>
          <cell r="C1464" t="str">
            <v>68338</v>
          </cell>
          <cell r="D1464" t="str">
            <v>6115570</v>
          </cell>
          <cell r="E1464" t="str">
            <v>San Diego Unified</v>
          </cell>
          <cell r="F1464" t="str">
            <v>Museum</v>
          </cell>
          <cell r="G1464" t="str">
            <v>Yes</v>
          </cell>
          <cell r="H1464" t="str">
            <v>0081</v>
          </cell>
          <cell r="I1464" t="str">
            <v>Directly funded</v>
          </cell>
          <cell r="J1464">
            <v>225</v>
          </cell>
          <cell r="K1464">
            <v>61</v>
          </cell>
          <cell r="L1464">
            <v>1</v>
          </cell>
          <cell r="N1464">
            <v>225</v>
          </cell>
          <cell r="O1464">
            <v>61</v>
          </cell>
          <cell r="Q1464">
            <v>0</v>
          </cell>
          <cell r="R1464">
            <v>0</v>
          </cell>
        </row>
        <row r="1465">
          <cell r="A1465" t="str">
            <v>37683386117279</v>
          </cell>
          <cell r="B1465" t="str">
            <v>37</v>
          </cell>
          <cell r="C1465" t="str">
            <v>68338</v>
          </cell>
          <cell r="D1465" t="str">
            <v>6117279</v>
          </cell>
          <cell r="E1465" t="str">
            <v>San Diego Unified</v>
          </cell>
          <cell r="F1465" t="str">
            <v>Holly Drive Leadership Academy</v>
          </cell>
          <cell r="G1465" t="str">
            <v>Yes</v>
          </cell>
          <cell r="H1465" t="str">
            <v>0264</v>
          </cell>
          <cell r="I1465" t="str">
            <v>Directly funded</v>
          </cell>
          <cell r="J1465">
            <v>142</v>
          </cell>
          <cell r="K1465">
            <v>128</v>
          </cell>
          <cell r="L1465">
            <v>1</v>
          </cell>
          <cell r="N1465">
            <v>142</v>
          </cell>
          <cell r="O1465">
            <v>128</v>
          </cell>
          <cell r="Q1465">
            <v>0</v>
          </cell>
          <cell r="R1465">
            <v>0</v>
          </cell>
        </row>
        <row r="1466">
          <cell r="A1466" t="str">
            <v>37683386117683</v>
          </cell>
          <cell r="B1466" t="str">
            <v>37</v>
          </cell>
          <cell r="C1466" t="str">
            <v>68338</v>
          </cell>
          <cell r="D1466" t="str">
            <v>6117683</v>
          </cell>
          <cell r="E1466" t="str">
            <v>San Diego Unified</v>
          </cell>
          <cell r="F1466" t="str">
            <v>High Tech Elementary Explorer</v>
          </cell>
          <cell r="G1466" t="str">
            <v>Yes</v>
          </cell>
          <cell r="H1466" t="str">
            <v>0278</v>
          </cell>
          <cell r="I1466" t="str">
            <v>Directly funded</v>
          </cell>
          <cell r="J1466">
            <v>352</v>
          </cell>
          <cell r="K1466">
            <v>132</v>
          </cell>
          <cell r="L1466">
            <v>1</v>
          </cell>
          <cell r="N1466">
            <v>352</v>
          </cell>
          <cell r="O1466">
            <v>132</v>
          </cell>
          <cell r="Q1466">
            <v>0</v>
          </cell>
          <cell r="R1466">
            <v>0</v>
          </cell>
        </row>
        <row r="1467">
          <cell r="A1467" t="str">
            <v>37683386119168</v>
          </cell>
          <cell r="B1467" t="str">
            <v>37</v>
          </cell>
          <cell r="C1467" t="str">
            <v>68338</v>
          </cell>
          <cell r="D1467" t="str">
            <v>6119168</v>
          </cell>
          <cell r="E1467" t="str">
            <v>San Diego Unified</v>
          </cell>
          <cell r="F1467" t="str">
            <v>San Diego Cooperative Charter</v>
          </cell>
          <cell r="G1467" t="str">
            <v>Yes</v>
          </cell>
          <cell r="H1467" t="str">
            <v>0396</v>
          </cell>
          <cell r="I1467" t="str">
            <v>Directly funded</v>
          </cell>
          <cell r="J1467">
            <v>457</v>
          </cell>
          <cell r="K1467">
            <v>139</v>
          </cell>
          <cell r="L1467">
            <v>1</v>
          </cell>
          <cell r="N1467">
            <v>457</v>
          </cell>
          <cell r="O1467">
            <v>139</v>
          </cell>
          <cell r="Q1467">
            <v>0</v>
          </cell>
          <cell r="R1467">
            <v>0</v>
          </cell>
        </row>
        <row r="1468">
          <cell r="A1468" t="str">
            <v>37683386119598</v>
          </cell>
          <cell r="B1468" t="str">
            <v>37</v>
          </cell>
          <cell r="C1468" t="str">
            <v>68338</v>
          </cell>
          <cell r="D1468" t="str">
            <v>6119598</v>
          </cell>
          <cell r="E1468" t="str">
            <v>San Diego Unified</v>
          </cell>
          <cell r="F1468" t="str">
            <v>King-Chavez Academy of Excellence</v>
          </cell>
          <cell r="G1468" t="str">
            <v>Yes</v>
          </cell>
          <cell r="H1468" t="str">
            <v>0420</v>
          </cell>
          <cell r="I1468" t="str">
            <v>Directly funded</v>
          </cell>
          <cell r="J1468">
            <v>329</v>
          </cell>
          <cell r="K1468">
            <v>328</v>
          </cell>
          <cell r="L1468">
            <v>1</v>
          </cell>
          <cell r="N1468">
            <v>329</v>
          </cell>
          <cell r="O1468">
            <v>328</v>
          </cell>
          <cell r="Q1468">
            <v>0</v>
          </cell>
          <cell r="R1468">
            <v>0</v>
          </cell>
        </row>
        <row r="1469">
          <cell r="A1469" t="str">
            <v>37683386120935</v>
          </cell>
          <cell r="B1469" t="str">
            <v>37</v>
          </cell>
          <cell r="C1469" t="str">
            <v>68338</v>
          </cell>
          <cell r="D1469" t="str">
            <v>6120935</v>
          </cell>
          <cell r="E1469" t="str">
            <v>San Diego Unified</v>
          </cell>
          <cell r="F1469" t="str">
            <v>Einstein Academy</v>
          </cell>
          <cell r="G1469" t="str">
            <v>Yes</v>
          </cell>
          <cell r="H1469" t="str">
            <v>0488</v>
          </cell>
          <cell r="I1469" t="str">
            <v>Directly funded</v>
          </cell>
          <cell r="J1469">
            <v>693</v>
          </cell>
          <cell r="K1469">
            <v>293</v>
          </cell>
          <cell r="L1469">
            <v>1</v>
          </cell>
          <cell r="N1469">
            <v>693</v>
          </cell>
          <cell r="O1469">
            <v>293</v>
          </cell>
          <cell r="Q1469">
            <v>0</v>
          </cell>
          <cell r="R1469">
            <v>0</v>
          </cell>
        </row>
        <row r="1470">
          <cell r="A1470" t="str">
            <v>37683460000000</v>
          </cell>
          <cell r="B1470" t="str">
            <v>37</v>
          </cell>
          <cell r="C1470" t="str">
            <v>68346</v>
          </cell>
          <cell r="E1470" t="str">
            <v>San Dieguito Union High</v>
          </cell>
          <cell r="J1470">
            <v>12726</v>
          </cell>
          <cell r="K1470">
            <v>1242</v>
          </cell>
          <cell r="L1470">
            <v>11</v>
          </cell>
          <cell r="N1470">
            <v>12726</v>
          </cell>
          <cell r="O1470">
            <v>1242</v>
          </cell>
          <cell r="Q1470">
            <v>0</v>
          </cell>
          <cell r="R1470">
            <v>0</v>
          </cell>
        </row>
        <row r="1471">
          <cell r="A1471" t="str">
            <v>37683530000000</v>
          </cell>
          <cell r="B1471" t="str">
            <v>37</v>
          </cell>
          <cell r="C1471" t="str">
            <v>68353</v>
          </cell>
          <cell r="E1471" t="str">
            <v>San Pasqual Union Elementary</v>
          </cell>
          <cell r="J1471">
            <v>558</v>
          </cell>
          <cell r="K1471">
            <v>116</v>
          </cell>
          <cell r="L1471">
            <v>1</v>
          </cell>
          <cell r="N1471">
            <v>558</v>
          </cell>
          <cell r="O1471">
            <v>116</v>
          </cell>
          <cell r="Q1471">
            <v>0</v>
          </cell>
          <cell r="R1471">
            <v>0</v>
          </cell>
        </row>
        <row r="1472">
          <cell r="A1472" t="str">
            <v>37683610000000</v>
          </cell>
          <cell r="B1472" t="str">
            <v>37</v>
          </cell>
          <cell r="C1472" t="str">
            <v>68361</v>
          </cell>
          <cell r="E1472" t="str">
            <v>Santee</v>
          </cell>
          <cell r="J1472">
            <v>6695</v>
          </cell>
          <cell r="K1472">
            <v>2873</v>
          </cell>
          <cell r="L1472">
            <v>12</v>
          </cell>
          <cell r="N1472">
            <v>6695</v>
          </cell>
          <cell r="O1472">
            <v>2873</v>
          </cell>
          <cell r="Q1472">
            <v>0</v>
          </cell>
          <cell r="R1472">
            <v>0</v>
          </cell>
        </row>
        <row r="1473">
          <cell r="A1473" t="str">
            <v>37683790000000</v>
          </cell>
          <cell r="B1473" t="str">
            <v>37</v>
          </cell>
          <cell r="C1473" t="str">
            <v>68379</v>
          </cell>
          <cell r="E1473" t="str">
            <v>San Ysidro Elementary</v>
          </cell>
          <cell r="J1473">
            <v>4808</v>
          </cell>
          <cell r="K1473">
            <v>4799</v>
          </cell>
          <cell r="L1473">
            <v>8</v>
          </cell>
          <cell r="N1473">
            <v>4808</v>
          </cell>
          <cell r="O1473">
            <v>4799</v>
          </cell>
          <cell r="Q1473">
            <v>0</v>
          </cell>
          <cell r="R1473">
            <v>0</v>
          </cell>
        </row>
        <row r="1474">
          <cell r="A1474" t="str">
            <v>37683870000000</v>
          </cell>
          <cell r="B1474" t="str">
            <v>37</v>
          </cell>
          <cell r="C1474" t="str">
            <v>68387</v>
          </cell>
          <cell r="E1474" t="str">
            <v>Solana Beach Elementary</v>
          </cell>
          <cell r="J1474">
            <v>3139</v>
          </cell>
          <cell r="K1474">
            <v>517</v>
          </cell>
          <cell r="L1474">
            <v>7</v>
          </cell>
          <cell r="N1474">
            <v>3139</v>
          </cell>
          <cell r="O1474">
            <v>517</v>
          </cell>
          <cell r="Q1474">
            <v>0</v>
          </cell>
          <cell r="R1474">
            <v>0</v>
          </cell>
        </row>
        <row r="1475">
          <cell r="A1475" t="str">
            <v>37683950000000</v>
          </cell>
          <cell r="B1475" t="str">
            <v>37</v>
          </cell>
          <cell r="C1475" t="str">
            <v>68395</v>
          </cell>
          <cell r="E1475" t="str">
            <v>South Bay Union</v>
          </cell>
          <cell r="J1475">
            <v>5733</v>
          </cell>
          <cell r="K1475">
            <v>4997</v>
          </cell>
          <cell r="L1475">
            <v>10</v>
          </cell>
          <cell r="N1475">
            <v>5733</v>
          </cell>
          <cell r="O1475">
            <v>4997</v>
          </cell>
          <cell r="Q1475">
            <v>0</v>
          </cell>
          <cell r="R1475">
            <v>0</v>
          </cell>
        </row>
        <row r="1476">
          <cell r="A1476" t="str">
            <v>37683956040505</v>
          </cell>
          <cell r="B1476" t="str">
            <v>37</v>
          </cell>
          <cell r="C1476" t="str">
            <v>68395</v>
          </cell>
          <cell r="D1476" t="str">
            <v>6040505</v>
          </cell>
          <cell r="E1476" t="str">
            <v>South Bay Union</v>
          </cell>
          <cell r="F1476" t="str">
            <v>Imperial Beach Charter</v>
          </cell>
          <cell r="G1476" t="str">
            <v>Yes</v>
          </cell>
          <cell r="H1476" t="str">
            <v>1418</v>
          </cell>
          <cell r="I1476" t="str">
            <v>Locally funded</v>
          </cell>
          <cell r="J1476">
            <v>871</v>
          </cell>
          <cell r="K1476">
            <v>576</v>
          </cell>
          <cell r="L1476">
            <v>1</v>
          </cell>
          <cell r="N1476">
            <v>871</v>
          </cell>
          <cell r="O1476">
            <v>576</v>
          </cell>
          <cell r="Q1476">
            <v>0</v>
          </cell>
          <cell r="R1476">
            <v>0</v>
          </cell>
        </row>
        <row r="1477">
          <cell r="A1477" t="str">
            <v>37683956040513</v>
          </cell>
          <cell r="B1477" t="str">
            <v>37</v>
          </cell>
          <cell r="C1477" t="str">
            <v>68395</v>
          </cell>
          <cell r="D1477" t="str">
            <v>6040513</v>
          </cell>
          <cell r="E1477" t="str">
            <v>South Bay Union</v>
          </cell>
          <cell r="F1477" t="str">
            <v>Nestor Language Academy Charter</v>
          </cell>
          <cell r="G1477" t="str">
            <v>Yes</v>
          </cell>
          <cell r="H1477" t="str">
            <v>1252</v>
          </cell>
          <cell r="I1477" t="str">
            <v>Locally funded</v>
          </cell>
          <cell r="J1477">
            <v>983</v>
          </cell>
          <cell r="K1477">
            <v>793</v>
          </cell>
          <cell r="L1477">
            <v>1</v>
          </cell>
          <cell r="N1477">
            <v>983</v>
          </cell>
          <cell r="O1477">
            <v>793</v>
          </cell>
          <cell r="Q1477">
            <v>0</v>
          </cell>
          <cell r="R1477">
            <v>0</v>
          </cell>
        </row>
        <row r="1478">
          <cell r="A1478" t="str">
            <v>37684030000000</v>
          </cell>
          <cell r="B1478" t="str">
            <v>37</v>
          </cell>
          <cell r="C1478" t="str">
            <v>68403</v>
          </cell>
          <cell r="E1478" t="str">
            <v>Spencer Valley Elementary</v>
          </cell>
          <cell r="J1478">
            <v>45</v>
          </cell>
          <cell r="K1478">
            <v>17</v>
          </cell>
          <cell r="L1478">
            <v>1</v>
          </cell>
          <cell r="N1478">
            <v>45</v>
          </cell>
          <cell r="O1478">
            <v>17</v>
          </cell>
          <cell r="Q1478">
            <v>0</v>
          </cell>
          <cell r="R1478">
            <v>0</v>
          </cell>
        </row>
        <row r="1479">
          <cell r="A1479" t="str">
            <v>37684030125401</v>
          </cell>
          <cell r="B1479" t="str">
            <v>37</v>
          </cell>
          <cell r="C1479" t="str">
            <v>68403</v>
          </cell>
          <cell r="D1479" t="str">
            <v>0125401</v>
          </cell>
          <cell r="E1479" t="str">
            <v>Spencer Valley Elementary</v>
          </cell>
          <cell r="F1479" t="str">
            <v>Insight @ San Diego</v>
          </cell>
          <cell r="G1479" t="str">
            <v>Yes</v>
          </cell>
          <cell r="H1479" t="str">
            <v>1371</v>
          </cell>
          <cell r="I1479" t="str">
            <v>Directly funded</v>
          </cell>
          <cell r="J1479">
            <v>158</v>
          </cell>
          <cell r="K1479">
            <v>83</v>
          </cell>
          <cell r="L1479">
            <v>1</v>
          </cell>
          <cell r="N1479">
            <v>158</v>
          </cell>
          <cell r="O1479">
            <v>83</v>
          </cell>
          <cell r="Q1479">
            <v>0</v>
          </cell>
          <cell r="R1479">
            <v>0</v>
          </cell>
        </row>
        <row r="1480">
          <cell r="A1480" t="str">
            <v>37684036120893</v>
          </cell>
          <cell r="B1480" t="str">
            <v>37</v>
          </cell>
          <cell r="C1480" t="str">
            <v>68403</v>
          </cell>
          <cell r="D1480" t="str">
            <v>6120893</v>
          </cell>
          <cell r="E1480" t="str">
            <v>Spencer Valley Elementary</v>
          </cell>
          <cell r="F1480" t="str">
            <v>California Virtual Academy @ San Diego</v>
          </cell>
          <cell r="G1480" t="str">
            <v>Yes</v>
          </cell>
          <cell r="H1480" t="str">
            <v>0493</v>
          </cell>
          <cell r="I1480" t="str">
            <v>Directly funded</v>
          </cell>
          <cell r="J1480">
            <v>2533</v>
          </cell>
          <cell r="K1480">
            <v>1446</v>
          </cell>
          <cell r="L1480">
            <v>1</v>
          </cell>
          <cell r="N1480">
            <v>2533</v>
          </cell>
          <cell r="O1480">
            <v>1446</v>
          </cell>
          <cell r="Q1480">
            <v>0</v>
          </cell>
          <cell r="R1480">
            <v>0</v>
          </cell>
        </row>
        <row r="1481">
          <cell r="A1481" t="str">
            <v>37684110000000</v>
          </cell>
          <cell r="B1481" t="str">
            <v>37</v>
          </cell>
          <cell r="C1481" t="str">
            <v>68411</v>
          </cell>
          <cell r="E1481" t="str">
            <v>Sweetwater Union High</v>
          </cell>
          <cell r="J1481">
            <v>40019</v>
          </cell>
          <cell r="K1481">
            <v>24358</v>
          </cell>
          <cell r="L1481">
            <v>30</v>
          </cell>
          <cell r="N1481">
            <v>40019</v>
          </cell>
          <cell r="O1481">
            <v>24358</v>
          </cell>
          <cell r="Q1481">
            <v>0</v>
          </cell>
          <cell r="R1481">
            <v>0</v>
          </cell>
        </row>
        <row r="1482">
          <cell r="A1482" t="str">
            <v>37684110126086</v>
          </cell>
          <cell r="B1482" t="str">
            <v>37</v>
          </cell>
          <cell r="C1482" t="str">
            <v>68411</v>
          </cell>
          <cell r="D1482" t="str">
            <v>0126086</v>
          </cell>
          <cell r="E1482" t="str">
            <v>Sweetwater Union High</v>
          </cell>
          <cell r="F1482" t="str">
            <v>Stephen W. Hawking Charter</v>
          </cell>
          <cell r="G1482" t="str">
            <v>Yes</v>
          </cell>
          <cell r="H1482" t="str">
            <v>1407</v>
          </cell>
          <cell r="I1482" t="str">
            <v>Directly funded</v>
          </cell>
          <cell r="J1482">
            <v>392</v>
          </cell>
          <cell r="K1482">
            <v>322</v>
          </cell>
          <cell r="L1482">
            <v>1</v>
          </cell>
          <cell r="N1482">
            <v>392</v>
          </cell>
          <cell r="O1482">
            <v>322</v>
          </cell>
          <cell r="Q1482">
            <v>0</v>
          </cell>
          <cell r="R1482">
            <v>0</v>
          </cell>
        </row>
        <row r="1483">
          <cell r="A1483" t="str">
            <v>37684110128082</v>
          </cell>
          <cell r="B1483" t="str">
            <v>37</v>
          </cell>
          <cell r="C1483" t="str">
            <v>68411</v>
          </cell>
          <cell r="D1483" t="str">
            <v>0128082</v>
          </cell>
          <cell r="E1483" t="str">
            <v>Sweetwater Union High</v>
          </cell>
          <cell r="F1483" t="str">
            <v>Stephen W. Hawkings II Science, Technology, Engineering, Art and Math Charter</v>
          </cell>
          <cell r="G1483" t="str">
            <v>Yes</v>
          </cell>
          <cell r="H1483" t="str">
            <v>1524</v>
          </cell>
          <cell r="I1483" t="str">
            <v>Directly funded</v>
          </cell>
          <cell r="J1483">
            <v>340</v>
          </cell>
          <cell r="K1483">
            <v>315</v>
          </cell>
          <cell r="L1483">
            <v>1</v>
          </cell>
          <cell r="N1483">
            <v>340</v>
          </cell>
          <cell r="O1483">
            <v>315</v>
          </cell>
          <cell r="Q1483">
            <v>0</v>
          </cell>
          <cell r="R1483">
            <v>0</v>
          </cell>
        </row>
        <row r="1484">
          <cell r="A1484" t="str">
            <v>37684113731304</v>
          </cell>
          <cell r="B1484" t="str">
            <v>37</v>
          </cell>
          <cell r="C1484" t="str">
            <v>68411</v>
          </cell>
          <cell r="D1484" t="str">
            <v>3731304</v>
          </cell>
          <cell r="E1484" t="str">
            <v>Sweetwater Union High</v>
          </cell>
          <cell r="F1484" t="str">
            <v>MAAC Community Charter</v>
          </cell>
          <cell r="G1484" t="str">
            <v>Yes</v>
          </cell>
          <cell r="H1484" t="str">
            <v>0303</v>
          </cell>
          <cell r="I1484" t="str">
            <v>Directly funded</v>
          </cell>
          <cell r="J1484">
            <v>298</v>
          </cell>
          <cell r="K1484">
            <v>280</v>
          </cell>
          <cell r="L1484">
            <v>1</v>
          </cell>
          <cell r="N1484">
            <v>298</v>
          </cell>
          <cell r="O1484">
            <v>280</v>
          </cell>
          <cell r="Q1484">
            <v>0</v>
          </cell>
          <cell r="R1484">
            <v>0</v>
          </cell>
        </row>
        <row r="1485">
          <cell r="A1485" t="str">
            <v>37684370000000</v>
          </cell>
          <cell r="B1485" t="str">
            <v>37</v>
          </cell>
          <cell r="C1485" t="str">
            <v>68437</v>
          </cell>
          <cell r="E1485" t="str">
            <v>Vallecitos Elementary</v>
          </cell>
          <cell r="J1485">
            <v>189</v>
          </cell>
          <cell r="K1485">
            <v>171</v>
          </cell>
          <cell r="L1485">
            <v>1</v>
          </cell>
          <cell r="N1485">
            <v>189</v>
          </cell>
          <cell r="O1485">
            <v>171</v>
          </cell>
          <cell r="Q1485">
            <v>0</v>
          </cell>
          <cell r="R1485">
            <v>0</v>
          </cell>
        </row>
        <row r="1486">
          <cell r="A1486" t="str">
            <v>37684370128470</v>
          </cell>
          <cell r="B1486" t="str">
            <v>37</v>
          </cell>
          <cell r="C1486" t="str">
            <v>68437</v>
          </cell>
          <cell r="D1486" t="str">
            <v>0128470</v>
          </cell>
          <cell r="E1486" t="str">
            <v>Vallecitos Elementary</v>
          </cell>
          <cell r="F1486" t="str">
            <v>Taylion San Diego Academy</v>
          </cell>
          <cell r="G1486" t="str">
            <v>Yes</v>
          </cell>
          <cell r="H1486" t="str">
            <v>1559</v>
          </cell>
          <cell r="I1486" t="str">
            <v>Directly funded</v>
          </cell>
          <cell r="J1486">
            <v>75</v>
          </cell>
          <cell r="K1486">
            <v>50</v>
          </cell>
          <cell r="L1486">
            <v>1</v>
          </cell>
          <cell r="N1486">
            <v>75</v>
          </cell>
          <cell r="O1486">
            <v>50</v>
          </cell>
          <cell r="Q1486">
            <v>0</v>
          </cell>
          <cell r="R1486">
            <v>0</v>
          </cell>
        </row>
        <row r="1487">
          <cell r="A1487" t="str">
            <v>37684520000000</v>
          </cell>
          <cell r="B1487" t="str">
            <v>37</v>
          </cell>
          <cell r="C1487" t="str">
            <v>68452</v>
          </cell>
          <cell r="E1487" t="str">
            <v>Vista Unified</v>
          </cell>
          <cell r="J1487">
            <v>21941</v>
          </cell>
          <cell r="K1487">
            <v>13635</v>
          </cell>
          <cell r="L1487">
            <v>30</v>
          </cell>
          <cell r="N1487">
            <v>21941</v>
          </cell>
          <cell r="O1487">
            <v>13635</v>
          </cell>
          <cell r="Q1487">
            <v>0</v>
          </cell>
          <cell r="R1487">
            <v>0</v>
          </cell>
        </row>
        <row r="1488">
          <cell r="A1488" t="str">
            <v>37684520106120</v>
          </cell>
          <cell r="B1488" t="str">
            <v>37</v>
          </cell>
          <cell r="C1488" t="str">
            <v>68452</v>
          </cell>
          <cell r="D1488" t="str">
            <v>0106120</v>
          </cell>
          <cell r="E1488" t="str">
            <v>Vista Unified</v>
          </cell>
          <cell r="F1488" t="str">
            <v>SIATech</v>
          </cell>
          <cell r="G1488" t="str">
            <v>Yes</v>
          </cell>
          <cell r="H1488" t="str">
            <v>0627</v>
          </cell>
          <cell r="I1488" t="str">
            <v>Directly funded</v>
          </cell>
          <cell r="J1488">
            <v>1122</v>
          </cell>
          <cell r="K1488">
            <v>1062</v>
          </cell>
          <cell r="L1488">
            <v>1</v>
          </cell>
          <cell r="N1488">
            <v>1122</v>
          </cell>
          <cell r="O1488">
            <v>1062</v>
          </cell>
          <cell r="Q1488">
            <v>0</v>
          </cell>
          <cell r="R1488">
            <v>0</v>
          </cell>
        </row>
        <row r="1489">
          <cell r="A1489" t="str">
            <v>37684520114264</v>
          </cell>
          <cell r="B1489" t="str">
            <v>37</v>
          </cell>
          <cell r="C1489" t="str">
            <v>68452</v>
          </cell>
          <cell r="D1489" t="str">
            <v>0114264</v>
          </cell>
          <cell r="E1489" t="str">
            <v>Vista Unified</v>
          </cell>
          <cell r="F1489" t="str">
            <v>North County Trade Tech High</v>
          </cell>
          <cell r="G1489" t="str">
            <v>Yes</v>
          </cell>
          <cell r="H1489" t="str">
            <v>0884</v>
          </cell>
          <cell r="I1489" t="str">
            <v>Directly funded</v>
          </cell>
          <cell r="J1489">
            <v>161</v>
          </cell>
          <cell r="K1489">
            <v>73</v>
          </cell>
          <cell r="L1489">
            <v>1</v>
          </cell>
          <cell r="N1489">
            <v>161</v>
          </cell>
          <cell r="O1489">
            <v>73</v>
          </cell>
          <cell r="Q1489">
            <v>0</v>
          </cell>
          <cell r="R1489">
            <v>0</v>
          </cell>
        </row>
        <row r="1490">
          <cell r="A1490" t="str">
            <v>37684520124917</v>
          </cell>
          <cell r="B1490" t="str">
            <v>37</v>
          </cell>
          <cell r="C1490" t="str">
            <v>68452</v>
          </cell>
          <cell r="D1490" t="str">
            <v>0124917</v>
          </cell>
          <cell r="E1490" t="str">
            <v>Vista Unified</v>
          </cell>
          <cell r="F1490" t="str">
            <v>Guajome Learning Center</v>
          </cell>
          <cell r="G1490" t="str">
            <v>Yes</v>
          </cell>
          <cell r="H1490" t="str">
            <v>1351</v>
          </cell>
          <cell r="I1490" t="str">
            <v>Directly funded</v>
          </cell>
          <cell r="J1490">
            <v>68</v>
          </cell>
          <cell r="K1490">
            <v>19</v>
          </cell>
          <cell r="L1490">
            <v>1</v>
          </cell>
          <cell r="N1490">
            <v>68</v>
          </cell>
          <cell r="O1490">
            <v>19</v>
          </cell>
          <cell r="Q1490">
            <v>0</v>
          </cell>
          <cell r="R1490">
            <v>0</v>
          </cell>
        </row>
        <row r="1491">
          <cell r="A1491" t="str">
            <v>37684520128223</v>
          </cell>
          <cell r="B1491" t="str">
            <v>37</v>
          </cell>
          <cell r="C1491" t="str">
            <v>68452</v>
          </cell>
          <cell r="D1491" t="str">
            <v>0128223</v>
          </cell>
          <cell r="E1491" t="str">
            <v>Vista Unified</v>
          </cell>
          <cell r="F1491" t="str">
            <v>Bella Mente Montessori Academy</v>
          </cell>
          <cell r="G1491" t="str">
            <v>Yes</v>
          </cell>
          <cell r="H1491" t="str">
            <v>1515</v>
          </cell>
          <cell r="I1491" t="str">
            <v>Directly funded</v>
          </cell>
          <cell r="J1491">
            <v>606</v>
          </cell>
          <cell r="K1491">
            <v>133</v>
          </cell>
          <cell r="L1491">
            <v>1</v>
          </cell>
          <cell r="N1491">
            <v>606</v>
          </cell>
          <cell r="O1491">
            <v>133</v>
          </cell>
          <cell r="Q1491">
            <v>0</v>
          </cell>
          <cell r="R1491">
            <v>0</v>
          </cell>
        </row>
        <row r="1492">
          <cell r="A1492" t="str">
            <v>37684523730942</v>
          </cell>
          <cell r="B1492" t="str">
            <v>37</v>
          </cell>
          <cell r="C1492" t="str">
            <v>68452</v>
          </cell>
          <cell r="D1492" t="str">
            <v>3730942</v>
          </cell>
          <cell r="E1492" t="str">
            <v>Vista Unified</v>
          </cell>
          <cell r="F1492" t="str">
            <v>Guajome Park Academy Charter</v>
          </cell>
          <cell r="G1492" t="str">
            <v>Yes</v>
          </cell>
          <cell r="H1492" t="str">
            <v>0050</v>
          </cell>
          <cell r="I1492" t="str">
            <v>Directly funded</v>
          </cell>
          <cell r="J1492">
            <v>1342</v>
          </cell>
          <cell r="K1492">
            <v>686</v>
          </cell>
          <cell r="L1492">
            <v>1</v>
          </cell>
          <cell r="N1492">
            <v>1342</v>
          </cell>
          <cell r="O1492">
            <v>686</v>
          </cell>
          <cell r="Q1492">
            <v>0</v>
          </cell>
          <cell r="R1492">
            <v>0</v>
          </cell>
        </row>
        <row r="1493">
          <cell r="A1493" t="str">
            <v>37735510000000</v>
          </cell>
          <cell r="B1493" t="str">
            <v>37</v>
          </cell>
          <cell r="C1493" t="str">
            <v>73551</v>
          </cell>
          <cell r="E1493" t="str">
            <v>Carlsbad Unified</v>
          </cell>
          <cell r="J1493">
            <v>11077</v>
          </cell>
          <cell r="K1493">
            <v>2432</v>
          </cell>
          <cell r="L1493">
            <v>17</v>
          </cell>
          <cell r="N1493">
            <v>11077</v>
          </cell>
          <cell r="O1493">
            <v>2432</v>
          </cell>
          <cell r="Q1493">
            <v>0</v>
          </cell>
          <cell r="R1493">
            <v>0</v>
          </cell>
        </row>
        <row r="1494">
          <cell r="A1494" t="str">
            <v>37735690000000</v>
          </cell>
          <cell r="B1494" t="str">
            <v>37</v>
          </cell>
          <cell r="C1494" t="str">
            <v>73569</v>
          </cell>
          <cell r="E1494" t="str">
            <v>Oceanside Unified</v>
          </cell>
          <cell r="J1494">
            <v>18998</v>
          </cell>
          <cell r="K1494">
            <v>12075</v>
          </cell>
          <cell r="L1494">
            <v>24</v>
          </cell>
          <cell r="N1494">
            <v>18998</v>
          </cell>
          <cell r="O1494">
            <v>12075</v>
          </cell>
          <cell r="Q1494">
            <v>0</v>
          </cell>
          <cell r="R1494">
            <v>0</v>
          </cell>
        </row>
        <row r="1495">
          <cell r="A1495" t="str">
            <v>37735690101071</v>
          </cell>
          <cell r="B1495" t="str">
            <v>37</v>
          </cell>
          <cell r="C1495" t="str">
            <v>73569</v>
          </cell>
          <cell r="D1495" t="str">
            <v>0101071</v>
          </cell>
          <cell r="E1495" t="str">
            <v>Oceanside Unified</v>
          </cell>
          <cell r="F1495" t="str">
            <v>Coastal Academy</v>
          </cell>
          <cell r="G1495" t="str">
            <v>Yes</v>
          </cell>
          <cell r="H1495" t="str">
            <v>0516</v>
          </cell>
          <cell r="I1495" t="str">
            <v>Directly funded</v>
          </cell>
          <cell r="J1495">
            <v>1615</v>
          </cell>
          <cell r="K1495">
            <v>321</v>
          </cell>
          <cell r="L1495">
            <v>1</v>
          </cell>
          <cell r="N1495">
            <v>1615</v>
          </cell>
          <cell r="O1495">
            <v>321</v>
          </cell>
          <cell r="Q1495">
            <v>0</v>
          </cell>
          <cell r="R1495">
            <v>0</v>
          </cell>
        </row>
        <row r="1496">
          <cell r="A1496" t="str">
            <v>37735693731221</v>
          </cell>
          <cell r="B1496" t="str">
            <v>37</v>
          </cell>
          <cell r="C1496" t="str">
            <v>73569</v>
          </cell>
          <cell r="D1496" t="str">
            <v>3731221</v>
          </cell>
          <cell r="E1496" t="str">
            <v>Oceanside Unified</v>
          </cell>
          <cell r="F1496" t="str">
            <v>Pacific View Charter</v>
          </cell>
          <cell r="G1496" t="str">
            <v>Yes</v>
          </cell>
          <cell r="H1496" t="str">
            <v>0247</v>
          </cell>
          <cell r="I1496" t="str">
            <v>Directly funded</v>
          </cell>
          <cell r="J1496">
            <v>410</v>
          </cell>
          <cell r="K1496">
            <v>246</v>
          </cell>
          <cell r="L1496">
            <v>1</v>
          </cell>
          <cell r="N1496">
            <v>410</v>
          </cell>
          <cell r="O1496">
            <v>246</v>
          </cell>
          <cell r="Q1496">
            <v>0</v>
          </cell>
          <cell r="R1496">
            <v>0</v>
          </cell>
        </row>
        <row r="1497">
          <cell r="A1497" t="str">
            <v>37737910000000</v>
          </cell>
          <cell r="B1497" t="str">
            <v>37</v>
          </cell>
          <cell r="C1497" t="str">
            <v>73791</v>
          </cell>
          <cell r="E1497" t="str">
            <v>San Marcos Unified</v>
          </cell>
          <cell r="J1497">
            <v>20701</v>
          </cell>
          <cell r="K1497">
            <v>8529</v>
          </cell>
          <cell r="L1497">
            <v>19</v>
          </cell>
          <cell r="N1497">
            <v>20701</v>
          </cell>
          <cell r="O1497">
            <v>8529</v>
          </cell>
          <cell r="Q1497">
            <v>0</v>
          </cell>
          <cell r="R1497">
            <v>0</v>
          </cell>
        </row>
        <row r="1498">
          <cell r="A1498" t="str">
            <v>37737910109785</v>
          </cell>
          <cell r="B1498" t="str">
            <v>37</v>
          </cell>
          <cell r="C1498" t="str">
            <v>73791</v>
          </cell>
          <cell r="D1498" t="str">
            <v>0109785</v>
          </cell>
          <cell r="E1498" t="str">
            <v>San Marcos Unified</v>
          </cell>
          <cell r="F1498" t="str">
            <v>Bayshore Preparatory Charter</v>
          </cell>
          <cell r="G1498" t="str">
            <v>Yes</v>
          </cell>
          <cell r="H1498" t="str">
            <v>0723</v>
          </cell>
          <cell r="I1498" t="str">
            <v>Directly funded</v>
          </cell>
          <cell r="J1498">
            <v>112</v>
          </cell>
          <cell r="K1498">
            <v>57</v>
          </cell>
          <cell r="L1498">
            <v>1</v>
          </cell>
          <cell r="N1498">
            <v>112</v>
          </cell>
          <cell r="O1498">
            <v>57</v>
          </cell>
          <cell r="Q1498">
            <v>0</v>
          </cell>
          <cell r="R1498">
            <v>0</v>
          </cell>
        </row>
        <row r="1499">
          <cell r="A1499" t="str">
            <v>37754160000000</v>
          </cell>
          <cell r="B1499" t="str">
            <v>37</v>
          </cell>
          <cell r="C1499" t="str">
            <v>75416</v>
          </cell>
          <cell r="E1499" t="str">
            <v>Warner Unified</v>
          </cell>
          <cell r="J1499">
            <v>205</v>
          </cell>
          <cell r="K1499">
            <v>164</v>
          </cell>
          <cell r="L1499">
            <v>2</v>
          </cell>
          <cell r="N1499">
            <v>205</v>
          </cell>
          <cell r="O1499">
            <v>164</v>
          </cell>
          <cell r="Q1499">
            <v>0</v>
          </cell>
          <cell r="R1499">
            <v>0</v>
          </cell>
        </row>
        <row r="1500">
          <cell r="A1500" t="str">
            <v>37754160122796</v>
          </cell>
          <cell r="B1500" t="str">
            <v>37</v>
          </cell>
          <cell r="C1500" t="str">
            <v>75416</v>
          </cell>
          <cell r="D1500" t="str">
            <v>0122796</v>
          </cell>
          <cell r="E1500" t="str">
            <v>Warner Unified</v>
          </cell>
          <cell r="F1500" t="str">
            <v>All Tribes Elementary Charter</v>
          </cell>
          <cell r="G1500" t="str">
            <v>Yes</v>
          </cell>
          <cell r="H1500" t="str">
            <v>1262</v>
          </cell>
          <cell r="I1500" t="str">
            <v>Directly funded</v>
          </cell>
          <cell r="J1500">
            <v>25</v>
          </cell>
          <cell r="K1500">
            <v>25</v>
          </cell>
          <cell r="L1500">
            <v>1</v>
          </cell>
          <cell r="N1500">
            <v>25</v>
          </cell>
          <cell r="O1500">
            <v>25</v>
          </cell>
          <cell r="Q1500">
            <v>0</v>
          </cell>
          <cell r="R1500">
            <v>0</v>
          </cell>
        </row>
        <row r="1501">
          <cell r="A1501" t="str">
            <v>37754160132472</v>
          </cell>
          <cell r="B1501" t="str">
            <v>37</v>
          </cell>
          <cell r="C1501" t="str">
            <v>75416</v>
          </cell>
          <cell r="D1501" t="str">
            <v>0132472</v>
          </cell>
          <cell r="E1501" t="str">
            <v>Warner Unified</v>
          </cell>
          <cell r="F1501" t="str">
            <v>California Pacific Charter Schools - San Diego</v>
          </cell>
          <cell r="G1501" t="str">
            <v>Yes</v>
          </cell>
          <cell r="H1501" t="str">
            <v>1758</v>
          </cell>
          <cell r="I1501" t="str">
            <v>Directly funded</v>
          </cell>
          <cell r="J1501">
            <v>866</v>
          </cell>
          <cell r="K1501">
            <v>455</v>
          </cell>
          <cell r="L1501">
            <v>1</v>
          </cell>
          <cell r="N1501">
            <v>866</v>
          </cell>
          <cell r="O1501">
            <v>455</v>
          </cell>
          <cell r="Q1501">
            <v>0</v>
          </cell>
          <cell r="R1501">
            <v>0</v>
          </cell>
        </row>
        <row r="1502">
          <cell r="A1502" t="str">
            <v>37754166119275</v>
          </cell>
          <cell r="B1502" t="str">
            <v>37</v>
          </cell>
          <cell r="C1502" t="str">
            <v>75416</v>
          </cell>
          <cell r="D1502" t="str">
            <v>6119275</v>
          </cell>
          <cell r="E1502" t="str">
            <v>Warner Unified</v>
          </cell>
          <cell r="F1502" t="str">
            <v>All Tribes Charter</v>
          </cell>
          <cell r="G1502" t="str">
            <v>Yes</v>
          </cell>
          <cell r="H1502" t="str">
            <v>1057</v>
          </cell>
          <cell r="I1502" t="str">
            <v>Directly funded</v>
          </cell>
          <cell r="J1502">
            <v>44</v>
          </cell>
          <cell r="K1502">
            <v>44</v>
          </cell>
          <cell r="L1502">
            <v>1</v>
          </cell>
          <cell r="N1502">
            <v>44</v>
          </cell>
          <cell r="O1502">
            <v>44</v>
          </cell>
          <cell r="Q1502">
            <v>0</v>
          </cell>
          <cell r="R1502">
            <v>0</v>
          </cell>
        </row>
        <row r="1503">
          <cell r="A1503" t="str">
            <v>37756140000000</v>
          </cell>
          <cell r="B1503" t="str">
            <v>37</v>
          </cell>
          <cell r="C1503" t="str">
            <v>75614</v>
          </cell>
          <cell r="E1503" t="str">
            <v>Valley Center-Pauma Unified</v>
          </cell>
          <cell r="J1503">
            <v>4087</v>
          </cell>
          <cell r="K1503">
            <v>2229</v>
          </cell>
          <cell r="L1503">
            <v>9</v>
          </cell>
          <cell r="N1503">
            <v>4087</v>
          </cell>
          <cell r="O1503">
            <v>2229</v>
          </cell>
          <cell r="Q1503">
            <v>0</v>
          </cell>
          <cell r="R1503">
            <v>0</v>
          </cell>
        </row>
        <row r="1504">
          <cell r="A1504" t="str">
            <v>37764710114678</v>
          </cell>
          <cell r="B1504" t="str">
            <v>37</v>
          </cell>
          <cell r="C1504" t="str">
            <v>76471</v>
          </cell>
          <cell r="D1504" t="str">
            <v>0114678</v>
          </cell>
          <cell r="E1504" t="str">
            <v>SBC - High Tech High</v>
          </cell>
          <cell r="F1504" t="str">
            <v>High Tech High Chula Vista</v>
          </cell>
          <cell r="G1504" t="str">
            <v>Yes</v>
          </cell>
          <cell r="H1504" t="str">
            <v>0756</v>
          </cell>
          <cell r="I1504" t="str">
            <v>Directly funded</v>
          </cell>
          <cell r="J1504">
            <v>639</v>
          </cell>
          <cell r="K1504">
            <v>345</v>
          </cell>
          <cell r="L1504">
            <v>1</v>
          </cell>
          <cell r="N1504">
            <v>639</v>
          </cell>
          <cell r="O1504">
            <v>345</v>
          </cell>
          <cell r="Q1504">
            <v>0</v>
          </cell>
          <cell r="R1504">
            <v>0</v>
          </cell>
        </row>
        <row r="1505">
          <cell r="A1505" t="str">
            <v>37764710114694</v>
          </cell>
          <cell r="B1505" t="str">
            <v>37</v>
          </cell>
          <cell r="C1505" t="str">
            <v>76471</v>
          </cell>
          <cell r="D1505" t="str">
            <v>0114694</v>
          </cell>
          <cell r="E1505" t="str">
            <v>SBC - High Tech High</v>
          </cell>
          <cell r="F1505" t="str">
            <v>High Tech High North County</v>
          </cell>
          <cell r="G1505" t="str">
            <v>Yes</v>
          </cell>
          <cell r="H1505" t="str">
            <v>0756</v>
          </cell>
          <cell r="I1505" t="str">
            <v>Directly funded</v>
          </cell>
          <cell r="J1505">
            <v>484</v>
          </cell>
          <cell r="K1505">
            <v>148</v>
          </cell>
          <cell r="L1505">
            <v>1</v>
          </cell>
          <cell r="N1505">
            <v>484</v>
          </cell>
          <cell r="O1505">
            <v>148</v>
          </cell>
          <cell r="Q1505">
            <v>0</v>
          </cell>
          <cell r="R1505">
            <v>0</v>
          </cell>
        </row>
        <row r="1506">
          <cell r="A1506" t="str">
            <v>37764710119271</v>
          </cell>
          <cell r="B1506" t="str">
            <v>37</v>
          </cell>
          <cell r="C1506" t="str">
            <v>76471</v>
          </cell>
          <cell r="D1506" t="str">
            <v>0119271</v>
          </cell>
          <cell r="E1506" t="str">
            <v>SBC - High Tech High</v>
          </cell>
          <cell r="F1506" t="str">
            <v>High Tech Middle North County</v>
          </cell>
          <cell r="G1506" t="str">
            <v>Yes</v>
          </cell>
          <cell r="H1506" t="str">
            <v>0756</v>
          </cell>
          <cell r="I1506" t="str">
            <v>Directly funded</v>
          </cell>
          <cell r="J1506">
            <v>334</v>
          </cell>
          <cell r="K1506">
            <v>166</v>
          </cell>
          <cell r="L1506">
            <v>1</v>
          </cell>
          <cell r="N1506">
            <v>334</v>
          </cell>
          <cell r="O1506">
            <v>166</v>
          </cell>
          <cell r="Q1506">
            <v>0</v>
          </cell>
          <cell r="R1506">
            <v>0</v>
          </cell>
        </row>
        <row r="1507">
          <cell r="A1507" t="str">
            <v>37764710123042</v>
          </cell>
          <cell r="B1507" t="str">
            <v>37</v>
          </cell>
          <cell r="C1507" t="str">
            <v>76471</v>
          </cell>
          <cell r="D1507" t="str">
            <v>0123042</v>
          </cell>
          <cell r="E1507" t="str">
            <v>SBC - High Tech High</v>
          </cell>
          <cell r="F1507" t="str">
            <v>High Tech Middle Chula Vista</v>
          </cell>
          <cell r="G1507" t="str">
            <v>Yes</v>
          </cell>
          <cell r="H1507" t="str">
            <v>0756</v>
          </cell>
          <cell r="I1507" t="str">
            <v>Directly funded</v>
          </cell>
          <cell r="J1507">
            <v>310</v>
          </cell>
          <cell r="K1507">
            <v>169</v>
          </cell>
          <cell r="L1507">
            <v>1</v>
          </cell>
          <cell r="N1507">
            <v>310</v>
          </cell>
          <cell r="O1507">
            <v>169</v>
          </cell>
          <cell r="Q1507">
            <v>0</v>
          </cell>
          <cell r="R1507">
            <v>0</v>
          </cell>
        </row>
        <row r="1508">
          <cell r="A1508" t="str">
            <v>37764710123059</v>
          </cell>
          <cell r="B1508" t="str">
            <v>37</v>
          </cell>
          <cell r="C1508" t="str">
            <v>76471</v>
          </cell>
          <cell r="D1508" t="str">
            <v>0123059</v>
          </cell>
          <cell r="E1508" t="str">
            <v>SBC - High Tech High</v>
          </cell>
          <cell r="F1508" t="str">
            <v>High Tech Elementary Chula Vista</v>
          </cell>
          <cell r="G1508" t="str">
            <v>Yes</v>
          </cell>
          <cell r="H1508" t="str">
            <v>0756</v>
          </cell>
          <cell r="I1508" t="str">
            <v>Directly funded</v>
          </cell>
          <cell r="J1508">
            <v>400</v>
          </cell>
          <cell r="K1508">
            <v>220</v>
          </cell>
          <cell r="L1508">
            <v>1</v>
          </cell>
          <cell r="N1508">
            <v>400</v>
          </cell>
          <cell r="O1508">
            <v>220</v>
          </cell>
          <cell r="Q1508">
            <v>0</v>
          </cell>
          <cell r="R1508">
            <v>0</v>
          </cell>
        </row>
        <row r="1509">
          <cell r="A1509" t="str">
            <v>37764710127605</v>
          </cell>
          <cell r="B1509" t="str">
            <v>37</v>
          </cell>
          <cell r="C1509" t="str">
            <v>76471</v>
          </cell>
          <cell r="D1509" t="str">
            <v>0127605</v>
          </cell>
          <cell r="E1509" t="str">
            <v>SBC - High Tech High</v>
          </cell>
          <cell r="F1509" t="str">
            <v>High Tech Elementary North County</v>
          </cell>
          <cell r="G1509" t="str">
            <v>Yes</v>
          </cell>
          <cell r="H1509" t="str">
            <v>0756</v>
          </cell>
          <cell r="I1509" t="str">
            <v>Directly funded</v>
          </cell>
          <cell r="J1509">
            <v>338</v>
          </cell>
          <cell r="K1509">
            <v>191</v>
          </cell>
          <cell r="L1509">
            <v>1</v>
          </cell>
          <cell r="N1509">
            <v>338</v>
          </cell>
          <cell r="O1509">
            <v>191</v>
          </cell>
          <cell r="Q1509">
            <v>0</v>
          </cell>
          <cell r="R1509">
            <v>0</v>
          </cell>
        </row>
        <row r="1510">
          <cell r="A1510" t="str">
            <v>37768510000000</v>
          </cell>
          <cell r="B1510" t="str">
            <v>37</v>
          </cell>
          <cell r="C1510" t="str">
            <v>76851</v>
          </cell>
          <cell r="E1510" t="str">
            <v>Bonsall Unified</v>
          </cell>
          <cell r="J1510">
            <v>2273</v>
          </cell>
          <cell r="K1510">
            <v>774</v>
          </cell>
          <cell r="L1510">
            <v>4</v>
          </cell>
          <cell r="N1510">
            <v>2273</v>
          </cell>
          <cell r="O1510">
            <v>774</v>
          </cell>
          <cell r="Q1510">
            <v>0</v>
          </cell>
          <cell r="R1510">
            <v>0</v>
          </cell>
        </row>
        <row r="1511">
          <cell r="A1511" t="str">
            <v>37768510132886</v>
          </cell>
          <cell r="B1511" t="str">
            <v>37</v>
          </cell>
          <cell r="C1511" t="str">
            <v>76851</v>
          </cell>
          <cell r="D1511" t="str">
            <v>0132886</v>
          </cell>
          <cell r="E1511" t="str">
            <v>Bonsall Unified</v>
          </cell>
          <cell r="F1511" t="str">
            <v>Pathways Academy Charter</v>
          </cell>
          <cell r="G1511" t="str">
            <v>Yes</v>
          </cell>
          <cell r="H1511" t="str">
            <v>1767</v>
          </cell>
          <cell r="I1511" t="str">
            <v>Directly funded</v>
          </cell>
          <cell r="J1511">
            <v>576</v>
          </cell>
          <cell r="K1511">
            <v>217</v>
          </cell>
          <cell r="L1511">
            <v>1</v>
          </cell>
          <cell r="N1511">
            <v>576</v>
          </cell>
          <cell r="O1511">
            <v>217</v>
          </cell>
          <cell r="Q1511">
            <v>0</v>
          </cell>
          <cell r="R1511">
            <v>0</v>
          </cell>
        </row>
        <row r="1512">
          <cell r="A1512" t="str">
            <v>37768516113468</v>
          </cell>
          <cell r="B1512" t="str">
            <v>37</v>
          </cell>
          <cell r="C1512" t="str">
            <v>76851</v>
          </cell>
          <cell r="D1512" t="str">
            <v>6113468</v>
          </cell>
          <cell r="E1512" t="str">
            <v>Bonsall Unified</v>
          </cell>
          <cell r="F1512" t="str">
            <v>Vivian Banks Charter</v>
          </cell>
          <cell r="G1512" t="str">
            <v>Yes</v>
          </cell>
          <cell r="H1512" t="str">
            <v>0104</v>
          </cell>
          <cell r="I1512" t="str">
            <v>Locally funded</v>
          </cell>
          <cell r="J1512">
            <v>110</v>
          </cell>
          <cell r="K1512">
            <v>109</v>
          </cell>
          <cell r="L1512">
            <v>1</v>
          </cell>
          <cell r="N1512">
            <v>110</v>
          </cell>
          <cell r="O1512">
            <v>109</v>
          </cell>
          <cell r="Q1512">
            <v>0</v>
          </cell>
          <cell r="R1512">
            <v>0</v>
          </cell>
        </row>
        <row r="1513">
          <cell r="A1513" t="str">
            <v>37769010131193</v>
          </cell>
          <cell r="B1513" t="str">
            <v>37</v>
          </cell>
          <cell r="C1513" t="str">
            <v>76901</v>
          </cell>
          <cell r="D1513" t="str">
            <v>0131193</v>
          </cell>
          <cell r="E1513" t="str">
            <v>SBE - Thrive Public</v>
          </cell>
          <cell r="F1513" t="str">
            <v>Thrive Public</v>
          </cell>
          <cell r="G1513" t="str">
            <v>Yes</v>
          </cell>
          <cell r="H1513" t="str">
            <v>1696</v>
          </cell>
          <cell r="I1513" t="str">
            <v>Directly funded</v>
          </cell>
          <cell r="J1513">
            <v>194</v>
          </cell>
          <cell r="K1513">
            <v>104</v>
          </cell>
          <cell r="L1513">
            <v>1</v>
          </cell>
          <cell r="N1513">
            <v>194</v>
          </cell>
          <cell r="O1513">
            <v>104</v>
          </cell>
          <cell r="Q1513">
            <v>0</v>
          </cell>
          <cell r="R1513">
            <v>0</v>
          </cell>
        </row>
        <row r="1514">
          <cell r="A1514" t="str">
            <v>38103890000000</v>
          </cell>
          <cell r="B1514" t="str">
            <v>38</v>
          </cell>
          <cell r="C1514" t="str">
            <v>10389</v>
          </cell>
          <cell r="E1514" t="str">
            <v>San Francisco County Office of Education</v>
          </cell>
          <cell r="J1514">
            <v>446</v>
          </cell>
          <cell r="K1514">
            <v>311</v>
          </cell>
          <cell r="L1514">
            <v>5</v>
          </cell>
          <cell r="N1514">
            <v>446</v>
          </cell>
          <cell r="O1514">
            <v>311</v>
          </cell>
          <cell r="Q1514">
            <v>0</v>
          </cell>
          <cell r="R1514">
            <v>0</v>
          </cell>
        </row>
        <row r="1515">
          <cell r="A1515" t="str">
            <v>38684780000000</v>
          </cell>
          <cell r="B1515" t="str">
            <v>38</v>
          </cell>
          <cell r="C1515" t="str">
            <v>68478</v>
          </cell>
          <cell r="E1515" t="str">
            <v>San Francisco Unified</v>
          </cell>
          <cell r="J1515">
            <v>52889</v>
          </cell>
          <cell r="K1515">
            <v>33669</v>
          </cell>
          <cell r="L1515">
            <v>105</v>
          </cell>
          <cell r="N1515">
            <v>52889</v>
          </cell>
          <cell r="O1515">
            <v>33669</v>
          </cell>
          <cell r="Q1515">
            <v>0</v>
          </cell>
          <cell r="R1515">
            <v>0</v>
          </cell>
        </row>
        <row r="1516">
          <cell r="A1516" t="str">
            <v>38684780101337</v>
          </cell>
          <cell r="B1516" t="str">
            <v>38</v>
          </cell>
          <cell r="C1516" t="str">
            <v>68478</v>
          </cell>
          <cell r="D1516" t="str">
            <v>0101337</v>
          </cell>
          <cell r="E1516" t="str">
            <v>San Francisco Unified</v>
          </cell>
          <cell r="F1516" t="str">
            <v>KIPP Bayview Academy</v>
          </cell>
          <cell r="G1516" t="str">
            <v>Yes</v>
          </cell>
          <cell r="H1516" t="str">
            <v>0549</v>
          </cell>
          <cell r="I1516" t="str">
            <v>Directly funded</v>
          </cell>
          <cell r="J1516">
            <v>288</v>
          </cell>
          <cell r="K1516">
            <v>225</v>
          </cell>
          <cell r="L1516">
            <v>1</v>
          </cell>
          <cell r="N1516">
            <v>288</v>
          </cell>
          <cell r="O1516">
            <v>225</v>
          </cell>
          <cell r="Q1516">
            <v>0</v>
          </cell>
          <cell r="R1516">
            <v>0</v>
          </cell>
        </row>
        <row r="1517">
          <cell r="A1517" t="str">
            <v>38684780101352</v>
          </cell>
          <cell r="B1517" t="str">
            <v>38</v>
          </cell>
          <cell r="C1517" t="str">
            <v>68478</v>
          </cell>
          <cell r="D1517" t="str">
            <v>0101352</v>
          </cell>
          <cell r="E1517" t="str">
            <v>San Francisco Unified</v>
          </cell>
          <cell r="F1517" t="str">
            <v>KIPP San Francisco Bay Academy</v>
          </cell>
          <cell r="G1517" t="str">
            <v>Yes</v>
          </cell>
          <cell r="H1517" t="str">
            <v>0551</v>
          </cell>
          <cell r="I1517" t="str">
            <v>Directly funded</v>
          </cell>
          <cell r="J1517">
            <v>374</v>
          </cell>
          <cell r="K1517">
            <v>305</v>
          </cell>
          <cell r="L1517">
            <v>1</v>
          </cell>
          <cell r="N1517">
            <v>374</v>
          </cell>
          <cell r="O1517">
            <v>305</v>
          </cell>
          <cell r="Q1517">
            <v>0</v>
          </cell>
          <cell r="R1517">
            <v>0</v>
          </cell>
        </row>
        <row r="1518">
          <cell r="A1518" t="str">
            <v>38684780101774</v>
          </cell>
          <cell r="B1518" t="str">
            <v>38</v>
          </cell>
          <cell r="C1518" t="str">
            <v>68478</v>
          </cell>
          <cell r="D1518" t="str">
            <v>0101774</v>
          </cell>
          <cell r="E1518" t="str">
            <v>San Francisco Unified</v>
          </cell>
          <cell r="F1518" t="str">
            <v>Five Keys Charter (SF Sheriff's)</v>
          </cell>
          <cell r="G1518" t="str">
            <v>Yes</v>
          </cell>
          <cell r="H1518" t="str">
            <v>0567</v>
          </cell>
          <cell r="I1518" t="str">
            <v>Directly funded</v>
          </cell>
          <cell r="J1518">
            <v>382</v>
          </cell>
          <cell r="K1518">
            <v>72</v>
          </cell>
          <cell r="L1518">
            <v>1</v>
          </cell>
          <cell r="N1518">
            <v>382</v>
          </cell>
          <cell r="O1518">
            <v>72</v>
          </cell>
          <cell r="Q1518">
            <v>0</v>
          </cell>
          <cell r="R1518">
            <v>0</v>
          </cell>
        </row>
        <row r="1519">
          <cell r="A1519" t="str">
            <v>38684780107300</v>
          </cell>
          <cell r="B1519" t="str">
            <v>38</v>
          </cell>
          <cell r="C1519" t="str">
            <v>68478</v>
          </cell>
          <cell r="D1519" t="str">
            <v>0107300</v>
          </cell>
          <cell r="E1519" t="str">
            <v>San Francisco Unified</v>
          </cell>
          <cell r="F1519" t="str">
            <v>City Arts and Tech High</v>
          </cell>
          <cell r="G1519" t="str">
            <v>Yes</v>
          </cell>
          <cell r="H1519" t="str">
            <v>0599</v>
          </cell>
          <cell r="I1519" t="str">
            <v>Directly funded</v>
          </cell>
          <cell r="J1519">
            <v>340</v>
          </cell>
          <cell r="K1519">
            <v>256</v>
          </cell>
          <cell r="L1519">
            <v>1</v>
          </cell>
          <cell r="N1519">
            <v>340</v>
          </cell>
          <cell r="O1519">
            <v>256</v>
          </cell>
          <cell r="Q1519">
            <v>0</v>
          </cell>
          <cell r="R1519">
            <v>0</v>
          </cell>
        </row>
        <row r="1520">
          <cell r="A1520" t="str">
            <v>38684780118133</v>
          </cell>
          <cell r="B1520" t="str">
            <v>38</v>
          </cell>
          <cell r="C1520" t="str">
            <v>68478</v>
          </cell>
          <cell r="D1520" t="str">
            <v>0118133</v>
          </cell>
          <cell r="E1520" t="str">
            <v>San Francisco Unified</v>
          </cell>
          <cell r="F1520" t="str">
            <v>Five Keys Adult School (SF Sheriff's)</v>
          </cell>
          <cell r="G1520" t="str">
            <v>Yes</v>
          </cell>
          <cell r="H1520" t="str">
            <v>1029</v>
          </cell>
          <cell r="I1520" t="str">
            <v>Directly funded</v>
          </cell>
          <cell r="J1520">
            <v>163</v>
          </cell>
          <cell r="K1520">
            <v>11</v>
          </cell>
          <cell r="L1520">
            <v>1</v>
          </cell>
          <cell r="N1520">
            <v>163</v>
          </cell>
          <cell r="O1520">
            <v>11</v>
          </cell>
          <cell r="Q1520">
            <v>0</v>
          </cell>
          <cell r="R1520">
            <v>0</v>
          </cell>
        </row>
        <row r="1521">
          <cell r="A1521" t="str">
            <v>38684780118141</v>
          </cell>
          <cell r="B1521" t="str">
            <v>38</v>
          </cell>
          <cell r="C1521" t="str">
            <v>68478</v>
          </cell>
          <cell r="D1521" t="str">
            <v>0118141</v>
          </cell>
          <cell r="E1521" t="str">
            <v>San Francisco Unified</v>
          </cell>
          <cell r="F1521" t="str">
            <v>Five Keys Independence HS (SF Sheriff's)</v>
          </cell>
          <cell r="G1521" t="str">
            <v>Yes</v>
          </cell>
          <cell r="H1521" t="str">
            <v>1028</v>
          </cell>
          <cell r="I1521" t="str">
            <v>Directly funded</v>
          </cell>
          <cell r="J1521">
            <v>1925</v>
          </cell>
          <cell r="K1521">
            <v>586</v>
          </cell>
          <cell r="L1521">
            <v>1</v>
          </cell>
          <cell r="N1521">
            <v>1925</v>
          </cell>
          <cell r="O1521">
            <v>586</v>
          </cell>
          <cell r="Q1521">
            <v>0</v>
          </cell>
          <cell r="R1521">
            <v>0</v>
          </cell>
        </row>
        <row r="1522">
          <cell r="A1522" t="str">
            <v>38684780123265</v>
          </cell>
          <cell r="B1522" t="str">
            <v>38</v>
          </cell>
          <cell r="C1522" t="str">
            <v>68478</v>
          </cell>
          <cell r="D1522" t="str">
            <v>0123265</v>
          </cell>
          <cell r="E1522" t="str">
            <v>San Francisco Unified</v>
          </cell>
          <cell r="F1522" t="str">
            <v>Gateway Middle</v>
          </cell>
          <cell r="G1522" t="str">
            <v>Yes</v>
          </cell>
          <cell r="H1522" t="str">
            <v>1267</v>
          </cell>
          <cell r="I1522" t="str">
            <v>Directly funded</v>
          </cell>
          <cell r="J1522">
            <v>313</v>
          </cell>
          <cell r="K1522">
            <v>138</v>
          </cell>
          <cell r="L1522">
            <v>1</v>
          </cell>
          <cell r="N1522">
            <v>313</v>
          </cell>
          <cell r="O1522">
            <v>138</v>
          </cell>
          <cell r="Q1522">
            <v>0</v>
          </cell>
          <cell r="R1522">
            <v>0</v>
          </cell>
        </row>
        <row r="1523">
          <cell r="A1523" t="str">
            <v>38684780127530</v>
          </cell>
          <cell r="B1523" t="str">
            <v>38</v>
          </cell>
          <cell r="C1523" t="str">
            <v>68478</v>
          </cell>
          <cell r="D1523" t="str">
            <v>0127530</v>
          </cell>
          <cell r="E1523" t="str">
            <v>San Francisco Unified</v>
          </cell>
          <cell r="F1523" t="str">
            <v>KIPP San Francisco College Preparatory</v>
          </cell>
          <cell r="G1523" t="str">
            <v>Yes</v>
          </cell>
          <cell r="H1523" t="str">
            <v>1502</v>
          </cell>
          <cell r="I1523" t="str">
            <v>Directly funded</v>
          </cell>
          <cell r="J1523">
            <v>312</v>
          </cell>
          <cell r="K1523">
            <v>257</v>
          </cell>
          <cell r="L1523">
            <v>1</v>
          </cell>
          <cell r="N1523">
            <v>312</v>
          </cell>
          <cell r="O1523">
            <v>257</v>
          </cell>
          <cell r="Q1523">
            <v>0</v>
          </cell>
          <cell r="R1523">
            <v>0</v>
          </cell>
        </row>
        <row r="1524">
          <cell r="A1524" t="str">
            <v>38684783830411</v>
          </cell>
          <cell r="B1524" t="str">
            <v>38</v>
          </cell>
          <cell r="C1524" t="str">
            <v>68478</v>
          </cell>
          <cell r="D1524" t="str">
            <v>3830411</v>
          </cell>
          <cell r="E1524" t="str">
            <v>San Francisco Unified</v>
          </cell>
          <cell r="F1524" t="str">
            <v>Leadership High</v>
          </cell>
          <cell r="G1524" t="str">
            <v>Yes</v>
          </cell>
          <cell r="H1524" t="str">
            <v>0122</v>
          </cell>
          <cell r="I1524" t="str">
            <v>Directly funded</v>
          </cell>
          <cell r="J1524">
            <v>268</v>
          </cell>
          <cell r="K1524">
            <v>241</v>
          </cell>
          <cell r="L1524">
            <v>1</v>
          </cell>
          <cell r="N1524">
            <v>268</v>
          </cell>
          <cell r="O1524">
            <v>241</v>
          </cell>
          <cell r="Q1524">
            <v>0</v>
          </cell>
          <cell r="R1524">
            <v>0</v>
          </cell>
        </row>
        <row r="1525">
          <cell r="A1525" t="str">
            <v>38684783830429</v>
          </cell>
          <cell r="B1525" t="str">
            <v>38</v>
          </cell>
          <cell r="C1525" t="str">
            <v>68478</v>
          </cell>
          <cell r="D1525" t="str">
            <v>3830429</v>
          </cell>
          <cell r="E1525" t="str">
            <v>San Francisco Unified</v>
          </cell>
          <cell r="F1525" t="str">
            <v>Life Learning Academy Charter</v>
          </cell>
          <cell r="G1525" t="str">
            <v>Yes</v>
          </cell>
          <cell r="H1525" t="str">
            <v>0140</v>
          </cell>
          <cell r="I1525" t="str">
            <v>Locally funded</v>
          </cell>
          <cell r="J1525">
            <v>22</v>
          </cell>
          <cell r="K1525">
            <v>14</v>
          </cell>
          <cell r="L1525">
            <v>1</v>
          </cell>
          <cell r="N1525">
            <v>22</v>
          </cell>
          <cell r="O1525">
            <v>14</v>
          </cell>
          <cell r="Q1525">
            <v>0</v>
          </cell>
          <cell r="R1525">
            <v>0</v>
          </cell>
        </row>
        <row r="1526">
          <cell r="A1526" t="str">
            <v>38684783830437</v>
          </cell>
          <cell r="B1526" t="str">
            <v>38</v>
          </cell>
          <cell r="C1526" t="str">
            <v>68478</v>
          </cell>
          <cell r="D1526" t="str">
            <v>3830437</v>
          </cell>
          <cell r="E1526" t="str">
            <v>San Francisco Unified</v>
          </cell>
          <cell r="F1526" t="str">
            <v>Gateway High</v>
          </cell>
          <cell r="G1526" t="str">
            <v>Yes</v>
          </cell>
          <cell r="H1526" t="str">
            <v>0141</v>
          </cell>
          <cell r="I1526" t="str">
            <v>Directly funded</v>
          </cell>
          <cell r="J1526">
            <v>482</v>
          </cell>
          <cell r="K1526">
            <v>206</v>
          </cell>
          <cell r="L1526">
            <v>1</v>
          </cell>
          <cell r="N1526">
            <v>482</v>
          </cell>
          <cell r="O1526">
            <v>206</v>
          </cell>
          <cell r="Q1526">
            <v>0</v>
          </cell>
          <cell r="R1526">
            <v>0</v>
          </cell>
        </row>
        <row r="1527">
          <cell r="A1527" t="str">
            <v>38684786040935</v>
          </cell>
          <cell r="B1527" t="str">
            <v>38</v>
          </cell>
          <cell r="C1527" t="str">
            <v>68478</v>
          </cell>
          <cell r="D1527" t="str">
            <v>6040935</v>
          </cell>
          <cell r="E1527" t="str">
            <v>San Francisco Unified</v>
          </cell>
          <cell r="F1527" t="str">
            <v>Edison Charter Academy</v>
          </cell>
          <cell r="G1527" t="str">
            <v>Yes</v>
          </cell>
          <cell r="H1527" t="str">
            <v>0158</v>
          </cell>
          <cell r="I1527" t="str">
            <v>Directly funded</v>
          </cell>
          <cell r="J1527">
            <v>693</v>
          </cell>
          <cell r="K1527">
            <v>569</v>
          </cell>
          <cell r="L1527">
            <v>1</v>
          </cell>
          <cell r="N1527">
            <v>693</v>
          </cell>
          <cell r="O1527">
            <v>569</v>
          </cell>
          <cell r="Q1527">
            <v>0</v>
          </cell>
          <cell r="R1527">
            <v>0</v>
          </cell>
        </row>
        <row r="1528">
          <cell r="A1528" t="str">
            <v>38684786112601</v>
          </cell>
          <cell r="B1528" t="str">
            <v>38</v>
          </cell>
          <cell r="C1528" t="str">
            <v>68478</v>
          </cell>
          <cell r="D1528" t="str">
            <v>6112601</v>
          </cell>
          <cell r="E1528" t="str">
            <v>San Francisco Unified</v>
          </cell>
          <cell r="F1528" t="str">
            <v>Creative Arts Charter</v>
          </cell>
          <cell r="G1528" t="str">
            <v>Yes</v>
          </cell>
          <cell r="H1528" t="str">
            <v>0040</v>
          </cell>
          <cell r="I1528" t="str">
            <v>Directly funded</v>
          </cell>
          <cell r="J1528">
            <v>414</v>
          </cell>
          <cell r="K1528">
            <v>87</v>
          </cell>
          <cell r="L1528">
            <v>1</v>
          </cell>
          <cell r="N1528">
            <v>414</v>
          </cell>
          <cell r="O1528">
            <v>87</v>
          </cell>
          <cell r="Q1528">
            <v>0</v>
          </cell>
          <cell r="R1528">
            <v>0</v>
          </cell>
        </row>
        <row r="1529">
          <cell r="A1529" t="str">
            <v>38767030121814</v>
          </cell>
          <cell r="B1529" t="str">
            <v>38</v>
          </cell>
          <cell r="C1529" t="str">
            <v>76703</v>
          </cell>
          <cell r="D1529" t="str">
            <v>0121814</v>
          </cell>
          <cell r="E1529" t="str">
            <v>SBE - San Francisco Flex Academy</v>
          </cell>
          <cell r="F1529" t="str">
            <v>San Francisco Flex Academy</v>
          </cell>
          <cell r="G1529" t="str">
            <v>Yes</v>
          </cell>
          <cell r="H1529" t="str">
            <v>1208</v>
          </cell>
          <cell r="I1529" t="str">
            <v>Directly funded</v>
          </cell>
          <cell r="J1529">
            <v>82</v>
          </cell>
          <cell r="K1529">
            <v>31</v>
          </cell>
          <cell r="L1529">
            <v>1</v>
          </cell>
          <cell r="N1529">
            <v>82</v>
          </cell>
          <cell r="O1529">
            <v>31</v>
          </cell>
          <cell r="Q1529">
            <v>0</v>
          </cell>
          <cell r="R1529">
            <v>0</v>
          </cell>
        </row>
        <row r="1530">
          <cell r="A1530" t="str">
            <v>38767520123505</v>
          </cell>
          <cell r="B1530" t="str">
            <v>38</v>
          </cell>
          <cell r="C1530" t="str">
            <v>76752</v>
          </cell>
          <cell r="D1530" t="str">
            <v>0123505</v>
          </cell>
          <cell r="E1530" t="str">
            <v>SBE - Mission Preparatory</v>
          </cell>
          <cell r="F1530" t="str">
            <v>Mission Preparatory</v>
          </cell>
          <cell r="G1530" t="str">
            <v>Yes</v>
          </cell>
          <cell r="H1530" t="str">
            <v>1270</v>
          </cell>
          <cell r="I1530" t="str">
            <v>Directly funded</v>
          </cell>
          <cell r="J1530">
            <v>231</v>
          </cell>
          <cell r="K1530">
            <v>210</v>
          </cell>
          <cell r="L1530">
            <v>1</v>
          </cell>
          <cell r="N1530">
            <v>231</v>
          </cell>
          <cell r="O1530">
            <v>210</v>
          </cell>
          <cell r="Q1530">
            <v>0</v>
          </cell>
          <cell r="R1530">
            <v>0</v>
          </cell>
        </row>
        <row r="1531">
          <cell r="A1531" t="str">
            <v>38769190132159</v>
          </cell>
          <cell r="B1531" t="str">
            <v>38</v>
          </cell>
          <cell r="C1531" t="str">
            <v>76919</v>
          </cell>
          <cell r="D1531" t="str">
            <v>0132159</v>
          </cell>
          <cell r="E1531" t="str">
            <v>SBE - OnePurpose</v>
          </cell>
          <cell r="F1531" t="str">
            <v>OnePurpose</v>
          </cell>
          <cell r="G1531" t="str">
            <v>Yes</v>
          </cell>
          <cell r="H1531" t="str">
            <v>1733</v>
          </cell>
          <cell r="I1531" t="str">
            <v>Directly funded</v>
          </cell>
          <cell r="J1531">
            <v>71</v>
          </cell>
          <cell r="K1531">
            <v>64</v>
          </cell>
          <cell r="L1531">
            <v>1</v>
          </cell>
          <cell r="N1531">
            <v>71</v>
          </cell>
          <cell r="O1531">
            <v>64</v>
          </cell>
          <cell r="Q1531">
            <v>0</v>
          </cell>
          <cell r="R1531">
            <v>0</v>
          </cell>
        </row>
        <row r="1532">
          <cell r="A1532" t="str">
            <v>38769270132183</v>
          </cell>
          <cell r="B1532" t="str">
            <v>38</v>
          </cell>
          <cell r="C1532" t="str">
            <v>76927</v>
          </cell>
          <cell r="D1532" t="str">
            <v>0132183</v>
          </cell>
          <cell r="E1532" t="str">
            <v>SBE - The New School of San Francisco</v>
          </cell>
          <cell r="F1532" t="str">
            <v>The New School of San Francisco</v>
          </cell>
          <cell r="G1532" t="str">
            <v>Yes</v>
          </cell>
          <cell r="H1532" t="str">
            <v>1742</v>
          </cell>
          <cell r="I1532" t="str">
            <v>Directly funded</v>
          </cell>
          <cell r="J1532">
            <v>77</v>
          </cell>
          <cell r="K1532">
            <v>15</v>
          </cell>
          <cell r="L1532">
            <v>1</v>
          </cell>
          <cell r="N1532">
            <v>77</v>
          </cell>
          <cell r="O1532">
            <v>15</v>
          </cell>
          <cell r="Q1532">
            <v>0</v>
          </cell>
          <cell r="R1532">
            <v>0</v>
          </cell>
        </row>
        <row r="1533">
          <cell r="A1533" t="str">
            <v>39103970000000</v>
          </cell>
          <cell r="B1533" t="str">
            <v>39</v>
          </cell>
          <cell r="C1533" t="str">
            <v>10397</v>
          </cell>
          <cell r="E1533" t="str">
            <v>San Joaquin County Office of Education</v>
          </cell>
          <cell r="J1533">
            <v>1642</v>
          </cell>
          <cell r="K1533">
            <v>1314</v>
          </cell>
          <cell r="L1533">
            <v>4</v>
          </cell>
          <cell r="N1533">
            <v>1642</v>
          </cell>
          <cell r="O1533">
            <v>1314</v>
          </cell>
          <cell r="Q1533">
            <v>0</v>
          </cell>
          <cell r="R1533">
            <v>0</v>
          </cell>
        </row>
        <row r="1534">
          <cell r="A1534" t="str">
            <v>39103970120717</v>
          </cell>
          <cell r="B1534" t="str">
            <v>39</v>
          </cell>
          <cell r="C1534" t="str">
            <v>10397</v>
          </cell>
          <cell r="D1534" t="str">
            <v>0120717</v>
          </cell>
          <cell r="E1534" t="str">
            <v>San Joaquin County Office of Education</v>
          </cell>
          <cell r="F1534" t="str">
            <v>one.Charter</v>
          </cell>
          <cell r="G1534" t="str">
            <v>Yes</v>
          </cell>
          <cell r="H1534" t="str">
            <v>1146</v>
          </cell>
          <cell r="I1534" t="str">
            <v>Directly funded</v>
          </cell>
          <cell r="J1534">
            <v>212</v>
          </cell>
          <cell r="K1534">
            <v>174</v>
          </cell>
          <cell r="L1534">
            <v>1</v>
          </cell>
          <cell r="N1534">
            <v>212</v>
          </cell>
          <cell r="O1534">
            <v>174</v>
          </cell>
          <cell r="Q1534">
            <v>0</v>
          </cell>
          <cell r="R1534">
            <v>0</v>
          </cell>
        </row>
        <row r="1535">
          <cell r="A1535" t="str">
            <v>39103970121723</v>
          </cell>
          <cell r="B1535" t="str">
            <v>39</v>
          </cell>
          <cell r="C1535" t="str">
            <v>10397</v>
          </cell>
          <cell r="D1535" t="str">
            <v>0121723</v>
          </cell>
          <cell r="E1535" t="str">
            <v>San Joaquin County Office of Education</v>
          </cell>
          <cell r="F1535" t="str">
            <v>San Joaquin Building Futures Academy</v>
          </cell>
          <cell r="G1535" t="str">
            <v>Yes</v>
          </cell>
          <cell r="H1535" t="str">
            <v>1198</v>
          </cell>
          <cell r="I1535" t="str">
            <v>Directly funded</v>
          </cell>
          <cell r="J1535">
            <v>140</v>
          </cell>
          <cell r="K1535">
            <v>131</v>
          </cell>
          <cell r="L1535">
            <v>1</v>
          </cell>
          <cell r="N1535">
            <v>140</v>
          </cell>
          <cell r="O1535">
            <v>131</v>
          </cell>
          <cell r="Q1535">
            <v>0</v>
          </cell>
          <cell r="R1535">
            <v>0</v>
          </cell>
        </row>
        <row r="1536">
          <cell r="A1536" t="str">
            <v>39103973930476</v>
          </cell>
          <cell r="B1536" t="str">
            <v>39</v>
          </cell>
          <cell r="C1536" t="str">
            <v>10397</v>
          </cell>
          <cell r="D1536" t="str">
            <v>3930476</v>
          </cell>
          <cell r="E1536" t="str">
            <v>San Joaquin County Office of Education</v>
          </cell>
          <cell r="F1536" t="str">
            <v>Venture Academy</v>
          </cell>
          <cell r="G1536" t="str">
            <v>Yes</v>
          </cell>
          <cell r="H1536" t="str">
            <v>0423</v>
          </cell>
          <cell r="I1536" t="str">
            <v>Directly funded</v>
          </cell>
          <cell r="J1536">
            <v>1615</v>
          </cell>
          <cell r="K1536">
            <v>1096</v>
          </cell>
          <cell r="L1536">
            <v>1</v>
          </cell>
          <cell r="N1536">
            <v>1615</v>
          </cell>
          <cell r="O1536">
            <v>1096</v>
          </cell>
          <cell r="Q1536">
            <v>0</v>
          </cell>
          <cell r="R1536">
            <v>0</v>
          </cell>
        </row>
        <row r="1537">
          <cell r="A1537" t="str">
            <v>39684860000000</v>
          </cell>
          <cell r="B1537" t="str">
            <v>39</v>
          </cell>
          <cell r="C1537" t="str">
            <v>68486</v>
          </cell>
          <cell r="E1537" t="str">
            <v>Banta Elementary</v>
          </cell>
          <cell r="J1537">
            <v>349</v>
          </cell>
          <cell r="K1537">
            <v>248</v>
          </cell>
          <cell r="L1537">
            <v>1</v>
          </cell>
          <cell r="N1537">
            <v>349</v>
          </cell>
          <cell r="O1537">
            <v>248</v>
          </cell>
          <cell r="Q1537">
            <v>0</v>
          </cell>
          <cell r="R1537">
            <v>0</v>
          </cell>
        </row>
        <row r="1538">
          <cell r="A1538" t="str">
            <v>39684860127134</v>
          </cell>
          <cell r="B1538" t="str">
            <v>39</v>
          </cell>
          <cell r="C1538" t="str">
            <v>68486</v>
          </cell>
          <cell r="D1538" t="str">
            <v>0127134</v>
          </cell>
          <cell r="E1538" t="str">
            <v>Banta Elementary</v>
          </cell>
          <cell r="F1538" t="str">
            <v>River Islands Technology Academy</v>
          </cell>
          <cell r="G1538" t="str">
            <v>Yes</v>
          </cell>
          <cell r="H1538" t="str">
            <v>1462</v>
          </cell>
          <cell r="I1538" t="str">
            <v>Directly funded</v>
          </cell>
          <cell r="J1538">
            <v>536</v>
          </cell>
          <cell r="K1538">
            <v>223</v>
          </cell>
          <cell r="L1538">
            <v>1</v>
          </cell>
          <cell r="N1538">
            <v>536</v>
          </cell>
          <cell r="O1538">
            <v>223</v>
          </cell>
          <cell r="Q1538">
            <v>0</v>
          </cell>
          <cell r="R1538">
            <v>0</v>
          </cell>
        </row>
        <row r="1539">
          <cell r="A1539" t="str">
            <v>39684860131789</v>
          </cell>
          <cell r="B1539" t="str">
            <v>39</v>
          </cell>
          <cell r="C1539" t="str">
            <v>68486</v>
          </cell>
          <cell r="D1539" t="str">
            <v>0131789</v>
          </cell>
          <cell r="E1539" t="str">
            <v>Banta Elementary</v>
          </cell>
          <cell r="F1539" t="str">
            <v>NextGeneration STEAM Academy</v>
          </cell>
          <cell r="G1539" t="str">
            <v>Yes</v>
          </cell>
          <cell r="H1539" t="str">
            <v>1725</v>
          </cell>
          <cell r="I1539" t="str">
            <v>Locally funded</v>
          </cell>
          <cell r="J1539">
            <v>315</v>
          </cell>
          <cell r="K1539">
            <v>183</v>
          </cell>
          <cell r="L1539">
            <v>1</v>
          </cell>
          <cell r="N1539">
            <v>315</v>
          </cell>
          <cell r="O1539">
            <v>183</v>
          </cell>
          <cell r="Q1539">
            <v>0</v>
          </cell>
          <cell r="R1539">
            <v>0</v>
          </cell>
        </row>
        <row r="1540">
          <cell r="A1540" t="str">
            <v>39685020000000</v>
          </cell>
          <cell r="B1540" t="str">
            <v>39</v>
          </cell>
          <cell r="C1540" t="str">
            <v>68502</v>
          </cell>
          <cell r="E1540" t="str">
            <v>Escalon Unified</v>
          </cell>
          <cell r="J1540">
            <v>2640</v>
          </cell>
          <cell r="K1540">
            <v>1402</v>
          </cell>
          <cell r="L1540">
            <v>8</v>
          </cell>
          <cell r="N1540">
            <v>2640</v>
          </cell>
          <cell r="O1540">
            <v>1402</v>
          </cell>
          <cell r="Q1540">
            <v>0</v>
          </cell>
          <cell r="R1540">
            <v>0</v>
          </cell>
        </row>
        <row r="1541">
          <cell r="A1541" t="str">
            <v>39685020126011</v>
          </cell>
          <cell r="B1541" t="str">
            <v>39</v>
          </cell>
          <cell r="C1541" t="str">
            <v>68502</v>
          </cell>
          <cell r="D1541" t="str">
            <v>0126011</v>
          </cell>
          <cell r="E1541" t="str">
            <v>Escalon Unified</v>
          </cell>
          <cell r="F1541" t="str">
            <v>Escalon Charter Academy</v>
          </cell>
          <cell r="G1541" t="str">
            <v>Yes</v>
          </cell>
          <cell r="H1541" t="str">
            <v>1416</v>
          </cell>
          <cell r="I1541" t="str">
            <v>Directly funded</v>
          </cell>
          <cell r="J1541">
            <v>194</v>
          </cell>
          <cell r="K1541">
            <v>65</v>
          </cell>
          <cell r="L1541">
            <v>1</v>
          </cell>
          <cell r="N1541">
            <v>194</v>
          </cell>
          <cell r="O1541">
            <v>65</v>
          </cell>
          <cell r="Q1541">
            <v>0</v>
          </cell>
          <cell r="R1541">
            <v>0</v>
          </cell>
        </row>
        <row r="1542">
          <cell r="A1542" t="str">
            <v>39685440000000</v>
          </cell>
          <cell r="B1542" t="str">
            <v>39</v>
          </cell>
          <cell r="C1542" t="str">
            <v>68544</v>
          </cell>
          <cell r="E1542" t="str">
            <v>Jefferson Elementary</v>
          </cell>
          <cell r="J1542">
            <v>2346</v>
          </cell>
          <cell r="K1542">
            <v>874</v>
          </cell>
          <cell r="L1542">
            <v>4</v>
          </cell>
          <cell r="N1542">
            <v>2346</v>
          </cell>
          <cell r="O1542">
            <v>874</v>
          </cell>
          <cell r="Q1542">
            <v>0</v>
          </cell>
          <cell r="R1542">
            <v>0</v>
          </cell>
        </row>
        <row r="1543">
          <cell r="A1543" t="str">
            <v>39685690000000</v>
          </cell>
          <cell r="B1543" t="str">
            <v>39</v>
          </cell>
          <cell r="C1543" t="str">
            <v>68569</v>
          </cell>
          <cell r="E1543" t="str">
            <v>Lincoln Unified</v>
          </cell>
          <cell r="J1543">
            <v>9109</v>
          </cell>
          <cell r="K1543">
            <v>5869</v>
          </cell>
          <cell r="L1543">
            <v>12</v>
          </cell>
          <cell r="N1543">
            <v>9109</v>
          </cell>
          <cell r="O1543">
            <v>5869</v>
          </cell>
          <cell r="Q1543">
            <v>0</v>
          </cell>
          <cell r="R1543">
            <v>0</v>
          </cell>
        </row>
        <row r="1544">
          <cell r="A1544" t="str">
            <v>39685690132415</v>
          </cell>
          <cell r="B1544" t="str">
            <v>39</v>
          </cell>
          <cell r="C1544" t="str">
            <v>68569</v>
          </cell>
          <cell r="D1544" t="str">
            <v>0132415</v>
          </cell>
          <cell r="E1544" t="str">
            <v>Lincoln Unified</v>
          </cell>
          <cell r="F1544" t="str">
            <v>John McCandless Charter</v>
          </cell>
          <cell r="G1544" t="str">
            <v>Yes</v>
          </cell>
          <cell r="H1544" t="str">
            <v>1732</v>
          </cell>
          <cell r="I1544" t="str">
            <v>Locally funded</v>
          </cell>
          <cell r="J1544">
            <v>189</v>
          </cell>
          <cell r="K1544">
            <v>108</v>
          </cell>
          <cell r="L1544">
            <v>1</v>
          </cell>
          <cell r="N1544">
            <v>189</v>
          </cell>
          <cell r="O1544">
            <v>108</v>
          </cell>
          <cell r="Q1544">
            <v>0</v>
          </cell>
          <cell r="R1544">
            <v>0</v>
          </cell>
        </row>
        <row r="1545">
          <cell r="A1545" t="str">
            <v>39685770000000</v>
          </cell>
          <cell r="B1545" t="str">
            <v>39</v>
          </cell>
          <cell r="C1545" t="str">
            <v>68577</v>
          </cell>
          <cell r="E1545" t="str">
            <v>Linden Unified</v>
          </cell>
          <cell r="J1545">
            <v>2222</v>
          </cell>
          <cell r="K1545">
            <v>1332</v>
          </cell>
          <cell r="L1545">
            <v>7</v>
          </cell>
          <cell r="N1545">
            <v>2222</v>
          </cell>
          <cell r="O1545">
            <v>1332</v>
          </cell>
          <cell r="Q1545">
            <v>0</v>
          </cell>
          <cell r="R1545">
            <v>0</v>
          </cell>
        </row>
        <row r="1546">
          <cell r="A1546" t="str">
            <v>39685850000000</v>
          </cell>
          <cell r="B1546" t="str">
            <v>39</v>
          </cell>
          <cell r="C1546" t="str">
            <v>68585</v>
          </cell>
          <cell r="E1546" t="str">
            <v>Lodi Unified</v>
          </cell>
          <cell r="J1546">
            <v>28247</v>
          </cell>
          <cell r="K1546">
            <v>20026</v>
          </cell>
          <cell r="L1546">
            <v>48</v>
          </cell>
          <cell r="N1546">
            <v>28247</v>
          </cell>
          <cell r="O1546">
            <v>20026</v>
          </cell>
          <cell r="Q1546">
            <v>0</v>
          </cell>
          <cell r="R1546">
            <v>0</v>
          </cell>
        </row>
        <row r="1547">
          <cell r="A1547" t="str">
            <v>39685850101956</v>
          </cell>
          <cell r="B1547" t="str">
            <v>39</v>
          </cell>
          <cell r="C1547" t="str">
            <v>68585</v>
          </cell>
          <cell r="D1547" t="str">
            <v>0101956</v>
          </cell>
          <cell r="E1547" t="str">
            <v>Lodi Unified</v>
          </cell>
          <cell r="F1547" t="str">
            <v>Aspire Benjamin Holt College Preparatory Academy</v>
          </cell>
          <cell r="G1547" t="str">
            <v>Yes</v>
          </cell>
          <cell r="H1547" t="str">
            <v>0565</v>
          </cell>
          <cell r="I1547" t="str">
            <v>Directly funded</v>
          </cell>
          <cell r="J1547">
            <v>730</v>
          </cell>
          <cell r="K1547">
            <v>256</v>
          </cell>
          <cell r="L1547">
            <v>1</v>
          </cell>
          <cell r="N1547">
            <v>730</v>
          </cell>
          <cell r="O1547">
            <v>256</v>
          </cell>
          <cell r="Q1547">
            <v>0</v>
          </cell>
          <cell r="R1547">
            <v>0</v>
          </cell>
        </row>
        <row r="1548">
          <cell r="A1548" t="str">
            <v>39685850122580</v>
          </cell>
          <cell r="B1548" t="str">
            <v>39</v>
          </cell>
          <cell r="C1548" t="str">
            <v>68585</v>
          </cell>
          <cell r="D1548" t="str">
            <v>0122580</v>
          </cell>
          <cell r="E1548" t="str">
            <v>Lodi Unified</v>
          </cell>
          <cell r="F1548" t="str">
            <v>Rio Valley Charter</v>
          </cell>
          <cell r="G1548" t="str">
            <v>Yes</v>
          </cell>
          <cell r="H1548" t="str">
            <v>1229</v>
          </cell>
          <cell r="I1548" t="str">
            <v>Directly funded</v>
          </cell>
          <cell r="J1548">
            <v>307</v>
          </cell>
          <cell r="K1548">
            <v>216</v>
          </cell>
          <cell r="L1548">
            <v>1</v>
          </cell>
          <cell r="N1548">
            <v>307</v>
          </cell>
          <cell r="O1548">
            <v>216</v>
          </cell>
          <cell r="Q1548">
            <v>0</v>
          </cell>
          <cell r="R1548">
            <v>0</v>
          </cell>
        </row>
        <row r="1549">
          <cell r="A1549" t="str">
            <v>39685856116594</v>
          </cell>
          <cell r="B1549" t="str">
            <v>39</v>
          </cell>
          <cell r="C1549" t="str">
            <v>68585</v>
          </cell>
          <cell r="D1549" t="str">
            <v>6116594</v>
          </cell>
          <cell r="E1549" t="str">
            <v>Lodi Unified</v>
          </cell>
          <cell r="F1549" t="str">
            <v>Aspire Vincent Shalvey Academy</v>
          </cell>
          <cell r="G1549" t="str">
            <v>Yes</v>
          </cell>
          <cell r="H1549" t="str">
            <v>0178</v>
          </cell>
          <cell r="I1549" t="str">
            <v>Directly funded</v>
          </cell>
          <cell r="J1549">
            <v>387</v>
          </cell>
          <cell r="K1549">
            <v>154</v>
          </cell>
          <cell r="L1549">
            <v>1</v>
          </cell>
          <cell r="N1549">
            <v>387</v>
          </cell>
          <cell r="O1549">
            <v>154</v>
          </cell>
          <cell r="Q1549">
            <v>0</v>
          </cell>
          <cell r="R1549">
            <v>0</v>
          </cell>
        </row>
        <row r="1550">
          <cell r="A1550" t="str">
            <v>39685856117675</v>
          </cell>
          <cell r="B1550" t="str">
            <v>39</v>
          </cell>
          <cell r="C1550" t="str">
            <v>68585</v>
          </cell>
          <cell r="D1550" t="str">
            <v>6117675</v>
          </cell>
          <cell r="E1550" t="str">
            <v>Lodi Unified</v>
          </cell>
          <cell r="F1550" t="str">
            <v>Joe Serna Jr. Charter</v>
          </cell>
          <cell r="G1550" t="str">
            <v>Yes</v>
          </cell>
          <cell r="H1550" t="str">
            <v>0288</v>
          </cell>
          <cell r="I1550" t="str">
            <v>Locally funded</v>
          </cell>
          <cell r="J1550">
            <v>331</v>
          </cell>
          <cell r="K1550">
            <v>236</v>
          </cell>
          <cell r="L1550">
            <v>1</v>
          </cell>
          <cell r="N1550">
            <v>331</v>
          </cell>
          <cell r="O1550">
            <v>236</v>
          </cell>
          <cell r="Q1550">
            <v>0</v>
          </cell>
          <cell r="R1550">
            <v>0</v>
          </cell>
        </row>
        <row r="1551">
          <cell r="A1551" t="str">
            <v>39685856118921</v>
          </cell>
          <cell r="B1551" t="str">
            <v>39</v>
          </cell>
          <cell r="C1551" t="str">
            <v>68585</v>
          </cell>
          <cell r="D1551" t="str">
            <v>6118921</v>
          </cell>
          <cell r="E1551" t="str">
            <v>Lodi Unified</v>
          </cell>
          <cell r="F1551" t="str">
            <v>Aspire River Oaks Charter</v>
          </cell>
          <cell r="G1551" t="str">
            <v>Yes</v>
          </cell>
          <cell r="H1551" t="str">
            <v>0364</v>
          </cell>
          <cell r="I1551" t="str">
            <v>Directly funded</v>
          </cell>
          <cell r="J1551">
            <v>391</v>
          </cell>
          <cell r="K1551">
            <v>242</v>
          </cell>
          <cell r="L1551">
            <v>1</v>
          </cell>
          <cell r="N1551">
            <v>391</v>
          </cell>
          <cell r="O1551">
            <v>242</v>
          </cell>
          <cell r="Q1551">
            <v>0</v>
          </cell>
          <cell r="R1551">
            <v>0</v>
          </cell>
        </row>
        <row r="1552">
          <cell r="A1552" t="str">
            <v>39685930000000</v>
          </cell>
          <cell r="B1552" t="str">
            <v>39</v>
          </cell>
          <cell r="C1552" t="str">
            <v>68593</v>
          </cell>
          <cell r="E1552" t="str">
            <v>Manteca Unified</v>
          </cell>
          <cell r="J1552">
            <v>22996</v>
          </cell>
          <cell r="K1552">
            <v>14866</v>
          </cell>
          <cell r="L1552">
            <v>30</v>
          </cell>
          <cell r="N1552">
            <v>22996</v>
          </cell>
          <cell r="O1552">
            <v>14866</v>
          </cell>
          <cell r="Q1552">
            <v>0</v>
          </cell>
          <cell r="R1552">
            <v>0</v>
          </cell>
        </row>
        <row r="1553">
          <cell r="A1553" t="str">
            <v>39685930126094</v>
          </cell>
          <cell r="B1553" t="str">
            <v>39</v>
          </cell>
          <cell r="C1553" t="str">
            <v>68593</v>
          </cell>
          <cell r="D1553" t="str">
            <v>0126094</v>
          </cell>
          <cell r="E1553" t="str">
            <v>Manteca Unified</v>
          </cell>
          <cell r="F1553" t="str">
            <v>Manteca Unified Vocational Academy</v>
          </cell>
          <cell r="G1553" t="str">
            <v>Yes</v>
          </cell>
          <cell r="H1553" t="str">
            <v>1408</v>
          </cell>
          <cell r="I1553" t="str">
            <v>Locally funded</v>
          </cell>
          <cell r="J1553">
            <v>208</v>
          </cell>
          <cell r="K1553">
            <v>109</v>
          </cell>
          <cell r="L1553">
            <v>1</v>
          </cell>
          <cell r="N1553">
            <v>208</v>
          </cell>
          <cell r="O1553">
            <v>109</v>
          </cell>
          <cell r="Q1553">
            <v>0</v>
          </cell>
          <cell r="R1553">
            <v>0</v>
          </cell>
        </row>
        <row r="1554">
          <cell r="A1554" t="str">
            <v>39686190000000</v>
          </cell>
          <cell r="B1554" t="str">
            <v>39</v>
          </cell>
          <cell r="C1554" t="str">
            <v>68619</v>
          </cell>
          <cell r="E1554" t="str">
            <v>New Hope Elementary</v>
          </cell>
          <cell r="J1554">
            <v>196</v>
          </cell>
          <cell r="K1554">
            <v>196</v>
          </cell>
          <cell r="L1554">
            <v>1</v>
          </cell>
          <cell r="N1554">
            <v>196</v>
          </cell>
          <cell r="O1554">
            <v>196</v>
          </cell>
          <cell r="Q1554">
            <v>0</v>
          </cell>
          <cell r="R1554">
            <v>0</v>
          </cell>
        </row>
        <row r="1555">
          <cell r="A1555" t="str">
            <v>39686270000000</v>
          </cell>
          <cell r="B1555" t="str">
            <v>39</v>
          </cell>
          <cell r="C1555" t="str">
            <v>68627</v>
          </cell>
          <cell r="E1555" t="str">
            <v>New Jerusalem Elementary</v>
          </cell>
          <cell r="J1555">
            <v>28</v>
          </cell>
          <cell r="K1555">
            <v>23</v>
          </cell>
          <cell r="L1555">
            <v>1</v>
          </cell>
          <cell r="N1555">
            <v>28</v>
          </cell>
          <cell r="O1555">
            <v>23</v>
          </cell>
          <cell r="Q1555">
            <v>0</v>
          </cell>
          <cell r="R1555">
            <v>0</v>
          </cell>
        </row>
        <row r="1556">
          <cell r="A1556" t="str">
            <v>39686270117796</v>
          </cell>
          <cell r="B1556" t="str">
            <v>39</v>
          </cell>
          <cell r="C1556" t="str">
            <v>68627</v>
          </cell>
          <cell r="D1556" t="str">
            <v>0117796</v>
          </cell>
          <cell r="E1556" t="str">
            <v>New Jerusalem Elementary</v>
          </cell>
          <cell r="F1556" t="str">
            <v>New Jerusalem</v>
          </cell>
          <cell r="G1556" t="str">
            <v>Yes</v>
          </cell>
          <cell r="H1556" t="str">
            <v>1003</v>
          </cell>
          <cell r="I1556" t="str">
            <v>Locally funded</v>
          </cell>
          <cell r="J1556">
            <v>218</v>
          </cell>
          <cell r="K1556">
            <v>145</v>
          </cell>
          <cell r="L1556">
            <v>1</v>
          </cell>
          <cell r="N1556">
            <v>218</v>
          </cell>
          <cell r="O1556">
            <v>145</v>
          </cell>
          <cell r="Q1556">
            <v>0</v>
          </cell>
          <cell r="R1556">
            <v>0</v>
          </cell>
        </row>
        <row r="1557">
          <cell r="A1557" t="str">
            <v>39686270124768</v>
          </cell>
          <cell r="B1557" t="str">
            <v>39</v>
          </cell>
          <cell r="C1557" t="str">
            <v>68627</v>
          </cell>
          <cell r="D1557" t="str">
            <v>0124768</v>
          </cell>
          <cell r="E1557" t="str">
            <v>New Jerusalem Elementary</v>
          </cell>
          <cell r="F1557" t="str">
            <v>Great Valley Academy - Manteca</v>
          </cell>
          <cell r="G1557" t="str">
            <v>Yes</v>
          </cell>
          <cell r="H1557" t="str">
            <v>1328</v>
          </cell>
          <cell r="I1557" t="str">
            <v>Directly funded</v>
          </cell>
          <cell r="J1557">
            <v>773</v>
          </cell>
          <cell r="K1557">
            <v>251</v>
          </cell>
          <cell r="L1557">
            <v>1</v>
          </cell>
          <cell r="N1557">
            <v>773</v>
          </cell>
          <cell r="O1557">
            <v>251</v>
          </cell>
          <cell r="Q1557">
            <v>0</v>
          </cell>
          <cell r="R1557">
            <v>0</v>
          </cell>
        </row>
        <row r="1558">
          <cell r="A1558" t="str">
            <v>39686270126755</v>
          </cell>
          <cell r="B1558" t="str">
            <v>39</v>
          </cell>
          <cell r="C1558" t="str">
            <v>68627</v>
          </cell>
          <cell r="D1558" t="str">
            <v>0126755</v>
          </cell>
          <cell r="E1558" t="str">
            <v>New Jerusalem Elementary</v>
          </cell>
          <cell r="F1558" t="str">
            <v>Humphreys College Academy of Business, Law and Education</v>
          </cell>
          <cell r="G1558" t="str">
            <v>Yes</v>
          </cell>
          <cell r="H1558" t="str">
            <v>1448</v>
          </cell>
          <cell r="I1558" t="str">
            <v>Directly funded</v>
          </cell>
          <cell r="J1558">
            <v>375</v>
          </cell>
          <cell r="K1558">
            <v>303</v>
          </cell>
          <cell r="L1558">
            <v>1</v>
          </cell>
          <cell r="N1558">
            <v>375</v>
          </cell>
          <cell r="O1558">
            <v>303</v>
          </cell>
          <cell r="Q1558">
            <v>0</v>
          </cell>
          <cell r="R1558">
            <v>0</v>
          </cell>
        </row>
        <row r="1559">
          <cell r="A1559" t="str">
            <v>39686270127191</v>
          </cell>
          <cell r="B1559" t="str">
            <v>39</v>
          </cell>
          <cell r="C1559" t="str">
            <v>68627</v>
          </cell>
          <cell r="D1559" t="str">
            <v>0127191</v>
          </cell>
          <cell r="E1559" t="str">
            <v>New Jerusalem Elementary</v>
          </cell>
          <cell r="F1559" t="str">
            <v>California Virtual Academy @ San Joaquin</v>
          </cell>
          <cell r="G1559" t="str">
            <v>Yes</v>
          </cell>
          <cell r="H1559" t="str">
            <v>1489</v>
          </cell>
          <cell r="I1559" t="str">
            <v>Directly funded</v>
          </cell>
          <cell r="J1559">
            <v>1428</v>
          </cell>
          <cell r="K1559">
            <v>758</v>
          </cell>
          <cell r="L1559">
            <v>1</v>
          </cell>
          <cell r="N1559">
            <v>1428</v>
          </cell>
          <cell r="O1559">
            <v>758</v>
          </cell>
          <cell r="Q1559">
            <v>0</v>
          </cell>
          <cell r="R1559">
            <v>0</v>
          </cell>
        </row>
        <row r="1560">
          <cell r="A1560" t="str">
            <v>39686270128546</v>
          </cell>
          <cell r="B1560" t="str">
            <v>39</v>
          </cell>
          <cell r="C1560" t="str">
            <v>68627</v>
          </cell>
          <cell r="D1560" t="str">
            <v>0128546</v>
          </cell>
          <cell r="E1560" t="str">
            <v>New Jerusalem Elementary</v>
          </cell>
          <cell r="F1560" t="str">
            <v>Acacia Middle Charter</v>
          </cell>
          <cell r="G1560" t="str">
            <v>Yes</v>
          </cell>
          <cell r="H1560" t="str">
            <v>1519</v>
          </cell>
          <cell r="I1560" t="str">
            <v>Directly funded</v>
          </cell>
          <cell r="J1560">
            <v>127</v>
          </cell>
          <cell r="K1560">
            <v>112</v>
          </cell>
          <cell r="L1560">
            <v>1</v>
          </cell>
          <cell r="N1560">
            <v>127</v>
          </cell>
          <cell r="O1560">
            <v>112</v>
          </cell>
          <cell r="Q1560">
            <v>0</v>
          </cell>
          <cell r="R1560">
            <v>0</v>
          </cell>
        </row>
        <row r="1561">
          <cell r="A1561" t="str">
            <v>39686270128553</v>
          </cell>
          <cell r="B1561" t="str">
            <v>39</v>
          </cell>
          <cell r="C1561" t="str">
            <v>68627</v>
          </cell>
          <cell r="D1561" t="str">
            <v>0128553</v>
          </cell>
          <cell r="E1561" t="str">
            <v>New Jerusalem Elementary</v>
          </cell>
          <cell r="F1561" t="str">
            <v>Acacia Elementary Charter</v>
          </cell>
          <cell r="G1561" t="str">
            <v>Yes</v>
          </cell>
          <cell r="H1561" t="str">
            <v>1518</v>
          </cell>
          <cell r="I1561" t="str">
            <v>Directly funded</v>
          </cell>
          <cell r="J1561">
            <v>421</v>
          </cell>
          <cell r="K1561">
            <v>369</v>
          </cell>
          <cell r="L1561">
            <v>1</v>
          </cell>
          <cell r="N1561">
            <v>421</v>
          </cell>
          <cell r="O1561">
            <v>369</v>
          </cell>
          <cell r="Q1561">
            <v>0</v>
          </cell>
          <cell r="R1561">
            <v>0</v>
          </cell>
        </row>
        <row r="1562">
          <cell r="A1562" t="str">
            <v>39686270129890</v>
          </cell>
          <cell r="B1562" t="str">
            <v>39</v>
          </cell>
          <cell r="C1562" t="str">
            <v>68627</v>
          </cell>
          <cell r="D1562" t="str">
            <v>0129890</v>
          </cell>
          <cell r="E1562" t="str">
            <v>New Jerusalem Elementary</v>
          </cell>
          <cell r="F1562" t="str">
            <v>Delta Home Charter</v>
          </cell>
          <cell r="G1562" t="str">
            <v>Yes</v>
          </cell>
          <cell r="H1562" t="str">
            <v>1646</v>
          </cell>
          <cell r="I1562" t="str">
            <v>Locally funded</v>
          </cell>
          <cell r="J1562">
            <v>111</v>
          </cell>
          <cell r="K1562">
            <v>32</v>
          </cell>
          <cell r="L1562">
            <v>1</v>
          </cell>
          <cell r="N1562">
            <v>111</v>
          </cell>
          <cell r="O1562">
            <v>32</v>
          </cell>
          <cell r="Q1562">
            <v>0</v>
          </cell>
          <cell r="R1562">
            <v>0</v>
          </cell>
        </row>
        <row r="1563">
          <cell r="A1563" t="str">
            <v>39686270129908</v>
          </cell>
          <cell r="B1563" t="str">
            <v>39</v>
          </cell>
          <cell r="C1563" t="str">
            <v>68627</v>
          </cell>
          <cell r="D1563" t="str">
            <v>0129908</v>
          </cell>
          <cell r="E1563" t="str">
            <v>New Jerusalem Elementary</v>
          </cell>
          <cell r="F1563" t="str">
            <v>Delta Keys Charter</v>
          </cell>
          <cell r="G1563" t="str">
            <v>Yes</v>
          </cell>
          <cell r="H1563" t="str">
            <v>1645</v>
          </cell>
          <cell r="I1563" t="str">
            <v>Locally funded</v>
          </cell>
          <cell r="J1563">
            <v>159</v>
          </cell>
          <cell r="K1563">
            <v>88</v>
          </cell>
          <cell r="L1563">
            <v>1</v>
          </cell>
          <cell r="N1563">
            <v>159</v>
          </cell>
          <cell r="O1563">
            <v>88</v>
          </cell>
          <cell r="Q1563">
            <v>0</v>
          </cell>
          <cell r="R1563">
            <v>0</v>
          </cell>
        </row>
        <row r="1564">
          <cell r="A1564" t="str">
            <v>39686270129916</v>
          </cell>
          <cell r="B1564" t="str">
            <v>39</v>
          </cell>
          <cell r="C1564" t="str">
            <v>68627</v>
          </cell>
          <cell r="D1564" t="str">
            <v>0129916</v>
          </cell>
          <cell r="E1564" t="str">
            <v>New Jerusalem Elementary</v>
          </cell>
          <cell r="F1564" t="str">
            <v>Valley View Charter Prep</v>
          </cell>
          <cell r="G1564" t="str">
            <v>Yes</v>
          </cell>
          <cell r="H1564" t="str">
            <v>1644</v>
          </cell>
          <cell r="I1564" t="str">
            <v>Directly funded</v>
          </cell>
          <cell r="J1564">
            <v>360</v>
          </cell>
          <cell r="K1564">
            <v>107</v>
          </cell>
          <cell r="L1564">
            <v>1</v>
          </cell>
          <cell r="N1564">
            <v>360</v>
          </cell>
          <cell r="O1564">
            <v>107</v>
          </cell>
          <cell r="Q1564">
            <v>0</v>
          </cell>
          <cell r="R1564">
            <v>0</v>
          </cell>
        </row>
        <row r="1565">
          <cell r="A1565" t="str">
            <v>39686270130864</v>
          </cell>
          <cell r="B1565" t="str">
            <v>39</v>
          </cell>
          <cell r="C1565" t="str">
            <v>68627</v>
          </cell>
          <cell r="D1565" t="str">
            <v>0130864</v>
          </cell>
          <cell r="E1565" t="str">
            <v>New Jerusalem Elementary</v>
          </cell>
          <cell r="F1565" t="str">
            <v>Delta Charter Online</v>
          </cell>
          <cell r="G1565" t="str">
            <v>Yes</v>
          </cell>
          <cell r="H1565" t="str">
            <v>1654</v>
          </cell>
          <cell r="I1565" t="str">
            <v>Locally funded</v>
          </cell>
          <cell r="J1565">
            <v>334</v>
          </cell>
          <cell r="K1565">
            <v>186</v>
          </cell>
          <cell r="L1565">
            <v>1</v>
          </cell>
          <cell r="N1565">
            <v>334</v>
          </cell>
          <cell r="O1565">
            <v>186</v>
          </cell>
          <cell r="Q1565">
            <v>0</v>
          </cell>
          <cell r="R1565">
            <v>0</v>
          </cell>
        </row>
        <row r="1566">
          <cell r="A1566" t="str">
            <v>39686270132050</v>
          </cell>
          <cell r="B1566" t="str">
            <v>39</v>
          </cell>
          <cell r="C1566" t="str">
            <v>68627</v>
          </cell>
          <cell r="D1566" t="str">
            <v>0132050</v>
          </cell>
          <cell r="E1566" t="str">
            <v>New Jerusalem Elementary</v>
          </cell>
          <cell r="F1566" t="str">
            <v>Delta Bridges Charter</v>
          </cell>
          <cell r="G1566" t="str">
            <v>Yes</v>
          </cell>
          <cell r="H1566" t="str">
            <v>1731</v>
          </cell>
          <cell r="I1566" t="str">
            <v>Locally funded</v>
          </cell>
          <cell r="J1566">
            <v>130</v>
          </cell>
          <cell r="K1566">
            <v>116</v>
          </cell>
          <cell r="L1566">
            <v>1</v>
          </cell>
          <cell r="N1566">
            <v>130</v>
          </cell>
          <cell r="O1566">
            <v>116</v>
          </cell>
          <cell r="Q1566">
            <v>0</v>
          </cell>
          <cell r="R1566">
            <v>0</v>
          </cell>
        </row>
        <row r="1567">
          <cell r="A1567" t="str">
            <v>39686270132365</v>
          </cell>
          <cell r="B1567" t="str">
            <v>39</v>
          </cell>
          <cell r="C1567" t="str">
            <v>68627</v>
          </cell>
          <cell r="D1567" t="str">
            <v>0132365</v>
          </cell>
          <cell r="E1567" t="str">
            <v>New Jerusalem Elementary</v>
          </cell>
          <cell r="F1567" t="str">
            <v>Delta Launch Charter</v>
          </cell>
          <cell r="G1567" t="str">
            <v>Yes</v>
          </cell>
          <cell r="H1567" t="str">
            <v>1729</v>
          </cell>
          <cell r="I1567" t="str">
            <v>Locally funded</v>
          </cell>
          <cell r="J1567">
            <v>0</v>
          </cell>
          <cell r="K1567">
            <v>0</v>
          </cell>
          <cell r="L1567">
            <v>1</v>
          </cell>
          <cell r="N1567">
            <v>0</v>
          </cell>
          <cell r="O1567">
            <v>0</v>
          </cell>
          <cell r="Q1567">
            <v>0</v>
          </cell>
          <cell r="R1567">
            <v>0</v>
          </cell>
        </row>
        <row r="1568">
          <cell r="A1568" t="str">
            <v>39686270133116</v>
          </cell>
          <cell r="B1568" t="str">
            <v>39</v>
          </cell>
          <cell r="C1568" t="str">
            <v>68627</v>
          </cell>
          <cell r="D1568" t="str">
            <v>0133116</v>
          </cell>
          <cell r="E1568" t="str">
            <v>New Jerusalem Elementary</v>
          </cell>
          <cell r="F1568" t="str">
            <v>Insight @ San Joaquin</v>
          </cell>
          <cell r="G1568" t="str">
            <v>Yes</v>
          </cell>
          <cell r="H1568" t="str">
            <v>1762</v>
          </cell>
          <cell r="I1568" t="str">
            <v>Directly funded</v>
          </cell>
          <cell r="J1568">
            <v>34</v>
          </cell>
          <cell r="K1568">
            <v>22</v>
          </cell>
          <cell r="L1568">
            <v>1</v>
          </cell>
          <cell r="N1568">
            <v>34</v>
          </cell>
          <cell r="O1568">
            <v>22</v>
          </cell>
          <cell r="Q1568">
            <v>0</v>
          </cell>
          <cell r="R1568">
            <v>0</v>
          </cell>
        </row>
        <row r="1569">
          <cell r="A1569" t="str">
            <v>39686276119309</v>
          </cell>
          <cell r="B1569" t="str">
            <v>39</v>
          </cell>
          <cell r="C1569" t="str">
            <v>68627</v>
          </cell>
          <cell r="D1569" t="str">
            <v>6119309</v>
          </cell>
          <cell r="E1569" t="str">
            <v>New Jerusalem Elementary</v>
          </cell>
          <cell r="F1569" t="str">
            <v>Delta Charter</v>
          </cell>
          <cell r="G1569" t="str">
            <v>Yes</v>
          </cell>
          <cell r="H1569" t="str">
            <v>0393</v>
          </cell>
          <cell r="I1569" t="str">
            <v>Locally funded</v>
          </cell>
          <cell r="J1569">
            <v>516</v>
          </cell>
          <cell r="K1569">
            <v>277</v>
          </cell>
          <cell r="L1569">
            <v>1</v>
          </cell>
          <cell r="N1569">
            <v>516</v>
          </cell>
          <cell r="O1569">
            <v>277</v>
          </cell>
          <cell r="Q1569">
            <v>0</v>
          </cell>
          <cell r="R1569">
            <v>0</v>
          </cell>
        </row>
        <row r="1570">
          <cell r="A1570" t="str">
            <v>39686350000000</v>
          </cell>
          <cell r="B1570" t="str">
            <v>39</v>
          </cell>
          <cell r="C1570" t="str">
            <v>68635</v>
          </cell>
          <cell r="E1570" t="str">
            <v>Oak View Union Elementary</v>
          </cell>
          <cell r="J1570">
            <v>413</v>
          </cell>
          <cell r="K1570">
            <v>199</v>
          </cell>
          <cell r="L1570">
            <v>1</v>
          </cell>
          <cell r="N1570">
            <v>413</v>
          </cell>
          <cell r="O1570">
            <v>199</v>
          </cell>
          <cell r="Q1570">
            <v>0</v>
          </cell>
          <cell r="R1570">
            <v>0</v>
          </cell>
        </row>
        <row r="1571">
          <cell r="A1571" t="str">
            <v>39686500000000</v>
          </cell>
          <cell r="B1571" t="str">
            <v>39</v>
          </cell>
          <cell r="C1571" t="str">
            <v>68650</v>
          </cell>
          <cell r="E1571" t="str">
            <v>Ripon Unified</v>
          </cell>
          <cell r="J1571">
            <v>3081</v>
          </cell>
          <cell r="K1571">
            <v>1155</v>
          </cell>
          <cell r="L1571">
            <v>8</v>
          </cell>
          <cell r="N1571">
            <v>3081</v>
          </cell>
          <cell r="O1571">
            <v>1155</v>
          </cell>
          <cell r="Q1571">
            <v>0</v>
          </cell>
          <cell r="R1571">
            <v>0</v>
          </cell>
        </row>
        <row r="1572">
          <cell r="A1572" t="str">
            <v>39686500125849</v>
          </cell>
          <cell r="B1572" t="str">
            <v>39</v>
          </cell>
          <cell r="C1572" t="str">
            <v>68650</v>
          </cell>
          <cell r="D1572" t="str">
            <v>0125849</v>
          </cell>
          <cell r="E1572" t="str">
            <v>Ripon Unified</v>
          </cell>
          <cell r="F1572" t="str">
            <v>California Connections Academy @ Ripon</v>
          </cell>
          <cell r="G1572" t="str">
            <v>Yes</v>
          </cell>
          <cell r="H1572" t="str">
            <v>1398</v>
          </cell>
          <cell r="I1572" t="str">
            <v>Directly funded</v>
          </cell>
          <cell r="J1572">
            <v>879</v>
          </cell>
          <cell r="K1572">
            <v>375</v>
          </cell>
          <cell r="L1572">
            <v>1</v>
          </cell>
          <cell r="N1572">
            <v>879</v>
          </cell>
          <cell r="O1572">
            <v>375</v>
          </cell>
          <cell r="Q1572">
            <v>0</v>
          </cell>
          <cell r="R1572">
            <v>0</v>
          </cell>
        </row>
        <row r="1573">
          <cell r="A1573" t="str">
            <v>39686760000000</v>
          </cell>
          <cell r="B1573" t="str">
            <v>39</v>
          </cell>
          <cell r="C1573" t="str">
            <v>68676</v>
          </cell>
          <cell r="E1573" t="str">
            <v>Stockton Unified</v>
          </cell>
          <cell r="J1573">
            <v>34804</v>
          </cell>
          <cell r="K1573">
            <v>28771</v>
          </cell>
          <cell r="L1573">
            <v>50</v>
          </cell>
          <cell r="N1573">
            <v>34804</v>
          </cell>
          <cell r="O1573">
            <v>28771</v>
          </cell>
          <cell r="Q1573">
            <v>0</v>
          </cell>
          <cell r="R1573">
            <v>0</v>
          </cell>
        </row>
        <row r="1574">
          <cell r="A1574" t="str">
            <v>39686760108647</v>
          </cell>
          <cell r="B1574" t="str">
            <v>39</v>
          </cell>
          <cell r="C1574" t="str">
            <v>68676</v>
          </cell>
          <cell r="D1574" t="str">
            <v>0108647</v>
          </cell>
          <cell r="E1574" t="str">
            <v>Stockton Unified</v>
          </cell>
          <cell r="F1574" t="str">
            <v>Aspire Rosa Parks Academy</v>
          </cell>
          <cell r="G1574" t="str">
            <v>Yes</v>
          </cell>
          <cell r="H1574" t="str">
            <v>0554</v>
          </cell>
          <cell r="I1574" t="str">
            <v>Directly funded</v>
          </cell>
          <cell r="J1574">
            <v>383</v>
          </cell>
          <cell r="K1574">
            <v>352</v>
          </cell>
          <cell r="L1574">
            <v>1</v>
          </cell>
          <cell r="N1574">
            <v>383</v>
          </cell>
          <cell r="O1574">
            <v>352</v>
          </cell>
          <cell r="Q1574">
            <v>0</v>
          </cell>
          <cell r="R1574">
            <v>0</v>
          </cell>
        </row>
        <row r="1575">
          <cell r="A1575" t="str">
            <v>39686760111336</v>
          </cell>
          <cell r="B1575" t="str">
            <v>39</v>
          </cell>
          <cell r="C1575" t="str">
            <v>68676</v>
          </cell>
          <cell r="D1575" t="str">
            <v>0111336</v>
          </cell>
          <cell r="E1575" t="str">
            <v>Stockton Unified</v>
          </cell>
          <cell r="F1575" t="str">
            <v>Pittman Charter</v>
          </cell>
          <cell r="G1575" t="str">
            <v>Yes</v>
          </cell>
          <cell r="H1575" t="str">
            <v>1197</v>
          </cell>
          <cell r="I1575" t="str">
            <v>Locally funded</v>
          </cell>
          <cell r="J1575">
            <v>669</v>
          </cell>
          <cell r="K1575">
            <v>587</v>
          </cell>
          <cell r="L1575">
            <v>1</v>
          </cell>
          <cell r="N1575">
            <v>669</v>
          </cell>
          <cell r="O1575">
            <v>587</v>
          </cell>
          <cell r="Q1575">
            <v>0</v>
          </cell>
          <cell r="R1575">
            <v>0</v>
          </cell>
        </row>
        <row r="1576">
          <cell r="A1576" t="str">
            <v>39686760114876</v>
          </cell>
          <cell r="B1576" t="str">
            <v>39</v>
          </cell>
          <cell r="C1576" t="str">
            <v>68676</v>
          </cell>
          <cell r="D1576" t="str">
            <v>0114876</v>
          </cell>
          <cell r="E1576" t="str">
            <v>Stockton Unified</v>
          </cell>
          <cell r="F1576" t="str">
            <v>Aspire Port City Academy</v>
          </cell>
          <cell r="G1576" t="str">
            <v>Yes</v>
          </cell>
          <cell r="H1576" t="str">
            <v>1553</v>
          </cell>
          <cell r="I1576" t="str">
            <v>Directly funded</v>
          </cell>
          <cell r="J1576">
            <v>399</v>
          </cell>
          <cell r="K1576">
            <v>281</v>
          </cell>
          <cell r="L1576">
            <v>1</v>
          </cell>
          <cell r="N1576">
            <v>399</v>
          </cell>
          <cell r="O1576">
            <v>281</v>
          </cell>
          <cell r="Q1576">
            <v>0</v>
          </cell>
          <cell r="R1576">
            <v>0</v>
          </cell>
        </row>
        <row r="1577">
          <cell r="A1577" t="str">
            <v>39686760117853</v>
          </cell>
          <cell r="B1577" t="str">
            <v>39</v>
          </cell>
          <cell r="C1577" t="str">
            <v>68676</v>
          </cell>
          <cell r="D1577" t="str">
            <v>0117853</v>
          </cell>
          <cell r="E1577" t="str">
            <v>Stockton Unified</v>
          </cell>
          <cell r="F1577" t="str">
            <v>Dr. Lewis Dolphin Stallworth Sr. Charter</v>
          </cell>
          <cell r="G1577" t="str">
            <v>Yes</v>
          </cell>
          <cell r="H1577" t="str">
            <v>1027</v>
          </cell>
          <cell r="I1577" t="str">
            <v>Directly funded</v>
          </cell>
          <cell r="J1577">
            <v>216</v>
          </cell>
          <cell r="K1577">
            <v>216</v>
          </cell>
          <cell r="L1577">
            <v>1</v>
          </cell>
          <cell r="N1577">
            <v>216</v>
          </cell>
          <cell r="O1577">
            <v>216</v>
          </cell>
          <cell r="Q1577">
            <v>0</v>
          </cell>
          <cell r="R1577">
            <v>0</v>
          </cell>
        </row>
        <row r="1578">
          <cell r="A1578" t="str">
            <v>39686760118497</v>
          </cell>
          <cell r="B1578" t="str">
            <v>39</v>
          </cell>
          <cell r="C1578" t="str">
            <v>68676</v>
          </cell>
          <cell r="D1578" t="str">
            <v>0118497</v>
          </cell>
          <cell r="E1578" t="str">
            <v>Stockton Unified</v>
          </cell>
          <cell r="F1578" t="str">
            <v>Aspire Langston Hughes Academy</v>
          </cell>
          <cell r="G1578" t="str">
            <v>Yes</v>
          </cell>
          <cell r="H1578" t="str">
            <v>1048</v>
          </cell>
          <cell r="I1578" t="str">
            <v>Directly funded</v>
          </cell>
          <cell r="J1578">
            <v>714</v>
          </cell>
          <cell r="K1578">
            <v>551</v>
          </cell>
          <cell r="L1578">
            <v>1</v>
          </cell>
          <cell r="N1578">
            <v>714</v>
          </cell>
          <cell r="O1578">
            <v>551</v>
          </cell>
          <cell r="Q1578">
            <v>0</v>
          </cell>
          <cell r="R1578">
            <v>0</v>
          </cell>
        </row>
        <row r="1579">
          <cell r="A1579" t="str">
            <v>39686760119743</v>
          </cell>
          <cell r="B1579" t="str">
            <v>39</v>
          </cell>
          <cell r="C1579" t="str">
            <v>68676</v>
          </cell>
          <cell r="D1579" t="str">
            <v>0119743</v>
          </cell>
          <cell r="E1579" t="str">
            <v>Stockton Unified</v>
          </cell>
          <cell r="F1579" t="str">
            <v>Stockton Unified Early College Academy</v>
          </cell>
          <cell r="G1579" t="str">
            <v>Yes</v>
          </cell>
          <cell r="H1579" t="str">
            <v>1083</v>
          </cell>
          <cell r="I1579" t="str">
            <v>Locally funded</v>
          </cell>
          <cell r="J1579">
            <v>375</v>
          </cell>
          <cell r="K1579">
            <v>232</v>
          </cell>
          <cell r="L1579">
            <v>1</v>
          </cell>
          <cell r="N1579">
            <v>375</v>
          </cell>
          <cell r="O1579">
            <v>232</v>
          </cell>
          <cell r="Q1579">
            <v>0</v>
          </cell>
          <cell r="R1579">
            <v>0</v>
          </cell>
        </row>
        <row r="1580">
          <cell r="A1580" t="str">
            <v>39686760120725</v>
          </cell>
          <cell r="B1580" t="str">
            <v>39</v>
          </cell>
          <cell r="C1580" t="str">
            <v>68676</v>
          </cell>
          <cell r="D1580" t="str">
            <v>0120725</v>
          </cell>
          <cell r="E1580" t="str">
            <v>Stockton Unified</v>
          </cell>
          <cell r="F1580" t="str">
            <v>Stockton Collegiate International Elementary</v>
          </cell>
          <cell r="G1580" t="str">
            <v>Yes</v>
          </cell>
          <cell r="H1580" t="str">
            <v>1142</v>
          </cell>
          <cell r="I1580" t="str">
            <v>Directly funded</v>
          </cell>
          <cell r="J1580">
            <v>404</v>
          </cell>
          <cell r="K1580">
            <v>282</v>
          </cell>
          <cell r="L1580">
            <v>1</v>
          </cell>
          <cell r="N1580">
            <v>404</v>
          </cell>
          <cell r="O1580">
            <v>282</v>
          </cell>
          <cell r="Q1580">
            <v>0</v>
          </cell>
          <cell r="R1580">
            <v>0</v>
          </cell>
        </row>
        <row r="1581">
          <cell r="A1581" t="str">
            <v>39686760120733</v>
          </cell>
          <cell r="B1581" t="str">
            <v>39</v>
          </cell>
          <cell r="C1581" t="str">
            <v>68676</v>
          </cell>
          <cell r="D1581" t="str">
            <v>0120733</v>
          </cell>
          <cell r="E1581" t="str">
            <v>Stockton Unified</v>
          </cell>
          <cell r="F1581" t="str">
            <v>Stockton Collegiate International Secondary</v>
          </cell>
          <cell r="G1581" t="str">
            <v>Yes</v>
          </cell>
          <cell r="H1581" t="str">
            <v>1143</v>
          </cell>
          <cell r="I1581" t="str">
            <v>Directly funded</v>
          </cell>
          <cell r="J1581">
            <v>479</v>
          </cell>
          <cell r="K1581">
            <v>267</v>
          </cell>
          <cell r="L1581">
            <v>1</v>
          </cell>
          <cell r="N1581">
            <v>479</v>
          </cell>
          <cell r="O1581">
            <v>267</v>
          </cell>
          <cell r="Q1581">
            <v>0</v>
          </cell>
          <cell r="R1581">
            <v>0</v>
          </cell>
        </row>
        <row r="1582">
          <cell r="A1582" t="str">
            <v>39686760121541</v>
          </cell>
          <cell r="B1582" t="str">
            <v>39</v>
          </cell>
          <cell r="C1582" t="str">
            <v>68676</v>
          </cell>
          <cell r="D1582" t="str">
            <v>0121541</v>
          </cell>
          <cell r="E1582" t="str">
            <v>Stockton Unified</v>
          </cell>
          <cell r="F1582" t="str">
            <v>Aspire APEX Academy</v>
          </cell>
          <cell r="G1582" t="str">
            <v>Yes</v>
          </cell>
          <cell r="H1582" t="str">
            <v>1552</v>
          </cell>
          <cell r="I1582" t="str">
            <v>Directly funded</v>
          </cell>
          <cell r="J1582">
            <v>302</v>
          </cell>
          <cell r="K1582">
            <v>239</v>
          </cell>
          <cell r="L1582">
            <v>1</v>
          </cell>
          <cell r="N1582">
            <v>302</v>
          </cell>
          <cell r="O1582">
            <v>239</v>
          </cell>
          <cell r="Q1582">
            <v>0</v>
          </cell>
          <cell r="R1582">
            <v>0</v>
          </cell>
        </row>
        <row r="1583">
          <cell r="A1583" t="str">
            <v>39686760123802</v>
          </cell>
          <cell r="B1583" t="str">
            <v>39</v>
          </cell>
          <cell r="C1583" t="str">
            <v>68676</v>
          </cell>
          <cell r="D1583" t="str">
            <v>0123802</v>
          </cell>
          <cell r="E1583" t="str">
            <v>Stockton Unified</v>
          </cell>
          <cell r="F1583" t="str">
            <v>Health Careers Academy</v>
          </cell>
          <cell r="G1583" t="str">
            <v>Yes</v>
          </cell>
          <cell r="H1583" t="str">
            <v>1283</v>
          </cell>
          <cell r="I1583" t="str">
            <v>Locally funded</v>
          </cell>
          <cell r="J1583">
            <v>466</v>
          </cell>
          <cell r="K1583">
            <v>367</v>
          </cell>
          <cell r="L1583">
            <v>1</v>
          </cell>
          <cell r="N1583">
            <v>466</v>
          </cell>
          <cell r="O1583">
            <v>367</v>
          </cell>
          <cell r="Q1583">
            <v>0</v>
          </cell>
          <cell r="R1583">
            <v>0</v>
          </cell>
        </row>
        <row r="1584">
          <cell r="A1584" t="str">
            <v>39686760124248</v>
          </cell>
          <cell r="B1584" t="str">
            <v>39</v>
          </cell>
          <cell r="C1584" t="str">
            <v>68676</v>
          </cell>
          <cell r="D1584" t="str">
            <v>0124248</v>
          </cell>
          <cell r="E1584" t="str">
            <v>Stockton Unified</v>
          </cell>
          <cell r="F1584" t="str">
            <v>Pacific Law Academy</v>
          </cell>
          <cell r="G1584" t="str">
            <v>Yes</v>
          </cell>
          <cell r="H1584" t="str">
            <v>1316</v>
          </cell>
          <cell r="I1584" t="str">
            <v>Locally funded</v>
          </cell>
          <cell r="J1584">
            <v>210</v>
          </cell>
          <cell r="K1584">
            <v>145</v>
          </cell>
          <cell r="L1584">
            <v>1</v>
          </cell>
          <cell r="N1584">
            <v>210</v>
          </cell>
          <cell r="O1584">
            <v>145</v>
          </cell>
          <cell r="Q1584">
            <v>0</v>
          </cell>
          <cell r="R1584">
            <v>0</v>
          </cell>
        </row>
        <row r="1585">
          <cell r="A1585" t="str">
            <v>39686760124958</v>
          </cell>
          <cell r="B1585" t="str">
            <v>39</v>
          </cell>
          <cell r="C1585" t="str">
            <v>68676</v>
          </cell>
          <cell r="D1585" t="str">
            <v>0124958</v>
          </cell>
          <cell r="E1585" t="str">
            <v>Stockton Unified</v>
          </cell>
          <cell r="F1585" t="str">
            <v>TEAM Charter</v>
          </cell>
          <cell r="G1585" t="str">
            <v>Yes</v>
          </cell>
          <cell r="H1585" t="str">
            <v>1360</v>
          </cell>
          <cell r="I1585" t="str">
            <v>Directly funded</v>
          </cell>
          <cell r="J1585">
            <v>529</v>
          </cell>
          <cell r="K1585">
            <v>447</v>
          </cell>
          <cell r="L1585">
            <v>1</v>
          </cell>
          <cell r="N1585">
            <v>529</v>
          </cell>
          <cell r="O1585">
            <v>447</v>
          </cell>
          <cell r="Q1585">
            <v>0</v>
          </cell>
          <cell r="R1585">
            <v>0</v>
          </cell>
        </row>
        <row r="1586">
          <cell r="A1586" t="str">
            <v>39686766042725</v>
          </cell>
          <cell r="B1586" t="str">
            <v>39</v>
          </cell>
          <cell r="C1586" t="str">
            <v>68676</v>
          </cell>
          <cell r="D1586" t="str">
            <v>6042725</v>
          </cell>
          <cell r="E1586" t="str">
            <v>Stockton Unified</v>
          </cell>
          <cell r="F1586" t="str">
            <v>Nightingale Charter</v>
          </cell>
          <cell r="G1586" t="str">
            <v>Yes</v>
          </cell>
          <cell r="H1586" t="str">
            <v>1318</v>
          </cell>
          <cell r="I1586" t="str">
            <v>Locally funded</v>
          </cell>
          <cell r="J1586">
            <v>360</v>
          </cell>
          <cell r="K1586">
            <v>297</v>
          </cell>
          <cell r="L1586">
            <v>1</v>
          </cell>
          <cell r="N1586">
            <v>360</v>
          </cell>
          <cell r="O1586">
            <v>297</v>
          </cell>
          <cell r="Q1586">
            <v>0</v>
          </cell>
          <cell r="R1586">
            <v>0</v>
          </cell>
        </row>
        <row r="1587">
          <cell r="A1587" t="str">
            <v>39754990000000</v>
          </cell>
          <cell r="B1587" t="str">
            <v>39</v>
          </cell>
          <cell r="C1587" t="str">
            <v>75499</v>
          </cell>
          <cell r="E1587" t="str">
            <v>Tracy Joint Unified</v>
          </cell>
          <cell r="J1587">
            <v>15462</v>
          </cell>
          <cell r="K1587">
            <v>8648</v>
          </cell>
          <cell r="L1587">
            <v>20</v>
          </cell>
          <cell r="N1587">
            <v>15462</v>
          </cell>
          <cell r="O1587">
            <v>8648</v>
          </cell>
          <cell r="Q1587">
            <v>0</v>
          </cell>
          <cell r="R1587">
            <v>0</v>
          </cell>
        </row>
        <row r="1588">
          <cell r="A1588" t="str">
            <v>39754990102384</v>
          </cell>
          <cell r="B1588" t="str">
            <v>39</v>
          </cell>
          <cell r="C1588" t="str">
            <v>75499</v>
          </cell>
          <cell r="D1588" t="str">
            <v>0102384</v>
          </cell>
          <cell r="E1588" t="str">
            <v>Tracy Joint Unified</v>
          </cell>
          <cell r="F1588" t="str">
            <v>Primary Charter</v>
          </cell>
          <cell r="G1588" t="str">
            <v>Yes</v>
          </cell>
          <cell r="H1588" t="str">
            <v>0607</v>
          </cell>
          <cell r="I1588" t="str">
            <v>Directly funded</v>
          </cell>
          <cell r="J1588">
            <v>362</v>
          </cell>
          <cell r="K1588">
            <v>94</v>
          </cell>
          <cell r="L1588">
            <v>1</v>
          </cell>
          <cell r="N1588">
            <v>362</v>
          </cell>
          <cell r="O1588">
            <v>94</v>
          </cell>
          <cell r="Q1588">
            <v>0</v>
          </cell>
          <cell r="R1588">
            <v>0</v>
          </cell>
        </row>
        <row r="1589">
          <cell r="A1589" t="str">
            <v>39754990102392</v>
          </cell>
          <cell r="B1589" t="str">
            <v>39</v>
          </cell>
          <cell r="C1589" t="str">
            <v>75499</v>
          </cell>
          <cell r="D1589" t="str">
            <v>0102392</v>
          </cell>
          <cell r="E1589" t="str">
            <v>Tracy Joint Unified</v>
          </cell>
          <cell r="F1589" t="str">
            <v>Millennium Charter</v>
          </cell>
          <cell r="G1589" t="str">
            <v>Yes</v>
          </cell>
          <cell r="H1589" t="str">
            <v>0606</v>
          </cell>
          <cell r="I1589" t="str">
            <v>Directly funded</v>
          </cell>
          <cell r="J1589">
            <v>510</v>
          </cell>
          <cell r="K1589">
            <v>114</v>
          </cell>
          <cell r="L1589">
            <v>1</v>
          </cell>
          <cell r="N1589">
            <v>510</v>
          </cell>
          <cell r="O1589">
            <v>114</v>
          </cell>
          <cell r="Q1589">
            <v>0</v>
          </cell>
          <cell r="R1589">
            <v>0</v>
          </cell>
        </row>
        <row r="1590">
          <cell r="A1590" t="str">
            <v>39754996118665</v>
          </cell>
          <cell r="B1590" t="str">
            <v>39</v>
          </cell>
          <cell r="C1590" t="str">
            <v>75499</v>
          </cell>
          <cell r="D1590" t="str">
            <v>6118665</v>
          </cell>
          <cell r="E1590" t="str">
            <v>Tracy Joint Unified</v>
          </cell>
          <cell r="F1590" t="str">
            <v>Discovery Charter</v>
          </cell>
          <cell r="G1590" t="str">
            <v>Yes</v>
          </cell>
          <cell r="H1590" t="str">
            <v>0355</v>
          </cell>
          <cell r="I1590" t="str">
            <v>Directly funded</v>
          </cell>
          <cell r="J1590">
            <v>368</v>
          </cell>
          <cell r="K1590">
            <v>76</v>
          </cell>
          <cell r="L1590">
            <v>1</v>
          </cell>
          <cell r="N1590">
            <v>368</v>
          </cell>
          <cell r="O1590">
            <v>76</v>
          </cell>
          <cell r="Q1590">
            <v>0</v>
          </cell>
          <cell r="R1590">
            <v>0</v>
          </cell>
        </row>
        <row r="1591">
          <cell r="A1591" t="str">
            <v>39767600000000</v>
          </cell>
          <cell r="B1591" t="str">
            <v>39</v>
          </cell>
          <cell r="C1591" t="str">
            <v>76760</v>
          </cell>
          <cell r="E1591" t="str">
            <v>Lammersville Joint Unified</v>
          </cell>
          <cell r="J1591">
            <v>4062</v>
          </cell>
          <cell r="K1591">
            <v>880</v>
          </cell>
          <cell r="L1591">
            <v>6</v>
          </cell>
          <cell r="N1591">
            <v>4062</v>
          </cell>
          <cell r="O1591">
            <v>880</v>
          </cell>
          <cell r="Q1591">
            <v>0</v>
          </cell>
          <cell r="R1591">
            <v>0</v>
          </cell>
        </row>
        <row r="1592">
          <cell r="A1592" t="str">
            <v>40104050000000</v>
          </cell>
          <cell r="B1592" t="str">
            <v>40</v>
          </cell>
          <cell r="C1592" t="str">
            <v>10405</v>
          </cell>
          <cell r="E1592" t="str">
            <v>San Luis Obispo County Office of Education</v>
          </cell>
          <cell r="J1592">
            <v>240</v>
          </cell>
          <cell r="K1592">
            <v>197</v>
          </cell>
          <cell r="L1592">
            <v>3</v>
          </cell>
          <cell r="N1592">
            <v>240</v>
          </cell>
          <cell r="O1592">
            <v>197</v>
          </cell>
          <cell r="Q1592">
            <v>0</v>
          </cell>
          <cell r="R1592">
            <v>0</v>
          </cell>
        </row>
        <row r="1593">
          <cell r="A1593" t="str">
            <v>40104050101725</v>
          </cell>
          <cell r="B1593" t="str">
            <v>40</v>
          </cell>
          <cell r="C1593" t="str">
            <v>10405</v>
          </cell>
          <cell r="D1593" t="str">
            <v>0101725</v>
          </cell>
          <cell r="E1593" t="str">
            <v>San Luis Obispo County Office of Education</v>
          </cell>
          <cell r="F1593" t="str">
            <v>Grizzly ChalleNGe Charter</v>
          </cell>
          <cell r="G1593" t="str">
            <v>Yes</v>
          </cell>
          <cell r="H1593" t="str">
            <v>0566</v>
          </cell>
          <cell r="I1593" t="str">
            <v>Locally funded</v>
          </cell>
          <cell r="J1593">
            <v>240</v>
          </cell>
          <cell r="K1593">
            <v>168</v>
          </cell>
          <cell r="L1593">
            <v>1</v>
          </cell>
          <cell r="N1593">
            <v>240</v>
          </cell>
          <cell r="O1593">
            <v>168</v>
          </cell>
          <cell r="Q1593">
            <v>0</v>
          </cell>
          <cell r="R1593">
            <v>0</v>
          </cell>
        </row>
        <row r="1594">
          <cell r="A1594" t="str">
            <v>40687000000000</v>
          </cell>
          <cell r="B1594" t="str">
            <v>40</v>
          </cell>
          <cell r="C1594" t="str">
            <v>68700</v>
          </cell>
          <cell r="E1594" t="str">
            <v>Atascadero Unified</v>
          </cell>
          <cell r="J1594">
            <v>4701</v>
          </cell>
          <cell r="K1594">
            <v>1728</v>
          </cell>
          <cell r="L1594">
            <v>13</v>
          </cell>
          <cell r="N1594">
            <v>4701</v>
          </cell>
          <cell r="O1594">
            <v>1728</v>
          </cell>
          <cell r="Q1594">
            <v>0</v>
          </cell>
          <cell r="R1594">
            <v>0</v>
          </cell>
        </row>
        <row r="1595">
          <cell r="A1595" t="str">
            <v>40687260000000</v>
          </cell>
          <cell r="B1595" t="str">
            <v>40</v>
          </cell>
          <cell r="C1595" t="str">
            <v>68726</v>
          </cell>
          <cell r="E1595" t="str">
            <v>Cayucos Elementary</v>
          </cell>
          <cell r="J1595">
            <v>210</v>
          </cell>
          <cell r="K1595">
            <v>72</v>
          </cell>
          <cell r="L1595">
            <v>1</v>
          </cell>
          <cell r="N1595">
            <v>210</v>
          </cell>
          <cell r="O1595">
            <v>72</v>
          </cell>
          <cell r="Q1595">
            <v>0</v>
          </cell>
          <cell r="R1595">
            <v>0</v>
          </cell>
        </row>
        <row r="1596">
          <cell r="A1596" t="str">
            <v>40687590000000</v>
          </cell>
          <cell r="B1596" t="str">
            <v>40</v>
          </cell>
          <cell r="C1596" t="str">
            <v>68759</v>
          </cell>
          <cell r="E1596" t="str">
            <v>Lucia Mar Unified</v>
          </cell>
          <cell r="J1596">
            <v>10703</v>
          </cell>
          <cell r="K1596">
            <v>5622</v>
          </cell>
          <cell r="L1596">
            <v>18</v>
          </cell>
          <cell r="N1596">
            <v>10703</v>
          </cell>
          <cell r="O1596">
            <v>5622</v>
          </cell>
          <cell r="Q1596">
            <v>0</v>
          </cell>
          <cell r="R1596">
            <v>0</v>
          </cell>
        </row>
        <row r="1597">
          <cell r="A1597" t="str">
            <v>40687910000000</v>
          </cell>
          <cell r="B1597" t="str">
            <v>40</v>
          </cell>
          <cell r="C1597" t="str">
            <v>68791</v>
          </cell>
          <cell r="E1597" t="str">
            <v>Pleasant Valley Joint Union Elementary</v>
          </cell>
          <cell r="J1597">
            <v>110</v>
          </cell>
          <cell r="K1597">
            <v>56</v>
          </cell>
          <cell r="L1597">
            <v>1</v>
          </cell>
          <cell r="N1597">
            <v>110</v>
          </cell>
          <cell r="O1597">
            <v>56</v>
          </cell>
          <cell r="Q1597">
            <v>0</v>
          </cell>
          <cell r="R1597">
            <v>0</v>
          </cell>
        </row>
        <row r="1598">
          <cell r="A1598" t="str">
            <v>40688090000000</v>
          </cell>
          <cell r="B1598" t="str">
            <v>40</v>
          </cell>
          <cell r="C1598" t="str">
            <v>68809</v>
          </cell>
          <cell r="E1598" t="str">
            <v>San Luis Coastal Unified</v>
          </cell>
          <cell r="J1598">
            <v>7478</v>
          </cell>
          <cell r="K1598">
            <v>2920</v>
          </cell>
          <cell r="L1598">
            <v>16</v>
          </cell>
          <cell r="N1598">
            <v>7478</v>
          </cell>
          <cell r="O1598">
            <v>2920</v>
          </cell>
          <cell r="Q1598">
            <v>0</v>
          </cell>
          <cell r="R1598">
            <v>0</v>
          </cell>
        </row>
        <row r="1599">
          <cell r="A1599" t="str">
            <v>40688096043194</v>
          </cell>
          <cell r="B1599" t="str">
            <v>40</v>
          </cell>
          <cell r="C1599" t="str">
            <v>68809</v>
          </cell>
          <cell r="D1599" t="str">
            <v>6043194</v>
          </cell>
          <cell r="E1599" t="str">
            <v>San Luis Coastal Unified</v>
          </cell>
          <cell r="F1599" t="str">
            <v>Bellevue-Santa Fe Charter</v>
          </cell>
          <cell r="G1599" t="str">
            <v>Yes</v>
          </cell>
          <cell r="H1599" t="str">
            <v>0093</v>
          </cell>
          <cell r="I1599" t="str">
            <v>Directly funded</v>
          </cell>
          <cell r="J1599">
            <v>160</v>
          </cell>
          <cell r="K1599">
            <v>8</v>
          </cell>
          <cell r="L1599">
            <v>1</v>
          </cell>
          <cell r="N1599">
            <v>160</v>
          </cell>
          <cell r="O1599">
            <v>8</v>
          </cell>
          <cell r="Q1599">
            <v>0</v>
          </cell>
          <cell r="R1599">
            <v>0</v>
          </cell>
        </row>
        <row r="1600">
          <cell r="A1600" t="str">
            <v>40688250000000</v>
          </cell>
          <cell r="B1600" t="str">
            <v>40</v>
          </cell>
          <cell r="C1600" t="str">
            <v>68825</v>
          </cell>
          <cell r="E1600" t="str">
            <v>San Miguel Joint Union</v>
          </cell>
          <cell r="J1600">
            <v>617</v>
          </cell>
          <cell r="K1600">
            <v>431</v>
          </cell>
          <cell r="L1600">
            <v>2</v>
          </cell>
          <cell r="N1600">
            <v>617</v>
          </cell>
          <cell r="O1600">
            <v>431</v>
          </cell>
          <cell r="Q1600">
            <v>0</v>
          </cell>
          <cell r="R1600">
            <v>0</v>
          </cell>
        </row>
        <row r="1601">
          <cell r="A1601" t="str">
            <v>40688250125807</v>
          </cell>
          <cell r="B1601" t="str">
            <v>40</v>
          </cell>
          <cell r="C1601" t="str">
            <v>68825</v>
          </cell>
          <cell r="D1601" t="str">
            <v>0125807</v>
          </cell>
          <cell r="E1601" t="str">
            <v>San Miguel Joint Union</v>
          </cell>
          <cell r="F1601" t="str">
            <v>Almond Acres Charter Academy</v>
          </cell>
          <cell r="G1601" t="str">
            <v>Yes</v>
          </cell>
          <cell r="H1601" t="str">
            <v>1395</v>
          </cell>
          <cell r="I1601" t="str">
            <v>Directly funded</v>
          </cell>
          <cell r="J1601">
            <v>253</v>
          </cell>
          <cell r="K1601">
            <v>61</v>
          </cell>
          <cell r="L1601">
            <v>1</v>
          </cell>
          <cell r="N1601">
            <v>253</v>
          </cell>
          <cell r="O1601">
            <v>61</v>
          </cell>
          <cell r="Q1601">
            <v>0</v>
          </cell>
          <cell r="R1601">
            <v>0</v>
          </cell>
        </row>
        <row r="1602">
          <cell r="A1602" t="str">
            <v>40688330000000</v>
          </cell>
          <cell r="B1602" t="str">
            <v>40</v>
          </cell>
          <cell r="C1602" t="str">
            <v>68833</v>
          </cell>
          <cell r="E1602" t="str">
            <v>Shandon Joint Unified</v>
          </cell>
          <cell r="J1602">
            <v>289</v>
          </cell>
          <cell r="K1602">
            <v>236</v>
          </cell>
          <cell r="L1602">
            <v>3</v>
          </cell>
          <cell r="N1602">
            <v>289</v>
          </cell>
          <cell r="O1602">
            <v>236</v>
          </cell>
          <cell r="Q1602">
            <v>0</v>
          </cell>
          <cell r="R1602">
            <v>0</v>
          </cell>
        </row>
        <row r="1603">
          <cell r="A1603" t="str">
            <v>40688410000000</v>
          </cell>
          <cell r="B1603" t="str">
            <v>40</v>
          </cell>
          <cell r="C1603" t="str">
            <v>68841</v>
          </cell>
          <cell r="E1603" t="str">
            <v>Templeton Unified</v>
          </cell>
          <cell r="J1603">
            <v>2442</v>
          </cell>
          <cell r="K1603">
            <v>444</v>
          </cell>
          <cell r="L1603">
            <v>8</v>
          </cell>
          <cell r="N1603">
            <v>2442</v>
          </cell>
          <cell r="O1603">
            <v>444</v>
          </cell>
          <cell r="Q1603">
            <v>0</v>
          </cell>
          <cell r="R1603">
            <v>0</v>
          </cell>
        </row>
        <row r="1604">
          <cell r="A1604" t="str">
            <v>40754570000000</v>
          </cell>
          <cell r="B1604" t="str">
            <v>40</v>
          </cell>
          <cell r="C1604" t="str">
            <v>75457</v>
          </cell>
          <cell r="E1604" t="str">
            <v>Paso Robles Joint Unified</v>
          </cell>
          <cell r="J1604">
            <v>6672</v>
          </cell>
          <cell r="K1604">
            <v>3572</v>
          </cell>
          <cell r="L1604">
            <v>13</v>
          </cell>
          <cell r="N1604">
            <v>6672</v>
          </cell>
          <cell r="O1604">
            <v>3572</v>
          </cell>
          <cell r="Q1604">
            <v>0</v>
          </cell>
          <cell r="R1604">
            <v>0</v>
          </cell>
        </row>
        <row r="1605">
          <cell r="A1605" t="str">
            <v>40754650000000</v>
          </cell>
          <cell r="B1605" t="str">
            <v>40</v>
          </cell>
          <cell r="C1605" t="str">
            <v>75465</v>
          </cell>
          <cell r="E1605" t="str">
            <v>Coast Unified</v>
          </cell>
          <cell r="J1605">
            <v>694</v>
          </cell>
          <cell r="K1605">
            <v>478</v>
          </cell>
          <cell r="L1605">
            <v>4</v>
          </cell>
          <cell r="N1605">
            <v>694</v>
          </cell>
          <cell r="O1605">
            <v>478</v>
          </cell>
          <cell r="Q1605">
            <v>0</v>
          </cell>
          <cell r="R1605">
            <v>0</v>
          </cell>
        </row>
        <row r="1606">
          <cell r="A1606" t="str">
            <v>41104130000000</v>
          </cell>
          <cell r="B1606" t="str">
            <v>41</v>
          </cell>
          <cell r="C1606" t="str">
            <v>10413</v>
          </cell>
          <cell r="E1606" t="str">
            <v>San Mateo County Office of Education</v>
          </cell>
          <cell r="J1606">
            <v>320</v>
          </cell>
          <cell r="K1606">
            <v>211</v>
          </cell>
          <cell r="L1606">
            <v>7</v>
          </cell>
          <cell r="N1606">
            <v>320</v>
          </cell>
          <cell r="O1606">
            <v>211</v>
          </cell>
          <cell r="Q1606">
            <v>0</v>
          </cell>
          <cell r="R1606">
            <v>0</v>
          </cell>
        </row>
        <row r="1607">
          <cell r="A1607" t="str">
            <v>41688580000000</v>
          </cell>
          <cell r="B1607" t="str">
            <v>41</v>
          </cell>
          <cell r="C1607" t="str">
            <v>68858</v>
          </cell>
          <cell r="E1607" t="str">
            <v>Bayshore Elementary</v>
          </cell>
          <cell r="J1607">
            <v>386</v>
          </cell>
          <cell r="K1607">
            <v>291</v>
          </cell>
          <cell r="L1607">
            <v>2</v>
          </cell>
          <cell r="N1607">
            <v>386</v>
          </cell>
          <cell r="O1607">
            <v>291</v>
          </cell>
          <cell r="Q1607">
            <v>0</v>
          </cell>
          <cell r="R1607">
            <v>0</v>
          </cell>
        </row>
        <row r="1608">
          <cell r="A1608" t="str">
            <v>41688660000000</v>
          </cell>
          <cell r="B1608" t="str">
            <v>41</v>
          </cell>
          <cell r="C1608" t="str">
            <v>68866</v>
          </cell>
          <cell r="E1608" t="str">
            <v>Belmont-Redwood Shores Elementary</v>
          </cell>
          <cell r="J1608">
            <v>4083</v>
          </cell>
          <cell r="K1608">
            <v>573</v>
          </cell>
          <cell r="L1608">
            <v>8</v>
          </cell>
          <cell r="N1608">
            <v>4083</v>
          </cell>
          <cell r="O1608">
            <v>573</v>
          </cell>
          <cell r="Q1608">
            <v>0</v>
          </cell>
          <cell r="R1608">
            <v>0</v>
          </cell>
        </row>
        <row r="1609">
          <cell r="A1609" t="str">
            <v>41688740000000</v>
          </cell>
          <cell r="B1609" t="str">
            <v>41</v>
          </cell>
          <cell r="C1609" t="str">
            <v>68874</v>
          </cell>
          <cell r="E1609" t="str">
            <v>Brisbane Elementary</v>
          </cell>
          <cell r="J1609">
            <v>438</v>
          </cell>
          <cell r="K1609">
            <v>132</v>
          </cell>
          <cell r="L1609">
            <v>4</v>
          </cell>
          <cell r="N1609">
            <v>438</v>
          </cell>
          <cell r="O1609">
            <v>132</v>
          </cell>
          <cell r="Q1609">
            <v>0</v>
          </cell>
          <cell r="R1609">
            <v>0</v>
          </cell>
        </row>
        <row r="1610">
          <cell r="A1610" t="str">
            <v>41688820000000</v>
          </cell>
          <cell r="B1610" t="str">
            <v>41</v>
          </cell>
          <cell r="C1610" t="str">
            <v>68882</v>
          </cell>
          <cell r="E1610" t="str">
            <v>Burlingame Elementary</v>
          </cell>
          <cell r="J1610">
            <v>3353</v>
          </cell>
          <cell r="K1610">
            <v>695</v>
          </cell>
          <cell r="L1610">
            <v>7</v>
          </cell>
          <cell r="N1610">
            <v>3353</v>
          </cell>
          <cell r="O1610">
            <v>695</v>
          </cell>
          <cell r="Q1610">
            <v>0</v>
          </cell>
          <cell r="R1610">
            <v>0</v>
          </cell>
        </row>
        <row r="1611">
          <cell r="A1611" t="str">
            <v>41688900000000</v>
          </cell>
          <cell r="B1611" t="str">
            <v>41</v>
          </cell>
          <cell r="C1611" t="str">
            <v>68890</v>
          </cell>
          <cell r="E1611" t="str">
            <v>Cabrillo Unified</v>
          </cell>
          <cell r="J1611">
            <v>3334</v>
          </cell>
          <cell r="K1611">
            <v>1549</v>
          </cell>
          <cell r="L1611">
            <v>8</v>
          </cell>
          <cell r="N1611">
            <v>3334</v>
          </cell>
          <cell r="O1611">
            <v>1549</v>
          </cell>
          <cell r="Q1611">
            <v>0</v>
          </cell>
          <cell r="R1611">
            <v>0</v>
          </cell>
        </row>
        <row r="1612">
          <cell r="A1612" t="str">
            <v>41689080000000</v>
          </cell>
          <cell r="B1612" t="str">
            <v>41</v>
          </cell>
          <cell r="C1612" t="str">
            <v>68908</v>
          </cell>
          <cell r="E1612" t="str">
            <v>Hillsborough City Elementary</v>
          </cell>
          <cell r="J1612">
            <v>1495</v>
          </cell>
          <cell r="K1612">
            <v>22</v>
          </cell>
          <cell r="L1612">
            <v>5</v>
          </cell>
          <cell r="N1612">
            <v>1495</v>
          </cell>
          <cell r="O1612">
            <v>22</v>
          </cell>
          <cell r="Q1612">
            <v>0</v>
          </cell>
          <cell r="R1612">
            <v>0</v>
          </cell>
        </row>
        <row r="1613">
          <cell r="A1613" t="str">
            <v>41689160000000</v>
          </cell>
          <cell r="B1613" t="str">
            <v>41</v>
          </cell>
          <cell r="C1613" t="str">
            <v>68916</v>
          </cell>
          <cell r="E1613" t="str">
            <v>Jefferson Elementary</v>
          </cell>
          <cell r="J1613">
            <v>6336</v>
          </cell>
          <cell r="K1613">
            <v>4663</v>
          </cell>
          <cell r="L1613">
            <v>16</v>
          </cell>
          <cell r="N1613">
            <v>6336</v>
          </cell>
          <cell r="O1613">
            <v>4663</v>
          </cell>
          <cell r="Q1613">
            <v>0</v>
          </cell>
          <cell r="R1613">
            <v>0</v>
          </cell>
        </row>
        <row r="1614">
          <cell r="A1614" t="str">
            <v>41689160112284</v>
          </cell>
          <cell r="B1614" t="str">
            <v>41</v>
          </cell>
          <cell r="C1614" t="str">
            <v>68916</v>
          </cell>
          <cell r="D1614" t="str">
            <v>0112284</v>
          </cell>
          <cell r="E1614" t="str">
            <v>Jefferson Elementary</v>
          </cell>
          <cell r="F1614" t="str">
            <v>California Virtual Academy @ San Mateo</v>
          </cell>
          <cell r="G1614" t="str">
            <v>Yes</v>
          </cell>
          <cell r="H1614" t="str">
            <v>0802</v>
          </cell>
          <cell r="I1614" t="str">
            <v>Directly funded</v>
          </cell>
          <cell r="J1614">
            <v>801</v>
          </cell>
          <cell r="K1614">
            <v>323</v>
          </cell>
          <cell r="L1614">
            <v>1</v>
          </cell>
          <cell r="N1614">
            <v>801</v>
          </cell>
          <cell r="O1614">
            <v>323</v>
          </cell>
          <cell r="Q1614">
            <v>0</v>
          </cell>
          <cell r="R1614">
            <v>0</v>
          </cell>
        </row>
        <row r="1615">
          <cell r="A1615" t="str">
            <v>41689240000000</v>
          </cell>
          <cell r="B1615" t="str">
            <v>41</v>
          </cell>
          <cell r="C1615" t="str">
            <v>68924</v>
          </cell>
          <cell r="E1615" t="str">
            <v>Jefferson Union High</v>
          </cell>
          <cell r="J1615">
            <v>4601</v>
          </cell>
          <cell r="K1615">
            <v>2017</v>
          </cell>
          <cell r="L1615">
            <v>6</v>
          </cell>
          <cell r="N1615">
            <v>4601</v>
          </cell>
          <cell r="O1615">
            <v>2017</v>
          </cell>
          <cell r="Q1615">
            <v>0</v>
          </cell>
          <cell r="R1615">
            <v>0</v>
          </cell>
        </row>
        <row r="1616">
          <cell r="A1616" t="str">
            <v>41689240127548</v>
          </cell>
          <cell r="B1616" t="str">
            <v>41</v>
          </cell>
          <cell r="C1616" t="str">
            <v>68924</v>
          </cell>
          <cell r="D1616" t="str">
            <v>0127548</v>
          </cell>
          <cell r="E1616" t="str">
            <v>Jefferson Union High</v>
          </cell>
          <cell r="F1616" t="str">
            <v>Summit Public School: Shasta</v>
          </cell>
          <cell r="G1616" t="str">
            <v>Yes</v>
          </cell>
          <cell r="H1616" t="str">
            <v>1500</v>
          </cell>
          <cell r="I1616" t="str">
            <v>Directly funded</v>
          </cell>
          <cell r="J1616">
            <v>325</v>
          </cell>
          <cell r="K1616">
            <v>105</v>
          </cell>
          <cell r="L1616">
            <v>1</v>
          </cell>
          <cell r="N1616">
            <v>325</v>
          </cell>
          <cell r="O1616">
            <v>105</v>
          </cell>
          <cell r="Q1616">
            <v>0</v>
          </cell>
          <cell r="R1616">
            <v>0</v>
          </cell>
        </row>
        <row r="1617">
          <cell r="A1617" t="str">
            <v>41689320000000</v>
          </cell>
          <cell r="B1617" t="str">
            <v>41</v>
          </cell>
          <cell r="C1617" t="str">
            <v>68932</v>
          </cell>
          <cell r="E1617" t="str">
            <v>Pacifica</v>
          </cell>
          <cell r="J1617">
            <v>3205</v>
          </cell>
          <cell r="K1617">
            <v>793</v>
          </cell>
          <cell r="L1617">
            <v>8</v>
          </cell>
          <cell r="N1617">
            <v>3205</v>
          </cell>
          <cell r="O1617">
            <v>793</v>
          </cell>
          <cell r="Q1617">
            <v>0</v>
          </cell>
          <cell r="R1617">
            <v>0</v>
          </cell>
        </row>
        <row r="1618">
          <cell r="A1618" t="str">
            <v>41689400000000</v>
          </cell>
          <cell r="B1618" t="str">
            <v>41</v>
          </cell>
          <cell r="C1618" t="str">
            <v>68940</v>
          </cell>
          <cell r="E1618" t="str">
            <v>La Honda-Pescadero Unified</v>
          </cell>
          <cell r="J1618">
            <v>329</v>
          </cell>
          <cell r="K1618">
            <v>207</v>
          </cell>
          <cell r="L1618">
            <v>3</v>
          </cell>
          <cell r="N1618">
            <v>329</v>
          </cell>
          <cell r="O1618">
            <v>207</v>
          </cell>
          <cell r="Q1618">
            <v>0</v>
          </cell>
          <cell r="R1618">
            <v>0</v>
          </cell>
        </row>
        <row r="1619">
          <cell r="A1619" t="str">
            <v>41689570000000</v>
          </cell>
          <cell r="B1619" t="str">
            <v>41</v>
          </cell>
          <cell r="C1619" t="str">
            <v>68957</v>
          </cell>
          <cell r="E1619" t="str">
            <v>Las Lomitas Elementary</v>
          </cell>
          <cell r="J1619">
            <v>1382</v>
          </cell>
          <cell r="K1619">
            <v>138</v>
          </cell>
          <cell r="L1619">
            <v>2</v>
          </cell>
          <cell r="N1619">
            <v>1382</v>
          </cell>
          <cell r="O1619">
            <v>138</v>
          </cell>
          <cell r="Q1619">
            <v>0</v>
          </cell>
          <cell r="R1619">
            <v>0</v>
          </cell>
        </row>
        <row r="1620">
          <cell r="A1620" t="str">
            <v>41689650000000</v>
          </cell>
          <cell r="B1620" t="str">
            <v>41</v>
          </cell>
          <cell r="C1620" t="str">
            <v>68965</v>
          </cell>
          <cell r="E1620" t="str">
            <v>Menlo Park City Elementary</v>
          </cell>
          <cell r="J1620">
            <v>2943</v>
          </cell>
          <cell r="K1620">
            <v>329</v>
          </cell>
          <cell r="L1620">
            <v>5</v>
          </cell>
          <cell r="N1620">
            <v>2943</v>
          </cell>
          <cell r="O1620">
            <v>329</v>
          </cell>
          <cell r="Q1620">
            <v>0</v>
          </cell>
          <cell r="R1620">
            <v>0</v>
          </cell>
        </row>
        <row r="1621">
          <cell r="A1621" t="str">
            <v>41689730000000</v>
          </cell>
          <cell r="B1621" t="str">
            <v>41</v>
          </cell>
          <cell r="C1621" t="str">
            <v>68973</v>
          </cell>
          <cell r="E1621" t="str">
            <v>Millbrae Elementary</v>
          </cell>
          <cell r="J1621">
            <v>2430</v>
          </cell>
          <cell r="K1621">
            <v>846</v>
          </cell>
          <cell r="L1621">
            <v>6</v>
          </cell>
          <cell r="N1621">
            <v>2430</v>
          </cell>
          <cell r="O1621">
            <v>846</v>
          </cell>
          <cell r="Q1621">
            <v>0</v>
          </cell>
          <cell r="R1621">
            <v>0</v>
          </cell>
        </row>
        <row r="1622">
          <cell r="A1622" t="str">
            <v>41689810000000</v>
          </cell>
          <cell r="B1622" t="str">
            <v>41</v>
          </cell>
          <cell r="C1622" t="str">
            <v>68981</v>
          </cell>
          <cell r="E1622" t="str">
            <v>Portola Valley Elementary</v>
          </cell>
          <cell r="J1622">
            <v>627</v>
          </cell>
          <cell r="K1622">
            <v>56</v>
          </cell>
          <cell r="L1622">
            <v>2</v>
          </cell>
          <cell r="N1622">
            <v>627</v>
          </cell>
          <cell r="O1622">
            <v>56</v>
          </cell>
          <cell r="Q1622">
            <v>0</v>
          </cell>
          <cell r="R1622">
            <v>0</v>
          </cell>
        </row>
        <row r="1623">
          <cell r="A1623" t="str">
            <v>41689990000000</v>
          </cell>
          <cell r="B1623" t="str">
            <v>41</v>
          </cell>
          <cell r="C1623" t="str">
            <v>68999</v>
          </cell>
          <cell r="E1623" t="str">
            <v>Ravenswood City Elementary</v>
          </cell>
          <cell r="J1623">
            <v>3285</v>
          </cell>
          <cell r="K1623">
            <v>3137</v>
          </cell>
          <cell r="L1623">
            <v>8</v>
          </cell>
          <cell r="N1623">
            <v>3285</v>
          </cell>
          <cell r="O1623">
            <v>3137</v>
          </cell>
          <cell r="Q1623">
            <v>0</v>
          </cell>
          <cell r="R1623">
            <v>0</v>
          </cell>
        </row>
        <row r="1624">
          <cell r="A1624" t="str">
            <v>41689996114953</v>
          </cell>
          <cell r="B1624" t="str">
            <v>41</v>
          </cell>
          <cell r="C1624" t="str">
            <v>68999</v>
          </cell>
          <cell r="D1624" t="str">
            <v>6114953</v>
          </cell>
          <cell r="E1624" t="str">
            <v>Ravenswood City Elementary</v>
          </cell>
          <cell r="F1624" t="str">
            <v>Aspire East Palo Alto Charter</v>
          </cell>
          <cell r="G1624" t="str">
            <v>Yes</v>
          </cell>
          <cell r="H1624" t="str">
            <v>0125</v>
          </cell>
          <cell r="I1624" t="str">
            <v>Directly funded</v>
          </cell>
          <cell r="J1624">
            <v>773</v>
          </cell>
          <cell r="K1624">
            <v>702</v>
          </cell>
          <cell r="L1624">
            <v>1</v>
          </cell>
          <cell r="N1624">
            <v>773</v>
          </cell>
          <cell r="O1624">
            <v>702</v>
          </cell>
          <cell r="Q1624">
            <v>0</v>
          </cell>
          <cell r="R1624">
            <v>0</v>
          </cell>
        </row>
        <row r="1625">
          <cell r="A1625" t="str">
            <v>41690050000000</v>
          </cell>
          <cell r="B1625" t="str">
            <v>41</v>
          </cell>
          <cell r="C1625" t="str">
            <v>69005</v>
          </cell>
          <cell r="E1625" t="str">
            <v>Redwood City Elementary</v>
          </cell>
          <cell r="J1625">
            <v>8408</v>
          </cell>
          <cell r="K1625">
            <v>5365</v>
          </cell>
          <cell r="L1625">
            <v>17</v>
          </cell>
          <cell r="N1625">
            <v>8408</v>
          </cell>
          <cell r="O1625">
            <v>5365</v>
          </cell>
          <cell r="Q1625">
            <v>0</v>
          </cell>
          <cell r="R1625">
            <v>0</v>
          </cell>
        </row>
        <row r="1626">
          <cell r="A1626" t="str">
            <v>41690050127282</v>
          </cell>
          <cell r="B1626" t="str">
            <v>41</v>
          </cell>
          <cell r="C1626" t="str">
            <v>69005</v>
          </cell>
          <cell r="D1626" t="str">
            <v>0127282</v>
          </cell>
          <cell r="E1626" t="str">
            <v>Redwood City Elementary</v>
          </cell>
          <cell r="F1626" t="str">
            <v>Connect Community Charter</v>
          </cell>
          <cell r="G1626" t="str">
            <v>Yes</v>
          </cell>
          <cell r="H1626" t="str">
            <v>1498</v>
          </cell>
          <cell r="I1626" t="str">
            <v>Directly funded</v>
          </cell>
          <cell r="J1626">
            <v>239</v>
          </cell>
          <cell r="K1626">
            <v>182</v>
          </cell>
          <cell r="L1626">
            <v>1</v>
          </cell>
          <cell r="N1626">
            <v>239</v>
          </cell>
          <cell r="O1626">
            <v>182</v>
          </cell>
          <cell r="Q1626">
            <v>0</v>
          </cell>
          <cell r="R1626">
            <v>0</v>
          </cell>
        </row>
        <row r="1627">
          <cell r="A1627" t="str">
            <v>41690050132068</v>
          </cell>
          <cell r="B1627" t="str">
            <v>41</v>
          </cell>
          <cell r="C1627" t="str">
            <v>69005</v>
          </cell>
          <cell r="D1627" t="str">
            <v>0132068</v>
          </cell>
          <cell r="E1627" t="str">
            <v>Redwood City Elementary</v>
          </cell>
          <cell r="F1627" t="str">
            <v>KIPP Excelencia Community Preparatory</v>
          </cell>
          <cell r="G1627" t="str">
            <v>Yes</v>
          </cell>
          <cell r="H1627" t="str">
            <v>1735</v>
          </cell>
          <cell r="I1627" t="str">
            <v>Directly funded</v>
          </cell>
          <cell r="J1627">
            <v>212</v>
          </cell>
          <cell r="K1627">
            <v>192</v>
          </cell>
          <cell r="L1627">
            <v>1</v>
          </cell>
          <cell r="N1627">
            <v>212</v>
          </cell>
          <cell r="O1627">
            <v>192</v>
          </cell>
          <cell r="Q1627">
            <v>0</v>
          </cell>
          <cell r="R1627">
            <v>0</v>
          </cell>
        </row>
        <row r="1628">
          <cell r="A1628" t="str">
            <v>41690050132076</v>
          </cell>
          <cell r="B1628" t="str">
            <v>41</v>
          </cell>
          <cell r="C1628" t="str">
            <v>69005</v>
          </cell>
          <cell r="D1628" t="str">
            <v>0132076</v>
          </cell>
          <cell r="E1628" t="str">
            <v>Redwood City Elementary</v>
          </cell>
          <cell r="F1628" t="str">
            <v>Rocketship Redwood City</v>
          </cell>
          <cell r="G1628" t="str">
            <v>Yes</v>
          </cell>
          <cell r="H1628" t="str">
            <v>1736</v>
          </cell>
          <cell r="I1628" t="str">
            <v>Directly funded</v>
          </cell>
          <cell r="J1628">
            <v>242</v>
          </cell>
          <cell r="K1628">
            <v>221</v>
          </cell>
          <cell r="L1628">
            <v>1</v>
          </cell>
          <cell r="N1628">
            <v>242</v>
          </cell>
          <cell r="O1628">
            <v>221</v>
          </cell>
          <cell r="Q1628">
            <v>0</v>
          </cell>
          <cell r="R1628">
            <v>0</v>
          </cell>
        </row>
        <row r="1629">
          <cell r="A1629" t="str">
            <v>41690130000000</v>
          </cell>
          <cell r="B1629" t="str">
            <v>41</v>
          </cell>
          <cell r="C1629" t="str">
            <v>69013</v>
          </cell>
          <cell r="E1629" t="str">
            <v>San Bruno Park Elementary</v>
          </cell>
          <cell r="J1629">
            <v>2727</v>
          </cell>
          <cell r="K1629">
            <v>1498</v>
          </cell>
          <cell r="L1629">
            <v>8</v>
          </cell>
          <cell r="N1629">
            <v>2727</v>
          </cell>
          <cell r="O1629">
            <v>1498</v>
          </cell>
          <cell r="Q1629">
            <v>0</v>
          </cell>
          <cell r="R1629">
            <v>0</v>
          </cell>
        </row>
        <row r="1630">
          <cell r="A1630" t="str">
            <v>41690210000000</v>
          </cell>
          <cell r="B1630" t="str">
            <v>41</v>
          </cell>
          <cell r="C1630" t="str">
            <v>69021</v>
          </cell>
          <cell r="E1630" t="str">
            <v>San Carlos Elementary</v>
          </cell>
          <cell r="J1630">
            <v>708</v>
          </cell>
          <cell r="K1630">
            <v>50</v>
          </cell>
          <cell r="L1630">
            <v>2</v>
          </cell>
          <cell r="N1630">
            <v>708</v>
          </cell>
          <cell r="O1630">
            <v>50</v>
          </cell>
          <cell r="Q1630">
            <v>0</v>
          </cell>
          <cell r="R1630">
            <v>0</v>
          </cell>
        </row>
        <row r="1631">
          <cell r="A1631" t="str">
            <v>41690216044721</v>
          </cell>
          <cell r="B1631" t="str">
            <v>41</v>
          </cell>
          <cell r="C1631" t="str">
            <v>69021</v>
          </cell>
          <cell r="D1631" t="str">
            <v>6044721</v>
          </cell>
          <cell r="E1631" t="str">
            <v>San Carlos Elementary</v>
          </cell>
          <cell r="F1631" t="str">
            <v>Arundel Elementary</v>
          </cell>
          <cell r="G1631" t="str">
            <v>Yes</v>
          </cell>
          <cell r="H1631" t="str">
            <v>0348</v>
          </cell>
          <cell r="I1631" t="str">
            <v>Locally funded</v>
          </cell>
          <cell r="J1631">
            <v>527</v>
          </cell>
          <cell r="K1631">
            <v>86</v>
          </cell>
          <cell r="L1631">
            <v>1</v>
          </cell>
          <cell r="N1631">
            <v>527</v>
          </cell>
          <cell r="O1631">
            <v>86</v>
          </cell>
          <cell r="Q1631">
            <v>0</v>
          </cell>
          <cell r="R1631">
            <v>0</v>
          </cell>
        </row>
        <row r="1632">
          <cell r="A1632" t="str">
            <v>41690216044739</v>
          </cell>
          <cell r="B1632" t="str">
            <v>41</v>
          </cell>
          <cell r="C1632" t="str">
            <v>69021</v>
          </cell>
          <cell r="D1632" t="str">
            <v>6044739</v>
          </cell>
          <cell r="E1632" t="str">
            <v>San Carlos Elementary</v>
          </cell>
          <cell r="F1632" t="str">
            <v>Brittan Acres Elementary</v>
          </cell>
          <cell r="G1632" t="str">
            <v>Yes</v>
          </cell>
          <cell r="H1632" t="str">
            <v>0260</v>
          </cell>
          <cell r="I1632" t="str">
            <v>Locally funded</v>
          </cell>
          <cell r="J1632">
            <v>417</v>
          </cell>
          <cell r="K1632">
            <v>54</v>
          </cell>
          <cell r="L1632">
            <v>1</v>
          </cell>
          <cell r="N1632">
            <v>417</v>
          </cell>
          <cell r="O1632">
            <v>54</v>
          </cell>
          <cell r="Q1632">
            <v>0</v>
          </cell>
          <cell r="R1632">
            <v>0</v>
          </cell>
        </row>
        <row r="1633">
          <cell r="A1633" t="str">
            <v>41690216044754</v>
          </cell>
          <cell r="B1633" t="str">
            <v>41</v>
          </cell>
          <cell r="C1633" t="str">
            <v>69021</v>
          </cell>
          <cell r="D1633" t="str">
            <v>6044754</v>
          </cell>
          <cell r="E1633" t="str">
            <v>San Carlos Elementary</v>
          </cell>
          <cell r="F1633" t="str">
            <v>Heather Elementary</v>
          </cell>
          <cell r="G1633" t="str">
            <v>Yes</v>
          </cell>
          <cell r="H1633" t="str">
            <v>0259</v>
          </cell>
          <cell r="I1633" t="str">
            <v>Locally funded</v>
          </cell>
          <cell r="J1633">
            <v>432</v>
          </cell>
          <cell r="K1633">
            <v>104</v>
          </cell>
          <cell r="L1633">
            <v>1</v>
          </cell>
          <cell r="N1633">
            <v>432</v>
          </cell>
          <cell r="O1633">
            <v>104</v>
          </cell>
          <cell r="Q1633">
            <v>0</v>
          </cell>
          <cell r="R1633">
            <v>0</v>
          </cell>
        </row>
        <row r="1634">
          <cell r="A1634" t="str">
            <v>41690216044770</v>
          </cell>
          <cell r="B1634" t="str">
            <v>41</v>
          </cell>
          <cell r="C1634" t="str">
            <v>69021</v>
          </cell>
          <cell r="D1634" t="str">
            <v>6044770</v>
          </cell>
          <cell r="E1634" t="str">
            <v>San Carlos Elementary</v>
          </cell>
          <cell r="F1634" t="str">
            <v>Tierra Linda Middle</v>
          </cell>
          <cell r="G1634" t="str">
            <v>Yes</v>
          </cell>
          <cell r="H1634" t="str">
            <v>0329</v>
          </cell>
          <cell r="I1634" t="str">
            <v>Locally funded</v>
          </cell>
          <cell r="J1634">
            <v>693</v>
          </cell>
          <cell r="K1634">
            <v>78</v>
          </cell>
          <cell r="L1634">
            <v>1</v>
          </cell>
          <cell r="N1634">
            <v>693</v>
          </cell>
          <cell r="O1634">
            <v>78</v>
          </cell>
          <cell r="Q1634">
            <v>0</v>
          </cell>
          <cell r="R1634">
            <v>0</v>
          </cell>
        </row>
        <row r="1635">
          <cell r="A1635" t="str">
            <v>41690216044788</v>
          </cell>
          <cell r="B1635" t="str">
            <v>41</v>
          </cell>
          <cell r="C1635" t="str">
            <v>69021</v>
          </cell>
          <cell r="D1635" t="str">
            <v>6044788</v>
          </cell>
          <cell r="E1635" t="str">
            <v>San Carlos Elementary</v>
          </cell>
          <cell r="F1635" t="str">
            <v>White Oaks Elementary</v>
          </cell>
          <cell r="G1635" t="str">
            <v>Yes</v>
          </cell>
          <cell r="H1635" t="str">
            <v>0330</v>
          </cell>
          <cell r="I1635" t="str">
            <v>Locally funded</v>
          </cell>
          <cell r="J1635">
            <v>385</v>
          </cell>
          <cell r="K1635">
            <v>20</v>
          </cell>
          <cell r="L1635">
            <v>1</v>
          </cell>
          <cell r="N1635">
            <v>385</v>
          </cell>
          <cell r="O1635">
            <v>20</v>
          </cell>
          <cell r="Q1635">
            <v>0</v>
          </cell>
          <cell r="R1635">
            <v>0</v>
          </cell>
        </row>
        <row r="1636">
          <cell r="A1636" t="str">
            <v>41690216112213</v>
          </cell>
          <cell r="B1636" t="str">
            <v>41</v>
          </cell>
          <cell r="C1636" t="str">
            <v>69021</v>
          </cell>
          <cell r="D1636" t="str">
            <v>6112213</v>
          </cell>
          <cell r="E1636" t="str">
            <v>San Carlos Elementary</v>
          </cell>
          <cell r="F1636" t="str">
            <v>San Carlos Charter Learning Center</v>
          </cell>
          <cell r="G1636" t="str">
            <v>Yes</v>
          </cell>
          <cell r="H1636" t="str">
            <v>0001</v>
          </cell>
          <cell r="I1636" t="str">
            <v>Directly funded</v>
          </cell>
          <cell r="J1636">
            <v>362</v>
          </cell>
          <cell r="K1636">
            <v>9</v>
          </cell>
          <cell r="L1636">
            <v>1</v>
          </cell>
          <cell r="N1636">
            <v>362</v>
          </cell>
          <cell r="O1636">
            <v>9</v>
          </cell>
          <cell r="Q1636">
            <v>0</v>
          </cell>
          <cell r="R1636">
            <v>0</v>
          </cell>
        </row>
        <row r="1637">
          <cell r="A1637" t="str">
            <v>41690390000000</v>
          </cell>
          <cell r="B1637" t="str">
            <v>41</v>
          </cell>
          <cell r="C1637" t="str">
            <v>69039</v>
          </cell>
          <cell r="E1637" t="str">
            <v>San Mateo-Foster City</v>
          </cell>
          <cell r="J1637">
            <v>11977</v>
          </cell>
          <cell r="K1637">
            <v>4470</v>
          </cell>
          <cell r="L1637">
            <v>22</v>
          </cell>
          <cell r="N1637">
            <v>11977</v>
          </cell>
          <cell r="O1637">
            <v>4470</v>
          </cell>
          <cell r="Q1637">
            <v>0</v>
          </cell>
          <cell r="R1637">
            <v>0</v>
          </cell>
        </row>
        <row r="1638">
          <cell r="A1638" t="str">
            <v>41690470000000</v>
          </cell>
          <cell r="B1638" t="str">
            <v>41</v>
          </cell>
          <cell r="C1638" t="str">
            <v>69047</v>
          </cell>
          <cell r="E1638" t="str">
            <v>San Mateo Union High</v>
          </cell>
          <cell r="J1638">
            <v>8366</v>
          </cell>
          <cell r="K1638">
            <v>1967</v>
          </cell>
          <cell r="L1638">
            <v>8</v>
          </cell>
          <cell r="N1638">
            <v>8366</v>
          </cell>
          <cell r="O1638">
            <v>1967</v>
          </cell>
          <cell r="Q1638">
            <v>0</v>
          </cell>
          <cell r="R1638">
            <v>0</v>
          </cell>
        </row>
        <row r="1639">
          <cell r="A1639" t="str">
            <v>41690470129759</v>
          </cell>
          <cell r="B1639" t="str">
            <v>41</v>
          </cell>
          <cell r="C1639" t="str">
            <v>69047</v>
          </cell>
          <cell r="D1639" t="str">
            <v>0129759</v>
          </cell>
          <cell r="E1639" t="str">
            <v>San Mateo Union High</v>
          </cell>
          <cell r="F1639" t="str">
            <v>Design Tech High</v>
          </cell>
          <cell r="G1639" t="str">
            <v>Yes</v>
          </cell>
          <cell r="H1639" t="str">
            <v>1647</v>
          </cell>
          <cell r="I1639" t="str">
            <v>Directly funded</v>
          </cell>
          <cell r="J1639">
            <v>260</v>
          </cell>
          <cell r="K1639">
            <v>47</v>
          </cell>
          <cell r="L1639">
            <v>1</v>
          </cell>
          <cell r="N1639">
            <v>260</v>
          </cell>
          <cell r="O1639">
            <v>47</v>
          </cell>
          <cell r="Q1639">
            <v>0</v>
          </cell>
          <cell r="R1639">
            <v>0</v>
          </cell>
        </row>
        <row r="1640">
          <cell r="A1640" t="str">
            <v>41690620000000</v>
          </cell>
          <cell r="B1640" t="str">
            <v>41</v>
          </cell>
          <cell r="C1640" t="str">
            <v>69062</v>
          </cell>
          <cell r="E1640" t="str">
            <v>Sequoia Union High</v>
          </cell>
          <cell r="J1640">
            <v>8665</v>
          </cell>
          <cell r="K1640">
            <v>3182</v>
          </cell>
          <cell r="L1640">
            <v>6</v>
          </cell>
          <cell r="N1640">
            <v>8665</v>
          </cell>
          <cell r="O1640">
            <v>3182</v>
          </cell>
          <cell r="Q1640">
            <v>0</v>
          </cell>
          <cell r="R1640">
            <v>0</v>
          </cell>
        </row>
        <row r="1641">
          <cell r="A1641" t="str">
            <v>41690620112722</v>
          </cell>
          <cell r="B1641" t="str">
            <v>41</v>
          </cell>
          <cell r="C1641" t="str">
            <v>69062</v>
          </cell>
          <cell r="D1641" t="str">
            <v>0112722</v>
          </cell>
          <cell r="E1641" t="str">
            <v>Sequoia Union High</v>
          </cell>
          <cell r="F1641" t="str">
            <v>Summit Preparatory Charter High</v>
          </cell>
          <cell r="G1641" t="str">
            <v>Yes</v>
          </cell>
          <cell r="H1641" t="str">
            <v>0835</v>
          </cell>
          <cell r="I1641" t="str">
            <v>Directly funded</v>
          </cell>
          <cell r="J1641">
            <v>412</v>
          </cell>
          <cell r="K1641">
            <v>233</v>
          </cell>
          <cell r="L1641">
            <v>1</v>
          </cell>
          <cell r="N1641">
            <v>412</v>
          </cell>
          <cell r="O1641">
            <v>233</v>
          </cell>
          <cell r="Q1641">
            <v>0</v>
          </cell>
          <cell r="R1641">
            <v>0</v>
          </cell>
        </row>
        <row r="1642">
          <cell r="A1642" t="str">
            <v>41690620119503</v>
          </cell>
          <cell r="B1642" t="str">
            <v>41</v>
          </cell>
          <cell r="C1642" t="str">
            <v>69062</v>
          </cell>
          <cell r="D1642" t="str">
            <v>0119503</v>
          </cell>
          <cell r="E1642" t="str">
            <v>Sequoia Union High</v>
          </cell>
          <cell r="F1642" t="str">
            <v>Everest Public High</v>
          </cell>
          <cell r="G1642" t="str">
            <v>Yes</v>
          </cell>
          <cell r="H1642" t="str">
            <v>1070</v>
          </cell>
          <cell r="I1642" t="str">
            <v>Directly funded</v>
          </cell>
          <cell r="J1642">
            <v>376</v>
          </cell>
          <cell r="K1642">
            <v>232</v>
          </cell>
          <cell r="L1642">
            <v>1</v>
          </cell>
          <cell r="N1642">
            <v>376</v>
          </cell>
          <cell r="O1642">
            <v>232</v>
          </cell>
          <cell r="Q1642">
            <v>0</v>
          </cell>
          <cell r="R1642">
            <v>0</v>
          </cell>
        </row>
        <row r="1643">
          <cell r="A1643" t="str">
            <v>41690620126722</v>
          </cell>
          <cell r="B1643" t="str">
            <v>41</v>
          </cell>
          <cell r="C1643" t="str">
            <v>69062</v>
          </cell>
          <cell r="D1643" t="str">
            <v>0126722</v>
          </cell>
          <cell r="E1643" t="str">
            <v>Sequoia Union High</v>
          </cell>
          <cell r="F1643" t="str">
            <v>East Palo Alto Academy</v>
          </cell>
          <cell r="G1643" t="str">
            <v>Yes</v>
          </cell>
          <cell r="H1643" t="str">
            <v>1446</v>
          </cell>
          <cell r="I1643" t="str">
            <v>Directly funded</v>
          </cell>
          <cell r="J1643">
            <v>309</v>
          </cell>
          <cell r="K1643">
            <v>260</v>
          </cell>
          <cell r="L1643">
            <v>1</v>
          </cell>
          <cell r="N1643">
            <v>309</v>
          </cell>
          <cell r="O1643">
            <v>260</v>
          </cell>
          <cell r="Q1643">
            <v>0</v>
          </cell>
          <cell r="R1643">
            <v>0</v>
          </cell>
        </row>
        <row r="1644">
          <cell r="A1644" t="str">
            <v>41690700000000</v>
          </cell>
          <cell r="B1644" t="str">
            <v>41</v>
          </cell>
          <cell r="C1644" t="str">
            <v>69070</v>
          </cell>
          <cell r="E1644" t="str">
            <v>South San Francisco Unified</v>
          </cell>
          <cell r="J1644">
            <v>8941</v>
          </cell>
          <cell r="K1644">
            <v>4284</v>
          </cell>
          <cell r="L1644">
            <v>18</v>
          </cell>
          <cell r="N1644">
            <v>8941</v>
          </cell>
          <cell r="O1644">
            <v>4284</v>
          </cell>
          <cell r="Q1644">
            <v>0</v>
          </cell>
          <cell r="R1644">
            <v>0</v>
          </cell>
        </row>
        <row r="1645">
          <cell r="A1645" t="str">
            <v>41690880000000</v>
          </cell>
          <cell r="B1645" t="str">
            <v>41</v>
          </cell>
          <cell r="C1645" t="str">
            <v>69088</v>
          </cell>
          <cell r="E1645" t="str">
            <v>Woodside Elementary</v>
          </cell>
          <cell r="J1645">
            <v>409</v>
          </cell>
          <cell r="K1645">
            <v>45</v>
          </cell>
          <cell r="L1645">
            <v>1</v>
          </cell>
          <cell r="N1645">
            <v>409</v>
          </cell>
          <cell r="O1645">
            <v>45</v>
          </cell>
          <cell r="Q1645">
            <v>0</v>
          </cell>
          <cell r="R1645">
            <v>0</v>
          </cell>
        </row>
        <row r="1646">
          <cell r="A1646" t="str">
            <v>42104210000000</v>
          </cell>
          <cell r="B1646" t="str">
            <v>42</v>
          </cell>
          <cell r="C1646" t="str">
            <v>10421</v>
          </cell>
          <cell r="E1646" t="str">
            <v>Santa Barbara County Office of Education</v>
          </cell>
          <cell r="J1646">
            <v>285</v>
          </cell>
          <cell r="K1646">
            <v>217</v>
          </cell>
          <cell r="L1646">
            <v>3</v>
          </cell>
          <cell r="N1646">
            <v>285</v>
          </cell>
          <cell r="O1646">
            <v>217</v>
          </cell>
          <cell r="Q1646">
            <v>0</v>
          </cell>
          <cell r="R1646">
            <v>0</v>
          </cell>
        </row>
        <row r="1647">
          <cell r="A1647" t="str">
            <v>42691040000000</v>
          </cell>
          <cell r="B1647" t="str">
            <v>42</v>
          </cell>
          <cell r="C1647" t="str">
            <v>69104</v>
          </cell>
          <cell r="E1647" t="str">
            <v>Ballard Elementary</v>
          </cell>
          <cell r="J1647">
            <v>123</v>
          </cell>
          <cell r="K1647">
            <v>5</v>
          </cell>
          <cell r="L1647">
            <v>1</v>
          </cell>
          <cell r="N1647">
            <v>123</v>
          </cell>
          <cell r="O1647">
            <v>5</v>
          </cell>
          <cell r="Q1647">
            <v>0</v>
          </cell>
          <cell r="R1647">
            <v>0</v>
          </cell>
        </row>
        <row r="1648">
          <cell r="A1648" t="str">
            <v>42691120000000</v>
          </cell>
          <cell r="B1648" t="str">
            <v>42</v>
          </cell>
          <cell r="C1648" t="str">
            <v>69112</v>
          </cell>
          <cell r="E1648" t="str">
            <v>Blochman Union Elementary</v>
          </cell>
          <cell r="J1648">
            <v>173</v>
          </cell>
          <cell r="K1648">
            <v>118</v>
          </cell>
          <cell r="L1648">
            <v>1</v>
          </cell>
          <cell r="N1648">
            <v>173</v>
          </cell>
          <cell r="O1648">
            <v>118</v>
          </cell>
          <cell r="Q1648">
            <v>0</v>
          </cell>
          <cell r="R1648">
            <v>0</v>
          </cell>
        </row>
        <row r="1649">
          <cell r="A1649" t="str">
            <v>42691120111773</v>
          </cell>
          <cell r="B1649" t="str">
            <v>42</v>
          </cell>
          <cell r="C1649" t="str">
            <v>69112</v>
          </cell>
          <cell r="D1649" t="str">
            <v>0111773</v>
          </cell>
          <cell r="E1649" t="str">
            <v>Blochman Union Elementary</v>
          </cell>
          <cell r="F1649" t="str">
            <v>Family Partnership Home Study Charter</v>
          </cell>
          <cell r="G1649" t="str">
            <v>Yes</v>
          </cell>
          <cell r="H1649" t="str">
            <v>0763</v>
          </cell>
          <cell r="I1649" t="str">
            <v>Directly funded</v>
          </cell>
          <cell r="J1649">
            <v>454</v>
          </cell>
          <cell r="K1649">
            <v>275</v>
          </cell>
          <cell r="L1649">
            <v>1</v>
          </cell>
          <cell r="N1649">
            <v>454</v>
          </cell>
          <cell r="O1649">
            <v>275</v>
          </cell>
          <cell r="Q1649">
            <v>0</v>
          </cell>
          <cell r="R1649">
            <v>0</v>
          </cell>
        </row>
        <row r="1650">
          <cell r="A1650" t="str">
            <v>42691120124255</v>
          </cell>
          <cell r="B1650" t="str">
            <v>42</v>
          </cell>
          <cell r="C1650" t="str">
            <v>69112</v>
          </cell>
          <cell r="D1650" t="str">
            <v>0124255</v>
          </cell>
          <cell r="E1650" t="str">
            <v>Blochman Union Elementary</v>
          </cell>
          <cell r="F1650" t="str">
            <v>Trivium Charter</v>
          </cell>
          <cell r="G1650" t="str">
            <v>Yes</v>
          </cell>
          <cell r="H1650" t="str">
            <v>1319</v>
          </cell>
          <cell r="I1650" t="str">
            <v>Directly funded</v>
          </cell>
          <cell r="J1650">
            <v>615</v>
          </cell>
          <cell r="K1650">
            <v>214</v>
          </cell>
          <cell r="L1650">
            <v>1</v>
          </cell>
          <cell r="N1650">
            <v>615</v>
          </cell>
          <cell r="O1650">
            <v>214</v>
          </cell>
          <cell r="Q1650">
            <v>0</v>
          </cell>
          <cell r="R1650">
            <v>0</v>
          </cell>
        </row>
        <row r="1651">
          <cell r="A1651" t="str">
            <v>42691200000000</v>
          </cell>
          <cell r="B1651" t="str">
            <v>42</v>
          </cell>
          <cell r="C1651" t="str">
            <v>69120</v>
          </cell>
          <cell r="E1651" t="str">
            <v>Santa Maria-Bonita</v>
          </cell>
          <cell r="J1651">
            <v>16584</v>
          </cell>
          <cell r="K1651">
            <v>15221</v>
          </cell>
          <cell r="L1651">
            <v>20</v>
          </cell>
          <cell r="N1651">
            <v>16584</v>
          </cell>
          <cell r="O1651">
            <v>15221</v>
          </cell>
          <cell r="Q1651">
            <v>0</v>
          </cell>
          <cell r="R1651">
            <v>0</v>
          </cell>
        </row>
        <row r="1652">
          <cell r="A1652" t="str">
            <v>42691380000000</v>
          </cell>
          <cell r="B1652" t="str">
            <v>42</v>
          </cell>
          <cell r="C1652" t="str">
            <v>69138</v>
          </cell>
          <cell r="E1652" t="str">
            <v>Buellton Union Elementary</v>
          </cell>
          <cell r="J1652">
            <v>612</v>
          </cell>
          <cell r="K1652">
            <v>236</v>
          </cell>
          <cell r="L1652">
            <v>2</v>
          </cell>
          <cell r="N1652">
            <v>612</v>
          </cell>
          <cell r="O1652">
            <v>236</v>
          </cell>
          <cell r="Q1652">
            <v>0</v>
          </cell>
          <cell r="R1652">
            <v>0</v>
          </cell>
        </row>
        <row r="1653">
          <cell r="A1653" t="str">
            <v>42691460000000</v>
          </cell>
          <cell r="B1653" t="str">
            <v>42</v>
          </cell>
          <cell r="C1653" t="str">
            <v>69146</v>
          </cell>
          <cell r="E1653" t="str">
            <v>Carpinteria Unified</v>
          </cell>
          <cell r="J1653">
            <v>2227</v>
          </cell>
          <cell r="K1653">
            <v>1511</v>
          </cell>
          <cell r="L1653">
            <v>8</v>
          </cell>
          <cell r="N1653">
            <v>2227</v>
          </cell>
          <cell r="O1653">
            <v>1511</v>
          </cell>
          <cell r="Q1653">
            <v>0</v>
          </cell>
          <cell r="R1653">
            <v>0</v>
          </cell>
        </row>
        <row r="1654">
          <cell r="A1654" t="str">
            <v>42691610000000</v>
          </cell>
          <cell r="B1654" t="str">
            <v>42</v>
          </cell>
          <cell r="C1654" t="str">
            <v>69161</v>
          </cell>
          <cell r="E1654" t="str">
            <v>Cold Spring Elementary</v>
          </cell>
          <cell r="J1654">
            <v>150</v>
          </cell>
          <cell r="K1654">
            <v>5</v>
          </cell>
          <cell r="L1654">
            <v>1</v>
          </cell>
          <cell r="N1654">
            <v>150</v>
          </cell>
          <cell r="O1654">
            <v>5</v>
          </cell>
          <cell r="Q1654">
            <v>0</v>
          </cell>
          <cell r="R1654">
            <v>0</v>
          </cell>
        </row>
        <row r="1655">
          <cell r="A1655" t="str">
            <v>42691790000000</v>
          </cell>
          <cell r="B1655" t="str">
            <v>42</v>
          </cell>
          <cell r="C1655" t="str">
            <v>69179</v>
          </cell>
          <cell r="E1655" t="str">
            <v>College Elementary</v>
          </cell>
          <cell r="J1655">
            <v>202</v>
          </cell>
          <cell r="K1655">
            <v>118</v>
          </cell>
          <cell r="L1655">
            <v>2</v>
          </cell>
          <cell r="N1655">
            <v>202</v>
          </cell>
          <cell r="O1655">
            <v>118</v>
          </cell>
          <cell r="Q1655">
            <v>0</v>
          </cell>
          <cell r="R1655">
            <v>0</v>
          </cell>
        </row>
        <row r="1656">
          <cell r="A1656" t="str">
            <v>42691796118434</v>
          </cell>
          <cell r="B1656" t="str">
            <v>42</v>
          </cell>
          <cell r="C1656" t="str">
            <v>69179</v>
          </cell>
          <cell r="D1656" t="str">
            <v>6118434</v>
          </cell>
          <cell r="E1656" t="str">
            <v>College Elementary</v>
          </cell>
          <cell r="F1656" t="str">
            <v>Santa Ynez Valley Charter</v>
          </cell>
          <cell r="G1656" t="str">
            <v>Yes</v>
          </cell>
          <cell r="H1656" t="str">
            <v>0337</v>
          </cell>
          <cell r="I1656" t="str">
            <v>Directly funded</v>
          </cell>
          <cell r="J1656">
            <v>205</v>
          </cell>
          <cell r="K1656">
            <v>40</v>
          </cell>
          <cell r="L1656">
            <v>1</v>
          </cell>
          <cell r="N1656">
            <v>205</v>
          </cell>
          <cell r="O1656">
            <v>40</v>
          </cell>
          <cell r="Q1656">
            <v>0</v>
          </cell>
          <cell r="R1656">
            <v>0</v>
          </cell>
        </row>
        <row r="1657">
          <cell r="A1657" t="str">
            <v>42691950000000</v>
          </cell>
          <cell r="B1657" t="str">
            <v>42</v>
          </cell>
          <cell r="C1657" t="str">
            <v>69195</v>
          </cell>
          <cell r="E1657" t="str">
            <v>Goleta Union Elementary</v>
          </cell>
          <cell r="J1657">
            <v>3684</v>
          </cell>
          <cell r="K1657">
            <v>1791</v>
          </cell>
          <cell r="L1657">
            <v>9</v>
          </cell>
          <cell r="N1657">
            <v>3684</v>
          </cell>
          <cell r="O1657">
            <v>1791</v>
          </cell>
          <cell r="Q1657">
            <v>0</v>
          </cell>
          <cell r="R1657">
            <v>0</v>
          </cell>
        </row>
        <row r="1658">
          <cell r="A1658" t="str">
            <v>42692030000000</v>
          </cell>
          <cell r="B1658" t="str">
            <v>42</v>
          </cell>
          <cell r="C1658" t="str">
            <v>69203</v>
          </cell>
          <cell r="E1658" t="str">
            <v>Guadalupe Union Elementary</v>
          </cell>
          <cell r="J1658">
            <v>1268</v>
          </cell>
          <cell r="K1658">
            <v>1188</v>
          </cell>
          <cell r="L1658">
            <v>2</v>
          </cell>
          <cell r="N1658">
            <v>1268</v>
          </cell>
          <cell r="O1658">
            <v>1188</v>
          </cell>
          <cell r="Q1658">
            <v>0</v>
          </cell>
          <cell r="R1658">
            <v>0</v>
          </cell>
        </row>
        <row r="1659">
          <cell r="A1659" t="str">
            <v>42692110000000</v>
          </cell>
          <cell r="B1659" t="str">
            <v>42</v>
          </cell>
          <cell r="C1659" t="str">
            <v>69211</v>
          </cell>
          <cell r="E1659" t="str">
            <v>Hope Elementary</v>
          </cell>
          <cell r="J1659">
            <v>998</v>
          </cell>
          <cell r="K1659">
            <v>328</v>
          </cell>
          <cell r="L1659">
            <v>3</v>
          </cell>
          <cell r="N1659">
            <v>998</v>
          </cell>
          <cell r="O1659">
            <v>328</v>
          </cell>
          <cell r="Q1659">
            <v>0</v>
          </cell>
          <cell r="R1659">
            <v>0</v>
          </cell>
        </row>
        <row r="1660">
          <cell r="A1660" t="str">
            <v>42692290000000</v>
          </cell>
          <cell r="B1660" t="str">
            <v>42</v>
          </cell>
          <cell r="C1660" t="str">
            <v>69229</v>
          </cell>
          <cell r="E1660" t="str">
            <v>Lompoc Unified</v>
          </cell>
          <cell r="J1660">
            <v>9801</v>
          </cell>
          <cell r="K1660">
            <v>6445</v>
          </cell>
          <cell r="L1660">
            <v>17</v>
          </cell>
          <cell r="N1660">
            <v>9801</v>
          </cell>
          <cell r="O1660">
            <v>6445</v>
          </cell>
          <cell r="Q1660">
            <v>0</v>
          </cell>
          <cell r="R1660">
            <v>0</v>
          </cell>
        </row>
        <row r="1661">
          <cell r="A1661" t="str">
            <v>42692290116921</v>
          </cell>
          <cell r="B1661" t="str">
            <v>42</v>
          </cell>
          <cell r="C1661" t="str">
            <v>69229</v>
          </cell>
          <cell r="D1661" t="str">
            <v>0116921</v>
          </cell>
          <cell r="E1661" t="str">
            <v>Lompoc Unified</v>
          </cell>
          <cell r="F1661" t="str">
            <v>Manzanita Public Charter</v>
          </cell>
          <cell r="G1661" t="str">
            <v>Yes</v>
          </cell>
          <cell r="H1661" t="str">
            <v>0973</v>
          </cell>
          <cell r="I1661" t="str">
            <v>Directly funded</v>
          </cell>
          <cell r="J1661">
            <v>414</v>
          </cell>
          <cell r="K1661">
            <v>265</v>
          </cell>
          <cell r="L1661">
            <v>1</v>
          </cell>
          <cell r="N1661">
            <v>414</v>
          </cell>
          <cell r="O1661">
            <v>265</v>
          </cell>
          <cell r="Q1661">
            <v>0</v>
          </cell>
          <cell r="R1661">
            <v>0</v>
          </cell>
        </row>
        <row r="1662">
          <cell r="A1662" t="str">
            <v>42692450000000</v>
          </cell>
          <cell r="B1662" t="str">
            <v>42</v>
          </cell>
          <cell r="C1662" t="str">
            <v>69245</v>
          </cell>
          <cell r="E1662" t="str">
            <v>Los Olivos Elementary</v>
          </cell>
          <cell r="J1662">
            <v>172</v>
          </cell>
          <cell r="K1662">
            <v>35</v>
          </cell>
          <cell r="L1662">
            <v>1</v>
          </cell>
          <cell r="N1662">
            <v>172</v>
          </cell>
          <cell r="O1662">
            <v>35</v>
          </cell>
          <cell r="Q1662">
            <v>0</v>
          </cell>
          <cell r="R1662">
            <v>0</v>
          </cell>
        </row>
        <row r="1663">
          <cell r="A1663" t="str">
            <v>42692520000000</v>
          </cell>
          <cell r="B1663" t="str">
            <v>42</v>
          </cell>
          <cell r="C1663" t="str">
            <v>69252</v>
          </cell>
          <cell r="E1663" t="str">
            <v>Montecito Union Elementary</v>
          </cell>
          <cell r="J1663">
            <v>437</v>
          </cell>
          <cell r="K1663">
            <v>64</v>
          </cell>
          <cell r="L1663">
            <v>1</v>
          </cell>
          <cell r="N1663">
            <v>437</v>
          </cell>
          <cell r="O1663">
            <v>64</v>
          </cell>
          <cell r="Q1663">
            <v>0</v>
          </cell>
          <cell r="R1663">
            <v>0</v>
          </cell>
        </row>
        <row r="1664">
          <cell r="A1664" t="str">
            <v>42692600000000</v>
          </cell>
          <cell r="B1664" t="str">
            <v>42</v>
          </cell>
          <cell r="C1664" t="str">
            <v>69260</v>
          </cell>
          <cell r="E1664" t="str">
            <v>Orcutt Union Elementary</v>
          </cell>
          <cell r="J1664">
            <v>4505</v>
          </cell>
          <cell r="K1664">
            <v>2075</v>
          </cell>
          <cell r="L1664">
            <v>8</v>
          </cell>
          <cell r="N1664">
            <v>4505</v>
          </cell>
          <cell r="O1664">
            <v>2075</v>
          </cell>
          <cell r="Q1664">
            <v>0</v>
          </cell>
          <cell r="R1664">
            <v>0</v>
          </cell>
        </row>
        <row r="1665">
          <cell r="A1665" t="str">
            <v>42692600116434</v>
          </cell>
          <cell r="B1665" t="str">
            <v>42</v>
          </cell>
          <cell r="C1665" t="str">
            <v>69260</v>
          </cell>
          <cell r="D1665" t="str">
            <v>0116434</v>
          </cell>
          <cell r="E1665" t="str">
            <v>Orcutt Union Elementary</v>
          </cell>
          <cell r="F1665" t="str">
            <v>Orcutt Academy Charter</v>
          </cell>
          <cell r="G1665" t="str">
            <v>Yes</v>
          </cell>
          <cell r="H1665" t="str">
            <v>0967</v>
          </cell>
          <cell r="I1665" t="str">
            <v>Locally funded</v>
          </cell>
          <cell r="J1665">
            <v>761</v>
          </cell>
          <cell r="K1665">
            <v>210</v>
          </cell>
          <cell r="L1665">
            <v>1</v>
          </cell>
          <cell r="N1665">
            <v>761</v>
          </cell>
          <cell r="O1665">
            <v>210</v>
          </cell>
          <cell r="Q1665">
            <v>0</v>
          </cell>
          <cell r="R1665">
            <v>0</v>
          </cell>
        </row>
        <row r="1666">
          <cell r="A1666" t="str">
            <v>42693100000000</v>
          </cell>
          <cell r="B1666" t="str">
            <v>42</v>
          </cell>
          <cell r="C1666" t="str">
            <v>69310</v>
          </cell>
          <cell r="E1666" t="str">
            <v>Santa Maria Joint Union High</v>
          </cell>
          <cell r="J1666">
            <v>7900</v>
          </cell>
          <cell r="K1666">
            <v>5984</v>
          </cell>
          <cell r="L1666">
            <v>4</v>
          </cell>
          <cell r="N1666">
            <v>7900</v>
          </cell>
          <cell r="O1666">
            <v>5984</v>
          </cell>
          <cell r="Q1666">
            <v>0</v>
          </cell>
          <cell r="R1666">
            <v>0</v>
          </cell>
        </row>
        <row r="1667">
          <cell r="A1667" t="str">
            <v>42693280000000</v>
          </cell>
          <cell r="B1667" t="str">
            <v>42</v>
          </cell>
          <cell r="C1667" t="str">
            <v>69328</v>
          </cell>
          <cell r="E1667" t="str">
            <v>Santa Ynez Valley Union High</v>
          </cell>
          <cell r="J1667">
            <v>997</v>
          </cell>
          <cell r="K1667">
            <v>249</v>
          </cell>
          <cell r="L1667">
            <v>2</v>
          </cell>
          <cell r="N1667">
            <v>997</v>
          </cell>
          <cell r="O1667">
            <v>249</v>
          </cell>
          <cell r="Q1667">
            <v>0</v>
          </cell>
          <cell r="R1667">
            <v>0</v>
          </cell>
        </row>
        <row r="1668">
          <cell r="A1668" t="str">
            <v>42693360000000</v>
          </cell>
          <cell r="B1668" t="str">
            <v>42</v>
          </cell>
          <cell r="C1668" t="str">
            <v>69336</v>
          </cell>
          <cell r="E1668" t="str">
            <v>Solvang Elementary</v>
          </cell>
          <cell r="J1668">
            <v>570</v>
          </cell>
          <cell r="K1668">
            <v>336</v>
          </cell>
          <cell r="L1668">
            <v>1</v>
          </cell>
          <cell r="N1668">
            <v>570</v>
          </cell>
          <cell r="O1668">
            <v>336</v>
          </cell>
          <cell r="Q1668">
            <v>0</v>
          </cell>
          <cell r="R1668">
            <v>0</v>
          </cell>
        </row>
        <row r="1669">
          <cell r="A1669" t="str">
            <v>42693440000000</v>
          </cell>
          <cell r="B1669" t="str">
            <v>42</v>
          </cell>
          <cell r="C1669" t="str">
            <v>69344</v>
          </cell>
          <cell r="E1669" t="str">
            <v>Vista del Mar Union</v>
          </cell>
          <cell r="J1669">
            <v>124</v>
          </cell>
          <cell r="K1669">
            <v>58</v>
          </cell>
          <cell r="L1669">
            <v>1</v>
          </cell>
          <cell r="N1669">
            <v>124</v>
          </cell>
          <cell r="O1669">
            <v>58</v>
          </cell>
          <cell r="Q1669">
            <v>0</v>
          </cell>
          <cell r="R1669">
            <v>0</v>
          </cell>
        </row>
        <row r="1670">
          <cell r="A1670" t="str">
            <v>42750100000000</v>
          </cell>
          <cell r="B1670" t="str">
            <v>42</v>
          </cell>
          <cell r="C1670" t="str">
            <v>75010</v>
          </cell>
          <cell r="E1670" t="str">
            <v>Cuyama Joint Unified</v>
          </cell>
          <cell r="J1670">
            <v>234</v>
          </cell>
          <cell r="K1670">
            <v>194</v>
          </cell>
          <cell r="L1670">
            <v>2</v>
          </cell>
          <cell r="N1670">
            <v>234</v>
          </cell>
          <cell r="O1670">
            <v>194</v>
          </cell>
          <cell r="Q1670">
            <v>0</v>
          </cell>
          <cell r="R1670">
            <v>0</v>
          </cell>
        </row>
        <row r="1671">
          <cell r="A1671" t="str">
            <v>42767860000000</v>
          </cell>
          <cell r="B1671" t="str">
            <v>42</v>
          </cell>
          <cell r="C1671" t="str">
            <v>76786</v>
          </cell>
          <cell r="E1671" t="str">
            <v>Santa Barbara Unified</v>
          </cell>
          <cell r="J1671">
            <v>14134</v>
          </cell>
          <cell r="K1671">
            <v>7124</v>
          </cell>
          <cell r="L1671">
            <v>20</v>
          </cell>
          <cell r="N1671">
            <v>14134</v>
          </cell>
          <cell r="O1671">
            <v>7124</v>
          </cell>
          <cell r="Q1671">
            <v>0</v>
          </cell>
          <cell r="R1671">
            <v>0</v>
          </cell>
        </row>
        <row r="1672">
          <cell r="A1672" t="str">
            <v>42767866045918</v>
          </cell>
          <cell r="B1672" t="str">
            <v>42</v>
          </cell>
          <cell r="C1672" t="str">
            <v>76786</v>
          </cell>
          <cell r="D1672" t="str">
            <v>6045918</v>
          </cell>
          <cell r="E1672" t="str">
            <v>Santa Barbara Unified</v>
          </cell>
          <cell r="F1672" t="str">
            <v>Peabody Charter</v>
          </cell>
          <cell r="G1672" t="str">
            <v>Yes</v>
          </cell>
          <cell r="H1672" t="str">
            <v>0021</v>
          </cell>
          <cell r="I1672" t="str">
            <v>Directly funded</v>
          </cell>
          <cell r="J1672">
            <v>750</v>
          </cell>
          <cell r="K1672">
            <v>367</v>
          </cell>
          <cell r="L1672">
            <v>1</v>
          </cell>
          <cell r="N1672">
            <v>750</v>
          </cell>
          <cell r="O1672">
            <v>367</v>
          </cell>
          <cell r="Q1672">
            <v>0</v>
          </cell>
          <cell r="R1672">
            <v>0</v>
          </cell>
        </row>
        <row r="1673">
          <cell r="A1673" t="str">
            <v>42767866111603</v>
          </cell>
          <cell r="B1673" t="str">
            <v>42</v>
          </cell>
          <cell r="C1673" t="str">
            <v>76786</v>
          </cell>
          <cell r="D1673" t="str">
            <v>6111603</v>
          </cell>
          <cell r="E1673" t="str">
            <v>Santa Barbara Unified</v>
          </cell>
          <cell r="F1673" t="str">
            <v>Santa Barbara Charter</v>
          </cell>
          <cell r="G1673" t="str">
            <v>Yes</v>
          </cell>
          <cell r="H1673" t="str">
            <v>0020</v>
          </cell>
          <cell r="I1673" t="str">
            <v>Locally funded</v>
          </cell>
          <cell r="J1673">
            <v>295</v>
          </cell>
          <cell r="K1673">
            <v>56</v>
          </cell>
          <cell r="L1673">
            <v>1</v>
          </cell>
          <cell r="N1673">
            <v>295</v>
          </cell>
          <cell r="O1673">
            <v>56</v>
          </cell>
          <cell r="Q1673">
            <v>0</v>
          </cell>
          <cell r="R1673">
            <v>0</v>
          </cell>
        </row>
        <row r="1674">
          <cell r="A1674" t="str">
            <v>42767866118202</v>
          </cell>
          <cell r="B1674" t="str">
            <v>42</v>
          </cell>
          <cell r="C1674" t="str">
            <v>76786</v>
          </cell>
          <cell r="D1674" t="str">
            <v>6118202</v>
          </cell>
          <cell r="E1674" t="str">
            <v>Santa Barbara Unified</v>
          </cell>
          <cell r="F1674" t="str">
            <v>Adelante Charter</v>
          </cell>
          <cell r="G1674" t="str">
            <v>Yes</v>
          </cell>
          <cell r="H1674" t="str">
            <v>0326</v>
          </cell>
          <cell r="I1674" t="str">
            <v>Directly funded</v>
          </cell>
          <cell r="J1674">
            <v>274</v>
          </cell>
          <cell r="K1674">
            <v>175</v>
          </cell>
          <cell r="L1674">
            <v>1</v>
          </cell>
          <cell r="N1674">
            <v>274</v>
          </cell>
          <cell r="O1674">
            <v>175</v>
          </cell>
          <cell r="Q1674">
            <v>0</v>
          </cell>
          <cell r="R1674">
            <v>0</v>
          </cell>
        </row>
        <row r="1675">
          <cell r="A1675" t="str">
            <v>42769500132894</v>
          </cell>
          <cell r="B1675" t="str">
            <v>42</v>
          </cell>
          <cell r="C1675" t="str">
            <v>76950</v>
          </cell>
          <cell r="D1675" t="str">
            <v>0132894</v>
          </cell>
          <cell r="E1675" t="str">
            <v>SBE - Olive Grove Charter</v>
          </cell>
          <cell r="F1675" t="str">
            <v>Olive Grove Charter</v>
          </cell>
          <cell r="G1675" t="str">
            <v>Yes</v>
          </cell>
          <cell r="H1675" t="str">
            <v>1768</v>
          </cell>
          <cell r="I1675" t="str">
            <v>Directly funded</v>
          </cell>
          <cell r="J1675">
            <v>125</v>
          </cell>
          <cell r="K1675">
            <v>88</v>
          </cell>
          <cell r="L1675">
            <v>1</v>
          </cell>
          <cell r="N1675">
            <v>125</v>
          </cell>
          <cell r="O1675">
            <v>88</v>
          </cell>
          <cell r="Q1675">
            <v>0</v>
          </cell>
          <cell r="R1675">
            <v>0</v>
          </cell>
        </row>
        <row r="1676">
          <cell r="A1676" t="str">
            <v>43104390000000</v>
          </cell>
          <cell r="B1676" t="str">
            <v>43</v>
          </cell>
          <cell r="C1676" t="str">
            <v>10439</v>
          </cell>
          <cell r="E1676" t="str">
            <v>Santa Clara County Office of Education</v>
          </cell>
          <cell r="J1676">
            <v>1574</v>
          </cell>
          <cell r="K1676">
            <v>853</v>
          </cell>
          <cell r="L1676">
            <v>4</v>
          </cell>
          <cell r="N1676">
            <v>1574</v>
          </cell>
          <cell r="O1676">
            <v>853</v>
          </cell>
          <cell r="Q1676">
            <v>0</v>
          </cell>
          <cell r="R1676">
            <v>0</v>
          </cell>
        </row>
        <row r="1677">
          <cell r="A1677" t="str">
            <v>43104390102905</v>
          </cell>
          <cell r="B1677" t="str">
            <v>43</v>
          </cell>
          <cell r="C1677" t="str">
            <v>10439</v>
          </cell>
          <cell r="D1677" t="str">
            <v>0102905</v>
          </cell>
          <cell r="E1677" t="str">
            <v>Santa Clara County Office of Education</v>
          </cell>
          <cell r="F1677" t="str">
            <v>Leadership Public Schools - San Jose</v>
          </cell>
          <cell r="G1677" t="str">
            <v>Yes</v>
          </cell>
          <cell r="H1677" t="str">
            <v>0611</v>
          </cell>
          <cell r="I1677" t="str">
            <v>Directly funded</v>
          </cell>
          <cell r="J1677">
            <v>199</v>
          </cell>
          <cell r="K1677">
            <v>172</v>
          </cell>
          <cell r="L1677">
            <v>1</v>
          </cell>
          <cell r="N1677">
            <v>199</v>
          </cell>
          <cell r="O1677">
            <v>172</v>
          </cell>
          <cell r="Q1677">
            <v>0</v>
          </cell>
          <cell r="R1677">
            <v>0</v>
          </cell>
        </row>
        <row r="1678">
          <cell r="A1678" t="str">
            <v>43104390106534</v>
          </cell>
          <cell r="B1678" t="str">
            <v>43</v>
          </cell>
          <cell r="C1678" t="str">
            <v>10439</v>
          </cell>
          <cell r="D1678" t="str">
            <v>0106534</v>
          </cell>
          <cell r="E1678" t="str">
            <v>Santa Clara County Office of Education</v>
          </cell>
          <cell r="F1678" t="str">
            <v>Bullis Charter</v>
          </cell>
          <cell r="G1678" t="str">
            <v>Yes</v>
          </cell>
          <cell r="H1678" t="str">
            <v>0615</v>
          </cell>
          <cell r="I1678" t="str">
            <v>Directly funded</v>
          </cell>
          <cell r="J1678">
            <v>744</v>
          </cell>
          <cell r="K1678">
            <v>81</v>
          </cell>
          <cell r="L1678">
            <v>1</v>
          </cell>
          <cell r="N1678">
            <v>744</v>
          </cell>
          <cell r="O1678">
            <v>81</v>
          </cell>
          <cell r="Q1678">
            <v>0</v>
          </cell>
          <cell r="R1678">
            <v>0</v>
          </cell>
        </row>
        <row r="1679">
          <cell r="A1679" t="str">
            <v>43104390111880</v>
          </cell>
          <cell r="B1679" t="str">
            <v>43</v>
          </cell>
          <cell r="C1679" t="str">
            <v>10439</v>
          </cell>
          <cell r="D1679" t="str">
            <v>0111880</v>
          </cell>
          <cell r="E1679" t="str">
            <v>Santa Clara County Office of Education</v>
          </cell>
          <cell r="F1679" t="str">
            <v>Discovery Charter</v>
          </cell>
          <cell r="G1679" t="str">
            <v>Yes</v>
          </cell>
          <cell r="H1679" t="str">
            <v>0767</v>
          </cell>
          <cell r="I1679" t="str">
            <v>Directly funded</v>
          </cell>
          <cell r="J1679">
            <v>563</v>
          </cell>
          <cell r="K1679">
            <v>97</v>
          </cell>
          <cell r="L1679">
            <v>1</v>
          </cell>
          <cell r="N1679">
            <v>563</v>
          </cell>
          <cell r="O1679">
            <v>97</v>
          </cell>
          <cell r="Q1679">
            <v>0</v>
          </cell>
          <cell r="R1679">
            <v>0</v>
          </cell>
        </row>
        <row r="1680">
          <cell r="A1680" t="str">
            <v>43104390113431</v>
          </cell>
          <cell r="B1680" t="str">
            <v>43</v>
          </cell>
          <cell r="C1680" t="str">
            <v>10439</v>
          </cell>
          <cell r="D1680" t="str">
            <v>0113431</v>
          </cell>
          <cell r="E1680" t="str">
            <v>Santa Clara County Office of Education</v>
          </cell>
          <cell r="F1680" t="str">
            <v>University Preparatory Academy Charter</v>
          </cell>
          <cell r="G1680" t="str">
            <v>Yes</v>
          </cell>
          <cell r="H1680" t="str">
            <v>0844</v>
          </cell>
          <cell r="I1680" t="str">
            <v>Directly funded</v>
          </cell>
          <cell r="J1680">
            <v>593</v>
          </cell>
          <cell r="K1680">
            <v>72</v>
          </cell>
          <cell r="L1680">
            <v>1</v>
          </cell>
          <cell r="N1680">
            <v>593</v>
          </cell>
          <cell r="O1680">
            <v>72</v>
          </cell>
          <cell r="Q1680">
            <v>0</v>
          </cell>
          <cell r="R1680">
            <v>0</v>
          </cell>
        </row>
        <row r="1681">
          <cell r="A1681" t="str">
            <v>43104390113704</v>
          </cell>
          <cell r="B1681" t="str">
            <v>43</v>
          </cell>
          <cell r="C1681" t="str">
            <v>10439</v>
          </cell>
          <cell r="D1681" t="str">
            <v>0113704</v>
          </cell>
          <cell r="E1681" t="str">
            <v>Santa Clara County Office of Education</v>
          </cell>
          <cell r="F1681" t="str">
            <v>Rocketship Mateo Sheedy Elementary</v>
          </cell>
          <cell r="G1681" t="str">
            <v>Yes</v>
          </cell>
          <cell r="H1681" t="str">
            <v>0850</v>
          </cell>
          <cell r="I1681" t="str">
            <v>Directly funded</v>
          </cell>
          <cell r="J1681">
            <v>623</v>
          </cell>
          <cell r="K1681">
            <v>574</v>
          </cell>
          <cell r="L1681">
            <v>1</v>
          </cell>
          <cell r="N1681">
            <v>623</v>
          </cell>
          <cell r="O1681">
            <v>574</v>
          </cell>
          <cell r="Q1681">
            <v>0</v>
          </cell>
          <cell r="R1681">
            <v>0</v>
          </cell>
        </row>
        <row r="1682">
          <cell r="A1682" t="str">
            <v>43104390116814</v>
          </cell>
          <cell r="B1682" t="str">
            <v>43</v>
          </cell>
          <cell r="C1682" t="str">
            <v>10439</v>
          </cell>
          <cell r="D1682" t="str">
            <v>0116814</v>
          </cell>
          <cell r="E1682" t="str">
            <v>Santa Clara County Office of Education</v>
          </cell>
          <cell r="F1682" t="str">
            <v>ACE Empower Academy</v>
          </cell>
          <cell r="G1682" t="str">
            <v>Yes</v>
          </cell>
          <cell r="H1682" t="str">
            <v>0972</v>
          </cell>
          <cell r="I1682" t="str">
            <v>Directly funded</v>
          </cell>
          <cell r="J1682">
            <v>351</v>
          </cell>
          <cell r="K1682">
            <v>338</v>
          </cell>
          <cell r="L1682">
            <v>1</v>
          </cell>
          <cell r="N1682">
            <v>351</v>
          </cell>
          <cell r="O1682">
            <v>338</v>
          </cell>
          <cell r="Q1682">
            <v>0</v>
          </cell>
          <cell r="R1682">
            <v>0</v>
          </cell>
        </row>
        <row r="1683">
          <cell r="A1683" t="str">
            <v>43104390119024</v>
          </cell>
          <cell r="B1683" t="str">
            <v>43</v>
          </cell>
          <cell r="C1683" t="str">
            <v>10439</v>
          </cell>
          <cell r="D1683" t="str">
            <v>0119024</v>
          </cell>
          <cell r="E1683" t="str">
            <v>Santa Clara County Office of Education</v>
          </cell>
          <cell r="F1683" t="str">
            <v>Rocketship Si Se Puede Academy</v>
          </cell>
          <cell r="G1683" t="str">
            <v>Yes</v>
          </cell>
          <cell r="H1683" t="str">
            <v>1061</v>
          </cell>
          <cell r="I1683" t="str">
            <v>Directly funded</v>
          </cell>
          <cell r="J1683">
            <v>581</v>
          </cell>
          <cell r="K1683">
            <v>539</v>
          </cell>
          <cell r="L1683">
            <v>1</v>
          </cell>
          <cell r="N1683">
            <v>581</v>
          </cell>
          <cell r="O1683">
            <v>539</v>
          </cell>
          <cell r="Q1683">
            <v>0</v>
          </cell>
          <cell r="R1683">
            <v>0</v>
          </cell>
        </row>
        <row r="1684">
          <cell r="A1684" t="str">
            <v>43104390120261</v>
          </cell>
          <cell r="B1684" t="str">
            <v>43</v>
          </cell>
          <cell r="C1684" t="str">
            <v>10439</v>
          </cell>
          <cell r="D1684" t="str">
            <v>0120261</v>
          </cell>
          <cell r="E1684" t="str">
            <v>Santa Clara County Office of Education</v>
          </cell>
          <cell r="F1684" t="str">
            <v>Magnolia Science Academy Santa Clara</v>
          </cell>
          <cell r="G1684" t="str">
            <v>Yes</v>
          </cell>
          <cell r="H1684" t="str">
            <v>1116</v>
          </cell>
          <cell r="I1684" t="str">
            <v>Directly funded</v>
          </cell>
          <cell r="J1684">
            <v>100</v>
          </cell>
          <cell r="K1684">
            <v>33</v>
          </cell>
          <cell r="L1684">
            <v>1</v>
          </cell>
          <cell r="N1684">
            <v>100</v>
          </cell>
          <cell r="O1684">
            <v>33</v>
          </cell>
          <cell r="Q1684">
            <v>0</v>
          </cell>
          <cell r="R1684">
            <v>0</v>
          </cell>
        </row>
        <row r="1685">
          <cell r="A1685" t="str">
            <v>43104390120642</v>
          </cell>
          <cell r="B1685" t="str">
            <v>43</v>
          </cell>
          <cell r="C1685" t="str">
            <v>10439</v>
          </cell>
          <cell r="D1685" t="str">
            <v>0120642</v>
          </cell>
          <cell r="E1685" t="str">
            <v>Santa Clara County Office of Education</v>
          </cell>
          <cell r="F1685" t="str">
            <v>Rocketship Los Suenos Academy</v>
          </cell>
          <cell r="G1685" t="str">
            <v>Yes</v>
          </cell>
          <cell r="H1685" t="str">
            <v>1127</v>
          </cell>
          <cell r="I1685" t="str">
            <v>Directly funded</v>
          </cell>
          <cell r="J1685">
            <v>581</v>
          </cell>
          <cell r="K1685">
            <v>539</v>
          </cell>
          <cell r="L1685">
            <v>1</v>
          </cell>
          <cell r="N1685">
            <v>581</v>
          </cell>
          <cell r="O1685">
            <v>539</v>
          </cell>
          <cell r="Q1685">
            <v>0</v>
          </cell>
          <cell r="R1685">
            <v>0</v>
          </cell>
        </row>
        <row r="1686">
          <cell r="A1686" t="str">
            <v>43104390121780</v>
          </cell>
          <cell r="B1686" t="str">
            <v>43</v>
          </cell>
          <cell r="C1686" t="str">
            <v>10439</v>
          </cell>
          <cell r="D1686" t="str">
            <v>0121780</v>
          </cell>
          <cell r="E1686" t="str">
            <v>Santa Clara County Office of Education</v>
          </cell>
          <cell r="F1686" t="str">
            <v>Silicon Valley Flex Academy</v>
          </cell>
          <cell r="G1686" t="str">
            <v>Yes</v>
          </cell>
          <cell r="H1686" t="str">
            <v>1209</v>
          </cell>
          <cell r="I1686" t="str">
            <v>Directly funded</v>
          </cell>
          <cell r="J1686">
            <v>232</v>
          </cell>
          <cell r="K1686">
            <v>51</v>
          </cell>
          <cell r="L1686">
            <v>1</v>
          </cell>
          <cell r="N1686">
            <v>232</v>
          </cell>
          <cell r="O1686">
            <v>51</v>
          </cell>
          <cell r="Q1686">
            <v>0</v>
          </cell>
          <cell r="R1686">
            <v>0</v>
          </cell>
        </row>
        <row r="1687">
          <cell r="A1687" t="str">
            <v>43104390123257</v>
          </cell>
          <cell r="B1687" t="str">
            <v>43</v>
          </cell>
          <cell r="C1687" t="str">
            <v>10439</v>
          </cell>
          <cell r="D1687" t="str">
            <v>0123257</v>
          </cell>
          <cell r="E1687" t="str">
            <v>Santa Clara County Office of Education</v>
          </cell>
          <cell r="F1687" t="str">
            <v>Downtown College Prep - Alum Rock</v>
          </cell>
          <cell r="G1687" t="str">
            <v>Yes</v>
          </cell>
          <cell r="H1687" t="str">
            <v>1268</v>
          </cell>
          <cell r="I1687" t="str">
            <v>Directly funded</v>
          </cell>
          <cell r="J1687">
            <v>580</v>
          </cell>
          <cell r="K1687">
            <v>504</v>
          </cell>
          <cell r="L1687">
            <v>1</v>
          </cell>
          <cell r="N1687">
            <v>580</v>
          </cell>
          <cell r="O1687">
            <v>504</v>
          </cell>
          <cell r="Q1687">
            <v>0</v>
          </cell>
          <cell r="R1687">
            <v>0</v>
          </cell>
        </row>
        <row r="1688">
          <cell r="A1688" t="str">
            <v>43104390123281</v>
          </cell>
          <cell r="B1688" t="str">
            <v>43</v>
          </cell>
          <cell r="C1688" t="str">
            <v>10439</v>
          </cell>
          <cell r="D1688" t="str">
            <v>0123281</v>
          </cell>
          <cell r="E1688" t="str">
            <v>Santa Clara County Office of Education</v>
          </cell>
          <cell r="F1688" t="str">
            <v>Rocketship Discovery Prep</v>
          </cell>
          <cell r="G1688" t="str">
            <v>Yes</v>
          </cell>
          <cell r="H1688" t="str">
            <v>1193</v>
          </cell>
          <cell r="I1688" t="str">
            <v>Directly funded</v>
          </cell>
          <cell r="J1688">
            <v>513</v>
          </cell>
          <cell r="K1688">
            <v>473</v>
          </cell>
          <cell r="L1688">
            <v>1</v>
          </cell>
          <cell r="N1688">
            <v>513</v>
          </cell>
          <cell r="O1688">
            <v>473</v>
          </cell>
          <cell r="Q1688">
            <v>0</v>
          </cell>
          <cell r="R1688">
            <v>0</v>
          </cell>
        </row>
        <row r="1689">
          <cell r="A1689" t="str">
            <v>43104390123794</v>
          </cell>
          <cell r="B1689" t="str">
            <v>43</v>
          </cell>
          <cell r="C1689" t="str">
            <v>10439</v>
          </cell>
          <cell r="D1689" t="str">
            <v>0123794</v>
          </cell>
          <cell r="E1689" t="str">
            <v>Santa Clara County Office of Education</v>
          </cell>
          <cell r="F1689" t="str">
            <v>Summit Public School: Tahoma</v>
          </cell>
          <cell r="G1689" t="str">
            <v>Yes</v>
          </cell>
          <cell r="H1689" t="str">
            <v>1282</v>
          </cell>
          <cell r="I1689" t="str">
            <v>Directly funded</v>
          </cell>
          <cell r="J1689">
            <v>275</v>
          </cell>
          <cell r="K1689">
            <v>137</v>
          </cell>
          <cell r="L1689">
            <v>1</v>
          </cell>
          <cell r="N1689">
            <v>275</v>
          </cell>
          <cell r="O1689">
            <v>137</v>
          </cell>
          <cell r="Q1689">
            <v>0</v>
          </cell>
          <cell r="R1689">
            <v>0</v>
          </cell>
        </row>
        <row r="1690">
          <cell r="A1690" t="str">
            <v>43104390124065</v>
          </cell>
          <cell r="B1690" t="str">
            <v>43</v>
          </cell>
          <cell r="C1690" t="str">
            <v>10439</v>
          </cell>
          <cell r="D1690" t="str">
            <v>0124065</v>
          </cell>
          <cell r="E1690" t="str">
            <v>Santa Clara County Office of Education</v>
          </cell>
          <cell r="F1690" t="str">
            <v>Sunrise Middle</v>
          </cell>
          <cell r="G1690" t="str">
            <v>Yes</v>
          </cell>
          <cell r="H1690" t="str">
            <v>1290</v>
          </cell>
          <cell r="I1690" t="str">
            <v>Directly funded</v>
          </cell>
          <cell r="J1690">
            <v>148</v>
          </cell>
          <cell r="K1690">
            <v>142</v>
          </cell>
          <cell r="L1690">
            <v>1</v>
          </cell>
          <cell r="N1690">
            <v>148</v>
          </cell>
          <cell r="O1690">
            <v>142</v>
          </cell>
          <cell r="Q1690">
            <v>0</v>
          </cell>
          <cell r="R1690">
            <v>0</v>
          </cell>
        </row>
        <row r="1691">
          <cell r="A1691" t="str">
            <v>43104390125781</v>
          </cell>
          <cell r="B1691" t="str">
            <v>43</v>
          </cell>
          <cell r="C1691" t="str">
            <v>10439</v>
          </cell>
          <cell r="D1691" t="str">
            <v>0125781</v>
          </cell>
          <cell r="E1691" t="str">
            <v>Santa Clara County Office of Education</v>
          </cell>
          <cell r="F1691" t="str">
            <v>Rocketship Academy Brilliant Minds</v>
          </cell>
          <cell r="G1691" t="str">
            <v>Yes</v>
          </cell>
          <cell r="H1691" t="str">
            <v>1393</v>
          </cell>
          <cell r="I1691" t="str">
            <v>Directly funded</v>
          </cell>
          <cell r="J1691">
            <v>584</v>
          </cell>
          <cell r="K1691">
            <v>516</v>
          </cell>
          <cell r="L1691">
            <v>1</v>
          </cell>
          <cell r="N1691">
            <v>584</v>
          </cell>
          <cell r="O1691">
            <v>516</v>
          </cell>
          <cell r="Q1691">
            <v>0</v>
          </cell>
          <cell r="R1691">
            <v>0</v>
          </cell>
        </row>
        <row r="1692">
          <cell r="A1692" t="str">
            <v>43104390125799</v>
          </cell>
          <cell r="B1692" t="str">
            <v>43</v>
          </cell>
          <cell r="C1692" t="str">
            <v>10439</v>
          </cell>
          <cell r="D1692" t="str">
            <v>0125799</v>
          </cell>
          <cell r="E1692" t="str">
            <v>Santa Clara County Office of Education</v>
          </cell>
          <cell r="F1692" t="str">
            <v>Rocketship Alma Academy</v>
          </cell>
          <cell r="G1692" t="str">
            <v>Yes</v>
          </cell>
          <cell r="H1692" t="str">
            <v>1394</v>
          </cell>
          <cell r="I1692" t="str">
            <v>Directly funded</v>
          </cell>
          <cell r="J1692">
            <v>562</v>
          </cell>
          <cell r="K1692">
            <v>528</v>
          </cell>
          <cell r="L1692">
            <v>1</v>
          </cell>
          <cell r="N1692">
            <v>562</v>
          </cell>
          <cell r="O1692">
            <v>528</v>
          </cell>
          <cell r="Q1692">
            <v>0</v>
          </cell>
          <cell r="R1692">
            <v>0</v>
          </cell>
        </row>
        <row r="1693">
          <cell r="A1693" t="str">
            <v>43104390127969</v>
          </cell>
          <cell r="B1693" t="str">
            <v>43</v>
          </cell>
          <cell r="C1693" t="str">
            <v>10439</v>
          </cell>
          <cell r="D1693" t="str">
            <v>0127969</v>
          </cell>
          <cell r="E1693" t="str">
            <v>Santa Clara County Office of Education</v>
          </cell>
          <cell r="F1693" t="str">
            <v>Discovery Charter II</v>
          </cell>
          <cell r="G1693" t="str">
            <v>Yes</v>
          </cell>
          <cell r="H1693" t="str">
            <v>1547</v>
          </cell>
          <cell r="I1693" t="str">
            <v>Directly funded</v>
          </cell>
          <cell r="J1693">
            <v>444</v>
          </cell>
          <cell r="K1693">
            <v>55</v>
          </cell>
          <cell r="L1693">
            <v>1</v>
          </cell>
          <cell r="N1693">
            <v>444</v>
          </cell>
          <cell r="O1693">
            <v>55</v>
          </cell>
          <cell r="Q1693">
            <v>0</v>
          </cell>
          <cell r="R1693">
            <v>0</v>
          </cell>
        </row>
        <row r="1694">
          <cell r="A1694" t="str">
            <v>43104390128090</v>
          </cell>
          <cell r="B1694" t="str">
            <v>43</v>
          </cell>
          <cell r="C1694" t="str">
            <v>10439</v>
          </cell>
          <cell r="D1694" t="str">
            <v>0128090</v>
          </cell>
          <cell r="E1694" t="str">
            <v>Santa Clara County Office of Education</v>
          </cell>
          <cell r="F1694" t="str">
            <v>Summit Public School: Denali</v>
          </cell>
          <cell r="G1694" t="str">
            <v>Yes</v>
          </cell>
          <cell r="H1694" t="str">
            <v>1516</v>
          </cell>
          <cell r="I1694" t="str">
            <v>Directly funded</v>
          </cell>
          <cell r="J1694">
            <v>321</v>
          </cell>
          <cell r="K1694">
            <v>116</v>
          </cell>
          <cell r="L1694">
            <v>1</v>
          </cell>
          <cell r="N1694">
            <v>321</v>
          </cell>
          <cell r="O1694">
            <v>116</v>
          </cell>
          <cell r="Q1694">
            <v>0</v>
          </cell>
          <cell r="R1694">
            <v>0</v>
          </cell>
        </row>
        <row r="1695">
          <cell r="A1695" t="str">
            <v>43104390129213</v>
          </cell>
          <cell r="B1695" t="str">
            <v>43</v>
          </cell>
          <cell r="C1695" t="str">
            <v>10439</v>
          </cell>
          <cell r="D1695" t="str">
            <v>0129213</v>
          </cell>
          <cell r="E1695" t="str">
            <v>Santa Clara County Office of Education</v>
          </cell>
          <cell r="F1695" t="str">
            <v>Alpha: Jose Hernandez Middle</v>
          </cell>
          <cell r="G1695" t="str">
            <v>Yes</v>
          </cell>
          <cell r="H1695" t="str">
            <v>1618</v>
          </cell>
          <cell r="I1695" t="str">
            <v>Directly funded</v>
          </cell>
          <cell r="J1695">
            <v>328</v>
          </cell>
          <cell r="K1695">
            <v>320</v>
          </cell>
          <cell r="L1695">
            <v>1</v>
          </cell>
          <cell r="N1695">
            <v>328</v>
          </cell>
          <cell r="O1695">
            <v>320</v>
          </cell>
          <cell r="Q1695">
            <v>0</v>
          </cell>
          <cell r="R1695">
            <v>0</v>
          </cell>
        </row>
        <row r="1696">
          <cell r="A1696" t="str">
            <v>43104390131110</v>
          </cell>
          <cell r="B1696" t="str">
            <v>43</v>
          </cell>
          <cell r="C1696" t="str">
            <v>10439</v>
          </cell>
          <cell r="D1696" t="str">
            <v>0131110</v>
          </cell>
          <cell r="E1696" t="str">
            <v>Santa Clara County Office of Education</v>
          </cell>
          <cell r="F1696" t="str">
            <v>Rocketship Fuerza Community Prep</v>
          </cell>
          <cell r="G1696" t="str">
            <v>Yes</v>
          </cell>
          <cell r="H1696" t="str">
            <v>1687</v>
          </cell>
          <cell r="I1696" t="str">
            <v>Directly funded</v>
          </cell>
          <cell r="J1696">
            <v>589</v>
          </cell>
          <cell r="K1696">
            <v>513</v>
          </cell>
          <cell r="L1696">
            <v>1</v>
          </cell>
          <cell r="N1696">
            <v>589</v>
          </cell>
          <cell r="O1696">
            <v>513</v>
          </cell>
          <cell r="Q1696">
            <v>0</v>
          </cell>
          <cell r="R1696">
            <v>0</v>
          </cell>
        </row>
        <row r="1697">
          <cell r="A1697" t="str">
            <v>43104390131748</v>
          </cell>
          <cell r="B1697" t="str">
            <v>43</v>
          </cell>
          <cell r="C1697" t="str">
            <v>10439</v>
          </cell>
          <cell r="D1697" t="str">
            <v>0131748</v>
          </cell>
          <cell r="E1697" t="str">
            <v>Santa Clara County Office of Education</v>
          </cell>
          <cell r="F1697" t="str">
            <v>Voices College-Bound Language Academy at Morgan Hill</v>
          </cell>
          <cell r="G1697" t="str">
            <v>Yes</v>
          </cell>
          <cell r="H1697" t="str">
            <v>1716</v>
          </cell>
          <cell r="I1697" t="str">
            <v>Directly funded</v>
          </cell>
          <cell r="J1697">
            <v>72</v>
          </cell>
          <cell r="K1697">
            <v>64</v>
          </cell>
          <cell r="L1697">
            <v>1</v>
          </cell>
          <cell r="N1697">
            <v>72</v>
          </cell>
          <cell r="O1697">
            <v>64</v>
          </cell>
          <cell r="Q1697">
            <v>0</v>
          </cell>
          <cell r="R1697">
            <v>0</v>
          </cell>
        </row>
        <row r="1698">
          <cell r="A1698" t="str">
            <v>43104390132001</v>
          </cell>
          <cell r="B1698" t="str">
            <v>43</v>
          </cell>
          <cell r="C1698" t="str">
            <v>10439</v>
          </cell>
          <cell r="D1698" t="str">
            <v>0132001</v>
          </cell>
          <cell r="E1698" t="str">
            <v>Santa Clara County Office of Education</v>
          </cell>
          <cell r="F1698" t="str">
            <v>Spark Charter</v>
          </cell>
          <cell r="G1698" t="str">
            <v>Yes</v>
          </cell>
          <cell r="H1698" t="str">
            <v>1665</v>
          </cell>
          <cell r="I1698" t="str">
            <v>Directly funded</v>
          </cell>
          <cell r="J1698">
            <v>144</v>
          </cell>
          <cell r="K1698">
            <v>43</v>
          </cell>
          <cell r="L1698">
            <v>1</v>
          </cell>
          <cell r="N1698">
            <v>144</v>
          </cell>
          <cell r="O1698">
            <v>43</v>
          </cell>
          <cell r="Q1698">
            <v>0</v>
          </cell>
          <cell r="R1698">
            <v>0</v>
          </cell>
        </row>
        <row r="1699">
          <cell r="A1699" t="str">
            <v>43104390132530</v>
          </cell>
          <cell r="B1699" t="str">
            <v>43</v>
          </cell>
          <cell r="C1699" t="str">
            <v>10439</v>
          </cell>
          <cell r="D1699" t="str">
            <v>0132530</v>
          </cell>
          <cell r="E1699" t="str">
            <v>Santa Clara County Office of Education</v>
          </cell>
          <cell r="F1699" t="str">
            <v>Voices College-Bound Language Academy at Mt. Pleasant</v>
          </cell>
          <cell r="G1699" t="str">
            <v>Yes</v>
          </cell>
          <cell r="H1699" t="str">
            <v>1743</v>
          </cell>
          <cell r="I1699" t="str">
            <v>Directly funded</v>
          </cell>
          <cell r="J1699">
            <v>95</v>
          </cell>
          <cell r="K1699">
            <v>84</v>
          </cell>
          <cell r="L1699">
            <v>1</v>
          </cell>
          <cell r="N1699">
            <v>95</v>
          </cell>
          <cell r="O1699">
            <v>84</v>
          </cell>
          <cell r="Q1699">
            <v>0</v>
          </cell>
          <cell r="R1699">
            <v>0</v>
          </cell>
        </row>
        <row r="1700">
          <cell r="A1700" t="str">
            <v>43693690000000</v>
          </cell>
          <cell r="B1700" t="str">
            <v>43</v>
          </cell>
          <cell r="C1700" t="str">
            <v>69369</v>
          </cell>
          <cell r="E1700" t="str">
            <v>Alum Rock Union Elementary</v>
          </cell>
          <cell r="J1700">
            <v>10477</v>
          </cell>
          <cell r="K1700">
            <v>9366</v>
          </cell>
          <cell r="L1700">
            <v>24</v>
          </cell>
          <cell r="N1700">
            <v>10477</v>
          </cell>
          <cell r="O1700">
            <v>9366</v>
          </cell>
          <cell r="Q1700">
            <v>0</v>
          </cell>
          <cell r="R1700">
            <v>0</v>
          </cell>
        </row>
        <row r="1701">
          <cell r="A1701" t="str">
            <v>43693690106633</v>
          </cell>
          <cell r="B1701" t="str">
            <v>43</v>
          </cell>
          <cell r="C1701" t="str">
            <v>69369</v>
          </cell>
          <cell r="D1701" t="str">
            <v>0106633</v>
          </cell>
          <cell r="E1701" t="str">
            <v>Alum Rock Union Elementary</v>
          </cell>
          <cell r="F1701" t="str">
            <v>KIPP Heartwood Academy</v>
          </cell>
          <cell r="G1701" t="str">
            <v>Yes</v>
          </cell>
          <cell r="H1701" t="str">
            <v>0628</v>
          </cell>
          <cell r="I1701" t="str">
            <v>Directly funded</v>
          </cell>
          <cell r="J1701">
            <v>406</v>
          </cell>
          <cell r="K1701">
            <v>347</v>
          </cell>
          <cell r="L1701">
            <v>1</v>
          </cell>
          <cell r="N1701">
            <v>406</v>
          </cell>
          <cell r="O1701">
            <v>347</v>
          </cell>
          <cell r="Q1701">
            <v>0</v>
          </cell>
          <cell r="R1701">
            <v>0</v>
          </cell>
        </row>
        <row r="1702">
          <cell r="A1702" t="str">
            <v>43693690125526</v>
          </cell>
          <cell r="B1702" t="str">
            <v>43</v>
          </cell>
          <cell r="C1702" t="str">
            <v>69369</v>
          </cell>
          <cell r="D1702" t="str">
            <v>0125526</v>
          </cell>
          <cell r="E1702" t="str">
            <v>Alum Rock Union Elementary</v>
          </cell>
          <cell r="F1702" t="str">
            <v>Alpha: Blanca Alvarado Middle</v>
          </cell>
          <cell r="G1702" t="str">
            <v>Yes</v>
          </cell>
          <cell r="H1702" t="str">
            <v>1375</v>
          </cell>
          <cell r="I1702" t="str">
            <v>Directly funded</v>
          </cell>
          <cell r="J1702">
            <v>439</v>
          </cell>
          <cell r="K1702">
            <v>424</v>
          </cell>
          <cell r="L1702">
            <v>1</v>
          </cell>
          <cell r="N1702">
            <v>439</v>
          </cell>
          <cell r="O1702">
            <v>424</v>
          </cell>
          <cell r="Q1702">
            <v>0</v>
          </cell>
          <cell r="R1702">
            <v>0</v>
          </cell>
        </row>
        <row r="1703">
          <cell r="A1703" t="str">
            <v>43693690129254</v>
          </cell>
          <cell r="B1703" t="str">
            <v>43</v>
          </cell>
          <cell r="C1703" t="str">
            <v>69369</v>
          </cell>
          <cell r="D1703" t="str">
            <v>0129254</v>
          </cell>
          <cell r="E1703" t="str">
            <v>Alum Rock Union Elementary</v>
          </cell>
          <cell r="F1703" t="str">
            <v>ACE Alum Rock</v>
          </cell>
          <cell r="G1703" t="str">
            <v>Yes</v>
          </cell>
          <cell r="H1703" t="str">
            <v>1544</v>
          </cell>
          <cell r="I1703" t="str">
            <v>Directly funded</v>
          </cell>
          <cell r="J1703">
            <v>98</v>
          </cell>
          <cell r="K1703">
            <v>94</v>
          </cell>
          <cell r="L1703">
            <v>1</v>
          </cell>
          <cell r="N1703">
            <v>98</v>
          </cell>
          <cell r="O1703">
            <v>94</v>
          </cell>
          <cell r="Q1703">
            <v>0</v>
          </cell>
          <cell r="R1703">
            <v>0</v>
          </cell>
        </row>
        <row r="1704">
          <cell r="A1704" t="str">
            <v>43693690129924</v>
          </cell>
          <cell r="B1704" t="str">
            <v>43</v>
          </cell>
          <cell r="C1704" t="str">
            <v>69369</v>
          </cell>
          <cell r="D1704" t="str">
            <v>0129924</v>
          </cell>
          <cell r="E1704" t="str">
            <v>Alum Rock Union Elementary</v>
          </cell>
          <cell r="F1704" t="str">
            <v>Kipp Prize Preparatory Academy</v>
          </cell>
          <cell r="G1704" t="str">
            <v>Yes</v>
          </cell>
          <cell r="H1704" t="str">
            <v>1609</v>
          </cell>
          <cell r="I1704" t="str">
            <v>Directly funded</v>
          </cell>
          <cell r="J1704">
            <v>206</v>
          </cell>
          <cell r="K1704">
            <v>169</v>
          </cell>
          <cell r="L1704">
            <v>1</v>
          </cell>
          <cell r="N1704">
            <v>206</v>
          </cell>
          <cell r="O1704">
            <v>169</v>
          </cell>
          <cell r="Q1704">
            <v>0</v>
          </cell>
          <cell r="R1704">
            <v>0</v>
          </cell>
        </row>
        <row r="1705">
          <cell r="A1705" t="str">
            <v>43693696046247</v>
          </cell>
          <cell r="B1705" t="str">
            <v>43</v>
          </cell>
          <cell r="C1705" t="str">
            <v>69369</v>
          </cell>
          <cell r="D1705" t="str">
            <v>6046247</v>
          </cell>
          <cell r="E1705" t="str">
            <v>Alum Rock Union Elementary</v>
          </cell>
          <cell r="F1705" t="str">
            <v>Aptitud Community Academy at Goss</v>
          </cell>
          <cell r="G1705" t="str">
            <v>Yes</v>
          </cell>
          <cell r="H1705" t="str">
            <v>1521</v>
          </cell>
          <cell r="I1705" t="str">
            <v>Locally funded</v>
          </cell>
          <cell r="J1705">
            <v>442</v>
          </cell>
          <cell r="K1705">
            <v>430</v>
          </cell>
          <cell r="L1705">
            <v>1</v>
          </cell>
          <cell r="N1705">
            <v>442</v>
          </cell>
          <cell r="O1705">
            <v>430</v>
          </cell>
          <cell r="Q1705">
            <v>0</v>
          </cell>
          <cell r="R1705">
            <v>0</v>
          </cell>
        </row>
        <row r="1706">
          <cell r="A1706" t="str">
            <v>43693770000000</v>
          </cell>
          <cell r="B1706" t="str">
            <v>43</v>
          </cell>
          <cell r="C1706" t="str">
            <v>69377</v>
          </cell>
          <cell r="E1706" t="str">
            <v>Berryessa Union Elementary</v>
          </cell>
          <cell r="J1706">
            <v>7450</v>
          </cell>
          <cell r="K1706">
            <v>4122</v>
          </cell>
          <cell r="L1706">
            <v>14</v>
          </cell>
          <cell r="N1706">
            <v>7450</v>
          </cell>
          <cell r="O1706">
            <v>4122</v>
          </cell>
          <cell r="Q1706">
            <v>0</v>
          </cell>
          <cell r="R1706">
            <v>0</v>
          </cell>
        </row>
        <row r="1707">
          <cell r="A1707" t="str">
            <v>43693850000000</v>
          </cell>
          <cell r="B1707" t="str">
            <v>43</v>
          </cell>
          <cell r="C1707" t="str">
            <v>69385</v>
          </cell>
          <cell r="E1707" t="str">
            <v>Cambrian</v>
          </cell>
          <cell r="J1707">
            <v>647</v>
          </cell>
          <cell r="K1707">
            <v>152</v>
          </cell>
          <cell r="L1707">
            <v>2</v>
          </cell>
          <cell r="N1707">
            <v>647</v>
          </cell>
          <cell r="O1707">
            <v>152</v>
          </cell>
          <cell r="Q1707">
            <v>0</v>
          </cell>
          <cell r="R1707">
            <v>0</v>
          </cell>
        </row>
        <row r="1708">
          <cell r="A1708" t="str">
            <v>43693856046445</v>
          </cell>
          <cell r="B1708" t="str">
            <v>43</v>
          </cell>
          <cell r="C1708" t="str">
            <v>69385</v>
          </cell>
          <cell r="D1708" t="str">
            <v>6046445</v>
          </cell>
          <cell r="E1708" t="str">
            <v>Cambrian</v>
          </cell>
          <cell r="F1708" t="str">
            <v>Fammatre Elementary</v>
          </cell>
          <cell r="G1708" t="str">
            <v>Yes</v>
          </cell>
          <cell r="H1708" t="str">
            <v>0638</v>
          </cell>
          <cell r="I1708" t="str">
            <v>Locally funded</v>
          </cell>
          <cell r="J1708">
            <v>553</v>
          </cell>
          <cell r="K1708">
            <v>132</v>
          </cell>
          <cell r="L1708">
            <v>1</v>
          </cell>
          <cell r="N1708">
            <v>553</v>
          </cell>
          <cell r="O1708">
            <v>132</v>
          </cell>
          <cell r="Q1708">
            <v>0</v>
          </cell>
          <cell r="R1708">
            <v>0</v>
          </cell>
        </row>
        <row r="1709">
          <cell r="A1709" t="str">
            <v>43693856046452</v>
          </cell>
          <cell r="B1709" t="str">
            <v>43</v>
          </cell>
          <cell r="C1709" t="str">
            <v>69385</v>
          </cell>
          <cell r="D1709" t="str">
            <v>6046452</v>
          </cell>
          <cell r="E1709" t="str">
            <v>Cambrian</v>
          </cell>
          <cell r="F1709" t="str">
            <v>Farnham Charter</v>
          </cell>
          <cell r="G1709" t="str">
            <v>Yes</v>
          </cell>
          <cell r="H1709" t="str">
            <v>0574</v>
          </cell>
          <cell r="I1709" t="str">
            <v>Locally funded</v>
          </cell>
          <cell r="J1709">
            <v>552</v>
          </cell>
          <cell r="K1709">
            <v>155</v>
          </cell>
          <cell r="L1709">
            <v>1</v>
          </cell>
          <cell r="N1709">
            <v>552</v>
          </cell>
          <cell r="O1709">
            <v>155</v>
          </cell>
          <cell r="Q1709">
            <v>0</v>
          </cell>
          <cell r="R1709">
            <v>0</v>
          </cell>
        </row>
        <row r="1710">
          <cell r="A1710" t="str">
            <v>43693856046486</v>
          </cell>
          <cell r="B1710" t="str">
            <v>43</v>
          </cell>
          <cell r="C1710" t="str">
            <v>69385</v>
          </cell>
          <cell r="D1710" t="str">
            <v>6046486</v>
          </cell>
          <cell r="E1710" t="str">
            <v>Cambrian</v>
          </cell>
          <cell r="F1710" t="str">
            <v>Price Charter Middle</v>
          </cell>
          <cell r="G1710" t="str">
            <v>Yes</v>
          </cell>
          <cell r="H1710" t="str">
            <v>0575</v>
          </cell>
          <cell r="I1710" t="str">
            <v>Locally funded</v>
          </cell>
          <cell r="J1710">
            <v>1115</v>
          </cell>
          <cell r="K1710">
            <v>230</v>
          </cell>
          <cell r="L1710">
            <v>1</v>
          </cell>
          <cell r="N1710">
            <v>1115</v>
          </cell>
          <cell r="O1710">
            <v>230</v>
          </cell>
          <cell r="Q1710">
            <v>0</v>
          </cell>
          <cell r="R1710">
            <v>0</v>
          </cell>
        </row>
        <row r="1711">
          <cell r="A1711" t="str">
            <v>43693856046494</v>
          </cell>
          <cell r="B1711" t="str">
            <v>43</v>
          </cell>
          <cell r="C1711" t="str">
            <v>69385</v>
          </cell>
          <cell r="D1711" t="str">
            <v>6046494</v>
          </cell>
          <cell r="E1711" t="str">
            <v>Cambrian</v>
          </cell>
          <cell r="F1711" t="str">
            <v>Sartorette Charter</v>
          </cell>
          <cell r="G1711" t="str">
            <v>Yes</v>
          </cell>
          <cell r="H1711" t="str">
            <v>0497</v>
          </cell>
          <cell r="I1711" t="str">
            <v>Locally funded</v>
          </cell>
          <cell r="J1711">
            <v>491</v>
          </cell>
          <cell r="K1711">
            <v>153</v>
          </cell>
          <cell r="L1711">
            <v>1</v>
          </cell>
          <cell r="N1711">
            <v>491</v>
          </cell>
          <cell r="O1711">
            <v>153</v>
          </cell>
          <cell r="Q1711">
            <v>0</v>
          </cell>
          <cell r="R1711">
            <v>0</v>
          </cell>
        </row>
        <row r="1712">
          <cell r="A1712" t="str">
            <v>43693930000000</v>
          </cell>
          <cell r="B1712" t="str">
            <v>43</v>
          </cell>
          <cell r="C1712" t="str">
            <v>69393</v>
          </cell>
          <cell r="E1712" t="str">
            <v>Campbell Union</v>
          </cell>
          <cell r="J1712">
            <v>703</v>
          </cell>
          <cell r="K1712">
            <v>485</v>
          </cell>
          <cell r="L1712">
            <v>2</v>
          </cell>
          <cell r="N1712">
            <v>703</v>
          </cell>
          <cell r="O1712">
            <v>485</v>
          </cell>
          <cell r="Q1712">
            <v>0</v>
          </cell>
          <cell r="R1712">
            <v>0</v>
          </cell>
        </row>
        <row r="1713">
          <cell r="A1713" t="str">
            <v>43693930106005</v>
          </cell>
          <cell r="B1713" t="str">
            <v>43</v>
          </cell>
          <cell r="C1713" t="str">
            <v>69393</v>
          </cell>
          <cell r="D1713" t="str">
            <v>0106005</v>
          </cell>
          <cell r="E1713" t="str">
            <v>Campbell Union</v>
          </cell>
          <cell r="F1713" t="str">
            <v>Village</v>
          </cell>
          <cell r="G1713" t="str">
            <v>Yes</v>
          </cell>
          <cell r="H1713" t="str">
            <v>0817</v>
          </cell>
          <cell r="I1713" t="str">
            <v>Locally funded</v>
          </cell>
          <cell r="J1713">
            <v>275</v>
          </cell>
          <cell r="K1713">
            <v>41</v>
          </cell>
          <cell r="L1713">
            <v>1</v>
          </cell>
          <cell r="N1713">
            <v>275</v>
          </cell>
          <cell r="O1713">
            <v>41</v>
          </cell>
          <cell r="Q1713">
            <v>0</v>
          </cell>
          <cell r="R1713">
            <v>0</v>
          </cell>
        </row>
        <row r="1714">
          <cell r="A1714" t="str">
            <v>43693936046510</v>
          </cell>
          <cell r="B1714" t="str">
            <v>43</v>
          </cell>
          <cell r="C1714" t="str">
            <v>69393</v>
          </cell>
          <cell r="D1714" t="str">
            <v>6046510</v>
          </cell>
          <cell r="E1714" t="str">
            <v>Campbell Union</v>
          </cell>
          <cell r="F1714" t="str">
            <v>Blackford Elementary</v>
          </cell>
          <cell r="G1714" t="str">
            <v>Yes</v>
          </cell>
          <cell r="H1714" t="str">
            <v>0993</v>
          </cell>
          <cell r="I1714" t="str">
            <v>Locally funded</v>
          </cell>
          <cell r="J1714">
            <v>543</v>
          </cell>
          <cell r="K1714">
            <v>411</v>
          </cell>
          <cell r="L1714">
            <v>1</v>
          </cell>
          <cell r="N1714">
            <v>543</v>
          </cell>
          <cell r="O1714">
            <v>411</v>
          </cell>
          <cell r="Q1714">
            <v>0</v>
          </cell>
          <cell r="R1714">
            <v>0</v>
          </cell>
        </row>
        <row r="1715">
          <cell r="A1715" t="str">
            <v>43693936046536</v>
          </cell>
          <cell r="B1715" t="str">
            <v>43</v>
          </cell>
          <cell r="C1715" t="str">
            <v>69393</v>
          </cell>
          <cell r="D1715" t="str">
            <v>6046536</v>
          </cell>
          <cell r="E1715" t="str">
            <v>Campbell Union</v>
          </cell>
          <cell r="F1715" t="str">
            <v>Capri Elementary</v>
          </cell>
          <cell r="G1715" t="str">
            <v>Yes</v>
          </cell>
          <cell r="H1715" t="str">
            <v>0886</v>
          </cell>
          <cell r="I1715" t="str">
            <v>Locally funded</v>
          </cell>
          <cell r="J1715">
            <v>691</v>
          </cell>
          <cell r="K1715">
            <v>322</v>
          </cell>
          <cell r="L1715">
            <v>1</v>
          </cell>
          <cell r="N1715">
            <v>691</v>
          </cell>
          <cell r="O1715">
            <v>322</v>
          </cell>
          <cell r="Q1715">
            <v>0</v>
          </cell>
          <cell r="R1715">
            <v>0</v>
          </cell>
        </row>
        <row r="1716">
          <cell r="A1716" t="str">
            <v>43693936046544</v>
          </cell>
          <cell r="B1716" t="str">
            <v>43</v>
          </cell>
          <cell r="C1716" t="str">
            <v>69393</v>
          </cell>
          <cell r="D1716" t="str">
            <v>6046544</v>
          </cell>
          <cell r="E1716" t="str">
            <v>Campbell Union</v>
          </cell>
          <cell r="F1716" t="str">
            <v>Castlemont Elementary</v>
          </cell>
          <cell r="G1716" t="str">
            <v>Yes</v>
          </cell>
          <cell r="H1716" t="str">
            <v>0866</v>
          </cell>
          <cell r="I1716" t="str">
            <v>Locally funded</v>
          </cell>
          <cell r="J1716">
            <v>701</v>
          </cell>
          <cell r="K1716">
            <v>437</v>
          </cell>
          <cell r="L1716">
            <v>1</v>
          </cell>
          <cell r="N1716">
            <v>701</v>
          </cell>
          <cell r="O1716">
            <v>437</v>
          </cell>
          <cell r="Q1716">
            <v>0</v>
          </cell>
          <cell r="R1716">
            <v>0</v>
          </cell>
        </row>
        <row r="1717">
          <cell r="A1717" t="str">
            <v>43693936046577</v>
          </cell>
          <cell r="B1717" t="str">
            <v>43</v>
          </cell>
          <cell r="C1717" t="str">
            <v>69393</v>
          </cell>
          <cell r="D1717" t="str">
            <v>6046577</v>
          </cell>
          <cell r="E1717" t="str">
            <v>Campbell Union</v>
          </cell>
          <cell r="F1717" t="str">
            <v>Forest Hill Elementary</v>
          </cell>
          <cell r="G1717" t="str">
            <v>Yes</v>
          </cell>
          <cell r="H1717" t="str">
            <v>0997</v>
          </cell>
          <cell r="I1717" t="str">
            <v>Locally funded</v>
          </cell>
          <cell r="J1717">
            <v>631</v>
          </cell>
          <cell r="K1717">
            <v>181</v>
          </cell>
          <cell r="L1717">
            <v>1</v>
          </cell>
          <cell r="N1717">
            <v>631</v>
          </cell>
          <cell r="O1717">
            <v>181</v>
          </cell>
          <cell r="Q1717">
            <v>0</v>
          </cell>
          <cell r="R1717">
            <v>0</v>
          </cell>
        </row>
        <row r="1718">
          <cell r="A1718" t="str">
            <v>43693936046601</v>
          </cell>
          <cell r="B1718" t="str">
            <v>43</v>
          </cell>
          <cell r="C1718" t="str">
            <v>69393</v>
          </cell>
          <cell r="D1718" t="str">
            <v>6046601</v>
          </cell>
          <cell r="E1718" t="str">
            <v>Campbell Union</v>
          </cell>
          <cell r="F1718" t="str">
            <v>Lynhaven Elementary</v>
          </cell>
          <cell r="G1718" t="str">
            <v>Yes</v>
          </cell>
          <cell r="H1718" t="str">
            <v>0865</v>
          </cell>
          <cell r="I1718" t="str">
            <v>Locally funded</v>
          </cell>
          <cell r="J1718">
            <v>614</v>
          </cell>
          <cell r="K1718">
            <v>420</v>
          </cell>
          <cell r="L1718">
            <v>1</v>
          </cell>
          <cell r="N1718">
            <v>614</v>
          </cell>
          <cell r="O1718">
            <v>420</v>
          </cell>
          <cell r="Q1718">
            <v>0</v>
          </cell>
          <cell r="R1718">
            <v>0</v>
          </cell>
        </row>
        <row r="1719">
          <cell r="A1719" t="str">
            <v>43693936046619</v>
          </cell>
          <cell r="B1719" t="str">
            <v>43</v>
          </cell>
          <cell r="C1719" t="str">
            <v>69393</v>
          </cell>
          <cell r="D1719" t="str">
            <v>6046619</v>
          </cell>
          <cell r="E1719" t="str">
            <v>Campbell Union</v>
          </cell>
          <cell r="F1719" t="str">
            <v>Marshall Lane Elementary</v>
          </cell>
          <cell r="G1719" t="str">
            <v>Yes</v>
          </cell>
          <cell r="H1719" t="str">
            <v>0984</v>
          </cell>
          <cell r="I1719" t="str">
            <v>Locally funded</v>
          </cell>
          <cell r="J1719">
            <v>572</v>
          </cell>
          <cell r="K1719">
            <v>119</v>
          </cell>
          <cell r="L1719">
            <v>1</v>
          </cell>
          <cell r="N1719">
            <v>572</v>
          </cell>
          <cell r="O1719">
            <v>119</v>
          </cell>
          <cell r="Q1719">
            <v>0</v>
          </cell>
          <cell r="R1719">
            <v>0</v>
          </cell>
        </row>
        <row r="1720">
          <cell r="A1720" t="str">
            <v>43693936046627</v>
          </cell>
          <cell r="B1720" t="str">
            <v>43</v>
          </cell>
          <cell r="C1720" t="str">
            <v>69393</v>
          </cell>
          <cell r="D1720" t="str">
            <v>6046627</v>
          </cell>
          <cell r="E1720" t="str">
            <v>Campbell Union</v>
          </cell>
          <cell r="F1720" t="str">
            <v>Monroe Middle</v>
          </cell>
          <cell r="G1720" t="str">
            <v>Yes</v>
          </cell>
          <cell r="H1720" t="str">
            <v>0899</v>
          </cell>
          <cell r="I1720" t="str">
            <v>Locally funded</v>
          </cell>
          <cell r="J1720">
            <v>874</v>
          </cell>
          <cell r="K1720">
            <v>527</v>
          </cell>
          <cell r="L1720">
            <v>1</v>
          </cell>
          <cell r="N1720">
            <v>874</v>
          </cell>
          <cell r="O1720">
            <v>527</v>
          </cell>
          <cell r="Q1720">
            <v>0</v>
          </cell>
          <cell r="R1720">
            <v>0</v>
          </cell>
        </row>
        <row r="1721">
          <cell r="A1721" t="str">
            <v>43693936046668</v>
          </cell>
          <cell r="B1721" t="str">
            <v>43</v>
          </cell>
          <cell r="C1721" t="str">
            <v>69393</v>
          </cell>
          <cell r="D1721" t="str">
            <v>6046668</v>
          </cell>
          <cell r="E1721" t="str">
            <v>Campbell Union</v>
          </cell>
          <cell r="F1721" t="str">
            <v>Rolling Hills Middle</v>
          </cell>
          <cell r="G1721" t="str">
            <v>Yes</v>
          </cell>
          <cell r="H1721" t="str">
            <v>0887</v>
          </cell>
          <cell r="I1721" t="str">
            <v>Locally funded</v>
          </cell>
          <cell r="J1721">
            <v>964</v>
          </cell>
          <cell r="K1721">
            <v>186</v>
          </cell>
          <cell r="L1721">
            <v>1</v>
          </cell>
          <cell r="N1721">
            <v>964</v>
          </cell>
          <cell r="O1721">
            <v>186</v>
          </cell>
          <cell r="Q1721">
            <v>0</v>
          </cell>
          <cell r="R1721">
            <v>0</v>
          </cell>
        </row>
        <row r="1722">
          <cell r="A1722" t="str">
            <v>43693936046676</v>
          </cell>
          <cell r="B1722" t="str">
            <v>43</v>
          </cell>
          <cell r="C1722" t="str">
            <v>69393</v>
          </cell>
          <cell r="D1722" t="str">
            <v>6046676</v>
          </cell>
          <cell r="E1722" t="str">
            <v>Campbell Union</v>
          </cell>
          <cell r="F1722" t="str">
            <v>Rosemary Elementary</v>
          </cell>
          <cell r="G1722" t="str">
            <v>Yes</v>
          </cell>
          <cell r="H1722" t="str">
            <v>0994</v>
          </cell>
          <cell r="I1722" t="str">
            <v>Locally funded</v>
          </cell>
          <cell r="J1722">
            <v>501</v>
          </cell>
          <cell r="K1722">
            <v>467</v>
          </cell>
          <cell r="L1722">
            <v>1</v>
          </cell>
          <cell r="N1722">
            <v>501</v>
          </cell>
          <cell r="O1722">
            <v>467</v>
          </cell>
          <cell r="Q1722">
            <v>0</v>
          </cell>
          <cell r="R1722">
            <v>0</v>
          </cell>
        </row>
        <row r="1723">
          <cell r="A1723" t="str">
            <v>43693936046692</v>
          </cell>
          <cell r="B1723" t="str">
            <v>43</v>
          </cell>
          <cell r="C1723" t="str">
            <v>69393</v>
          </cell>
          <cell r="D1723" t="str">
            <v>6046692</v>
          </cell>
          <cell r="E1723" t="str">
            <v>Campbell Union</v>
          </cell>
          <cell r="F1723" t="str">
            <v>Sherman Oaks Elementary</v>
          </cell>
          <cell r="G1723" t="str">
            <v>Yes</v>
          </cell>
          <cell r="H1723" t="str">
            <v>0304</v>
          </cell>
          <cell r="I1723" t="str">
            <v>Locally funded</v>
          </cell>
          <cell r="J1723">
            <v>531</v>
          </cell>
          <cell r="K1723">
            <v>404</v>
          </cell>
          <cell r="L1723">
            <v>1</v>
          </cell>
          <cell r="N1723">
            <v>531</v>
          </cell>
          <cell r="O1723">
            <v>404</v>
          </cell>
          <cell r="Q1723">
            <v>0</v>
          </cell>
          <cell r="R1723">
            <v>0</v>
          </cell>
        </row>
        <row r="1724">
          <cell r="A1724" t="str">
            <v>43694010000000</v>
          </cell>
          <cell r="B1724" t="str">
            <v>43</v>
          </cell>
          <cell r="C1724" t="str">
            <v>69401</v>
          </cell>
          <cell r="E1724" t="str">
            <v>Campbell Union High</v>
          </cell>
          <cell r="J1724">
            <v>7676</v>
          </cell>
          <cell r="K1724">
            <v>1921</v>
          </cell>
          <cell r="L1724">
            <v>9</v>
          </cell>
          <cell r="N1724">
            <v>7676</v>
          </cell>
          <cell r="O1724">
            <v>1921</v>
          </cell>
          <cell r="Q1724">
            <v>0</v>
          </cell>
          <cell r="R1724">
            <v>0</v>
          </cell>
        </row>
        <row r="1725">
          <cell r="A1725" t="str">
            <v>43694190000000</v>
          </cell>
          <cell r="B1725" t="str">
            <v>43</v>
          </cell>
          <cell r="C1725" t="str">
            <v>69419</v>
          </cell>
          <cell r="E1725" t="str">
            <v>Cupertino Union</v>
          </cell>
          <cell r="J1725">
            <v>18948</v>
          </cell>
          <cell r="K1725">
            <v>2612</v>
          </cell>
          <cell r="L1725">
            <v>26</v>
          </cell>
          <cell r="N1725">
            <v>18948</v>
          </cell>
          <cell r="O1725">
            <v>2612</v>
          </cell>
          <cell r="Q1725">
            <v>0</v>
          </cell>
          <cell r="R1725">
            <v>0</v>
          </cell>
        </row>
        <row r="1726">
          <cell r="A1726" t="str">
            <v>43694270000000</v>
          </cell>
          <cell r="B1726" t="str">
            <v>43</v>
          </cell>
          <cell r="C1726" t="str">
            <v>69427</v>
          </cell>
          <cell r="E1726" t="str">
            <v>East Side Union High</v>
          </cell>
          <cell r="J1726">
            <v>23237</v>
          </cell>
          <cell r="K1726">
            <v>12284</v>
          </cell>
          <cell r="L1726">
            <v>17</v>
          </cell>
          <cell r="N1726">
            <v>23237</v>
          </cell>
          <cell r="O1726">
            <v>12284</v>
          </cell>
          <cell r="Q1726">
            <v>0</v>
          </cell>
          <cell r="R1726">
            <v>0</v>
          </cell>
        </row>
        <row r="1727">
          <cell r="A1727" t="str">
            <v>43694270107151</v>
          </cell>
          <cell r="B1727" t="str">
            <v>43</v>
          </cell>
          <cell r="C1727" t="str">
            <v>69427</v>
          </cell>
          <cell r="D1727" t="str">
            <v>0107151</v>
          </cell>
          <cell r="E1727" t="str">
            <v>East Side Union High</v>
          </cell>
          <cell r="F1727" t="str">
            <v>Escuela Popular/Center for Training and Careers, Family Learning</v>
          </cell>
          <cell r="G1727" t="str">
            <v>Yes</v>
          </cell>
          <cell r="H1727" t="str">
            <v>0646</v>
          </cell>
          <cell r="I1727" t="str">
            <v>Directly funded</v>
          </cell>
          <cell r="J1727">
            <v>812</v>
          </cell>
          <cell r="K1727">
            <v>801</v>
          </cell>
          <cell r="L1727">
            <v>1</v>
          </cell>
          <cell r="N1727">
            <v>812</v>
          </cell>
          <cell r="O1727">
            <v>801</v>
          </cell>
          <cell r="Q1727">
            <v>0</v>
          </cell>
          <cell r="R1727">
            <v>0</v>
          </cell>
        </row>
        <row r="1728">
          <cell r="A1728" t="str">
            <v>43694270116889</v>
          </cell>
          <cell r="B1728" t="str">
            <v>43</v>
          </cell>
          <cell r="C1728" t="str">
            <v>69427</v>
          </cell>
          <cell r="D1728" t="str">
            <v>0116889</v>
          </cell>
          <cell r="E1728" t="str">
            <v>East Side Union High</v>
          </cell>
          <cell r="F1728" t="str">
            <v>KIPP San Jose Collegiate</v>
          </cell>
          <cell r="G1728" t="str">
            <v>Yes</v>
          </cell>
          <cell r="H1728" t="str">
            <v>0976</v>
          </cell>
          <cell r="I1728" t="str">
            <v>Directly funded</v>
          </cell>
          <cell r="J1728">
            <v>484</v>
          </cell>
          <cell r="K1728">
            <v>384</v>
          </cell>
          <cell r="L1728">
            <v>1</v>
          </cell>
          <cell r="N1728">
            <v>484</v>
          </cell>
          <cell r="O1728">
            <v>384</v>
          </cell>
          <cell r="Q1728">
            <v>0</v>
          </cell>
          <cell r="R1728">
            <v>0</v>
          </cell>
        </row>
        <row r="1729">
          <cell r="A1729" t="str">
            <v>43694270123745</v>
          </cell>
          <cell r="B1729" t="str">
            <v>43</v>
          </cell>
          <cell r="C1729" t="str">
            <v>69427</v>
          </cell>
          <cell r="D1729" t="str">
            <v>0123745</v>
          </cell>
          <cell r="E1729" t="str">
            <v>East Side Union High</v>
          </cell>
          <cell r="F1729" t="str">
            <v>Summit Public School: Rainier</v>
          </cell>
          <cell r="G1729" t="str">
            <v>Yes</v>
          </cell>
          <cell r="H1729" t="str">
            <v>1276</v>
          </cell>
          <cell r="I1729" t="str">
            <v>Directly funded</v>
          </cell>
          <cell r="J1729">
            <v>360</v>
          </cell>
          <cell r="K1729">
            <v>199</v>
          </cell>
          <cell r="L1729">
            <v>1</v>
          </cell>
          <cell r="N1729">
            <v>360</v>
          </cell>
          <cell r="O1729">
            <v>199</v>
          </cell>
          <cell r="Q1729">
            <v>0</v>
          </cell>
          <cell r="R1729">
            <v>0</v>
          </cell>
        </row>
        <row r="1730">
          <cell r="A1730" t="str">
            <v>43694270125617</v>
          </cell>
          <cell r="B1730" t="str">
            <v>43</v>
          </cell>
          <cell r="C1730" t="str">
            <v>69427</v>
          </cell>
          <cell r="D1730" t="str">
            <v>0125617</v>
          </cell>
          <cell r="E1730" t="str">
            <v>East Side Union High</v>
          </cell>
          <cell r="F1730" t="str">
            <v>ACE Charter High</v>
          </cell>
          <cell r="G1730" t="str">
            <v>Yes</v>
          </cell>
          <cell r="H1730" t="str">
            <v>1387</v>
          </cell>
          <cell r="I1730" t="str">
            <v>Directly funded</v>
          </cell>
          <cell r="J1730">
            <v>267</v>
          </cell>
          <cell r="K1730">
            <v>260</v>
          </cell>
          <cell r="L1730">
            <v>1</v>
          </cell>
          <cell r="N1730">
            <v>267</v>
          </cell>
          <cell r="O1730">
            <v>260</v>
          </cell>
          <cell r="Q1730">
            <v>0</v>
          </cell>
          <cell r="R1730">
            <v>0</v>
          </cell>
        </row>
        <row r="1731">
          <cell r="A1731" t="str">
            <v>43694270130856</v>
          </cell>
          <cell r="B1731" t="str">
            <v>43</v>
          </cell>
          <cell r="C1731" t="str">
            <v>69427</v>
          </cell>
          <cell r="D1731" t="str">
            <v>0130856</v>
          </cell>
          <cell r="E1731" t="str">
            <v>East Side Union High</v>
          </cell>
          <cell r="F1731" t="str">
            <v>Luis Valdez Leadership Academy</v>
          </cell>
          <cell r="G1731" t="str">
            <v>Yes</v>
          </cell>
          <cell r="H1731" t="str">
            <v>1681</v>
          </cell>
          <cell r="I1731" t="str">
            <v>Directly funded</v>
          </cell>
          <cell r="J1731">
            <v>193</v>
          </cell>
          <cell r="K1731">
            <v>173</v>
          </cell>
          <cell r="L1731">
            <v>1</v>
          </cell>
          <cell r="N1731">
            <v>193</v>
          </cell>
          <cell r="O1731">
            <v>173</v>
          </cell>
          <cell r="Q1731">
            <v>0</v>
          </cell>
          <cell r="R1731">
            <v>0</v>
          </cell>
        </row>
        <row r="1732">
          <cell r="A1732" t="str">
            <v>43694270131995</v>
          </cell>
          <cell r="B1732" t="str">
            <v>43</v>
          </cell>
          <cell r="C1732" t="str">
            <v>69427</v>
          </cell>
          <cell r="D1732" t="str">
            <v>0131995</v>
          </cell>
          <cell r="E1732" t="str">
            <v>East Side Union High</v>
          </cell>
          <cell r="F1732" t="str">
            <v>B. Roberto Cruz Leadership Academy</v>
          </cell>
          <cell r="G1732" t="str">
            <v>Yes</v>
          </cell>
          <cell r="H1732" t="str">
            <v>1675</v>
          </cell>
          <cell r="I1732" t="str">
            <v>Directly funded</v>
          </cell>
          <cell r="J1732">
            <v>81</v>
          </cell>
          <cell r="K1732">
            <v>80</v>
          </cell>
          <cell r="L1732">
            <v>1</v>
          </cell>
          <cell r="N1732">
            <v>81</v>
          </cell>
          <cell r="O1732">
            <v>80</v>
          </cell>
          <cell r="Q1732">
            <v>0</v>
          </cell>
          <cell r="R1732">
            <v>0</v>
          </cell>
        </row>
        <row r="1733">
          <cell r="A1733" t="str">
            <v>43694270132274</v>
          </cell>
          <cell r="B1733" t="str">
            <v>43</v>
          </cell>
          <cell r="C1733" t="str">
            <v>69427</v>
          </cell>
          <cell r="D1733" t="str">
            <v>0132274</v>
          </cell>
          <cell r="E1733" t="str">
            <v>East Side Union High</v>
          </cell>
          <cell r="F1733" t="str">
            <v>Alpha Cindy Avitia High</v>
          </cell>
          <cell r="G1733" t="str">
            <v>Yes</v>
          </cell>
          <cell r="H1733" t="str">
            <v>1737</v>
          </cell>
          <cell r="I1733" t="str">
            <v>Directly funded</v>
          </cell>
          <cell r="J1733">
            <v>147</v>
          </cell>
          <cell r="K1733">
            <v>137</v>
          </cell>
          <cell r="L1733">
            <v>1</v>
          </cell>
          <cell r="N1733">
            <v>147</v>
          </cell>
          <cell r="O1733">
            <v>137</v>
          </cell>
          <cell r="Q1733">
            <v>0</v>
          </cell>
          <cell r="R1733">
            <v>0</v>
          </cell>
        </row>
        <row r="1734">
          <cell r="A1734" t="str">
            <v>43694274330668</v>
          </cell>
          <cell r="B1734" t="str">
            <v>43</v>
          </cell>
          <cell r="C1734" t="str">
            <v>69427</v>
          </cell>
          <cell r="D1734" t="str">
            <v>4330668</v>
          </cell>
          <cell r="E1734" t="str">
            <v>East Side Union High</v>
          </cell>
          <cell r="F1734" t="str">
            <v>Latino College Preparatory Academy</v>
          </cell>
          <cell r="G1734" t="str">
            <v>Yes</v>
          </cell>
          <cell r="H1734" t="str">
            <v>0414</v>
          </cell>
          <cell r="I1734" t="str">
            <v>Directly funded</v>
          </cell>
          <cell r="J1734">
            <v>422</v>
          </cell>
          <cell r="K1734">
            <v>406</v>
          </cell>
          <cell r="L1734">
            <v>1</v>
          </cell>
          <cell r="N1734">
            <v>422</v>
          </cell>
          <cell r="O1734">
            <v>406</v>
          </cell>
          <cell r="Q1734">
            <v>0</v>
          </cell>
          <cell r="R1734">
            <v>0</v>
          </cell>
        </row>
        <row r="1735">
          <cell r="A1735" t="str">
            <v>43694274330676</v>
          </cell>
          <cell r="B1735" t="str">
            <v>43</v>
          </cell>
          <cell r="C1735" t="str">
            <v>69427</v>
          </cell>
          <cell r="D1735" t="str">
            <v>4330676</v>
          </cell>
          <cell r="E1735" t="str">
            <v>East Side Union High</v>
          </cell>
          <cell r="F1735" t="str">
            <v>San Jose Conservation Corps Charter</v>
          </cell>
          <cell r="G1735" t="str">
            <v>Yes</v>
          </cell>
          <cell r="H1735" t="str">
            <v>0425</v>
          </cell>
          <cell r="I1735" t="str">
            <v>Directly funded</v>
          </cell>
          <cell r="J1735">
            <v>288</v>
          </cell>
          <cell r="K1735">
            <v>227</v>
          </cell>
          <cell r="L1735">
            <v>1</v>
          </cell>
          <cell r="N1735">
            <v>288</v>
          </cell>
          <cell r="O1735">
            <v>227</v>
          </cell>
          <cell r="Q1735">
            <v>0</v>
          </cell>
          <cell r="R1735">
            <v>0</v>
          </cell>
        </row>
        <row r="1736">
          <cell r="A1736" t="str">
            <v>43694274330726</v>
          </cell>
          <cell r="B1736" t="str">
            <v>43</v>
          </cell>
          <cell r="C1736" t="str">
            <v>69427</v>
          </cell>
          <cell r="D1736" t="str">
            <v>4330726</v>
          </cell>
          <cell r="E1736" t="str">
            <v>East Side Union High</v>
          </cell>
          <cell r="F1736" t="str">
            <v>Escuela Popular Accelerated Family Learning</v>
          </cell>
          <cell r="G1736" t="str">
            <v>Yes</v>
          </cell>
          <cell r="H1736" t="str">
            <v>0502</v>
          </cell>
          <cell r="I1736" t="str">
            <v>Directly funded</v>
          </cell>
          <cell r="J1736">
            <v>391</v>
          </cell>
          <cell r="K1736">
            <v>375</v>
          </cell>
          <cell r="L1736">
            <v>1</v>
          </cell>
          <cell r="N1736">
            <v>391</v>
          </cell>
          <cell r="O1736">
            <v>375</v>
          </cell>
          <cell r="Q1736">
            <v>0</v>
          </cell>
          <cell r="R1736">
            <v>0</v>
          </cell>
        </row>
        <row r="1737">
          <cell r="A1737" t="str">
            <v>43694350000000</v>
          </cell>
          <cell r="B1737" t="str">
            <v>43</v>
          </cell>
          <cell r="C1737" t="str">
            <v>69435</v>
          </cell>
          <cell r="E1737" t="str">
            <v>Evergreen Elementary</v>
          </cell>
          <cell r="J1737">
            <v>12282</v>
          </cell>
          <cell r="K1737">
            <v>5206</v>
          </cell>
          <cell r="L1737">
            <v>19</v>
          </cell>
          <cell r="N1737">
            <v>12282</v>
          </cell>
          <cell r="O1737">
            <v>5206</v>
          </cell>
          <cell r="Q1737">
            <v>0</v>
          </cell>
          <cell r="R1737">
            <v>0</v>
          </cell>
        </row>
        <row r="1738">
          <cell r="A1738" t="str">
            <v>43694500000000</v>
          </cell>
          <cell r="B1738" t="str">
            <v>43</v>
          </cell>
          <cell r="C1738" t="str">
            <v>69450</v>
          </cell>
          <cell r="E1738" t="str">
            <v>Franklin-McKinley Elementary</v>
          </cell>
          <cell r="J1738">
            <v>8004</v>
          </cell>
          <cell r="K1738">
            <v>6916</v>
          </cell>
          <cell r="L1738">
            <v>16</v>
          </cell>
          <cell r="N1738">
            <v>8004</v>
          </cell>
          <cell r="O1738">
            <v>6916</v>
          </cell>
          <cell r="Q1738">
            <v>0</v>
          </cell>
          <cell r="R1738">
            <v>0</v>
          </cell>
        </row>
        <row r="1739">
          <cell r="A1739" t="str">
            <v>43694500113662</v>
          </cell>
          <cell r="B1739" t="str">
            <v>43</v>
          </cell>
          <cell r="C1739" t="str">
            <v>69450</v>
          </cell>
          <cell r="D1739" t="str">
            <v>0113662</v>
          </cell>
          <cell r="E1739" t="str">
            <v>Franklin-McKinley Elementary</v>
          </cell>
          <cell r="F1739" t="str">
            <v>Voices College-Bound Language Academy</v>
          </cell>
          <cell r="G1739" t="str">
            <v>Yes</v>
          </cell>
          <cell r="H1739" t="str">
            <v>0846</v>
          </cell>
          <cell r="I1739" t="str">
            <v>Directly funded</v>
          </cell>
          <cell r="J1739">
            <v>456</v>
          </cell>
          <cell r="K1739">
            <v>355</v>
          </cell>
          <cell r="L1739">
            <v>1</v>
          </cell>
          <cell r="N1739">
            <v>456</v>
          </cell>
          <cell r="O1739">
            <v>355</v>
          </cell>
          <cell r="Q1739">
            <v>0</v>
          </cell>
          <cell r="R1739">
            <v>0</v>
          </cell>
        </row>
        <row r="1740">
          <cell r="A1740" t="str">
            <v>43694500121483</v>
          </cell>
          <cell r="B1740" t="str">
            <v>43</v>
          </cell>
          <cell r="C1740" t="str">
            <v>69450</v>
          </cell>
          <cell r="D1740" t="str">
            <v>0121483</v>
          </cell>
          <cell r="E1740" t="str">
            <v>Franklin-McKinley Elementary</v>
          </cell>
          <cell r="F1740" t="str">
            <v>Cornerstone Academy Preparatory</v>
          </cell>
          <cell r="G1740" t="str">
            <v>Yes</v>
          </cell>
          <cell r="H1740" t="str">
            <v>1167</v>
          </cell>
          <cell r="I1740" t="str">
            <v>Directly funded</v>
          </cell>
          <cell r="J1740">
            <v>456</v>
          </cell>
          <cell r="K1740">
            <v>365</v>
          </cell>
          <cell r="L1740">
            <v>1</v>
          </cell>
          <cell r="N1740">
            <v>456</v>
          </cell>
          <cell r="O1740">
            <v>365</v>
          </cell>
          <cell r="Q1740">
            <v>0</v>
          </cell>
          <cell r="R1740">
            <v>0</v>
          </cell>
        </row>
        <row r="1741">
          <cell r="A1741" t="str">
            <v>43694500123299</v>
          </cell>
          <cell r="B1741" t="str">
            <v>43</v>
          </cell>
          <cell r="C1741" t="str">
            <v>69450</v>
          </cell>
          <cell r="D1741" t="str">
            <v>0123299</v>
          </cell>
          <cell r="E1741" t="str">
            <v>Franklin-McKinley Elementary</v>
          </cell>
          <cell r="F1741" t="str">
            <v>Rocketship Mosaic Elementary</v>
          </cell>
          <cell r="G1741" t="str">
            <v>Yes</v>
          </cell>
          <cell r="H1741" t="str">
            <v>1192</v>
          </cell>
          <cell r="I1741" t="str">
            <v>Directly funded</v>
          </cell>
          <cell r="J1741">
            <v>604</v>
          </cell>
          <cell r="K1741">
            <v>555</v>
          </cell>
          <cell r="L1741">
            <v>1</v>
          </cell>
          <cell r="N1741">
            <v>604</v>
          </cell>
          <cell r="O1741">
            <v>555</v>
          </cell>
          <cell r="Q1741">
            <v>0</v>
          </cell>
          <cell r="R1741">
            <v>0</v>
          </cell>
        </row>
        <row r="1742">
          <cell r="A1742" t="str">
            <v>43694500128108</v>
          </cell>
          <cell r="B1742" t="str">
            <v>43</v>
          </cell>
          <cell r="C1742" t="str">
            <v>69450</v>
          </cell>
          <cell r="D1742" t="str">
            <v>0128108</v>
          </cell>
          <cell r="E1742" t="str">
            <v>Franklin-McKinley Elementary</v>
          </cell>
          <cell r="F1742" t="str">
            <v>Rocketship Spark Academy</v>
          </cell>
          <cell r="G1742" t="str">
            <v>Yes</v>
          </cell>
          <cell r="H1742" t="str">
            <v>1526</v>
          </cell>
          <cell r="I1742" t="str">
            <v>Directly funded</v>
          </cell>
          <cell r="J1742">
            <v>613</v>
          </cell>
          <cell r="K1742">
            <v>554</v>
          </cell>
          <cell r="L1742">
            <v>1</v>
          </cell>
          <cell r="N1742">
            <v>613</v>
          </cell>
          <cell r="O1742">
            <v>554</v>
          </cell>
          <cell r="Q1742">
            <v>0</v>
          </cell>
          <cell r="R1742">
            <v>0</v>
          </cell>
        </row>
        <row r="1743">
          <cell r="A1743" t="str">
            <v>43694500129205</v>
          </cell>
          <cell r="B1743" t="str">
            <v>43</v>
          </cell>
          <cell r="C1743" t="str">
            <v>69450</v>
          </cell>
          <cell r="D1743" t="str">
            <v>0129205</v>
          </cell>
          <cell r="E1743" t="str">
            <v>Franklin-McKinley Elementary</v>
          </cell>
          <cell r="F1743" t="str">
            <v>KIPP Heritage Academy</v>
          </cell>
          <cell r="G1743" t="str">
            <v>Yes</v>
          </cell>
          <cell r="H1743" t="str">
            <v>1608</v>
          </cell>
          <cell r="I1743" t="str">
            <v>Directly funded</v>
          </cell>
          <cell r="J1743">
            <v>216</v>
          </cell>
          <cell r="K1743">
            <v>168</v>
          </cell>
          <cell r="L1743">
            <v>1</v>
          </cell>
          <cell r="N1743">
            <v>216</v>
          </cell>
          <cell r="O1743">
            <v>168</v>
          </cell>
          <cell r="Q1743">
            <v>0</v>
          </cell>
          <cell r="R1743">
            <v>0</v>
          </cell>
        </row>
        <row r="1744">
          <cell r="A1744" t="str">
            <v>43694500129247</v>
          </cell>
          <cell r="B1744" t="str">
            <v>43</v>
          </cell>
          <cell r="C1744" t="str">
            <v>69450</v>
          </cell>
          <cell r="D1744" t="str">
            <v>0129247</v>
          </cell>
          <cell r="E1744" t="str">
            <v>Franklin-McKinley Elementary</v>
          </cell>
          <cell r="F1744" t="str">
            <v>ACE Franklin McKinley</v>
          </cell>
          <cell r="G1744" t="str">
            <v>Yes</v>
          </cell>
          <cell r="H1744" t="str">
            <v>1545</v>
          </cell>
          <cell r="I1744" t="str">
            <v>Directly funded</v>
          </cell>
          <cell r="J1744">
            <v>224</v>
          </cell>
          <cell r="K1744">
            <v>221</v>
          </cell>
          <cell r="L1744">
            <v>1</v>
          </cell>
          <cell r="N1744">
            <v>224</v>
          </cell>
          <cell r="O1744">
            <v>221</v>
          </cell>
          <cell r="Q1744">
            <v>0</v>
          </cell>
          <cell r="R1744">
            <v>0</v>
          </cell>
        </row>
        <row r="1745">
          <cell r="A1745" t="str">
            <v>43694506047229</v>
          </cell>
          <cell r="B1745" t="str">
            <v>43</v>
          </cell>
          <cell r="C1745" t="str">
            <v>69450</v>
          </cell>
          <cell r="D1745" t="str">
            <v>6047229</v>
          </cell>
          <cell r="E1745" t="str">
            <v>Franklin-McKinley Elementary</v>
          </cell>
          <cell r="F1745" t="str">
            <v>Bridges Academy</v>
          </cell>
          <cell r="G1745" t="str">
            <v>Yes</v>
          </cell>
          <cell r="H1745" t="str">
            <v>1220</v>
          </cell>
          <cell r="I1745" t="str">
            <v>Locally funded</v>
          </cell>
          <cell r="J1745">
            <v>541</v>
          </cell>
          <cell r="K1745">
            <v>458</v>
          </cell>
          <cell r="L1745">
            <v>1</v>
          </cell>
          <cell r="N1745">
            <v>541</v>
          </cell>
          <cell r="O1745">
            <v>458</v>
          </cell>
          <cell r="Q1745">
            <v>0</v>
          </cell>
          <cell r="R1745">
            <v>0</v>
          </cell>
        </row>
        <row r="1746">
          <cell r="A1746" t="str">
            <v>43694680000000</v>
          </cell>
          <cell r="B1746" t="str">
            <v>43</v>
          </cell>
          <cell r="C1746" t="str">
            <v>69468</v>
          </cell>
          <cell r="E1746" t="str">
            <v>Fremont Union High</v>
          </cell>
          <cell r="J1746">
            <v>10736</v>
          </cell>
          <cell r="K1746">
            <v>1862</v>
          </cell>
          <cell r="L1746">
            <v>7</v>
          </cell>
          <cell r="N1746">
            <v>10736</v>
          </cell>
          <cell r="O1746">
            <v>1862</v>
          </cell>
          <cell r="Q1746">
            <v>0</v>
          </cell>
          <cell r="R1746">
            <v>0</v>
          </cell>
        </row>
        <row r="1747">
          <cell r="A1747" t="str">
            <v>43694840000000</v>
          </cell>
          <cell r="B1747" t="str">
            <v>43</v>
          </cell>
          <cell r="C1747" t="str">
            <v>69484</v>
          </cell>
          <cell r="E1747" t="str">
            <v>Gilroy Unified</v>
          </cell>
          <cell r="J1747">
            <v>11435</v>
          </cell>
          <cell r="K1747">
            <v>6912</v>
          </cell>
          <cell r="L1747">
            <v>16</v>
          </cell>
          <cell r="N1747">
            <v>11435</v>
          </cell>
          <cell r="O1747">
            <v>6912</v>
          </cell>
          <cell r="Q1747">
            <v>0</v>
          </cell>
          <cell r="R1747">
            <v>0</v>
          </cell>
        </row>
        <row r="1748">
          <cell r="A1748" t="str">
            <v>43694840123760</v>
          </cell>
          <cell r="B1748" t="str">
            <v>43</v>
          </cell>
          <cell r="C1748" t="str">
            <v>69484</v>
          </cell>
          <cell r="D1748" t="str">
            <v>0123760</v>
          </cell>
          <cell r="E1748" t="str">
            <v>Gilroy Unified</v>
          </cell>
          <cell r="F1748" t="str">
            <v>Gilroy Prep School (Navigators School)</v>
          </cell>
          <cell r="G1748" t="str">
            <v>Yes</v>
          </cell>
          <cell r="H1748" t="str">
            <v>1278</v>
          </cell>
          <cell r="I1748" t="str">
            <v>Directly funded</v>
          </cell>
          <cell r="J1748">
            <v>416</v>
          </cell>
          <cell r="K1748">
            <v>251</v>
          </cell>
          <cell r="L1748">
            <v>1</v>
          </cell>
          <cell r="N1748">
            <v>416</v>
          </cell>
          <cell r="O1748">
            <v>251</v>
          </cell>
          <cell r="Q1748">
            <v>0</v>
          </cell>
          <cell r="R1748">
            <v>0</v>
          </cell>
        </row>
        <row r="1749">
          <cell r="A1749" t="str">
            <v>43694920000000</v>
          </cell>
          <cell r="B1749" t="str">
            <v>43</v>
          </cell>
          <cell r="C1749" t="str">
            <v>69492</v>
          </cell>
          <cell r="E1749" t="str">
            <v>Lakeside Joint</v>
          </cell>
          <cell r="J1749">
            <v>88</v>
          </cell>
          <cell r="K1749">
            <v>22</v>
          </cell>
          <cell r="L1749">
            <v>1</v>
          </cell>
          <cell r="N1749">
            <v>88</v>
          </cell>
          <cell r="O1749">
            <v>22</v>
          </cell>
          <cell r="Q1749">
            <v>0</v>
          </cell>
          <cell r="R1749">
            <v>0</v>
          </cell>
        </row>
        <row r="1750">
          <cell r="A1750" t="str">
            <v>43695000000000</v>
          </cell>
          <cell r="B1750" t="str">
            <v>43</v>
          </cell>
          <cell r="C1750" t="str">
            <v>69500</v>
          </cell>
          <cell r="E1750" t="str">
            <v>Loma Prieta Joint Union Elementary</v>
          </cell>
          <cell r="J1750">
            <v>490</v>
          </cell>
          <cell r="K1750">
            <v>18</v>
          </cell>
          <cell r="L1750">
            <v>2</v>
          </cell>
          <cell r="N1750">
            <v>490</v>
          </cell>
          <cell r="O1750">
            <v>18</v>
          </cell>
          <cell r="Q1750">
            <v>0</v>
          </cell>
          <cell r="R1750">
            <v>0</v>
          </cell>
        </row>
        <row r="1751">
          <cell r="A1751" t="str">
            <v>43695180000000</v>
          </cell>
          <cell r="B1751" t="str">
            <v>43</v>
          </cell>
          <cell r="C1751" t="str">
            <v>69518</v>
          </cell>
          <cell r="E1751" t="str">
            <v>Los Altos Elementary</v>
          </cell>
          <cell r="J1751">
            <v>4638</v>
          </cell>
          <cell r="K1751">
            <v>663</v>
          </cell>
          <cell r="L1751">
            <v>10</v>
          </cell>
          <cell r="N1751">
            <v>4638</v>
          </cell>
          <cell r="O1751">
            <v>663</v>
          </cell>
          <cell r="Q1751">
            <v>0</v>
          </cell>
          <cell r="R1751">
            <v>0</v>
          </cell>
        </row>
        <row r="1752">
          <cell r="A1752" t="str">
            <v>43695260000000</v>
          </cell>
          <cell r="B1752" t="str">
            <v>43</v>
          </cell>
          <cell r="C1752" t="str">
            <v>69526</v>
          </cell>
          <cell r="E1752" t="str">
            <v>Los Gatos Union Elementary</v>
          </cell>
          <cell r="J1752">
            <v>3335</v>
          </cell>
          <cell r="K1752">
            <v>195</v>
          </cell>
          <cell r="L1752">
            <v>6</v>
          </cell>
          <cell r="N1752">
            <v>3335</v>
          </cell>
          <cell r="O1752">
            <v>195</v>
          </cell>
          <cell r="Q1752">
            <v>0</v>
          </cell>
          <cell r="R1752">
            <v>0</v>
          </cell>
        </row>
        <row r="1753">
          <cell r="A1753" t="str">
            <v>43695340000000</v>
          </cell>
          <cell r="B1753" t="str">
            <v>43</v>
          </cell>
          <cell r="C1753" t="str">
            <v>69534</v>
          </cell>
          <cell r="E1753" t="str">
            <v>Los Gatos-Saratoga Joint Union High</v>
          </cell>
          <cell r="J1753">
            <v>3311</v>
          </cell>
          <cell r="K1753">
            <v>117</v>
          </cell>
          <cell r="L1753">
            <v>3</v>
          </cell>
          <cell r="N1753">
            <v>3311</v>
          </cell>
          <cell r="O1753">
            <v>117</v>
          </cell>
          <cell r="Q1753">
            <v>0</v>
          </cell>
          <cell r="R1753">
            <v>0</v>
          </cell>
        </row>
        <row r="1754">
          <cell r="A1754" t="str">
            <v>43695420000000</v>
          </cell>
          <cell r="B1754" t="str">
            <v>43</v>
          </cell>
          <cell r="C1754" t="str">
            <v>69542</v>
          </cell>
          <cell r="E1754" t="str">
            <v>Luther Burbank</v>
          </cell>
          <cell r="J1754">
            <v>528</v>
          </cell>
          <cell r="K1754">
            <v>506</v>
          </cell>
          <cell r="L1754">
            <v>1</v>
          </cell>
          <cell r="N1754">
            <v>528</v>
          </cell>
          <cell r="O1754">
            <v>506</v>
          </cell>
          <cell r="Q1754">
            <v>0</v>
          </cell>
          <cell r="R1754">
            <v>0</v>
          </cell>
        </row>
        <row r="1755">
          <cell r="A1755" t="str">
            <v>43695750000000</v>
          </cell>
          <cell r="B1755" t="str">
            <v>43</v>
          </cell>
          <cell r="C1755" t="str">
            <v>69575</v>
          </cell>
          <cell r="E1755" t="str">
            <v>Moreland</v>
          </cell>
          <cell r="J1755">
            <v>4810</v>
          </cell>
          <cell r="K1755">
            <v>2066</v>
          </cell>
          <cell r="L1755">
            <v>8</v>
          </cell>
          <cell r="N1755">
            <v>4810</v>
          </cell>
          <cell r="O1755">
            <v>2066</v>
          </cell>
          <cell r="Q1755">
            <v>0</v>
          </cell>
          <cell r="R1755">
            <v>0</v>
          </cell>
        </row>
        <row r="1756">
          <cell r="A1756" t="str">
            <v>43695830000000</v>
          </cell>
          <cell r="B1756" t="str">
            <v>43</v>
          </cell>
          <cell r="C1756" t="str">
            <v>69583</v>
          </cell>
          <cell r="E1756" t="str">
            <v>Morgan Hill Unified</v>
          </cell>
          <cell r="J1756">
            <v>8513</v>
          </cell>
          <cell r="K1756">
            <v>3799</v>
          </cell>
          <cell r="L1756">
            <v>14</v>
          </cell>
          <cell r="N1756">
            <v>8513</v>
          </cell>
          <cell r="O1756">
            <v>3799</v>
          </cell>
          <cell r="Q1756">
            <v>0</v>
          </cell>
          <cell r="R1756">
            <v>0</v>
          </cell>
        </row>
        <row r="1757">
          <cell r="A1757" t="str">
            <v>43695836118541</v>
          </cell>
          <cell r="B1757" t="str">
            <v>43</v>
          </cell>
          <cell r="C1757" t="str">
            <v>69583</v>
          </cell>
          <cell r="D1757" t="str">
            <v>6118541</v>
          </cell>
          <cell r="E1757" t="str">
            <v>Morgan Hill Unified</v>
          </cell>
          <cell r="F1757" t="str">
            <v>Charter School of Morgan Hill</v>
          </cell>
          <cell r="G1757" t="str">
            <v>Yes</v>
          </cell>
          <cell r="H1757" t="str">
            <v>0363</v>
          </cell>
          <cell r="I1757" t="str">
            <v>Directly funded</v>
          </cell>
          <cell r="J1757">
            <v>620</v>
          </cell>
          <cell r="K1757">
            <v>46</v>
          </cell>
          <cell r="L1757">
            <v>1</v>
          </cell>
          <cell r="N1757">
            <v>620</v>
          </cell>
          <cell r="O1757">
            <v>46</v>
          </cell>
          <cell r="Q1757">
            <v>0</v>
          </cell>
          <cell r="R1757">
            <v>0</v>
          </cell>
        </row>
        <row r="1758">
          <cell r="A1758" t="str">
            <v>43695910000000</v>
          </cell>
          <cell r="B1758" t="str">
            <v>43</v>
          </cell>
          <cell r="C1758" t="str">
            <v>69591</v>
          </cell>
          <cell r="E1758" t="str">
            <v xml:space="preserve">Mountain View Whisman </v>
          </cell>
          <cell r="J1758">
            <v>5084</v>
          </cell>
          <cell r="K1758">
            <v>2298</v>
          </cell>
          <cell r="L1758">
            <v>13</v>
          </cell>
          <cell r="N1758">
            <v>5084</v>
          </cell>
          <cell r="O1758">
            <v>2298</v>
          </cell>
          <cell r="Q1758">
            <v>0</v>
          </cell>
          <cell r="R1758">
            <v>0</v>
          </cell>
        </row>
        <row r="1759">
          <cell r="A1759" t="str">
            <v>43696090000000</v>
          </cell>
          <cell r="B1759" t="str">
            <v>43</v>
          </cell>
          <cell r="C1759" t="str">
            <v>69609</v>
          </cell>
          <cell r="E1759" t="str">
            <v>Mountain View-Los Altos Union High</v>
          </cell>
          <cell r="J1759">
            <v>4028</v>
          </cell>
          <cell r="K1759">
            <v>802</v>
          </cell>
          <cell r="L1759">
            <v>4</v>
          </cell>
          <cell r="N1759">
            <v>4028</v>
          </cell>
          <cell r="O1759">
            <v>802</v>
          </cell>
          <cell r="Q1759">
            <v>0</v>
          </cell>
          <cell r="R1759">
            <v>0</v>
          </cell>
        </row>
        <row r="1760">
          <cell r="A1760" t="str">
            <v>43696170000000</v>
          </cell>
          <cell r="B1760" t="str">
            <v>43</v>
          </cell>
          <cell r="C1760" t="str">
            <v>69617</v>
          </cell>
          <cell r="E1760" t="str">
            <v>Mount Pleasant Elementary</v>
          </cell>
          <cell r="J1760">
            <v>1840</v>
          </cell>
          <cell r="K1760">
            <v>1635</v>
          </cell>
          <cell r="L1760">
            <v>4</v>
          </cell>
          <cell r="N1760">
            <v>1840</v>
          </cell>
          <cell r="O1760">
            <v>1635</v>
          </cell>
          <cell r="Q1760">
            <v>0</v>
          </cell>
          <cell r="R1760">
            <v>0</v>
          </cell>
        </row>
        <row r="1761">
          <cell r="A1761" t="str">
            <v>43696176048045</v>
          </cell>
          <cell r="B1761" t="str">
            <v>43</v>
          </cell>
          <cell r="C1761" t="str">
            <v>69617</v>
          </cell>
          <cell r="D1761" t="str">
            <v>6048045</v>
          </cell>
          <cell r="E1761" t="str">
            <v>Mount Pleasant Elementary</v>
          </cell>
          <cell r="F1761" t="str">
            <v>Ida Jew Academies</v>
          </cell>
          <cell r="G1761" t="str">
            <v>Yes</v>
          </cell>
          <cell r="H1761" t="str">
            <v>1243</v>
          </cell>
          <cell r="I1761" t="str">
            <v>Locally funded</v>
          </cell>
          <cell r="J1761">
            <v>605</v>
          </cell>
          <cell r="K1761">
            <v>478</v>
          </cell>
          <cell r="L1761">
            <v>1</v>
          </cell>
          <cell r="N1761">
            <v>605</v>
          </cell>
          <cell r="O1761">
            <v>478</v>
          </cell>
          <cell r="Q1761">
            <v>0</v>
          </cell>
          <cell r="R1761">
            <v>0</v>
          </cell>
        </row>
        <row r="1762">
          <cell r="A1762" t="str">
            <v>43696250000000</v>
          </cell>
          <cell r="B1762" t="str">
            <v>43</v>
          </cell>
          <cell r="C1762" t="str">
            <v>69625</v>
          </cell>
          <cell r="E1762" t="str">
            <v>Oak Grove Elementary</v>
          </cell>
          <cell r="J1762">
            <v>10630</v>
          </cell>
          <cell r="K1762">
            <v>5736</v>
          </cell>
          <cell r="L1762">
            <v>22</v>
          </cell>
          <cell r="N1762">
            <v>10630</v>
          </cell>
          <cell r="O1762">
            <v>5736</v>
          </cell>
          <cell r="Q1762">
            <v>0</v>
          </cell>
          <cell r="R1762">
            <v>0</v>
          </cell>
        </row>
        <row r="1763">
          <cell r="A1763" t="str">
            <v>43696330000000</v>
          </cell>
          <cell r="B1763" t="str">
            <v>43</v>
          </cell>
          <cell r="C1763" t="str">
            <v>69633</v>
          </cell>
          <cell r="E1763" t="str">
            <v>Orchard Elementary</v>
          </cell>
          <cell r="J1763">
            <v>908</v>
          </cell>
          <cell r="K1763">
            <v>622</v>
          </cell>
          <cell r="L1763">
            <v>2</v>
          </cell>
          <cell r="N1763">
            <v>908</v>
          </cell>
          <cell r="O1763">
            <v>622</v>
          </cell>
          <cell r="Q1763">
            <v>0</v>
          </cell>
          <cell r="R1763">
            <v>0</v>
          </cell>
        </row>
        <row r="1764">
          <cell r="A1764" t="str">
            <v>43696410000000</v>
          </cell>
          <cell r="B1764" t="str">
            <v>43</v>
          </cell>
          <cell r="C1764" t="str">
            <v>69641</v>
          </cell>
          <cell r="E1764" t="str">
            <v>Palo Alto Unified</v>
          </cell>
          <cell r="J1764">
            <v>12485</v>
          </cell>
          <cell r="K1764">
            <v>1958</v>
          </cell>
          <cell r="L1764">
            <v>20</v>
          </cell>
          <cell r="N1764">
            <v>12485</v>
          </cell>
          <cell r="O1764">
            <v>1958</v>
          </cell>
          <cell r="Q1764">
            <v>0</v>
          </cell>
          <cell r="R1764">
            <v>0</v>
          </cell>
        </row>
        <row r="1765">
          <cell r="A1765" t="str">
            <v>43696660000000</v>
          </cell>
          <cell r="B1765" t="str">
            <v>43</v>
          </cell>
          <cell r="C1765" t="str">
            <v>69666</v>
          </cell>
          <cell r="E1765" t="str">
            <v>San Jose Unified</v>
          </cell>
          <cell r="J1765">
            <v>31056</v>
          </cell>
          <cell r="K1765">
            <v>14886</v>
          </cell>
          <cell r="L1765">
            <v>48</v>
          </cell>
          <cell r="N1765">
            <v>31056</v>
          </cell>
          <cell r="O1765">
            <v>14886</v>
          </cell>
          <cell r="Q1765">
            <v>0</v>
          </cell>
          <cell r="R1765">
            <v>0</v>
          </cell>
        </row>
        <row r="1766">
          <cell r="A1766" t="str">
            <v>43696660129718</v>
          </cell>
          <cell r="B1766" t="str">
            <v>43</v>
          </cell>
          <cell r="C1766" t="str">
            <v>69666</v>
          </cell>
          <cell r="D1766" t="str">
            <v>0129718</v>
          </cell>
          <cell r="E1766" t="str">
            <v>San Jose Unified</v>
          </cell>
          <cell r="F1766" t="str">
            <v>Downtown College Preparatory Middle</v>
          </cell>
          <cell r="G1766" t="str">
            <v>Yes</v>
          </cell>
          <cell r="H1766" t="str">
            <v>1623</v>
          </cell>
          <cell r="I1766" t="str">
            <v>Directly funded</v>
          </cell>
          <cell r="J1766">
            <v>214</v>
          </cell>
          <cell r="K1766">
            <v>192</v>
          </cell>
          <cell r="L1766">
            <v>1</v>
          </cell>
          <cell r="N1766">
            <v>214</v>
          </cell>
          <cell r="O1766">
            <v>192</v>
          </cell>
          <cell r="Q1766">
            <v>0</v>
          </cell>
          <cell r="R1766">
            <v>0</v>
          </cell>
        </row>
        <row r="1767">
          <cell r="A1767" t="str">
            <v>43696660131656</v>
          </cell>
          <cell r="B1767" t="str">
            <v>43</v>
          </cell>
          <cell r="C1767" t="str">
            <v>69666</v>
          </cell>
          <cell r="D1767" t="str">
            <v>0131656</v>
          </cell>
          <cell r="E1767" t="str">
            <v>San Jose Unified</v>
          </cell>
          <cell r="F1767" t="str">
            <v>ACE Inspire Academy</v>
          </cell>
          <cell r="G1767" t="str">
            <v>Yes</v>
          </cell>
          <cell r="H1767" t="str">
            <v>1546</v>
          </cell>
          <cell r="I1767" t="str">
            <v>Directly funded</v>
          </cell>
          <cell r="J1767">
            <v>111</v>
          </cell>
          <cell r="K1767">
            <v>102</v>
          </cell>
          <cell r="L1767">
            <v>1</v>
          </cell>
          <cell r="N1767">
            <v>111</v>
          </cell>
          <cell r="O1767">
            <v>102</v>
          </cell>
          <cell r="Q1767">
            <v>0</v>
          </cell>
          <cell r="R1767">
            <v>0</v>
          </cell>
        </row>
        <row r="1768">
          <cell r="A1768" t="str">
            <v>43696664330585</v>
          </cell>
          <cell r="B1768" t="str">
            <v>43</v>
          </cell>
          <cell r="C1768" t="str">
            <v>69666</v>
          </cell>
          <cell r="D1768" t="str">
            <v>4330585</v>
          </cell>
          <cell r="E1768" t="str">
            <v>San Jose Unified</v>
          </cell>
          <cell r="F1768" t="str">
            <v>Downtown College Preparatory</v>
          </cell>
          <cell r="G1768" t="str">
            <v>Yes</v>
          </cell>
          <cell r="H1768" t="str">
            <v>0287</v>
          </cell>
          <cell r="I1768" t="str">
            <v>Directly funded</v>
          </cell>
          <cell r="J1768">
            <v>334</v>
          </cell>
          <cell r="K1768">
            <v>292</v>
          </cell>
          <cell r="L1768">
            <v>1</v>
          </cell>
          <cell r="N1768">
            <v>334</v>
          </cell>
          <cell r="O1768">
            <v>292</v>
          </cell>
          <cell r="Q1768">
            <v>0</v>
          </cell>
          <cell r="R1768">
            <v>0</v>
          </cell>
        </row>
        <row r="1769">
          <cell r="A1769" t="str">
            <v>43696666048730</v>
          </cell>
          <cell r="B1769" t="str">
            <v>43</v>
          </cell>
          <cell r="C1769" t="str">
            <v>69666</v>
          </cell>
          <cell r="D1769" t="str">
            <v>6048730</v>
          </cell>
          <cell r="E1769" t="str">
            <v>San Jose Unified</v>
          </cell>
          <cell r="F1769" t="str">
            <v>Bachrodt Charter Academy</v>
          </cell>
          <cell r="G1769" t="str">
            <v>Yes</v>
          </cell>
          <cell r="H1769" t="str">
            <v>0980</v>
          </cell>
          <cell r="I1769" t="str">
            <v>Locally funded</v>
          </cell>
          <cell r="J1769">
            <v>739</v>
          </cell>
          <cell r="K1769">
            <v>537</v>
          </cell>
          <cell r="L1769">
            <v>1</v>
          </cell>
          <cell r="N1769">
            <v>739</v>
          </cell>
          <cell r="O1769">
            <v>537</v>
          </cell>
          <cell r="Q1769">
            <v>0</v>
          </cell>
          <cell r="R1769">
            <v>0</v>
          </cell>
        </row>
        <row r="1770">
          <cell r="A1770" t="str">
            <v>43696740000000</v>
          </cell>
          <cell r="B1770" t="str">
            <v>43</v>
          </cell>
          <cell r="C1770" t="str">
            <v>69674</v>
          </cell>
          <cell r="E1770" t="str">
            <v>Santa Clara Unified</v>
          </cell>
          <cell r="J1770">
            <v>15388</v>
          </cell>
          <cell r="K1770">
            <v>7702</v>
          </cell>
          <cell r="L1770">
            <v>26</v>
          </cell>
          <cell r="N1770">
            <v>15388</v>
          </cell>
          <cell r="O1770">
            <v>7702</v>
          </cell>
          <cell r="Q1770">
            <v>0</v>
          </cell>
          <cell r="R1770">
            <v>0</v>
          </cell>
        </row>
        <row r="1771">
          <cell r="A1771" t="str">
            <v>43696820000000</v>
          </cell>
          <cell r="B1771" t="str">
            <v>43</v>
          </cell>
          <cell r="C1771" t="str">
            <v>69682</v>
          </cell>
          <cell r="E1771" t="str">
            <v>Saratoga Union Elementary</v>
          </cell>
          <cell r="J1771">
            <v>2000</v>
          </cell>
          <cell r="K1771">
            <v>127</v>
          </cell>
          <cell r="L1771">
            <v>5</v>
          </cell>
          <cell r="N1771">
            <v>2000</v>
          </cell>
          <cell r="O1771">
            <v>127</v>
          </cell>
          <cell r="Q1771">
            <v>0</v>
          </cell>
          <cell r="R1771">
            <v>0</v>
          </cell>
        </row>
        <row r="1772">
          <cell r="A1772" t="str">
            <v>43696900000000</v>
          </cell>
          <cell r="B1772" t="str">
            <v>43</v>
          </cell>
          <cell r="C1772" t="str">
            <v>69690</v>
          </cell>
          <cell r="E1772" t="str">
            <v xml:space="preserve">Sunnyvale </v>
          </cell>
          <cell r="J1772">
            <v>6639</v>
          </cell>
          <cell r="K1772">
            <v>3463</v>
          </cell>
          <cell r="L1772">
            <v>11</v>
          </cell>
          <cell r="N1772">
            <v>6639</v>
          </cell>
          <cell r="O1772">
            <v>3463</v>
          </cell>
          <cell r="Q1772">
            <v>0</v>
          </cell>
          <cell r="R1772">
            <v>0</v>
          </cell>
        </row>
        <row r="1773">
          <cell r="A1773" t="str">
            <v>43697080000000</v>
          </cell>
          <cell r="B1773" t="str">
            <v>43</v>
          </cell>
          <cell r="C1773" t="str">
            <v>69708</v>
          </cell>
          <cell r="E1773" t="str">
            <v>Union Elementary</v>
          </cell>
          <cell r="J1773">
            <v>5692</v>
          </cell>
          <cell r="K1773">
            <v>1162</v>
          </cell>
          <cell r="L1773">
            <v>10</v>
          </cell>
          <cell r="N1773">
            <v>5692</v>
          </cell>
          <cell r="O1773">
            <v>1162</v>
          </cell>
          <cell r="Q1773">
            <v>0</v>
          </cell>
          <cell r="R1773">
            <v>0</v>
          </cell>
        </row>
        <row r="1774">
          <cell r="A1774" t="str">
            <v>43733870000000</v>
          </cell>
          <cell r="B1774" t="str">
            <v>43</v>
          </cell>
          <cell r="C1774" t="str">
            <v>73387</v>
          </cell>
          <cell r="E1774" t="str">
            <v>Milpitas Unified</v>
          </cell>
          <cell r="J1774">
            <v>10289</v>
          </cell>
          <cell r="K1774">
            <v>4862</v>
          </cell>
          <cell r="L1774">
            <v>13</v>
          </cell>
          <cell r="N1774">
            <v>10289</v>
          </cell>
          <cell r="O1774">
            <v>4862</v>
          </cell>
          <cell r="Q1774">
            <v>0</v>
          </cell>
          <cell r="R1774">
            <v>0</v>
          </cell>
        </row>
        <row r="1775">
          <cell r="A1775" t="str">
            <v>44104470000000</v>
          </cell>
          <cell r="B1775" t="str">
            <v>44</v>
          </cell>
          <cell r="C1775" t="str">
            <v>10447</v>
          </cell>
          <cell r="E1775" t="str">
            <v>Santa Cruz County Office of Education</v>
          </cell>
          <cell r="J1775">
            <v>834</v>
          </cell>
          <cell r="K1775">
            <v>390</v>
          </cell>
          <cell r="L1775">
            <v>3</v>
          </cell>
          <cell r="N1775">
            <v>834</v>
          </cell>
          <cell r="O1775">
            <v>390</v>
          </cell>
          <cell r="Q1775">
            <v>0</v>
          </cell>
          <cell r="R1775">
            <v>0</v>
          </cell>
        </row>
        <row r="1776">
          <cell r="A1776" t="str">
            <v>44104474430252</v>
          </cell>
          <cell r="B1776" t="str">
            <v>44</v>
          </cell>
          <cell r="C1776" t="str">
            <v>10447</v>
          </cell>
          <cell r="D1776" t="str">
            <v>4430252</v>
          </cell>
          <cell r="E1776" t="str">
            <v>Santa Cruz County Office of Education</v>
          </cell>
          <cell r="F1776" t="str">
            <v>Pacific Collegiate Charter</v>
          </cell>
          <cell r="G1776" t="str">
            <v>Yes</v>
          </cell>
          <cell r="H1776" t="str">
            <v>0210</v>
          </cell>
          <cell r="I1776" t="str">
            <v>Locally funded</v>
          </cell>
          <cell r="J1776">
            <v>518</v>
          </cell>
          <cell r="K1776">
            <v>40</v>
          </cell>
          <cell r="L1776">
            <v>1</v>
          </cell>
          <cell r="N1776">
            <v>518</v>
          </cell>
          <cell r="O1776">
            <v>40</v>
          </cell>
          <cell r="Q1776">
            <v>0</v>
          </cell>
          <cell r="R1776">
            <v>0</v>
          </cell>
        </row>
        <row r="1777">
          <cell r="A1777" t="str">
            <v>44697320000000</v>
          </cell>
          <cell r="B1777" t="str">
            <v>44</v>
          </cell>
          <cell r="C1777" t="str">
            <v>69732</v>
          </cell>
          <cell r="E1777" t="str">
            <v>Bonny Doon Union Elementary</v>
          </cell>
          <cell r="J1777">
            <v>165</v>
          </cell>
          <cell r="K1777">
            <v>36</v>
          </cell>
          <cell r="L1777">
            <v>1</v>
          </cell>
          <cell r="N1777">
            <v>165</v>
          </cell>
          <cell r="O1777">
            <v>36</v>
          </cell>
          <cell r="Q1777">
            <v>0</v>
          </cell>
          <cell r="R1777">
            <v>0</v>
          </cell>
        </row>
        <row r="1778">
          <cell r="A1778" t="str">
            <v>44697570000000</v>
          </cell>
          <cell r="B1778" t="str">
            <v>44</v>
          </cell>
          <cell r="C1778" t="str">
            <v>69757</v>
          </cell>
          <cell r="E1778" t="str">
            <v>Happy Valley Elementary</v>
          </cell>
          <cell r="J1778">
            <v>132</v>
          </cell>
          <cell r="K1778">
            <v>15</v>
          </cell>
          <cell r="L1778">
            <v>1</v>
          </cell>
          <cell r="N1778">
            <v>132</v>
          </cell>
          <cell r="O1778">
            <v>15</v>
          </cell>
          <cell r="Q1778">
            <v>0</v>
          </cell>
          <cell r="R1778">
            <v>0</v>
          </cell>
        </row>
        <row r="1779">
          <cell r="A1779" t="str">
            <v>44697650000000</v>
          </cell>
          <cell r="B1779" t="str">
            <v>44</v>
          </cell>
          <cell r="C1779" t="str">
            <v>69765</v>
          </cell>
          <cell r="E1779" t="str">
            <v>Live Oak Elementary</v>
          </cell>
          <cell r="J1779">
            <v>1787</v>
          </cell>
          <cell r="K1779">
            <v>1214</v>
          </cell>
          <cell r="L1779">
            <v>5</v>
          </cell>
          <cell r="N1779">
            <v>1787</v>
          </cell>
          <cell r="O1779">
            <v>1214</v>
          </cell>
          <cell r="Q1779">
            <v>0</v>
          </cell>
          <cell r="R1779">
            <v>0</v>
          </cell>
        </row>
        <row r="1780">
          <cell r="A1780" t="str">
            <v>44697650100305</v>
          </cell>
          <cell r="B1780" t="str">
            <v>44</v>
          </cell>
          <cell r="C1780" t="str">
            <v>69765</v>
          </cell>
          <cell r="D1780" t="str">
            <v>0100305</v>
          </cell>
          <cell r="E1780" t="str">
            <v>Live Oak Elementary</v>
          </cell>
          <cell r="F1780" t="str">
            <v>Cypress Charter High</v>
          </cell>
          <cell r="G1780" t="str">
            <v>Yes</v>
          </cell>
          <cell r="H1780" t="str">
            <v>0512</v>
          </cell>
          <cell r="I1780" t="str">
            <v>Locally funded</v>
          </cell>
          <cell r="J1780">
            <v>156</v>
          </cell>
          <cell r="K1780">
            <v>27</v>
          </cell>
          <cell r="L1780">
            <v>1</v>
          </cell>
          <cell r="N1780">
            <v>156</v>
          </cell>
          <cell r="O1780">
            <v>27</v>
          </cell>
          <cell r="Q1780">
            <v>0</v>
          </cell>
          <cell r="R1780">
            <v>0</v>
          </cell>
        </row>
        <row r="1781">
          <cell r="A1781" t="str">
            <v>44697650100388</v>
          </cell>
          <cell r="B1781" t="str">
            <v>44</v>
          </cell>
          <cell r="C1781" t="str">
            <v>69765</v>
          </cell>
          <cell r="D1781" t="str">
            <v>0100388</v>
          </cell>
          <cell r="E1781" t="str">
            <v>Live Oak Elementary</v>
          </cell>
          <cell r="F1781" t="str">
            <v>Tierra Pacifica Charter</v>
          </cell>
          <cell r="G1781" t="str">
            <v>Yes</v>
          </cell>
          <cell r="H1781" t="str">
            <v>0513</v>
          </cell>
          <cell r="I1781" t="str">
            <v>Locally funded</v>
          </cell>
          <cell r="J1781">
            <v>153</v>
          </cell>
          <cell r="K1781">
            <v>23</v>
          </cell>
          <cell r="L1781">
            <v>1</v>
          </cell>
          <cell r="N1781">
            <v>153</v>
          </cell>
          <cell r="O1781">
            <v>23</v>
          </cell>
          <cell r="Q1781">
            <v>0</v>
          </cell>
          <cell r="R1781">
            <v>0</v>
          </cell>
        </row>
        <row r="1782">
          <cell r="A1782" t="str">
            <v>44697730000000</v>
          </cell>
          <cell r="B1782" t="str">
            <v>44</v>
          </cell>
          <cell r="C1782" t="str">
            <v>69773</v>
          </cell>
          <cell r="E1782" t="str">
            <v>Mountain Elementary</v>
          </cell>
          <cell r="J1782">
            <v>124</v>
          </cell>
          <cell r="K1782">
            <v>18</v>
          </cell>
          <cell r="L1782">
            <v>1</v>
          </cell>
          <cell r="N1782">
            <v>124</v>
          </cell>
          <cell r="O1782">
            <v>18</v>
          </cell>
          <cell r="Q1782">
            <v>0</v>
          </cell>
          <cell r="R1782">
            <v>0</v>
          </cell>
        </row>
        <row r="1783">
          <cell r="A1783" t="str">
            <v>44697810000000</v>
          </cell>
          <cell r="B1783" t="str">
            <v>44</v>
          </cell>
          <cell r="C1783" t="str">
            <v>69781</v>
          </cell>
          <cell r="E1783" t="str">
            <v>Pacific Elementary</v>
          </cell>
          <cell r="J1783">
            <v>115</v>
          </cell>
          <cell r="K1783">
            <v>35</v>
          </cell>
          <cell r="L1783">
            <v>1</v>
          </cell>
          <cell r="N1783">
            <v>115</v>
          </cell>
          <cell r="O1783">
            <v>35</v>
          </cell>
          <cell r="Q1783">
            <v>0</v>
          </cell>
          <cell r="R1783">
            <v>0</v>
          </cell>
        </row>
        <row r="1784">
          <cell r="A1784" t="str">
            <v>44697990000000</v>
          </cell>
          <cell r="B1784" t="str">
            <v>44</v>
          </cell>
          <cell r="C1784" t="str">
            <v>69799</v>
          </cell>
          <cell r="E1784" t="str">
            <v>Pajaro Valley Unified</v>
          </cell>
          <cell r="J1784">
            <v>18284</v>
          </cell>
          <cell r="K1784">
            <v>14448</v>
          </cell>
          <cell r="L1784">
            <v>27</v>
          </cell>
          <cell r="N1784">
            <v>18284</v>
          </cell>
          <cell r="O1784">
            <v>14448</v>
          </cell>
          <cell r="Q1784">
            <v>0</v>
          </cell>
          <cell r="R1784">
            <v>0</v>
          </cell>
        </row>
        <row r="1785">
          <cell r="A1785" t="str">
            <v>44697990117804</v>
          </cell>
          <cell r="B1785" t="str">
            <v>44</v>
          </cell>
          <cell r="C1785" t="str">
            <v>69799</v>
          </cell>
          <cell r="D1785" t="str">
            <v>0117804</v>
          </cell>
          <cell r="E1785" t="str">
            <v>Pajaro Valley Unified</v>
          </cell>
          <cell r="F1785" t="str">
            <v>Ceiba College Preparatory Academy</v>
          </cell>
          <cell r="G1785" t="str">
            <v>Yes</v>
          </cell>
          <cell r="H1785" t="str">
            <v>1004</v>
          </cell>
          <cell r="I1785" t="str">
            <v>Directly funded</v>
          </cell>
          <cell r="J1785">
            <v>526</v>
          </cell>
          <cell r="K1785">
            <v>448</v>
          </cell>
          <cell r="L1785">
            <v>1</v>
          </cell>
          <cell r="N1785">
            <v>526</v>
          </cell>
          <cell r="O1785">
            <v>448</v>
          </cell>
          <cell r="Q1785">
            <v>0</v>
          </cell>
          <cell r="R1785">
            <v>0</v>
          </cell>
        </row>
        <row r="1786">
          <cell r="A1786" t="str">
            <v>44697994430229</v>
          </cell>
          <cell r="B1786" t="str">
            <v>44</v>
          </cell>
          <cell r="C1786" t="str">
            <v>69799</v>
          </cell>
          <cell r="D1786" t="str">
            <v>4430229</v>
          </cell>
          <cell r="E1786" t="str">
            <v>Pajaro Valley Unified</v>
          </cell>
          <cell r="F1786" t="str">
            <v>Pacific Coast Charter</v>
          </cell>
          <cell r="G1786" t="str">
            <v>Yes</v>
          </cell>
          <cell r="H1786" t="str">
            <v>0170</v>
          </cell>
          <cell r="I1786" t="str">
            <v>Locally funded</v>
          </cell>
          <cell r="J1786">
            <v>243</v>
          </cell>
          <cell r="K1786">
            <v>120</v>
          </cell>
          <cell r="L1786">
            <v>1</v>
          </cell>
          <cell r="N1786">
            <v>243</v>
          </cell>
          <cell r="O1786">
            <v>120</v>
          </cell>
          <cell r="Q1786">
            <v>0</v>
          </cell>
          <cell r="R1786">
            <v>0</v>
          </cell>
        </row>
        <row r="1787">
          <cell r="A1787" t="str">
            <v>44697994430245</v>
          </cell>
          <cell r="B1787" t="str">
            <v>44</v>
          </cell>
          <cell r="C1787" t="str">
            <v>69799</v>
          </cell>
          <cell r="D1787" t="str">
            <v>4430245</v>
          </cell>
          <cell r="E1787" t="str">
            <v>Pajaro Valley Unified</v>
          </cell>
          <cell r="F1787" t="str">
            <v>Diamond Technology Institute</v>
          </cell>
          <cell r="G1787" t="str">
            <v>Yes</v>
          </cell>
          <cell r="H1787" t="str">
            <v>0265</v>
          </cell>
          <cell r="I1787" t="str">
            <v>Locally funded</v>
          </cell>
          <cell r="J1787">
            <v>50</v>
          </cell>
          <cell r="K1787">
            <v>43</v>
          </cell>
          <cell r="L1787">
            <v>1</v>
          </cell>
          <cell r="N1787">
            <v>50</v>
          </cell>
          <cell r="O1787">
            <v>43</v>
          </cell>
          <cell r="Q1787">
            <v>0</v>
          </cell>
          <cell r="R1787">
            <v>0</v>
          </cell>
        </row>
        <row r="1788">
          <cell r="A1788" t="str">
            <v>44697996049720</v>
          </cell>
          <cell r="B1788" t="str">
            <v>44</v>
          </cell>
          <cell r="C1788" t="str">
            <v>69799</v>
          </cell>
          <cell r="D1788" t="str">
            <v>6049720</v>
          </cell>
          <cell r="E1788" t="str">
            <v>Pajaro Valley Unified</v>
          </cell>
          <cell r="F1788" t="str">
            <v>Linscott Charter</v>
          </cell>
          <cell r="G1788" t="str">
            <v>Yes</v>
          </cell>
          <cell r="H1788" t="str">
            <v>0041</v>
          </cell>
          <cell r="I1788" t="str">
            <v>Locally funded</v>
          </cell>
          <cell r="J1788">
            <v>272</v>
          </cell>
          <cell r="K1788">
            <v>125</v>
          </cell>
          <cell r="L1788">
            <v>1</v>
          </cell>
          <cell r="N1788">
            <v>272</v>
          </cell>
          <cell r="O1788">
            <v>125</v>
          </cell>
          <cell r="Q1788">
            <v>0</v>
          </cell>
          <cell r="R1788">
            <v>0</v>
          </cell>
        </row>
        <row r="1789">
          <cell r="A1789" t="str">
            <v>44697996049829</v>
          </cell>
          <cell r="B1789" t="str">
            <v>44</v>
          </cell>
          <cell r="C1789" t="str">
            <v>69799</v>
          </cell>
          <cell r="D1789" t="str">
            <v>6049829</v>
          </cell>
          <cell r="E1789" t="str">
            <v>Pajaro Valley Unified</v>
          </cell>
          <cell r="F1789" t="str">
            <v>Alianza Charter</v>
          </cell>
          <cell r="G1789" t="str">
            <v>Yes</v>
          </cell>
          <cell r="H1789" t="str">
            <v>0164</v>
          </cell>
          <cell r="I1789" t="str">
            <v>Locally funded</v>
          </cell>
          <cell r="J1789">
            <v>661</v>
          </cell>
          <cell r="K1789">
            <v>573</v>
          </cell>
          <cell r="L1789">
            <v>1</v>
          </cell>
          <cell r="N1789">
            <v>661</v>
          </cell>
          <cell r="O1789">
            <v>573</v>
          </cell>
          <cell r="Q1789">
            <v>0</v>
          </cell>
          <cell r="R1789">
            <v>0</v>
          </cell>
        </row>
        <row r="1790">
          <cell r="A1790" t="str">
            <v>44697996119077</v>
          </cell>
          <cell r="B1790" t="str">
            <v>44</v>
          </cell>
          <cell r="C1790" t="str">
            <v>69799</v>
          </cell>
          <cell r="D1790" t="str">
            <v>6119077</v>
          </cell>
          <cell r="E1790" t="str">
            <v>Pajaro Valley Unified</v>
          </cell>
          <cell r="F1790" t="str">
            <v>Watsonville Charter School of the Arts</v>
          </cell>
          <cell r="G1790" t="str">
            <v>Yes</v>
          </cell>
          <cell r="H1790" t="str">
            <v>0373</v>
          </cell>
          <cell r="I1790" t="str">
            <v>Locally funded</v>
          </cell>
          <cell r="J1790">
            <v>318</v>
          </cell>
          <cell r="K1790">
            <v>220</v>
          </cell>
          <cell r="L1790">
            <v>1</v>
          </cell>
          <cell r="N1790">
            <v>318</v>
          </cell>
          <cell r="O1790">
            <v>220</v>
          </cell>
          <cell r="Q1790">
            <v>0</v>
          </cell>
          <cell r="R1790">
            <v>0</v>
          </cell>
        </row>
        <row r="1791">
          <cell r="A1791" t="str">
            <v>44698070000000</v>
          </cell>
          <cell r="B1791" t="str">
            <v>44</v>
          </cell>
          <cell r="C1791" t="str">
            <v>69807</v>
          </cell>
          <cell r="E1791" t="str">
            <v>San Lorenzo Valley Unified</v>
          </cell>
          <cell r="J1791">
            <v>2370</v>
          </cell>
          <cell r="K1791">
            <v>437</v>
          </cell>
          <cell r="L1791">
            <v>5</v>
          </cell>
          <cell r="N1791">
            <v>2370</v>
          </cell>
          <cell r="O1791">
            <v>437</v>
          </cell>
          <cell r="Q1791">
            <v>0</v>
          </cell>
          <cell r="R1791">
            <v>0</v>
          </cell>
        </row>
        <row r="1792">
          <cell r="A1792" t="str">
            <v>44698070110007</v>
          </cell>
          <cell r="B1792" t="str">
            <v>44</v>
          </cell>
          <cell r="C1792" t="str">
            <v>69807</v>
          </cell>
          <cell r="D1792" t="str">
            <v>0110007</v>
          </cell>
          <cell r="E1792" t="str">
            <v>San Lorenzo Valley Unified</v>
          </cell>
          <cell r="F1792" t="str">
            <v>Ocean Grove Charter</v>
          </cell>
          <cell r="G1792" t="str">
            <v>Yes</v>
          </cell>
          <cell r="H1792" t="str">
            <v>0747</v>
          </cell>
          <cell r="I1792" t="str">
            <v>Directly funded</v>
          </cell>
          <cell r="J1792">
            <v>1977</v>
          </cell>
          <cell r="K1792">
            <v>393</v>
          </cell>
          <cell r="L1792">
            <v>1</v>
          </cell>
          <cell r="N1792">
            <v>1977</v>
          </cell>
          <cell r="O1792">
            <v>393</v>
          </cell>
          <cell r="Q1792">
            <v>0</v>
          </cell>
          <cell r="R1792">
            <v>0</v>
          </cell>
        </row>
        <row r="1793">
          <cell r="A1793" t="str">
            <v>44698074430179</v>
          </cell>
          <cell r="B1793" t="str">
            <v>44</v>
          </cell>
          <cell r="C1793" t="str">
            <v>69807</v>
          </cell>
          <cell r="D1793" t="str">
            <v>4430179</v>
          </cell>
          <cell r="E1793" t="str">
            <v>San Lorenzo Valley Unified</v>
          </cell>
          <cell r="F1793" t="str">
            <v>SLVUSD Charter</v>
          </cell>
          <cell r="G1793" t="str">
            <v>Yes</v>
          </cell>
          <cell r="H1793" t="str">
            <v>0025</v>
          </cell>
          <cell r="I1793" t="str">
            <v>Locally funded</v>
          </cell>
          <cell r="J1793">
            <v>297</v>
          </cell>
          <cell r="K1793">
            <v>35</v>
          </cell>
          <cell r="L1793">
            <v>1</v>
          </cell>
          <cell r="N1793">
            <v>297</v>
          </cell>
          <cell r="O1793">
            <v>35</v>
          </cell>
          <cell r="Q1793">
            <v>0</v>
          </cell>
          <cell r="R1793">
            <v>0</v>
          </cell>
        </row>
        <row r="1794">
          <cell r="A1794" t="str">
            <v>44698150000000</v>
          </cell>
          <cell r="B1794" t="str">
            <v>44</v>
          </cell>
          <cell r="C1794" t="str">
            <v>69815</v>
          </cell>
          <cell r="E1794" t="str">
            <v>Santa Cruz City Elementary</v>
          </cell>
          <cell r="J1794">
            <v>2292</v>
          </cell>
          <cell r="K1794">
            <v>1086</v>
          </cell>
          <cell r="L1794">
            <v>5</v>
          </cell>
          <cell r="N1794">
            <v>2292</v>
          </cell>
          <cell r="O1794">
            <v>1086</v>
          </cell>
          <cell r="Q1794">
            <v>0</v>
          </cell>
          <cell r="R1794">
            <v>0</v>
          </cell>
        </row>
        <row r="1795">
          <cell r="A1795" t="str">
            <v>44698230000000</v>
          </cell>
          <cell r="B1795" t="str">
            <v>44</v>
          </cell>
          <cell r="C1795" t="str">
            <v>69823</v>
          </cell>
          <cell r="E1795" t="str">
            <v>Santa Cruz City High</v>
          </cell>
          <cell r="J1795">
            <v>4511</v>
          </cell>
          <cell r="K1795">
            <v>1831</v>
          </cell>
          <cell r="L1795">
            <v>9</v>
          </cell>
          <cell r="N1795">
            <v>4511</v>
          </cell>
          <cell r="O1795">
            <v>1831</v>
          </cell>
          <cell r="Q1795">
            <v>0</v>
          </cell>
          <cell r="R1795">
            <v>0</v>
          </cell>
        </row>
        <row r="1796">
          <cell r="A1796" t="str">
            <v>44698234430187</v>
          </cell>
          <cell r="B1796" t="str">
            <v>44</v>
          </cell>
          <cell r="C1796" t="str">
            <v>69823</v>
          </cell>
          <cell r="D1796" t="str">
            <v>4430187</v>
          </cell>
          <cell r="E1796" t="str">
            <v>Santa Cruz City High</v>
          </cell>
          <cell r="F1796" t="str">
            <v>Delta Charter</v>
          </cell>
          <cell r="G1796" t="str">
            <v>Yes</v>
          </cell>
          <cell r="H1796" t="str">
            <v>0059</v>
          </cell>
          <cell r="I1796" t="str">
            <v>Locally funded</v>
          </cell>
          <cell r="J1796">
            <v>132</v>
          </cell>
          <cell r="K1796">
            <v>41</v>
          </cell>
          <cell r="L1796">
            <v>1</v>
          </cell>
          <cell r="N1796">
            <v>132</v>
          </cell>
          <cell r="O1796">
            <v>41</v>
          </cell>
          <cell r="Q1796">
            <v>0</v>
          </cell>
          <cell r="R1796">
            <v>0</v>
          </cell>
        </row>
        <row r="1797">
          <cell r="A1797" t="str">
            <v>44698490000000</v>
          </cell>
          <cell r="B1797" t="str">
            <v>44</v>
          </cell>
          <cell r="C1797" t="str">
            <v>69849</v>
          </cell>
          <cell r="E1797" t="str">
            <v>Soquel Union Elementary</v>
          </cell>
          <cell r="J1797">
            <v>1979</v>
          </cell>
          <cell r="K1797">
            <v>710</v>
          </cell>
          <cell r="L1797">
            <v>6</v>
          </cell>
          <cell r="N1797">
            <v>1979</v>
          </cell>
          <cell r="O1797">
            <v>710</v>
          </cell>
          <cell r="Q1797">
            <v>0</v>
          </cell>
          <cell r="R1797">
            <v>0</v>
          </cell>
        </row>
        <row r="1798">
          <cell r="A1798" t="str">
            <v>44754320000000</v>
          </cell>
          <cell r="B1798" t="str">
            <v>44</v>
          </cell>
          <cell r="C1798" t="str">
            <v>75432</v>
          </cell>
          <cell r="E1798" t="str">
            <v>Scotts Valley Unified</v>
          </cell>
          <cell r="J1798">
            <v>2545</v>
          </cell>
          <cell r="K1798">
            <v>318</v>
          </cell>
          <cell r="L1798">
            <v>5</v>
          </cell>
          <cell r="N1798">
            <v>2545</v>
          </cell>
          <cell r="O1798">
            <v>318</v>
          </cell>
          <cell r="Q1798">
            <v>0</v>
          </cell>
          <cell r="R1798">
            <v>0</v>
          </cell>
        </row>
        <row r="1799">
          <cell r="A1799" t="str">
            <v>45104540000000</v>
          </cell>
          <cell r="B1799" t="str">
            <v>45</v>
          </cell>
          <cell r="C1799" t="str">
            <v>10454</v>
          </cell>
          <cell r="E1799" t="str">
            <v>Shasta County Office of Education</v>
          </cell>
          <cell r="J1799">
            <v>107</v>
          </cell>
          <cell r="K1799">
            <v>79</v>
          </cell>
          <cell r="L1799">
            <v>3</v>
          </cell>
          <cell r="N1799">
            <v>107</v>
          </cell>
          <cell r="O1799">
            <v>79</v>
          </cell>
          <cell r="Q1799">
            <v>0</v>
          </cell>
          <cell r="R1799">
            <v>0</v>
          </cell>
        </row>
        <row r="1800">
          <cell r="A1800" t="str">
            <v>45104540111674</v>
          </cell>
          <cell r="B1800" t="str">
            <v>45</v>
          </cell>
          <cell r="C1800" t="str">
            <v>10454</v>
          </cell>
          <cell r="D1800" t="str">
            <v>0111674</v>
          </cell>
          <cell r="E1800" t="str">
            <v>Shasta County Office of Education</v>
          </cell>
          <cell r="F1800" t="str">
            <v>Chrysalis Charter</v>
          </cell>
          <cell r="G1800" t="str">
            <v>Yes</v>
          </cell>
          <cell r="H1800" t="str">
            <v>0778</v>
          </cell>
          <cell r="I1800" t="str">
            <v>Directly funded</v>
          </cell>
          <cell r="J1800">
            <v>195</v>
          </cell>
          <cell r="K1800">
            <v>103</v>
          </cell>
          <cell r="L1800">
            <v>1</v>
          </cell>
          <cell r="N1800">
            <v>195</v>
          </cell>
          <cell r="O1800">
            <v>103</v>
          </cell>
          <cell r="Q1800">
            <v>0</v>
          </cell>
          <cell r="R1800">
            <v>0</v>
          </cell>
        </row>
        <row r="1801">
          <cell r="A1801" t="str">
            <v>45104540132647</v>
          </cell>
          <cell r="B1801" t="str">
            <v>45</v>
          </cell>
          <cell r="C1801" t="str">
            <v>10454</v>
          </cell>
          <cell r="D1801" t="str">
            <v>0132647</v>
          </cell>
          <cell r="E1801" t="str">
            <v>Shasta County Office of Education</v>
          </cell>
          <cell r="F1801" t="str">
            <v>Shasta County Independent Study Charter</v>
          </cell>
          <cell r="G1801" t="str">
            <v>Yes</v>
          </cell>
          <cell r="H1801" t="str">
            <v>1757</v>
          </cell>
          <cell r="I1801" t="str">
            <v>Locally funded</v>
          </cell>
          <cell r="J1801">
            <v>118</v>
          </cell>
          <cell r="K1801">
            <v>77</v>
          </cell>
          <cell r="L1801">
            <v>1</v>
          </cell>
          <cell r="N1801">
            <v>118</v>
          </cell>
          <cell r="O1801">
            <v>77</v>
          </cell>
          <cell r="Q1801">
            <v>0</v>
          </cell>
          <cell r="R1801">
            <v>0</v>
          </cell>
        </row>
        <row r="1802">
          <cell r="A1802" t="str">
            <v>45104540132944</v>
          </cell>
          <cell r="B1802" t="str">
            <v>45</v>
          </cell>
          <cell r="C1802" t="str">
            <v>10454</v>
          </cell>
          <cell r="D1802" t="str">
            <v>0132944</v>
          </cell>
          <cell r="E1802" t="str">
            <v>Shasta County Office of Education</v>
          </cell>
          <cell r="F1802" t="str">
            <v>Redding STEM Academy</v>
          </cell>
          <cell r="G1802" t="str">
            <v>Yes</v>
          </cell>
          <cell r="H1802" t="str">
            <v>1770</v>
          </cell>
          <cell r="I1802" t="str">
            <v>Directly funded</v>
          </cell>
          <cell r="J1802">
            <v>221</v>
          </cell>
          <cell r="K1802">
            <v>123</v>
          </cell>
          <cell r="L1802">
            <v>1</v>
          </cell>
          <cell r="N1802">
            <v>221</v>
          </cell>
          <cell r="O1802">
            <v>123</v>
          </cell>
          <cell r="Q1802">
            <v>0</v>
          </cell>
          <cell r="R1802">
            <v>0</v>
          </cell>
        </row>
        <row r="1803">
          <cell r="A1803" t="str">
            <v>45698560000000</v>
          </cell>
          <cell r="B1803" t="str">
            <v>45</v>
          </cell>
          <cell r="C1803" t="str">
            <v>69856</v>
          </cell>
          <cell r="E1803" t="str">
            <v>Anderson Union High</v>
          </cell>
          <cell r="J1803">
            <v>1631</v>
          </cell>
          <cell r="K1803">
            <v>812</v>
          </cell>
          <cell r="L1803">
            <v>5</v>
          </cell>
          <cell r="N1803">
            <v>1631</v>
          </cell>
          <cell r="O1803">
            <v>812</v>
          </cell>
          <cell r="Q1803">
            <v>0</v>
          </cell>
          <cell r="R1803">
            <v>0</v>
          </cell>
        </row>
        <row r="1804">
          <cell r="A1804" t="str">
            <v>45698564530333</v>
          </cell>
          <cell r="B1804" t="str">
            <v>45</v>
          </cell>
          <cell r="C1804" t="str">
            <v>69856</v>
          </cell>
          <cell r="D1804" t="str">
            <v>4530333</v>
          </cell>
          <cell r="E1804" t="str">
            <v>Anderson Union High</v>
          </cell>
          <cell r="F1804" t="str">
            <v>Anderson New Technology High</v>
          </cell>
          <cell r="G1804" t="str">
            <v>Yes</v>
          </cell>
          <cell r="H1804" t="str">
            <v>0452</v>
          </cell>
          <cell r="I1804" t="str">
            <v>Locally funded</v>
          </cell>
          <cell r="J1804">
            <v>213</v>
          </cell>
          <cell r="K1804">
            <v>111</v>
          </cell>
          <cell r="L1804">
            <v>1</v>
          </cell>
          <cell r="N1804">
            <v>213</v>
          </cell>
          <cell r="O1804">
            <v>111</v>
          </cell>
          <cell r="Q1804">
            <v>0</v>
          </cell>
          <cell r="R1804">
            <v>0</v>
          </cell>
        </row>
        <row r="1805">
          <cell r="A1805" t="str">
            <v>45698720000000</v>
          </cell>
          <cell r="B1805" t="str">
            <v>45</v>
          </cell>
          <cell r="C1805" t="str">
            <v>69872</v>
          </cell>
          <cell r="E1805" t="str">
            <v>Bella Vista Elementary</v>
          </cell>
          <cell r="J1805">
            <v>349</v>
          </cell>
          <cell r="K1805">
            <v>234</v>
          </cell>
          <cell r="L1805">
            <v>1</v>
          </cell>
          <cell r="N1805">
            <v>349</v>
          </cell>
          <cell r="O1805">
            <v>234</v>
          </cell>
          <cell r="Q1805">
            <v>0</v>
          </cell>
          <cell r="R1805">
            <v>0</v>
          </cell>
        </row>
        <row r="1806">
          <cell r="A1806" t="str">
            <v>45698800000000</v>
          </cell>
          <cell r="B1806" t="str">
            <v>45</v>
          </cell>
          <cell r="C1806" t="str">
            <v>69880</v>
          </cell>
          <cell r="E1806" t="str">
            <v>Black Butte Union Elementary</v>
          </cell>
          <cell r="J1806">
            <v>201</v>
          </cell>
          <cell r="K1806">
            <v>159</v>
          </cell>
          <cell r="L1806">
            <v>2</v>
          </cell>
          <cell r="N1806">
            <v>201</v>
          </cell>
          <cell r="O1806">
            <v>159</v>
          </cell>
          <cell r="Q1806">
            <v>0</v>
          </cell>
          <cell r="R1806">
            <v>0</v>
          </cell>
        </row>
        <row r="1807">
          <cell r="A1807" t="str">
            <v>45699140000000</v>
          </cell>
          <cell r="B1807" t="str">
            <v>45</v>
          </cell>
          <cell r="C1807" t="str">
            <v>69914</v>
          </cell>
          <cell r="E1807" t="str">
            <v>Cascade Union Elementary</v>
          </cell>
          <cell r="J1807">
            <v>1103</v>
          </cell>
          <cell r="K1807">
            <v>897</v>
          </cell>
          <cell r="L1807">
            <v>5</v>
          </cell>
          <cell r="N1807">
            <v>1103</v>
          </cell>
          <cell r="O1807">
            <v>897</v>
          </cell>
          <cell r="Q1807">
            <v>0</v>
          </cell>
          <cell r="R1807">
            <v>0</v>
          </cell>
        </row>
        <row r="1808">
          <cell r="A1808" t="str">
            <v>45699220000000</v>
          </cell>
          <cell r="B1808" t="str">
            <v>45</v>
          </cell>
          <cell r="C1808" t="str">
            <v>69922</v>
          </cell>
          <cell r="E1808" t="str">
            <v>Castle Rock Union Elementary</v>
          </cell>
          <cell r="J1808">
            <v>58</v>
          </cell>
          <cell r="K1808">
            <v>45</v>
          </cell>
          <cell r="L1808">
            <v>1</v>
          </cell>
          <cell r="N1808">
            <v>58</v>
          </cell>
          <cell r="O1808">
            <v>45</v>
          </cell>
          <cell r="Q1808">
            <v>0</v>
          </cell>
          <cell r="R1808">
            <v>0</v>
          </cell>
        </row>
        <row r="1809">
          <cell r="A1809" t="str">
            <v>45699480000000</v>
          </cell>
          <cell r="B1809" t="str">
            <v>45</v>
          </cell>
          <cell r="C1809" t="str">
            <v>69948</v>
          </cell>
          <cell r="E1809" t="str">
            <v>Columbia Elementary</v>
          </cell>
          <cell r="J1809">
            <v>754</v>
          </cell>
          <cell r="K1809">
            <v>283</v>
          </cell>
          <cell r="L1809">
            <v>2</v>
          </cell>
          <cell r="N1809">
            <v>754</v>
          </cell>
          <cell r="O1809">
            <v>283</v>
          </cell>
          <cell r="Q1809">
            <v>0</v>
          </cell>
          <cell r="R1809">
            <v>0</v>
          </cell>
        </row>
        <row r="1810">
          <cell r="A1810" t="str">
            <v>45699550000000</v>
          </cell>
          <cell r="B1810" t="str">
            <v>45</v>
          </cell>
          <cell r="C1810" t="str">
            <v>69955</v>
          </cell>
          <cell r="E1810" t="str">
            <v>Cottonwood Union Elementary</v>
          </cell>
          <cell r="J1810">
            <v>889</v>
          </cell>
          <cell r="K1810">
            <v>507</v>
          </cell>
          <cell r="L1810">
            <v>2</v>
          </cell>
          <cell r="N1810">
            <v>889</v>
          </cell>
          <cell r="O1810">
            <v>507</v>
          </cell>
          <cell r="Q1810">
            <v>0</v>
          </cell>
          <cell r="R1810">
            <v>0</v>
          </cell>
        </row>
        <row r="1811">
          <cell r="A1811" t="str">
            <v>45699550121640</v>
          </cell>
          <cell r="B1811" t="str">
            <v>45</v>
          </cell>
          <cell r="C1811" t="str">
            <v>69955</v>
          </cell>
          <cell r="D1811" t="str">
            <v>0121640</v>
          </cell>
          <cell r="E1811" t="str">
            <v>Cottonwood Union Elementary</v>
          </cell>
          <cell r="F1811" t="str">
            <v>Cottonwood Creek Charter</v>
          </cell>
          <cell r="G1811" t="str">
            <v>Yes</v>
          </cell>
          <cell r="H1811" t="str">
            <v>1183</v>
          </cell>
          <cell r="I1811" t="str">
            <v>Locally funded</v>
          </cell>
          <cell r="J1811">
            <v>208</v>
          </cell>
          <cell r="K1811">
            <v>74</v>
          </cell>
          <cell r="L1811">
            <v>1</v>
          </cell>
          <cell r="N1811">
            <v>208</v>
          </cell>
          <cell r="O1811">
            <v>74</v>
          </cell>
          <cell r="Q1811">
            <v>0</v>
          </cell>
          <cell r="R1811">
            <v>0</v>
          </cell>
        </row>
        <row r="1812">
          <cell r="A1812" t="str">
            <v>45699710000000</v>
          </cell>
          <cell r="B1812" t="str">
            <v>45</v>
          </cell>
          <cell r="C1812" t="str">
            <v>69971</v>
          </cell>
          <cell r="E1812" t="str">
            <v>Enterprise Elementary</v>
          </cell>
          <cell r="J1812">
            <v>3678</v>
          </cell>
          <cell r="K1812">
            <v>2481</v>
          </cell>
          <cell r="L1812">
            <v>10</v>
          </cell>
          <cell r="N1812">
            <v>3678</v>
          </cell>
          <cell r="O1812">
            <v>2481</v>
          </cell>
          <cell r="Q1812">
            <v>0</v>
          </cell>
          <cell r="R1812">
            <v>0</v>
          </cell>
        </row>
        <row r="1813">
          <cell r="A1813" t="str">
            <v>45699890000000</v>
          </cell>
          <cell r="B1813" t="str">
            <v>45</v>
          </cell>
          <cell r="C1813" t="str">
            <v>69989</v>
          </cell>
          <cell r="E1813" t="str">
            <v>Fall River Joint Unified</v>
          </cell>
          <cell r="J1813">
            <v>1184</v>
          </cell>
          <cell r="K1813">
            <v>718</v>
          </cell>
          <cell r="L1813">
            <v>11</v>
          </cell>
          <cell r="N1813">
            <v>1184</v>
          </cell>
          <cell r="O1813">
            <v>718</v>
          </cell>
          <cell r="Q1813">
            <v>0</v>
          </cell>
          <cell r="R1813">
            <v>0</v>
          </cell>
        </row>
        <row r="1814">
          <cell r="A1814" t="str">
            <v>45699970000000</v>
          </cell>
          <cell r="B1814" t="str">
            <v>45</v>
          </cell>
          <cell r="C1814" t="str">
            <v>69997</v>
          </cell>
          <cell r="E1814" t="str">
            <v>French Gulch-Whiskeytown Elementary</v>
          </cell>
          <cell r="J1814">
            <v>39</v>
          </cell>
          <cell r="K1814">
            <v>31</v>
          </cell>
          <cell r="L1814">
            <v>1</v>
          </cell>
          <cell r="N1814">
            <v>39</v>
          </cell>
          <cell r="O1814">
            <v>31</v>
          </cell>
          <cell r="Q1814">
            <v>0</v>
          </cell>
          <cell r="R1814">
            <v>0</v>
          </cell>
        </row>
        <row r="1815">
          <cell r="A1815" t="str">
            <v>45700030000000</v>
          </cell>
          <cell r="B1815" t="str">
            <v>45</v>
          </cell>
          <cell r="C1815" t="str">
            <v>70003</v>
          </cell>
          <cell r="E1815" t="str">
            <v>Grant Elementary</v>
          </cell>
          <cell r="J1815">
            <v>614</v>
          </cell>
          <cell r="K1815">
            <v>78</v>
          </cell>
          <cell r="L1815">
            <v>1</v>
          </cell>
          <cell r="N1815">
            <v>614</v>
          </cell>
          <cell r="O1815">
            <v>78</v>
          </cell>
          <cell r="Q1815">
            <v>0</v>
          </cell>
          <cell r="R1815">
            <v>0</v>
          </cell>
        </row>
        <row r="1816">
          <cell r="A1816" t="str">
            <v>45700110000000</v>
          </cell>
          <cell r="B1816" t="str">
            <v>45</v>
          </cell>
          <cell r="C1816" t="str">
            <v>70011</v>
          </cell>
          <cell r="E1816" t="str">
            <v>Happy Valley Union Elementary</v>
          </cell>
          <cell r="J1816">
            <v>500</v>
          </cell>
          <cell r="K1816">
            <v>352</v>
          </cell>
          <cell r="L1816">
            <v>4</v>
          </cell>
          <cell r="N1816">
            <v>500</v>
          </cell>
          <cell r="O1816">
            <v>352</v>
          </cell>
          <cell r="Q1816">
            <v>0</v>
          </cell>
          <cell r="R1816">
            <v>0</v>
          </cell>
        </row>
        <row r="1817">
          <cell r="A1817" t="str">
            <v>45700290000000</v>
          </cell>
          <cell r="B1817" t="str">
            <v>45</v>
          </cell>
          <cell r="C1817" t="str">
            <v>70029</v>
          </cell>
          <cell r="E1817" t="str">
            <v>Igo, Ono, Platina Union Elementary</v>
          </cell>
          <cell r="J1817">
            <v>58</v>
          </cell>
          <cell r="K1817">
            <v>39</v>
          </cell>
          <cell r="L1817">
            <v>2</v>
          </cell>
          <cell r="N1817">
            <v>58</v>
          </cell>
          <cell r="O1817">
            <v>39</v>
          </cell>
          <cell r="Q1817">
            <v>0</v>
          </cell>
          <cell r="R1817">
            <v>0</v>
          </cell>
        </row>
        <row r="1818">
          <cell r="A1818" t="str">
            <v>45700370000000</v>
          </cell>
          <cell r="B1818" t="str">
            <v>45</v>
          </cell>
          <cell r="C1818" t="str">
            <v>70037</v>
          </cell>
          <cell r="E1818" t="str">
            <v>Indian Springs Elementary</v>
          </cell>
          <cell r="J1818">
            <v>15</v>
          </cell>
          <cell r="K1818">
            <v>15</v>
          </cell>
          <cell r="L1818">
            <v>1</v>
          </cell>
          <cell r="N1818">
            <v>15</v>
          </cell>
          <cell r="O1818">
            <v>15</v>
          </cell>
          <cell r="Q1818">
            <v>0</v>
          </cell>
          <cell r="R1818">
            <v>0</v>
          </cell>
        </row>
        <row r="1819">
          <cell r="A1819" t="str">
            <v>45700450000000</v>
          </cell>
          <cell r="B1819" t="str">
            <v>45</v>
          </cell>
          <cell r="C1819" t="str">
            <v>70045</v>
          </cell>
          <cell r="E1819" t="str">
            <v>Junction Elementary</v>
          </cell>
          <cell r="J1819">
            <v>265</v>
          </cell>
          <cell r="K1819">
            <v>95</v>
          </cell>
          <cell r="L1819">
            <v>1</v>
          </cell>
          <cell r="N1819">
            <v>265</v>
          </cell>
          <cell r="O1819">
            <v>95</v>
          </cell>
          <cell r="Q1819">
            <v>0</v>
          </cell>
          <cell r="R1819">
            <v>0</v>
          </cell>
        </row>
        <row r="1820">
          <cell r="A1820" t="str">
            <v>45700520000000</v>
          </cell>
          <cell r="B1820" t="str">
            <v>45</v>
          </cell>
          <cell r="C1820" t="str">
            <v>70052</v>
          </cell>
          <cell r="E1820" t="str">
            <v>Millville Elementary</v>
          </cell>
          <cell r="J1820">
            <v>249</v>
          </cell>
          <cell r="K1820">
            <v>88</v>
          </cell>
          <cell r="L1820">
            <v>1</v>
          </cell>
          <cell r="N1820">
            <v>249</v>
          </cell>
          <cell r="O1820">
            <v>88</v>
          </cell>
          <cell r="Q1820">
            <v>0</v>
          </cell>
          <cell r="R1820">
            <v>0</v>
          </cell>
        </row>
        <row r="1821">
          <cell r="A1821" t="str">
            <v>45700780000000</v>
          </cell>
          <cell r="B1821" t="str">
            <v>45</v>
          </cell>
          <cell r="C1821" t="str">
            <v>70078</v>
          </cell>
          <cell r="E1821" t="str">
            <v>North Cow Creek Elementary</v>
          </cell>
          <cell r="J1821">
            <v>238</v>
          </cell>
          <cell r="K1821">
            <v>59</v>
          </cell>
          <cell r="L1821">
            <v>1</v>
          </cell>
          <cell r="N1821">
            <v>238</v>
          </cell>
          <cell r="O1821">
            <v>59</v>
          </cell>
          <cell r="Q1821">
            <v>0</v>
          </cell>
          <cell r="R1821">
            <v>0</v>
          </cell>
        </row>
        <row r="1822">
          <cell r="A1822" t="str">
            <v>45700860000000</v>
          </cell>
          <cell r="B1822" t="str">
            <v>45</v>
          </cell>
          <cell r="C1822" t="str">
            <v>70086</v>
          </cell>
          <cell r="E1822" t="str">
            <v>Oak Run Elementary</v>
          </cell>
          <cell r="J1822">
            <v>82</v>
          </cell>
          <cell r="K1822">
            <v>52</v>
          </cell>
          <cell r="L1822">
            <v>1</v>
          </cell>
          <cell r="N1822">
            <v>82</v>
          </cell>
          <cell r="O1822">
            <v>52</v>
          </cell>
          <cell r="Q1822">
            <v>0</v>
          </cell>
          <cell r="R1822">
            <v>0</v>
          </cell>
        </row>
        <row r="1823">
          <cell r="A1823" t="str">
            <v>45700940000000</v>
          </cell>
          <cell r="B1823" t="str">
            <v>45</v>
          </cell>
          <cell r="C1823" t="str">
            <v>70094</v>
          </cell>
          <cell r="E1823" t="str">
            <v>Pacheco Union Elementary</v>
          </cell>
          <cell r="J1823">
            <v>598</v>
          </cell>
          <cell r="K1823">
            <v>354</v>
          </cell>
          <cell r="L1823">
            <v>3</v>
          </cell>
          <cell r="N1823">
            <v>598</v>
          </cell>
          <cell r="O1823">
            <v>354</v>
          </cell>
          <cell r="Q1823">
            <v>0</v>
          </cell>
          <cell r="R1823">
            <v>0</v>
          </cell>
        </row>
        <row r="1824">
          <cell r="A1824" t="str">
            <v>45701100000000</v>
          </cell>
          <cell r="B1824" t="str">
            <v>45</v>
          </cell>
          <cell r="C1824" t="str">
            <v>70110</v>
          </cell>
          <cell r="E1824" t="str">
            <v>Redding Elementary</v>
          </cell>
          <cell r="J1824">
            <v>3058</v>
          </cell>
          <cell r="K1824">
            <v>1896</v>
          </cell>
          <cell r="L1824">
            <v>9</v>
          </cell>
          <cell r="N1824">
            <v>3058</v>
          </cell>
          <cell r="O1824">
            <v>1896</v>
          </cell>
          <cell r="Q1824">
            <v>0</v>
          </cell>
          <cell r="R1824">
            <v>0</v>
          </cell>
        </row>
        <row r="1825">
          <cell r="A1825" t="str">
            <v>45701104530341</v>
          </cell>
          <cell r="B1825" t="str">
            <v>45</v>
          </cell>
          <cell r="C1825" t="str">
            <v>70110</v>
          </cell>
          <cell r="D1825" t="str">
            <v>4530341</v>
          </cell>
          <cell r="E1825" t="str">
            <v>Redding Elementary</v>
          </cell>
          <cell r="F1825" t="str">
            <v>Stellar Secondary Charter High</v>
          </cell>
          <cell r="G1825" t="str">
            <v>Yes</v>
          </cell>
          <cell r="H1825" t="str">
            <v>0490</v>
          </cell>
          <cell r="I1825" t="str">
            <v>Locally funded</v>
          </cell>
          <cell r="J1825">
            <v>76</v>
          </cell>
          <cell r="K1825">
            <v>31</v>
          </cell>
          <cell r="L1825">
            <v>1</v>
          </cell>
          <cell r="N1825">
            <v>76</v>
          </cell>
          <cell r="O1825">
            <v>31</v>
          </cell>
          <cell r="Q1825">
            <v>0</v>
          </cell>
          <cell r="R1825">
            <v>0</v>
          </cell>
        </row>
        <row r="1826">
          <cell r="A1826" t="str">
            <v>45701106116925</v>
          </cell>
          <cell r="B1826" t="str">
            <v>45</v>
          </cell>
          <cell r="C1826" t="str">
            <v>70110</v>
          </cell>
          <cell r="D1826" t="str">
            <v>6116925</v>
          </cell>
          <cell r="E1826" t="str">
            <v>Redding Elementary</v>
          </cell>
          <cell r="F1826" t="str">
            <v>Stellar Charter</v>
          </cell>
          <cell r="G1826" t="str">
            <v>Yes</v>
          </cell>
          <cell r="H1826" t="str">
            <v>0223</v>
          </cell>
          <cell r="I1826" t="str">
            <v>Locally funded</v>
          </cell>
          <cell r="J1826">
            <v>130</v>
          </cell>
          <cell r="K1826">
            <v>47</v>
          </cell>
          <cell r="L1826">
            <v>1</v>
          </cell>
          <cell r="N1826">
            <v>130</v>
          </cell>
          <cell r="O1826">
            <v>47</v>
          </cell>
          <cell r="Q1826">
            <v>0</v>
          </cell>
          <cell r="R1826">
            <v>0</v>
          </cell>
        </row>
        <row r="1827">
          <cell r="A1827" t="str">
            <v>45701106117931</v>
          </cell>
          <cell r="B1827" t="str">
            <v>45</v>
          </cell>
          <cell r="C1827" t="str">
            <v>70110</v>
          </cell>
          <cell r="D1827" t="str">
            <v>6117931</v>
          </cell>
          <cell r="E1827" t="str">
            <v>Redding Elementary</v>
          </cell>
          <cell r="F1827" t="str">
            <v>Monarch Learning Center</v>
          </cell>
          <cell r="G1827" t="str">
            <v>Yes</v>
          </cell>
          <cell r="H1827" t="str">
            <v>0307</v>
          </cell>
          <cell r="I1827" t="str">
            <v>Directly funded</v>
          </cell>
          <cell r="J1827">
            <v>80</v>
          </cell>
          <cell r="K1827">
            <v>59</v>
          </cell>
          <cell r="L1827">
            <v>1</v>
          </cell>
          <cell r="N1827">
            <v>80</v>
          </cell>
          <cell r="O1827">
            <v>59</v>
          </cell>
          <cell r="Q1827">
            <v>0</v>
          </cell>
          <cell r="R1827">
            <v>0</v>
          </cell>
        </row>
        <row r="1828">
          <cell r="A1828" t="str">
            <v>45701280000000</v>
          </cell>
          <cell r="B1828" t="str">
            <v>45</v>
          </cell>
          <cell r="C1828" t="str">
            <v>70128</v>
          </cell>
          <cell r="E1828" t="str">
            <v>Shasta Union Elementary</v>
          </cell>
          <cell r="J1828">
            <v>124</v>
          </cell>
          <cell r="K1828">
            <v>48</v>
          </cell>
          <cell r="L1828">
            <v>1</v>
          </cell>
          <cell r="N1828">
            <v>124</v>
          </cell>
          <cell r="O1828">
            <v>48</v>
          </cell>
          <cell r="Q1828">
            <v>0</v>
          </cell>
          <cell r="R1828">
            <v>0</v>
          </cell>
        </row>
        <row r="1829">
          <cell r="A1829" t="str">
            <v>45701360000000</v>
          </cell>
          <cell r="B1829" t="str">
            <v>45</v>
          </cell>
          <cell r="C1829" t="str">
            <v>70136</v>
          </cell>
          <cell r="E1829" t="str">
            <v>Shasta Union High</v>
          </cell>
          <cell r="J1829">
            <v>4463</v>
          </cell>
          <cell r="K1829">
            <v>1619</v>
          </cell>
          <cell r="L1829">
            <v>10</v>
          </cell>
          <cell r="N1829">
            <v>4463</v>
          </cell>
          <cell r="O1829">
            <v>1619</v>
          </cell>
          <cell r="Q1829">
            <v>0</v>
          </cell>
          <cell r="R1829">
            <v>0</v>
          </cell>
        </row>
        <row r="1830">
          <cell r="A1830" t="str">
            <v>45701360106013</v>
          </cell>
          <cell r="B1830" t="str">
            <v>45</v>
          </cell>
          <cell r="C1830" t="str">
            <v>70136</v>
          </cell>
          <cell r="D1830" t="str">
            <v>0106013</v>
          </cell>
          <cell r="E1830" t="str">
            <v>Shasta Union High</v>
          </cell>
          <cell r="F1830" t="str">
            <v>University Preparatory</v>
          </cell>
          <cell r="G1830" t="str">
            <v>Yes</v>
          </cell>
          <cell r="H1830" t="str">
            <v>0612</v>
          </cell>
          <cell r="I1830" t="str">
            <v>Locally funded</v>
          </cell>
          <cell r="J1830">
            <v>967</v>
          </cell>
          <cell r="K1830">
            <v>144</v>
          </cell>
          <cell r="L1830">
            <v>1</v>
          </cell>
          <cell r="N1830">
            <v>967</v>
          </cell>
          <cell r="O1830">
            <v>144</v>
          </cell>
          <cell r="Q1830">
            <v>0</v>
          </cell>
          <cell r="R1830">
            <v>0</v>
          </cell>
        </row>
        <row r="1831">
          <cell r="A1831" t="str">
            <v>45701364530267</v>
          </cell>
          <cell r="B1831" t="str">
            <v>45</v>
          </cell>
          <cell r="C1831" t="str">
            <v>70136</v>
          </cell>
          <cell r="D1831" t="str">
            <v>4530267</v>
          </cell>
          <cell r="E1831" t="str">
            <v>Shasta Union High</v>
          </cell>
          <cell r="F1831" t="str">
            <v>Shasta Charter Academy</v>
          </cell>
          <cell r="G1831" t="str">
            <v>Yes</v>
          </cell>
          <cell r="H1831" t="str">
            <v>0256</v>
          </cell>
          <cell r="I1831" t="str">
            <v>Directly funded</v>
          </cell>
          <cell r="J1831">
            <v>242</v>
          </cell>
          <cell r="K1831">
            <v>81</v>
          </cell>
          <cell r="L1831">
            <v>1</v>
          </cell>
          <cell r="N1831">
            <v>242</v>
          </cell>
          <cell r="O1831">
            <v>81</v>
          </cell>
          <cell r="Q1831">
            <v>0</v>
          </cell>
          <cell r="R1831">
            <v>0</v>
          </cell>
        </row>
        <row r="1832">
          <cell r="A1832" t="str">
            <v>45701690000000</v>
          </cell>
          <cell r="B1832" t="str">
            <v>45</v>
          </cell>
          <cell r="C1832" t="str">
            <v>70169</v>
          </cell>
          <cell r="E1832" t="str">
            <v>Whitmore Union Elementary</v>
          </cell>
          <cell r="J1832">
            <v>26</v>
          </cell>
          <cell r="K1832">
            <v>11</v>
          </cell>
          <cell r="L1832">
            <v>1</v>
          </cell>
          <cell r="N1832">
            <v>26</v>
          </cell>
          <cell r="O1832">
            <v>11</v>
          </cell>
          <cell r="Q1832">
            <v>0</v>
          </cell>
          <cell r="R1832">
            <v>0</v>
          </cell>
        </row>
        <row r="1833">
          <cell r="A1833" t="str">
            <v>45701690129957</v>
          </cell>
          <cell r="B1833" t="str">
            <v>45</v>
          </cell>
          <cell r="C1833" t="str">
            <v>70169</v>
          </cell>
          <cell r="D1833" t="str">
            <v>0129957</v>
          </cell>
          <cell r="E1833" t="str">
            <v>Whitmore Union Elementary</v>
          </cell>
          <cell r="F1833" t="str">
            <v>Northern Summit Academy</v>
          </cell>
          <cell r="G1833" t="str">
            <v>Yes</v>
          </cell>
          <cell r="H1833" t="str">
            <v>1649</v>
          </cell>
          <cell r="I1833" t="str">
            <v>Directly funded</v>
          </cell>
          <cell r="J1833">
            <v>67</v>
          </cell>
          <cell r="K1833">
            <v>45</v>
          </cell>
          <cell r="L1833">
            <v>1</v>
          </cell>
          <cell r="N1833">
            <v>67</v>
          </cell>
          <cell r="O1833">
            <v>45</v>
          </cell>
          <cell r="Q1833">
            <v>0</v>
          </cell>
          <cell r="R1833">
            <v>0</v>
          </cell>
        </row>
        <row r="1834">
          <cell r="A1834" t="str">
            <v>45737000000000</v>
          </cell>
          <cell r="B1834" t="str">
            <v>45</v>
          </cell>
          <cell r="C1834" t="str">
            <v>73700</v>
          </cell>
          <cell r="E1834" t="str">
            <v>Mountain Union Elementary</v>
          </cell>
          <cell r="J1834">
            <v>71</v>
          </cell>
          <cell r="K1834">
            <v>68</v>
          </cell>
          <cell r="L1834">
            <v>1</v>
          </cell>
          <cell r="N1834">
            <v>71</v>
          </cell>
          <cell r="O1834">
            <v>68</v>
          </cell>
          <cell r="Q1834">
            <v>0</v>
          </cell>
          <cell r="R1834">
            <v>0</v>
          </cell>
        </row>
        <row r="1835">
          <cell r="A1835" t="str">
            <v>45752670000000</v>
          </cell>
          <cell r="B1835" t="str">
            <v>45</v>
          </cell>
          <cell r="C1835" t="str">
            <v>75267</v>
          </cell>
          <cell r="E1835" t="str">
            <v>Gateway Unified</v>
          </cell>
          <cell r="J1835">
            <v>2326</v>
          </cell>
          <cell r="K1835">
            <v>1656</v>
          </cell>
          <cell r="L1835">
            <v>9</v>
          </cell>
          <cell r="N1835">
            <v>2326</v>
          </cell>
          <cell r="O1835">
            <v>1656</v>
          </cell>
          <cell r="Q1835">
            <v>0</v>
          </cell>
          <cell r="R1835">
            <v>0</v>
          </cell>
        </row>
        <row r="1836">
          <cell r="A1836" t="str">
            <v>45752670113407</v>
          </cell>
          <cell r="B1836" t="str">
            <v>45</v>
          </cell>
          <cell r="C1836" t="str">
            <v>75267</v>
          </cell>
          <cell r="D1836" t="str">
            <v>0113407</v>
          </cell>
          <cell r="E1836" t="str">
            <v>Gateway Unified</v>
          </cell>
          <cell r="F1836" t="str">
            <v>Rocky Point Charter</v>
          </cell>
          <cell r="G1836" t="str">
            <v>Yes</v>
          </cell>
          <cell r="H1836" t="str">
            <v>0849</v>
          </cell>
          <cell r="I1836" t="str">
            <v>Directly funded</v>
          </cell>
          <cell r="J1836">
            <v>182</v>
          </cell>
          <cell r="K1836">
            <v>103</v>
          </cell>
          <cell r="L1836">
            <v>1</v>
          </cell>
          <cell r="N1836">
            <v>182</v>
          </cell>
          <cell r="O1836">
            <v>103</v>
          </cell>
          <cell r="Q1836">
            <v>0</v>
          </cell>
          <cell r="R1836">
            <v>0</v>
          </cell>
        </row>
        <row r="1837">
          <cell r="A1837" t="str">
            <v>45752670115345</v>
          </cell>
          <cell r="B1837" t="str">
            <v>45</v>
          </cell>
          <cell r="C1837" t="str">
            <v>75267</v>
          </cell>
          <cell r="D1837" t="str">
            <v>0115345</v>
          </cell>
          <cell r="E1837" t="str">
            <v>Gateway Unified</v>
          </cell>
          <cell r="F1837" t="str">
            <v>Redding School of the Arts II</v>
          </cell>
          <cell r="G1837" t="str">
            <v>Yes</v>
          </cell>
          <cell r="H1837" t="str">
            <v>0920</v>
          </cell>
          <cell r="I1837" t="str">
            <v>Directly funded</v>
          </cell>
          <cell r="J1837">
            <v>543</v>
          </cell>
          <cell r="K1837">
            <v>169</v>
          </cell>
          <cell r="L1837">
            <v>1</v>
          </cell>
          <cell r="N1837">
            <v>543</v>
          </cell>
          <cell r="O1837">
            <v>169</v>
          </cell>
          <cell r="Q1837">
            <v>0</v>
          </cell>
          <cell r="R1837">
            <v>0</v>
          </cell>
        </row>
        <row r="1838">
          <cell r="A1838" t="str">
            <v>45752670120170</v>
          </cell>
          <cell r="B1838" t="str">
            <v>45</v>
          </cell>
          <cell r="C1838" t="str">
            <v>75267</v>
          </cell>
          <cell r="D1838" t="str">
            <v>0120170</v>
          </cell>
          <cell r="E1838" t="str">
            <v>Gateway Unified</v>
          </cell>
          <cell r="F1838" t="str">
            <v>Academy of Personalized Learning</v>
          </cell>
          <cell r="G1838" t="str">
            <v>Yes</v>
          </cell>
          <cell r="H1838" t="str">
            <v>1113</v>
          </cell>
          <cell r="I1838" t="str">
            <v>Directly funded</v>
          </cell>
          <cell r="J1838">
            <v>368</v>
          </cell>
          <cell r="K1838">
            <v>224</v>
          </cell>
          <cell r="L1838">
            <v>1</v>
          </cell>
          <cell r="N1838">
            <v>368</v>
          </cell>
          <cell r="O1838">
            <v>224</v>
          </cell>
          <cell r="Q1838">
            <v>0</v>
          </cell>
          <cell r="R1838">
            <v>0</v>
          </cell>
        </row>
        <row r="1839">
          <cell r="A1839" t="str">
            <v>45752676117840</v>
          </cell>
          <cell r="B1839" t="str">
            <v>45</v>
          </cell>
          <cell r="C1839" t="str">
            <v>75267</v>
          </cell>
          <cell r="D1839" t="str">
            <v>6117840</v>
          </cell>
          <cell r="E1839" t="str">
            <v>Gateway Unified</v>
          </cell>
          <cell r="F1839" t="str">
            <v>North Woods Discovery</v>
          </cell>
          <cell r="G1839" t="str">
            <v>Yes</v>
          </cell>
          <cell r="H1839" t="str">
            <v>0292</v>
          </cell>
          <cell r="I1839" t="str">
            <v>Directly funded</v>
          </cell>
          <cell r="J1839">
            <v>8</v>
          </cell>
          <cell r="K1839">
            <v>4</v>
          </cell>
          <cell r="L1839">
            <v>1</v>
          </cell>
          <cell r="N1839">
            <v>8</v>
          </cell>
          <cell r="O1839">
            <v>4</v>
          </cell>
          <cell r="Q1839">
            <v>0</v>
          </cell>
          <cell r="R1839">
            <v>0</v>
          </cell>
        </row>
        <row r="1840">
          <cell r="A1840" t="str">
            <v>46104620000000</v>
          </cell>
          <cell r="B1840" t="str">
            <v>46</v>
          </cell>
          <cell r="C1840" t="str">
            <v>10462</v>
          </cell>
          <cell r="E1840" t="str">
            <v>Sierra County Office of Education</v>
          </cell>
          <cell r="J1840">
            <v>0</v>
          </cell>
          <cell r="K1840">
            <v>0</v>
          </cell>
          <cell r="L1840">
            <v>1</v>
          </cell>
          <cell r="N1840">
            <v>0</v>
          </cell>
          <cell r="O1840">
            <v>0</v>
          </cell>
          <cell r="Q1840">
            <v>0</v>
          </cell>
          <cell r="R1840">
            <v>0</v>
          </cell>
        </row>
        <row r="1841">
          <cell r="A1841" t="str">
            <v>46701770000000</v>
          </cell>
          <cell r="B1841" t="str">
            <v>46</v>
          </cell>
          <cell r="C1841" t="str">
            <v>70177</v>
          </cell>
          <cell r="E1841" t="str">
            <v>Sierra-Plumas Joint Unified</v>
          </cell>
          <cell r="J1841">
            <v>381</v>
          </cell>
          <cell r="K1841">
            <v>154</v>
          </cell>
          <cell r="L1841">
            <v>5</v>
          </cell>
          <cell r="N1841">
            <v>381</v>
          </cell>
          <cell r="O1841">
            <v>154</v>
          </cell>
          <cell r="Q1841">
            <v>0</v>
          </cell>
          <cell r="R1841">
            <v>0</v>
          </cell>
        </row>
        <row r="1842">
          <cell r="A1842" t="str">
            <v>47104700000000</v>
          </cell>
          <cell r="B1842" t="str">
            <v>47</v>
          </cell>
          <cell r="C1842" t="str">
            <v>10470</v>
          </cell>
          <cell r="E1842" t="str">
            <v>Siskiyou County Office of Education</v>
          </cell>
          <cell r="J1842">
            <v>111</v>
          </cell>
          <cell r="K1842">
            <v>81</v>
          </cell>
          <cell r="L1842">
            <v>2</v>
          </cell>
          <cell r="N1842">
            <v>111</v>
          </cell>
          <cell r="O1842">
            <v>81</v>
          </cell>
          <cell r="Q1842">
            <v>0</v>
          </cell>
          <cell r="R1842">
            <v>0</v>
          </cell>
        </row>
        <row r="1843">
          <cell r="A1843" t="str">
            <v>47104700117168</v>
          </cell>
          <cell r="B1843" t="str">
            <v>47</v>
          </cell>
          <cell r="C1843" t="str">
            <v>10470</v>
          </cell>
          <cell r="D1843" t="str">
            <v>0117168</v>
          </cell>
          <cell r="E1843" t="str">
            <v>Siskiyou County Office of Education</v>
          </cell>
          <cell r="F1843" t="str">
            <v>Golden Eagle Charter</v>
          </cell>
          <cell r="G1843" t="str">
            <v>Yes</v>
          </cell>
          <cell r="H1843" t="str">
            <v>0983</v>
          </cell>
          <cell r="I1843" t="str">
            <v>Directly funded</v>
          </cell>
          <cell r="J1843">
            <v>389</v>
          </cell>
          <cell r="K1843">
            <v>257</v>
          </cell>
          <cell r="L1843">
            <v>1</v>
          </cell>
          <cell r="N1843">
            <v>389</v>
          </cell>
          <cell r="O1843">
            <v>257</v>
          </cell>
          <cell r="Q1843">
            <v>0</v>
          </cell>
          <cell r="R1843">
            <v>0</v>
          </cell>
        </row>
        <row r="1844">
          <cell r="A1844" t="str">
            <v>47701850000000</v>
          </cell>
          <cell r="B1844" t="str">
            <v>47</v>
          </cell>
          <cell r="C1844" t="str">
            <v>70185</v>
          </cell>
          <cell r="E1844" t="str">
            <v>Big Springs Union Elementary</v>
          </cell>
          <cell r="J1844">
            <v>146</v>
          </cell>
          <cell r="K1844">
            <v>80</v>
          </cell>
          <cell r="L1844">
            <v>1</v>
          </cell>
          <cell r="N1844">
            <v>146</v>
          </cell>
          <cell r="O1844">
            <v>80</v>
          </cell>
          <cell r="Q1844">
            <v>0</v>
          </cell>
          <cell r="R1844">
            <v>0</v>
          </cell>
        </row>
        <row r="1845">
          <cell r="A1845" t="str">
            <v>47701930000000</v>
          </cell>
          <cell r="B1845" t="str">
            <v>47</v>
          </cell>
          <cell r="C1845" t="str">
            <v>70193</v>
          </cell>
          <cell r="E1845" t="str">
            <v>Bogus Elementary</v>
          </cell>
          <cell r="J1845">
            <v>16</v>
          </cell>
          <cell r="K1845">
            <v>11</v>
          </cell>
          <cell r="L1845">
            <v>1</v>
          </cell>
          <cell r="N1845">
            <v>16</v>
          </cell>
          <cell r="O1845">
            <v>11</v>
          </cell>
          <cell r="Q1845">
            <v>0</v>
          </cell>
          <cell r="R1845">
            <v>0</v>
          </cell>
        </row>
        <row r="1846">
          <cell r="A1846" t="str">
            <v>47702010000000</v>
          </cell>
          <cell r="B1846" t="str">
            <v>47</v>
          </cell>
          <cell r="C1846" t="str">
            <v>70201</v>
          </cell>
          <cell r="E1846" t="str">
            <v>Butteville Union Elementary</v>
          </cell>
          <cell r="J1846">
            <v>220</v>
          </cell>
          <cell r="K1846">
            <v>124</v>
          </cell>
          <cell r="L1846">
            <v>1</v>
          </cell>
          <cell r="N1846">
            <v>220</v>
          </cell>
          <cell r="O1846">
            <v>124</v>
          </cell>
          <cell r="Q1846">
            <v>0</v>
          </cell>
          <cell r="R1846">
            <v>0</v>
          </cell>
        </row>
        <row r="1847">
          <cell r="A1847" t="str">
            <v>47702270000000</v>
          </cell>
          <cell r="B1847" t="str">
            <v>47</v>
          </cell>
          <cell r="C1847" t="str">
            <v>70227</v>
          </cell>
          <cell r="E1847" t="str">
            <v>Delphic Elementary</v>
          </cell>
          <cell r="J1847">
            <v>46</v>
          </cell>
          <cell r="K1847">
            <v>39</v>
          </cell>
          <cell r="L1847">
            <v>1</v>
          </cell>
          <cell r="N1847">
            <v>46</v>
          </cell>
          <cell r="O1847">
            <v>39</v>
          </cell>
          <cell r="Q1847">
            <v>0</v>
          </cell>
          <cell r="R1847">
            <v>0</v>
          </cell>
        </row>
        <row r="1848">
          <cell r="A1848" t="str">
            <v>47702430000000</v>
          </cell>
          <cell r="B1848" t="str">
            <v>47</v>
          </cell>
          <cell r="C1848" t="str">
            <v>70243</v>
          </cell>
          <cell r="E1848" t="str">
            <v>Dunsmuir Elementary</v>
          </cell>
          <cell r="J1848">
            <v>89</v>
          </cell>
          <cell r="K1848">
            <v>83</v>
          </cell>
          <cell r="L1848">
            <v>1</v>
          </cell>
          <cell r="N1848">
            <v>89</v>
          </cell>
          <cell r="O1848">
            <v>83</v>
          </cell>
          <cell r="Q1848">
            <v>0</v>
          </cell>
          <cell r="R1848">
            <v>0</v>
          </cell>
        </row>
        <row r="1849">
          <cell r="A1849" t="str">
            <v>47702500000000</v>
          </cell>
          <cell r="B1849" t="str">
            <v>47</v>
          </cell>
          <cell r="C1849" t="str">
            <v>70250</v>
          </cell>
          <cell r="E1849" t="str">
            <v>Dunsmuir Joint Union High</v>
          </cell>
          <cell r="J1849">
            <v>67</v>
          </cell>
          <cell r="K1849">
            <v>53</v>
          </cell>
          <cell r="L1849">
            <v>1</v>
          </cell>
          <cell r="N1849">
            <v>67</v>
          </cell>
          <cell r="O1849">
            <v>53</v>
          </cell>
          <cell r="Q1849">
            <v>0</v>
          </cell>
          <cell r="R1849">
            <v>0</v>
          </cell>
        </row>
        <row r="1850">
          <cell r="A1850" t="str">
            <v>47702920000000</v>
          </cell>
          <cell r="B1850" t="str">
            <v>47</v>
          </cell>
          <cell r="C1850" t="str">
            <v>70292</v>
          </cell>
          <cell r="E1850" t="str">
            <v>Forks of Salmon Elementary</v>
          </cell>
          <cell r="J1850">
            <v>17</v>
          </cell>
          <cell r="K1850">
            <v>15</v>
          </cell>
          <cell r="L1850">
            <v>1</v>
          </cell>
          <cell r="N1850">
            <v>17</v>
          </cell>
          <cell r="O1850">
            <v>15</v>
          </cell>
          <cell r="Q1850">
            <v>0</v>
          </cell>
          <cell r="R1850">
            <v>0</v>
          </cell>
        </row>
        <row r="1851">
          <cell r="A1851" t="str">
            <v>47703180000000</v>
          </cell>
          <cell r="B1851" t="str">
            <v>47</v>
          </cell>
          <cell r="C1851" t="str">
            <v>70318</v>
          </cell>
          <cell r="E1851" t="str">
            <v>Gazelle Union Elementary</v>
          </cell>
          <cell r="J1851">
            <v>41</v>
          </cell>
          <cell r="K1851">
            <v>31</v>
          </cell>
          <cell r="L1851">
            <v>1</v>
          </cell>
          <cell r="N1851">
            <v>41</v>
          </cell>
          <cell r="O1851">
            <v>31</v>
          </cell>
          <cell r="Q1851">
            <v>0</v>
          </cell>
          <cell r="R1851">
            <v>0</v>
          </cell>
        </row>
        <row r="1852">
          <cell r="A1852" t="str">
            <v>47703260000000</v>
          </cell>
          <cell r="B1852" t="str">
            <v>47</v>
          </cell>
          <cell r="C1852" t="str">
            <v>70326</v>
          </cell>
          <cell r="E1852" t="str">
            <v>Grenada Elementary</v>
          </cell>
          <cell r="J1852">
            <v>181</v>
          </cell>
          <cell r="K1852">
            <v>107</v>
          </cell>
          <cell r="L1852">
            <v>1</v>
          </cell>
          <cell r="N1852">
            <v>181</v>
          </cell>
          <cell r="O1852">
            <v>107</v>
          </cell>
          <cell r="Q1852">
            <v>0</v>
          </cell>
          <cell r="R1852">
            <v>0</v>
          </cell>
        </row>
        <row r="1853">
          <cell r="A1853" t="str">
            <v>47703340000000</v>
          </cell>
          <cell r="B1853" t="str">
            <v>47</v>
          </cell>
          <cell r="C1853" t="str">
            <v>70334</v>
          </cell>
          <cell r="E1853" t="str">
            <v>Happy Camp Union Elementary</v>
          </cell>
          <cell r="J1853">
            <v>120</v>
          </cell>
          <cell r="K1853">
            <v>95</v>
          </cell>
          <cell r="L1853">
            <v>1</v>
          </cell>
          <cell r="N1853">
            <v>120</v>
          </cell>
          <cell r="O1853">
            <v>95</v>
          </cell>
          <cell r="Q1853">
            <v>0</v>
          </cell>
          <cell r="R1853">
            <v>0</v>
          </cell>
        </row>
        <row r="1854">
          <cell r="A1854" t="str">
            <v>47703590000000</v>
          </cell>
          <cell r="B1854" t="str">
            <v>47</v>
          </cell>
          <cell r="C1854" t="str">
            <v>70359</v>
          </cell>
          <cell r="E1854" t="str">
            <v>Hornbrook Elementary</v>
          </cell>
          <cell r="J1854">
            <v>55</v>
          </cell>
          <cell r="K1854">
            <v>50</v>
          </cell>
          <cell r="L1854">
            <v>1</v>
          </cell>
          <cell r="N1854">
            <v>55</v>
          </cell>
          <cell r="O1854">
            <v>50</v>
          </cell>
          <cell r="Q1854">
            <v>0</v>
          </cell>
          <cell r="R1854">
            <v>0</v>
          </cell>
        </row>
        <row r="1855">
          <cell r="A1855" t="str">
            <v>47703670000000</v>
          </cell>
          <cell r="B1855" t="str">
            <v>47</v>
          </cell>
          <cell r="C1855" t="str">
            <v>70367</v>
          </cell>
          <cell r="E1855" t="str">
            <v>Junction Elementary</v>
          </cell>
          <cell r="J1855">
            <v>31</v>
          </cell>
          <cell r="K1855">
            <v>4</v>
          </cell>
          <cell r="L1855">
            <v>1</v>
          </cell>
          <cell r="N1855">
            <v>31</v>
          </cell>
          <cell r="O1855">
            <v>4</v>
          </cell>
          <cell r="Q1855">
            <v>0</v>
          </cell>
          <cell r="R1855">
            <v>0</v>
          </cell>
        </row>
        <row r="1856">
          <cell r="A1856" t="str">
            <v>47703750000000</v>
          </cell>
          <cell r="B1856" t="str">
            <v>47</v>
          </cell>
          <cell r="C1856" t="str">
            <v>70375</v>
          </cell>
          <cell r="E1856" t="str">
            <v>Klamath River Union Elementary</v>
          </cell>
          <cell r="J1856">
            <v>18</v>
          </cell>
          <cell r="K1856">
            <v>15</v>
          </cell>
          <cell r="L1856">
            <v>1</v>
          </cell>
          <cell r="N1856">
            <v>18</v>
          </cell>
          <cell r="O1856">
            <v>15</v>
          </cell>
          <cell r="Q1856">
            <v>0</v>
          </cell>
          <cell r="R1856">
            <v>0</v>
          </cell>
        </row>
        <row r="1857">
          <cell r="A1857" t="str">
            <v>47703830000000</v>
          </cell>
          <cell r="B1857" t="str">
            <v>47</v>
          </cell>
          <cell r="C1857" t="str">
            <v>70383</v>
          </cell>
          <cell r="E1857" t="str">
            <v>Little Shasta Elementary</v>
          </cell>
          <cell r="J1857">
            <v>6</v>
          </cell>
          <cell r="K1857">
            <v>0</v>
          </cell>
          <cell r="L1857">
            <v>1</v>
          </cell>
          <cell r="N1857">
            <v>6</v>
          </cell>
          <cell r="O1857">
            <v>0</v>
          </cell>
          <cell r="Q1857">
            <v>0</v>
          </cell>
          <cell r="R1857">
            <v>0</v>
          </cell>
        </row>
        <row r="1858">
          <cell r="A1858" t="str">
            <v>47704090000000</v>
          </cell>
          <cell r="B1858" t="str">
            <v>47</v>
          </cell>
          <cell r="C1858" t="str">
            <v>70409</v>
          </cell>
          <cell r="E1858" t="str">
            <v>McCloud Union Elementary</v>
          </cell>
          <cell r="J1858">
            <v>53</v>
          </cell>
          <cell r="K1858">
            <v>43</v>
          </cell>
          <cell r="L1858">
            <v>1</v>
          </cell>
          <cell r="N1858">
            <v>53</v>
          </cell>
          <cell r="O1858">
            <v>43</v>
          </cell>
          <cell r="Q1858">
            <v>0</v>
          </cell>
          <cell r="R1858">
            <v>0</v>
          </cell>
        </row>
        <row r="1859">
          <cell r="A1859" t="str">
            <v>47704170000000</v>
          </cell>
          <cell r="B1859" t="str">
            <v>47</v>
          </cell>
          <cell r="C1859" t="str">
            <v>70417</v>
          </cell>
          <cell r="E1859" t="str">
            <v>Montague Elementary</v>
          </cell>
          <cell r="J1859">
            <v>191</v>
          </cell>
          <cell r="K1859">
            <v>127</v>
          </cell>
          <cell r="L1859">
            <v>2</v>
          </cell>
          <cell r="N1859">
            <v>191</v>
          </cell>
          <cell r="O1859">
            <v>127</v>
          </cell>
          <cell r="Q1859">
            <v>0</v>
          </cell>
          <cell r="R1859">
            <v>0</v>
          </cell>
        </row>
        <row r="1860">
          <cell r="A1860" t="str">
            <v>47704250000000</v>
          </cell>
          <cell r="B1860" t="str">
            <v>47</v>
          </cell>
          <cell r="C1860" t="str">
            <v>70425</v>
          </cell>
          <cell r="E1860" t="str">
            <v>Mt. Shasta Union Elementary</v>
          </cell>
          <cell r="J1860">
            <v>534</v>
          </cell>
          <cell r="K1860">
            <v>231</v>
          </cell>
          <cell r="L1860">
            <v>2</v>
          </cell>
          <cell r="N1860">
            <v>534</v>
          </cell>
          <cell r="O1860">
            <v>231</v>
          </cell>
          <cell r="Q1860">
            <v>0</v>
          </cell>
          <cell r="R1860">
            <v>0</v>
          </cell>
        </row>
        <row r="1861">
          <cell r="A1861" t="str">
            <v>47704580000000</v>
          </cell>
          <cell r="B1861" t="str">
            <v>47</v>
          </cell>
          <cell r="C1861" t="str">
            <v>70458</v>
          </cell>
          <cell r="E1861" t="str">
            <v>Seiad Elementary</v>
          </cell>
          <cell r="J1861">
            <v>32</v>
          </cell>
          <cell r="K1861">
            <v>26</v>
          </cell>
          <cell r="L1861">
            <v>1</v>
          </cell>
          <cell r="N1861">
            <v>32</v>
          </cell>
          <cell r="O1861">
            <v>26</v>
          </cell>
          <cell r="Q1861">
            <v>0</v>
          </cell>
          <cell r="R1861">
            <v>0</v>
          </cell>
        </row>
        <row r="1862">
          <cell r="A1862" t="str">
            <v>47704660000000</v>
          </cell>
          <cell r="B1862" t="str">
            <v>47</v>
          </cell>
          <cell r="C1862" t="str">
            <v>70466</v>
          </cell>
          <cell r="E1862" t="str">
            <v>Siskiyou Union High</v>
          </cell>
          <cell r="J1862">
            <v>599</v>
          </cell>
          <cell r="K1862">
            <v>284</v>
          </cell>
          <cell r="L1862">
            <v>6</v>
          </cell>
          <cell r="N1862">
            <v>599</v>
          </cell>
          <cell r="O1862">
            <v>284</v>
          </cell>
          <cell r="Q1862">
            <v>0</v>
          </cell>
          <cell r="R1862">
            <v>0</v>
          </cell>
        </row>
        <row r="1863">
          <cell r="A1863" t="str">
            <v>47704820000000</v>
          </cell>
          <cell r="B1863" t="str">
            <v>47</v>
          </cell>
          <cell r="C1863" t="str">
            <v>70482</v>
          </cell>
          <cell r="E1863" t="str">
            <v>Weed Union Elementary</v>
          </cell>
          <cell r="J1863">
            <v>241</v>
          </cell>
          <cell r="K1863">
            <v>216</v>
          </cell>
          <cell r="L1863">
            <v>1</v>
          </cell>
          <cell r="N1863">
            <v>241</v>
          </cell>
          <cell r="O1863">
            <v>216</v>
          </cell>
          <cell r="Q1863">
            <v>0</v>
          </cell>
          <cell r="R1863">
            <v>0</v>
          </cell>
        </row>
        <row r="1864">
          <cell r="A1864" t="str">
            <v>47704900000000</v>
          </cell>
          <cell r="B1864" t="str">
            <v>47</v>
          </cell>
          <cell r="C1864" t="str">
            <v>70490</v>
          </cell>
          <cell r="E1864" t="str">
            <v>Willow Creek Elementary</v>
          </cell>
          <cell r="J1864">
            <v>44</v>
          </cell>
          <cell r="K1864">
            <v>38</v>
          </cell>
          <cell r="L1864">
            <v>1</v>
          </cell>
          <cell r="N1864">
            <v>44</v>
          </cell>
          <cell r="O1864">
            <v>38</v>
          </cell>
          <cell r="Q1864">
            <v>0</v>
          </cell>
          <cell r="R1864">
            <v>0</v>
          </cell>
        </row>
        <row r="1865">
          <cell r="A1865" t="str">
            <v>47705080000000</v>
          </cell>
          <cell r="B1865" t="str">
            <v>47</v>
          </cell>
          <cell r="C1865" t="str">
            <v>70508</v>
          </cell>
          <cell r="E1865" t="str">
            <v>Yreka Union Elementary</v>
          </cell>
          <cell r="J1865">
            <v>962</v>
          </cell>
          <cell r="K1865">
            <v>640</v>
          </cell>
          <cell r="L1865">
            <v>3</v>
          </cell>
          <cell r="N1865">
            <v>962</v>
          </cell>
          <cell r="O1865">
            <v>640</v>
          </cell>
          <cell r="Q1865">
            <v>0</v>
          </cell>
          <cell r="R1865">
            <v>0</v>
          </cell>
        </row>
        <row r="1866">
          <cell r="A1866" t="str">
            <v>47705160000000</v>
          </cell>
          <cell r="B1866" t="str">
            <v>47</v>
          </cell>
          <cell r="C1866" t="str">
            <v>70516</v>
          </cell>
          <cell r="E1866" t="str">
            <v>Yreka Union High</v>
          </cell>
          <cell r="J1866">
            <v>645</v>
          </cell>
          <cell r="K1866">
            <v>315</v>
          </cell>
          <cell r="L1866">
            <v>3</v>
          </cell>
          <cell r="N1866">
            <v>645</v>
          </cell>
          <cell r="O1866">
            <v>315</v>
          </cell>
          <cell r="Q1866">
            <v>0</v>
          </cell>
          <cell r="R1866">
            <v>0</v>
          </cell>
        </row>
        <row r="1867">
          <cell r="A1867" t="str">
            <v>47736840000000</v>
          </cell>
          <cell r="B1867" t="str">
            <v>47</v>
          </cell>
          <cell r="C1867" t="str">
            <v>73684</v>
          </cell>
          <cell r="E1867" t="str">
            <v>Butte Valley Unified</v>
          </cell>
          <cell r="J1867">
            <v>299</v>
          </cell>
          <cell r="K1867">
            <v>222</v>
          </cell>
          <cell r="L1867">
            <v>4</v>
          </cell>
          <cell r="N1867">
            <v>299</v>
          </cell>
          <cell r="O1867">
            <v>222</v>
          </cell>
          <cell r="Q1867">
            <v>0</v>
          </cell>
          <cell r="R1867">
            <v>0</v>
          </cell>
        </row>
        <row r="1868">
          <cell r="A1868" t="str">
            <v>47764550000000</v>
          </cell>
          <cell r="B1868" t="str">
            <v>47</v>
          </cell>
          <cell r="C1868" t="str">
            <v>76455</v>
          </cell>
          <cell r="E1868" t="str">
            <v>Scott Valley Unified</v>
          </cell>
          <cell r="J1868">
            <v>647</v>
          </cell>
          <cell r="K1868">
            <v>397</v>
          </cell>
          <cell r="L1868">
            <v>7</v>
          </cell>
          <cell r="N1868">
            <v>647</v>
          </cell>
          <cell r="O1868">
            <v>397</v>
          </cell>
          <cell r="Q1868">
            <v>0</v>
          </cell>
          <cell r="R1868">
            <v>0</v>
          </cell>
        </row>
        <row r="1869">
          <cell r="A1869" t="str">
            <v>48104880000000</v>
          </cell>
          <cell r="B1869" t="str">
            <v>48</v>
          </cell>
          <cell r="C1869" t="str">
            <v>10488</v>
          </cell>
          <cell r="E1869" t="str">
            <v>Solano County Office of Education</v>
          </cell>
          <cell r="J1869">
            <v>502</v>
          </cell>
          <cell r="K1869">
            <v>270</v>
          </cell>
          <cell r="L1869">
            <v>4</v>
          </cell>
          <cell r="N1869">
            <v>502</v>
          </cell>
          <cell r="O1869">
            <v>270</v>
          </cell>
          <cell r="Q1869">
            <v>0</v>
          </cell>
          <cell r="R1869">
            <v>0</v>
          </cell>
        </row>
        <row r="1870">
          <cell r="A1870" t="str">
            <v>48705240000000</v>
          </cell>
          <cell r="B1870" t="str">
            <v>48</v>
          </cell>
          <cell r="C1870" t="str">
            <v>70524</v>
          </cell>
          <cell r="E1870" t="str">
            <v>Benicia Unified</v>
          </cell>
          <cell r="J1870">
            <v>4946</v>
          </cell>
          <cell r="K1870">
            <v>1115</v>
          </cell>
          <cell r="L1870">
            <v>9</v>
          </cell>
          <cell r="N1870">
            <v>4946</v>
          </cell>
          <cell r="O1870">
            <v>1115</v>
          </cell>
          <cell r="Q1870">
            <v>0</v>
          </cell>
          <cell r="R1870">
            <v>0</v>
          </cell>
        </row>
        <row r="1871">
          <cell r="A1871" t="str">
            <v>48705320000000</v>
          </cell>
          <cell r="B1871" t="str">
            <v>48</v>
          </cell>
          <cell r="C1871" t="str">
            <v>70532</v>
          </cell>
          <cell r="E1871" t="str">
            <v>Dixon Unified</v>
          </cell>
          <cell r="J1871">
            <v>3329</v>
          </cell>
          <cell r="K1871">
            <v>2002</v>
          </cell>
          <cell r="L1871">
            <v>8</v>
          </cell>
          <cell r="N1871">
            <v>3329</v>
          </cell>
          <cell r="O1871">
            <v>2002</v>
          </cell>
          <cell r="Q1871">
            <v>0</v>
          </cell>
          <cell r="R1871">
            <v>0</v>
          </cell>
        </row>
        <row r="1872">
          <cell r="A1872" t="str">
            <v>48705320122267</v>
          </cell>
          <cell r="B1872" t="str">
            <v>48</v>
          </cell>
          <cell r="C1872" t="str">
            <v>70532</v>
          </cell>
          <cell r="D1872" t="str">
            <v>0122267</v>
          </cell>
          <cell r="E1872" t="str">
            <v>Dixon Unified</v>
          </cell>
          <cell r="F1872" t="str">
            <v>Dixon Montessori Charter</v>
          </cell>
          <cell r="G1872" t="str">
            <v>Yes</v>
          </cell>
          <cell r="H1872" t="str">
            <v>1210</v>
          </cell>
          <cell r="I1872" t="str">
            <v>Directly funded</v>
          </cell>
          <cell r="J1872">
            <v>417</v>
          </cell>
          <cell r="K1872">
            <v>110</v>
          </cell>
          <cell r="L1872">
            <v>1</v>
          </cell>
          <cell r="N1872">
            <v>417</v>
          </cell>
          <cell r="O1872">
            <v>110</v>
          </cell>
          <cell r="Q1872">
            <v>0</v>
          </cell>
          <cell r="R1872">
            <v>0</v>
          </cell>
        </row>
        <row r="1873">
          <cell r="A1873" t="str">
            <v>48705400000000</v>
          </cell>
          <cell r="B1873" t="str">
            <v>48</v>
          </cell>
          <cell r="C1873" t="str">
            <v>70540</v>
          </cell>
          <cell r="E1873" t="str">
            <v>Fairfield-Suisun Unified</v>
          </cell>
          <cell r="J1873">
            <v>21545</v>
          </cell>
          <cell r="K1873">
            <v>12875</v>
          </cell>
          <cell r="L1873">
            <v>29</v>
          </cell>
          <cell r="N1873">
            <v>21545</v>
          </cell>
          <cell r="O1873">
            <v>12875</v>
          </cell>
          <cell r="Q1873">
            <v>0</v>
          </cell>
          <cell r="R1873">
            <v>0</v>
          </cell>
        </row>
        <row r="1874">
          <cell r="A1874" t="str">
            <v>48705650000000</v>
          </cell>
          <cell r="B1874" t="str">
            <v>48</v>
          </cell>
          <cell r="C1874" t="str">
            <v>70565</v>
          </cell>
          <cell r="E1874" t="str">
            <v>Travis Unified</v>
          </cell>
          <cell r="J1874">
            <v>5395</v>
          </cell>
          <cell r="K1874">
            <v>1708</v>
          </cell>
          <cell r="L1874">
            <v>11</v>
          </cell>
          <cell r="N1874">
            <v>5395</v>
          </cell>
          <cell r="O1874">
            <v>1708</v>
          </cell>
          <cell r="Q1874">
            <v>0</v>
          </cell>
          <cell r="R1874">
            <v>0</v>
          </cell>
        </row>
        <row r="1875">
          <cell r="A1875" t="str">
            <v>48705730000000</v>
          </cell>
          <cell r="B1875" t="str">
            <v>48</v>
          </cell>
          <cell r="C1875" t="str">
            <v>70573</v>
          </cell>
          <cell r="E1875" t="str">
            <v>Vacaville Unified</v>
          </cell>
          <cell r="J1875">
            <v>11220</v>
          </cell>
          <cell r="K1875">
            <v>4804</v>
          </cell>
          <cell r="L1875">
            <v>14</v>
          </cell>
          <cell r="N1875">
            <v>11220</v>
          </cell>
          <cell r="O1875">
            <v>4804</v>
          </cell>
          <cell r="Q1875">
            <v>0</v>
          </cell>
          <cell r="R1875">
            <v>0</v>
          </cell>
        </row>
        <row r="1876">
          <cell r="A1876" t="str">
            <v>48705730122523</v>
          </cell>
          <cell r="B1876" t="str">
            <v>48</v>
          </cell>
          <cell r="C1876" t="str">
            <v>70573</v>
          </cell>
          <cell r="D1876" t="str">
            <v>0122523</v>
          </cell>
          <cell r="E1876" t="str">
            <v>Vacaville Unified</v>
          </cell>
          <cell r="F1876" t="str">
            <v>Alternative Cooperative Education Charter</v>
          </cell>
          <cell r="G1876" t="str">
            <v>Yes</v>
          </cell>
          <cell r="H1876" t="str">
            <v>1261</v>
          </cell>
          <cell r="I1876" t="str">
            <v>Locally funded</v>
          </cell>
          <cell r="J1876">
            <v>124</v>
          </cell>
          <cell r="K1876">
            <v>23</v>
          </cell>
          <cell r="L1876">
            <v>1</v>
          </cell>
          <cell r="N1876">
            <v>124</v>
          </cell>
          <cell r="O1876">
            <v>23</v>
          </cell>
          <cell r="Q1876">
            <v>0</v>
          </cell>
          <cell r="R1876">
            <v>0</v>
          </cell>
        </row>
        <row r="1877">
          <cell r="A1877" t="str">
            <v>48705730129494</v>
          </cell>
          <cell r="B1877" t="str">
            <v>48</v>
          </cell>
          <cell r="C1877" t="str">
            <v>70573</v>
          </cell>
          <cell r="D1877" t="str">
            <v>0129494</v>
          </cell>
          <cell r="E1877" t="str">
            <v>Vacaville Unified</v>
          </cell>
          <cell r="F1877" t="str">
            <v>Kairos Public School Vacaville Academy</v>
          </cell>
          <cell r="G1877" t="str">
            <v>Yes</v>
          </cell>
          <cell r="H1877" t="str">
            <v>1635</v>
          </cell>
          <cell r="I1877" t="str">
            <v>Directly funded</v>
          </cell>
          <cell r="J1877">
            <v>494</v>
          </cell>
          <cell r="K1877">
            <v>42</v>
          </cell>
          <cell r="L1877">
            <v>1</v>
          </cell>
          <cell r="N1877">
            <v>494</v>
          </cell>
          <cell r="O1877">
            <v>42</v>
          </cell>
          <cell r="Q1877">
            <v>0</v>
          </cell>
          <cell r="R1877">
            <v>0</v>
          </cell>
        </row>
        <row r="1878">
          <cell r="A1878" t="str">
            <v>48705734830113</v>
          </cell>
          <cell r="B1878" t="str">
            <v>48</v>
          </cell>
          <cell r="C1878" t="str">
            <v>70573</v>
          </cell>
          <cell r="D1878" t="str">
            <v>4830113</v>
          </cell>
          <cell r="E1878" t="str">
            <v>Vacaville Unified</v>
          </cell>
          <cell r="F1878" t="str">
            <v>Elise P. Buckingham Charter Magnet High</v>
          </cell>
          <cell r="G1878" t="str">
            <v>Yes</v>
          </cell>
          <cell r="H1878" t="str">
            <v>0056</v>
          </cell>
          <cell r="I1878" t="str">
            <v>Locally funded</v>
          </cell>
          <cell r="J1878">
            <v>454</v>
          </cell>
          <cell r="K1878">
            <v>73</v>
          </cell>
          <cell r="L1878">
            <v>1</v>
          </cell>
          <cell r="N1878">
            <v>454</v>
          </cell>
          <cell r="O1878">
            <v>73</v>
          </cell>
          <cell r="Q1878">
            <v>0</v>
          </cell>
          <cell r="R1878">
            <v>0</v>
          </cell>
        </row>
        <row r="1879">
          <cell r="A1879" t="str">
            <v>48705736051338</v>
          </cell>
          <cell r="B1879" t="str">
            <v>48</v>
          </cell>
          <cell r="C1879" t="str">
            <v>70573</v>
          </cell>
          <cell r="D1879" t="str">
            <v>6051338</v>
          </cell>
          <cell r="E1879" t="str">
            <v>Vacaville Unified</v>
          </cell>
          <cell r="F1879" t="str">
            <v>Fairmont Charter Elementary</v>
          </cell>
          <cell r="G1879" t="str">
            <v>Yes</v>
          </cell>
          <cell r="H1879" t="str">
            <v>0913</v>
          </cell>
          <cell r="I1879" t="str">
            <v>Locally funded</v>
          </cell>
          <cell r="J1879">
            <v>549</v>
          </cell>
          <cell r="K1879">
            <v>408</v>
          </cell>
          <cell r="L1879">
            <v>1</v>
          </cell>
          <cell r="N1879">
            <v>549</v>
          </cell>
          <cell r="O1879">
            <v>408</v>
          </cell>
          <cell r="Q1879">
            <v>0</v>
          </cell>
          <cell r="R1879">
            <v>0</v>
          </cell>
        </row>
        <row r="1880">
          <cell r="A1880" t="str">
            <v>48705810000000</v>
          </cell>
          <cell r="B1880" t="str">
            <v>48</v>
          </cell>
          <cell r="C1880" t="str">
            <v>70581</v>
          </cell>
          <cell r="E1880" t="str">
            <v>Vallejo City Unified</v>
          </cell>
          <cell r="J1880">
            <v>13381</v>
          </cell>
          <cell r="K1880">
            <v>10039</v>
          </cell>
          <cell r="L1880">
            <v>23</v>
          </cell>
          <cell r="N1880">
            <v>13381</v>
          </cell>
          <cell r="O1880">
            <v>10039</v>
          </cell>
          <cell r="Q1880">
            <v>0</v>
          </cell>
          <cell r="R1880">
            <v>0</v>
          </cell>
        </row>
        <row r="1881">
          <cell r="A1881" t="str">
            <v>48705810115469</v>
          </cell>
          <cell r="B1881" t="str">
            <v>48</v>
          </cell>
          <cell r="C1881" t="str">
            <v>70581</v>
          </cell>
          <cell r="D1881" t="str">
            <v>0115469</v>
          </cell>
          <cell r="E1881" t="str">
            <v>Vallejo City Unified</v>
          </cell>
          <cell r="F1881" t="str">
            <v>Vallejo Charter</v>
          </cell>
          <cell r="G1881" t="str">
            <v>Yes</v>
          </cell>
          <cell r="H1881" t="str">
            <v>0940</v>
          </cell>
          <cell r="I1881" t="str">
            <v>Locally funded</v>
          </cell>
          <cell r="J1881">
            <v>514</v>
          </cell>
          <cell r="K1881">
            <v>248</v>
          </cell>
          <cell r="L1881">
            <v>1</v>
          </cell>
          <cell r="N1881">
            <v>514</v>
          </cell>
          <cell r="O1881">
            <v>248</v>
          </cell>
          <cell r="Q1881">
            <v>0</v>
          </cell>
          <cell r="R1881">
            <v>0</v>
          </cell>
        </row>
        <row r="1882">
          <cell r="A1882" t="str">
            <v>48705814830196</v>
          </cell>
          <cell r="B1882" t="str">
            <v>48</v>
          </cell>
          <cell r="C1882" t="str">
            <v>70581</v>
          </cell>
          <cell r="D1882" t="str">
            <v>4830196</v>
          </cell>
          <cell r="E1882" t="str">
            <v>Vallejo City Unified</v>
          </cell>
          <cell r="F1882" t="str">
            <v>MIT Academy</v>
          </cell>
          <cell r="G1882" t="str">
            <v>Yes</v>
          </cell>
          <cell r="H1882" t="str">
            <v>0372</v>
          </cell>
          <cell r="I1882" t="str">
            <v>Directly funded</v>
          </cell>
          <cell r="J1882">
            <v>414</v>
          </cell>
          <cell r="K1882">
            <v>251</v>
          </cell>
          <cell r="L1882">
            <v>1</v>
          </cell>
          <cell r="N1882">
            <v>414</v>
          </cell>
          <cell r="O1882">
            <v>251</v>
          </cell>
          <cell r="Q1882">
            <v>0</v>
          </cell>
          <cell r="R1882">
            <v>0</v>
          </cell>
        </row>
        <row r="1883">
          <cell r="A1883" t="str">
            <v>48705816116255</v>
          </cell>
          <cell r="B1883" t="str">
            <v>48</v>
          </cell>
          <cell r="C1883" t="str">
            <v>70581</v>
          </cell>
          <cell r="D1883" t="str">
            <v>6116255</v>
          </cell>
          <cell r="E1883" t="str">
            <v>Vallejo City Unified</v>
          </cell>
          <cell r="F1883" t="str">
            <v>Mare Island Technology Academy</v>
          </cell>
          <cell r="G1883" t="str">
            <v>Yes</v>
          </cell>
          <cell r="H1883" t="str">
            <v>0181</v>
          </cell>
          <cell r="I1883" t="str">
            <v>Directly funded</v>
          </cell>
          <cell r="J1883">
            <v>427</v>
          </cell>
          <cell r="K1883">
            <v>257</v>
          </cell>
          <cell r="L1883">
            <v>1</v>
          </cell>
          <cell r="N1883">
            <v>427</v>
          </cell>
          <cell r="O1883">
            <v>257</v>
          </cell>
          <cell r="Q1883">
            <v>0</v>
          </cell>
          <cell r="R1883">
            <v>0</v>
          </cell>
        </row>
        <row r="1884">
          <cell r="A1884" t="str">
            <v>49104960000000</v>
          </cell>
          <cell r="B1884" t="str">
            <v>49</v>
          </cell>
          <cell r="C1884" t="str">
            <v>10496</v>
          </cell>
          <cell r="E1884" t="str">
            <v>Sonoma County Office of Education</v>
          </cell>
          <cell r="J1884">
            <v>622</v>
          </cell>
          <cell r="K1884">
            <v>284</v>
          </cell>
          <cell r="L1884">
            <v>4</v>
          </cell>
          <cell r="N1884">
            <v>622</v>
          </cell>
          <cell r="O1884">
            <v>284</v>
          </cell>
          <cell r="Q1884">
            <v>0</v>
          </cell>
          <cell r="R1884">
            <v>0</v>
          </cell>
        </row>
        <row r="1885">
          <cell r="A1885" t="str">
            <v>49705990000000</v>
          </cell>
          <cell r="B1885" t="str">
            <v>49</v>
          </cell>
          <cell r="C1885" t="str">
            <v>70599</v>
          </cell>
          <cell r="E1885" t="str">
            <v>Alexander Valley Union Elementary</v>
          </cell>
          <cell r="J1885">
            <v>123</v>
          </cell>
          <cell r="K1885">
            <v>44</v>
          </cell>
          <cell r="L1885">
            <v>1</v>
          </cell>
          <cell r="N1885">
            <v>123</v>
          </cell>
          <cell r="O1885">
            <v>44</v>
          </cell>
          <cell r="Q1885">
            <v>0</v>
          </cell>
          <cell r="R1885">
            <v>0</v>
          </cell>
        </row>
        <row r="1886">
          <cell r="A1886" t="str">
            <v>49706070000000</v>
          </cell>
          <cell r="B1886" t="str">
            <v>49</v>
          </cell>
          <cell r="C1886" t="str">
            <v>70607</v>
          </cell>
          <cell r="E1886" t="str">
            <v>West Sonoma County Union High</v>
          </cell>
          <cell r="J1886">
            <v>2015</v>
          </cell>
          <cell r="K1886">
            <v>479</v>
          </cell>
          <cell r="L1886">
            <v>5</v>
          </cell>
          <cell r="N1886">
            <v>2015</v>
          </cell>
          <cell r="O1886">
            <v>479</v>
          </cell>
          <cell r="Q1886">
            <v>0</v>
          </cell>
          <cell r="R1886">
            <v>0</v>
          </cell>
        </row>
        <row r="1887">
          <cell r="A1887" t="str">
            <v>49706150000000</v>
          </cell>
          <cell r="B1887" t="str">
            <v>49</v>
          </cell>
          <cell r="C1887" t="str">
            <v>70615</v>
          </cell>
          <cell r="E1887" t="str">
            <v>Bellevue Union Elementary</v>
          </cell>
          <cell r="J1887">
            <v>1397</v>
          </cell>
          <cell r="K1887">
            <v>1287</v>
          </cell>
          <cell r="L1887">
            <v>4</v>
          </cell>
          <cell r="N1887">
            <v>1397</v>
          </cell>
          <cell r="O1887">
            <v>1287</v>
          </cell>
          <cell r="Q1887">
            <v>0</v>
          </cell>
          <cell r="R1887">
            <v>0</v>
          </cell>
        </row>
        <row r="1888">
          <cell r="A1888" t="str">
            <v>49706150127662</v>
          </cell>
          <cell r="B1888" t="str">
            <v>49</v>
          </cell>
          <cell r="C1888" t="str">
            <v>70615</v>
          </cell>
          <cell r="D1888" t="str">
            <v>0127662</v>
          </cell>
          <cell r="E1888" t="str">
            <v>Bellevue Union Elementary</v>
          </cell>
          <cell r="F1888" t="str">
            <v>Stony Point Academy</v>
          </cell>
          <cell r="G1888" t="str">
            <v>Yes</v>
          </cell>
          <cell r="H1888" t="str">
            <v>1511</v>
          </cell>
          <cell r="I1888" t="str">
            <v>Directly funded</v>
          </cell>
          <cell r="J1888">
            <v>108</v>
          </cell>
          <cell r="K1888">
            <v>84</v>
          </cell>
          <cell r="L1888">
            <v>1</v>
          </cell>
          <cell r="N1888">
            <v>108</v>
          </cell>
          <cell r="O1888">
            <v>84</v>
          </cell>
          <cell r="Q1888">
            <v>0</v>
          </cell>
          <cell r="R1888">
            <v>0</v>
          </cell>
        </row>
        <row r="1889">
          <cell r="A1889" t="str">
            <v>49706156051593</v>
          </cell>
          <cell r="B1889" t="str">
            <v>49</v>
          </cell>
          <cell r="C1889" t="str">
            <v>70615</v>
          </cell>
          <cell r="D1889" t="str">
            <v>6051593</v>
          </cell>
          <cell r="E1889" t="str">
            <v>Bellevue Union Elementary</v>
          </cell>
          <cell r="F1889" t="str">
            <v>Kawana Elementary</v>
          </cell>
          <cell r="G1889" t="str">
            <v>Yes</v>
          </cell>
          <cell r="H1889" t="str">
            <v>1368</v>
          </cell>
          <cell r="I1889" t="str">
            <v>Locally funded</v>
          </cell>
          <cell r="J1889">
            <v>405</v>
          </cell>
          <cell r="K1889">
            <v>375</v>
          </cell>
          <cell r="L1889">
            <v>1</v>
          </cell>
          <cell r="N1889">
            <v>405</v>
          </cell>
          <cell r="O1889">
            <v>375</v>
          </cell>
          <cell r="Q1889">
            <v>0</v>
          </cell>
          <cell r="R1889">
            <v>0</v>
          </cell>
        </row>
        <row r="1890">
          <cell r="A1890" t="str">
            <v>49706230000000</v>
          </cell>
          <cell r="B1890" t="str">
            <v>49</v>
          </cell>
          <cell r="C1890" t="str">
            <v>70623</v>
          </cell>
          <cell r="E1890" t="str">
            <v>Bennett Valley Union Elementary</v>
          </cell>
          <cell r="J1890">
            <v>1035</v>
          </cell>
          <cell r="K1890">
            <v>249</v>
          </cell>
          <cell r="L1890">
            <v>3</v>
          </cell>
          <cell r="N1890">
            <v>1035</v>
          </cell>
          <cell r="O1890">
            <v>249</v>
          </cell>
          <cell r="Q1890">
            <v>0</v>
          </cell>
          <cell r="R1890">
            <v>0</v>
          </cell>
        </row>
        <row r="1891">
          <cell r="A1891" t="str">
            <v>49706490000000</v>
          </cell>
          <cell r="B1891" t="str">
            <v>49</v>
          </cell>
          <cell r="C1891" t="str">
            <v>70649</v>
          </cell>
          <cell r="E1891" t="str">
            <v>Cinnabar Elementary</v>
          </cell>
          <cell r="J1891">
            <v>18</v>
          </cell>
          <cell r="K1891">
            <v>18</v>
          </cell>
          <cell r="L1891">
            <v>1</v>
          </cell>
          <cell r="N1891">
            <v>18</v>
          </cell>
          <cell r="O1891">
            <v>18</v>
          </cell>
          <cell r="Q1891">
            <v>0</v>
          </cell>
          <cell r="R1891">
            <v>0</v>
          </cell>
        </row>
        <row r="1892">
          <cell r="A1892" t="str">
            <v>49706496051635</v>
          </cell>
          <cell r="B1892" t="str">
            <v>49</v>
          </cell>
          <cell r="C1892" t="str">
            <v>70649</v>
          </cell>
          <cell r="D1892" t="str">
            <v>6051635</v>
          </cell>
          <cell r="E1892" t="str">
            <v>Cinnabar Elementary</v>
          </cell>
          <cell r="F1892" t="str">
            <v>Cinnabar Charter</v>
          </cell>
          <cell r="G1892" t="str">
            <v>Yes</v>
          </cell>
          <cell r="H1892" t="str">
            <v>1310</v>
          </cell>
          <cell r="I1892" t="str">
            <v>Locally funded</v>
          </cell>
          <cell r="J1892">
            <v>251</v>
          </cell>
          <cell r="K1892">
            <v>182</v>
          </cell>
          <cell r="L1892">
            <v>1</v>
          </cell>
          <cell r="N1892">
            <v>251</v>
          </cell>
          <cell r="O1892">
            <v>182</v>
          </cell>
          <cell r="Q1892">
            <v>0</v>
          </cell>
          <cell r="R1892">
            <v>0</v>
          </cell>
        </row>
        <row r="1893">
          <cell r="A1893" t="str">
            <v>49706560000000</v>
          </cell>
          <cell r="B1893" t="str">
            <v>49</v>
          </cell>
          <cell r="C1893" t="str">
            <v>70656</v>
          </cell>
          <cell r="E1893" t="str">
            <v>Cloverdale Unified</v>
          </cell>
          <cell r="J1893">
            <v>1396</v>
          </cell>
          <cell r="K1893">
            <v>862</v>
          </cell>
          <cell r="L1893">
            <v>6</v>
          </cell>
          <cell r="N1893">
            <v>1396</v>
          </cell>
          <cell r="O1893">
            <v>862</v>
          </cell>
          <cell r="Q1893">
            <v>0</v>
          </cell>
          <cell r="R1893">
            <v>0</v>
          </cell>
        </row>
        <row r="1894">
          <cell r="A1894" t="str">
            <v>49706720000000</v>
          </cell>
          <cell r="B1894" t="str">
            <v>49</v>
          </cell>
          <cell r="C1894" t="str">
            <v>70672</v>
          </cell>
          <cell r="E1894" t="str">
            <v>Dunham Elementary</v>
          </cell>
          <cell r="J1894">
            <v>9</v>
          </cell>
          <cell r="K1894">
            <v>3</v>
          </cell>
          <cell r="L1894">
            <v>1</v>
          </cell>
          <cell r="N1894">
            <v>9</v>
          </cell>
          <cell r="O1894">
            <v>3</v>
          </cell>
          <cell r="Q1894">
            <v>0</v>
          </cell>
          <cell r="R1894">
            <v>0</v>
          </cell>
        </row>
        <row r="1895">
          <cell r="A1895" t="str">
            <v>49706720122440</v>
          </cell>
          <cell r="B1895" t="str">
            <v>49</v>
          </cell>
          <cell r="C1895" t="str">
            <v>70672</v>
          </cell>
          <cell r="D1895" t="str">
            <v>0122440</v>
          </cell>
          <cell r="E1895" t="str">
            <v>Dunham Elementary</v>
          </cell>
          <cell r="F1895" t="str">
            <v>Dunham Charter</v>
          </cell>
          <cell r="G1895" t="str">
            <v>Yes</v>
          </cell>
          <cell r="H1895" t="str">
            <v>1194</v>
          </cell>
          <cell r="I1895" t="str">
            <v>Locally funded</v>
          </cell>
          <cell r="J1895">
            <v>178</v>
          </cell>
          <cell r="K1895">
            <v>55</v>
          </cell>
          <cell r="L1895">
            <v>1</v>
          </cell>
          <cell r="N1895">
            <v>178</v>
          </cell>
          <cell r="O1895">
            <v>55</v>
          </cell>
          <cell r="Q1895">
            <v>0</v>
          </cell>
          <cell r="R1895">
            <v>0</v>
          </cell>
        </row>
        <row r="1896">
          <cell r="A1896" t="str">
            <v>49706800000000</v>
          </cell>
          <cell r="B1896" t="str">
            <v>49</v>
          </cell>
          <cell r="C1896" t="str">
            <v>70680</v>
          </cell>
          <cell r="E1896" t="str">
            <v>Forestville Union Elementary</v>
          </cell>
          <cell r="J1896">
            <v>79</v>
          </cell>
          <cell r="K1896">
            <v>38</v>
          </cell>
          <cell r="L1896">
            <v>1</v>
          </cell>
          <cell r="N1896">
            <v>79</v>
          </cell>
          <cell r="O1896">
            <v>38</v>
          </cell>
          <cell r="Q1896">
            <v>0</v>
          </cell>
          <cell r="R1896">
            <v>0</v>
          </cell>
        </row>
        <row r="1897">
          <cell r="A1897" t="str">
            <v>49706800112987</v>
          </cell>
          <cell r="B1897" t="str">
            <v>49</v>
          </cell>
          <cell r="C1897" t="str">
            <v>70680</v>
          </cell>
          <cell r="D1897" t="str">
            <v>0112987</v>
          </cell>
          <cell r="E1897" t="str">
            <v>Forestville Union Elementary</v>
          </cell>
          <cell r="F1897" t="str">
            <v>Forestville Academy</v>
          </cell>
          <cell r="G1897" t="str">
            <v>Yes</v>
          </cell>
          <cell r="H1897" t="str">
            <v>0842</v>
          </cell>
          <cell r="I1897" t="str">
            <v>Locally funded</v>
          </cell>
          <cell r="J1897">
            <v>265</v>
          </cell>
          <cell r="K1897">
            <v>125</v>
          </cell>
          <cell r="L1897">
            <v>1</v>
          </cell>
          <cell r="N1897">
            <v>265</v>
          </cell>
          <cell r="O1897">
            <v>125</v>
          </cell>
          <cell r="Q1897">
            <v>0</v>
          </cell>
          <cell r="R1897">
            <v>0</v>
          </cell>
        </row>
        <row r="1898">
          <cell r="A1898" t="str">
            <v>49706980000000</v>
          </cell>
          <cell r="B1898" t="str">
            <v>49</v>
          </cell>
          <cell r="C1898" t="str">
            <v>70698</v>
          </cell>
          <cell r="E1898" t="str">
            <v>Fort Ross Elementary</v>
          </cell>
          <cell r="J1898">
            <v>28</v>
          </cell>
          <cell r="K1898">
            <v>17</v>
          </cell>
          <cell r="L1898">
            <v>1</v>
          </cell>
          <cell r="N1898">
            <v>28</v>
          </cell>
          <cell r="O1898">
            <v>17</v>
          </cell>
          <cell r="Q1898">
            <v>0</v>
          </cell>
          <cell r="R1898">
            <v>0</v>
          </cell>
        </row>
        <row r="1899">
          <cell r="A1899" t="str">
            <v>49707060000000</v>
          </cell>
          <cell r="B1899" t="str">
            <v>49</v>
          </cell>
          <cell r="C1899" t="str">
            <v>70706</v>
          </cell>
          <cell r="E1899" t="str">
            <v>Geyserville Unified</v>
          </cell>
          <cell r="J1899">
            <v>242</v>
          </cell>
          <cell r="K1899">
            <v>164</v>
          </cell>
          <cell r="L1899">
            <v>3</v>
          </cell>
          <cell r="N1899">
            <v>242</v>
          </cell>
          <cell r="O1899">
            <v>164</v>
          </cell>
          <cell r="Q1899">
            <v>0</v>
          </cell>
          <cell r="R1899">
            <v>0</v>
          </cell>
        </row>
        <row r="1900">
          <cell r="A1900" t="str">
            <v>49707140000000</v>
          </cell>
          <cell r="B1900" t="str">
            <v>49</v>
          </cell>
          <cell r="C1900" t="str">
            <v>70714</v>
          </cell>
          <cell r="E1900" t="str">
            <v>Gravenstein Union Elementary</v>
          </cell>
          <cell r="J1900">
            <v>39</v>
          </cell>
          <cell r="K1900">
            <v>15</v>
          </cell>
          <cell r="L1900">
            <v>2</v>
          </cell>
          <cell r="N1900">
            <v>39</v>
          </cell>
          <cell r="O1900">
            <v>15</v>
          </cell>
          <cell r="Q1900">
            <v>0</v>
          </cell>
          <cell r="R1900">
            <v>0</v>
          </cell>
        </row>
        <row r="1901">
          <cell r="A1901" t="str">
            <v>49707146051742</v>
          </cell>
          <cell r="B1901" t="str">
            <v>49</v>
          </cell>
          <cell r="C1901" t="str">
            <v>70714</v>
          </cell>
          <cell r="D1901" t="str">
            <v>6051742</v>
          </cell>
          <cell r="E1901" t="str">
            <v>Gravenstein Union Elementary</v>
          </cell>
          <cell r="F1901" t="str">
            <v>Gravenstein Elementary</v>
          </cell>
          <cell r="G1901" t="str">
            <v>Yes</v>
          </cell>
          <cell r="H1901" t="str">
            <v>1445</v>
          </cell>
          <cell r="I1901" t="str">
            <v>Locally funded</v>
          </cell>
          <cell r="J1901">
            <v>436</v>
          </cell>
          <cell r="K1901">
            <v>86</v>
          </cell>
          <cell r="L1901">
            <v>1</v>
          </cell>
          <cell r="N1901">
            <v>436</v>
          </cell>
          <cell r="O1901">
            <v>86</v>
          </cell>
          <cell r="Q1901">
            <v>0</v>
          </cell>
          <cell r="R1901">
            <v>0</v>
          </cell>
        </row>
        <row r="1902">
          <cell r="A1902" t="str">
            <v>49707146051759</v>
          </cell>
          <cell r="B1902" t="str">
            <v>49</v>
          </cell>
          <cell r="C1902" t="str">
            <v>70714</v>
          </cell>
          <cell r="D1902" t="str">
            <v>6051759</v>
          </cell>
          <cell r="E1902" t="str">
            <v>Gravenstein Union Elementary</v>
          </cell>
          <cell r="F1902" t="str">
            <v>Hillcrest Middle</v>
          </cell>
          <cell r="G1902" t="str">
            <v>Yes</v>
          </cell>
          <cell r="H1902" t="str">
            <v>1444</v>
          </cell>
          <cell r="I1902" t="str">
            <v>Locally funded</v>
          </cell>
          <cell r="J1902">
            <v>255</v>
          </cell>
          <cell r="K1902">
            <v>48</v>
          </cell>
          <cell r="L1902">
            <v>1</v>
          </cell>
          <cell r="N1902">
            <v>255</v>
          </cell>
          <cell r="O1902">
            <v>48</v>
          </cell>
          <cell r="Q1902">
            <v>0</v>
          </cell>
          <cell r="R1902">
            <v>0</v>
          </cell>
        </row>
        <row r="1903">
          <cell r="A1903" t="str">
            <v>49707220000000</v>
          </cell>
          <cell r="B1903" t="str">
            <v>49</v>
          </cell>
          <cell r="C1903" t="str">
            <v>70722</v>
          </cell>
          <cell r="E1903" t="str">
            <v>Guerneville Elementary</v>
          </cell>
          <cell r="J1903">
            <v>281</v>
          </cell>
          <cell r="K1903">
            <v>189</v>
          </cell>
          <cell r="L1903">
            <v>1</v>
          </cell>
          <cell r="N1903">
            <v>281</v>
          </cell>
          <cell r="O1903">
            <v>189</v>
          </cell>
          <cell r="Q1903">
            <v>0</v>
          </cell>
          <cell r="R1903">
            <v>0</v>
          </cell>
        </row>
        <row r="1904">
          <cell r="A1904" t="str">
            <v>49707300000000</v>
          </cell>
          <cell r="B1904" t="str">
            <v>49</v>
          </cell>
          <cell r="C1904" t="str">
            <v>70730</v>
          </cell>
          <cell r="E1904" t="str">
            <v>Harmony Union Elementary</v>
          </cell>
          <cell r="J1904">
            <v>64</v>
          </cell>
          <cell r="K1904">
            <v>20</v>
          </cell>
          <cell r="L1904">
            <v>1</v>
          </cell>
          <cell r="N1904">
            <v>64</v>
          </cell>
          <cell r="O1904">
            <v>20</v>
          </cell>
          <cell r="Q1904">
            <v>0</v>
          </cell>
          <cell r="R1904">
            <v>0</v>
          </cell>
        </row>
        <row r="1905">
          <cell r="A1905" t="str">
            <v>49707306110639</v>
          </cell>
          <cell r="B1905" t="str">
            <v>49</v>
          </cell>
          <cell r="C1905" t="str">
            <v>70730</v>
          </cell>
          <cell r="D1905" t="str">
            <v>6110639</v>
          </cell>
          <cell r="E1905" t="str">
            <v>Harmony Union Elementary</v>
          </cell>
          <cell r="F1905" t="str">
            <v>Salmon Creek School - A Charter</v>
          </cell>
          <cell r="G1905" t="str">
            <v>Yes</v>
          </cell>
          <cell r="H1905" t="str">
            <v>0941</v>
          </cell>
          <cell r="I1905" t="str">
            <v>Locally funded</v>
          </cell>
          <cell r="J1905">
            <v>161</v>
          </cell>
          <cell r="K1905">
            <v>74</v>
          </cell>
          <cell r="L1905">
            <v>1</v>
          </cell>
          <cell r="N1905">
            <v>161</v>
          </cell>
          <cell r="O1905">
            <v>74</v>
          </cell>
          <cell r="Q1905">
            <v>0</v>
          </cell>
          <cell r="R1905">
            <v>0</v>
          </cell>
        </row>
        <row r="1906">
          <cell r="A1906" t="str">
            <v>49707306120588</v>
          </cell>
          <cell r="B1906" t="str">
            <v>49</v>
          </cell>
          <cell r="C1906" t="str">
            <v>70730</v>
          </cell>
          <cell r="D1906" t="str">
            <v>6120588</v>
          </cell>
          <cell r="E1906" t="str">
            <v>Harmony Union Elementary</v>
          </cell>
          <cell r="F1906" t="str">
            <v>Pathways Charter</v>
          </cell>
          <cell r="G1906" t="str">
            <v>Yes</v>
          </cell>
          <cell r="H1906" t="str">
            <v>0492</v>
          </cell>
          <cell r="I1906" t="str">
            <v>Directly funded</v>
          </cell>
          <cell r="J1906">
            <v>477</v>
          </cell>
          <cell r="K1906">
            <v>185</v>
          </cell>
          <cell r="L1906">
            <v>1</v>
          </cell>
          <cell r="N1906">
            <v>477</v>
          </cell>
          <cell r="O1906">
            <v>185</v>
          </cell>
          <cell r="Q1906">
            <v>0</v>
          </cell>
          <cell r="R1906">
            <v>0</v>
          </cell>
        </row>
        <row r="1907">
          <cell r="A1907" t="str">
            <v>49707630000000</v>
          </cell>
          <cell r="B1907" t="str">
            <v>49</v>
          </cell>
          <cell r="C1907" t="str">
            <v>70763</v>
          </cell>
          <cell r="E1907" t="str">
            <v>Horicon Elementary</v>
          </cell>
          <cell r="J1907">
            <v>47</v>
          </cell>
          <cell r="K1907">
            <v>45</v>
          </cell>
          <cell r="L1907">
            <v>1</v>
          </cell>
          <cell r="N1907">
            <v>47</v>
          </cell>
          <cell r="O1907">
            <v>45</v>
          </cell>
          <cell r="Q1907">
            <v>0</v>
          </cell>
          <cell r="R1907">
            <v>0</v>
          </cell>
        </row>
        <row r="1908">
          <cell r="A1908" t="str">
            <v>49707890000000</v>
          </cell>
          <cell r="B1908" t="str">
            <v>49</v>
          </cell>
          <cell r="C1908" t="str">
            <v>70789</v>
          </cell>
          <cell r="E1908" t="str">
            <v xml:space="preserve">Kenwood </v>
          </cell>
          <cell r="J1908">
            <v>141</v>
          </cell>
          <cell r="K1908">
            <v>19</v>
          </cell>
          <cell r="L1908">
            <v>1</v>
          </cell>
          <cell r="N1908">
            <v>141</v>
          </cell>
          <cell r="O1908">
            <v>19</v>
          </cell>
          <cell r="Q1908">
            <v>0</v>
          </cell>
          <cell r="R1908">
            <v>0</v>
          </cell>
        </row>
        <row r="1909">
          <cell r="A1909" t="str">
            <v>49707970000000</v>
          </cell>
          <cell r="B1909" t="str">
            <v>49</v>
          </cell>
          <cell r="C1909" t="str">
            <v>70797</v>
          </cell>
          <cell r="E1909" t="str">
            <v>Liberty Elementary</v>
          </cell>
          <cell r="J1909">
            <v>41</v>
          </cell>
          <cell r="K1909">
            <v>6</v>
          </cell>
          <cell r="L1909">
            <v>1</v>
          </cell>
          <cell r="N1909">
            <v>41</v>
          </cell>
          <cell r="O1909">
            <v>6</v>
          </cell>
          <cell r="Q1909">
            <v>0</v>
          </cell>
          <cell r="R1909">
            <v>0</v>
          </cell>
        </row>
        <row r="1910">
          <cell r="A1910" t="str">
            <v>49707970107284</v>
          </cell>
          <cell r="B1910" t="str">
            <v>49</v>
          </cell>
          <cell r="C1910" t="str">
            <v>70797</v>
          </cell>
          <cell r="D1910" t="str">
            <v>0107284</v>
          </cell>
          <cell r="E1910" t="str">
            <v>Liberty Elementary</v>
          </cell>
          <cell r="F1910" t="str">
            <v>California Virtual Academy @ Sonoma</v>
          </cell>
          <cell r="G1910" t="str">
            <v>Yes</v>
          </cell>
          <cell r="H1910" t="str">
            <v>0653</v>
          </cell>
          <cell r="I1910" t="str">
            <v>Directly funded</v>
          </cell>
          <cell r="J1910">
            <v>638</v>
          </cell>
          <cell r="K1910">
            <v>368</v>
          </cell>
          <cell r="L1910">
            <v>1</v>
          </cell>
          <cell r="N1910">
            <v>638</v>
          </cell>
          <cell r="O1910">
            <v>368</v>
          </cell>
          <cell r="Q1910">
            <v>0</v>
          </cell>
          <cell r="R1910">
            <v>0</v>
          </cell>
        </row>
        <row r="1911">
          <cell r="A1911" t="str">
            <v>49707976051833</v>
          </cell>
          <cell r="B1911" t="str">
            <v>49</v>
          </cell>
          <cell r="C1911" t="str">
            <v>70797</v>
          </cell>
          <cell r="D1911" t="str">
            <v>6051833</v>
          </cell>
          <cell r="E1911" t="str">
            <v>Liberty Elementary</v>
          </cell>
          <cell r="F1911" t="str">
            <v>Liberty Elementary</v>
          </cell>
          <cell r="G1911" t="str">
            <v>Yes</v>
          </cell>
          <cell r="H1911" t="str">
            <v>1260</v>
          </cell>
          <cell r="I1911" t="str">
            <v>Locally funded</v>
          </cell>
          <cell r="J1911">
            <v>175</v>
          </cell>
          <cell r="K1911">
            <v>36</v>
          </cell>
          <cell r="L1911">
            <v>1</v>
          </cell>
          <cell r="N1911">
            <v>175</v>
          </cell>
          <cell r="O1911">
            <v>36</v>
          </cell>
          <cell r="Q1911">
            <v>0</v>
          </cell>
          <cell r="R1911">
            <v>0</v>
          </cell>
        </row>
        <row r="1912">
          <cell r="A1912" t="str">
            <v>49708050000000</v>
          </cell>
          <cell r="B1912" t="str">
            <v>49</v>
          </cell>
          <cell r="C1912" t="str">
            <v>70805</v>
          </cell>
          <cell r="E1912" t="str">
            <v>Mark West Union Elementary</v>
          </cell>
          <cell r="J1912">
            <v>422</v>
          </cell>
          <cell r="K1912">
            <v>244</v>
          </cell>
          <cell r="L1912">
            <v>2</v>
          </cell>
          <cell r="N1912">
            <v>422</v>
          </cell>
          <cell r="O1912">
            <v>244</v>
          </cell>
          <cell r="Q1912">
            <v>0</v>
          </cell>
          <cell r="R1912">
            <v>0</v>
          </cell>
        </row>
        <row r="1913">
          <cell r="A1913" t="str">
            <v>49708050105890</v>
          </cell>
          <cell r="B1913" t="str">
            <v>49</v>
          </cell>
          <cell r="C1913" t="str">
            <v>70805</v>
          </cell>
          <cell r="D1913" t="str">
            <v>0105890</v>
          </cell>
          <cell r="E1913" t="str">
            <v>Mark West Union Elementary</v>
          </cell>
          <cell r="F1913" t="str">
            <v>Mark West Charter</v>
          </cell>
          <cell r="G1913" t="str">
            <v>Yes</v>
          </cell>
          <cell r="H1913" t="str">
            <v>0616</v>
          </cell>
          <cell r="I1913" t="str">
            <v>Locally funded</v>
          </cell>
          <cell r="J1913">
            <v>126</v>
          </cell>
          <cell r="K1913">
            <v>41</v>
          </cell>
          <cell r="L1913">
            <v>1</v>
          </cell>
          <cell r="N1913">
            <v>126</v>
          </cell>
          <cell r="O1913">
            <v>41</v>
          </cell>
          <cell r="Q1913">
            <v>0</v>
          </cell>
          <cell r="R1913">
            <v>0</v>
          </cell>
        </row>
        <row r="1914">
          <cell r="A1914" t="str">
            <v>49708056051858</v>
          </cell>
          <cell r="B1914" t="str">
            <v>49</v>
          </cell>
          <cell r="C1914" t="str">
            <v>70805</v>
          </cell>
          <cell r="D1914" t="str">
            <v>6051858</v>
          </cell>
          <cell r="E1914" t="str">
            <v>Mark West Union Elementary</v>
          </cell>
          <cell r="F1914" t="str">
            <v>San Miguel Elementary</v>
          </cell>
          <cell r="G1914" t="str">
            <v>Yes</v>
          </cell>
          <cell r="H1914" t="str">
            <v>1417</v>
          </cell>
          <cell r="I1914" t="str">
            <v>Locally funded</v>
          </cell>
          <cell r="J1914">
            <v>414</v>
          </cell>
          <cell r="K1914">
            <v>145</v>
          </cell>
          <cell r="L1914">
            <v>1</v>
          </cell>
          <cell r="N1914">
            <v>414</v>
          </cell>
          <cell r="O1914">
            <v>145</v>
          </cell>
          <cell r="Q1914">
            <v>0</v>
          </cell>
          <cell r="R1914">
            <v>0</v>
          </cell>
        </row>
        <row r="1915">
          <cell r="A1915" t="str">
            <v>49708056111066</v>
          </cell>
          <cell r="B1915" t="str">
            <v>49</v>
          </cell>
          <cell r="C1915" t="str">
            <v>70805</v>
          </cell>
          <cell r="D1915" t="str">
            <v>6111066</v>
          </cell>
          <cell r="E1915" t="str">
            <v>Mark West Union Elementary</v>
          </cell>
          <cell r="F1915" t="str">
            <v>John B. Riebli Elementary</v>
          </cell>
          <cell r="G1915" t="str">
            <v>Yes</v>
          </cell>
          <cell r="H1915" t="str">
            <v>1422</v>
          </cell>
          <cell r="I1915" t="str">
            <v>Locally funded</v>
          </cell>
          <cell r="J1915">
            <v>503</v>
          </cell>
          <cell r="K1915">
            <v>102</v>
          </cell>
          <cell r="L1915">
            <v>1</v>
          </cell>
          <cell r="N1915">
            <v>503</v>
          </cell>
          <cell r="O1915">
            <v>102</v>
          </cell>
          <cell r="Q1915">
            <v>0</v>
          </cell>
          <cell r="R1915">
            <v>0</v>
          </cell>
        </row>
        <row r="1916">
          <cell r="A1916" t="str">
            <v>49708130000000</v>
          </cell>
          <cell r="B1916" t="str">
            <v>49</v>
          </cell>
          <cell r="C1916" t="str">
            <v>70813</v>
          </cell>
          <cell r="E1916" t="str">
            <v>Monte Rio Union Elementary</v>
          </cell>
          <cell r="J1916">
            <v>85</v>
          </cell>
          <cell r="K1916">
            <v>53</v>
          </cell>
          <cell r="L1916">
            <v>2</v>
          </cell>
          <cell r="N1916">
            <v>85</v>
          </cell>
          <cell r="O1916">
            <v>53</v>
          </cell>
          <cell r="Q1916">
            <v>0</v>
          </cell>
          <cell r="R1916">
            <v>0</v>
          </cell>
        </row>
        <row r="1917">
          <cell r="A1917" t="str">
            <v>49708210000000</v>
          </cell>
          <cell r="B1917" t="str">
            <v>49</v>
          </cell>
          <cell r="C1917" t="str">
            <v>70821</v>
          </cell>
          <cell r="E1917" t="str">
            <v>Montgomery Elementary</v>
          </cell>
          <cell r="J1917">
            <v>34</v>
          </cell>
          <cell r="K1917">
            <v>10</v>
          </cell>
          <cell r="L1917">
            <v>1</v>
          </cell>
          <cell r="N1917">
            <v>34</v>
          </cell>
          <cell r="O1917">
            <v>10</v>
          </cell>
          <cell r="Q1917">
            <v>0</v>
          </cell>
          <cell r="R1917">
            <v>0</v>
          </cell>
        </row>
        <row r="1918">
          <cell r="A1918" t="str">
            <v>49708390000000</v>
          </cell>
          <cell r="B1918" t="str">
            <v>49</v>
          </cell>
          <cell r="C1918" t="str">
            <v>70839</v>
          </cell>
          <cell r="E1918" t="str">
            <v>Oak Grove Union Elementary</v>
          </cell>
          <cell r="J1918">
            <v>79</v>
          </cell>
          <cell r="K1918">
            <v>16</v>
          </cell>
          <cell r="L1918">
            <v>1</v>
          </cell>
          <cell r="N1918">
            <v>79</v>
          </cell>
          <cell r="O1918">
            <v>16</v>
          </cell>
          <cell r="Q1918">
            <v>0</v>
          </cell>
          <cell r="R1918">
            <v>0</v>
          </cell>
        </row>
        <row r="1919">
          <cell r="A1919" t="str">
            <v>49708390120584</v>
          </cell>
          <cell r="B1919" t="str">
            <v>49</v>
          </cell>
          <cell r="C1919" t="str">
            <v>70839</v>
          </cell>
          <cell r="D1919" t="str">
            <v>0120584</v>
          </cell>
          <cell r="E1919" t="str">
            <v>Oak Grove Union Elementary</v>
          </cell>
          <cell r="F1919" t="str">
            <v>Pivot Online Charter - North Bay</v>
          </cell>
          <cell r="G1919" t="str">
            <v>Yes</v>
          </cell>
          <cell r="H1919" t="str">
            <v>1139</v>
          </cell>
          <cell r="I1919" t="str">
            <v>Directly funded</v>
          </cell>
          <cell r="J1919">
            <v>244</v>
          </cell>
          <cell r="K1919">
            <v>148</v>
          </cell>
          <cell r="L1919">
            <v>1</v>
          </cell>
          <cell r="N1919">
            <v>244</v>
          </cell>
          <cell r="O1919">
            <v>148</v>
          </cell>
          <cell r="Q1919">
            <v>0</v>
          </cell>
          <cell r="R1919">
            <v>0</v>
          </cell>
        </row>
        <row r="1920">
          <cell r="A1920" t="str">
            <v>49708396051890</v>
          </cell>
          <cell r="B1920" t="str">
            <v>49</v>
          </cell>
          <cell r="C1920" t="str">
            <v>70839</v>
          </cell>
          <cell r="D1920" t="str">
            <v>6051890</v>
          </cell>
          <cell r="E1920" t="str">
            <v>Oak Grove Union Elementary</v>
          </cell>
          <cell r="F1920" t="str">
            <v>Oak Grove Elementary/Willowside Middle</v>
          </cell>
          <cell r="G1920" t="str">
            <v>Yes</v>
          </cell>
          <cell r="H1920" t="str">
            <v>0655</v>
          </cell>
          <cell r="I1920" t="str">
            <v>Locally funded</v>
          </cell>
          <cell r="J1920">
            <v>745</v>
          </cell>
          <cell r="K1920">
            <v>150</v>
          </cell>
          <cell r="L1920">
            <v>1</v>
          </cell>
          <cell r="N1920">
            <v>745</v>
          </cell>
          <cell r="O1920">
            <v>150</v>
          </cell>
          <cell r="Q1920">
            <v>0</v>
          </cell>
          <cell r="R1920">
            <v>0</v>
          </cell>
        </row>
        <row r="1921">
          <cell r="A1921" t="str">
            <v>49708470000000</v>
          </cell>
          <cell r="B1921" t="str">
            <v>49</v>
          </cell>
          <cell r="C1921" t="str">
            <v>70847</v>
          </cell>
          <cell r="E1921" t="str">
            <v>Old Adobe Union</v>
          </cell>
          <cell r="J1921">
            <v>317</v>
          </cell>
          <cell r="K1921">
            <v>185</v>
          </cell>
          <cell r="L1921">
            <v>2</v>
          </cell>
          <cell r="N1921">
            <v>317</v>
          </cell>
          <cell r="O1921">
            <v>185</v>
          </cell>
          <cell r="Q1921">
            <v>0</v>
          </cell>
          <cell r="R1921">
            <v>0</v>
          </cell>
        </row>
        <row r="1922">
          <cell r="A1922" t="str">
            <v>49708470119750</v>
          </cell>
          <cell r="B1922" t="str">
            <v>49</v>
          </cell>
          <cell r="C1922" t="str">
            <v>70847</v>
          </cell>
          <cell r="D1922" t="str">
            <v>0119750</v>
          </cell>
          <cell r="E1922" t="str">
            <v>Old Adobe Union</v>
          </cell>
          <cell r="F1922" t="str">
            <v>River Montessori Elementary Charter</v>
          </cell>
          <cell r="G1922" t="str">
            <v>Yes</v>
          </cell>
          <cell r="H1922" t="str">
            <v>1086</v>
          </cell>
          <cell r="I1922" t="str">
            <v>Directly funded</v>
          </cell>
          <cell r="J1922">
            <v>162</v>
          </cell>
          <cell r="K1922">
            <v>47</v>
          </cell>
          <cell r="L1922">
            <v>1</v>
          </cell>
          <cell r="N1922">
            <v>162</v>
          </cell>
          <cell r="O1922">
            <v>47</v>
          </cell>
          <cell r="Q1922">
            <v>0</v>
          </cell>
          <cell r="R1922">
            <v>0</v>
          </cell>
        </row>
        <row r="1923">
          <cell r="A1923" t="str">
            <v>49708470127555</v>
          </cell>
          <cell r="B1923" t="str">
            <v>49</v>
          </cell>
          <cell r="C1923" t="str">
            <v>70847</v>
          </cell>
          <cell r="D1923" t="str">
            <v>0127555</v>
          </cell>
          <cell r="E1923" t="str">
            <v>Old Adobe Union</v>
          </cell>
          <cell r="F1923" t="str">
            <v>Loma Vista Immersion Academy</v>
          </cell>
          <cell r="G1923" t="str">
            <v>Yes</v>
          </cell>
          <cell r="H1923" t="str">
            <v>1579</v>
          </cell>
          <cell r="I1923" t="str">
            <v>Locally funded</v>
          </cell>
          <cell r="J1923">
            <v>258</v>
          </cell>
          <cell r="K1923">
            <v>165</v>
          </cell>
          <cell r="L1923">
            <v>1</v>
          </cell>
          <cell r="N1923">
            <v>258</v>
          </cell>
          <cell r="O1923">
            <v>165</v>
          </cell>
          <cell r="Q1923">
            <v>0</v>
          </cell>
          <cell r="R1923">
            <v>0</v>
          </cell>
        </row>
        <row r="1924">
          <cell r="A1924" t="str">
            <v>49708476051924</v>
          </cell>
          <cell r="B1924" t="str">
            <v>49</v>
          </cell>
          <cell r="C1924" t="str">
            <v>70847</v>
          </cell>
          <cell r="D1924" t="str">
            <v>6051924</v>
          </cell>
          <cell r="E1924" t="str">
            <v>Old Adobe Union</v>
          </cell>
          <cell r="F1924" t="str">
            <v>Old Adobe Elementary Charter</v>
          </cell>
          <cell r="G1924" t="str">
            <v>Yes</v>
          </cell>
          <cell r="H1924" t="str">
            <v>1423</v>
          </cell>
          <cell r="I1924" t="str">
            <v>Locally funded</v>
          </cell>
          <cell r="J1924">
            <v>292</v>
          </cell>
          <cell r="K1924">
            <v>91</v>
          </cell>
          <cell r="L1924">
            <v>1</v>
          </cell>
          <cell r="N1924">
            <v>292</v>
          </cell>
          <cell r="O1924">
            <v>91</v>
          </cell>
          <cell r="Q1924">
            <v>0</v>
          </cell>
          <cell r="R1924">
            <v>0</v>
          </cell>
        </row>
        <row r="1925">
          <cell r="A1925" t="str">
            <v>49708476072136</v>
          </cell>
          <cell r="B1925" t="str">
            <v>49</v>
          </cell>
          <cell r="C1925" t="str">
            <v>70847</v>
          </cell>
          <cell r="D1925" t="str">
            <v>6072136</v>
          </cell>
          <cell r="E1925" t="str">
            <v>Old Adobe Union</v>
          </cell>
          <cell r="F1925" t="str">
            <v>Miwok Valley Language Academy Charter</v>
          </cell>
          <cell r="G1925" t="str">
            <v>Yes</v>
          </cell>
          <cell r="H1925" t="str">
            <v>1424</v>
          </cell>
          <cell r="I1925" t="str">
            <v>Locally funded</v>
          </cell>
          <cell r="J1925">
            <v>367</v>
          </cell>
          <cell r="K1925">
            <v>286</v>
          </cell>
          <cell r="L1925">
            <v>1</v>
          </cell>
          <cell r="N1925">
            <v>367</v>
          </cell>
          <cell r="O1925">
            <v>286</v>
          </cell>
          <cell r="Q1925">
            <v>0</v>
          </cell>
          <cell r="R1925">
            <v>0</v>
          </cell>
        </row>
        <row r="1926">
          <cell r="A1926" t="str">
            <v>49708476114755</v>
          </cell>
          <cell r="B1926" t="str">
            <v>49</v>
          </cell>
          <cell r="C1926" t="str">
            <v>70847</v>
          </cell>
          <cell r="D1926" t="str">
            <v>6114755</v>
          </cell>
          <cell r="E1926" t="str">
            <v>Old Adobe Union</v>
          </cell>
          <cell r="F1926" t="str">
            <v>Sonoma Mountain Elementary</v>
          </cell>
          <cell r="G1926" t="str">
            <v>Yes</v>
          </cell>
          <cell r="H1926" t="str">
            <v>1450</v>
          </cell>
          <cell r="I1926" t="str">
            <v>Locally funded</v>
          </cell>
          <cell r="J1926">
            <v>469</v>
          </cell>
          <cell r="K1926">
            <v>85</v>
          </cell>
          <cell r="L1926">
            <v>1</v>
          </cell>
          <cell r="N1926">
            <v>469</v>
          </cell>
          <cell r="O1926">
            <v>85</v>
          </cell>
          <cell r="Q1926">
            <v>0</v>
          </cell>
          <cell r="R1926">
            <v>0</v>
          </cell>
        </row>
        <row r="1927">
          <cell r="A1927" t="str">
            <v>49708540000000</v>
          </cell>
          <cell r="B1927" t="str">
            <v>49</v>
          </cell>
          <cell r="C1927" t="str">
            <v>70854</v>
          </cell>
          <cell r="E1927" t="str">
            <v>Petaluma City Elementary</v>
          </cell>
          <cell r="J1927">
            <v>1748</v>
          </cell>
          <cell r="K1927">
            <v>781</v>
          </cell>
          <cell r="L1927">
            <v>7</v>
          </cell>
          <cell r="N1927">
            <v>1748</v>
          </cell>
          <cell r="O1927">
            <v>781</v>
          </cell>
          <cell r="Q1927">
            <v>0</v>
          </cell>
          <cell r="R1927">
            <v>0</v>
          </cell>
        </row>
        <row r="1928">
          <cell r="A1928" t="str">
            <v>49708540124339</v>
          </cell>
          <cell r="B1928" t="str">
            <v>49</v>
          </cell>
          <cell r="C1928" t="str">
            <v>70854</v>
          </cell>
          <cell r="D1928" t="str">
            <v>0124339</v>
          </cell>
          <cell r="E1928" t="str">
            <v>Petaluma City Elementary</v>
          </cell>
          <cell r="F1928" t="str">
            <v>Sixth Grade Charter Academy at Petaluma Jr. High</v>
          </cell>
          <cell r="G1928" t="str">
            <v>Yes</v>
          </cell>
          <cell r="H1928" t="str">
            <v>1297</v>
          </cell>
          <cell r="I1928" t="str">
            <v>Locally funded</v>
          </cell>
          <cell r="J1928">
            <v>39</v>
          </cell>
          <cell r="K1928">
            <v>8</v>
          </cell>
          <cell r="L1928">
            <v>1</v>
          </cell>
          <cell r="N1928">
            <v>39</v>
          </cell>
          <cell r="O1928">
            <v>8</v>
          </cell>
          <cell r="Q1928">
            <v>0</v>
          </cell>
          <cell r="R1928">
            <v>0</v>
          </cell>
        </row>
        <row r="1929">
          <cell r="A1929" t="str">
            <v>49708546051981</v>
          </cell>
          <cell r="B1929" t="str">
            <v>49</v>
          </cell>
          <cell r="C1929" t="str">
            <v>70854</v>
          </cell>
          <cell r="D1929" t="str">
            <v>6051981</v>
          </cell>
          <cell r="E1929" t="str">
            <v>Petaluma City Elementary</v>
          </cell>
          <cell r="F1929" t="str">
            <v>Penngrove Elementary</v>
          </cell>
          <cell r="G1929" t="str">
            <v>Yes</v>
          </cell>
          <cell r="H1929" t="str">
            <v>1512</v>
          </cell>
          <cell r="I1929" t="str">
            <v>Locally funded</v>
          </cell>
          <cell r="J1929">
            <v>370</v>
          </cell>
          <cell r="K1929">
            <v>101</v>
          </cell>
          <cell r="L1929">
            <v>1</v>
          </cell>
          <cell r="N1929">
            <v>370</v>
          </cell>
          <cell r="O1929">
            <v>101</v>
          </cell>
          <cell r="Q1929">
            <v>0</v>
          </cell>
          <cell r="R1929">
            <v>0</v>
          </cell>
        </row>
        <row r="1930">
          <cell r="A1930" t="str">
            <v>49708546119036</v>
          </cell>
          <cell r="B1930" t="str">
            <v>49</v>
          </cell>
          <cell r="C1930" t="str">
            <v>70854</v>
          </cell>
          <cell r="D1930" t="str">
            <v>6119036</v>
          </cell>
          <cell r="E1930" t="str">
            <v>Petaluma City Elementary</v>
          </cell>
          <cell r="F1930" t="str">
            <v>Live Oak Charter</v>
          </cell>
          <cell r="G1930" t="str">
            <v>Yes</v>
          </cell>
          <cell r="H1930" t="str">
            <v>0382</v>
          </cell>
          <cell r="I1930" t="str">
            <v>Directly funded</v>
          </cell>
          <cell r="J1930">
            <v>289</v>
          </cell>
          <cell r="K1930">
            <v>61</v>
          </cell>
          <cell r="L1930">
            <v>1</v>
          </cell>
          <cell r="N1930">
            <v>289</v>
          </cell>
          <cell r="O1930">
            <v>61</v>
          </cell>
          <cell r="Q1930">
            <v>0</v>
          </cell>
          <cell r="R1930">
            <v>0</v>
          </cell>
        </row>
        <row r="1931">
          <cell r="A1931" t="str">
            <v>49708620000000</v>
          </cell>
          <cell r="B1931" t="str">
            <v>49</v>
          </cell>
          <cell r="C1931" t="str">
            <v>70862</v>
          </cell>
          <cell r="E1931" t="str">
            <v>Petaluma Joint Union High</v>
          </cell>
          <cell r="J1931">
            <v>4827</v>
          </cell>
          <cell r="K1931">
            <v>1873</v>
          </cell>
          <cell r="L1931">
            <v>10</v>
          </cell>
          <cell r="N1931">
            <v>4827</v>
          </cell>
          <cell r="O1931">
            <v>1873</v>
          </cell>
          <cell r="Q1931">
            <v>0</v>
          </cell>
          <cell r="R1931">
            <v>0</v>
          </cell>
        </row>
        <row r="1932">
          <cell r="A1932" t="str">
            <v>49708620128157</v>
          </cell>
          <cell r="B1932" t="str">
            <v>49</v>
          </cell>
          <cell r="C1932" t="str">
            <v>70862</v>
          </cell>
          <cell r="D1932" t="str">
            <v>0128157</v>
          </cell>
          <cell r="E1932" t="str">
            <v>Petaluma Joint Union High</v>
          </cell>
          <cell r="F1932" t="str">
            <v>Gateway to College Academy</v>
          </cell>
          <cell r="G1932" t="str">
            <v>Yes</v>
          </cell>
          <cell r="H1932" t="str">
            <v>1541</v>
          </cell>
          <cell r="I1932" t="str">
            <v>Locally funded</v>
          </cell>
          <cell r="J1932">
            <v>76</v>
          </cell>
          <cell r="K1932">
            <v>35</v>
          </cell>
          <cell r="L1932">
            <v>1</v>
          </cell>
          <cell r="N1932">
            <v>76</v>
          </cell>
          <cell r="O1932">
            <v>35</v>
          </cell>
          <cell r="Q1932">
            <v>0</v>
          </cell>
          <cell r="R1932">
            <v>0</v>
          </cell>
        </row>
        <row r="1933">
          <cell r="A1933" t="str">
            <v>49708620131961</v>
          </cell>
          <cell r="B1933" t="str">
            <v>49</v>
          </cell>
          <cell r="C1933" t="str">
            <v>70862</v>
          </cell>
          <cell r="D1933" t="str">
            <v>0131961</v>
          </cell>
          <cell r="E1933" t="str">
            <v>Petaluma Joint Union High</v>
          </cell>
          <cell r="F1933" t="str">
            <v>Petaluma Accelerated Charter</v>
          </cell>
          <cell r="G1933" t="str">
            <v>Yes</v>
          </cell>
          <cell r="H1933" t="str">
            <v>1726</v>
          </cell>
          <cell r="I1933" t="str">
            <v>Directly funded</v>
          </cell>
          <cell r="J1933">
            <v>48</v>
          </cell>
          <cell r="K1933">
            <v>29</v>
          </cell>
          <cell r="L1933">
            <v>1</v>
          </cell>
          <cell r="N1933">
            <v>48</v>
          </cell>
          <cell r="O1933">
            <v>29</v>
          </cell>
          <cell r="Q1933">
            <v>0</v>
          </cell>
          <cell r="R1933">
            <v>0</v>
          </cell>
        </row>
        <row r="1934">
          <cell r="A1934" t="str">
            <v>49708626051932</v>
          </cell>
          <cell r="B1934" t="str">
            <v>49</v>
          </cell>
          <cell r="C1934" t="str">
            <v>70862</v>
          </cell>
          <cell r="D1934" t="str">
            <v>6051932</v>
          </cell>
          <cell r="E1934" t="str">
            <v>Petaluma Joint Union High</v>
          </cell>
          <cell r="F1934" t="str">
            <v>Mary Collins Charter School at Cherry Valley</v>
          </cell>
          <cell r="G1934" t="str">
            <v>Yes</v>
          </cell>
          <cell r="H1934" t="str">
            <v>0480</v>
          </cell>
          <cell r="I1934" t="str">
            <v>Directly funded</v>
          </cell>
          <cell r="J1934">
            <v>386</v>
          </cell>
          <cell r="K1934">
            <v>57</v>
          </cell>
          <cell r="L1934">
            <v>1</v>
          </cell>
          <cell r="N1934">
            <v>386</v>
          </cell>
          <cell r="O1934">
            <v>57</v>
          </cell>
          <cell r="Q1934">
            <v>0</v>
          </cell>
          <cell r="R1934">
            <v>0</v>
          </cell>
        </row>
        <row r="1935">
          <cell r="A1935" t="str">
            <v>49708700000000</v>
          </cell>
          <cell r="B1935" t="str">
            <v>49</v>
          </cell>
          <cell r="C1935" t="str">
            <v>70870</v>
          </cell>
          <cell r="E1935" t="str">
            <v>Piner-Olivet Union Elementary</v>
          </cell>
          <cell r="J1935">
            <v>331</v>
          </cell>
          <cell r="K1935">
            <v>178</v>
          </cell>
          <cell r="L1935">
            <v>1</v>
          </cell>
          <cell r="N1935">
            <v>331</v>
          </cell>
          <cell r="O1935">
            <v>178</v>
          </cell>
          <cell r="Q1935">
            <v>0</v>
          </cell>
          <cell r="R1935">
            <v>0</v>
          </cell>
        </row>
        <row r="1936">
          <cell r="A1936" t="str">
            <v>49708700106344</v>
          </cell>
          <cell r="B1936" t="str">
            <v>49</v>
          </cell>
          <cell r="C1936" t="str">
            <v>70870</v>
          </cell>
          <cell r="D1936" t="str">
            <v>0106344</v>
          </cell>
          <cell r="E1936" t="str">
            <v>Piner-Olivet Union Elementary</v>
          </cell>
          <cell r="F1936" t="str">
            <v>Northwest Prep Charter</v>
          </cell>
          <cell r="G1936" t="str">
            <v>Yes</v>
          </cell>
          <cell r="H1936" t="str">
            <v>0526</v>
          </cell>
          <cell r="I1936" t="str">
            <v>Directly funded</v>
          </cell>
          <cell r="J1936">
            <v>95</v>
          </cell>
          <cell r="K1936">
            <v>52</v>
          </cell>
          <cell r="L1936">
            <v>1</v>
          </cell>
          <cell r="N1936">
            <v>95</v>
          </cell>
          <cell r="O1936">
            <v>52</v>
          </cell>
          <cell r="Q1936">
            <v>0</v>
          </cell>
          <cell r="R1936">
            <v>0</v>
          </cell>
        </row>
        <row r="1937">
          <cell r="A1937" t="str">
            <v>49708706066344</v>
          </cell>
          <cell r="B1937" t="str">
            <v>49</v>
          </cell>
          <cell r="C1937" t="str">
            <v>70870</v>
          </cell>
          <cell r="D1937" t="str">
            <v>6066344</v>
          </cell>
          <cell r="E1937" t="str">
            <v>Piner-Olivet Union Elementary</v>
          </cell>
          <cell r="F1937" t="str">
            <v>Olivet Elementary Charter</v>
          </cell>
          <cell r="G1937" t="str">
            <v>Yes</v>
          </cell>
          <cell r="H1937" t="str">
            <v>1440</v>
          </cell>
          <cell r="I1937" t="str">
            <v>Directly funded</v>
          </cell>
          <cell r="J1937">
            <v>323</v>
          </cell>
          <cell r="K1937">
            <v>176</v>
          </cell>
          <cell r="L1937">
            <v>1</v>
          </cell>
          <cell r="N1937">
            <v>323</v>
          </cell>
          <cell r="O1937">
            <v>176</v>
          </cell>
          <cell r="Q1937">
            <v>0</v>
          </cell>
          <cell r="R1937">
            <v>0</v>
          </cell>
        </row>
        <row r="1938">
          <cell r="A1938" t="str">
            <v>49708706109144</v>
          </cell>
          <cell r="B1938" t="str">
            <v>49</v>
          </cell>
          <cell r="C1938" t="str">
            <v>70870</v>
          </cell>
          <cell r="D1938" t="str">
            <v>6109144</v>
          </cell>
          <cell r="E1938" t="str">
            <v>Piner-Olivet Union Elementary</v>
          </cell>
          <cell r="F1938" t="str">
            <v>Morrice Schaefer Charter</v>
          </cell>
          <cell r="G1938" t="str">
            <v>Yes</v>
          </cell>
          <cell r="H1938" t="str">
            <v>1439</v>
          </cell>
          <cell r="I1938" t="str">
            <v>Directly funded</v>
          </cell>
          <cell r="J1938">
            <v>448</v>
          </cell>
          <cell r="K1938">
            <v>275</v>
          </cell>
          <cell r="L1938">
            <v>1</v>
          </cell>
          <cell r="N1938">
            <v>448</v>
          </cell>
          <cell r="O1938">
            <v>275</v>
          </cell>
          <cell r="Q1938">
            <v>0</v>
          </cell>
          <cell r="R1938">
            <v>0</v>
          </cell>
        </row>
        <row r="1939">
          <cell r="A1939" t="str">
            <v>49708706113492</v>
          </cell>
          <cell r="B1939" t="str">
            <v>49</v>
          </cell>
          <cell r="C1939" t="str">
            <v>70870</v>
          </cell>
          <cell r="D1939" t="str">
            <v>6113492</v>
          </cell>
          <cell r="E1939" t="str">
            <v>Piner-Olivet Union Elementary</v>
          </cell>
          <cell r="F1939" t="str">
            <v>Piner-Olivet Charter</v>
          </cell>
          <cell r="G1939" t="str">
            <v>Yes</v>
          </cell>
          <cell r="H1939" t="str">
            <v>0098</v>
          </cell>
          <cell r="I1939" t="str">
            <v>Directly funded</v>
          </cell>
          <cell r="J1939">
            <v>218</v>
          </cell>
          <cell r="K1939">
            <v>117</v>
          </cell>
          <cell r="L1939">
            <v>1</v>
          </cell>
          <cell r="N1939">
            <v>218</v>
          </cell>
          <cell r="O1939">
            <v>117</v>
          </cell>
          <cell r="Q1939">
            <v>0</v>
          </cell>
          <cell r="R1939">
            <v>0</v>
          </cell>
        </row>
        <row r="1940">
          <cell r="A1940" t="str">
            <v>49708880000000</v>
          </cell>
          <cell r="B1940" t="str">
            <v>49</v>
          </cell>
          <cell r="C1940" t="str">
            <v>70888</v>
          </cell>
          <cell r="E1940" t="str">
            <v>Kashia Elementary</v>
          </cell>
          <cell r="J1940">
            <v>13</v>
          </cell>
          <cell r="K1940">
            <v>13</v>
          </cell>
          <cell r="L1940">
            <v>1</v>
          </cell>
          <cell r="N1940">
            <v>13</v>
          </cell>
          <cell r="O1940">
            <v>13</v>
          </cell>
          <cell r="Q1940">
            <v>0</v>
          </cell>
          <cell r="R1940">
            <v>0</v>
          </cell>
        </row>
        <row r="1941">
          <cell r="A1941" t="str">
            <v>49708960000000</v>
          </cell>
          <cell r="B1941" t="str">
            <v>49</v>
          </cell>
          <cell r="C1941" t="str">
            <v>70896</v>
          </cell>
          <cell r="E1941" t="str">
            <v>Rincon Valley Union Elementary</v>
          </cell>
          <cell r="J1941">
            <v>1403</v>
          </cell>
          <cell r="K1941">
            <v>356</v>
          </cell>
          <cell r="L1941">
            <v>5</v>
          </cell>
          <cell r="N1941">
            <v>1403</v>
          </cell>
          <cell r="O1941">
            <v>356</v>
          </cell>
          <cell r="Q1941">
            <v>0</v>
          </cell>
          <cell r="R1941">
            <v>0</v>
          </cell>
        </row>
        <row r="1942">
          <cell r="A1942" t="str">
            <v>49708960102525</v>
          </cell>
          <cell r="B1942" t="str">
            <v>49</v>
          </cell>
          <cell r="C1942" t="str">
            <v>70896</v>
          </cell>
          <cell r="D1942" t="str">
            <v>0102525</v>
          </cell>
          <cell r="E1942" t="str">
            <v>Rincon Valley Union Elementary</v>
          </cell>
          <cell r="F1942" t="str">
            <v>Rincon Valley Charter</v>
          </cell>
          <cell r="G1942" t="str">
            <v>Yes</v>
          </cell>
          <cell r="H1942" t="str">
            <v>0525</v>
          </cell>
          <cell r="I1942" t="str">
            <v>Locally funded</v>
          </cell>
          <cell r="J1942">
            <v>293</v>
          </cell>
          <cell r="K1942">
            <v>89</v>
          </cell>
          <cell r="L1942">
            <v>1</v>
          </cell>
          <cell r="N1942">
            <v>293</v>
          </cell>
          <cell r="O1942">
            <v>89</v>
          </cell>
          <cell r="Q1942">
            <v>0</v>
          </cell>
          <cell r="R1942">
            <v>0</v>
          </cell>
        </row>
        <row r="1943">
          <cell r="A1943" t="str">
            <v>49708966052039</v>
          </cell>
          <cell r="B1943" t="str">
            <v>49</v>
          </cell>
          <cell r="C1943" t="str">
            <v>70896</v>
          </cell>
          <cell r="D1943" t="str">
            <v>6052039</v>
          </cell>
          <cell r="E1943" t="str">
            <v>Rincon Valley Union Elementary</v>
          </cell>
          <cell r="F1943" t="str">
            <v>Spring Creek Matanzas Charter</v>
          </cell>
          <cell r="G1943" t="str">
            <v>Yes</v>
          </cell>
          <cell r="H1943" t="str">
            <v>1105</v>
          </cell>
          <cell r="I1943" t="str">
            <v>Locally funded</v>
          </cell>
          <cell r="J1943">
            <v>599</v>
          </cell>
          <cell r="K1943">
            <v>302</v>
          </cell>
          <cell r="L1943">
            <v>1</v>
          </cell>
          <cell r="N1943">
            <v>599</v>
          </cell>
          <cell r="O1943">
            <v>302</v>
          </cell>
          <cell r="Q1943">
            <v>0</v>
          </cell>
          <cell r="R1943">
            <v>0</v>
          </cell>
        </row>
        <row r="1944">
          <cell r="A1944" t="str">
            <v>49708966052047</v>
          </cell>
          <cell r="B1944" t="str">
            <v>49</v>
          </cell>
          <cell r="C1944" t="str">
            <v>70896</v>
          </cell>
          <cell r="D1944" t="str">
            <v>6052047</v>
          </cell>
          <cell r="E1944" t="str">
            <v>Rincon Valley Union Elementary</v>
          </cell>
          <cell r="F1944" t="str">
            <v>Whited Elementary Charter</v>
          </cell>
          <cell r="G1944" t="str">
            <v>Yes</v>
          </cell>
          <cell r="H1944" t="str">
            <v>1259</v>
          </cell>
          <cell r="I1944" t="str">
            <v>Locally funded</v>
          </cell>
          <cell r="J1944">
            <v>447</v>
          </cell>
          <cell r="K1944">
            <v>240</v>
          </cell>
          <cell r="L1944">
            <v>1</v>
          </cell>
          <cell r="N1944">
            <v>447</v>
          </cell>
          <cell r="O1944">
            <v>240</v>
          </cell>
          <cell r="Q1944">
            <v>0</v>
          </cell>
          <cell r="R1944">
            <v>0</v>
          </cell>
        </row>
        <row r="1945">
          <cell r="A1945" t="str">
            <v>49708966052070</v>
          </cell>
          <cell r="B1945" t="str">
            <v>49</v>
          </cell>
          <cell r="C1945" t="str">
            <v>70896</v>
          </cell>
          <cell r="D1945" t="str">
            <v>6052070</v>
          </cell>
          <cell r="E1945" t="str">
            <v>Rincon Valley Union Elementary</v>
          </cell>
          <cell r="F1945" t="str">
            <v>Village Elementary Charter</v>
          </cell>
          <cell r="G1945" t="str">
            <v>Yes</v>
          </cell>
          <cell r="H1945" t="str">
            <v>1257</v>
          </cell>
          <cell r="I1945" t="str">
            <v>Locally funded</v>
          </cell>
          <cell r="J1945">
            <v>411</v>
          </cell>
          <cell r="K1945">
            <v>215</v>
          </cell>
          <cell r="L1945">
            <v>1</v>
          </cell>
          <cell r="N1945">
            <v>411</v>
          </cell>
          <cell r="O1945">
            <v>215</v>
          </cell>
          <cell r="Q1945">
            <v>0</v>
          </cell>
          <cell r="R1945">
            <v>0</v>
          </cell>
        </row>
        <row r="1946">
          <cell r="A1946" t="str">
            <v>49708966085229</v>
          </cell>
          <cell r="B1946" t="str">
            <v>49</v>
          </cell>
          <cell r="C1946" t="str">
            <v>70896</v>
          </cell>
          <cell r="D1946" t="str">
            <v>6085229</v>
          </cell>
          <cell r="E1946" t="str">
            <v>Rincon Valley Union Elementary</v>
          </cell>
          <cell r="F1946" t="str">
            <v>Binkley Elementary Charter</v>
          </cell>
          <cell r="G1946" t="str">
            <v>Yes</v>
          </cell>
          <cell r="H1946" t="str">
            <v>1258</v>
          </cell>
          <cell r="I1946" t="str">
            <v>Locally funded</v>
          </cell>
          <cell r="J1946">
            <v>418</v>
          </cell>
          <cell r="K1946">
            <v>221</v>
          </cell>
          <cell r="L1946">
            <v>1</v>
          </cell>
          <cell r="N1946">
            <v>418</v>
          </cell>
          <cell r="O1946">
            <v>221</v>
          </cell>
          <cell r="Q1946">
            <v>0</v>
          </cell>
          <cell r="R1946">
            <v>0</v>
          </cell>
        </row>
        <row r="1947">
          <cell r="A1947" t="str">
            <v>49709040000000</v>
          </cell>
          <cell r="B1947" t="str">
            <v>49</v>
          </cell>
          <cell r="C1947" t="str">
            <v>70904</v>
          </cell>
          <cell r="E1947" t="str">
            <v>Roseland</v>
          </cell>
          <cell r="J1947">
            <v>1585</v>
          </cell>
          <cell r="K1947">
            <v>1495</v>
          </cell>
          <cell r="L1947">
            <v>4</v>
          </cell>
          <cell r="N1947">
            <v>1585</v>
          </cell>
          <cell r="O1947">
            <v>1495</v>
          </cell>
          <cell r="Q1947">
            <v>0</v>
          </cell>
          <cell r="R1947">
            <v>0</v>
          </cell>
        </row>
        <row r="1948">
          <cell r="A1948" t="str">
            <v>49709040101923</v>
          </cell>
          <cell r="B1948" t="str">
            <v>49</v>
          </cell>
          <cell r="C1948" t="str">
            <v>70904</v>
          </cell>
          <cell r="D1948" t="str">
            <v>0101923</v>
          </cell>
          <cell r="E1948" t="str">
            <v>Roseland</v>
          </cell>
          <cell r="F1948" t="str">
            <v>Roseland Charter</v>
          </cell>
          <cell r="G1948" t="str">
            <v>Yes</v>
          </cell>
          <cell r="H1948" t="str">
            <v>0558</v>
          </cell>
          <cell r="I1948" t="str">
            <v>Directly funded</v>
          </cell>
          <cell r="J1948">
            <v>1220</v>
          </cell>
          <cell r="K1948">
            <v>1082</v>
          </cell>
          <cell r="L1948">
            <v>1</v>
          </cell>
          <cell r="N1948">
            <v>1220</v>
          </cell>
          <cell r="O1948">
            <v>1082</v>
          </cell>
          <cell r="Q1948">
            <v>0</v>
          </cell>
          <cell r="R1948">
            <v>0</v>
          </cell>
        </row>
        <row r="1949">
          <cell r="A1949" t="str">
            <v>49709120000000</v>
          </cell>
          <cell r="B1949" t="str">
            <v>49</v>
          </cell>
          <cell r="C1949" t="str">
            <v>70912</v>
          </cell>
          <cell r="E1949" t="str">
            <v>Santa Rosa Elementary</v>
          </cell>
          <cell r="J1949">
            <v>4171</v>
          </cell>
          <cell r="K1949">
            <v>3135</v>
          </cell>
          <cell r="L1949">
            <v>9</v>
          </cell>
          <cell r="N1949">
            <v>4171</v>
          </cell>
          <cell r="O1949">
            <v>3135</v>
          </cell>
          <cell r="Q1949">
            <v>0</v>
          </cell>
          <cell r="R1949">
            <v>0</v>
          </cell>
        </row>
        <row r="1950">
          <cell r="A1950" t="str">
            <v>49709120113530</v>
          </cell>
          <cell r="B1950" t="str">
            <v>49</v>
          </cell>
          <cell r="C1950" t="str">
            <v>70912</v>
          </cell>
          <cell r="D1950" t="str">
            <v>0113530</v>
          </cell>
          <cell r="E1950" t="str">
            <v>Santa Rosa Elementary</v>
          </cell>
          <cell r="F1950" t="str">
            <v>Santa Rosa Charter School for the Arts</v>
          </cell>
          <cell r="G1950" t="str">
            <v>Yes</v>
          </cell>
          <cell r="H1950" t="str">
            <v>0845</v>
          </cell>
          <cell r="I1950" t="str">
            <v>Locally funded</v>
          </cell>
          <cell r="J1950">
            <v>363</v>
          </cell>
          <cell r="K1950">
            <v>116</v>
          </cell>
          <cell r="L1950">
            <v>1</v>
          </cell>
          <cell r="N1950">
            <v>363</v>
          </cell>
          <cell r="O1950">
            <v>116</v>
          </cell>
          <cell r="Q1950">
            <v>0</v>
          </cell>
          <cell r="R1950">
            <v>0</v>
          </cell>
        </row>
        <row r="1951">
          <cell r="A1951" t="str">
            <v>49709120125831</v>
          </cell>
          <cell r="B1951" t="str">
            <v>49</v>
          </cell>
          <cell r="C1951" t="str">
            <v>70912</v>
          </cell>
          <cell r="D1951" t="str">
            <v>0125831</v>
          </cell>
          <cell r="E1951" t="str">
            <v>Santa Rosa Elementary</v>
          </cell>
          <cell r="F1951" t="str">
            <v>Santa Rosa French-American Charter (SRFACS)</v>
          </cell>
          <cell r="G1951" t="str">
            <v>Yes</v>
          </cell>
          <cell r="H1951" t="str">
            <v>1397</v>
          </cell>
          <cell r="I1951" t="str">
            <v>Locally funded</v>
          </cell>
          <cell r="J1951">
            <v>495</v>
          </cell>
          <cell r="K1951">
            <v>138</v>
          </cell>
          <cell r="L1951">
            <v>1</v>
          </cell>
          <cell r="N1951">
            <v>495</v>
          </cell>
          <cell r="O1951">
            <v>138</v>
          </cell>
          <cell r="Q1951">
            <v>0</v>
          </cell>
          <cell r="R1951">
            <v>0</v>
          </cell>
        </row>
        <row r="1952">
          <cell r="A1952" t="str">
            <v>49709120128074</v>
          </cell>
          <cell r="B1952" t="str">
            <v>49</v>
          </cell>
          <cell r="C1952" t="str">
            <v>70912</v>
          </cell>
          <cell r="D1952" t="str">
            <v>0128074</v>
          </cell>
          <cell r="E1952" t="str">
            <v>Santa Rosa Elementary</v>
          </cell>
          <cell r="F1952" t="str">
            <v>Cesar Chavez Language Academy</v>
          </cell>
          <cell r="G1952" t="str">
            <v>Yes</v>
          </cell>
          <cell r="H1952" t="str">
            <v>1523</v>
          </cell>
          <cell r="I1952" t="str">
            <v>Locally funded</v>
          </cell>
          <cell r="J1952">
            <v>181</v>
          </cell>
          <cell r="K1952">
            <v>139</v>
          </cell>
          <cell r="L1952">
            <v>1</v>
          </cell>
          <cell r="N1952">
            <v>181</v>
          </cell>
          <cell r="O1952">
            <v>139</v>
          </cell>
          <cell r="Q1952">
            <v>0</v>
          </cell>
          <cell r="R1952">
            <v>0</v>
          </cell>
        </row>
        <row r="1953">
          <cell r="A1953" t="str">
            <v>49709126113278</v>
          </cell>
          <cell r="B1953" t="str">
            <v>49</v>
          </cell>
          <cell r="C1953" t="str">
            <v>70912</v>
          </cell>
          <cell r="D1953" t="str">
            <v>6113278</v>
          </cell>
          <cell r="E1953" t="str">
            <v>Santa Rosa Elementary</v>
          </cell>
          <cell r="F1953" t="str">
            <v>Santa Rosa Charter</v>
          </cell>
          <cell r="G1953" t="str">
            <v>Yes</v>
          </cell>
          <cell r="H1953" t="str">
            <v>0075</v>
          </cell>
          <cell r="I1953" t="str">
            <v>Directly funded</v>
          </cell>
          <cell r="J1953">
            <v>115</v>
          </cell>
          <cell r="K1953">
            <v>27</v>
          </cell>
          <cell r="L1953">
            <v>1</v>
          </cell>
          <cell r="N1953">
            <v>115</v>
          </cell>
          <cell r="O1953">
            <v>27</v>
          </cell>
          <cell r="Q1953">
            <v>0</v>
          </cell>
          <cell r="R1953">
            <v>0</v>
          </cell>
        </row>
        <row r="1954">
          <cell r="A1954" t="str">
            <v>49709126116958</v>
          </cell>
          <cell r="B1954" t="str">
            <v>49</v>
          </cell>
          <cell r="C1954" t="str">
            <v>70912</v>
          </cell>
          <cell r="D1954" t="str">
            <v>6116958</v>
          </cell>
          <cell r="E1954" t="str">
            <v>Santa Rosa Elementary</v>
          </cell>
          <cell r="F1954" t="str">
            <v>Kid Street Learning Center Charter</v>
          </cell>
          <cell r="G1954" t="str">
            <v>Yes</v>
          </cell>
          <cell r="H1954" t="str">
            <v>0215</v>
          </cell>
          <cell r="I1954" t="str">
            <v>Directly funded</v>
          </cell>
          <cell r="J1954">
            <v>94</v>
          </cell>
          <cell r="K1954">
            <v>82</v>
          </cell>
          <cell r="L1954">
            <v>1</v>
          </cell>
          <cell r="N1954">
            <v>94</v>
          </cell>
          <cell r="O1954">
            <v>82</v>
          </cell>
          <cell r="Q1954">
            <v>0</v>
          </cell>
          <cell r="R1954">
            <v>0</v>
          </cell>
        </row>
        <row r="1955">
          <cell r="A1955" t="str">
            <v>49709200000000</v>
          </cell>
          <cell r="B1955" t="str">
            <v>49</v>
          </cell>
          <cell r="C1955" t="str">
            <v>70920</v>
          </cell>
          <cell r="E1955" t="str">
            <v>Santa Rosa High</v>
          </cell>
          <cell r="J1955">
            <v>11126</v>
          </cell>
          <cell r="K1955">
            <v>4919</v>
          </cell>
          <cell r="L1955">
            <v>15</v>
          </cell>
          <cell r="N1955">
            <v>11126</v>
          </cell>
          <cell r="O1955">
            <v>4919</v>
          </cell>
          <cell r="Q1955">
            <v>0</v>
          </cell>
          <cell r="R1955">
            <v>0</v>
          </cell>
        </row>
        <row r="1956">
          <cell r="A1956" t="str">
            <v>49709200102533</v>
          </cell>
          <cell r="B1956" t="str">
            <v>49</v>
          </cell>
          <cell r="C1956" t="str">
            <v>70920</v>
          </cell>
          <cell r="D1956" t="str">
            <v>0102533</v>
          </cell>
          <cell r="E1956" t="str">
            <v>Santa Rosa High</v>
          </cell>
          <cell r="F1956" t="str">
            <v>Santa Rosa Accelerated Charter</v>
          </cell>
          <cell r="G1956" t="str">
            <v>Yes</v>
          </cell>
          <cell r="H1956" t="str">
            <v>0522</v>
          </cell>
          <cell r="I1956" t="str">
            <v>Locally funded</v>
          </cell>
          <cell r="J1956">
            <v>128</v>
          </cell>
          <cell r="K1956">
            <v>7</v>
          </cell>
          <cell r="L1956">
            <v>1</v>
          </cell>
          <cell r="N1956">
            <v>128</v>
          </cell>
          <cell r="O1956">
            <v>7</v>
          </cell>
          <cell r="Q1956">
            <v>0</v>
          </cell>
          <cell r="R1956">
            <v>0</v>
          </cell>
        </row>
        <row r="1957">
          <cell r="A1957" t="str">
            <v>49709200108811</v>
          </cell>
          <cell r="B1957" t="str">
            <v>49</v>
          </cell>
          <cell r="C1957" t="str">
            <v>70920</v>
          </cell>
          <cell r="D1957" t="str">
            <v>0108811</v>
          </cell>
          <cell r="E1957" t="str">
            <v>Santa Rosa High</v>
          </cell>
          <cell r="F1957" t="str">
            <v>Abraxis Charter</v>
          </cell>
          <cell r="G1957" t="str">
            <v>Yes</v>
          </cell>
          <cell r="H1957" t="str">
            <v>0696</v>
          </cell>
          <cell r="I1957" t="str">
            <v>Directly funded</v>
          </cell>
          <cell r="J1957">
            <v>41</v>
          </cell>
          <cell r="K1957">
            <v>40</v>
          </cell>
          <cell r="L1957">
            <v>1</v>
          </cell>
          <cell r="N1957">
            <v>41</v>
          </cell>
          <cell r="O1957">
            <v>40</v>
          </cell>
          <cell r="Q1957">
            <v>0</v>
          </cell>
          <cell r="R1957">
            <v>0</v>
          </cell>
        </row>
        <row r="1958">
          <cell r="A1958" t="str">
            <v>49709380000000</v>
          </cell>
          <cell r="B1958" t="str">
            <v>49</v>
          </cell>
          <cell r="C1958" t="str">
            <v>70938</v>
          </cell>
          <cell r="E1958" t="str">
            <v>Sebastopol Union Elementary</v>
          </cell>
          <cell r="J1958">
            <v>534</v>
          </cell>
          <cell r="K1958">
            <v>264</v>
          </cell>
          <cell r="L1958">
            <v>3</v>
          </cell>
          <cell r="N1958">
            <v>534</v>
          </cell>
          <cell r="O1958">
            <v>264</v>
          </cell>
          <cell r="Q1958">
            <v>0</v>
          </cell>
          <cell r="R1958">
            <v>0</v>
          </cell>
        </row>
        <row r="1959">
          <cell r="A1959" t="str">
            <v>49709380120121</v>
          </cell>
          <cell r="B1959" t="str">
            <v>49</v>
          </cell>
          <cell r="C1959" t="str">
            <v>70938</v>
          </cell>
          <cell r="D1959" t="str">
            <v>0120121</v>
          </cell>
          <cell r="E1959" t="str">
            <v>Sebastopol Union Elementary</v>
          </cell>
          <cell r="F1959" t="str">
            <v>REACH</v>
          </cell>
          <cell r="G1959" t="str">
            <v>Yes</v>
          </cell>
          <cell r="H1959" t="str">
            <v>1107</v>
          </cell>
          <cell r="I1959" t="str">
            <v>Directly funded</v>
          </cell>
          <cell r="J1959">
            <v>100</v>
          </cell>
          <cell r="K1959">
            <v>31</v>
          </cell>
          <cell r="L1959">
            <v>1</v>
          </cell>
          <cell r="N1959">
            <v>100</v>
          </cell>
          <cell r="O1959">
            <v>31</v>
          </cell>
          <cell r="Q1959">
            <v>0</v>
          </cell>
          <cell r="R1959">
            <v>0</v>
          </cell>
        </row>
        <row r="1960">
          <cell r="A1960" t="str">
            <v>49709386113039</v>
          </cell>
          <cell r="B1960" t="str">
            <v>49</v>
          </cell>
          <cell r="C1960" t="str">
            <v>70938</v>
          </cell>
          <cell r="D1960" t="str">
            <v>6113039</v>
          </cell>
          <cell r="E1960" t="str">
            <v>Sebastopol Union Elementary</v>
          </cell>
          <cell r="F1960" t="str">
            <v>Sebastopol Independent Charter</v>
          </cell>
          <cell r="G1960" t="str">
            <v>Yes</v>
          </cell>
          <cell r="H1960" t="str">
            <v>0078</v>
          </cell>
          <cell r="I1960" t="str">
            <v>Directly funded</v>
          </cell>
          <cell r="J1960">
            <v>293</v>
          </cell>
          <cell r="K1960">
            <v>85</v>
          </cell>
          <cell r="L1960">
            <v>1</v>
          </cell>
          <cell r="N1960">
            <v>293</v>
          </cell>
          <cell r="O1960">
            <v>85</v>
          </cell>
          <cell r="Q1960">
            <v>0</v>
          </cell>
          <cell r="R1960">
            <v>0</v>
          </cell>
        </row>
        <row r="1961">
          <cell r="A1961" t="str">
            <v>49709530000000</v>
          </cell>
          <cell r="B1961" t="str">
            <v>49</v>
          </cell>
          <cell r="C1961" t="str">
            <v>70953</v>
          </cell>
          <cell r="E1961" t="str">
            <v>Sonoma Valley Unified</v>
          </cell>
          <cell r="J1961">
            <v>4143</v>
          </cell>
          <cell r="K1961">
            <v>2543</v>
          </cell>
          <cell r="L1961">
            <v>10</v>
          </cell>
          <cell r="N1961">
            <v>4143</v>
          </cell>
          <cell r="O1961">
            <v>2543</v>
          </cell>
          <cell r="Q1961">
            <v>0</v>
          </cell>
          <cell r="R1961">
            <v>0</v>
          </cell>
        </row>
        <row r="1962">
          <cell r="A1962" t="str">
            <v>49709530105866</v>
          </cell>
          <cell r="B1962" t="str">
            <v>49</v>
          </cell>
          <cell r="C1962" t="str">
            <v>70953</v>
          </cell>
          <cell r="D1962" t="str">
            <v>0105866</v>
          </cell>
          <cell r="E1962" t="str">
            <v>Sonoma Valley Unified</v>
          </cell>
          <cell r="F1962" t="str">
            <v>Woodland Star Charter</v>
          </cell>
          <cell r="G1962" t="str">
            <v>Yes</v>
          </cell>
          <cell r="H1962" t="str">
            <v>0613</v>
          </cell>
          <cell r="I1962" t="str">
            <v>Directly funded</v>
          </cell>
          <cell r="J1962">
            <v>249</v>
          </cell>
          <cell r="K1962">
            <v>86</v>
          </cell>
          <cell r="L1962">
            <v>1</v>
          </cell>
          <cell r="N1962">
            <v>249</v>
          </cell>
          <cell r="O1962">
            <v>86</v>
          </cell>
          <cell r="Q1962">
            <v>0</v>
          </cell>
          <cell r="R1962">
            <v>0</v>
          </cell>
        </row>
        <row r="1963">
          <cell r="A1963" t="str">
            <v>49709536111678</v>
          </cell>
          <cell r="B1963" t="str">
            <v>49</v>
          </cell>
          <cell r="C1963" t="str">
            <v>70953</v>
          </cell>
          <cell r="D1963" t="str">
            <v>6111678</v>
          </cell>
          <cell r="E1963" t="str">
            <v>Sonoma Valley Unified</v>
          </cell>
          <cell r="F1963" t="str">
            <v>Sonoma Charter</v>
          </cell>
          <cell r="G1963" t="str">
            <v>Yes</v>
          </cell>
          <cell r="H1963" t="str">
            <v>0009</v>
          </cell>
          <cell r="I1963" t="str">
            <v>Directly funded</v>
          </cell>
          <cell r="J1963">
            <v>218</v>
          </cell>
          <cell r="K1963">
            <v>76</v>
          </cell>
          <cell r="L1963">
            <v>1</v>
          </cell>
          <cell r="N1963">
            <v>218</v>
          </cell>
          <cell r="O1963">
            <v>76</v>
          </cell>
          <cell r="Q1963">
            <v>0</v>
          </cell>
          <cell r="R1963">
            <v>0</v>
          </cell>
        </row>
        <row r="1964">
          <cell r="A1964" t="str">
            <v>49709610000000</v>
          </cell>
          <cell r="B1964" t="str">
            <v>49</v>
          </cell>
          <cell r="C1964" t="str">
            <v>70961</v>
          </cell>
          <cell r="E1964" t="str">
            <v>Twin Hills Union Elementary</v>
          </cell>
          <cell r="J1964">
            <v>432</v>
          </cell>
          <cell r="K1964">
            <v>107</v>
          </cell>
          <cell r="L1964">
            <v>2</v>
          </cell>
          <cell r="N1964">
            <v>432</v>
          </cell>
          <cell r="O1964">
            <v>107</v>
          </cell>
          <cell r="Q1964">
            <v>0</v>
          </cell>
          <cell r="R1964">
            <v>0</v>
          </cell>
        </row>
        <row r="1965">
          <cell r="A1965" t="str">
            <v>49709614930319</v>
          </cell>
          <cell r="B1965" t="str">
            <v>49</v>
          </cell>
          <cell r="C1965" t="str">
            <v>70961</v>
          </cell>
          <cell r="D1965" t="str">
            <v>4930319</v>
          </cell>
          <cell r="E1965" t="str">
            <v>Twin Hills Union Elementary</v>
          </cell>
          <cell r="F1965" t="str">
            <v>Orchard View</v>
          </cell>
          <cell r="G1965" t="str">
            <v>Yes</v>
          </cell>
          <cell r="H1965" t="str">
            <v>0310</v>
          </cell>
          <cell r="I1965" t="str">
            <v>Locally funded</v>
          </cell>
          <cell r="J1965">
            <v>226</v>
          </cell>
          <cell r="K1965">
            <v>21</v>
          </cell>
          <cell r="L1965">
            <v>1</v>
          </cell>
          <cell r="N1965">
            <v>226</v>
          </cell>
          <cell r="O1965">
            <v>21</v>
          </cell>
          <cell r="Q1965">
            <v>0</v>
          </cell>
          <cell r="R1965">
            <v>0</v>
          </cell>
        </row>
        <row r="1966">
          <cell r="A1966" t="str">
            <v>49709614930350</v>
          </cell>
          <cell r="B1966" t="str">
            <v>49</v>
          </cell>
          <cell r="C1966" t="str">
            <v>70961</v>
          </cell>
          <cell r="D1966" t="str">
            <v>4930350</v>
          </cell>
          <cell r="E1966" t="str">
            <v>Twin Hills Union Elementary</v>
          </cell>
          <cell r="F1966" t="str">
            <v>Sunridge Charter</v>
          </cell>
          <cell r="G1966" t="str">
            <v>Yes</v>
          </cell>
          <cell r="H1966" t="str">
            <v>0481</v>
          </cell>
          <cell r="I1966" t="str">
            <v>Locally funded</v>
          </cell>
          <cell r="J1966">
            <v>278</v>
          </cell>
          <cell r="K1966">
            <v>53</v>
          </cell>
          <cell r="L1966">
            <v>1</v>
          </cell>
          <cell r="N1966">
            <v>278</v>
          </cell>
          <cell r="O1966">
            <v>53</v>
          </cell>
          <cell r="Q1966">
            <v>0</v>
          </cell>
          <cell r="R1966">
            <v>0</v>
          </cell>
        </row>
        <row r="1967">
          <cell r="A1967" t="str">
            <v>49709616052302</v>
          </cell>
          <cell r="B1967" t="str">
            <v>49</v>
          </cell>
          <cell r="C1967" t="str">
            <v>70961</v>
          </cell>
          <cell r="D1967" t="str">
            <v>6052302</v>
          </cell>
          <cell r="E1967" t="str">
            <v>Twin Hills Union Elementary</v>
          </cell>
          <cell r="F1967" t="str">
            <v>Twin Hills Charter Middle</v>
          </cell>
          <cell r="G1967" t="str">
            <v>Yes</v>
          </cell>
          <cell r="H1967" t="str">
            <v>0904</v>
          </cell>
          <cell r="I1967" t="str">
            <v>Locally funded</v>
          </cell>
          <cell r="J1967">
            <v>320</v>
          </cell>
          <cell r="K1967">
            <v>57</v>
          </cell>
          <cell r="L1967">
            <v>1</v>
          </cell>
          <cell r="N1967">
            <v>320</v>
          </cell>
          <cell r="O1967">
            <v>57</v>
          </cell>
          <cell r="Q1967">
            <v>0</v>
          </cell>
          <cell r="R1967">
            <v>0</v>
          </cell>
        </row>
        <row r="1968">
          <cell r="A1968" t="str">
            <v>49709790000000</v>
          </cell>
          <cell r="B1968" t="str">
            <v>49</v>
          </cell>
          <cell r="C1968" t="str">
            <v>70979</v>
          </cell>
          <cell r="E1968" t="str">
            <v>Two Rock Union</v>
          </cell>
          <cell r="J1968">
            <v>157</v>
          </cell>
          <cell r="K1968">
            <v>87</v>
          </cell>
          <cell r="L1968">
            <v>1</v>
          </cell>
          <cell r="N1968">
            <v>157</v>
          </cell>
          <cell r="O1968">
            <v>87</v>
          </cell>
          <cell r="Q1968">
            <v>0</v>
          </cell>
          <cell r="R1968">
            <v>0</v>
          </cell>
        </row>
        <row r="1969">
          <cell r="A1969" t="str">
            <v>49709950000000</v>
          </cell>
          <cell r="B1969" t="str">
            <v>49</v>
          </cell>
          <cell r="C1969" t="str">
            <v>70995</v>
          </cell>
          <cell r="E1969" t="str">
            <v>Waugh Elementary</v>
          </cell>
          <cell r="J1969">
            <v>908</v>
          </cell>
          <cell r="K1969">
            <v>202</v>
          </cell>
          <cell r="L1969">
            <v>3</v>
          </cell>
          <cell r="N1969">
            <v>908</v>
          </cell>
          <cell r="O1969">
            <v>202</v>
          </cell>
          <cell r="Q1969">
            <v>0</v>
          </cell>
          <cell r="R1969">
            <v>0</v>
          </cell>
        </row>
        <row r="1970">
          <cell r="A1970" t="str">
            <v>49710010000000</v>
          </cell>
          <cell r="B1970" t="str">
            <v>49</v>
          </cell>
          <cell r="C1970" t="str">
            <v>71001</v>
          </cell>
          <cell r="E1970" t="str">
            <v>West Side Union Elementary</v>
          </cell>
          <cell r="J1970">
            <v>178</v>
          </cell>
          <cell r="K1970">
            <v>57</v>
          </cell>
          <cell r="L1970">
            <v>1</v>
          </cell>
          <cell r="N1970">
            <v>178</v>
          </cell>
          <cell r="O1970">
            <v>57</v>
          </cell>
          <cell r="Q1970">
            <v>0</v>
          </cell>
          <cell r="R1970">
            <v>0</v>
          </cell>
        </row>
        <row r="1971">
          <cell r="A1971" t="str">
            <v>49710190000000</v>
          </cell>
          <cell r="B1971" t="str">
            <v>49</v>
          </cell>
          <cell r="C1971" t="str">
            <v>71019</v>
          </cell>
          <cell r="E1971" t="str">
            <v>Wilmar Union Elementary</v>
          </cell>
          <cell r="J1971">
            <v>235</v>
          </cell>
          <cell r="K1971">
            <v>54</v>
          </cell>
          <cell r="L1971">
            <v>1</v>
          </cell>
          <cell r="N1971">
            <v>235</v>
          </cell>
          <cell r="O1971">
            <v>54</v>
          </cell>
          <cell r="Q1971">
            <v>0</v>
          </cell>
          <cell r="R1971">
            <v>0</v>
          </cell>
        </row>
        <row r="1972">
          <cell r="A1972" t="str">
            <v>49710350000000</v>
          </cell>
          <cell r="B1972" t="str">
            <v>49</v>
          </cell>
          <cell r="C1972" t="str">
            <v>71035</v>
          </cell>
          <cell r="E1972" t="str">
            <v>Wright Elementary</v>
          </cell>
          <cell r="J1972">
            <v>1121</v>
          </cell>
          <cell r="K1972">
            <v>882</v>
          </cell>
          <cell r="L1972">
            <v>3</v>
          </cell>
          <cell r="N1972">
            <v>1121</v>
          </cell>
          <cell r="O1972">
            <v>882</v>
          </cell>
          <cell r="Q1972">
            <v>0</v>
          </cell>
          <cell r="R1972">
            <v>0</v>
          </cell>
        </row>
        <row r="1973">
          <cell r="A1973" t="str">
            <v>49710356052377</v>
          </cell>
          <cell r="B1973" t="str">
            <v>49</v>
          </cell>
          <cell r="C1973" t="str">
            <v>71035</v>
          </cell>
          <cell r="D1973" t="str">
            <v>6052377</v>
          </cell>
          <cell r="E1973" t="str">
            <v>Wright Elementary</v>
          </cell>
          <cell r="F1973" t="str">
            <v>Wright Charter</v>
          </cell>
          <cell r="G1973" t="str">
            <v>Yes</v>
          </cell>
          <cell r="H1973" t="str">
            <v>1087</v>
          </cell>
          <cell r="I1973" t="str">
            <v>Locally funded</v>
          </cell>
          <cell r="J1973">
            <v>517</v>
          </cell>
          <cell r="K1973">
            <v>404</v>
          </cell>
          <cell r="L1973">
            <v>1</v>
          </cell>
          <cell r="N1973">
            <v>517</v>
          </cell>
          <cell r="O1973">
            <v>404</v>
          </cell>
          <cell r="Q1973">
            <v>0</v>
          </cell>
          <cell r="R1973">
            <v>0</v>
          </cell>
        </row>
        <row r="1974">
          <cell r="A1974" t="str">
            <v>49738820000000</v>
          </cell>
          <cell r="B1974" t="str">
            <v>49</v>
          </cell>
          <cell r="C1974" t="str">
            <v>73882</v>
          </cell>
          <cell r="E1974" t="str">
            <v>Cotati-Rohnert Park Unified</v>
          </cell>
          <cell r="J1974">
            <v>5889</v>
          </cell>
          <cell r="K1974">
            <v>2761</v>
          </cell>
          <cell r="L1974">
            <v>13</v>
          </cell>
          <cell r="N1974">
            <v>5889</v>
          </cell>
          <cell r="O1974">
            <v>2761</v>
          </cell>
          <cell r="Q1974">
            <v>0</v>
          </cell>
          <cell r="R1974">
            <v>0</v>
          </cell>
        </row>
        <row r="1975">
          <cell r="A1975" t="str">
            <v>49738820123786</v>
          </cell>
          <cell r="B1975" t="str">
            <v>49</v>
          </cell>
          <cell r="C1975" t="str">
            <v>73882</v>
          </cell>
          <cell r="D1975" t="str">
            <v>0123786</v>
          </cell>
          <cell r="E1975" t="str">
            <v>Cotati-Rohnert Park Unified</v>
          </cell>
          <cell r="F1975" t="str">
            <v>Credo High</v>
          </cell>
          <cell r="G1975" t="str">
            <v>Yes</v>
          </cell>
          <cell r="H1975" t="str">
            <v>1281</v>
          </cell>
          <cell r="I1975" t="str">
            <v>Directly funded</v>
          </cell>
          <cell r="J1975">
            <v>175</v>
          </cell>
          <cell r="K1975">
            <v>58</v>
          </cell>
          <cell r="L1975">
            <v>1</v>
          </cell>
          <cell r="N1975">
            <v>175</v>
          </cell>
          <cell r="O1975">
            <v>58</v>
          </cell>
          <cell r="Q1975">
            <v>0</v>
          </cell>
          <cell r="R1975">
            <v>0</v>
          </cell>
        </row>
        <row r="1976">
          <cell r="A1976" t="str">
            <v>49738820127092</v>
          </cell>
          <cell r="B1976" t="str">
            <v>49</v>
          </cell>
          <cell r="C1976" t="str">
            <v>73882</v>
          </cell>
          <cell r="D1976" t="str">
            <v>0127092</v>
          </cell>
          <cell r="E1976" t="str">
            <v>Cotati-Rohnert Park Unified</v>
          </cell>
          <cell r="F1976" t="str">
            <v>Academy of Arts and Sciences: Sonoma</v>
          </cell>
          <cell r="G1976" t="str">
            <v>Yes</v>
          </cell>
          <cell r="H1976" t="str">
            <v>1457</v>
          </cell>
          <cell r="I1976" t="str">
            <v>Directly funded</v>
          </cell>
          <cell r="J1976">
            <v>300</v>
          </cell>
          <cell r="K1976">
            <v>69</v>
          </cell>
          <cell r="L1976">
            <v>1</v>
          </cell>
          <cell r="N1976">
            <v>300</v>
          </cell>
          <cell r="O1976">
            <v>69</v>
          </cell>
          <cell r="Q1976">
            <v>0</v>
          </cell>
          <cell r="R1976">
            <v>0</v>
          </cell>
        </row>
        <row r="1977">
          <cell r="A1977" t="str">
            <v>49753580000000</v>
          </cell>
          <cell r="B1977" t="str">
            <v>49</v>
          </cell>
          <cell r="C1977" t="str">
            <v>75358</v>
          </cell>
          <cell r="E1977" t="str">
            <v>Windsor Unified</v>
          </cell>
          <cell r="J1977">
            <v>4182</v>
          </cell>
          <cell r="K1977">
            <v>1576</v>
          </cell>
          <cell r="L1977">
            <v>8</v>
          </cell>
          <cell r="N1977">
            <v>4182</v>
          </cell>
          <cell r="O1977">
            <v>1576</v>
          </cell>
          <cell r="Q1977">
            <v>0</v>
          </cell>
          <cell r="R1977">
            <v>0</v>
          </cell>
        </row>
        <row r="1978">
          <cell r="A1978" t="str">
            <v>49753580114934</v>
          </cell>
          <cell r="B1978" t="str">
            <v>49</v>
          </cell>
          <cell r="C1978" t="str">
            <v>75358</v>
          </cell>
          <cell r="D1978" t="str">
            <v>0114934</v>
          </cell>
          <cell r="E1978" t="str">
            <v>Windsor Unified</v>
          </cell>
          <cell r="F1978" t="str">
            <v>Village Charter</v>
          </cell>
          <cell r="G1978" t="str">
            <v>Yes</v>
          </cell>
          <cell r="H1978" t="str">
            <v>0912</v>
          </cell>
          <cell r="I1978" t="str">
            <v>Directly funded</v>
          </cell>
          <cell r="J1978">
            <v>86</v>
          </cell>
          <cell r="K1978">
            <v>21</v>
          </cell>
          <cell r="L1978">
            <v>1</v>
          </cell>
          <cell r="N1978">
            <v>86</v>
          </cell>
          <cell r="O1978">
            <v>21</v>
          </cell>
          <cell r="Q1978">
            <v>0</v>
          </cell>
          <cell r="R1978">
            <v>0</v>
          </cell>
        </row>
        <row r="1979">
          <cell r="A1979" t="str">
            <v>49753586052369</v>
          </cell>
          <cell r="B1979" t="str">
            <v>49</v>
          </cell>
          <cell r="C1979" t="str">
            <v>75358</v>
          </cell>
          <cell r="D1979" t="str">
            <v>6052369</v>
          </cell>
          <cell r="E1979" t="str">
            <v>Windsor Unified</v>
          </cell>
          <cell r="F1979" t="str">
            <v>Cali Calmecac Language Academy</v>
          </cell>
          <cell r="G1979" t="str">
            <v>Yes</v>
          </cell>
          <cell r="H1979" t="str">
            <v>0162</v>
          </cell>
          <cell r="I1979" t="str">
            <v>Locally funded</v>
          </cell>
          <cell r="J1979">
            <v>1081</v>
          </cell>
          <cell r="K1979">
            <v>619</v>
          </cell>
          <cell r="L1979">
            <v>1</v>
          </cell>
          <cell r="N1979">
            <v>1081</v>
          </cell>
          <cell r="O1979">
            <v>619</v>
          </cell>
          <cell r="Q1979">
            <v>0</v>
          </cell>
          <cell r="R1979">
            <v>0</v>
          </cell>
        </row>
        <row r="1980">
          <cell r="A1980" t="str">
            <v>49753900000000</v>
          </cell>
          <cell r="B1980" t="str">
            <v>49</v>
          </cell>
          <cell r="C1980" t="str">
            <v>75390</v>
          </cell>
          <cell r="E1980" t="str">
            <v>Healdsburg Unified</v>
          </cell>
          <cell r="J1980">
            <v>1390</v>
          </cell>
          <cell r="K1980">
            <v>825</v>
          </cell>
          <cell r="L1980">
            <v>5</v>
          </cell>
          <cell r="N1980">
            <v>1390</v>
          </cell>
          <cell r="O1980">
            <v>825</v>
          </cell>
          <cell r="Q1980">
            <v>0</v>
          </cell>
          <cell r="R1980">
            <v>0</v>
          </cell>
        </row>
        <row r="1981">
          <cell r="A1981" t="str">
            <v>49753900124230</v>
          </cell>
          <cell r="B1981" t="str">
            <v>49</v>
          </cell>
          <cell r="C1981" t="str">
            <v>75390</v>
          </cell>
          <cell r="D1981" t="str">
            <v>0124230</v>
          </cell>
          <cell r="E1981" t="str">
            <v>Healdsburg Unified</v>
          </cell>
          <cell r="F1981" t="str">
            <v>Healdsburg Charter</v>
          </cell>
          <cell r="G1981" t="str">
            <v>Yes</v>
          </cell>
          <cell r="H1981" t="str">
            <v>1295</v>
          </cell>
          <cell r="I1981" t="str">
            <v>Locally funded</v>
          </cell>
          <cell r="J1981">
            <v>284</v>
          </cell>
          <cell r="K1981">
            <v>113</v>
          </cell>
          <cell r="L1981">
            <v>1</v>
          </cell>
          <cell r="N1981">
            <v>284</v>
          </cell>
          <cell r="O1981">
            <v>113</v>
          </cell>
          <cell r="Q1981">
            <v>0</v>
          </cell>
          <cell r="R1981">
            <v>0</v>
          </cell>
        </row>
        <row r="1982">
          <cell r="A1982" t="str">
            <v>50105040000000</v>
          </cell>
          <cell r="B1982" t="str">
            <v>50</v>
          </cell>
          <cell r="C1982" t="str">
            <v>10504</v>
          </cell>
          <cell r="E1982" t="str">
            <v>Stanislaus County Office of Education</v>
          </cell>
          <cell r="J1982">
            <v>856</v>
          </cell>
          <cell r="K1982">
            <v>744</v>
          </cell>
          <cell r="L1982">
            <v>5</v>
          </cell>
          <cell r="N1982">
            <v>856</v>
          </cell>
          <cell r="O1982">
            <v>744</v>
          </cell>
          <cell r="Q1982">
            <v>0</v>
          </cell>
          <cell r="R1982">
            <v>0</v>
          </cell>
        </row>
        <row r="1983">
          <cell r="A1983" t="str">
            <v>50105040117457</v>
          </cell>
          <cell r="B1983" t="str">
            <v>50</v>
          </cell>
          <cell r="C1983" t="str">
            <v>10504</v>
          </cell>
          <cell r="D1983" t="str">
            <v>0117457</v>
          </cell>
          <cell r="E1983" t="str">
            <v>Stanislaus County Office of Education</v>
          </cell>
          <cell r="F1983" t="str">
            <v>Great Valley Academy</v>
          </cell>
          <cell r="G1983" t="str">
            <v>Yes</v>
          </cell>
          <cell r="H1983" t="str">
            <v>0985</v>
          </cell>
          <cell r="I1983" t="str">
            <v>Directly funded</v>
          </cell>
          <cell r="J1983">
            <v>917</v>
          </cell>
          <cell r="K1983">
            <v>443</v>
          </cell>
          <cell r="L1983">
            <v>1</v>
          </cell>
          <cell r="N1983">
            <v>917</v>
          </cell>
          <cell r="O1983">
            <v>443</v>
          </cell>
          <cell r="Q1983">
            <v>0</v>
          </cell>
          <cell r="R1983">
            <v>0</v>
          </cell>
        </row>
        <row r="1984">
          <cell r="A1984" t="str">
            <v>50105040129023</v>
          </cell>
          <cell r="B1984" t="str">
            <v>50</v>
          </cell>
          <cell r="C1984" t="str">
            <v>10504</v>
          </cell>
          <cell r="D1984" t="str">
            <v>0129023</v>
          </cell>
          <cell r="E1984" t="str">
            <v>Stanislaus County Office of Education</v>
          </cell>
          <cell r="F1984" t="str">
            <v>Stanislaus Alternative Charter</v>
          </cell>
          <cell r="G1984" t="str">
            <v>Yes</v>
          </cell>
          <cell r="H1984" t="str">
            <v>1607</v>
          </cell>
          <cell r="I1984" t="str">
            <v>Locally funded</v>
          </cell>
          <cell r="J1984">
            <v>380</v>
          </cell>
          <cell r="K1984">
            <v>281</v>
          </cell>
          <cell r="L1984">
            <v>1</v>
          </cell>
          <cell r="N1984">
            <v>380</v>
          </cell>
          <cell r="O1984">
            <v>281</v>
          </cell>
          <cell r="Q1984">
            <v>0</v>
          </cell>
          <cell r="R1984">
            <v>0</v>
          </cell>
        </row>
        <row r="1985">
          <cell r="A1985" t="str">
            <v>50105045030234</v>
          </cell>
          <cell r="B1985" t="str">
            <v>50</v>
          </cell>
          <cell r="C1985" t="str">
            <v>10504</v>
          </cell>
          <cell r="D1985" t="str">
            <v>5030234</v>
          </cell>
          <cell r="E1985" t="str">
            <v>Stanislaus County Office of Education</v>
          </cell>
          <cell r="F1985" t="str">
            <v>Valley Charter High</v>
          </cell>
          <cell r="G1985" t="str">
            <v>Yes</v>
          </cell>
          <cell r="H1985" t="str">
            <v>0172</v>
          </cell>
          <cell r="I1985" t="str">
            <v>Directly funded</v>
          </cell>
          <cell r="J1985">
            <v>189</v>
          </cell>
          <cell r="K1985">
            <v>79</v>
          </cell>
          <cell r="L1985">
            <v>1</v>
          </cell>
          <cell r="N1985">
            <v>189</v>
          </cell>
          <cell r="O1985">
            <v>79</v>
          </cell>
          <cell r="Q1985">
            <v>0</v>
          </cell>
          <cell r="R1985">
            <v>0</v>
          </cell>
        </row>
        <row r="1986">
          <cell r="A1986" t="str">
            <v>50710430000000</v>
          </cell>
          <cell r="B1986" t="str">
            <v>50</v>
          </cell>
          <cell r="C1986" t="str">
            <v>71043</v>
          </cell>
          <cell r="E1986" t="str">
            <v>Ceres Unified</v>
          </cell>
          <cell r="J1986">
            <v>13288</v>
          </cell>
          <cell r="K1986">
            <v>11440</v>
          </cell>
          <cell r="L1986">
            <v>21</v>
          </cell>
          <cell r="N1986">
            <v>13288</v>
          </cell>
          <cell r="O1986">
            <v>11440</v>
          </cell>
          <cell r="Q1986">
            <v>0</v>
          </cell>
          <cell r="R1986">
            <v>0</v>
          </cell>
        </row>
        <row r="1987">
          <cell r="A1987" t="str">
            <v>50710430107128</v>
          </cell>
          <cell r="B1987" t="str">
            <v>50</v>
          </cell>
          <cell r="C1987" t="str">
            <v>71043</v>
          </cell>
          <cell r="D1987" t="str">
            <v>0107128</v>
          </cell>
          <cell r="E1987" t="str">
            <v>Ceres Unified</v>
          </cell>
          <cell r="F1987" t="str">
            <v>Whitmore Charter School of Art &amp; Technology</v>
          </cell>
          <cell r="G1987" t="str">
            <v>Yes</v>
          </cell>
          <cell r="H1987" t="str">
            <v>0657</v>
          </cell>
          <cell r="I1987" t="str">
            <v>Locally funded</v>
          </cell>
          <cell r="J1987">
            <v>422</v>
          </cell>
          <cell r="K1987">
            <v>194</v>
          </cell>
          <cell r="L1987">
            <v>1</v>
          </cell>
          <cell r="N1987">
            <v>422</v>
          </cell>
          <cell r="O1987">
            <v>194</v>
          </cell>
          <cell r="Q1987">
            <v>0</v>
          </cell>
          <cell r="R1987">
            <v>0</v>
          </cell>
        </row>
        <row r="1988">
          <cell r="A1988" t="str">
            <v>50710430107136</v>
          </cell>
          <cell r="B1988" t="str">
            <v>50</v>
          </cell>
          <cell r="C1988" t="str">
            <v>71043</v>
          </cell>
          <cell r="D1988" t="str">
            <v>0107136</v>
          </cell>
          <cell r="E1988" t="str">
            <v>Ceres Unified</v>
          </cell>
          <cell r="F1988" t="str">
            <v>Whitmore Charter High</v>
          </cell>
          <cell r="G1988" t="str">
            <v>Yes</v>
          </cell>
          <cell r="H1988" t="str">
            <v>0658</v>
          </cell>
          <cell r="I1988" t="str">
            <v>Locally funded</v>
          </cell>
          <cell r="J1988">
            <v>138</v>
          </cell>
          <cell r="K1988">
            <v>17</v>
          </cell>
          <cell r="L1988">
            <v>1</v>
          </cell>
          <cell r="N1988">
            <v>138</v>
          </cell>
          <cell r="O1988">
            <v>17</v>
          </cell>
          <cell r="Q1988">
            <v>0</v>
          </cell>
          <cell r="R1988">
            <v>0</v>
          </cell>
        </row>
        <row r="1989">
          <cell r="A1989" t="str">
            <v>50710430112292</v>
          </cell>
          <cell r="B1989" t="str">
            <v>50</v>
          </cell>
          <cell r="C1989" t="str">
            <v>71043</v>
          </cell>
          <cell r="D1989" t="str">
            <v>0112292</v>
          </cell>
          <cell r="E1989" t="str">
            <v>Ceres Unified</v>
          </cell>
          <cell r="F1989" t="str">
            <v>Aspire Summit Charter Academy</v>
          </cell>
          <cell r="G1989" t="str">
            <v>Yes</v>
          </cell>
          <cell r="H1989" t="str">
            <v>0812</v>
          </cell>
          <cell r="I1989" t="str">
            <v>Directly funded</v>
          </cell>
          <cell r="J1989">
            <v>407</v>
          </cell>
          <cell r="K1989">
            <v>242</v>
          </cell>
          <cell r="L1989">
            <v>1</v>
          </cell>
          <cell r="N1989">
            <v>407</v>
          </cell>
          <cell r="O1989">
            <v>242</v>
          </cell>
          <cell r="Q1989">
            <v>0</v>
          </cell>
          <cell r="R1989">
            <v>0</v>
          </cell>
        </row>
        <row r="1990">
          <cell r="A1990" t="str">
            <v>50710436120828</v>
          </cell>
          <cell r="B1990" t="str">
            <v>50</v>
          </cell>
          <cell r="C1990" t="str">
            <v>71043</v>
          </cell>
          <cell r="D1990" t="str">
            <v>6120828</v>
          </cell>
          <cell r="E1990" t="str">
            <v>Ceres Unified</v>
          </cell>
          <cell r="F1990" t="str">
            <v>Whitmore Charter School of Personalized Learning</v>
          </cell>
          <cell r="G1990" t="str">
            <v>Yes</v>
          </cell>
          <cell r="H1990" t="str">
            <v>0504</v>
          </cell>
          <cell r="I1990" t="str">
            <v>Locally funded</v>
          </cell>
          <cell r="J1990">
            <v>13</v>
          </cell>
          <cell r="K1990">
            <v>5</v>
          </cell>
          <cell r="L1990">
            <v>1</v>
          </cell>
          <cell r="N1990">
            <v>13</v>
          </cell>
          <cell r="O1990">
            <v>5</v>
          </cell>
          <cell r="Q1990">
            <v>0</v>
          </cell>
          <cell r="R1990">
            <v>0</v>
          </cell>
        </row>
        <row r="1991">
          <cell r="A1991" t="str">
            <v>50710500000000</v>
          </cell>
          <cell r="B1991" t="str">
            <v>50</v>
          </cell>
          <cell r="C1991" t="str">
            <v>71050</v>
          </cell>
          <cell r="E1991" t="str">
            <v>Chatom Union</v>
          </cell>
          <cell r="J1991">
            <v>610</v>
          </cell>
          <cell r="K1991">
            <v>521</v>
          </cell>
          <cell r="L1991">
            <v>3</v>
          </cell>
          <cell r="N1991">
            <v>610</v>
          </cell>
          <cell r="O1991">
            <v>521</v>
          </cell>
          <cell r="Q1991">
            <v>0</v>
          </cell>
          <cell r="R1991">
            <v>0</v>
          </cell>
        </row>
        <row r="1992">
          <cell r="A1992" t="str">
            <v>50710680000000</v>
          </cell>
          <cell r="B1992" t="str">
            <v>50</v>
          </cell>
          <cell r="C1992" t="str">
            <v>71068</v>
          </cell>
          <cell r="E1992" t="str">
            <v>Denair Unified</v>
          </cell>
          <cell r="J1992">
            <v>508</v>
          </cell>
          <cell r="K1992">
            <v>284</v>
          </cell>
          <cell r="L1992">
            <v>3</v>
          </cell>
          <cell r="N1992">
            <v>508</v>
          </cell>
          <cell r="O1992">
            <v>284</v>
          </cell>
          <cell r="Q1992">
            <v>0</v>
          </cell>
          <cell r="R1992">
            <v>0</v>
          </cell>
        </row>
        <row r="1993">
          <cell r="A1993" t="str">
            <v>50710680132662</v>
          </cell>
          <cell r="B1993" t="str">
            <v>50</v>
          </cell>
          <cell r="C1993" t="str">
            <v>71068</v>
          </cell>
          <cell r="D1993" t="str">
            <v>0132662</v>
          </cell>
          <cell r="E1993" t="str">
            <v>Denair Unified</v>
          </cell>
          <cell r="F1993" t="str">
            <v>Denair Elementary Charter Academy</v>
          </cell>
          <cell r="G1993" t="str">
            <v>Yes</v>
          </cell>
          <cell r="H1993" t="str">
            <v>1750</v>
          </cell>
          <cell r="I1993" t="str">
            <v>Locally funded</v>
          </cell>
          <cell r="J1993">
            <v>494</v>
          </cell>
          <cell r="K1993">
            <v>327</v>
          </cell>
          <cell r="L1993">
            <v>1</v>
          </cell>
          <cell r="N1993">
            <v>494</v>
          </cell>
          <cell r="O1993">
            <v>327</v>
          </cell>
          <cell r="Q1993">
            <v>0</v>
          </cell>
          <cell r="R1993">
            <v>0</v>
          </cell>
        </row>
        <row r="1994">
          <cell r="A1994" t="str">
            <v>50710685030267</v>
          </cell>
          <cell r="B1994" t="str">
            <v>50</v>
          </cell>
          <cell r="C1994" t="str">
            <v>71068</v>
          </cell>
          <cell r="D1994" t="str">
            <v>5030267</v>
          </cell>
          <cell r="E1994" t="str">
            <v>Denair Unified</v>
          </cell>
          <cell r="F1994" t="str">
            <v>Denair Charter Academy</v>
          </cell>
          <cell r="G1994" t="str">
            <v>Yes</v>
          </cell>
          <cell r="H1994" t="str">
            <v>0357</v>
          </cell>
          <cell r="I1994" t="str">
            <v>Locally funded</v>
          </cell>
          <cell r="J1994">
            <v>274</v>
          </cell>
          <cell r="K1994">
            <v>152</v>
          </cell>
          <cell r="L1994">
            <v>1</v>
          </cell>
          <cell r="N1994">
            <v>274</v>
          </cell>
          <cell r="O1994">
            <v>152</v>
          </cell>
          <cell r="Q1994">
            <v>0</v>
          </cell>
          <cell r="R1994">
            <v>0</v>
          </cell>
        </row>
        <row r="1995">
          <cell r="A1995" t="str">
            <v>50710760000000</v>
          </cell>
          <cell r="B1995" t="str">
            <v>50</v>
          </cell>
          <cell r="C1995" t="str">
            <v>71076</v>
          </cell>
          <cell r="E1995" t="str">
            <v>Empire Union Elementary</v>
          </cell>
          <cell r="J1995">
            <v>3035</v>
          </cell>
          <cell r="K1995">
            <v>2573</v>
          </cell>
          <cell r="L1995">
            <v>7</v>
          </cell>
          <cell r="N1995">
            <v>3035</v>
          </cell>
          <cell r="O1995">
            <v>2573</v>
          </cell>
          <cell r="Q1995">
            <v>0</v>
          </cell>
          <cell r="R1995">
            <v>0</v>
          </cell>
        </row>
        <row r="1996">
          <cell r="A1996" t="str">
            <v>50710840000000</v>
          </cell>
          <cell r="B1996" t="str">
            <v>50</v>
          </cell>
          <cell r="C1996" t="str">
            <v>71084</v>
          </cell>
          <cell r="E1996" t="str">
            <v>Gratton Elementary</v>
          </cell>
          <cell r="J1996">
            <v>22</v>
          </cell>
          <cell r="K1996">
            <v>5</v>
          </cell>
          <cell r="L1996">
            <v>1</v>
          </cell>
          <cell r="N1996">
            <v>22</v>
          </cell>
          <cell r="O1996">
            <v>5</v>
          </cell>
          <cell r="Q1996">
            <v>0</v>
          </cell>
          <cell r="R1996">
            <v>0</v>
          </cell>
        </row>
        <row r="1997">
          <cell r="A1997" t="str">
            <v>50710840120089</v>
          </cell>
          <cell r="B1997" t="str">
            <v>50</v>
          </cell>
          <cell r="C1997" t="str">
            <v>71084</v>
          </cell>
          <cell r="D1997" t="str">
            <v>0120089</v>
          </cell>
          <cell r="E1997" t="str">
            <v>Gratton Elementary</v>
          </cell>
          <cell r="F1997" t="str">
            <v>Gratton Charter</v>
          </cell>
          <cell r="G1997" t="str">
            <v>Yes</v>
          </cell>
          <cell r="H1997" t="str">
            <v>1099</v>
          </cell>
          <cell r="I1997" t="str">
            <v>Locally funded</v>
          </cell>
          <cell r="J1997">
            <v>115</v>
          </cell>
          <cell r="K1997">
            <v>10</v>
          </cell>
          <cell r="L1997">
            <v>1</v>
          </cell>
          <cell r="N1997">
            <v>115</v>
          </cell>
          <cell r="O1997">
            <v>10</v>
          </cell>
          <cell r="Q1997">
            <v>0</v>
          </cell>
          <cell r="R1997">
            <v>0</v>
          </cell>
        </row>
        <row r="1998">
          <cell r="A1998" t="str">
            <v>50710920000000</v>
          </cell>
          <cell r="B1998" t="str">
            <v>50</v>
          </cell>
          <cell r="C1998" t="str">
            <v>71092</v>
          </cell>
          <cell r="E1998" t="str">
            <v>Hart-Ransom Union Elementary</v>
          </cell>
          <cell r="J1998">
            <v>811</v>
          </cell>
          <cell r="K1998">
            <v>456</v>
          </cell>
          <cell r="L1998">
            <v>2</v>
          </cell>
          <cell r="N1998">
            <v>811</v>
          </cell>
          <cell r="O1998">
            <v>456</v>
          </cell>
          <cell r="Q1998">
            <v>0</v>
          </cell>
          <cell r="R1998">
            <v>0</v>
          </cell>
        </row>
        <row r="1999">
          <cell r="A1999" t="str">
            <v>50710926112965</v>
          </cell>
          <cell r="B1999" t="str">
            <v>50</v>
          </cell>
          <cell r="C1999" t="str">
            <v>71092</v>
          </cell>
          <cell r="D1999" t="str">
            <v>6112965</v>
          </cell>
          <cell r="E1999" t="str">
            <v>Hart-Ransom Union Elementary</v>
          </cell>
          <cell r="F1999" t="str">
            <v>Hart-Ransom Academic Charter</v>
          </cell>
          <cell r="G1999" t="str">
            <v>Yes</v>
          </cell>
          <cell r="H1999" t="str">
            <v>0080</v>
          </cell>
          <cell r="I1999" t="str">
            <v>Locally funded</v>
          </cell>
          <cell r="J1999">
            <v>331</v>
          </cell>
          <cell r="K1999">
            <v>132</v>
          </cell>
          <cell r="L1999">
            <v>1</v>
          </cell>
          <cell r="N1999">
            <v>331</v>
          </cell>
          <cell r="O1999">
            <v>132</v>
          </cell>
          <cell r="Q1999">
            <v>0</v>
          </cell>
          <cell r="R1999">
            <v>0</v>
          </cell>
        </row>
        <row r="2000">
          <cell r="A2000" t="str">
            <v>50711000000000</v>
          </cell>
          <cell r="B2000" t="str">
            <v>50</v>
          </cell>
          <cell r="C2000" t="str">
            <v>71100</v>
          </cell>
          <cell r="E2000" t="str">
            <v>Hickman Community Charter</v>
          </cell>
          <cell r="J2000">
            <v>1061</v>
          </cell>
          <cell r="K2000">
            <v>394</v>
          </cell>
          <cell r="L2000">
            <v>3</v>
          </cell>
          <cell r="N2000">
            <v>1061</v>
          </cell>
          <cell r="O2000">
            <v>394</v>
          </cell>
          <cell r="Q2000">
            <v>0</v>
          </cell>
          <cell r="R2000">
            <v>0</v>
          </cell>
        </row>
        <row r="2001">
          <cell r="A2001" t="str">
            <v>50711340000000</v>
          </cell>
          <cell r="B2001" t="str">
            <v>50</v>
          </cell>
          <cell r="C2001" t="str">
            <v>71134</v>
          </cell>
          <cell r="E2001" t="str">
            <v>Keyes Union</v>
          </cell>
          <cell r="J2001">
            <v>763</v>
          </cell>
          <cell r="K2001">
            <v>709</v>
          </cell>
          <cell r="L2001">
            <v>2</v>
          </cell>
          <cell r="N2001">
            <v>763</v>
          </cell>
          <cell r="O2001">
            <v>709</v>
          </cell>
          <cell r="Q2001">
            <v>0</v>
          </cell>
          <cell r="R2001">
            <v>0</v>
          </cell>
        </row>
        <row r="2002">
          <cell r="A2002" t="str">
            <v>50711346113286</v>
          </cell>
          <cell r="B2002" t="str">
            <v>50</v>
          </cell>
          <cell r="C2002" t="str">
            <v>71134</v>
          </cell>
          <cell r="D2002" t="str">
            <v>6113286</v>
          </cell>
          <cell r="E2002" t="str">
            <v>Keyes Union</v>
          </cell>
          <cell r="F2002" t="str">
            <v>Keyes to Learning Charter</v>
          </cell>
          <cell r="G2002" t="str">
            <v>Yes</v>
          </cell>
          <cell r="H2002" t="str">
            <v>0085</v>
          </cell>
          <cell r="I2002" t="str">
            <v>Locally funded</v>
          </cell>
          <cell r="J2002">
            <v>332</v>
          </cell>
          <cell r="K2002">
            <v>89</v>
          </cell>
          <cell r="L2002">
            <v>1</v>
          </cell>
          <cell r="N2002">
            <v>332</v>
          </cell>
          <cell r="O2002">
            <v>89</v>
          </cell>
          <cell r="Q2002">
            <v>0</v>
          </cell>
          <cell r="R2002">
            <v>0</v>
          </cell>
        </row>
        <row r="2003">
          <cell r="A2003" t="str">
            <v>50711420000000</v>
          </cell>
          <cell r="B2003" t="str">
            <v>50</v>
          </cell>
          <cell r="C2003" t="str">
            <v>71142</v>
          </cell>
          <cell r="E2003" t="str">
            <v>Knights Ferry Elementary</v>
          </cell>
          <cell r="J2003">
            <v>91</v>
          </cell>
          <cell r="K2003">
            <v>26</v>
          </cell>
          <cell r="L2003">
            <v>1</v>
          </cell>
          <cell r="N2003">
            <v>91</v>
          </cell>
          <cell r="O2003">
            <v>26</v>
          </cell>
          <cell r="Q2003">
            <v>0</v>
          </cell>
          <cell r="R2003">
            <v>0</v>
          </cell>
        </row>
        <row r="2004">
          <cell r="A2004" t="str">
            <v>50711670000000</v>
          </cell>
          <cell r="B2004" t="str">
            <v>50</v>
          </cell>
          <cell r="C2004" t="str">
            <v>71167</v>
          </cell>
          <cell r="E2004" t="str">
            <v>Modesto City Elementary</v>
          </cell>
          <cell r="J2004">
            <v>15272</v>
          </cell>
          <cell r="K2004">
            <v>13360</v>
          </cell>
          <cell r="L2004">
            <v>27</v>
          </cell>
          <cell r="N2004">
            <v>15272</v>
          </cell>
          <cell r="O2004">
            <v>13360</v>
          </cell>
          <cell r="Q2004">
            <v>0</v>
          </cell>
          <cell r="R2004">
            <v>0</v>
          </cell>
        </row>
        <row r="2005">
          <cell r="A2005" t="str">
            <v>50711750000000</v>
          </cell>
          <cell r="B2005" t="str">
            <v>50</v>
          </cell>
          <cell r="C2005" t="str">
            <v>71175</v>
          </cell>
          <cell r="E2005" t="str">
            <v>Modesto City High</v>
          </cell>
          <cell r="J2005">
            <v>14766</v>
          </cell>
          <cell r="K2005">
            <v>9376</v>
          </cell>
          <cell r="L2005">
            <v>9</v>
          </cell>
          <cell r="N2005">
            <v>14766</v>
          </cell>
          <cell r="O2005">
            <v>9376</v>
          </cell>
          <cell r="Q2005">
            <v>0</v>
          </cell>
          <cell r="R2005">
            <v>0</v>
          </cell>
        </row>
        <row r="2006">
          <cell r="A2006" t="str">
            <v>50711750120212</v>
          </cell>
          <cell r="B2006" t="str">
            <v>50</v>
          </cell>
          <cell r="C2006" t="str">
            <v>71175</v>
          </cell>
          <cell r="D2006" t="str">
            <v>0120212</v>
          </cell>
          <cell r="E2006" t="str">
            <v>Modesto City High</v>
          </cell>
          <cell r="F2006" t="str">
            <v>Aspire Vanguard College Preparatory Academy</v>
          </cell>
          <cell r="G2006" t="str">
            <v>Yes</v>
          </cell>
          <cell r="H2006" t="str">
            <v>1125</v>
          </cell>
          <cell r="I2006" t="str">
            <v>Directly funded</v>
          </cell>
          <cell r="J2006">
            <v>334</v>
          </cell>
          <cell r="K2006">
            <v>192</v>
          </cell>
          <cell r="L2006">
            <v>1</v>
          </cell>
          <cell r="N2006">
            <v>334</v>
          </cell>
          <cell r="O2006">
            <v>192</v>
          </cell>
          <cell r="Q2006">
            <v>0</v>
          </cell>
          <cell r="R2006">
            <v>0</v>
          </cell>
        </row>
        <row r="2007">
          <cell r="A2007" t="str">
            <v>50712090000000</v>
          </cell>
          <cell r="B2007" t="str">
            <v>50</v>
          </cell>
          <cell r="C2007" t="str">
            <v>71209</v>
          </cell>
          <cell r="E2007" t="str">
            <v>Paradise Elementary</v>
          </cell>
          <cell r="J2007">
            <v>62</v>
          </cell>
          <cell r="K2007">
            <v>34</v>
          </cell>
          <cell r="L2007">
            <v>1</v>
          </cell>
          <cell r="N2007">
            <v>62</v>
          </cell>
          <cell r="O2007">
            <v>34</v>
          </cell>
          <cell r="Q2007">
            <v>0</v>
          </cell>
          <cell r="R2007">
            <v>0</v>
          </cell>
        </row>
        <row r="2008">
          <cell r="A2008" t="str">
            <v>50712090112383</v>
          </cell>
          <cell r="B2008" t="str">
            <v>50</v>
          </cell>
          <cell r="C2008" t="str">
            <v>71209</v>
          </cell>
          <cell r="D2008" t="str">
            <v>0112383</v>
          </cell>
          <cell r="E2008" t="str">
            <v>Paradise Elementary</v>
          </cell>
          <cell r="F2008" t="str">
            <v>Paradise Charter</v>
          </cell>
          <cell r="G2008" t="str">
            <v>Yes</v>
          </cell>
          <cell r="H2008" t="str">
            <v>0803</v>
          </cell>
          <cell r="I2008" t="str">
            <v>Locally funded</v>
          </cell>
          <cell r="J2008">
            <v>114</v>
          </cell>
          <cell r="K2008">
            <v>71</v>
          </cell>
          <cell r="L2008">
            <v>1</v>
          </cell>
          <cell r="N2008">
            <v>114</v>
          </cell>
          <cell r="O2008">
            <v>71</v>
          </cell>
          <cell r="Q2008">
            <v>0</v>
          </cell>
          <cell r="R2008">
            <v>0</v>
          </cell>
        </row>
        <row r="2009">
          <cell r="A2009" t="str">
            <v>50712170000000</v>
          </cell>
          <cell r="B2009" t="str">
            <v>50</v>
          </cell>
          <cell r="C2009" t="str">
            <v>71217</v>
          </cell>
          <cell r="E2009" t="str">
            <v>Patterson Joint Unified</v>
          </cell>
          <cell r="J2009">
            <v>5753</v>
          </cell>
          <cell r="K2009">
            <v>4431</v>
          </cell>
          <cell r="L2009">
            <v>10</v>
          </cell>
          <cell r="N2009">
            <v>5753</v>
          </cell>
          <cell r="O2009">
            <v>4431</v>
          </cell>
          <cell r="Q2009">
            <v>0</v>
          </cell>
          <cell r="R2009">
            <v>0</v>
          </cell>
        </row>
        <row r="2010">
          <cell r="A2010" t="str">
            <v>50712176052922</v>
          </cell>
          <cell r="B2010" t="str">
            <v>50</v>
          </cell>
          <cell r="C2010" t="str">
            <v>71217</v>
          </cell>
          <cell r="D2010" t="str">
            <v>6052922</v>
          </cell>
          <cell r="E2010" t="str">
            <v>Patterson Joint Unified</v>
          </cell>
          <cell r="F2010" t="str">
            <v>Grayson Charter</v>
          </cell>
          <cell r="G2010" t="str">
            <v>Yes</v>
          </cell>
          <cell r="H2010" t="str">
            <v>0253</v>
          </cell>
          <cell r="I2010" t="str">
            <v>Locally funded</v>
          </cell>
          <cell r="J2010">
            <v>278</v>
          </cell>
          <cell r="K2010">
            <v>268</v>
          </cell>
          <cell r="L2010">
            <v>1</v>
          </cell>
          <cell r="N2010">
            <v>278</v>
          </cell>
          <cell r="O2010">
            <v>268</v>
          </cell>
          <cell r="Q2010">
            <v>0</v>
          </cell>
          <cell r="R2010">
            <v>0</v>
          </cell>
        </row>
        <row r="2011">
          <cell r="A2011" t="str">
            <v>50712330000000</v>
          </cell>
          <cell r="B2011" t="str">
            <v>50</v>
          </cell>
          <cell r="C2011" t="str">
            <v>71233</v>
          </cell>
          <cell r="E2011" t="str">
            <v>Roberts Ferry Union Elementary</v>
          </cell>
          <cell r="J2011">
            <v>82</v>
          </cell>
          <cell r="K2011">
            <v>53</v>
          </cell>
          <cell r="L2011">
            <v>1</v>
          </cell>
          <cell r="N2011">
            <v>82</v>
          </cell>
          <cell r="O2011">
            <v>53</v>
          </cell>
          <cell r="Q2011">
            <v>0</v>
          </cell>
          <cell r="R2011">
            <v>0</v>
          </cell>
        </row>
        <row r="2012">
          <cell r="A2012" t="str">
            <v>50712330121525</v>
          </cell>
          <cell r="B2012" t="str">
            <v>50</v>
          </cell>
          <cell r="C2012" t="str">
            <v>71233</v>
          </cell>
          <cell r="D2012" t="str">
            <v>0121525</v>
          </cell>
          <cell r="E2012" t="str">
            <v>Roberts Ferry Union Elementary</v>
          </cell>
          <cell r="F2012" t="str">
            <v>Roberts Ferry Charter School Academy</v>
          </cell>
          <cell r="G2012" t="str">
            <v>Yes</v>
          </cell>
          <cell r="H2012" t="str">
            <v>1171</v>
          </cell>
          <cell r="I2012" t="str">
            <v>Locally funded</v>
          </cell>
          <cell r="J2012">
            <v>41</v>
          </cell>
          <cell r="K2012">
            <v>20</v>
          </cell>
          <cell r="L2012">
            <v>1</v>
          </cell>
          <cell r="N2012">
            <v>41</v>
          </cell>
          <cell r="O2012">
            <v>20</v>
          </cell>
          <cell r="Q2012">
            <v>0</v>
          </cell>
          <cell r="R2012">
            <v>0</v>
          </cell>
        </row>
        <row r="2013">
          <cell r="A2013" t="str">
            <v>50712660000000</v>
          </cell>
          <cell r="B2013" t="str">
            <v>50</v>
          </cell>
          <cell r="C2013" t="str">
            <v>71266</v>
          </cell>
          <cell r="E2013" t="str">
            <v>Salida Union Elementary</v>
          </cell>
          <cell r="J2013">
            <v>2344</v>
          </cell>
          <cell r="K2013">
            <v>1717</v>
          </cell>
          <cell r="L2013">
            <v>5</v>
          </cell>
          <cell r="N2013">
            <v>2344</v>
          </cell>
          <cell r="O2013">
            <v>1717</v>
          </cell>
          <cell r="Q2013">
            <v>0</v>
          </cell>
          <cell r="R2013">
            <v>0</v>
          </cell>
        </row>
        <row r="2014">
          <cell r="A2014" t="str">
            <v>50712660120063</v>
          </cell>
          <cell r="B2014" t="str">
            <v>50</v>
          </cell>
          <cell r="C2014" t="str">
            <v>71266</v>
          </cell>
          <cell r="D2014" t="str">
            <v>0120063</v>
          </cell>
          <cell r="E2014" t="str">
            <v>Salida Union Elementary</v>
          </cell>
          <cell r="F2014" t="str">
            <v>Independence Charter</v>
          </cell>
          <cell r="G2014" t="str">
            <v>Yes</v>
          </cell>
          <cell r="H2014" t="str">
            <v>1098</v>
          </cell>
          <cell r="I2014" t="str">
            <v>Locally funded</v>
          </cell>
          <cell r="J2014">
            <v>157</v>
          </cell>
          <cell r="K2014">
            <v>111</v>
          </cell>
          <cell r="L2014">
            <v>1</v>
          </cell>
          <cell r="N2014">
            <v>157</v>
          </cell>
          <cell r="O2014">
            <v>111</v>
          </cell>
          <cell r="Q2014">
            <v>0</v>
          </cell>
          <cell r="R2014">
            <v>0</v>
          </cell>
        </row>
        <row r="2015">
          <cell r="A2015" t="str">
            <v>50712740000000</v>
          </cell>
          <cell r="B2015" t="str">
            <v>50</v>
          </cell>
          <cell r="C2015" t="str">
            <v>71274</v>
          </cell>
          <cell r="E2015" t="str">
            <v>Shiloh Elementary</v>
          </cell>
          <cell r="J2015">
            <v>42</v>
          </cell>
          <cell r="K2015">
            <v>32</v>
          </cell>
          <cell r="L2015">
            <v>1</v>
          </cell>
          <cell r="N2015">
            <v>42</v>
          </cell>
          <cell r="O2015">
            <v>32</v>
          </cell>
          <cell r="Q2015">
            <v>0</v>
          </cell>
          <cell r="R2015">
            <v>0</v>
          </cell>
        </row>
        <row r="2016">
          <cell r="A2016" t="str">
            <v>50712740121558</v>
          </cell>
          <cell r="B2016" t="str">
            <v>50</v>
          </cell>
          <cell r="C2016" t="str">
            <v>71274</v>
          </cell>
          <cell r="D2016" t="str">
            <v>0121558</v>
          </cell>
          <cell r="E2016" t="str">
            <v>Shiloh Elementary</v>
          </cell>
          <cell r="F2016" t="str">
            <v>Shiloh Charter</v>
          </cell>
          <cell r="G2016" t="str">
            <v>Yes</v>
          </cell>
          <cell r="H2016" t="str">
            <v>1175</v>
          </cell>
          <cell r="I2016" t="str">
            <v>Locally funded</v>
          </cell>
          <cell r="J2016">
            <v>116</v>
          </cell>
          <cell r="K2016">
            <v>95</v>
          </cell>
          <cell r="L2016">
            <v>1</v>
          </cell>
          <cell r="N2016">
            <v>116</v>
          </cell>
          <cell r="O2016">
            <v>95</v>
          </cell>
          <cell r="Q2016">
            <v>0</v>
          </cell>
          <cell r="R2016">
            <v>0</v>
          </cell>
        </row>
        <row r="2017">
          <cell r="A2017" t="str">
            <v>50712820000000</v>
          </cell>
          <cell r="B2017" t="str">
            <v>50</v>
          </cell>
          <cell r="C2017" t="str">
            <v>71282</v>
          </cell>
          <cell r="E2017" t="str">
            <v>Stanislaus Union Elementary</v>
          </cell>
          <cell r="J2017">
            <v>3389</v>
          </cell>
          <cell r="K2017">
            <v>2356</v>
          </cell>
          <cell r="L2017">
            <v>7</v>
          </cell>
          <cell r="N2017">
            <v>3389</v>
          </cell>
          <cell r="O2017">
            <v>2356</v>
          </cell>
          <cell r="Q2017">
            <v>0</v>
          </cell>
          <cell r="R2017">
            <v>0</v>
          </cell>
        </row>
        <row r="2018">
          <cell r="A2018" t="str">
            <v>50712900000000</v>
          </cell>
          <cell r="B2018" t="str">
            <v>50</v>
          </cell>
          <cell r="C2018" t="str">
            <v>71290</v>
          </cell>
          <cell r="E2018" t="str">
            <v>Sylvan Union Elementary</v>
          </cell>
          <cell r="J2018">
            <v>8217</v>
          </cell>
          <cell r="K2018">
            <v>4608</v>
          </cell>
          <cell r="L2018">
            <v>14</v>
          </cell>
          <cell r="N2018">
            <v>8217</v>
          </cell>
          <cell r="O2018">
            <v>4608</v>
          </cell>
          <cell r="Q2018">
            <v>0</v>
          </cell>
          <cell r="R2018">
            <v>0</v>
          </cell>
        </row>
        <row r="2019">
          <cell r="A2019" t="str">
            <v>50712900118125</v>
          </cell>
          <cell r="B2019" t="str">
            <v>50</v>
          </cell>
          <cell r="C2019" t="str">
            <v>71290</v>
          </cell>
          <cell r="D2019" t="str">
            <v>0118125</v>
          </cell>
          <cell r="E2019" t="str">
            <v>Sylvan Union Elementary</v>
          </cell>
          <cell r="F2019" t="str">
            <v>Aspire University Charter</v>
          </cell>
          <cell r="G2019" t="str">
            <v>Yes</v>
          </cell>
          <cell r="H2019" t="str">
            <v>1026</v>
          </cell>
          <cell r="I2019" t="str">
            <v>Directly funded</v>
          </cell>
          <cell r="J2019">
            <v>267</v>
          </cell>
          <cell r="K2019">
            <v>100</v>
          </cell>
          <cell r="L2019">
            <v>1</v>
          </cell>
          <cell r="N2019">
            <v>267</v>
          </cell>
          <cell r="O2019">
            <v>100</v>
          </cell>
          <cell r="Q2019">
            <v>0</v>
          </cell>
          <cell r="R2019">
            <v>0</v>
          </cell>
        </row>
        <row r="2020">
          <cell r="A2020" t="str">
            <v>50713240000000</v>
          </cell>
          <cell r="B2020" t="str">
            <v>50</v>
          </cell>
          <cell r="C2020" t="str">
            <v>71324</v>
          </cell>
          <cell r="E2020" t="str">
            <v>Valley Home Joint Elementary</v>
          </cell>
          <cell r="J2020">
            <v>147</v>
          </cell>
          <cell r="K2020">
            <v>80</v>
          </cell>
          <cell r="L2020">
            <v>1</v>
          </cell>
          <cell r="N2020">
            <v>147</v>
          </cell>
          <cell r="O2020">
            <v>80</v>
          </cell>
          <cell r="Q2020">
            <v>0</v>
          </cell>
          <cell r="R2020">
            <v>0</v>
          </cell>
        </row>
        <row r="2021">
          <cell r="A2021" t="str">
            <v>50736010000000</v>
          </cell>
          <cell r="B2021" t="str">
            <v>50</v>
          </cell>
          <cell r="C2021" t="str">
            <v>73601</v>
          </cell>
          <cell r="E2021" t="str">
            <v>Newman-Crows Landing Unified</v>
          </cell>
          <cell r="J2021">
            <v>2940</v>
          </cell>
          <cell r="K2021">
            <v>2036</v>
          </cell>
          <cell r="L2021">
            <v>10</v>
          </cell>
          <cell r="N2021">
            <v>2940</v>
          </cell>
          <cell r="O2021">
            <v>2036</v>
          </cell>
          <cell r="Q2021">
            <v>0</v>
          </cell>
          <cell r="R2021">
            <v>0</v>
          </cell>
        </row>
        <row r="2022">
          <cell r="A2022" t="str">
            <v>50755490000000</v>
          </cell>
          <cell r="B2022" t="str">
            <v>50</v>
          </cell>
          <cell r="C2022" t="str">
            <v>75549</v>
          </cell>
          <cell r="E2022" t="str">
            <v>Hughson Unified</v>
          </cell>
          <cell r="J2022">
            <v>2120</v>
          </cell>
          <cell r="K2022">
            <v>1190</v>
          </cell>
          <cell r="L2022">
            <v>7</v>
          </cell>
          <cell r="N2022">
            <v>2120</v>
          </cell>
          <cell r="O2022">
            <v>1190</v>
          </cell>
          <cell r="Q2022">
            <v>0</v>
          </cell>
          <cell r="R2022">
            <v>0</v>
          </cell>
        </row>
        <row r="2023">
          <cell r="A2023" t="str">
            <v>50755560000000</v>
          </cell>
          <cell r="B2023" t="str">
            <v>50</v>
          </cell>
          <cell r="C2023" t="str">
            <v>75556</v>
          </cell>
          <cell r="E2023" t="str">
            <v>Riverbank Unified</v>
          </cell>
          <cell r="J2023">
            <v>2280</v>
          </cell>
          <cell r="K2023">
            <v>1941</v>
          </cell>
          <cell r="L2023">
            <v>6</v>
          </cell>
          <cell r="N2023">
            <v>2280</v>
          </cell>
          <cell r="O2023">
            <v>1941</v>
          </cell>
          <cell r="Q2023">
            <v>0</v>
          </cell>
          <cell r="R2023">
            <v>0</v>
          </cell>
        </row>
        <row r="2024">
          <cell r="A2024" t="str">
            <v>50755560113852</v>
          </cell>
          <cell r="B2024" t="str">
            <v>50</v>
          </cell>
          <cell r="C2024" t="str">
            <v>75556</v>
          </cell>
          <cell r="D2024" t="str">
            <v>0113852</v>
          </cell>
          <cell r="E2024" t="str">
            <v>Riverbank Unified</v>
          </cell>
          <cell r="F2024" t="str">
            <v>Riverbank Language Academy</v>
          </cell>
          <cell r="G2024" t="str">
            <v>Yes</v>
          </cell>
          <cell r="H2024" t="str">
            <v>0856</v>
          </cell>
          <cell r="I2024" t="str">
            <v>Locally funded</v>
          </cell>
          <cell r="J2024">
            <v>565</v>
          </cell>
          <cell r="K2024">
            <v>433</v>
          </cell>
          <cell r="L2024">
            <v>1</v>
          </cell>
          <cell r="N2024">
            <v>565</v>
          </cell>
          <cell r="O2024">
            <v>433</v>
          </cell>
          <cell r="Q2024">
            <v>0</v>
          </cell>
          <cell r="R2024">
            <v>0</v>
          </cell>
        </row>
        <row r="2025">
          <cell r="A2025" t="str">
            <v>50755640000000</v>
          </cell>
          <cell r="B2025" t="str">
            <v>50</v>
          </cell>
          <cell r="C2025" t="str">
            <v>75564</v>
          </cell>
          <cell r="E2025" t="str">
            <v>Oakdale Joint Unified</v>
          </cell>
          <cell r="J2025">
            <v>5249</v>
          </cell>
          <cell r="K2025">
            <v>2236</v>
          </cell>
          <cell r="L2025">
            <v>9</v>
          </cell>
          <cell r="N2025">
            <v>5249</v>
          </cell>
          <cell r="O2025">
            <v>2236</v>
          </cell>
          <cell r="Q2025">
            <v>0</v>
          </cell>
          <cell r="R2025">
            <v>0</v>
          </cell>
        </row>
        <row r="2026">
          <cell r="A2026" t="str">
            <v>50755645030176</v>
          </cell>
          <cell r="B2026" t="str">
            <v>50</v>
          </cell>
          <cell r="C2026" t="str">
            <v>75564</v>
          </cell>
          <cell r="D2026" t="str">
            <v>5030176</v>
          </cell>
          <cell r="E2026" t="str">
            <v>Oakdale Joint Unified</v>
          </cell>
          <cell r="F2026" t="str">
            <v>Oakdale Charter School</v>
          </cell>
          <cell r="G2026" t="str">
            <v>Yes</v>
          </cell>
          <cell r="H2026" t="str">
            <v>0103</v>
          </cell>
          <cell r="I2026" t="str">
            <v>Locally funded</v>
          </cell>
          <cell r="J2026">
            <v>51</v>
          </cell>
          <cell r="K2026">
            <v>13</v>
          </cell>
          <cell r="L2026">
            <v>1</v>
          </cell>
          <cell r="N2026">
            <v>51</v>
          </cell>
          <cell r="O2026">
            <v>13</v>
          </cell>
          <cell r="Q2026">
            <v>0</v>
          </cell>
          <cell r="R2026">
            <v>0</v>
          </cell>
        </row>
        <row r="2027">
          <cell r="A2027" t="str">
            <v>50755720000000</v>
          </cell>
          <cell r="B2027" t="str">
            <v>50</v>
          </cell>
          <cell r="C2027" t="str">
            <v>75572</v>
          </cell>
          <cell r="E2027" t="str">
            <v>Waterford Unified</v>
          </cell>
          <cell r="J2027">
            <v>1777</v>
          </cell>
          <cell r="K2027">
            <v>1416</v>
          </cell>
          <cell r="L2027">
            <v>6</v>
          </cell>
          <cell r="N2027">
            <v>1777</v>
          </cell>
          <cell r="O2027">
            <v>1416</v>
          </cell>
          <cell r="Q2027">
            <v>0</v>
          </cell>
          <cell r="R2027">
            <v>0</v>
          </cell>
        </row>
        <row r="2028">
          <cell r="A2028" t="str">
            <v>50755725030317</v>
          </cell>
          <cell r="B2028" t="str">
            <v>50</v>
          </cell>
          <cell r="C2028" t="str">
            <v>75572</v>
          </cell>
          <cell r="D2028" t="str">
            <v>5030317</v>
          </cell>
          <cell r="E2028" t="str">
            <v>Waterford Unified</v>
          </cell>
          <cell r="F2028" t="str">
            <v>Connecting Waters Charter</v>
          </cell>
          <cell r="G2028" t="str">
            <v>Yes</v>
          </cell>
          <cell r="H2028" t="str">
            <v>0477</v>
          </cell>
          <cell r="I2028" t="str">
            <v>Directly funded</v>
          </cell>
          <cell r="J2028">
            <v>2100</v>
          </cell>
          <cell r="K2028">
            <v>944</v>
          </cell>
          <cell r="L2028">
            <v>1</v>
          </cell>
          <cell r="N2028">
            <v>2100</v>
          </cell>
          <cell r="O2028">
            <v>944</v>
          </cell>
          <cell r="Q2028">
            <v>0</v>
          </cell>
          <cell r="R2028">
            <v>0</v>
          </cell>
        </row>
        <row r="2029">
          <cell r="A2029" t="str">
            <v>50757390000000</v>
          </cell>
          <cell r="B2029" t="str">
            <v>50</v>
          </cell>
          <cell r="C2029" t="str">
            <v>75739</v>
          </cell>
          <cell r="E2029" t="str">
            <v>Turlock Unified</v>
          </cell>
          <cell r="J2029">
            <v>13862</v>
          </cell>
          <cell r="K2029">
            <v>8956</v>
          </cell>
          <cell r="L2029">
            <v>15</v>
          </cell>
          <cell r="N2029">
            <v>13862</v>
          </cell>
          <cell r="O2029">
            <v>8956</v>
          </cell>
          <cell r="Q2029">
            <v>0</v>
          </cell>
          <cell r="R2029">
            <v>0</v>
          </cell>
        </row>
        <row r="2030">
          <cell r="A2030" t="str">
            <v>50757390124669</v>
          </cell>
          <cell r="B2030" t="str">
            <v>50</v>
          </cell>
          <cell r="C2030" t="str">
            <v>75739</v>
          </cell>
          <cell r="D2030" t="str">
            <v>0124669</v>
          </cell>
          <cell r="E2030" t="str">
            <v>Turlock Unified</v>
          </cell>
          <cell r="F2030" t="str">
            <v>eCademy Charter at Crane</v>
          </cell>
          <cell r="G2030" t="str">
            <v>Yes</v>
          </cell>
          <cell r="H2030" t="str">
            <v>1309</v>
          </cell>
          <cell r="I2030" t="str">
            <v>Directly funded</v>
          </cell>
          <cell r="J2030">
            <v>114</v>
          </cell>
          <cell r="K2030">
            <v>44</v>
          </cell>
          <cell r="L2030">
            <v>1</v>
          </cell>
          <cell r="N2030">
            <v>114</v>
          </cell>
          <cell r="O2030">
            <v>44</v>
          </cell>
          <cell r="Q2030">
            <v>0</v>
          </cell>
          <cell r="R2030">
            <v>0</v>
          </cell>
        </row>
        <row r="2031">
          <cell r="A2031" t="str">
            <v>50757390131185</v>
          </cell>
          <cell r="B2031" t="str">
            <v>50</v>
          </cell>
          <cell r="C2031" t="str">
            <v>75739</v>
          </cell>
          <cell r="D2031" t="str">
            <v>0131185</v>
          </cell>
          <cell r="E2031" t="str">
            <v>Turlock Unified</v>
          </cell>
          <cell r="F2031" t="str">
            <v>Fusion Charter</v>
          </cell>
          <cell r="G2031" t="str">
            <v>Yes</v>
          </cell>
          <cell r="H2031" t="str">
            <v>1695</v>
          </cell>
          <cell r="I2031" t="str">
            <v>Directly funded</v>
          </cell>
          <cell r="J2031">
            <v>115</v>
          </cell>
          <cell r="K2031">
            <v>113</v>
          </cell>
          <cell r="L2031">
            <v>1</v>
          </cell>
          <cell r="N2031">
            <v>115</v>
          </cell>
          <cell r="O2031">
            <v>113</v>
          </cell>
          <cell r="Q2031">
            <v>0</v>
          </cell>
          <cell r="R2031">
            <v>0</v>
          </cell>
        </row>
        <row r="2032">
          <cell r="A2032" t="str">
            <v>51105120000000</v>
          </cell>
          <cell r="B2032" t="str">
            <v>51</v>
          </cell>
          <cell r="C2032" t="str">
            <v>10512</v>
          </cell>
          <cell r="E2032" t="str">
            <v>Sutter County Office of Education</v>
          </cell>
          <cell r="J2032">
            <v>435</v>
          </cell>
          <cell r="K2032">
            <v>326</v>
          </cell>
          <cell r="L2032">
            <v>2</v>
          </cell>
          <cell r="N2032">
            <v>435</v>
          </cell>
          <cell r="O2032">
            <v>326</v>
          </cell>
          <cell r="Q2032">
            <v>0</v>
          </cell>
          <cell r="R2032">
            <v>0</v>
          </cell>
        </row>
        <row r="2033">
          <cell r="A2033" t="str">
            <v>51713570000000</v>
          </cell>
          <cell r="B2033" t="str">
            <v>51</v>
          </cell>
          <cell r="C2033" t="str">
            <v>71357</v>
          </cell>
          <cell r="E2033" t="str">
            <v>Brittan Elementary</v>
          </cell>
          <cell r="J2033">
            <v>460</v>
          </cell>
          <cell r="K2033">
            <v>252</v>
          </cell>
          <cell r="L2033">
            <v>1</v>
          </cell>
          <cell r="N2033">
            <v>460</v>
          </cell>
          <cell r="O2033">
            <v>252</v>
          </cell>
          <cell r="Q2033">
            <v>0</v>
          </cell>
          <cell r="R2033">
            <v>0</v>
          </cell>
        </row>
        <row r="2034">
          <cell r="A2034" t="str">
            <v>51713650000000</v>
          </cell>
          <cell r="B2034" t="str">
            <v>51</v>
          </cell>
          <cell r="C2034" t="str">
            <v>71365</v>
          </cell>
          <cell r="E2034" t="str">
            <v>Browns Elementary</v>
          </cell>
          <cell r="J2034">
            <v>146</v>
          </cell>
          <cell r="K2034">
            <v>79</v>
          </cell>
          <cell r="L2034">
            <v>1</v>
          </cell>
          <cell r="N2034">
            <v>146</v>
          </cell>
          <cell r="O2034">
            <v>79</v>
          </cell>
          <cell r="Q2034">
            <v>0</v>
          </cell>
          <cell r="R2034">
            <v>0</v>
          </cell>
        </row>
        <row r="2035">
          <cell r="A2035" t="str">
            <v>51713730000000</v>
          </cell>
          <cell r="B2035" t="str">
            <v>51</v>
          </cell>
          <cell r="C2035" t="str">
            <v>71373</v>
          </cell>
          <cell r="E2035" t="str">
            <v>East Nicolaus Joint Union High</v>
          </cell>
          <cell r="J2035">
            <v>284</v>
          </cell>
          <cell r="K2035">
            <v>121</v>
          </cell>
          <cell r="L2035">
            <v>1</v>
          </cell>
          <cell r="N2035">
            <v>284</v>
          </cell>
          <cell r="O2035">
            <v>121</v>
          </cell>
          <cell r="Q2035">
            <v>0</v>
          </cell>
          <cell r="R2035">
            <v>0</v>
          </cell>
        </row>
        <row r="2036">
          <cell r="A2036" t="str">
            <v>51713810000000</v>
          </cell>
          <cell r="B2036" t="str">
            <v>51</v>
          </cell>
          <cell r="C2036" t="str">
            <v>71381</v>
          </cell>
          <cell r="E2036" t="str">
            <v>Franklin Elementary</v>
          </cell>
          <cell r="J2036">
            <v>477</v>
          </cell>
          <cell r="K2036">
            <v>139</v>
          </cell>
          <cell r="L2036">
            <v>1</v>
          </cell>
          <cell r="N2036">
            <v>477</v>
          </cell>
          <cell r="O2036">
            <v>139</v>
          </cell>
          <cell r="Q2036">
            <v>0</v>
          </cell>
          <cell r="R2036">
            <v>0</v>
          </cell>
        </row>
        <row r="2037">
          <cell r="A2037" t="str">
            <v>51713990000000</v>
          </cell>
          <cell r="B2037" t="str">
            <v>51</v>
          </cell>
          <cell r="C2037" t="str">
            <v>71399</v>
          </cell>
          <cell r="E2037" t="str">
            <v>Live Oak Unified</v>
          </cell>
          <cell r="J2037">
            <v>1810</v>
          </cell>
          <cell r="K2037">
            <v>1487</v>
          </cell>
          <cell r="L2037">
            <v>6</v>
          </cell>
          <cell r="N2037">
            <v>1810</v>
          </cell>
          <cell r="O2037">
            <v>1487</v>
          </cell>
          <cell r="Q2037">
            <v>0</v>
          </cell>
          <cell r="R2037">
            <v>0</v>
          </cell>
        </row>
        <row r="2038">
          <cell r="A2038" t="str">
            <v>51714070000000</v>
          </cell>
          <cell r="B2038" t="str">
            <v>51</v>
          </cell>
          <cell r="C2038" t="str">
            <v>71407</v>
          </cell>
          <cell r="E2038" t="str">
            <v>Marcum-Illinois Union Elementary</v>
          </cell>
          <cell r="J2038">
            <v>155</v>
          </cell>
          <cell r="K2038">
            <v>64</v>
          </cell>
          <cell r="L2038">
            <v>1</v>
          </cell>
          <cell r="N2038">
            <v>155</v>
          </cell>
          <cell r="O2038">
            <v>64</v>
          </cell>
          <cell r="Q2038">
            <v>0</v>
          </cell>
          <cell r="R2038">
            <v>0</v>
          </cell>
        </row>
        <row r="2039">
          <cell r="A2039" t="str">
            <v>51714070109793</v>
          </cell>
          <cell r="B2039" t="str">
            <v>51</v>
          </cell>
          <cell r="C2039" t="str">
            <v>71407</v>
          </cell>
          <cell r="D2039" t="str">
            <v>0109793</v>
          </cell>
          <cell r="E2039" t="str">
            <v>Marcum-Illinois Union Elementary</v>
          </cell>
          <cell r="F2039" t="str">
            <v>South Sutter Charter</v>
          </cell>
          <cell r="G2039" t="str">
            <v>Yes</v>
          </cell>
          <cell r="H2039" t="str">
            <v>0724</v>
          </cell>
          <cell r="I2039" t="str">
            <v>Directly funded</v>
          </cell>
          <cell r="J2039">
            <v>2099</v>
          </cell>
          <cell r="K2039">
            <v>800</v>
          </cell>
          <cell r="L2039">
            <v>1</v>
          </cell>
          <cell r="N2039">
            <v>2099</v>
          </cell>
          <cell r="O2039">
            <v>800</v>
          </cell>
          <cell r="Q2039">
            <v>0</v>
          </cell>
          <cell r="R2039">
            <v>0</v>
          </cell>
        </row>
        <row r="2040">
          <cell r="A2040" t="str">
            <v>51714150000000</v>
          </cell>
          <cell r="B2040" t="str">
            <v>51</v>
          </cell>
          <cell r="C2040" t="str">
            <v>71415</v>
          </cell>
          <cell r="E2040" t="str">
            <v>Meridian Elementary</v>
          </cell>
          <cell r="J2040">
            <v>74</v>
          </cell>
          <cell r="K2040">
            <v>56</v>
          </cell>
          <cell r="L2040">
            <v>1</v>
          </cell>
          <cell r="N2040">
            <v>74</v>
          </cell>
          <cell r="O2040">
            <v>56</v>
          </cell>
          <cell r="Q2040">
            <v>0</v>
          </cell>
          <cell r="R2040">
            <v>0</v>
          </cell>
        </row>
        <row r="2041">
          <cell r="A2041" t="str">
            <v>51714150129007</v>
          </cell>
          <cell r="B2041" t="str">
            <v>51</v>
          </cell>
          <cell r="C2041" t="str">
            <v>71415</v>
          </cell>
          <cell r="D2041" t="str">
            <v>0129007</v>
          </cell>
          <cell r="E2041" t="str">
            <v>Meridian Elementary</v>
          </cell>
          <cell r="F2041" t="str">
            <v>California Virtual Academy @ Sutter</v>
          </cell>
          <cell r="G2041" t="str">
            <v>Yes</v>
          </cell>
          <cell r="H2041" t="str">
            <v>1606</v>
          </cell>
          <cell r="I2041" t="str">
            <v>Directly funded</v>
          </cell>
          <cell r="J2041">
            <v>830</v>
          </cell>
          <cell r="K2041">
            <v>511</v>
          </cell>
          <cell r="L2041">
            <v>1</v>
          </cell>
          <cell r="N2041">
            <v>830</v>
          </cell>
          <cell r="O2041">
            <v>511</v>
          </cell>
          <cell r="Q2041">
            <v>0</v>
          </cell>
          <cell r="R2041">
            <v>0</v>
          </cell>
        </row>
        <row r="2042">
          <cell r="A2042" t="str">
            <v>51714150132753</v>
          </cell>
          <cell r="B2042" t="str">
            <v>51</v>
          </cell>
          <cell r="C2042" t="str">
            <v>71415</v>
          </cell>
          <cell r="D2042" t="str">
            <v>0132753</v>
          </cell>
          <cell r="E2042" t="str">
            <v>Meridian Elementary</v>
          </cell>
          <cell r="F2042" t="str">
            <v>California Prep Sutter K-7</v>
          </cell>
          <cell r="G2042" t="str">
            <v>Yes</v>
          </cell>
          <cell r="H2042" t="str">
            <v>1755</v>
          </cell>
          <cell r="I2042" t="str">
            <v>Directly funded</v>
          </cell>
          <cell r="J2042">
            <v>79</v>
          </cell>
          <cell r="K2042">
            <v>33</v>
          </cell>
          <cell r="L2042">
            <v>1</v>
          </cell>
          <cell r="N2042">
            <v>79</v>
          </cell>
          <cell r="O2042">
            <v>33</v>
          </cell>
          <cell r="Q2042">
            <v>0</v>
          </cell>
          <cell r="R2042">
            <v>0</v>
          </cell>
        </row>
        <row r="2043">
          <cell r="A2043" t="str">
            <v>51714150132761</v>
          </cell>
          <cell r="B2043" t="str">
            <v>51</v>
          </cell>
          <cell r="C2043" t="str">
            <v>71415</v>
          </cell>
          <cell r="D2043" t="str">
            <v>0132761</v>
          </cell>
          <cell r="E2043" t="str">
            <v>Meridian Elementary</v>
          </cell>
          <cell r="F2043" t="str">
            <v>California Prep Sutter 8-12</v>
          </cell>
          <cell r="G2043" t="str">
            <v>Yes</v>
          </cell>
          <cell r="H2043" t="str">
            <v>1756</v>
          </cell>
          <cell r="I2043" t="str">
            <v>Directly funded</v>
          </cell>
          <cell r="J2043">
            <v>48</v>
          </cell>
          <cell r="K2043">
            <v>7</v>
          </cell>
          <cell r="L2043">
            <v>1</v>
          </cell>
          <cell r="N2043">
            <v>48</v>
          </cell>
          <cell r="O2043">
            <v>7</v>
          </cell>
          <cell r="Q2043">
            <v>0</v>
          </cell>
          <cell r="R2043">
            <v>0</v>
          </cell>
        </row>
        <row r="2044">
          <cell r="A2044" t="str">
            <v>51714230000000</v>
          </cell>
          <cell r="B2044" t="str">
            <v>51</v>
          </cell>
          <cell r="C2044" t="str">
            <v>71423</v>
          </cell>
          <cell r="E2044" t="str">
            <v>Nuestro Elementary</v>
          </cell>
          <cell r="J2044">
            <v>144</v>
          </cell>
          <cell r="K2044">
            <v>57</v>
          </cell>
          <cell r="L2044">
            <v>1</v>
          </cell>
          <cell r="N2044">
            <v>144</v>
          </cell>
          <cell r="O2044">
            <v>57</v>
          </cell>
          <cell r="Q2044">
            <v>0</v>
          </cell>
          <cell r="R2044">
            <v>0</v>
          </cell>
        </row>
        <row r="2045">
          <cell r="A2045" t="str">
            <v>51714230132977</v>
          </cell>
          <cell r="B2045" t="str">
            <v>51</v>
          </cell>
          <cell r="C2045" t="str">
            <v>71423</v>
          </cell>
          <cell r="D2045" t="str">
            <v>0132977</v>
          </cell>
          <cell r="E2045" t="str">
            <v>Nuestro Elementary</v>
          </cell>
          <cell r="F2045" t="str">
            <v>Sutter Peak Charter Academy</v>
          </cell>
          <cell r="G2045" t="str">
            <v>Yes</v>
          </cell>
          <cell r="H2045" t="str">
            <v>1764</v>
          </cell>
          <cell r="I2045" t="str">
            <v>Directly funded</v>
          </cell>
          <cell r="J2045">
            <v>131</v>
          </cell>
          <cell r="K2045">
            <v>54</v>
          </cell>
          <cell r="L2045">
            <v>1</v>
          </cell>
          <cell r="N2045">
            <v>131</v>
          </cell>
          <cell r="O2045">
            <v>54</v>
          </cell>
          <cell r="Q2045">
            <v>0</v>
          </cell>
          <cell r="R2045">
            <v>0</v>
          </cell>
        </row>
        <row r="2046">
          <cell r="A2046" t="str">
            <v>51714310000000</v>
          </cell>
          <cell r="B2046" t="str">
            <v>51</v>
          </cell>
          <cell r="C2046" t="str">
            <v>71431</v>
          </cell>
          <cell r="E2046" t="str">
            <v>Pleasant Grove Joint Union</v>
          </cell>
          <cell r="J2046">
            <v>213</v>
          </cell>
          <cell r="K2046">
            <v>76</v>
          </cell>
          <cell r="L2046">
            <v>1</v>
          </cell>
          <cell r="N2046">
            <v>213</v>
          </cell>
          <cell r="O2046">
            <v>76</v>
          </cell>
          <cell r="Q2046">
            <v>0</v>
          </cell>
          <cell r="R2046">
            <v>0</v>
          </cell>
        </row>
        <row r="2047">
          <cell r="A2047" t="str">
            <v>51714490000000</v>
          </cell>
          <cell r="B2047" t="str">
            <v>51</v>
          </cell>
          <cell r="C2047" t="str">
            <v>71449</v>
          </cell>
          <cell r="E2047" t="str">
            <v>Sutter Union High</v>
          </cell>
          <cell r="J2047">
            <v>753</v>
          </cell>
          <cell r="K2047">
            <v>239</v>
          </cell>
          <cell r="L2047">
            <v>2</v>
          </cell>
          <cell r="N2047">
            <v>753</v>
          </cell>
          <cell r="O2047">
            <v>239</v>
          </cell>
          <cell r="Q2047">
            <v>0</v>
          </cell>
          <cell r="R2047">
            <v>0</v>
          </cell>
        </row>
        <row r="2048">
          <cell r="A2048" t="str">
            <v>51714560000000</v>
          </cell>
          <cell r="B2048" t="str">
            <v>51</v>
          </cell>
          <cell r="C2048" t="str">
            <v>71456</v>
          </cell>
          <cell r="E2048" t="str">
            <v>Winship-Robbins</v>
          </cell>
          <cell r="J2048">
            <v>173</v>
          </cell>
          <cell r="K2048">
            <v>147</v>
          </cell>
          <cell r="L2048">
            <v>2</v>
          </cell>
          <cell r="N2048">
            <v>173</v>
          </cell>
          <cell r="O2048">
            <v>147</v>
          </cell>
          <cell r="Q2048">
            <v>0</v>
          </cell>
          <cell r="R2048">
            <v>0</v>
          </cell>
        </row>
        <row r="2049">
          <cell r="A2049" t="str">
            <v>51714640000000</v>
          </cell>
          <cell r="B2049" t="str">
            <v>51</v>
          </cell>
          <cell r="C2049" t="str">
            <v>71464</v>
          </cell>
          <cell r="E2049" t="str">
            <v>Yuba City Unified</v>
          </cell>
          <cell r="J2049">
            <v>12704</v>
          </cell>
          <cell r="K2049">
            <v>8930</v>
          </cell>
          <cell r="L2049">
            <v>18</v>
          </cell>
          <cell r="N2049">
            <v>12704</v>
          </cell>
          <cell r="O2049">
            <v>8930</v>
          </cell>
          <cell r="Q2049">
            <v>0</v>
          </cell>
          <cell r="R2049">
            <v>0</v>
          </cell>
        </row>
        <row r="2050">
          <cell r="A2050" t="str">
            <v>51714640107318</v>
          </cell>
          <cell r="B2050" t="str">
            <v>51</v>
          </cell>
          <cell r="C2050" t="str">
            <v>71464</v>
          </cell>
          <cell r="D2050" t="str">
            <v>0107318</v>
          </cell>
          <cell r="E2050" t="str">
            <v>Yuba City Unified</v>
          </cell>
          <cell r="F2050" t="str">
            <v>Twin Rivers Charter</v>
          </cell>
          <cell r="G2050" t="str">
            <v>Yes</v>
          </cell>
          <cell r="H2050" t="str">
            <v>0639</v>
          </cell>
          <cell r="I2050" t="str">
            <v>Directly funded</v>
          </cell>
          <cell r="J2050">
            <v>454</v>
          </cell>
          <cell r="K2050">
            <v>233</v>
          </cell>
          <cell r="L2050">
            <v>1</v>
          </cell>
          <cell r="N2050">
            <v>454</v>
          </cell>
          <cell r="O2050">
            <v>233</v>
          </cell>
          <cell r="Q2050">
            <v>0</v>
          </cell>
          <cell r="R2050">
            <v>0</v>
          </cell>
        </row>
        <row r="2051">
          <cell r="A2051" t="str">
            <v>51714645130125</v>
          </cell>
          <cell r="B2051" t="str">
            <v>51</v>
          </cell>
          <cell r="C2051" t="str">
            <v>71464</v>
          </cell>
          <cell r="D2051" t="str">
            <v>5130125</v>
          </cell>
          <cell r="E2051" t="str">
            <v>Yuba City Unified</v>
          </cell>
          <cell r="F2051" t="str">
            <v>Yuba City Charter</v>
          </cell>
          <cell r="G2051" t="str">
            <v>Yes</v>
          </cell>
          <cell r="H2051" t="str">
            <v>0289</v>
          </cell>
          <cell r="I2051" t="str">
            <v>Directly funded</v>
          </cell>
          <cell r="J2051">
            <v>213</v>
          </cell>
          <cell r="K2051">
            <v>167</v>
          </cell>
          <cell r="L2051">
            <v>1</v>
          </cell>
          <cell r="N2051">
            <v>213</v>
          </cell>
          <cell r="O2051">
            <v>167</v>
          </cell>
          <cell r="Q2051">
            <v>0</v>
          </cell>
          <cell r="R2051">
            <v>0</v>
          </cell>
        </row>
        <row r="2052">
          <cell r="A2052" t="str">
            <v>52105200000000</v>
          </cell>
          <cell r="B2052" t="str">
            <v>52</v>
          </cell>
          <cell r="C2052" t="str">
            <v>10520</v>
          </cell>
          <cell r="E2052" t="str">
            <v>Tehama County Office of Education</v>
          </cell>
          <cell r="J2052">
            <v>44</v>
          </cell>
          <cell r="K2052">
            <v>22</v>
          </cell>
          <cell r="L2052">
            <v>2</v>
          </cell>
          <cell r="N2052">
            <v>44</v>
          </cell>
          <cell r="O2052">
            <v>22</v>
          </cell>
          <cell r="Q2052">
            <v>0</v>
          </cell>
          <cell r="R2052">
            <v>0</v>
          </cell>
        </row>
        <row r="2053">
          <cell r="A2053" t="str">
            <v>52105206119606</v>
          </cell>
          <cell r="B2053" t="str">
            <v>52</v>
          </cell>
          <cell r="C2053" t="str">
            <v>10520</v>
          </cell>
          <cell r="D2053" t="str">
            <v>6119606</v>
          </cell>
          <cell r="E2053" t="str">
            <v>Tehama County Office of Education</v>
          </cell>
          <cell r="F2053" t="str">
            <v>Lincoln Street</v>
          </cell>
          <cell r="G2053" t="str">
            <v>Yes</v>
          </cell>
          <cell r="H2053" t="str">
            <v>1667</v>
          </cell>
          <cell r="I2053" t="str">
            <v>Locally funded</v>
          </cell>
          <cell r="J2053">
            <v>90</v>
          </cell>
          <cell r="K2053">
            <v>54</v>
          </cell>
          <cell r="L2053">
            <v>1</v>
          </cell>
          <cell r="N2053">
            <v>90</v>
          </cell>
          <cell r="O2053">
            <v>54</v>
          </cell>
          <cell r="Q2053">
            <v>0</v>
          </cell>
          <cell r="R2053">
            <v>0</v>
          </cell>
        </row>
        <row r="2054">
          <cell r="A2054" t="str">
            <v>52105206119671</v>
          </cell>
          <cell r="B2054" t="str">
            <v>52</v>
          </cell>
          <cell r="C2054" t="str">
            <v>10520</v>
          </cell>
          <cell r="D2054" t="str">
            <v>6119671</v>
          </cell>
          <cell r="E2054" t="str">
            <v>Tehama County Office of Education</v>
          </cell>
          <cell r="F2054" t="str">
            <v>Tehama eLearning Academy</v>
          </cell>
          <cell r="G2054" t="str">
            <v>Yes</v>
          </cell>
          <cell r="H2054" t="str">
            <v>0430</v>
          </cell>
          <cell r="I2054" t="str">
            <v>Locally funded</v>
          </cell>
          <cell r="J2054">
            <v>96</v>
          </cell>
          <cell r="K2054">
            <v>67</v>
          </cell>
          <cell r="L2054">
            <v>1</v>
          </cell>
          <cell r="N2054">
            <v>96</v>
          </cell>
          <cell r="O2054">
            <v>67</v>
          </cell>
          <cell r="Q2054">
            <v>0</v>
          </cell>
          <cell r="R2054">
            <v>0</v>
          </cell>
        </row>
        <row r="2055">
          <cell r="A2055" t="str">
            <v>52714720000000</v>
          </cell>
          <cell r="B2055" t="str">
            <v>52</v>
          </cell>
          <cell r="C2055" t="str">
            <v>71472</v>
          </cell>
          <cell r="E2055" t="str">
            <v>Antelope Elementary</v>
          </cell>
          <cell r="J2055">
            <v>758</v>
          </cell>
          <cell r="K2055">
            <v>396</v>
          </cell>
          <cell r="L2055">
            <v>6</v>
          </cell>
          <cell r="N2055">
            <v>758</v>
          </cell>
          <cell r="O2055">
            <v>396</v>
          </cell>
          <cell r="Q2055">
            <v>0</v>
          </cell>
          <cell r="R2055">
            <v>0</v>
          </cell>
        </row>
        <row r="2056">
          <cell r="A2056" t="str">
            <v>52714980000000</v>
          </cell>
          <cell r="B2056" t="str">
            <v>52</v>
          </cell>
          <cell r="C2056" t="str">
            <v>71498</v>
          </cell>
          <cell r="E2056" t="str">
            <v>Corning Union Elementary</v>
          </cell>
          <cell r="J2056">
            <v>2074</v>
          </cell>
          <cell r="K2056">
            <v>1808</v>
          </cell>
          <cell r="L2056">
            <v>6</v>
          </cell>
          <cell r="N2056">
            <v>2074</v>
          </cell>
          <cell r="O2056">
            <v>1808</v>
          </cell>
          <cell r="Q2056">
            <v>0</v>
          </cell>
          <cell r="R2056">
            <v>0</v>
          </cell>
        </row>
        <row r="2057">
          <cell r="A2057" t="str">
            <v>52715060000000</v>
          </cell>
          <cell r="B2057" t="str">
            <v>52</v>
          </cell>
          <cell r="C2057" t="str">
            <v>71506</v>
          </cell>
          <cell r="E2057" t="str">
            <v>Corning Union High</v>
          </cell>
          <cell r="J2057">
            <v>924</v>
          </cell>
          <cell r="K2057">
            <v>661</v>
          </cell>
          <cell r="L2057">
            <v>3</v>
          </cell>
          <cell r="N2057">
            <v>924</v>
          </cell>
          <cell r="O2057">
            <v>661</v>
          </cell>
          <cell r="Q2057">
            <v>0</v>
          </cell>
          <cell r="R2057">
            <v>0</v>
          </cell>
        </row>
        <row r="2058">
          <cell r="A2058" t="str">
            <v>52715140000000</v>
          </cell>
          <cell r="B2058" t="str">
            <v>52</v>
          </cell>
          <cell r="C2058" t="str">
            <v>71514</v>
          </cell>
          <cell r="E2058" t="str">
            <v>Elkins Elementary</v>
          </cell>
          <cell r="J2058">
            <v>15</v>
          </cell>
          <cell r="K2058">
            <v>13</v>
          </cell>
          <cell r="L2058">
            <v>1</v>
          </cell>
          <cell r="N2058">
            <v>15</v>
          </cell>
          <cell r="O2058">
            <v>13</v>
          </cell>
          <cell r="Q2058">
            <v>0</v>
          </cell>
          <cell r="R2058">
            <v>0</v>
          </cell>
        </row>
        <row r="2059">
          <cell r="A2059" t="str">
            <v>52715220000000</v>
          </cell>
          <cell r="B2059" t="str">
            <v>52</v>
          </cell>
          <cell r="C2059" t="str">
            <v>71522</v>
          </cell>
          <cell r="E2059" t="str">
            <v>Evergreen Union</v>
          </cell>
          <cell r="J2059">
            <v>1075</v>
          </cell>
          <cell r="K2059">
            <v>597</v>
          </cell>
          <cell r="L2059">
            <v>5</v>
          </cell>
          <cell r="N2059">
            <v>1075</v>
          </cell>
          <cell r="O2059">
            <v>597</v>
          </cell>
          <cell r="Q2059">
            <v>0</v>
          </cell>
          <cell r="R2059">
            <v>0</v>
          </cell>
        </row>
        <row r="2060">
          <cell r="A2060" t="str">
            <v>52715220132597</v>
          </cell>
          <cell r="B2060" t="str">
            <v>52</v>
          </cell>
          <cell r="C2060" t="str">
            <v>71522</v>
          </cell>
          <cell r="D2060" t="str">
            <v>0132597</v>
          </cell>
          <cell r="E2060" t="str">
            <v>Evergreen Union</v>
          </cell>
          <cell r="F2060" t="str">
            <v>Evergreen Institute of Excellence</v>
          </cell>
          <cell r="G2060" t="str">
            <v>Yes</v>
          </cell>
          <cell r="H2060" t="str">
            <v>1754</v>
          </cell>
          <cell r="I2060" t="str">
            <v>Locally funded</v>
          </cell>
          <cell r="J2060">
            <v>41</v>
          </cell>
          <cell r="K2060">
            <v>16</v>
          </cell>
          <cell r="L2060">
            <v>1</v>
          </cell>
          <cell r="N2060">
            <v>41</v>
          </cell>
          <cell r="O2060">
            <v>16</v>
          </cell>
          <cell r="Q2060">
            <v>0</v>
          </cell>
          <cell r="R2060">
            <v>0</v>
          </cell>
        </row>
        <row r="2061">
          <cell r="A2061" t="str">
            <v>52715300000000</v>
          </cell>
          <cell r="B2061" t="str">
            <v>52</v>
          </cell>
          <cell r="C2061" t="str">
            <v>71530</v>
          </cell>
          <cell r="E2061" t="str">
            <v>Flournoy Union Elementary</v>
          </cell>
          <cell r="J2061">
            <v>22</v>
          </cell>
          <cell r="K2061">
            <v>13</v>
          </cell>
          <cell r="L2061">
            <v>1</v>
          </cell>
          <cell r="N2061">
            <v>22</v>
          </cell>
          <cell r="O2061">
            <v>13</v>
          </cell>
          <cell r="Q2061">
            <v>0</v>
          </cell>
          <cell r="R2061">
            <v>0</v>
          </cell>
        </row>
        <row r="2062">
          <cell r="A2062" t="str">
            <v>52715480000000</v>
          </cell>
          <cell r="B2062" t="str">
            <v>52</v>
          </cell>
          <cell r="C2062" t="str">
            <v>71548</v>
          </cell>
          <cell r="E2062" t="str">
            <v>Gerber Union Elementary</v>
          </cell>
          <cell r="J2062">
            <v>415</v>
          </cell>
          <cell r="K2062">
            <v>376</v>
          </cell>
          <cell r="L2062">
            <v>2</v>
          </cell>
          <cell r="N2062">
            <v>415</v>
          </cell>
          <cell r="O2062">
            <v>376</v>
          </cell>
          <cell r="Q2062">
            <v>0</v>
          </cell>
          <cell r="R2062">
            <v>0</v>
          </cell>
        </row>
        <row r="2063">
          <cell r="A2063" t="str">
            <v>52715550000000</v>
          </cell>
          <cell r="B2063" t="str">
            <v>52</v>
          </cell>
          <cell r="C2063" t="str">
            <v>71555</v>
          </cell>
          <cell r="E2063" t="str">
            <v>Kirkwood Elementary</v>
          </cell>
          <cell r="J2063">
            <v>98</v>
          </cell>
          <cell r="K2063">
            <v>47</v>
          </cell>
          <cell r="L2063">
            <v>1</v>
          </cell>
          <cell r="N2063">
            <v>98</v>
          </cell>
          <cell r="O2063">
            <v>47</v>
          </cell>
          <cell r="Q2063">
            <v>0</v>
          </cell>
          <cell r="R2063">
            <v>0</v>
          </cell>
        </row>
        <row r="2064">
          <cell r="A2064" t="str">
            <v>52715630000000</v>
          </cell>
          <cell r="B2064" t="str">
            <v>52</v>
          </cell>
          <cell r="C2064" t="str">
            <v>71563</v>
          </cell>
          <cell r="E2064" t="str">
            <v>Lassen View Union Elementary</v>
          </cell>
          <cell r="J2064">
            <v>317</v>
          </cell>
          <cell r="K2064">
            <v>160</v>
          </cell>
          <cell r="L2064">
            <v>1</v>
          </cell>
          <cell r="N2064">
            <v>317</v>
          </cell>
          <cell r="O2064">
            <v>160</v>
          </cell>
          <cell r="Q2064">
            <v>0</v>
          </cell>
          <cell r="R2064">
            <v>0</v>
          </cell>
        </row>
        <row r="2065">
          <cell r="A2065" t="str">
            <v>52715710000000</v>
          </cell>
          <cell r="B2065" t="str">
            <v>52</v>
          </cell>
          <cell r="C2065" t="str">
            <v>71571</v>
          </cell>
          <cell r="E2065" t="str">
            <v>Los Molinos Unified</v>
          </cell>
          <cell r="J2065">
            <v>569</v>
          </cell>
          <cell r="K2065">
            <v>441</v>
          </cell>
          <cell r="L2065">
            <v>4</v>
          </cell>
          <cell r="N2065">
            <v>569</v>
          </cell>
          <cell r="O2065">
            <v>441</v>
          </cell>
          <cell r="Q2065">
            <v>0</v>
          </cell>
          <cell r="R2065">
            <v>0</v>
          </cell>
        </row>
        <row r="2066">
          <cell r="A2066" t="str">
            <v>52716210000000</v>
          </cell>
          <cell r="B2066" t="str">
            <v>52</v>
          </cell>
          <cell r="C2066" t="str">
            <v>71621</v>
          </cell>
          <cell r="E2066" t="str">
            <v>Red Bluff Union Elementary</v>
          </cell>
          <cell r="J2066">
            <v>2177</v>
          </cell>
          <cell r="K2066">
            <v>1738</v>
          </cell>
          <cell r="L2066">
            <v>6</v>
          </cell>
          <cell r="N2066">
            <v>2177</v>
          </cell>
          <cell r="O2066">
            <v>1738</v>
          </cell>
          <cell r="Q2066">
            <v>0</v>
          </cell>
          <cell r="R2066">
            <v>0</v>
          </cell>
        </row>
        <row r="2067">
          <cell r="A2067" t="str">
            <v>52716390000000</v>
          </cell>
          <cell r="B2067" t="str">
            <v>52</v>
          </cell>
          <cell r="C2067" t="str">
            <v>71639</v>
          </cell>
          <cell r="E2067" t="str">
            <v>Red Bluff Joint Union High</v>
          </cell>
          <cell r="J2067">
            <v>1600</v>
          </cell>
          <cell r="K2067">
            <v>926</v>
          </cell>
          <cell r="L2067">
            <v>3</v>
          </cell>
          <cell r="N2067">
            <v>1600</v>
          </cell>
          <cell r="O2067">
            <v>926</v>
          </cell>
          <cell r="Q2067">
            <v>0</v>
          </cell>
          <cell r="R2067">
            <v>0</v>
          </cell>
        </row>
        <row r="2068">
          <cell r="A2068" t="str">
            <v>52716470000000</v>
          </cell>
          <cell r="B2068" t="str">
            <v>52</v>
          </cell>
          <cell r="C2068" t="str">
            <v>71647</v>
          </cell>
          <cell r="E2068" t="str">
            <v>Reeds Creek Elementary</v>
          </cell>
          <cell r="J2068">
            <v>145</v>
          </cell>
          <cell r="K2068">
            <v>85</v>
          </cell>
          <cell r="L2068">
            <v>1</v>
          </cell>
          <cell r="N2068">
            <v>145</v>
          </cell>
          <cell r="O2068">
            <v>85</v>
          </cell>
          <cell r="Q2068">
            <v>0</v>
          </cell>
          <cell r="R2068">
            <v>0</v>
          </cell>
        </row>
        <row r="2069">
          <cell r="A2069" t="str">
            <v>52716540000000</v>
          </cell>
          <cell r="B2069" t="str">
            <v>52</v>
          </cell>
          <cell r="C2069" t="str">
            <v>71654</v>
          </cell>
          <cell r="E2069" t="str">
            <v>Richfield Elementary</v>
          </cell>
          <cell r="J2069">
            <v>241</v>
          </cell>
          <cell r="K2069">
            <v>145</v>
          </cell>
          <cell r="L2069">
            <v>1</v>
          </cell>
          <cell r="N2069">
            <v>241</v>
          </cell>
          <cell r="O2069">
            <v>145</v>
          </cell>
          <cell r="Q2069">
            <v>0</v>
          </cell>
          <cell r="R2069">
            <v>0</v>
          </cell>
        </row>
        <row r="2070">
          <cell r="A2070" t="str">
            <v>53105380000000</v>
          </cell>
          <cell r="B2070" t="str">
            <v>53</v>
          </cell>
          <cell r="C2070" t="str">
            <v>10538</v>
          </cell>
          <cell r="E2070" t="str">
            <v>Trinity County Office of Education</v>
          </cell>
          <cell r="J2070">
            <v>15</v>
          </cell>
          <cell r="K2070">
            <v>8</v>
          </cell>
          <cell r="L2070">
            <v>1</v>
          </cell>
          <cell r="N2070">
            <v>15</v>
          </cell>
          <cell r="O2070">
            <v>8</v>
          </cell>
          <cell r="Q2070">
            <v>0</v>
          </cell>
          <cell r="R2070">
            <v>0</v>
          </cell>
        </row>
        <row r="2071">
          <cell r="A2071" t="str">
            <v>53716620000000</v>
          </cell>
          <cell r="B2071" t="str">
            <v>53</v>
          </cell>
          <cell r="C2071" t="str">
            <v>71662</v>
          </cell>
          <cell r="E2071" t="str">
            <v>Burnt Ranch Elementary</v>
          </cell>
          <cell r="J2071">
            <v>97</v>
          </cell>
          <cell r="K2071">
            <v>61</v>
          </cell>
          <cell r="L2071">
            <v>1</v>
          </cell>
          <cell r="N2071">
            <v>97</v>
          </cell>
          <cell r="O2071">
            <v>61</v>
          </cell>
          <cell r="Q2071">
            <v>0</v>
          </cell>
          <cell r="R2071">
            <v>0</v>
          </cell>
        </row>
        <row r="2072">
          <cell r="A2072" t="str">
            <v>53716700000000</v>
          </cell>
          <cell r="B2072" t="str">
            <v>53</v>
          </cell>
          <cell r="C2072" t="str">
            <v>71670</v>
          </cell>
          <cell r="E2072" t="str">
            <v>Coffee Creek Elementary</v>
          </cell>
          <cell r="J2072">
            <v>10</v>
          </cell>
          <cell r="K2072">
            <v>2</v>
          </cell>
          <cell r="L2072">
            <v>1</v>
          </cell>
          <cell r="N2072">
            <v>10</v>
          </cell>
          <cell r="O2072">
            <v>2</v>
          </cell>
          <cell r="Q2072">
            <v>0</v>
          </cell>
          <cell r="R2072">
            <v>0</v>
          </cell>
        </row>
        <row r="2073">
          <cell r="A2073" t="str">
            <v>53716960000000</v>
          </cell>
          <cell r="B2073" t="str">
            <v>53</v>
          </cell>
          <cell r="C2073" t="str">
            <v>71696</v>
          </cell>
          <cell r="E2073" t="str">
            <v>Douglas City Elementary</v>
          </cell>
          <cell r="J2073">
            <v>180</v>
          </cell>
          <cell r="K2073">
            <v>86</v>
          </cell>
          <cell r="L2073">
            <v>1</v>
          </cell>
          <cell r="N2073">
            <v>180</v>
          </cell>
          <cell r="O2073">
            <v>86</v>
          </cell>
          <cell r="Q2073">
            <v>0</v>
          </cell>
          <cell r="R2073">
            <v>0</v>
          </cell>
        </row>
        <row r="2074">
          <cell r="A2074" t="str">
            <v>53717380000000</v>
          </cell>
          <cell r="B2074" t="str">
            <v>53</v>
          </cell>
          <cell r="C2074" t="str">
            <v>71738</v>
          </cell>
          <cell r="E2074" t="str">
            <v>Junction City Elementary</v>
          </cell>
          <cell r="J2074">
            <v>78</v>
          </cell>
          <cell r="K2074">
            <v>61</v>
          </cell>
          <cell r="L2074">
            <v>1</v>
          </cell>
          <cell r="N2074">
            <v>78</v>
          </cell>
          <cell r="O2074">
            <v>61</v>
          </cell>
          <cell r="Q2074">
            <v>0</v>
          </cell>
          <cell r="R2074">
            <v>0</v>
          </cell>
        </row>
        <row r="2075">
          <cell r="A2075" t="str">
            <v>53717460000000</v>
          </cell>
          <cell r="B2075" t="str">
            <v>53</v>
          </cell>
          <cell r="C2075" t="str">
            <v>71746</v>
          </cell>
          <cell r="E2075" t="str">
            <v>Lewiston Elementary</v>
          </cell>
          <cell r="J2075">
            <v>55</v>
          </cell>
          <cell r="K2075">
            <v>44</v>
          </cell>
          <cell r="L2075">
            <v>1</v>
          </cell>
          <cell r="N2075">
            <v>55</v>
          </cell>
          <cell r="O2075">
            <v>44</v>
          </cell>
          <cell r="Q2075">
            <v>0</v>
          </cell>
          <cell r="R2075">
            <v>0</v>
          </cell>
        </row>
        <row r="2076">
          <cell r="A2076" t="str">
            <v>53717610000000</v>
          </cell>
          <cell r="B2076" t="str">
            <v>53</v>
          </cell>
          <cell r="C2076" t="str">
            <v>71761</v>
          </cell>
          <cell r="E2076" t="str">
            <v>Trinity Center Elementary</v>
          </cell>
          <cell r="J2076">
            <v>10</v>
          </cell>
          <cell r="K2076">
            <v>6</v>
          </cell>
          <cell r="L2076">
            <v>1</v>
          </cell>
          <cell r="N2076">
            <v>10</v>
          </cell>
          <cell r="O2076">
            <v>6</v>
          </cell>
          <cell r="Q2076">
            <v>0</v>
          </cell>
          <cell r="R2076">
            <v>0</v>
          </cell>
        </row>
        <row r="2077">
          <cell r="A2077" t="str">
            <v>53738330000000</v>
          </cell>
          <cell r="B2077" t="str">
            <v>53</v>
          </cell>
          <cell r="C2077" t="str">
            <v>73833</v>
          </cell>
          <cell r="E2077" t="str">
            <v>Southern Trinity Joint Unified</v>
          </cell>
          <cell r="J2077">
            <v>113</v>
          </cell>
          <cell r="K2077">
            <v>92</v>
          </cell>
          <cell r="L2077">
            <v>4</v>
          </cell>
          <cell r="N2077">
            <v>113</v>
          </cell>
          <cell r="O2077">
            <v>92</v>
          </cell>
          <cell r="Q2077">
            <v>0</v>
          </cell>
          <cell r="R2077">
            <v>0</v>
          </cell>
        </row>
        <row r="2078">
          <cell r="A2078" t="str">
            <v>53750280000000</v>
          </cell>
          <cell r="B2078" t="str">
            <v>53</v>
          </cell>
          <cell r="C2078" t="str">
            <v>75028</v>
          </cell>
          <cell r="E2078" t="str">
            <v>Mountain Valley Unified</v>
          </cell>
          <cell r="J2078">
            <v>275</v>
          </cell>
          <cell r="K2078">
            <v>226</v>
          </cell>
          <cell r="L2078">
            <v>4</v>
          </cell>
          <cell r="N2078">
            <v>275</v>
          </cell>
          <cell r="O2078">
            <v>226</v>
          </cell>
          <cell r="Q2078">
            <v>0</v>
          </cell>
          <cell r="R2078">
            <v>0</v>
          </cell>
        </row>
        <row r="2079">
          <cell r="A2079" t="str">
            <v>53765130000000</v>
          </cell>
          <cell r="B2079" t="str">
            <v>53</v>
          </cell>
          <cell r="C2079" t="str">
            <v>76513</v>
          </cell>
          <cell r="E2079" t="str">
            <v>Trinity Alps Unified</v>
          </cell>
          <cell r="J2079">
            <v>676</v>
          </cell>
          <cell r="K2079">
            <v>436</v>
          </cell>
          <cell r="L2079">
            <v>4</v>
          </cell>
          <cell r="N2079">
            <v>676</v>
          </cell>
          <cell r="O2079">
            <v>436</v>
          </cell>
          <cell r="Q2079">
            <v>0</v>
          </cell>
          <cell r="R2079">
            <v>0</v>
          </cell>
        </row>
        <row r="2080">
          <cell r="A2080" t="str">
            <v>54105460000000</v>
          </cell>
          <cell r="B2080" t="str">
            <v>54</v>
          </cell>
          <cell r="C2080" t="str">
            <v>10546</v>
          </cell>
          <cell r="E2080" t="str">
            <v>Tulare County Office of Education</v>
          </cell>
          <cell r="J2080">
            <v>1265</v>
          </cell>
          <cell r="K2080">
            <v>906</v>
          </cell>
          <cell r="L2080">
            <v>3</v>
          </cell>
          <cell r="N2080">
            <v>1265</v>
          </cell>
          <cell r="O2080">
            <v>906</v>
          </cell>
          <cell r="Q2080">
            <v>0</v>
          </cell>
          <cell r="R2080">
            <v>0</v>
          </cell>
        </row>
        <row r="2081">
          <cell r="A2081" t="str">
            <v>54105460119602</v>
          </cell>
          <cell r="B2081" t="str">
            <v>54</v>
          </cell>
          <cell r="C2081" t="str">
            <v>10546</v>
          </cell>
          <cell r="D2081" t="str">
            <v>0119602</v>
          </cell>
          <cell r="E2081" t="str">
            <v>Tulare County Office of Education</v>
          </cell>
          <cell r="F2081" t="str">
            <v>University Preparatory High</v>
          </cell>
          <cell r="G2081" t="str">
            <v>Yes</v>
          </cell>
          <cell r="H2081" t="str">
            <v>1076</v>
          </cell>
          <cell r="I2081" t="str">
            <v>Locally funded</v>
          </cell>
          <cell r="J2081">
            <v>245</v>
          </cell>
          <cell r="K2081">
            <v>99</v>
          </cell>
          <cell r="L2081">
            <v>1</v>
          </cell>
          <cell r="N2081">
            <v>245</v>
          </cell>
          <cell r="O2081">
            <v>99</v>
          </cell>
          <cell r="Q2081">
            <v>0</v>
          </cell>
          <cell r="R2081">
            <v>0</v>
          </cell>
        </row>
        <row r="2082">
          <cell r="A2082" t="str">
            <v>54105460124057</v>
          </cell>
          <cell r="B2082" t="str">
            <v>54</v>
          </cell>
          <cell r="C2082" t="str">
            <v>10546</v>
          </cell>
          <cell r="D2082" t="str">
            <v>0124057</v>
          </cell>
          <cell r="E2082" t="str">
            <v>Tulare County Office of Education</v>
          </cell>
          <cell r="F2082" t="str">
            <v>Valley Life Charter</v>
          </cell>
          <cell r="G2082" t="str">
            <v>Yes</v>
          </cell>
          <cell r="H2082" t="str">
            <v>1293</v>
          </cell>
          <cell r="I2082" t="str">
            <v>Directly funded</v>
          </cell>
          <cell r="J2082">
            <v>638</v>
          </cell>
          <cell r="K2082">
            <v>142</v>
          </cell>
          <cell r="L2082">
            <v>1</v>
          </cell>
          <cell r="N2082">
            <v>638</v>
          </cell>
          <cell r="O2082">
            <v>142</v>
          </cell>
          <cell r="Q2082">
            <v>0</v>
          </cell>
          <cell r="R2082">
            <v>0</v>
          </cell>
        </row>
        <row r="2083">
          <cell r="A2083" t="str">
            <v>54105465430327</v>
          </cell>
          <cell r="B2083" t="str">
            <v>54</v>
          </cell>
          <cell r="C2083" t="str">
            <v>10546</v>
          </cell>
          <cell r="D2083" t="str">
            <v>5430327</v>
          </cell>
          <cell r="E2083" t="str">
            <v>Tulare County Office of Education</v>
          </cell>
          <cell r="F2083" t="str">
            <v>La Sierra High</v>
          </cell>
          <cell r="G2083" t="str">
            <v>Yes</v>
          </cell>
          <cell r="H2083" t="str">
            <v>0341</v>
          </cell>
          <cell r="I2083" t="str">
            <v>Locally funded</v>
          </cell>
          <cell r="J2083">
            <v>232</v>
          </cell>
          <cell r="K2083">
            <v>200</v>
          </cell>
          <cell r="L2083">
            <v>1</v>
          </cell>
          <cell r="N2083">
            <v>232</v>
          </cell>
          <cell r="O2083">
            <v>200</v>
          </cell>
          <cell r="Q2083">
            <v>0</v>
          </cell>
          <cell r="R2083">
            <v>0</v>
          </cell>
        </row>
        <row r="2084">
          <cell r="A2084" t="str">
            <v>54105466119291</v>
          </cell>
          <cell r="B2084" t="str">
            <v>54</v>
          </cell>
          <cell r="C2084" t="str">
            <v>10546</v>
          </cell>
          <cell r="D2084" t="str">
            <v>6119291</v>
          </cell>
          <cell r="E2084" t="str">
            <v>Tulare County Office of Education</v>
          </cell>
          <cell r="F2084" t="str">
            <v>Eleanor Roosevelt Community Learning Center</v>
          </cell>
          <cell r="G2084" t="str">
            <v>Yes</v>
          </cell>
          <cell r="H2084" t="str">
            <v>0395</v>
          </cell>
          <cell r="I2084" t="str">
            <v>Directly funded</v>
          </cell>
          <cell r="J2084">
            <v>291</v>
          </cell>
          <cell r="K2084">
            <v>124</v>
          </cell>
          <cell r="L2084">
            <v>1</v>
          </cell>
          <cell r="N2084">
            <v>291</v>
          </cell>
          <cell r="O2084">
            <v>124</v>
          </cell>
          <cell r="Q2084">
            <v>0</v>
          </cell>
          <cell r="R2084">
            <v>0</v>
          </cell>
        </row>
        <row r="2085">
          <cell r="A2085" t="str">
            <v>54717950000000</v>
          </cell>
          <cell r="B2085" t="str">
            <v>54</v>
          </cell>
          <cell r="C2085" t="str">
            <v>71795</v>
          </cell>
          <cell r="E2085" t="str">
            <v>Allensworth Elementary</v>
          </cell>
          <cell r="J2085">
            <v>80</v>
          </cell>
          <cell r="K2085">
            <v>80</v>
          </cell>
          <cell r="L2085">
            <v>1</v>
          </cell>
          <cell r="N2085">
            <v>80</v>
          </cell>
          <cell r="O2085">
            <v>80</v>
          </cell>
          <cell r="Q2085">
            <v>0</v>
          </cell>
          <cell r="R2085">
            <v>0</v>
          </cell>
        </row>
        <row r="2086">
          <cell r="A2086" t="str">
            <v>54718030000000</v>
          </cell>
          <cell r="B2086" t="str">
            <v>54</v>
          </cell>
          <cell r="C2086" t="str">
            <v>71803</v>
          </cell>
          <cell r="E2086" t="str">
            <v>Alpaugh Unified</v>
          </cell>
          <cell r="J2086">
            <v>337</v>
          </cell>
          <cell r="K2086">
            <v>320</v>
          </cell>
          <cell r="L2086">
            <v>3</v>
          </cell>
          <cell r="N2086">
            <v>337</v>
          </cell>
          <cell r="O2086">
            <v>320</v>
          </cell>
          <cell r="Q2086">
            <v>0</v>
          </cell>
          <cell r="R2086">
            <v>0</v>
          </cell>
        </row>
        <row r="2087">
          <cell r="A2087" t="str">
            <v>54718030112458</v>
          </cell>
          <cell r="B2087" t="str">
            <v>54</v>
          </cell>
          <cell r="C2087" t="str">
            <v>71803</v>
          </cell>
          <cell r="D2087" t="str">
            <v>0112458</v>
          </cell>
          <cell r="E2087" t="str">
            <v>Alpaugh Unified</v>
          </cell>
          <cell r="F2087" t="str">
            <v>Central California Connections Academy</v>
          </cell>
          <cell r="G2087" t="str">
            <v>Yes</v>
          </cell>
          <cell r="H2087" t="str">
            <v>0804</v>
          </cell>
          <cell r="I2087" t="str">
            <v>Directly funded</v>
          </cell>
          <cell r="J2087">
            <v>403</v>
          </cell>
          <cell r="K2087">
            <v>203</v>
          </cell>
          <cell r="L2087">
            <v>1</v>
          </cell>
          <cell r="N2087">
            <v>403</v>
          </cell>
          <cell r="O2087">
            <v>203</v>
          </cell>
          <cell r="Q2087">
            <v>0</v>
          </cell>
          <cell r="R2087">
            <v>0</v>
          </cell>
        </row>
        <row r="2088">
          <cell r="A2088" t="str">
            <v>54718110000000</v>
          </cell>
          <cell r="B2088" t="str">
            <v>54</v>
          </cell>
          <cell r="C2088" t="str">
            <v>71811</v>
          </cell>
          <cell r="E2088" t="str">
            <v>Alta Vista Elementary</v>
          </cell>
          <cell r="J2088">
            <v>572</v>
          </cell>
          <cell r="K2088">
            <v>541</v>
          </cell>
          <cell r="L2088">
            <v>1</v>
          </cell>
          <cell r="N2088">
            <v>572</v>
          </cell>
          <cell r="O2088">
            <v>541</v>
          </cell>
          <cell r="Q2088">
            <v>0</v>
          </cell>
          <cell r="R2088">
            <v>0</v>
          </cell>
        </row>
        <row r="2089">
          <cell r="A2089" t="str">
            <v>54718290000000</v>
          </cell>
          <cell r="B2089" t="str">
            <v>54</v>
          </cell>
          <cell r="C2089" t="str">
            <v>71829</v>
          </cell>
          <cell r="E2089" t="str">
            <v>Buena Vista Elementary</v>
          </cell>
          <cell r="J2089">
            <v>197</v>
          </cell>
          <cell r="K2089">
            <v>157</v>
          </cell>
          <cell r="L2089">
            <v>1</v>
          </cell>
          <cell r="N2089">
            <v>197</v>
          </cell>
          <cell r="O2089">
            <v>157</v>
          </cell>
          <cell r="Q2089">
            <v>0</v>
          </cell>
          <cell r="R2089">
            <v>0</v>
          </cell>
        </row>
        <row r="2090">
          <cell r="A2090" t="str">
            <v>54718370000000</v>
          </cell>
          <cell r="B2090" t="str">
            <v>54</v>
          </cell>
          <cell r="C2090" t="str">
            <v>71837</v>
          </cell>
          <cell r="E2090" t="str">
            <v>Burton Elementary</v>
          </cell>
          <cell r="J2090">
            <v>2616</v>
          </cell>
          <cell r="K2090">
            <v>2174</v>
          </cell>
          <cell r="L2090">
            <v>6</v>
          </cell>
          <cell r="N2090">
            <v>2616</v>
          </cell>
          <cell r="O2090">
            <v>2174</v>
          </cell>
          <cell r="Q2090">
            <v>0</v>
          </cell>
          <cell r="R2090">
            <v>0</v>
          </cell>
        </row>
        <row r="2091">
          <cell r="A2091" t="str">
            <v>54718370109009</v>
          </cell>
          <cell r="B2091" t="str">
            <v>54</v>
          </cell>
          <cell r="C2091" t="str">
            <v>71837</v>
          </cell>
          <cell r="D2091" t="str">
            <v>0109009</v>
          </cell>
          <cell r="E2091" t="str">
            <v>Burton Elementary</v>
          </cell>
          <cell r="F2091" t="str">
            <v>Summit Charter Academy</v>
          </cell>
          <cell r="G2091" t="str">
            <v>Yes</v>
          </cell>
          <cell r="H2091" t="str">
            <v>0690</v>
          </cell>
          <cell r="I2091" t="str">
            <v>Locally funded</v>
          </cell>
          <cell r="J2091">
            <v>1775</v>
          </cell>
          <cell r="K2091">
            <v>1234</v>
          </cell>
          <cell r="L2091">
            <v>1</v>
          </cell>
          <cell r="N2091">
            <v>1775</v>
          </cell>
          <cell r="O2091">
            <v>1234</v>
          </cell>
          <cell r="Q2091">
            <v>0</v>
          </cell>
          <cell r="R2091">
            <v>0</v>
          </cell>
        </row>
        <row r="2092">
          <cell r="A2092" t="str">
            <v>54718370122705</v>
          </cell>
          <cell r="B2092" t="str">
            <v>54</v>
          </cell>
          <cell r="C2092" t="str">
            <v>71837</v>
          </cell>
          <cell r="D2092" t="str">
            <v>0122705</v>
          </cell>
          <cell r="E2092" t="str">
            <v>Burton Elementary</v>
          </cell>
          <cell r="F2092" t="str">
            <v>Burton Horizon Academy</v>
          </cell>
          <cell r="G2092" t="str">
            <v>Yes</v>
          </cell>
          <cell r="H2092" t="str">
            <v>1228</v>
          </cell>
          <cell r="I2092" t="str">
            <v>Locally funded</v>
          </cell>
          <cell r="J2092">
            <v>79</v>
          </cell>
          <cell r="K2092">
            <v>72</v>
          </cell>
          <cell r="L2092">
            <v>1</v>
          </cell>
          <cell r="N2092">
            <v>79</v>
          </cell>
          <cell r="O2092">
            <v>72</v>
          </cell>
          <cell r="Q2092">
            <v>0</v>
          </cell>
          <cell r="R2092">
            <v>0</v>
          </cell>
        </row>
        <row r="2093">
          <cell r="A2093" t="str">
            <v>54718520000000</v>
          </cell>
          <cell r="B2093" t="str">
            <v>54</v>
          </cell>
          <cell r="C2093" t="str">
            <v>71852</v>
          </cell>
          <cell r="E2093" t="str">
            <v>Columbine Elementary</v>
          </cell>
          <cell r="J2093">
            <v>196</v>
          </cell>
          <cell r="K2093">
            <v>117</v>
          </cell>
          <cell r="L2093">
            <v>1</v>
          </cell>
          <cell r="N2093">
            <v>196</v>
          </cell>
          <cell r="O2093">
            <v>117</v>
          </cell>
          <cell r="Q2093">
            <v>0</v>
          </cell>
          <cell r="R2093">
            <v>0</v>
          </cell>
        </row>
        <row r="2094">
          <cell r="A2094" t="str">
            <v>54718600000000</v>
          </cell>
          <cell r="B2094" t="str">
            <v>54</v>
          </cell>
          <cell r="C2094" t="str">
            <v>71860</v>
          </cell>
          <cell r="E2094" t="str">
            <v>Cutler-Orosi Joint Unified</v>
          </cell>
          <cell r="J2094">
            <v>4095</v>
          </cell>
          <cell r="K2094">
            <v>3974</v>
          </cell>
          <cell r="L2094">
            <v>8</v>
          </cell>
          <cell r="N2094">
            <v>4095</v>
          </cell>
          <cell r="O2094">
            <v>3974</v>
          </cell>
          <cell r="Q2094">
            <v>0</v>
          </cell>
          <cell r="R2094">
            <v>0</v>
          </cell>
        </row>
        <row r="2095">
          <cell r="A2095" t="str">
            <v>54718940000000</v>
          </cell>
          <cell r="B2095" t="str">
            <v>54</v>
          </cell>
          <cell r="C2095" t="str">
            <v>71894</v>
          </cell>
          <cell r="E2095" t="str">
            <v>Ducor Union Elementary</v>
          </cell>
          <cell r="J2095">
            <v>158</v>
          </cell>
          <cell r="K2095">
            <v>148</v>
          </cell>
          <cell r="L2095">
            <v>1</v>
          </cell>
          <cell r="N2095">
            <v>158</v>
          </cell>
          <cell r="O2095">
            <v>148</v>
          </cell>
          <cell r="Q2095">
            <v>0</v>
          </cell>
          <cell r="R2095">
            <v>0</v>
          </cell>
        </row>
        <row r="2096">
          <cell r="A2096" t="str">
            <v>54719020000000</v>
          </cell>
          <cell r="B2096" t="str">
            <v>54</v>
          </cell>
          <cell r="C2096" t="str">
            <v>71902</v>
          </cell>
          <cell r="E2096" t="str">
            <v>Earlimart Elementary</v>
          </cell>
          <cell r="J2096">
            <v>1961</v>
          </cell>
          <cell r="K2096">
            <v>1909</v>
          </cell>
          <cell r="L2096">
            <v>4</v>
          </cell>
          <cell r="N2096">
            <v>1961</v>
          </cell>
          <cell r="O2096">
            <v>1909</v>
          </cell>
          <cell r="Q2096">
            <v>0</v>
          </cell>
          <cell r="R2096">
            <v>0</v>
          </cell>
        </row>
        <row r="2097">
          <cell r="A2097" t="str">
            <v>54719440000000</v>
          </cell>
          <cell r="B2097" t="str">
            <v>54</v>
          </cell>
          <cell r="C2097" t="str">
            <v>71944</v>
          </cell>
          <cell r="E2097" t="str">
            <v>Hope Elementary</v>
          </cell>
          <cell r="J2097">
            <v>249</v>
          </cell>
          <cell r="K2097">
            <v>191</v>
          </cell>
          <cell r="L2097">
            <v>1</v>
          </cell>
          <cell r="N2097">
            <v>249</v>
          </cell>
          <cell r="O2097">
            <v>191</v>
          </cell>
          <cell r="Q2097">
            <v>0</v>
          </cell>
          <cell r="R2097">
            <v>0</v>
          </cell>
        </row>
        <row r="2098">
          <cell r="A2098" t="str">
            <v>54719510000000</v>
          </cell>
          <cell r="B2098" t="str">
            <v>54</v>
          </cell>
          <cell r="C2098" t="str">
            <v>71951</v>
          </cell>
          <cell r="E2098" t="str">
            <v>Hot Springs Elementary</v>
          </cell>
          <cell r="J2098">
            <v>18</v>
          </cell>
          <cell r="K2098">
            <v>18</v>
          </cell>
          <cell r="L2098">
            <v>1</v>
          </cell>
          <cell r="N2098">
            <v>18</v>
          </cell>
          <cell r="O2098">
            <v>18</v>
          </cell>
          <cell r="Q2098">
            <v>0</v>
          </cell>
          <cell r="R2098">
            <v>0</v>
          </cell>
        </row>
        <row r="2099">
          <cell r="A2099" t="str">
            <v>54719690000000</v>
          </cell>
          <cell r="B2099" t="str">
            <v>54</v>
          </cell>
          <cell r="C2099" t="str">
            <v>71969</v>
          </cell>
          <cell r="E2099" t="str">
            <v>Kings River Union Elementary</v>
          </cell>
          <cell r="J2099">
            <v>449</v>
          </cell>
          <cell r="K2099">
            <v>408</v>
          </cell>
          <cell r="L2099">
            <v>1</v>
          </cell>
          <cell r="N2099">
            <v>449</v>
          </cell>
          <cell r="O2099">
            <v>408</v>
          </cell>
          <cell r="Q2099">
            <v>0</v>
          </cell>
          <cell r="R2099">
            <v>0</v>
          </cell>
        </row>
        <row r="2100">
          <cell r="A2100" t="str">
            <v>54719850000000</v>
          </cell>
          <cell r="B2100" t="str">
            <v>54</v>
          </cell>
          <cell r="C2100" t="str">
            <v>71985</v>
          </cell>
          <cell r="E2100" t="str">
            <v>Liberty Elementary</v>
          </cell>
          <cell r="J2100">
            <v>485</v>
          </cell>
          <cell r="K2100">
            <v>303</v>
          </cell>
          <cell r="L2100">
            <v>1</v>
          </cell>
          <cell r="N2100">
            <v>485</v>
          </cell>
          <cell r="O2100">
            <v>303</v>
          </cell>
          <cell r="Q2100">
            <v>0</v>
          </cell>
          <cell r="R2100">
            <v>0</v>
          </cell>
        </row>
        <row r="2101">
          <cell r="A2101" t="str">
            <v>54719930000000</v>
          </cell>
          <cell r="B2101" t="str">
            <v>54</v>
          </cell>
          <cell r="C2101" t="str">
            <v>71993</v>
          </cell>
          <cell r="E2101" t="str">
            <v>Lindsay Unified</v>
          </cell>
          <cell r="J2101">
            <v>4203</v>
          </cell>
          <cell r="K2101">
            <v>3850</v>
          </cell>
          <cell r="L2101">
            <v>9</v>
          </cell>
          <cell r="N2101">
            <v>4203</v>
          </cell>
          <cell r="O2101">
            <v>3850</v>
          </cell>
          <cell r="Q2101">
            <v>0</v>
          </cell>
          <cell r="R2101">
            <v>0</v>
          </cell>
        </row>
        <row r="2102">
          <cell r="A2102" t="str">
            <v>54719930124776</v>
          </cell>
          <cell r="B2102" t="str">
            <v>54</v>
          </cell>
          <cell r="C2102" t="str">
            <v>71993</v>
          </cell>
          <cell r="D2102" t="str">
            <v>0124776</v>
          </cell>
          <cell r="E2102" t="str">
            <v>Lindsay Unified</v>
          </cell>
          <cell r="F2102" t="str">
            <v>Loma Vista Charter</v>
          </cell>
          <cell r="G2102" t="str">
            <v>Yes</v>
          </cell>
          <cell r="H2102" t="str">
            <v>1329</v>
          </cell>
          <cell r="I2102" t="str">
            <v>Locally funded</v>
          </cell>
          <cell r="J2102">
            <v>34</v>
          </cell>
          <cell r="K2102">
            <v>29</v>
          </cell>
          <cell r="L2102">
            <v>1</v>
          </cell>
          <cell r="N2102">
            <v>34</v>
          </cell>
          <cell r="O2102">
            <v>29</v>
          </cell>
          <cell r="Q2102">
            <v>0</v>
          </cell>
          <cell r="R2102">
            <v>0</v>
          </cell>
        </row>
        <row r="2103">
          <cell r="A2103" t="str">
            <v>54720090000000</v>
          </cell>
          <cell r="B2103" t="str">
            <v>54</v>
          </cell>
          <cell r="C2103" t="str">
            <v>72009</v>
          </cell>
          <cell r="E2103" t="str">
            <v>Monson-Sultana Joint Union Elementary</v>
          </cell>
          <cell r="J2103">
            <v>451</v>
          </cell>
          <cell r="K2103">
            <v>399</v>
          </cell>
          <cell r="L2103">
            <v>1</v>
          </cell>
          <cell r="N2103">
            <v>451</v>
          </cell>
          <cell r="O2103">
            <v>399</v>
          </cell>
          <cell r="Q2103">
            <v>0</v>
          </cell>
          <cell r="R2103">
            <v>0</v>
          </cell>
        </row>
        <row r="2104">
          <cell r="A2104" t="str">
            <v>54720170000000</v>
          </cell>
          <cell r="B2104" t="str">
            <v>54</v>
          </cell>
          <cell r="C2104" t="str">
            <v>72017</v>
          </cell>
          <cell r="E2104" t="str">
            <v>Oak Valley Union Elementary</v>
          </cell>
          <cell r="J2104">
            <v>558</v>
          </cell>
          <cell r="K2104">
            <v>455</v>
          </cell>
          <cell r="L2104">
            <v>1</v>
          </cell>
          <cell r="N2104">
            <v>558</v>
          </cell>
          <cell r="O2104">
            <v>455</v>
          </cell>
          <cell r="Q2104">
            <v>0</v>
          </cell>
          <cell r="R2104">
            <v>0</v>
          </cell>
        </row>
        <row r="2105">
          <cell r="A2105" t="str">
            <v>54720250000000</v>
          </cell>
          <cell r="B2105" t="str">
            <v>54</v>
          </cell>
          <cell r="C2105" t="str">
            <v>72025</v>
          </cell>
          <cell r="E2105" t="str">
            <v>Outside Creek Elementary</v>
          </cell>
          <cell r="J2105">
            <v>101</v>
          </cell>
          <cell r="K2105">
            <v>85</v>
          </cell>
          <cell r="L2105">
            <v>1</v>
          </cell>
          <cell r="N2105">
            <v>101</v>
          </cell>
          <cell r="O2105">
            <v>85</v>
          </cell>
          <cell r="Q2105">
            <v>0</v>
          </cell>
          <cell r="R2105">
            <v>0</v>
          </cell>
        </row>
        <row r="2106">
          <cell r="A2106" t="str">
            <v>54720330000000</v>
          </cell>
          <cell r="B2106" t="str">
            <v>54</v>
          </cell>
          <cell r="C2106" t="str">
            <v>72033</v>
          </cell>
          <cell r="E2106" t="str">
            <v>Palo Verde Union Elementary</v>
          </cell>
          <cell r="J2106">
            <v>536</v>
          </cell>
          <cell r="K2106">
            <v>527</v>
          </cell>
          <cell r="L2106">
            <v>1</v>
          </cell>
          <cell r="N2106">
            <v>536</v>
          </cell>
          <cell r="O2106">
            <v>527</v>
          </cell>
          <cell r="Q2106">
            <v>0</v>
          </cell>
          <cell r="R2106">
            <v>0</v>
          </cell>
        </row>
        <row r="2107">
          <cell r="A2107" t="str">
            <v>54720410000000</v>
          </cell>
          <cell r="B2107" t="str">
            <v>54</v>
          </cell>
          <cell r="C2107" t="str">
            <v>72041</v>
          </cell>
          <cell r="E2107" t="str">
            <v>Pixley Union Elementary</v>
          </cell>
          <cell r="J2107">
            <v>1108</v>
          </cell>
          <cell r="K2107">
            <v>1075</v>
          </cell>
          <cell r="L2107">
            <v>2</v>
          </cell>
          <cell r="N2107">
            <v>1108</v>
          </cell>
          <cell r="O2107">
            <v>1075</v>
          </cell>
          <cell r="Q2107">
            <v>0</v>
          </cell>
          <cell r="R2107">
            <v>0</v>
          </cell>
        </row>
        <row r="2108">
          <cell r="A2108" t="str">
            <v>54720580000000</v>
          </cell>
          <cell r="B2108" t="str">
            <v>54</v>
          </cell>
          <cell r="C2108" t="str">
            <v>72058</v>
          </cell>
          <cell r="E2108" t="str">
            <v>Pleasant View Elementary</v>
          </cell>
          <cell r="J2108">
            <v>486</v>
          </cell>
          <cell r="K2108">
            <v>478</v>
          </cell>
          <cell r="L2108">
            <v>1</v>
          </cell>
          <cell r="N2108">
            <v>486</v>
          </cell>
          <cell r="O2108">
            <v>478</v>
          </cell>
          <cell r="Q2108">
            <v>0</v>
          </cell>
          <cell r="R2108">
            <v>0</v>
          </cell>
        </row>
        <row r="2109">
          <cell r="A2109" t="str">
            <v>54720820000000</v>
          </cell>
          <cell r="B2109" t="str">
            <v>54</v>
          </cell>
          <cell r="C2109" t="str">
            <v>72082</v>
          </cell>
          <cell r="E2109" t="str">
            <v>Richgrove Elementary</v>
          </cell>
          <cell r="J2109">
            <v>651</v>
          </cell>
          <cell r="K2109">
            <v>627</v>
          </cell>
          <cell r="L2109">
            <v>1</v>
          </cell>
          <cell r="N2109">
            <v>651</v>
          </cell>
          <cell r="O2109">
            <v>627</v>
          </cell>
          <cell r="Q2109">
            <v>0</v>
          </cell>
          <cell r="R2109">
            <v>0</v>
          </cell>
        </row>
        <row r="2110">
          <cell r="A2110" t="str">
            <v>54720900000000</v>
          </cell>
          <cell r="B2110" t="str">
            <v>54</v>
          </cell>
          <cell r="C2110" t="str">
            <v>72090</v>
          </cell>
          <cell r="E2110" t="str">
            <v>Rockford Elementary</v>
          </cell>
          <cell r="J2110">
            <v>370</v>
          </cell>
          <cell r="K2110">
            <v>202</v>
          </cell>
          <cell r="L2110">
            <v>1</v>
          </cell>
          <cell r="N2110">
            <v>370</v>
          </cell>
          <cell r="O2110">
            <v>202</v>
          </cell>
          <cell r="Q2110">
            <v>0</v>
          </cell>
          <cell r="R2110">
            <v>0</v>
          </cell>
        </row>
        <row r="2111">
          <cell r="A2111" t="str">
            <v>54721080000000</v>
          </cell>
          <cell r="B2111" t="str">
            <v>54</v>
          </cell>
          <cell r="C2111" t="str">
            <v>72108</v>
          </cell>
          <cell r="E2111" t="str">
            <v>Saucelito Elementary</v>
          </cell>
          <cell r="J2111">
            <v>86</v>
          </cell>
          <cell r="K2111">
            <v>66</v>
          </cell>
          <cell r="L2111">
            <v>1</v>
          </cell>
          <cell r="N2111">
            <v>86</v>
          </cell>
          <cell r="O2111">
            <v>66</v>
          </cell>
          <cell r="Q2111">
            <v>0</v>
          </cell>
          <cell r="R2111">
            <v>0</v>
          </cell>
        </row>
        <row r="2112">
          <cell r="A2112" t="str">
            <v>54721160000000</v>
          </cell>
          <cell r="B2112" t="str">
            <v>54</v>
          </cell>
          <cell r="C2112" t="str">
            <v>72116</v>
          </cell>
          <cell r="E2112" t="str">
            <v>Sequoia Union Elementary</v>
          </cell>
          <cell r="J2112">
            <v>310</v>
          </cell>
          <cell r="K2112">
            <v>151</v>
          </cell>
          <cell r="L2112">
            <v>1</v>
          </cell>
          <cell r="N2112">
            <v>310</v>
          </cell>
          <cell r="O2112">
            <v>151</v>
          </cell>
          <cell r="Q2112">
            <v>0</v>
          </cell>
          <cell r="R2112">
            <v>0</v>
          </cell>
        </row>
        <row r="2113">
          <cell r="A2113" t="str">
            <v>54721320000000</v>
          </cell>
          <cell r="B2113" t="str">
            <v>54</v>
          </cell>
          <cell r="C2113" t="str">
            <v>72132</v>
          </cell>
          <cell r="E2113" t="str">
            <v>Springville Union Elementary</v>
          </cell>
          <cell r="J2113">
            <v>299</v>
          </cell>
          <cell r="K2113">
            <v>157</v>
          </cell>
          <cell r="L2113">
            <v>1</v>
          </cell>
          <cell r="N2113">
            <v>299</v>
          </cell>
          <cell r="O2113">
            <v>157</v>
          </cell>
          <cell r="Q2113">
            <v>0</v>
          </cell>
          <cell r="R2113">
            <v>0</v>
          </cell>
        </row>
        <row r="2114">
          <cell r="A2114" t="str">
            <v>54721400000000</v>
          </cell>
          <cell r="B2114" t="str">
            <v>54</v>
          </cell>
          <cell r="C2114" t="str">
            <v>72140</v>
          </cell>
          <cell r="E2114" t="str">
            <v>Stone Corral Elementary</v>
          </cell>
          <cell r="J2114">
            <v>134</v>
          </cell>
          <cell r="K2114">
            <v>133</v>
          </cell>
          <cell r="L2114">
            <v>1</v>
          </cell>
          <cell r="N2114">
            <v>134</v>
          </cell>
          <cell r="O2114">
            <v>133</v>
          </cell>
          <cell r="Q2114">
            <v>0</v>
          </cell>
          <cell r="R2114">
            <v>0</v>
          </cell>
        </row>
        <row r="2115">
          <cell r="A2115" t="str">
            <v>54721400123273</v>
          </cell>
          <cell r="B2115" t="str">
            <v>54</v>
          </cell>
          <cell r="C2115" t="str">
            <v>72140</v>
          </cell>
          <cell r="D2115" t="str">
            <v>0123273</v>
          </cell>
          <cell r="E2115" t="str">
            <v>Stone Corral Elementary</v>
          </cell>
          <cell r="F2115" t="str">
            <v>Crescent Valley Public Charter</v>
          </cell>
          <cell r="G2115" t="str">
            <v>Yes</v>
          </cell>
          <cell r="H2115" t="str">
            <v>1269</v>
          </cell>
          <cell r="I2115" t="str">
            <v>Directly funded</v>
          </cell>
          <cell r="J2115">
            <v>530</v>
          </cell>
          <cell r="K2115">
            <v>456</v>
          </cell>
          <cell r="L2115">
            <v>1</v>
          </cell>
          <cell r="N2115">
            <v>530</v>
          </cell>
          <cell r="O2115">
            <v>456</v>
          </cell>
          <cell r="Q2115">
            <v>0</v>
          </cell>
          <cell r="R2115">
            <v>0</v>
          </cell>
        </row>
        <row r="2116">
          <cell r="A2116" t="str">
            <v>54721570000000</v>
          </cell>
          <cell r="B2116" t="str">
            <v>54</v>
          </cell>
          <cell r="C2116" t="str">
            <v>72157</v>
          </cell>
          <cell r="E2116" t="str">
            <v>Strathmore Union Elementary</v>
          </cell>
          <cell r="J2116">
            <v>841</v>
          </cell>
          <cell r="K2116">
            <v>816</v>
          </cell>
          <cell r="L2116">
            <v>2</v>
          </cell>
          <cell r="N2116">
            <v>841</v>
          </cell>
          <cell r="O2116">
            <v>816</v>
          </cell>
          <cell r="Q2116">
            <v>0</v>
          </cell>
          <cell r="R2116">
            <v>0</v>
          </cell>
        </row>
        <row r="2117">
          <cell r="A2117" t="str">
            <v>54721730000000</v>
          </cell>
          <cell r="B2117" t="str">
            <v>54</v>
          </cell>
          <cell r="C2117" t="str">
            <v>72173</v>
          </cell>
          <cell r="E2117" t="str">
            <v>Sundale Union Elementary</v>
          </cell>
          <cell r="J2117">
            <v>812</v>
          </cell>
          <cell r="K2117">
            <v>364</v>
          </cell>
          <cell r="L2117">
            <v>1</v>
          </cell>
          <cell r="N2117">
            <v>812</v>
          </cell>
          <cell r="O2117">
            <v>364</v>
          </cell>
          <cell r="Q2117">
            <v>0</v>
          </cell>
          <cell r="R2117">
            <v>0</v>
          </cell>
        </row>
        <row r="2118">
          <cell r="A2118" t="str">
            <v>54721810000000</v>
          </cell>
          <cell r="B2118" t="str">
            <v>54</v>
          </cell>
          <cell r="C2118" t="str">
            <v>72181</v>
          </cell>
          <cell r="E2118" t="str">
            <v>Sunnyside Union Elementary</v>
          </cell>
          <cell r="J2118">
            <v>348</v>
          </cell>
          <cell r="K2118">
            <v>330</v>
          </cell>
          <cell r="L2118">
            <v>1</v>
          </cell>
          <cell r="N2118">
            <v>348</v>
          </cell>
          <cell r="O2118">
            <v>330</v>
          </cell>
          <cell r="Q2118">
            <v>0</v>
          </cell>
          <cell r="R2118">
            <v>0</v>
          </cell>
        </row>
        <row r="2119">
          <cell r="A2119" t="str">
            <v>54721990000000</v>
          </cell>
          <cell r="B2119" t="str">
            <v>54</v>
          </cell>
          <cell r="C2119" t="str">
            <v>72199</v>
          </cell>
          <cell r="E2119" t="str">
            <v>Terra Bella Union Elementary</v>
          </cell>
          <cell r="J2119">
            <v>923</v>
          </cell>
          <cell r="K2119">
            <v>901</v>
          </cell>
          <cell r="L2119">
            <v>2</v>
          </cell>
          <cell r="N2119">
            <v>923</v>
          </cell>
          <cell r="O2119">
            <v>901</v>
          </cell>
          <cell r="Q2119">
            <v>0</v>
          </cell>
          <cell r="R2119">
            <v>0</v>
          </cell>
        </row>
        <row r="2120">
          <cell r="A2120" t="str">
            <v>54722070000000</v>
          </cell>
          <cell r="B2120" t="str">
            <v>54</v>
          </cell>
          <cell r="C2120" t="str">
            <v>72207</v>
          </cell>
          <cell r="E2120" t="str">
            <v>Three Rivers Union Elementary</v>
          </cell>
          <cell r="J2120">
            <v>143</v>
          </cell>
          <cell r="K2120">
            <v>60</v>
          </cell>
          <cell r="L2120">
            <v>1</v>
          </cell>
          <cell r="N2120">
            <v>143</v>
          </cell>
          <cell r="O2120">
            <v>60</v>
          </cell>
          <cell r="Q2120">
            <v>0</v>
          </cell>
          <cell r="R2120">
            <v>0</v>
          </cell>
        </row>
        <row r="2121">
          <cell r="A2121" t="str">
            <v>54722150000000</v>
          </cell>
          <cell r="B2121" t="str">
            <v>54</v>
          </cell>
          <cell r="C2121" t="str">
            <v>72215</v>
          </cell>
          <cell r="E2121" t="str">
            <v>Tipton Elementary</v>
          </cell>
          <cell r="J2121">
            <v>560</v>
          </cell>
          <cell r="K2121">
            <v>514</v>
          </cell>
          <cell r="L2121">
            <v>1</v>
          </cell>
          <cell r="N2121">
            <v>560</v>
          </cell>
          <cell r="O2121">
            <v>514</v>
          </cell>
          <cell r="Q2121">
            <v>0</v>
          </cell>
          <cell r="R2121">
            <v>0</v>
          </cell>
        </row>
        <row r="2122">
          <cell r="A2122" t="str">
            <v>54722230000000</v>
          </cell>
          <cell r="B2122" t="str">
            <v>54</v>
          </cell>
          <cell r="C2122" t="str">
            <v>72223</v>
          </cell>
          <cell r="E2122" t="str">
            <v>Traver Joint Elementary</v>
          </cell>
          <cell r="J2122">
            <v>210</v>
          </cell>
          <cell r="K2122">
            <v>204</v>
          </cell>
          <cell r="L2122">
            <v>1</v>
          </cell>
          <cell r="N2122">
            <v>210</v>
          </cell>
          <cell r="O2122">
            <v>204</v>
          </cell>
          <cell r="Q2122">
            <v>0</v>
          </cell>
          <cell r="R2122">
            <v>0</v>
          </cell>
        </row>
        <row r="2123">
          <cell r="A2123" t="str">
            <v>54722310000000</v>
          </cell>
          <cell r="B2123" t="str">
            <v>54</v>
          </cell>
          <cell r="C2123" t="str">
            <v>72231</v>
          </cell>
          <cell r="E2123" t="str">
            <v>Tulare City</v>
          </cell>
          <cell r="J2123">
            <v>9583</v>
          </cell>
          <cell r="K2123">
            <v>7815</v>
          </cell>
          <cell r="L2123">
            <v>17</v>
          </cell>
          <cell r="N2123">
            <v>9583</v>
          </cell>
          <cell r="O2123">
            <v>7815</v>
          </cell>
          <cell r="Q2123">
            <v>0</v>
          </cell>
          <cell r="R2123">
            <v>0</v>
          </cell>
        </row>
        <row r="2124">
          <cell r="A2124" t="str">
            <v>54722490000000</v>
          </cell>
          <cell r="B2124" t="str">
            <v>54</v>
          </cell>
          <cell r="C2124" t="str">
            <v>72249</v>
          </cell>
          <cell r="E2124" t="str">
            <v>Tulare Joint Union High</v>
          </cell>
          <cell r="J2124">
            <v>5172</v>
          </cell>
          <cell r="K2124">
            <v>3774</v>
          </cell>
          <cell r="L2124">
            <v>5</v>
          </cell>
          <cell r="N2124">
            <v>5172</v>
          </cell>
          <cell r="O2124">
            <v>3774</v>
          </cell>
          <cell r="Q2124">
            <v>0</v>
          </cell>
          <cell r="R2124">
            <v>0</v>
          </cell>
        </row>
        <row r="2125">
          <cell r="A2125" t="str">
            <v>54722490130708</v>
          </cell>
          <cell r="B2125" t="str">
            <v>54</v>
          </cell>
          <cell r="C2125" t="str">
            <v>72249</v>
          </cell>
          <cell r="D2125" t="str">
            <v>0130708</v>
          </cell>
          <cell r="E2125" t="str">
            <v>Tulare Joint Union High</v>
          </cell>
          <cell r="F2125" t="str">
            <v>Sierra Vista Charter High</v>
          </cell>
          <cell r="G2125" t="str">
            <v>Yes</v>
          </cell>
          <cell r="H2125" t="str">
            <v>1664</v>
          </cell>
          <cell r="I2125" t="str">
            <v>Locally funded</v>
          </cell>
          <cell r="J2125">
            <v>186</v>
          </cell>
          <cell r="K2125">
            <v>166</v>
          </cell>
          <cell r="L2125">
            <v>1</v>
          </cell>
          <cell r="N2125">
            <v>186</v>
          </cell>
          <cell r="O2125">
            <v>166</v>
          </cell>
          <cell r="Q2125">
            <v>0</v>
          </cell>
          <cell r="R2125">
            <v>0</v>
          </cell>
        </row>
        <row r="2126">
          <cell r="A2126" t="str">
            <v>54722560000000</v>
          </cell>
          <cell r="B2126" t="str">
            <v>54</v>
          </cell>
          <cell r="C2126" t="str">
            <v>72256</v>
          </cell>
          <cell r="E2126" t="str">
            <v>Visalia Unified</v>
          </cell>
          <cell r="J2126">
            <v>27216</v>
          </cell>
          <cell r="K2126">
            <v>18099</v>
          </cell>
          <cell r="L2126">
            <v>35</v>
          </cell>
          <cell r="N2126">
            <v>27216</v>
          </cell>
          <cell r="O2126">
            <v>18099</v>
          </cell>
          <cell r="Q2126">
            <v>0</v>
          </cell>
          <cell r="R2126">
            <v>0</v>
          </cell>
        </row>
        <row r="2127">
          <cell r="A2127" t="str">
            <v>54722560109751</v>
          </cell>
          <cell r="B2127" t="str">
            <v>54</v>
          </cell>
          <cell r="C2127" t="str">
            <v>72256</v>
          </cell>
          <cell r="D2127" t="str">
            <v>0109751</v>
          </cell>
          <cell r="E2127" t="str">
            <v>Visalia Unified</v>
          </cell>
          <cell r="F2127" t="str">
            <v>Visalia Charter Independent Study</v>
          </cell>
          <cell r="G2127" t="str">
            <v>Yes</v>
          </cell>
          <cell r="H2127" t="str">
            <v>0720</v>
          </cell>
          <cell r="I2127" t="str">
            <v>Locally funded</v>
          </cell>
          <cell r="J2127">
            <v>525</v>
          </cell>
          <cell r="K2127">
            <v>461</v>
          </cell>
          <cell r="L2127">
            <v>1</v>
          </cell>
          <cell r="N2127">
            <v>525</v>
          </cell>
          <cell r="O2127">
            <v>461</v>
          </cell>
          <cell r="Q2127">
            <v>0</v>
          </cell>
          <cell r="R2127">
            <v>0</v>
          </cell>
        </row>
        <row r="2128">
          <cell r="A2128" t="str">
            <v>54722560120659</v>
          </cell>
          <cell r="B2128" t="str">
            <v>54</v>
          </cell>
          <cell r="C2128" t="str">
            <v>72256</v>
          </cell>
          <cell r="D2128" t="str">
            <v>0120659</v>
          </cell>
          <cell r="E2128" t="str">
            <v>Visalia Unified</v>
          </cell>
          <cell r="F2128" t="str">
            <v>Visalia Technical Early College</v>
          </cell>
          <cell r="G2128" t="str">
            <v>Yes</v>
          </cell>
          <cell r="H2128" t="str">
            <v>1128</v>
          </cell>
          <cell r="I2128" t="str">
            <v>Locally funded</v>
          </cell>
          <cell r="J2128">
            <v>254</v>
          </cell>
          <cell r="K2128">
            <v>119</v>
          </cell>
          <cell r="L2128">
            <v>1</v>
          </cell>
          <cell r="N2128">
            <v>254</v>
          </cell>
          <cell r="O2128">
            <v>119</v>
          </cell>
          <cell r="Q2128">
            <v>0</v>
          </cell>
          <cell r="R2128">
            <v>0</v>
          </cell>
        </row>
        <row r="2129">
          <cell r="A2129" t="str">
            <v>54722560125542</v>
          </cell>
          <cell r="B2129" t="str">
            <v>54</v>
          </cell>
          <cell r="C2129" t="str">
            <v>72256</v>
          </cell>
          <cell r="D2129" t="str">
            <v>0125542</v>
          </cell>
          <cell r="E2129" t="str">
            <v>Visalia Unified</v>
          </cell>
          <cell r="F2129" t="str">
            <v>Sycamore Valley Academy</v>
          </cell>
          <cell r="G2129" t="str">
            <v>Yes</v>
          </cell>
          <cell r="H2129" t="str">
            <v>1382</v>
          </cell>
          <cell r="I2129" t="str">
            <v>Directly funded</v>
          </cell>
          <cell r="J2129">
            <v>350</v>
          </cell>
          <cell r="K2129">
            <v>136</v>
          </cell>
          <cell r="L2129">
            <v>1</v>
          </cell>
          <cell r="N2129">
            <v>350</v>
          </cell>
          <cell r="O2129">
            <v>136</v>
          </cell>
          <cell r="Q2129">
            <v>0</v>
          </cell>
          <cell r="R2129">
            <v>0</v>
          </cell>
        </row>
        <row r="2130">
          <cell r="A2130" t="str">
            <v>54722565430269</v>
          </cell>
          <cell r="B2130" t="str">
            <v>54</v>
          </cell>
          <cell r="C2130" t="str">
            <v>72256</v>
          </cell>
          <cell r="D2130" t="str">
            <v>5430269</v>
          </cell>
          <cell r="E2130" t="str">
            <v>Visalia Unified</v>
          </cell>
          <cell r="F2130" t="str">
            <v>Charter Alternatives Academy</v>
          </cell>
          <cell r="G2130" t="str">
            <v>Yes</v>
          </cell>
          <cell r="H2130" t="str">
            <v>0251</v>
          </cell>
          <cell r="I2130" t="str">
            <v>Locally funded</v>
          </cell>
          <cell r="J2130">
            <v>87</v>
          </cell>
          <cell r="K2130">
            <v>69</v>
          </cell>
          <cell r="L2130">
            <v>1</v>
          </cell>
          <cell r="N2130">
            <v>87</v>
          </cell>
          <cell r="O2130">
            <v>69</v>
          </cell>
          <cell r="Q2130">
            <v>0</v>
          </cell>
          <cell r="R2130">
            <v>0</v>
          </cell>
        </row>
        <row r="2131">
          <cell r="A2131" t="str">
            <v>54722566116909</v>
          </cell>
          <cell r="B2131" t="str">
            <v>54</v>
          </cell>
          <cell r="C2131" t="str">
            <v>72256</v>
          </cell>
          <cell r="D2131" t="str">
            <v>6116909</v>
          </cell>
          <cell r="E2131" t="str">
            <v>Visalia Unified</v>
          </cell>
          <cell r="F2131" t="str">
            <v>Charter Home School Academy</v>
          </cell>
          <cell r="G2131" t="str">
            <v>Yes</v>
          </cell>
          <cell r="H2131" t="str">
            <v>0250</v>
          </cell>
          <cell r="I2131" t="str">
            <v>Locally funded</v>
          </cell>
          <cell r="J2131">
            <v>108</v>
          </cell>
          <cell r="K2131">
            <v>75</v>
          </cell>
          <cell r="L2131">
            <v>1</v>
          </cell>
          <cell r="N2131">
            <v>108</v>
          </cell>
          <cell r="O2131">
            <v>75</v>
          </cell>
          <cell r="Q2131">
            <v>0</v>
          </cell>
          <cell r="R2131">
            <v>0</v>
          </cell>
        </row>
        <row r="2132">
          <cell r="A2132" t="str">
            <v>54722640000000</v>
          </cell>
          <cell r="B2132" t="str">
            <v>54</v>
          </cell>
          <cell r="C2132" t="str">
            <v>72264</v>
          </cell>
          <cell r="E2132" t="str">
            <v>Waukena Joint Union Elementary</v>
          </cell>
          <cell r="J2132">
            <v>239</v>
          </cell>
          <cell r="K2132">
            <v>210</v>
          </cell>
          <cell r="L2132">
            <v>1</v>
          </cell>
          <cell r="N2132">
            <v>239</v>
          </cell>
          <cell r="O2132">
            <v>210</v>
          </cell>
          <cell r="Q2132">
            <v>0</v>
          </cell>
          <cell r="R2132">
            <v>0</v>
          </cell>
        </row>
        <row r="2133">
          <cell r="A2133" t="str">
            <v>54722980000000</v>
          </cell>
          <cell r="B2133" t="str">
            <v>54</v>
          </cell>
          <cell r="C2133" t="str">
            <v>72298</v>
          </cell>
          <cell r="E2133" t="str">
            <v>Woodville Union Elementary</v>
          </cell>
          <cell r="J2133">
            <v>459</v>
          </cell>
          <cell r="K2133">
            <v>450</v>
          </cell>
          <cell r="L2133">
            <v>1</v>
          </cell>
          <cell r="N2133">
            <v>459</v>
          </cell>
          <cell r="O2133">
            <v>450</v>
          </cell>
          <cell r="Q2133">
            <v>0</v>
          </cell>
          <cell r="R2133">
            <v>0</v>
          </cell>
        </row>
        <row r="2134">
          <cell r="A2134" t="str">
            <v>54753250000000</v>
          </cell>
          <cell r="B2134" t="str">
            <v>54</v>
          </cell>
          <cell r="C2134" t="str">
            <v>75325</v>
          </cell>
          <cell r="E2134" t="str">
            <v>Farmersville Unified</v>
          </cell>
          <cell r="J2134">
            <v>2580</v>
          </cell>
          <cell r="K2134">
            <v>2393</v>
          </cell>
          <cell r="L2134">
            <v>6</v>
          </cell>
          <cell r="N2134">
            <v>2580</v>
          </cell>
          <cell r="O2134">
            <v>2393</v>
          </cell>
          <cell r="Q2134">
            <v>0</v>
          </cell>
          <cell r="R2134">
            <v>0</v>
          </cell>
        </row>
        <row r="2135">
          <cell r="A2135" t="str">
            <v>54755230000000</v>
          </cell>
          <cell r="B2135" t="str">
            <v>54</v>
          </cell>
          <cell r="C2135" t="str">
            <v>75523</v>
          </cell>
          <cell r="E2135" t="str">
            <v>Porterville Unified</v>
          </cell>
          <cell r="J2135">
            <v>13268</v>
          </cell>
          <cell r="K2135">
            <v>11099</v>
          </cell>
          <cell r="L2135">
            <v>20</v>
          </cell>
          <cell r="N2135">
            <v>13268</v>
          </cell>
          <cell r="O2135">
            <v>11099</v>
          </cell>
          <cell r="Q2135">
            <v>0</v>
          </cell>
          <cell r="R2135">
            <v>0</v>
          </cell>
        </row>
        <row r="2136">
          <cell r="A2136" t="str">
            <v>54755230114348</v>
          </cell>
          <cell r="B2136" t="str">
            <v>54</v>
          </cell>
          <cell r="C2136" t="str">
            <v>75523</v>
          </cell>
          <cell r="D2136" t="str">
            <v>0114348</v>
          </cell>
          <cell r="E2136" t="str">
            <v>Porterville Unified</v>
          </cell>
          <cell r="F2136" t="str">
            <v>Butterfield Charter High</v>
          </cell>
          <cell r="G2136" t="str">
            <v>Yes</v>
          </cell>
          <cell r="H2136" t="str">
            <v>0867</v>
          </cell>
          <cell r="I2136" t="str">
            <v>Locally funded</v>
          </cell>
          <cell r="J2136">
            <v>325</v>
          </cell>
          <cell r="K2136">
            <v>246</v>
          </cell>
          <cell r="L2136">
            <v>1</v>
          </cell>
          <cell r="N2136">
            <v>325</v>
          </cell>
          <cell r="O2136">
            <v>246</v>
          </cell>
          <cell r="Q2136">
            <v>0</v>
          </cell>
          <cell r="R2136">
            <v>0</v>
          </cell>
        </row>
        <row r="2137">
          <cell r="A2137" t="str">
            <v>54755230116590</v>
          </cell>
          <cell r="B2137" t="str">
            <v>54</v>
          </cell>
          <cell r="C2137" t="str">
            <v>75523</v>
          </cell>
          <cell r="D2137" t="str">
            <v>0116590</v>
          </cell>
          <cell r="E2137" t="str">
            <v>Porterville Unified</v>
          </cell>
          <cell r="F2137" t="str">
            <v>Harmony Magnet Academy</v>
          </cell>
          <cell r="G2137" t="str">
            <v>Yes</v>
          </cell>
          <cell r="H2137" t="str">
            <v>0970</v>
          </cell>
          <cell r="I2137" t="str">
            <v>Locally funded</v>
          </cell>
          <cell r="J2137">
            <v>516</v>
          </cell>
          <cell r="K2137">
            <v>303</v>
          </cell>
          <cell r="L2137">
            <v>1</v>
          </cell>
          <cell r="N2137">
            <v>516</v>
          </cell>
          <cell r="O2137">
            <v>303</v>
          </cell>
          <cell r="Q2137">
            <v>0</v>
          </cell>
          <cell r="R2137">
            <v>0</v>
          </cell>
        </row>
        <row r="2138">
          <cell r="A2138" t="str">
            <v>54755310000000</v>
          </cell>
          <cell r="B2138" t="str">
            <v>54</v>
          </cell>
          <cell r="C2138" t="str">
            <v>75531</v>
          </cell>
          <cell r="E2138" t="str">
            <v>Dinuba Unified</v>
          </cell>
          <cell r="J2138">
            <v>6638</v>
          </cell>
          <cell r="K2138">
            <v>5550</v>
          </cell>
          <cell r="L2138">
            <v>10</v>
          </cell>
          <cell r="N2138">
            <v>6638</v>
          </cell>
          <cell r="O2138">
            <v>5550</v>
          </cell>
          <cell r="Q2138">
            <v>0</v>
          </cell>
          <cell r="R2138">
            <v>0</v>
          </cell>
        </row>
        <row r="2139">
          <cell r="A2139" t="str">
            <v>54767940000000</v>
          </cell>
          <cell r="B2139" t="str">
            <v>54</v>
          </cell>
          <cell r="C2139" t="str">
            <v>76794</v>
          </cell>
          <cell r="E2139" t="str">
            <v>Woodlake Unified</v>
          </cell>
          <cell r="J2139">
            <v>2277</v>
          </cell>
          <cell r="K2139">
            <v>2062</v>
          </cell>
          <cell r="L2139">
            <v>6</v>
          </cell>
          <cell r="N2139">
            <v>2277</v>
          </cell>
          <cell r="O2139">
            <v>2062</v>
          </cell>
          <cell r="Q2139">
            <v>0</v>
          </cell>
          <cell r="R2139">
            <v>0</v>
          </cell>
        </row>
        <row r="2140">
          <cell r="A2140" t="str">
            <v>54768360000000</v>
          </cell>
          <cell r="B2140" t="str">
            <v>54</v>
          </cell>
          <cell r="C2140" t="str">
            <v>76836</v>
          </cell>
          <cell r="E2140" t="str">
            <v>Exeter Unified</v>
          </cell>
          <cell r="J2140">
            <v>2881</v>
          </cell>
          <cell r="K2140">
            <v>1981</v>
          </cell>
          <cell r="L2140">
            <v>6</v>
          </cell>
          <cell r="N2140">
            <v>2881</v>
          </cell>
          <cell r="O2140">
            <v>1981</v>
          </cell>
          <cell r="Q2140">
            <v>0</v>
          </cell>
          <cell r="R2140">
            <v>0</v>
          </cell>
        </row>
        <row r="2141">
          <cell r="A2141" t="str">
            <v>55105530000000</v>
          </cell>
          <cell r="B2141" t="str">
            <v>55</v>
          </cell>
          <cell r="C2141" t="str">
            <v>10553</v>
          </cell>
          <cell r="E2141" t="str">
            <v>Tuolumne County Superintendent of Schools</v>
          </cell>
          <cell r="J2141">
            <v>83</v>
          </cell>
          <cell r="K2141">
            <v>71</v>
          </cell>
          <cell r="L2141">
            <v>3</v>
          </cell>
          <cell r="N2141">
            <v>83</v>
          </cell>
          <cell r="O2141">
            <v>71</v>
          </cell>
          <cell r="Q2141">
            <v>0</v>
          </cell>
          <cell r="R2141">
            <v>0</v>
          </cell>
        </row>
        <row r="2142">
          <cell r="A2142" t="str">
            <v>55105530129346</v>
          </cell>
          <cell r="B2142" t="str">
            <v>55</v>
          </cell>
          <cell r="C2142" t="str">
            <v>10553</v>
          </cell>
          <cell r="D2142" t="str">
            <v>0129346</v>
          </cell>
          <cell r="E2142" t="str">
            <v>Tuolumne County Superintendent of Schools</v>
          </cell>
          <cell r="F2142" t="str">
            <v>Foothill Leadership Academy</v>
          </cell>
          <cell r="G2142" t="str">
            <v>Yes</v>
          </cell>
          <cell r="H2142" t="str">
            <v>1619</v>
          </cell>
          <cell r="I2142" t="str">
            <v>Directly funded</v>
          </cell>
          <cell r="J2142">
            <v>123</v>
          </cell>
          <cell r="K2142">
            <v>32</v>
          </cell>
          <cell r="L2142">
            <v>1</v>
          </cell>
          <cell r="N2142">
            <v>123</v>
          </cell>
          <cell r="O2142">
            <v>32</v>
          </cell>
          <cell r="Q2142">
            <v>0</v>
          </cell>
          <cell r="R2142">
            <v>0</v>
          </cell>
        </row>
        <row r="2143">
          <cell r="A2143" t="str">
            <v>55723060000000</v>
          </cell>
          <cell r="B2143" t="str">
            <v>55</v>
          </cell>
          <cell r="C2143" t="str">
            <v>72306</v>
          </cell>
          <cell r="E2143" t="str">
            <v>Belleview Elementary</v>
          </cell>
          <cell r="J2143">
            <v>123</v>
          </cell>
          <cell r="K2143">
            <v>67</v>
          </cell>
          <cell r="L2143">
            <v>1</v>
          </cell>
          <cell r="N2143">
            <v>123</v>
          </cell>
          <cell r="O2143">
            <v>67</v>
          </cell>
          <cell r="Q2143">
            <v>0</v>
          </cell>
          <cell r="R2143">
            <v>0</v>
          </cell>
        </row>
        <row r="2144">
          <cell r="A2144" t="str">
            <v>55723480000000</v>
          </cell>
          <cell r="B2144" t="str">
            <v>55</v>
          </cell>
          <cell r="C2144" t="str">
            <v>72348</v>
          </cell>
          <cell r="E2144" t="str">
            <v xml:space="preserve">Columbia Union </v>
          </cell>
          <cell r="J2144">
            <v>516</v>
          </cell>
          <cell r="K2144">
            <v>297</v>
          </cell>
          <cell r="L2144">
            <v>2</v>
          </cell>
          <cell r="N2144">
            <v>516</v>
          </cell>
          <cell r="O2144">
            <v>297</v>
          </cell>
          <cell r="Q2144">
            <v>0</v>
          </cell>
          <cell r="R2144">
            <v>0</v>
          </cell>
        </row>
        <row r="2145">
          <cell r="A2145" t="str">
            <v>55723550000000</v>
          </cell>
          <cell r="B2145" t="str">
            <v>55</v>
          </cell>
          <cell r="C2145" t="str">
            <v>72355</v>
          </cell>
          <cell r="E2145" t="str">
            <v>Curtis Creek Elementary</v>
          </cell>
          <cell r="J2145">
            <v>461</v>
          </cell>
          <cell r="K2145">
            <v>259</v>
          </cell>
          <cell r="L2145">
            <v>1</v>
          </cell>
          <cell r="N2145">
            <v>461</v>
          </cell>
          <cell r="O2145">
            <v>259</v>
          </cell>
          <cell r="Q2145">
            <v>0</v>
          </cell>
          <cell r="R2145">
            <v>0</v>
          </cell>
        </row>
        <row r="2146">
          <cell r="A2146" t="str">
            <v>55723630000000</v>
          </cell>
          <cell r="B2146" t="str">
            <v>55</v>
          </cell>
          <cell r="C2146" t="str">
            <v>72363</v>
          </cell>
          <cell r="E2146" t="str">
            <v>Jamestown Elementary</v>
          </cell>
          <cell r="J2146">
            <v>328</v>
          </cell>
          <cell r="K2146">
            <v>250</v>
          </cell>
          <cell r="L2146">
            <v>2</v>
          </cell>
          <cell r="N2146">
            <v>328</v>
          </cell>
          <cell r="O2146">
            <v>250</v>
          </cell>
          <cell r="Q2146">
            <v>0</v>
          </cell>
          <cell r="R2146">
            <v>0</v>
          </cell>
        </row>
        <row r="2147">
          <cell r="A2147" t="str">
            <v>55723630100099</v>
          </cell>
          <cell r="B2147" t="str">
            <v>55</v>
          </cell>
          <cell r="C2147" t="str">
            <v>72363</v>
          </cell>
          <cell r="D2147" t="str">
            <v>0100099</v>
          </cell>
          <cell r="E2147" t="str">
            <v>Jamestown Elementary</v>
          </cell>
          <cell r="F2147" t="str">
            <v>California Virtual Academy @ Jamestown</v>
          </cell>
          <cell r="G2147" t="str">
            <v>Yes</v>
          </cell>
          <cell r="H2147" t="str">
            <v>0495</v>
          </cell>
          <cell r="I2147" t="str">
            <v>Directly funded</v>
          </cell>
          <cell r="J2147">
            <v>114</v>
          </cell>
          <cell r="K2147">
            <v>73</v>
          </cell>
          <cell r="L2147">
            <v>1</v>
          </cell>
          <cell r="N2147">
            <v>114</v>
          </cell>
          <cell r="O2147">
            <v>73</v>
          </cell>
          <cell r="Q2147">
            <v>0</v>
          </cell>
          <cell r="R2147">
            <v>0</v>
          </cell>
        </row>
        <row r="2148">
          <cell r="A2148" t="str">
            <v>55723710000000</v>
          </cell>
          <cell r="B2148" t="str">
            <v>55</v>
          </cell>
          <cell r="C2148" t="str">
            <v>72371</v>
          </cell>
          <cell r="E2148" t="str">
            <v>Sonora Elementary</v>
          </cell>
          <cell r="J2148">
            <v>693</v>
          </cell>
          <cell r="K2148">
            <v>313</v>
          </cell>
          <cell r="L2148">
            <v>1</v>
          </cell>
          <cell r="N2148">
            <v>693</v>
          </cell>
          <cell r="O2148">
            <v>313</v>
          </cell>
          <cell r="Q2148">
            <v>0</v>
          </cell>
          <cell r="R2148">
            <v>0</v>
          </cell>
        </row>
        <row r="2149">
          <cell r="A2149" t="str">
            <v>55723890000000</v>
          </cell>
          <cell r="B2149" t="str">
            <v>55</v>
          </cell>
          <cell r="C2149" t="str">
            <v>72389</v>
          </cell>
          <cell r="E2149" t="str">
            <v>Sonora Union High</v>
          </cell>
          <cell r="J2149">
            <v>1036</v>
          </cell>
          <cell r="K2149">
            <v>411</v>
          </cell>
          <cell r="L2149">
            <v>5</v>
          </cell>
          <cell r="N2149">
            <v>1036</v>
          </cell>
          <cell r="O2149">
            <v>411</v>
          </cell>
          <cell r="Q2149">
            <v>0</v>
          </cell>
          <cell r="R2149">
            <v>0</v>
          </cell>
        </row>
        <row r="2150">
          <cell r="A2150" t="str">
            <v>55723970000000</v>
          </cell>
          <cell r="B2150" t="str">
            <v>55</v>
          </cell>
          <cell r="C2150" t="str">
            <v>72397</v>
          </cell>
          <cell r="E2150" t="str">
            <v>Soulsbyville Elementary</v>
          </cell>
          <cell r="J2150">
            <v>501</v>
          </cell>
          <cell r="K2150">
            <v>224</v>
          </cell>
          <cell r="L2150">
            <v>1</v>
          </cell>
          <cell r="N2150">
            <v>501</v>
          </cell>
          <cell r="O2150">
            <v>224</v>
          </cell>
          <cell r="Q2150">
            <v>0</v>
          </cell>
          <cell r="R2150">
            <v>0</v>
          </cell>
        </row>
        <row r="2151">
          <cell r="A2151" t="str">
            <v>55724050000000</v>
          </cell>
          <cell r="B2151" t="str">
            <v>55</v>
          </cell>
          <cell r="C2151" t="str">
            <v>72405</v>
          </cell>
          <cell r="E2151" t="str">
            <v>Summerville Elementary</v>
          </cell>
          <cell r="J2151">
            <v>403</v>
          </cell>
          <cell r="K2151">
            <v>196</v>
          </cell>
          <cell r="L2151">
            <v>1</v>
          </cell>
          <cell r="N2151">
            <v>403</v>
          </cell>
          <cell r="O2151">
            <v>196</v>
          </cell>
          <cell r="Q2151">
            <v>0</v>
          </cell>
          <cell r="R2151">
            <v>0</v>
          </cell>
        </row>
        <row r="2152">
          <cell r="A2152" t="str">
            <v>55724130000000</v>
          </cell>
          <cell r="B2152" t="str">
            <v>55</v>
          </cell>
          <cell r="C2152" t="str">
            <v>72413</v>
          </cell>
          <cell r="E2152" t="str">
            <v>Summerville Union High</v>
          </cell>
          <cell r="J2152">
            <v>476</v>
          </cell>
          <cell r="K2152">
            <v>173</v>
          </cell>
          <cell r="L2152">
            <v>5</v>
          </cell>
          <cell r="N2152">
            <v>476</v>
          </cell>
          <cell r="O2152">
            <v>173</v>
          </cell>
          <cell r="Q2152">
            <v>0</v>
          </cell>
          <cell r="R2152">
            <v>0</v>
          </cell>
        </row>
        <row r="2153">
          <cell r="A2153" t="str">
            <v>55724130112276</v>
          </cell>
          <cell r="B2153" t="str">
            <v>55</v>
          </cell>
          <cell r="C2153" t="str">
            <v>72413</v>
          </cell>
          <cell r="D2153" t="str">
            <v>0112276</v>
          </cell>
          <cell r="E2153" t="str">
            <v>Summerville Union High</v>
          </cell>
          <cell r="F2153" t="str">
            <v>Gold Rush Charter</v>
          </cell>
          <cell r="G2153" t="str">
            <v>Yes</v>
          </cell>
          <cell r="H2153" t="str">
            <v>0807</v>
          </cell>
          <cell r="I2153" t="str">
            <v>Directly funded</v>
          </cell>
          <cell r="J2153">
            <v>339</v>
          </cell>
          <cell r="K2153">
            <v>132</v>
          </cell>
          <cell r="L2153">
            <v>1</v>
          </cell>
          <cell r="N2153">
            <v>339</v>
          </cell>
          <cell r="O2153">
            <v>132</v>
          </cell>
          <cell r="Q2153">
            <v>0</v>
          </cell>
          <cell r="R2153">
            <v>0</v>
          </cell>
        </row>
        <row r="2154">
          <cell r="A2154" t="str">
            <v>55724135530191</v>
          </cell>
          <cell r="B2154" t="str">
            <v>55</v>
          </cell>
          <cell r="C2154" t="str">
            <v>72413</v>
          </cell>
          <cell r="D2154" t="str">
            <v>5530191</v>
          </cell>
          <cell r="E2154" t="str">
            <v>Summerville Union High</v>
          </cell>
          <cell r="F2154" t="str">
            <v>Connections Visual and Performing Arts Academy</v>
          </cell>
          <cell r="G2154" t="str">
            <v>Yes</v>
          </cell>
          <cell r="H2154" t="str">
            <v>0408</v>
          </cell>
          <cell r="I2154" t="str">
            <v>Locally funded</v>
          </cell>
          <cell r="J2154">
            <v>227</v>
          </cell>
          <cell r="K2154">
            <v>59</v>
          </cell>
          <cell r="L2154">
            <v>1</v>
          </cell>
          <cell r="N2154">
            <v>227</v>
          </cell>
          <cell r="O2154">
            <v>59</v>
          </cell>
          <cell r="Q2154">
            <v>0</v>
          </cell>
          <cell r="R2154">
            <v>0</v>
          </cell>
        </row>
        <row r="2155">
          <cell r="A2155" t="str">
            <v>55724210000000</v>
          </cell>
          <cell r="B2155" t="str">
            <v>55</v>
          </cell>
          <cell r="C2155" t="str">
            <v>72421</v>
          </cell>
          <cell r="E2155" t="str">
            <v>Twain Harte</v>
          </cell>
          <cell r="J2155">
            <v>271</v>
          </cell>
          <cell r="K2155">
            <v>171</v>
          </cell>
          <cell r="L2155">
            <v>1</v>
          </cell>
          <cell r="N2155">
            <v>271</v>
          </cell>
          <cell r="O2155">
            <v>171</v>
          </cell>
          <cell r="Q2155">
            <v>0</v>
          </cell>
          <cell r="R2155">
            <v>0</v>
          </cell>
        </row>
        <row r="2156">
          <cell r="A2156" t="str">
            <v>55751840000000</v>
          </cell>
          <cell r="B2156" t="str">
            <v>55</v>
          </cell>
          <cell r="C2156" t="str">
            <v>75184</v>
          </cell>
          <cell r="E2156" t="str">
            <v>Big Oak Flat-Groveland Unified</v>
          </cell>
          <cell r="J2156">
            <v>305</v>
          </cell>
          <cell r="K2156">
            <v>160</v>
          </cell>
          <cell r="L2156">
            <v>4</v>
          </cell>
          <cell r="N2156">
            <v>305</v>
          </cell>
          <cell r="O2156">
            <v>160</v>
          </cell>
          <cell r="Q2156">
            <v>0</v>
          </cell>
          <cell r="R2156">
            <v>0</v>
          </cell>
        </row>
        <row r="2157">
          <cell r="A2157" t="str">
            <v>56105610000000</v>
          </cell>
          <cell r="B2157" t="str">
            <v>56</v>
          </cell>
          <cell r="C2157" t="str">
            <v>10561</v>
          </cell>
          <cell r="E2157" t="str">
            <v>Ventura County Office of Education</v>
          </cell>
          <cell r="J2157">
            <v>748</v>
          </cell>
          <cell r="K2157">
            <v>483</v>
          </cell>
          <cell r="L2157">
            <v>3</v>
          </cell>
          <cell r="N2157">
            <v>748</v>
          </cell>
          <cell r="O2157">
            <v>483</v>
          </cell>
          <cell r="Q2157">
            <v>0</v>
          </cell>
          <cell r="R2157">
            <v>0</v>
          </cell>
        </row>
        <row r="2158">
          <cell r="A2158" t="str">
            <v>56105610109900</v>
          </cell>
          <cell r="B2158" t="str">
            <v>56</v>
          </cell>
          <cell r="C2158" t="str">
            <v>10561</v>
          </cell>
          <cell r="D2158" t="str">
            <v>0109900</v>
          </cell>
          <cell r="E2158" t="str">
            <v>Ventura County Office of Education</v>
          </cell>
          <cell r="F2158" t="str">
            <v>Vista Real Charter High</v>
          </cell>
          <cell r="G2158" t="str">
            <v>Yes</v>
          </cell>
          <cell r="H2158" t="str">
            <v>0735</v>
          </cell>
          <cell r="I2158" t="str">
            <v>Directly funded</v>
          </cell>
          <cell r="J2158">
            <v>954</v>
          </cell>
          <cell r="K2158">
            <v>720</v>
          </cell>
          <cell r="L2158">
            <v>1</v>
          </cell>
          <cell r="N2158">
            <v>954</v>
          </cell>
          <cell r="O2158">
            <v>720</v>
          </cell>
          <cell r="Q2158">
            <v>0</v>
          </cell>
          <cell r="R2158">
            <v>0</v>
          </cell>
        </row>
        <row r="2159">
          <cell r="A2159" t="str">
            <v>56105610112417</v>
          </cell>
          <cell r="B2159" t="str">
            <v>56</v>
          </cell>
          <cell r="C2159" t="str">
            <v>10561</v>
          </cell>
          <cell r="D2159" t="str">
            <v>0112417</v>
          </cell>
          <cell r="E2159" t="str">
            <v>Ventura County Office of Education</v>
          </cell>
          <cell r="F2159" t="str">
            <v>Ventura Charter School of Arts and Global Education</v>
          </cell>
          <cell r="G2159" t="str">
            <v>Yes</v>
          </cell>
          <cell r="H2159" t="str">
            <v>0805</v>
          </cell>
          <cell r="I2159" t="str">
            <v>Directly funded</v>
          </cell>
          <cell r="J2159">
            <v>426</v>
          </cell>
          <cell r="K2159">
            <v>117</v>
          </cell>
          <cell r="L2159">
            <v>1</v>
          </cell>
          <cell r="N2159">
            <v>426</v>
          </cell>
          <cell r="O2159">
            <v>117</v>
          </cell>
          <cell r="Q2159">
            <v>0</v>
          </cell>
          <cell r="R2159">
            <v>0</v>
          </cell>
        </row>
        <row r="2160">
          <cell r="A2160" t="str">
            <v>56105610121756</v>
          </cell>
          <cell r="B2160" t="str">
            <v>56</v>
          </cell>
          <cell r="C2160" t="str">
            <v>10561</v>
          </cell>
          <cell r="D2160" t="str">
            <v>0121756</v>
          </cell>
          <cell r="E2160" t="str">
            <v>Ventura County Office of Education</v>
          </cell>
          <cell r="F2160" t="str">
            <v>BRIDGES Charter</v>
          </cell>
          <cell r="G2160" t="str">
            <v>Yes</v>
          </cell>
          <cell r="H2160" t="str">
            <v>1203</v>
          </cell>
          <cell r="I2160" t="str">
            <v>Directly funded</v>
          </cell>
          <cell r="J2160">
            <v>407</v>
          </cell>
          <cell r="K2160">
            <v>77</v>
          </cell>
          <cell r="L2160">
            <v>1</v>
          </cell>
          <cell r="N2160">
            <v>407</v>
          </cell>
          <cell r="O2160">
            <v>77</v>
          </cell>
          <cell r="Q2160">
            <v>0</v>
          </cell>
          <cell r="R2160">
            <v>0</v>
          </cell>
        </row>
        <row r="2161">
          <cell r="A2161" t="str">
            <v>56105610122713</v>
          </cell>
          <cell r="B2161" t="str">
            <v>56</v>
          </cell>
          <cell r="C2161" t="str">
            <v>10561</v>
          </cell>
          <cell r="D2161" t="str">
            <v>0122713</v>
          </cell>
          <cell r="E2161" t="str">
            <v>Ventura County Office of Education</v>
          </cell>
          <cell r="F2161" t="str">
            <v>River Oaks Academy</v>
          </cell>
          <cell r="G2161" t="str">
            <v>Yes</v>
          </cell>
          <cell r="H2161" t="str">
            <v>1256</v>
          </cell>
          <cell r="I2161" t="str">
            <v>Directly funded</v>
          </cell>
          <cell r="J2161">
            <v>200</v>
          </cell>
          <cell r="K2161">
            <v>44</v>
          </cell>
          <cell r="L2161">
            <v>1</v>
          </cell>
          <cell r="N2161">
            <v>200</v>
          </cell>
          <cell r="O2161">
            <v>44</v>
          </cell>
          <cell r="Q2161">
            <v>0</v>
          </cell>
          <cell r="R2161">
            <v>0</v>
          </cell>
        </row>
        <row r="2162">
          <cell r="A2162" t="str">
            <v>56105616055974</v>
          </cell>
          <cell r="B2162" t="str">
            <v>56</v>
          </cell>
          <cell r="C2162" t="str">
            <v>10561</v>
          </cell>
          <cell r="D2162" t="str">
            <v>6055974</v>
          </cell>
          <cell r="E2162" t="str">
            <v>Ventura County Office of Education</v>
          </cell>
          <cell r="F2162" t="str">
            <v>Meadows Arts and Technology Elementary</v>
          </cell>
          <cell r="G2162" t="str">
            <v>Yes</v>
          </cell>
          <cell r="H2162" t="str">
            <v>1072</v>
          </cell>
          <cell r="I2162" t="str">
            <v>Directly funded</v>
          </cell>
          <cell r="J2162">
            <v>384</v>
          </cell>
          <cell r="K2162">
            <v>50</v>
          </cell>
          <cell r="L2162">
            <v>1</v>
          </cell>
          <cell r="N2162">
            <v>384</v>
          </cell>
          <cell r="O2162">
            <v>50</v>
          </cell>
          <cell r="Q2162">
            <v>0</v>
          </cell>
          <cell r="R2162">
            <v>0</v>
          </cell>
        </row>
        <row r="2163">
          <cell r="A2163" t="str">
            <v>56724470000000</v>
          </cell>
          <cell r="B2163" t="str">
            <v>56</v>
          </cell>
          <cell r="C2163" t="str">
            <v>72447</v>
          </cell>
          <cell r="E2163" t="str">
            <v>Briggs Elementary</v>
          </cell>
          <cell r="J2163">
            <v>575</v>
          </cell>
          <cell r="K2163">
            <v>470</v>
          </cell>
          <cell r="L2163">
            <v>2</v>
          </cell>
          <cell r="N2163">
            <v>575</v>
          </cell>
          <cell r="O2163">
            <v>470</v>
          </cell>
          <cell r="Q2163">
            <v>0</v>
          </cell>
          <cell r="R2163">
            <v>0</v>
          </cell>
        </row>
        <row r="2164">
          <cell r="A2164" t="str">
            <v>56724540000000</v>
          </cell>
          <cell r="B2164" t="str">
            <v>56</v>
          </cell>
          <cell r="C2164" t="str">
            <v>72454</v>
          </cell>
          <cell r="E2164" t="str">
            <v>Fillmore Unified</v>
          </cell>
          <cell r="J2164">
            <v>3757</v>
          </cell>
          <cell r="K2164">
            <v>2996</v>
          </cell>
          <cell r="L2164">
            <v>8</v>
          </cell>
          <cell r="N2164">
            <v>3757</v>
          </cell>
          <cell r="O2164">
            <v>2996</v>
          </cell>
          <cell r="Q2164">
            <v>0</v>
          </cell>
          <cell r="R2164">
            <v>0</v>
          </cell>
        </row>
        <row r="2165">
          <cell r="A2165" t="str">
            <v>56724620000000</v>
          </cell>
          <cell r="B2165" t="str">
            <v>56</v>
          </cell>
          <cell r="C2165" t="str">
            <v>72462</v>
          </cell>
          <cell r="E2165" t="str">
            <v>Hueneme Elementary</v>
          </cell>
          <cell r="J2165">
            <v>8457</v>
          </cell>
          <cell r="K2165">
            <v>7004</v>
          </cell>
          <cell r="L2165">
            <v>13</v>
          </cell>
          <cell r="N2165">
            <v>8457</v>
          </cell>
          <cell r="O2165">
            <v>7004</v>
          </cell>
          <cell r="Q2165">
            <v>0</v>
          </cell>
          <cell r="R2165">
            <v>0</v>
          </cell>
        </row>
        <row r="2166">
          <cell r="A2166" t="str">
            <v>56724700000000</v>
          </cell>
          <cell r="B2166" t="str">
            <v>56</v>
          </cell>
          <cell r="C2166" t="str">
            <v>72470</v>
          </cell>
          <cell r="E2166" t="str">
            <v>Mesa Union Elementary</v>
          </cell>
          <cell r="J2166">
            <v>604</v>
          </cell>
          <cell r="K2166">
            <v>241</v>
          </cell>
          <cell r="L2166">
            <v>1</v>
          </cell>
          <cell r="N2166">
            <v>604</v>
          </cell>
          <cell r="O2166">
            <v>241</v>
          </cell>
          <cell r="Q2166">
            <v>0</v>
          </cell>
          <cell r="R2166">
            <v>0</v>
          </cell>
        </row>
        <row r="2167">
          <cell r="A2167" t="str">
            <v>56724705630363</v>
          </cell>
          <cell r="B2167" t="str">
            <v>56</v>
          </cell>
          <cell r="C2167" t="str">
            <v>72470</v>
          </cell>
          <cell r="D2167" t="str">
            <v>5630363</v>
          </cell>
          <cell r="E2167" t="str">
            <v>Mesa Union Elementary</v>
          </cell>
          <cell r="F2167" t="str">
            <v>Golden Valley Charter</v>
          </cell>
          <cell r="G2167" t="str">
            <v>Yes</v>
          </cell>
          <cell r="H2167" t="str">
            <v>0356</v>
          </cell>
          <cell r="I2167" t="str">
            <v>Directly funded</v>
          </cell>
          <cell r="J2167">
            <v>728</v>
          </cell>
          <cell r="K2167">
            <v>197</v>
          </cell>
          <cell r="L2167">
            <v>1</v>
          </cell>
          <cell r="N2167">
            <v>728</v>
          </cell>
          <cell r="O2167">
            <v>197</v>
          </cell>
          <cell r="Q2167">
            <v>0</v>
          </cell>
          <cell r="R2167">
            <v>0</v>
          </cell>
        </row>
        <row r="2168">
          <cell r="A2168" t="str">
            <v>56725040000000</v>
          </cell>
          <cell r="B2168" t="str">
            <v>56</v>
          </cell>
          <cell r="C2168" t="str">
            <v>72504</v>
          </cell>
          <cell r="E2168" t="str">
            <v>Mupu Elementary</v>
          </cell>
          <cell r="J2168">
            <v>140</v>
          </cell>
          <cell r="K2168">
            <v>75</v>
          </cell>
          <cell r="L2168">
            <v>1</v>
          </cell>
          <cell r="N2168">
            <v>140</v>
          </cell>
          <cell r="O2168">
            <v>75</v>
          </cell>
          <cell r="Q2168">
            <v>0</v>
          </cell>
          <cell r="R2168">
            <v>0</v>
          </cell>
        </row>
        <row r="2169">
          <cell r="A2169" t="str">
            <v>56725040127043</v>
          </cell>
          <cell r="B2169" t="str">
            <v>56</v>
          </cell>
          <cell r="C2169" t="str">
            <v>72504</v>
          </cell>
          <cell r="D2169" t="str">
            <v>0127043</v>
          </cell>
          <cell r="E2169" t="str">
            <v>Mupu Elementary</v>
          </cell>
          <cell r="F2169" t="str">
            <v>Academy of Arts and Sciences: Thousand Oaks &amp; Simi Valley</v>
          </cell>
          <cell r="G2169" t="str">
            <v>Yes</v>
          </cell>
          <cell r="H2169" t="str">
            <v>1455</v>
          </cell>
          <cell r="I2169" t="str">
            <v>Directly funded</v>
          </cell>
          <cell r="J2169">
            <v>365</v>
          </cell>
          <cell r="K2169">
            <v>133</v>
          </cell>
          <cell r="L2169">
            <v>1</v>
          </cell>
          <cell r="N2169">
            <v>365</v>
          </cell>
          <cell r="O2169">
            <v>133</v>
          </cell>
          <cell r="Q2169">
            <v>0</v>
          </cell>
          <cell r="R2169">
            <v>0</v>
          </cell>
        </row>
        <row r="2170">
          <cell r="A2170" t="str">
            <v>56725040127076</v>
          </cell>
          <cell r="B2170" t="str">
            <v>56</v>
          </cell>
          <cell r="C2170" t="str">
            <v>72504</v>
          </cell>
          <cell r="D2170" t="str">
            <v>0127076</v>
          </cell>
          <cell r="E2170" t="str">
            <v>Mupu Elementary</v>
          </cell>
          <cell r="F2170" t="str">
            <v>Academy of Arts and Sciences: Oxnard &amp; Ventura</v>
          </cell>
          <cell r="G2170" t="str">
            <v>Yes</v>
          </cell>
          <cell r="H2170" t="str">
            <v>1456</v>
          </cell>
          <cell r="I2170" t="str">
            <v>Directly funded</v>
          </cell>
          <cell r="J2170">
            <v>79</v>
          </cell>
          <cell r="K2170">
            <v>29</v>
          </cell>
          <cell r="L2170">
            <v>1</v>
          </cell>
          <cell r="N2170">
            <v>79</v>
          </cell>
          <cell r="O2170">
            <v>29</v>
          </cell>
          <cell r="Q2170">
            <v>0</v>
          </cell>
          <cell r="R2170">
            <v>0</v>
          </cell>
        </row>
        <row r="2171">
          <cell r="A2171" t="str">
            <v>56725120000000</v>
          </cell>
          <cell r="B2171" t="str">
            <v>56</v>
          </cell>
          <cell r="C2171" t="str">
            <v>72512</v>
          </cell>
          <cell r="E2171" t="str">
            <v>Ocean View</v>
          </cell>
          <cell r="J2171">
            <v>2717</v>
          </cell>
          <cell r="K2171">
            <v>2429</v>
          </cell>
          <cell r="L2171">
            <v>4</v>
          </cell>
          <cell r="N2171">
            <v>2717</v>
          </cell>
          <cell r="O2171">
            <v>2429</v>
          </cell>
          <cell r="Q2171">
            <v>0</v>
          </cell>
          <cell r="R2171">
            <v>0</v>
          </cell>
        </row>
        <row r="2172">
          <cell r="A2172" t="str">
            <v>56725200000000</v>
          </cell>
          <cell r="B2172" t="str">
            <v>56</v>
          </cell>
          <cell r="C2172" t="str">
            <v>72520</v>
          </cell>
          <cell r="E2172" t="str">
            <v>Ojai Unified</v>
          </cell>
          <cell r="J2172">
            <v>2567</v>
          </cell>
          <cell r="K2172">
            <v>1106</v>
          </cell>
          <cell r="L2172">
            <v>9</v>
          </cell>
          <cell r="N2172">
            <v>2567</v>
          </cell>
          <cell r="O2172">
            <v>1106</v>
          </cell>
          <cell r="Q2172">
            <v>0</v>
          </cell>
          <cell r="R2172">
            <v>0</v>
          </cell>
        </row>
        <row r="2173">
          <cell r="A2173" t="str">
            <v>56725205630405</v>
          </cell>
          <cell r="B2173" t="str">
            <v>56</v>
          </cell>
          <cell r="C2173" t="str">
            <v>72520</v>
          </cell>
          <cell r="D2173" t="str">
            <v>5630405</v>
          </cell>
          <cell r="E2173" t="str">
            <v>Ojai Unified</v>
          </cell>
          <cell r="F2173" t="str">
            <v>Valley Oak Charter</v>
          </cell>
          <cell r="G2173" t="str">
            <v>Yes</v>
          </cell>
          <cell r="H2173" t="str">
            <v>0501</v>
          </cell>
          <cell r="I2173" t="str">
            <v>Directly funded</v>
          </cell>
          <cell r="J2173">
            <v>72</v>
          </cell>
          <cell r="K2173">
            <v>15</v>
          </cell>
          <cell r="L2173">
            <v>1</v>
          </cell>
          <cell r="N2173">
            <v>72</v>
          </cell>
          <cell r="O2173">
            <v>15</v>
          </cell>
          <cell r="Q2173">
            <v>0</v>
          </cell>
          <cell r="R2173">
            <v>0</v>
          </cell>
        </row>
        <row r="2174">
          <cell r="A2174" t="str">
            <v>56725380000000</v>
          </cell>
          <cell r="B2174" t="str">
            <v>56</v>
          </cell>
          <cell r="C2174" t="str">
            <v>72538</v>
          </cell>
          <cell r="E2174" t="str">
            <v>Oxnard</v>
          </cell>
          <cell r="J2174">
            <v>16915</v>
          </cell>
          <cell r="K2174">
            <v>15047</v>
          </cell>
          <cell r="L2174">
            <v>22</v>
          </cell>
          <cell r="N2174">
            <v>16915</v>
          </cell>
          <cell r="O2174">
            <v>15047</v>
          </cell>
          <cell r="Q2174">
            <v>0</v>
          </cell>
          <cell r="R2174">
            <v>0</v>
          </cell>
        </row>
        <row r="2175">
          <cell r="A2175" t="str">
            <v>56725460000000</v>
          </cell>
          <cell r="B2175" t="str">
            <v>56</v>
          </cell>
          <cell r="C2175" t="str">
            <v>72546</v>
          </cell>
          <cell r="E2175" t="str">
            <v>Oxnard Union High</v>
          </cell>
          <cell r="J2175">
            <v>16516</v>
          </cell>
          <cell r="K2175">
            <v>10302</v>
          </cell>
          <cell r="L2175">
            <v>10</v>
          </cell>
          <cell r="N2175">
            <v>16516</v>
          </cell>
          <cell r="O2175">
            <v>10302</v>
          </cell>
          <cell r="Q2175">
            <v>0</v>
          </cell>
          <cell r="R2175">
            <v>0</v>
          </cell>
        </row>
        <row r="2176">
          <cell r="A2176" t="str">
            <v>56725460115105</v>
          </cell>
          <cell r="B2176" t="str">
            <v>56</v>
          </cell>
          <cell r="C2176" t="str">
            <v>72546</v>
          </cell>
          <cell r="D2176" t="str">
            <v>0115105</v>
          </cell>
          <cell r="E2176" t="str">
            <v>Oxnard Union High</v>
          </cell>
          <cell r="F2176" t="str">
            <v>Camarillo Academy of Progressive Education</v>
          </cell>
          <cell r="G2176" t="str">
            <v>Yes</v>
          </cell>
          <cell r="H2176" t="str">
            <v>0943</v>
          </cell>
          <cell r="I2176" t="str">
            <v>Directly funded</v>
          </cell>
          <cell r="J2176">
            <v>569</v>
          </cell>
          <cell r="K2176">
            <v>43</v>
          </cell>
          <cell r="L2176">
            <v>1</v>
          </cell>
          <cell r="N2176">
            <v>569</v>
          </cell>
          <cell r="O2176">
            <v>43</v>
          </cell>
          <cell r="Q2176">
            <v>0</v>
          </cell>
          <cell r="R2176">
            <v>0</v>
          </cell>
        </row>
        <row r="2177">
          <cell r="A2177" t="str">
            <v>56725460120634</v>
          </cell>
          <cell r="B2177" t="str">
            <v>56</v>
          </cell>
          <cell r="C2177" t="str">
            <v>72546</v>
          </cell>
          <cell r="D2177" t="str">
            <v>0120634</v>
          </cell>
          <cell r="E2177" t="str">
            <v>Oxnard Union High</v>
          </cell>
          <cell r="F2177" t="str">
            <v>Architecture, Construction &amp; Engineering Charter High (ACE)</v>
          </cell>
          <cell r="G2177" t="str">
            <v>Yes</v>
          </cell>
          <cell r="H2177" t="str">
            <v>1126</v>
          </cell>
          <cell r="I2177" t="str">
            <v>Directly funded</v>
          </cell>
          <cell r="J2177">
            <v>186</v>
          </cell>
          <cell r="K2177">
            <v>99</v>
          </cell>
          <cell r="L2177">
            <v>1</v>
          </cell>
          <cell r="N2177">
            <v>186</v>
          </cell>
          <cell r="O2177">
            <v>99</v>
          </cell>
          <cell r="Q2177">
            <v>0</v>
          </cell>
          <cell r="R2177">
            <v>0</v>
          </cell>
        </row>
        <row r="2178">
          <cell r="A2178" t="str">
            <v>56725530000000</v>
          </cell>
          <cell r="B2178" t="str">
            <v>56</v>
          </cell>
          <cell r="C2178" t="str">
            <v>72553</v>
          </cell>
          <cell r="E2178" t="str">
            <v>Pleasant Valley</v>
          </cell>
          <cell r="J2178">
            <v>6662</v>
          </cell>
          <cell r="K2178">
            <v>2111</v>
          </cell>
          <cell r="L2178">
            <v>13</v>
          </cell>
          <cell r="N2178">
            <v>6662</v>
          </cell>
          <cell r="O2178">
            <v>2111</v>
          </cell>
          <cell r="Q2178">
            <v>0</v>
          </cell>
          <cell r="R2178">
            <v>0</v>
          </cell>
        </row>
        <row r="2179">
          <cell r="A2179" t="str">
            <v>56725530111690</v>
          </cell>
          <cell r="B2179" t="str">
            <v>56</v>
          </cell>
          <cell r="C2179" t="str">
            <v>72553</v>
          </cell>
          <cell r="D2179" t="str">
            <v>0111690</v>
          </cell>
          <cell r="E2179" t="str">
            <v>Pleasant Valley</v>
          </cell>
          <cell r="F2179" t="str">
            <v>University Charter Middle School at CSU Channel Islands</v>
          </cell>
          <cell r="G2179" t="str">
            <v>Yes</v>
          </cell>
          <cell r="H2179" t="str">
            <v>0771</v>
          </cell>
          <cell r="I2179" t="str">
            <v>Directly funded</v>
          </cell>
          <cell r="J2179">
            <v>244</v>
          </cell>
          <cell r="K2179">
            <v>140</v>
          </cell>
          <cell r="L2179">
            <v>1</v>
          </cell>
          <cell r="N2179">
            <v>244</v>
          </cell>
          <cell r="O2179">
            <v>140</v>
          </cell>
          <cell r="Q2179">
            <v>0</v>
          </cell>
          <cell r="R2179">
            <v>0</v>
          </cell>
        </row>
        <row r="2180">
          <cell r="A2180" t="str">
            <v>56725536120620</v>
          </cell>
          <cell r="B2180" t="str">
            <v>56</v>
          </cell>
          <cell r="C2180" t="str">
            <v>72553</v>
          </cell>
          <cell r="D2180" t="str">
            <v>6120620</v>
          </cell>
          <cell r="E2180" t="str">
            <v>Pleasant Valley</v>
          </cell>
          <cell r="F2180" t="str">
            <v>University Preparation School at CSU Channel Islands</v>
          </cell>
          <cell r="G2180" t="str">
            <v>Yes</v>
          </cell>
          <cell r="H2180" t="str">
            <v>0464</v>
          </cell>
          <cell r="I2180" t="str">
            <v>Directly funded</v>
          </cell>
          <cell r="J2180">
            <v>482</v>
          </cell>
          <cell r="K2180">
            <v>300</v>
          </cell>
          <cell r="L2180">
            <v>1</v>
          </cell>
          <cell r="N2180">
            <v>482</v>
          </cell>
          <cell r="O2180">
            <v>300</v>
          </cell>
          <cell r="Q2180">
            <v>0</v>
          </cell>
          <cell r="R2180">
            <v>0</v>
          </cell>
        </row>
        <row r="2181">
          <cell r="A2181" t="str">
            <v>56725610000000</v>
          </cell>
          <cell r="B2181" t="str">
            <v>56</v>
          </cell>
          <cell r="C2181" t="str">
            <v>72561</v>
          </cell>
          <cell r="E2181" t="str">
            <v>Rio Elementary</v>
          </cell>
          <cell r="J2181">
            <v>5026</v>
          </cell>
          <cell r="K2181">
            <v>4266</v>
          </cell>
          <cell r="L2181">
            <v>9</v>
          </cell>
          <cell r="N2181">
            <v>5026</v>
          </cell>
          <cell r="O2181">
            <v>4266</v>
          </cell>
          <cell r="Q2181">
            <v>0</v>
          </cell>
          <cell r="R2181">
            <v>0</v>
          </cell>
        </row>
        <row r="2182">
          <cell r="A2182" t="str">
            <v>56725790000000</v>
          </cell>
          <cell r="B2182" t="str">
            <v>56</v>
          </cell>
          <cell r="C2182" t="str">
            <v>72579</v>
          </cell>
          <cell r="E2182" t="str">
            <v>Santa Clara Elementary</v>
          </cell>
          <cell r="J2182">
            <v>55</v>
          </cell>
          <cell r="K2182">
            <v>10</v>
          </cell>
          <cell r="L2182">
            <v>1</v>
          </cell>
          <cell r="N2182">
            <v>55</v>
          </cell>
          <cell r="O2182">
            <v>10</v>
          </cell>
          <cell r="Q2182">
            <v>0</v>
          </cell>
          <cell r="R2182">
            <v>0</v>
          </cell>
        </row>
        <row r="2183">
          <cell r="A2183" t="str">
            <v>56726030000000</v>
          </cell>
          <cell r="B2183" t="str">
            <v>56</v>
          </cell>
          <cell r="C2183" t="str">
            <v>72603</v>
          </cell>
          <cell r="E2183" t="str">
            <v>Simi Valley Unified</v>
          </cell>
          <cell r="J2183">
            <v>17223</v>
          </cell>
          <cell r="K2183">
            <v>5670</v>
          </cell>
          <cell r="L2183">
            <v>28</v>
          </cell>
          <cell r="N2183">
            <v>17223</v>
          </cell>
          <cell r="O2183">
            <v>5670</v>
          </cell>
          <cell r="Q2183">
            <v>0</v>
          </cell>
          <cell r="R2183">
            <v>0</v>
          </cell>
        </row>
        <row r="2184">
          <cell r="A2184" t="str">
            <v>56726110000000</v>
          </cell>
          <cell r="B2184" t="str">
            <v>56</v>
          </cell>
          <cell r="C2184" t="str">
            <v>72611</v>
          </cell>
          <cell r="E2184" t="str">
            <v>Somis Union</v>
          </cell>
          <cell r="J2184">
            <v>214</v>
          </cell>
          <cell r="K2184">
            <v>163</v>
          </cell>
          <cell r="L2184">
            <v>1</v>
          </cell>
          <cell r="N2184">
            <v>214</v>
          </cell>
          <cell r="O2184">
            <v>163</v>
          </cell>
          <cell r="Q2184">
            <v>0</v>
          </cell>
          <cell r="R2184">
            <v>0</v>
          </cell>
        </row>
        <row r="2185">
          <cell r="A2185" t="str">
            <v>56726520000000</v>
          </cell>
          <cell r="B2185" t="str">
            <v>56</v>
          </cell>
          <cell r="C2185" t="str">
            <v>72652</v>
          </cell>
          <cell r="E2185" t="str">
            <v>Ventura Unified</v>
          </cell>
          <cell r="J2185">
            <v>17125</v>
          </cell>
          <cell r="K2185">
            <v>8372</v>
          </cell>
          <cell r="L2185">
            <v>28</v>
          </cell>
          <cell r="N2185">
            <v>17125</v>
          </cell>
          <cell r="O2185">
            <v>8372</v>
          </cell>
          <cell r="Q2185">
            <v>0</v>
          </cell>
          <cell r="R2185">
            <v>0</v>
          </cell>
        </row>
        <row r="2186">
          <cell r="A2186" t="str">
            <v>56737590000000</v>
          </cell>
          <cell r="B2186" t="str">
            <v>56</v>
          </cell>
          <cell r="C2186" t="str">
            <v>73759</v>
          </cell>
          <cell r="E2186" t="str">
            <v>Conejo Valley Unified</v>
          </cell>
          <cell r="J2186">
            <v>19365</v>
          </cell>
          <cell r="K2186">
            <v>4605</v>
          </cell>
          <cell r="L2186">
            <v>28</v>
          </cell>
          <cell r="N2186">
            <v>19365</v>
          </cell>
          <cell r="O2186">
            <v>4605</v>
          </cell>
          <cell r="Q2186">
            <v>0</v>
          </cell>
          <cell r="R2186">
            <v>0</v>
          </cell>
        </row>
        <row r="2187">
          <cell r="A2187" t="str">
            <v>56738740000000</v>
          </cell>
          <cell r="B2187" t="str">
            <v>56</v>
          </cell>
          <cell r="C2187" t="str">
            <v>73874</v>
          </cell>
          <cell r="E2187" t="str">
            <v>Oak Park Unified</v>
          </cell>
          <cell r="J2187">
            <v>4638</v>
          </cell>
          <cell r="K2187">
            <v>420</v>
          </cell>
          <cell r="L2187">
            <v>8</v>
          </cell>
          <cell r="N2187">
            <v>4638</v>
          </cell>
          <cell r="O2187">
            <v>420</v>
          </cell>
          <cell r="Q2187">
            <v>0</v>
          </cell>
          <cell r="R2187">
            <v>0</v>
          </cell>
        </row>
        <row r="2188">
          <cell r="A2188" t="str">
            <v>56739400000000</v>
          </cell>
          <cell r="B2188" t="str">
            <v>56</v>
          </cell>
          <cell r="C2188" t="str">
            <v>73940</v>
          </cell>
          <cell r="E2188" t="str">
            <v>Moorpark Unified</v>
          </cell>
          <cell r="J2188">
            <v>6515</v>
          </cell>
          <cell r="K2188">
            <v>2394</v>
          </cell>
          <cell r="L2188">
            <v>12</v>
          </cell>
          <cell r="N2188">
            <v>6515</v>
          </cell>
          <cell r="O2188">
            <v>2394</v>
          </cell>
          <cell r="Q2188">
            <v>0</v>
          </cell>
          <cell r="R2188">
            <v>0</v>
          </cell>
        </row>
        <row r="2189">
          <cell r="A2189" t="str">
            <v>56739400121426</v>
          </cell>
          <cell r="B2189" t="str">
            <v>56</v>
          </cell>
          <cell r="C2189" t="str">
            <v>73940</v>
          </cell>
          <cell r="D2189" t="str">
            <v>0121426</v>
          </cell>
          <cell r="E2189" t="str">
            <v>Moorpark Unified</v>
          </cell>
          <cell r="F2189" t="str">
            <v>IvyTech Charter</v>
          </cell>
          <cell r="G2189" t="str">
            <v>Yes</v>
          </cell>
          <cell r="H2189" t="str">
            <v>1202</v>
          </cell>
          <cell r="I2189" t="str">
            <v>Directly funded</v>
          </cell>
          <cell r="J2189">
            <v>84</v>
          </cell>
          <cell r="K2189">
            <v>11</v>
          </cell>
          <cell r="L2189">
            <v>1</v>
          </cell>
          <cell r="N2189">
            <v>84</v>
          </cell>
          <cell r="O2189">
            <v>11</v>
          </cell>
          <cell r="Q2189">
            <v>0</v>
          </cell>
          <cell r="R2189">
            <v>0</v>
          </cell>
        </row>
        <row r="2190">
          <cell r="A2190" t="str">
            <v>56768280000000</v>
          </cell>
          <cell r="B2190" t="str">
            <v>56</v>
          </cell>
          <cell r="C2190" t="str">
            <v>76828</v>
          </cell>
          <cell r="E2190" t="str">
            <v>Santa Paula Unified</v>
          </cell>
          <cell r="J2190">
            <v>5557</v>
          </cell>
          <cell r="K2190">
            <v>4822</v>
          </cell>
          <cell r="L2190">
            <v>10</v>
          </cell>
          <cell r="N2190">
            <v>5557</v>
          </cell>
          <cell r="O2190">
            <v>4822</v>
          </cell>
          <cell r="Q2190">
            <v>0</v>
          </cell>
          <cell r="R2190">
            <v>0</v>
          </cell>
        </row>
        <row r="2191">
          <cell r="A2191" t="str">
            <v>57105790000000</v>
          </cell>
          <cell r="B2191" t="str">
            <v>57</v>
          </cell>
          <cell r="C2191" t="str">
            <v>10579</v>
          </cell>
          <cell r="E2191" t="str">
            <v>Yolo County Office of Education</v>
          </cell>
          <cell r="J2191">
            <v>203</v>
          </cell>
          <cell r="K2191">
            <v>134</v>
          </cell>
          <cell r="L2191">
            <v>3</v>
          </cell>
          <cell r="N2191">
            <v>203</v>
          </cell>
          <cell r="O2191">
            <v>134</v>
          </cell>
          <cell r="Q2191">
            <v>0</v>
          </cell>
          <cell r="R2191">
            <v>0</v>
          </cell>
        </row>
        <row r="2192">
          <cell r="A2192" t="str">
            <v>57105790132464</v>
          </cell>
          <cell r="B2192" t="str">
            <v>57</v>
          </cell>
          <cell r="C2192" t="str">
            <v>10579</v>
          </cell>
          <cell r="D2192" t="str">
            <v>0132464</v>
          </cell>
          <cell r="E2192" t="str">
            <v>Yolo County Office of Education</v>
          </cell>
          <cell r="F2192" t="str">
            <v>Empowering Possibilities International Charter</v>
          </cell>
          <cell r="G2192" t="str">
            <v>Yes</v>
          </cell>
          <cell r="H2192" t="str">
            <v>1746</v>
          </cell>
          <cell r="I2192" t="str">
            <v>Directly funded</v>
          </cell>
          <cell r="J2192">
            <v>322</v>
          </cell>
          <cell r="K2192">
            <v>303</v>
          </cell>
          <cell r="L2192">
            <v>1</v>
          </cell>
          <cell r="N2192">
            <v>322</v>
          </cell>
          <cell r="O2192">
            <v>303</v>
          </cell>
          <cell r="Q2192">
            <v>0</v>
          </cell>
          <cell r="R2192">
            <v>0</v>
          </cell>
        </row>
        <row r="2193">
          <cell r="A2193" t="str">
            <v>57726780000000</v>
          </cell>
          <cell r="B2193" t="str">
            <v>57</v>
          </cell>
          <cell r="C2193" t="str">
            <v>72678</v>
          </cell>
          <cell r="E2193" t="str">
            <v>Davis Joint Unified</v>
          </cell>
          <cell r="J2193">
            <v>7979</v>
          </cell>
          <cell r="K2193">
            <v>1996</v>
          </cell>
          <cell r="L2193">
            <v>16</v>
          </cell>
          <cell r="N2193">
            <v>7979</v>
          </cell>
          <cell r="O2193">
            <v>1996</v>
          </cell>
          <cell r="Q2193">
            <v>0</v>
          </cell>
          <cell r="R2193">
            <v>0</v>
          </cell>
        </row>
        <row r="2194">
          <cell r="A2194" t="str">
            <v>57726780119578</v>
          </cell>
          <cell r="B2194" t="str">
            <v>57</v>
          </cell>
          <cell r="C2194" t="str">
            <v>72678</v>
          </cell>
          <cell r="D2194" t="str">
            <v>0119578</v>
          </cell>
          <cell r="E2194" t="str">
            <v>Davis Joint Unified</v>
          </cell>
          <cell r="F2194" t="str">
            <v>Da Vinci Charter Academy</v>
          </cell>
          <cell r="G2194" t="str">
            <v>Yes</v>
          </cell>
          <cell r="H2194" t="str">
            <v>1079</v>
          </cell>
          <cell r="I2194" t="str">
            <v>Locally funded</v>
          </cell>
          <cell r="J2194">
            <v>583</v>
          </cell>
          <cell r="K2194">
            <v>51</v>
          </cell>
          <cell r="L2194">
            <v>1</v>
          </cell>
          <cell r="N2194">
            <v>583</v>
          </cell>
          <cell r="O2194">
            <v>51</v>
          </cell>
          <cell r="Q2194">
            <v>0</v>
          </cell>
          <cell r="R2194">
            <v>0</v>
          </cell>
        </row>
        <row r="2195">
          <cell r="A2195" t="str">
            <v>57726860000000</v>
          </cell>
          <cell r="B2195" t="str">
            <v>57</v>
          </cell>
          <cell r="C2195" t="str">
            <v>72686</v>
          </cell>
          <cell r="E2195" t="str">
            <v>Esparto Unified</v>
          </cell>
          <cell r="J2195">
            <v>971</v>
          </cell>
          <cell r="K2195">
            <v>703</v>
          </cell>
          <cell r="L2195">
            <v>4</v>
          </cell>
          <cell r="N2195">
            <v>971</v>
          </cell>
          <cell r="O2195">
            <v>703</v>
          </cell>
          <cell r="Q2195">
            <v>0</v>
          </cell>
          <cell r="R2195">
            <v>0</v>
          </cell>
        </row>
        <row r="2196">
          <cell r="A2196" t="str">
            <v>57726940000000</v>
          </cell>
          <cell r="B2196" t="str">
            <v>57</v>
          </cell>
          <cell r="C2196" t="str">
            <v>72694</v>
          </cell>
          <cell r="E2196" t="str">
            <v>Washington Unified</v>
          </cell>
          <cell r="J2196">
            <v>7544</v>
          </cell>
          <cell r="K2196">
            <v>5158</v>
          </cell>
          <cell r="L2196">
            <v>13</v>
          </cell>
          <cell r="N2196">
            <v>7544</v>
          </cell>
          <cell r="O2196">
            <v>5158</v>
          </cell>
          <cell r="Q2196">
            <v>0</v>
          </cell>
          <cell r="R2196">
            <v>0</v>
          </cell>
        </row>
        <row r="2197">
          <cell r="A2197" t="str">
            <v>57726940115329</v>
          </cell>
          <cell r="B2197" t="str">
            <v>57</v>
          </cell>
          <cell r="C2197" t="str">
            <v>72694</v>
          </cell>
          <cell r="D2197" t="str">
            <v>0115329</v>
          </cell>
          <cell r="E2197" t="str">
            <v>Washington Unified</v>
          </cell>
          <cell r="F2197" t="str">
            <v>West Sacramento Early College Prep Charter</v>
          </cell>
          <cell r="G2197" t="str">
            <v>Yes</v>
          </cell>
          <cell r="H2197" t="str">
            <v>0907</v>
          </cell>
          <cell r="I2197" t="str">
            <v>Directly funded</v>
          </cell>
          <cell r="J2197">
            <v>104</v>
          </cell>
          <cell r="K2197">
            <v>33</v>
          </cell>
          <cell r="L2197">
            <v>1</v>
          </cell>
          <cell r="N2197">
            <v>104</v>
          </cell>
          <cell r="O2197">
            <v>33</v>
          </cell>
          <cell r="Q2197">
            <v>0</v>
          </cell>
          <cell r="R2197">
            <v>0</v>
          </cell>
        </row>
        <row r="2198">
          <cell r="A2198" t="str">
            <v>57726940124875</v>
          </cell>
          <cell r="B2198" t="str">
            <v>57</v>
          </cell>
          <cell r="C2198" t="str">
            <v>72694</v>
          </cell>
          <cell r="D2198" t="str">
            <v>0124875</v>
          </cell>
          <cell r="E2198" t="str">
            <v>Washington Unified</v>
          </cell>
          <cell r="F2198" t="str">
            <v>Sacramento Valley Charter</v>
          </cell>
          <cell r="G2198" t="str">
            <v>Yes</v>
          </cell>
          <cell r="H2198" t="str">
            <v>1338</v>
          </cell>
          <cell r="I2198" t="str">
            <v>Directly funded</v>
          </cell>
          <cell r="J2198">
            <v>215</v>
          </cell>
          <cell r="K2198">
            <v>102</v>
          </cell>
          <cell r="L2198">
            <v>1</v>
          </cell>
          <cell r="N2198">
            <v>215</v>
          </cell>
          <cell r="O2198">
            <v>102</v>
          </cell>
          <cell r="Q2198">
            <v>0</v>
          </cell>
          <cell r="R2198">
            <v>0</v>
          </cell>
        </row>
        <row r="2199">
          <cell r="A2199" t="str">
            <v>57726940131706</v>
          </cell>
          <cell r="B2199" t="str">
            <v>57</v>
          </cell>
          <cell r="C2199" t="str">
            <v>72694</v>
          </cell>
          <cell r="D2199" t="str">
            <v>0131706</v>
          </cell>
          <cell r="E2199" t="str">
            <v>Washington Unified</v>
          </cell>
          <cell r="F2199" t="str">
            <v>River Charter Schools Lighthouse Charter</v>
          </cell>
          <cell r="G2199" t="str">
            <v>Yes</v>
          </cell>
          <cell r="H2199" t="str">
            <v>1659</v>
          </cell>
          <cell r="I2199" t="str">
            <v>Directly funded</v>
          </cell>
          <cell r="J2199">
            <v>97</v>
          </cell>
          <cell r="K2199">
            <v>35</v>
          </cell>
          <cell r="L2199">
            <v>1</v>
          </cell>
          <cell r="N2199">
            <v>97</v>
          </cell>
          <cell r="O2199">
            <v>35</v>
          </cell>
          <cell r="Q2199">
            <v>0</v>
          </cell>
          <cell r="R2199">
            <v>0</v>
          </cell>
        </row>
        <row r="2200">
          <cell r="A2200" t="str">
            <v>57727020000000</v>
          </cell>
          <cell r="B2200" t="str">
            <v>57</v>
          </cell>
          <cell r="C2200" t="str">
            <v>72702</v>
          </cell>
          <cell r="E2200" t="str">
            <v>Winters Joint Unified</v>
          </cell>
          <cell r="J2200">
            <v>1525</v>
          </cell>
          <cell r="K2200">
            <v>1045</v>
          </cell>
          <cell r="L2200">
            <v>5</v>
          </cell>
          <cell r="N2200">
            <v>1525</v>
          </cell>
          <cell r="O2200">
            <v>1045</v>
          </cell>
          <cell r="Q2200">
            <v>0</v>
          </cell>
          <cell r="R2200">
            <v>0</v>
          </cell>
        </row>
        <row r="2201">
          <cell r="A2201" t="str">
            <v>57727100000000</v>
          </cell>
          <cell r="B2201" t="str">
            <v>57</v>
          </cell>
          <cell r="C2201" t="str">
            <v>72710</v>
          </cell>
          <cell r="E2201" t="str">
            <v>Woodland Joint Unified</v>
          </cell>
          <cell r="J2201">
            <v>9857</v>
          </cell>
          <cell r="K2201">
            <v>7133</v>
          </cell>
          <cell r="L2201">
            <v>18</v>
          </cell>
          <cell r="N2201">
            <v>9857</v>
          </cell>
          <cell r="O2201">
            <v>7133</v>
          </cell>
          <cell r="Q2201">
            <v>0</v>
          </cell>
          <cell r="R2201">
            <v>0</v>
          </cell>
        </row>
        <row r="2202">
          <cell r="A2202" t="str">
            <v>57727100121749</v>
          </cell>
          <cell r="B2202" t="str">
            <v>57</v>
          </cell>
          <cell r="C2202" t="str">
            <v>72710</v>
          </cell>
          <cell r="D2202" t="str">
            <v>0121749</v>
          </cell>
          <cell r="E2202" t="str">
            <v>Woodland Joint Unified</v>
          </cell>
          <cell r="F2202" t="str">
            <v>Science &amp; Technology Academy at Knights Landing</v>
          </cell>
          <cell r="G2202" t="str">
            <v>Yes</v>
          </cell>
          <cell r="H2202" t="str">
            <v>1201</v>
          </cell>
          <cell r="I2202" t="str">
            <v>Locally funded</v>
          </cell>
          <cell r="J2202">
            <v>269</v>
          </cell>
          <cell r="K2202">
            <v>145</v>
          </cell>
          <cell r="L2202">
            <v>1</v>
          </cell>
          <cell r="N2202">
            <v>269</v>
          </cell>
          <cell r="O2202">
            <v>145</v>
          </cell>
          <cell r="Q2202">
            <v>0</v>
          </cell>
          <cell r="R2202">
            <v>0</v>
          </cell>
        </row>
        <row r="2203">
          <cell r="A2203" t="str">
            <v>58105870000000</v>
          </cell>
          <cell r="B2203" t="str">
            <v>58</v>
          </cell>
          <cell r="C2203" t="str">
            <v>10587</v>
          </cell>
          <cell r="E2203" t="str">
            <v>Yuba County Office of Education</v>
          </cell>
          <cell r="J2203">
            <v>225</v>
          </cell>
          <cell r="K2203">
            <v>178</v>
          </cell>
          <cell r="L2203">
            <v>3</v>
          </cell>
          <cell r="N2203">
            <v>225</v>
          </cell>
          <cell r="O2203">
            <v>178</v>
          </cell>
          <cell r="Q2203">
            <v>0</v>
          </cell>
          <cell r="R2203">
            <v>0</v>
          </cell>
        </row>
        <row r="2204">
          <cell r="A2204" t="str">
            <v>58105870117242</v>
          </cell>
          <cell r="B2204" t="str">
            <v>58</v>
          </cell>
          <cell r="C2204" t="str">
            <v>10587</v>
          </cell>
          <cell r="D2204" t="str">
            <v>0117242</v>
          </cell>
          <cell r="E2204" t="str">
            <v>Yuba County Office of Education</v>
          </cell>
          <cell r="F2204" t="str">
            <v>Yuba Environmental Science Charter Academy</v>
          </cell>
          <cell r="G2204" t="str">
            <v>Yes</v>
          </cell>
          <cell r="H2204" t="str">
            <v>0990</v>
          </cell>
          <cell r="I2204" t="str">
            <v>Directly funded</v>
          </cell>
          <cell r="J2204">
            <v>90</v>
          </cell>
          <cell r="K2204">
            <v>73</v>
          </cell>
          <cell r="L2204">
            <v>1</v>
          </cell>
          <cell r="N2204">
            <v>90</v>
          </cell>
          <cell r="O2204">
            <v>73</v>
          </cell>
          <cell r="Q2204">
            <v>0</v>
          </cell>
          <cell r="R2204">
            <v>0</v>
          </cell>
        </row>
        <row r="2205">
          <cell r="A2205" t="str">
            <v>58105875830112</v>
          </cell>
          <cell r="B2205" t="str">
            <v>58</v>
          </cell>
          <cell r="C2205" t="str">
            <v>10587</v>
          </cell>
          <cell r="D2205" t="str">
            <v>5830112</v>
          </cell>
          <cell r="E2205" t="str">
            <v>Yuba County Office of Education</v>
          </cell>
          <cell r="F2205" t="str">
            <v>Yuba County Career Preparatory Charter</v>
          </cell>
          <cell r="G2205" t="str">
            <v>Yes</v>
          </cell>
          <cell r="H2205" t="str">
            <v>0092</v>
          </cell>
          <cell r="I2205" t="str">
            <v>Locally funded</v>
          </cell>
          <cell r="J2205">
            <v>280</v>
          </cell>
          <cell r="K2205">
            <v>260</v>
          </cell>
          <cell r="L2205">
            <v>1</v>
          </cell>
          <cell r="N2205">
            <v>280</v>
          </cell>
          <cell r="O2205">
            <v>260</v>
          </cell>
          <cell r="Q2205">
            <v>0</v>
          </cell>
          <cell r="R2205">
            <v>0</v>
          </cell>
        </row>
        <row r="2206">
          <cell r="A2206" t="str">
            <v>58727280000000</v>
          </cell>
          <cell r="B2206" t="str">
            <v>58</v>
          </cell>
          <cell r="C2206" t="str">
            <v>72728</v>
          </cell>
          <cell r="E2206" t="str">
            <v>Camptonville Elementary</v>
          </cell>
          <cell r="J2206">
            <v>67</v>
          </cell>
          <cell r="K2206">
            <v>46</v>
          </cell>
          <cell r="L2206">
            <v>1</v>
          </cell>
          <cell r="N2206">
            <v>67</v>
          </cell>
          <cell r="O2206">
            <v>46</v>
          </cell>
          <cell r="Q2206">
            <v>0</v>
          </cell>
          <cell r="R2206">
            <v>0</v>
          </cell>
        </row>
        <row r="2207">
          <cell r="A2207" t="str">
            <v>58727286115935</v>
          </cell>
          <cell r="B2207" t="str">
            <v>58</v>
          </cell>
          <cell r="C2207" t="str">
            <v>72728</v>
          </cell>
          <cell r="D2207" t="str">
            <v>6115935</v>
          </cell>
          <cell r="E2207" t="str">
            <v>Camptonville Elementary</v>
          </cell>
          <cell r="F2207" t="str">
            <v>Camptonville Academy</v>
          </cell>
          <cell r="G2207" t="str">
            <v>Yes</v>
          </cell>
          <cell r="H2207" t="str">
            <v>0165</v>
          </cell>
          <cell r="I2207" t="str">
            <v>Directly funded</v>
          </cell>
          <cell r="J2207">
            <v>462</v>
          </cell>
          <cell r="K2207">
            <v>265</v>
          </cell>
          <cell r="L2207">
            <v>1</v>
          </cell>
          <cell r="N2207">
            <v>462</v>
          </cell>
          <cell r="O2207">
            <v>265</v>
          </cell>
          <cell r="Q2207">
            <v>0</v>
          </cell>
          <cell r="R2207">
            <v>0</v>
          </cell>
        </row>
        <row r="2208">
          <cell r="A2208" t="str">
            <v>58727360000000</v>
          </cell>
          <cell r="B2208" t="str">
            <v>58</v>
          </cell>
          <cell r="C2208" t="str">
            <v>72736</v>
          </cell>
          <cell r="E2208" t="str">
            <v>Marysville Joint Unified</v>
          </cell>
          <cell r="J2208">
            <v>9262</v>
          </cell>
          <cell r="K2208">
            <v>7557</v>
          </cell>
          <cell r="L2208">
            <v>22</v>
          </cell>
          <cell r="N2208">
            <v>9262</v>
          </cell>
          <cell r="O2208">
            <v>7557</v>
          </cell>
          <cell r="Q2208">
            <v>0</v>
          </cell>
          <cell r="R2208">
            <v>0</v>
          </cell>
        </row>
        <row r="2209">
          <cell r="A2209" t="str">
            <v>58727360121632</v>
          </cell>
          <cell r="B2209" t="str">
            <v>58</v>
          </cell>
          <cell r="C2209" t="str">
            <v>72736</v>
          </cell>
          <cell r="D2209" t="str">
            <v>0121632</v>
          </cell>
          <cell r="E2209" t="str">
            <v>Marysville Joint Unified</v>
          </cell>
          <cell r="F2209" t="str">
            <v>Paragon Collegiate Academy</v>
          </cell>
          <cell r="G2209" t="str">
            <v>Yes</v>
          </cell>
          <cell r="H2209" t="str">
            <v>1182</v>
          </cell>
          <cell r="I2209" t="str">
            <v>Directly funded</v>
          </cell>
          <cell r="J2209">
            <v>166</v>
          </cell>
          <cell r="K2209">
            <v>117</v>
          </cell>
          <cell r="L2209">
            <v>1</v>
          </cell>
          <cell r="N2209">
            <v>166</v>
          </cell>
          <cell r="O2209">
            <v>117</v>
          </cell>
          <cell r="Q2209">
            <v>0</v>
          </cell>
          <cell r="R2209">
            <v>0</v>
          </cell>
        </row>
        <row r="2210">
          <cell r="A2210" t="str">
            <v>58727365830138</v>
          </cell>
          <cell r="B2210" t="str">
            <v>58</v>
          </cell>
          <cell r="C2210" t="str">
            <v>72736</v>
          </cell>
          <cell r="D2210" t="str">
            <v>5830138</v>
          </cell>
          <cell r="E2210" t="str">
            <v>Marysville Joint Unified</v>
          </cell>
          <cell r="F2210" t="str">
            <v>Marysville Charter Academy for the Arts</v>
          </cell>
          <cell r="G2210" t="str">
            <v>Yes</v>
          </cell>
          <cell r="H2210" t="str">
            <v>0306</v>
          </cell>
          <cell r="I2210" t="str">
            <v>Locally funded</v>
          </cell>
          <cell r="J2210">
            <v>376</v>
          </cell>
          <cell r="K2210">
            <v>170</v>
          </cell>
          <cell r="L2210">
            <v>1</v>
          </cell>
          <cell r="N2210">
            <v>376</v>
          </cell>
          <cell r="O2210">
            <v>170</v>
          </cell>
          <cell r="Q2210">
            <v>0</v>
          </cell>
          <cell r="R2210">
            <v>0</v>
          </cell>
        </row>
        <row r="2211">
          <cell r="A2211" t="str">
            <v>58727440000000</v>
          </cell>
          <cell r="B2211" t="str">
            <v>58</v>
          </cell>
          <cell r="C2211" t="str">
            <v>72744</v>
          </cell>
          <cell r="E2211" t="str">
            <v>Plumas Lake Elementary</v>
          </cell>
          <cell r="J2211">
            <v>1235</v>
          </cell>
          <cell r="K2211">
            <v>525</v>
          </cell>
          <cell r="L2211">
            <v>3</v>
          </cell>
          <cell r="N2211">
            <v>1235</v>
          </cell>
          <cell r="O2211">
            <v>525</v>
          </cell>
          <cell r="Q2211">
            <v>0</v>
          </cell>
          <cell r="R2211">
            <v>0</v>
          </cell>
        </row>
        <row r="2212">
          <cell r="A2212" t="str">
            <v>58727510000000</v>
          </cell>
          <cell r="B2212" t="str">
            <v>58</v>
          </cell>
          <cell r="C2212" t="str">
            <v>72751</v>
          </cell>
          <cell r="E2212" t="str">
            <v xml:space="preserve">Wheatland </v>
          </cell>
          <cell r="J2212">
            <v>1253</v>
          </cell>
          <cell r="K2212">
            <v>621</v>
          </cell>
          <cell r="L2212">
            <v>4</v>
          </cell>
          <cell r="N2212">
            <v>1253</v>
          </cell>
          <cell r="O2212">
            <v>621</v>
          </cell>
          <cell r="Q2212">
            <v>0</v>
          </cell>
          <cell r="R2212">
            <v>0</v>
          </cell>
        </row>
        <row r="2213">
          <cell r="A2213" t="str">
            <v>58727516118806</v>
          </cell>
          <cell r="B2213" t="str">
            <v>58</v>
          </cell>
          <cell r="C2213" t="str">
            <v>72751</v>
          </cell>
          <cell r="D2213" t="str">
            <v>6118806</v>
          </cell>
          <cell r="E2213" t="str">
            <v xml:space="preserve">Wheatland </v>
          </cell>
          <cell r="F2213" t="str">
            <v>Wheatland Charter Academy</v>
          </cell>
          <cell r="G2213" t="str">
            <v>Yes</v>
          </cell>
          <cell r="H2213" t="str">
            <v>0370</v>
          </cell>
          <cell r="I2213" t="str">
            <v>Locally funded</v>
          </cell>
          <cell r="J2213">
            <v>87</v>
          </cell>
          <cell r="K2213">
            <v>49</v>
          </cell>
          <cell r="L2213">
            <v>1</v>
          </cell>
          <cell r="N2213">
            <v>87</v>
          </cell>
          <cell r="O2213">
            <v>49</v>
          </cell>
          <cell r="Q2213">
            <v>0</v>
          </cell>
          <cell r="R2213">
            <v>0</v>
          </cell>
        </row>
        <row r="2214">
          <cell r="A2214" t="str">
            <v>58727690000000</v>
          </cell>
          <cell r="B2214" t="str">
            <v>58</v>
          </cell>
          <cell r="C2214" t="str">
            <v>72769</v>
          </cell>
          <cell r="E2214" t="str">
            <v>Wheatland Union High</v>
          </cell>
          <cell r="J2214">
            <v>710</v>
          </cell>
          <cell r="K2214">
            <v>262</v>
          </cell>
          <cell r="L2214">
            <v>3</v>
          </cell>
          <cell r="N2214">
            <v>710</v>
          </cell>
          <cell r="O2214">
            <v>262</v>
          </cell>
          <cell r="Q2214">
            <v>0</v>
          </cell>
          <cell r="R2214">
            <v>0</v>
          </cell>
        </row>
      </sheetData>
      <sheetData sheetId="8">
        <row r="3">
          <cell r="B3" t="str">
            <v>01100170000000</v>
          </cell>
          <cell r="C3" t="str">
            <v>01</v>
          </cell>
          <cell r="D3" t="str">
            <v>10017</v>
          </cell>
          <cell r="E3" t="str">
            <v>0000000</v>
          </cell>
          <cell r="F3" t="str">
            <v>Alameda Co. Office of Education</v>
          </cell>
          <cell r="H3">
            <v>341</v>
          </cell>
          <cell r="I3">
            <v>99</v>
          </cell>
          <cell r="J3">
            <v>0</v>
          </cell>
          <cell r="K3">
            <v>0</v>
          </cell>
          <cell r="L3">
            <v>0</v>
          </cell>
          <cell r="M3">
            <v>299</v>
          </cell>
          <cell r="N3">
            <v>99</v>
          </cell>
          <cell r="O3">
            <v>0</v>
          </cell>
          <cell r="P3">
            <v>0</v>
          </cell>
          <cell r="Q3">
            <v>0</v>
          </cell>
        </row>
        <row r="4">
          <cell r="B4" t="str">
            <v>01100170112607</v>
          </cell>
          <cell r="C4" t="str">
            <v>01</v>
          </cell>
          <cell r="D4" t="str">
            <v>10017</v>
          </cell>
          <cell r="E4" t="str">
            <v>0112607</v>
          </cell>
          <cell r="F4" t="str">
            <v>Envision Academy for Arts &amp; Technology</v>
          </cell>
          <cell r="G4" t="str">
            <v>0811</v>
          </cell>
          <cell r="H4">
            <v>403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307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01100170123968</v>
          </cell>
          <cell r="C5" t="str">
            <v>01</v>
          </cell>
          <cell r="D5" t="str">
            <v>10017</v>
          </cell>
          <cell r="E5" t="str">
            <v>0123968</v>
          </cell>
          <cell r="F5" t="str">
            <v>Community School for Creative Education</v>
          </cell>
          <cell r="G5" t="str">
            <v>1284</v>
          </cell>
          <cell r="H5">
            <v>206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166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B6" t="str">
            <v>01100170124172</v>
          </cell>
          <cell r="C6" t="str">
            <v>01</v>
          </cell>
          <cell r="D6" t="str">
            <v>10017</v>
          </cell>
          <cell r="E6" t="str">
            <v>0124172</v>
          </cell>
          <cell r="F6" t="str">
            <v>Yu Ming Charter</v>
          </cell>
          <cell r="G6" t="str">
            <v>1296</v>
          </cell>
          <cell r="H6">
            <v>357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76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B7" t="str">
            <v>01100170125567</v>
          </cell>
          <cell r="C7" t="str">
            <v>01</v>
          </cell>
          <cell r="D7" t="str">
            <v>10017</v>
          </cell>
          <cell r="E7" t="str">
            <v>0125567</v>
          </cell>
          <cell r="F7" t="str">
            <v>Urban Montessori Charter</v>
          </cell>
          <cell r="G7" t="str">
            <v>1383</v>
          </cell>
          <cell r="H7">
            <v>374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01100170131581</v>
          </cell>
          <cell r="C8" t="str">
            <v>01</v>
          </cell>
          <cell r="D8" t="str">
            <v>10017</v>
          </cell>
          <cell r="E8" t="str">
            <v>0131581</v>
          </cell>
          <cell r="F8" t="str">
            <v>Oakland Unity Middle School</v>
          </cell>
          <cell r="G8" t="str">
            <v>1707</v>
          </cell>
          <cell r="H8">
            <v>149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145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01100176001788</v>
          </cell>
          <cell r="C9" t="str">
            <v>01</v>
          </cell>
          <cell r="D9" t="str">
            <v>10017</v>
          </cell>
          <cell r="E9" t="str">
            <v>6001788</v>
          </cell>
          <cell r="F9" t="str">
            <v>Cox Academy</v>
          </cell>
          <cell r="G9" t="str">
            <v>0740</v>
          </cell>
          <cell r="H9">
            <v>588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434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B10" t="str">
            <v>01100176002000</v>
          </cell>
          <cell r="C10" t="str">
            <v>01</v>
          </cell>
          <cell r="D10" t="str">
            <v>10017</v>
          </cell>
          <cell r="E10" t="str">
            <v>6002000</v>
          </cell>
          <cell r="F10" t="str">
            <v>Lazear Charter Academy</v>
          </cell>
          <cell r="G10" t="str">
            <v>1464</v>
          </cell>
          <cell r="H10">
            <v>462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422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01611190000000</v>
          </cell>
          <cell r="C11" t="str">
            <v>01</v>
          </cell>
          <cell r="D11" t="str">
            <v>61119</v>
          </cell>
          <cell r="E11" t="str">
            <v>0000000</v>
          </cell>
          <cell r="F11" t="str">
            <v>Alameda Unified</v>
          </cell>
          <cell r="H11">
            <v>9481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3307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01611190119222</v>
          </cell>
          <cell r="C12" t="str">
            <v>01</v>
          </cell>
          <cell r="D12" t="str">
            <v>61119</v>
          </cell>
          <cell r="E12" t="str">
            <v>0119222</v>
          </cell>
          <cell r="F12" t="str">
            <v>Nea Community Learning Center</v>
          </cell>
          <cell r="G12" t="str">
            <v>1066</v>
          </cell>
          <cell r="H12">
            <v>528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194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01611190122085</v>
          </cell>
          <cell r="C13" t="str">
            <v>01</v>
          </cell>
          <cell r="D13" t="str">
            <v>61119</v>
          </cell>
          <cell r="E13" t="str">
            <v>0122085</v>
          </cell>
          <cell r="F13" t="str">
            <v>The Academy of Alameda</v>
          </cell>
          <cell r="G13" t="str">
            <v>1181</v>
          </cell>
          <cell r="H13">
            <v>511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192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01611190130609</v>
          </cell>
          <cell r="C14" t="str">
            <v>01</v>
          </cell>
          <cell r="D14" t="str">
            <v>61119</v>
          </cell>
          <cell r="E14" t="str">
            <v>0130609</v>
          </cell>
          <cell r="F14" t="str">
            <v>Alameda Community Learning Center</v>
          </cell>
          <cell r="G14" t="str">
            <v>0352</v>
          </cell>
          <cell r="H14">
            <v>374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01611190130625</v>
          </cell>
          <cell r="C15" t="str">
            <v>01</v>
          </cell>
          <cell r="D15" t="str">
            <v>61119</v>
          </cell>
          <cell r="E15" t="str">
            <v>0130625</v>
          </cell>
          <cell r="F15" t="str">
            <v>Alternatives in Action</v>
          </cell>
          <cell r="G15" t="str">
            <v>0398</v>
          </cell>
          <cell r="H15">
            <v>171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168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01611190131805</v>
          </cell>
          <cell r="C16" t="str">
            <v>01</v>
          </cell>
          <cell r="D16" t="str">
            <v>61119</v>
          </cell>
          <cell r="E16" t="str">
            <v>0131805</v>
          </cell>
          <cell r="F16" t="str">
            <v>The Academy of Alameda Elementary School</v>
          </cell>
          <cell r="G16" t="str">
            <v>1718</v>
          </cell>
          <cell r="H16">
            <v>134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65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01611270000000</v>
          </cell>
          <cell r="C17" t="str">
            <v>01</v>
          </cell>
          <cell r="D17" t="str">
            <v>61127</v>
          </cell>
          <cell r="E17" t="str">
            <v>0000000</v>
          </cell>
          <cell r="F17" t="str">
            <v>Albany City Unified</v>
          </cell>
          <cell r="H17">
            <v>3702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1090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B18" t="str">
            <v>01611430000000</v>
          </cell>
          <cell r="C18" t="str">
            <v>01</v>
          </cell>
          <cell r="D18" t="str">
            <v>61143</v>
          </cell>
          <cell r="E18" t="str">
            <v>0000000</v>
          </cell>
          <cell r="F18" t="str">
            <v>Berkeley Unified</v>
          </cell>
          <cell r="H18">
            <v>9643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3514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01611430122689</v>
          </cell>
          <cell r="C19" t="str">
            <v>01</v>
          </cell>
          <cell r="D19" t="str">
            <v>61143</v>
          </cell>
          <cell r="E19" t="str">
            <v>0122689</v>
          </cell>
          <cell r="F19" t="str">
            <v>REALM Charter Middle</v>
          </cell>
          <cell r="G19" t="str">
            <v>1254</v>
          </cell>
          <cell r="H19">
            <v>249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183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01611430122697</v>
          </cell>
          <cell r="C20" t="str">
            <v>01</v>
          </cell>
          <cell r="D20" t="str">
            <v>61143</v>
          </cell>
          <cell r="E20" t="str">
            <v>0122697</v>
          </cell>
          <cell r="F20" t="str">
            <v>REALM Charter High</v>
          </cell>
          <cell r="G20" t="str">
            <v>1255</v>
          </cell>
          <cell r="H20">
            <v>347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248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01611500000000</v>
          </cell>
          <cell r="C21" t="str">
            <v>01</v>
          </cell>
          <cell r="D21" t="str">
            <v>61150</v>
          </cell>
          <cell r="E21" t="str">
            <v>0000000</v>
          </cell>
          <cell r="F21" t="str">
            <v>Castro Valley Unified</v>
          </cell>
          <cell r="H21">
            <v>9352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2614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01611680000000</v>
          </cell>
          <cell r="C22" t="str">
            <v>01</v>
          </cell>
          <cell r="D22" t="str">
            <v>61168</v>
          </cell>
          <cell r="E22" t="str">
            <v>0000000</v>
          </cell>
          <cell r="F22" t="str">
            <v>Emery Unified</v>
          </cell>
          <cell r="H22">
            <v>687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517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01611760000000</v>
          </cell>
          <cell r="C23" t="str">
            <v>01</v>
          </cell>
          <cell r="D23" t="str">
            <v>61176</v>
          </cell>
          <cell r="E23" t="str">
            <v>0000000</v>
          </cell>
          <cell r="F23" t="str">
            <v>Fremont Unified</v>
          </cell>
          <cell r="H23">
            <v>34831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9577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01611760130534</v>
          </cell>
          <cell r="C24" t="str">
            <v>01</v>
          </cell>
          <cell r="D24" t="str">
            <v>61176</v>
          </cell>
          <cell r="E24" t="str">
            <v>0130534</v>
          </cell>
          <cell r="F24" t="str">
            <v>Circle of Independent Learning</v>
          </cell>
          <cell r="G24" t="str">
            <v>0152</v>
          </cell>
          <cell r="H24">
            <v>339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>01611920000000</v>
          </cell>
          <cell r="C25" t="str">
            <v>01</v>
          </cell>
          <cell r="D25" t="str">
            <v>61192</v>
          </cell>
          <cell r="E25" t="str">
            <v>0000000</v>
          </cell>
          <cell r="F25" t="str">
            <v>Hayward Unified</v>
          </cell>
          <cell r="H25">
            <v>20771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15597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01611920108670</v>
          </cell>
          <cell r="C26" t="str">
            <v>01</v>
          </cell>
          <cell r="D26" t="str">
            <v>61192</v>
          </cell>
          <cell r="E26" t="str">
            <v>0108670</v>
          </cell>
          <cell r="F26" t="str">
            <v>Leadership Public Schools - Hayward</v>
          </cell>
          <cell r="G26" t="str">
            <v>0684</v>
          </cell>
          <cell r="H26">
            <v>578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359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B27" t="str">
            <v>01611920113902</v>
          </cell>
          <cell r="C27" t="str">
            <v>01</v>
          </cell>
          <cell r="D27" t="str">
            <v>61192</v>
          </cell>
          <cell r="E27" t="str">
            <v>0113902</v>
          </cell>
          <cell r="F27" t="str">
            <v>Impact Academy of Arts &amp; Technology</v>
          </cell>
          <cell r="G27" t="str">
            <v>0836</v>
          </cell>
          <cell r="H27">
            <v>587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373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B28" t="str">
            <v>01611920119248</v>
          </cell>
          <cell r="C28" t="str">
            <v>01</v>
          </cell>
          <cell r="D28" t="str">
            <v>61192</v>
          </cell>
          <cell r="E28" t="str">
            <v>0119248</v>
          </cell>
          <cell r="F28" t="str">
            <v>Golden Oak Montessori of Hayward</v>
          </cell>
          <cell r="G28" t="str">
            <v>1067</v>
          </cell>
          <cell r="H28">
            <v>239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97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 t="str">
            <v>01611920127696</v>
          </cell>
          <cell r="C29" t="str">
            <v>01</v>
          </cell>
          <cell r="D29" t="str">
            <v>61192</v>
          </cell>
          <cell r="E29" t="str">
            <v>0127696</v>
          </cell>
          <cell r="F29" t="str">
            <v>Knowledge Enlightens You (KEY) Academy</v>
          </cell>
          <cell r="G29" t="str">
            <v>1514</v>
          </cell>
          <cell r="H29">
            <v>547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435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01611920127944</v>
          </cell>
          <cell r="C30" t="str">
            <v>01</v>
          </cell>
          <cell r="D30" t="str">
            <v>61192</v>
          </cell>
          <cell r="E30" t="str">
            <v>0127944</v>
          </cell>
          <cell r="F30" t="str">
            <v>Silver Oak High Public Montessori Charter</v>
          </cell>
          <cell r="G30" t="str">
            <v>1543</v>
          </cell>
          <cell r="H30">
            <v>188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97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01612000000000</v>
          </cell>
          <cell r="C31" t="str">
            <v>01</v>
          </cell>
          <cell r="D31" t="str">
            <v>61200</v>
          </cell>
          <cell r="E31" t="str">
            <v>0000000</v>
          </cell>
          <cell r="F31" t="str">
            <v>Livermore Valley Joint Unified</v>
          </cell>
          <cell r="H31">
            <v>12918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3601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01612000107839</v>
          </cell>
          <cell r="C32" t="str">
            <v>01</v>
          </cell>
          <cell r="D32" t="str">
            <v>61200</v>
          </cell>
          <cell r="E32" t="str">
            <v>0107839</v>
          </cell>
          <cell r="F32" t="str">
            <v>Livermore Valley Charter</v>
          </cell>
          <cell r="G32" t="str">
            <v>1565</v>
          </cell>
          <cell r="H32">
            <v>785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147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01612000120931</v>
          </cell>
          <cell r="C33" t="str">
            <v>01</v>
          </cell>
          <cell r="D33" t="str">
            <v>61200</v>
          </cell>
          <cell r="E33" t="str">
            <v>0120931</v>
          </cell>
          <cell r="F33" t="str">
            <v>Livermore Valley Charter Preparatory High</v>
          </cell>
          <cell r="G33" t="str">
            <v>1124</v>
          </cell>
          <cell r="H33">
            <v>307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01612180000000</v>
          </cell>
          <cell r="C34" t="str">
            <v>01</v>
          </cell>
          <cell r="D34" t="str">
            <v>61218</v>
          </cell>
          <cell r="E34" t="str">
            <v>0000000</v>
          </cell>
          <cell r="F34" t="str">
            <v>Mountain House Elementary</v>
          </cell>
          <cell r="H34">
            <v>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01612340000000</v>
          </cell>
          <cell r="C35" t="str">
            <v>01</v>
          </cell>
          <cell r="D35" t="str">
            <v>61234</v>
          </cell>
          <cell r="E35" t="str">
            <v>0000000</v>
          </cell>
          <cell r="F35" t="str">
            <v>Newark Unified</v>
          </cell>
          <cell r="H35">
            <v>5845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3233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01612420000000</v>
          </cell>
          <cell r="C36" t="str">
            <v>01</v>
          </cell>
          <cell r="D36" t="str">
            <v>61242</v>
          </cell>
          <cell r="E36" t="str">
            <v>0000000</v>
          </cell>
          <cell r="F36" t="str">
            <v>New Haven Unified</v>
          </cell>
          <cell r="H36">
            <v>11893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6626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01612590000000</v>
          </cell>
          <cell r="C37" t="str">
            <v>01</v>
          </cell>
          <cell r="D37" t="str">
            <v>61259</v>
          </cell>
          <cell r="E37" t="str">
            <v>0000000</v>
          </cell>
          <cell r="F37" t="str">
            <v>Oakland Unified</v>
          </cell>
          <cell r="H37">
            <v>36761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28203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01612590100065</v>
          </cell>
          <cell r="C38" t="str">
            <v>01</v>
          </cell>
          <cell r="D38" t="str">
            <v>61259</v>
          </cell>
          <cell r="E38" t="str">
            <v>0100065</v>
          </cell>
          <cell r="F38" t="str">
            <v>Oakland Unity High</v>
          </cell>
          <cell r="G38" t="str">
            <v>0510</v>
          </cell>
          <cell r="H38">
            <v>345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299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01612590100123</v>
          </cell>
          <cell r="C39" t="str">
            <v>01</v>
          </cell>
          <cell r="D39" t="str">
            <v>61259</v>
          </cell>
          <cell r="E39" t="str">
            <v>0100123</v>
          </cell>
          <cell r="F39" t="str">
            <v>East Oakland Leadership Academy</v>
          </cell>
          <cell r="G39" t="str">
            <v>0499</v>
          </cell>
          <cell r="H39">
            <v>115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111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01612590106906</v>
          </cell>
          <cell r="C40" t="str">
            <v>01</v>
          </cell>
          <cell r="D40" t="str">
            <v>61259</v>
          </cell>
          <cell r="E40" t="str">
            <v>0106906</v>
          </cell>
          <cell r="F40" t="str">
            <v>Bay Area Technology</v>
          </cell>
          <cell r="G40" t="str">
            <v>0661</v>
          </cell>
          <cell r="H40">
            <v>294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294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01612590108944</v>
          </cell>
          <cell r="C41" t="str">
            <v>01</v>
          </cell>
          <cell r="D41" t="str">
            <v>61259</v>
          </cell>
          <cell r="E41" t="str">
            <v>0108944</v>
          </cell>
          <cell r="F41" t="str">
            <v>Lighthouse Community Charter High</v>
          </cell>
          <cell r="G41" t="str">
            <v>0700</v>
          </cell>
          <cell r="H41">
            <v>260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211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01612590109819</v>
          </cell>
          <cell r="C42" t="str">
            <v>01</v>
          </cell>
          <cell r="D42" t="str">
            <v>61259</v>
          </cell>
          <cell r="E42" t="str">
            <v>0109819</v>
          </cell>
          <cell r="F42" t="str">
            <v>Aspire Berkley Maynard Academy</v>
          </cell>
          <cell r="G42" t="str">
            <v>0726</v>
          </cell>
          <cell r="H42">
            <v>519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421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01612590111476</v>
          </cell>
          <cell r="C43" t="str">
            <v>01</v>
          </cell>
          <cell r="D43" t="str">
            <v>61259</v>
          </cell>
          <cell r="E43" t="str">
            <v>0111476</v>
          </cell>
          <cell r="F43" t="str">
            <v>Achieve Academy</v>
          </cell>
          <cell r="G43" t="str">
            <v>0780</v>
          </cell>
          <cell r="H43">
            <v>719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694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01612590111856</v>
          </cell>
          <cell r="C44" t="str">
            <v>01</v>
          </cell>
          <cell r="D44" t="str">
            <v>61259</v>
          </cell>
          <cell r="E44" t="str">
            <v>0111856</v>
          </cell>
          <cell r="F44" t="str">
            <v>American Indian Public High</v>
          </cell>
          <cell r="G44" t="str">
            <v>0765</v>
          </cell>
          <cell r="H44">
            <v>260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187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01612590114363</v>
          </cell>
          <cell r="C45" t="str">
            <v>01</v>
          </cell>
          <cell r="D45" t="str">
            <v>61259</v>
          </cell>
          <cell r="E45" t="str">
            <v>0114363</v>
          </cell>
          <cell r="F45" t="str">
            <v>American Indian Public Charter School II</v>
          </cell>
          <cell r="G45" t="str">
            <v>0882</v>
          </cell>
          <cell r="H45">
            <v>642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474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01612590114454</v>
          </cell>
          <cell r="C46" t="str">
            <v>01</v>
          </cell>
          <cell r="D46" t="str">
            <v>61259</v>
          </cell>
          <cell r="E46" t="str">
            <v>0114454</v>
          </cell>
          <cell r="F46" t="str">
            <v>Conservatory of Vocal/Instrumental Arts</v>
          </cell>
          <cell r="G46" t="str">
            <v>0864</v>
          </cell>
          <cell r="H46">
            <v>208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89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01612590114868</v>
          </cell>
          <cell r="C47" t="str">
            <v>01</v>
          </cell>
          <cell r="D47" t="str">
            <v>61259</v>
          </cell>
          <cell r="E47" t="str">
            <v>0114868</v>
          </cell>
          <cell r="F47" t="str">
            <v>Oakland Charter High</v>
          </cell>
          <cell r="G47" t="str">
            <v>0883</v>
          </cell>
          <cell r="H47">
            <v>445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360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01612590115014</v>
          </cell>
          <cell r="C48" t="str">
            <v>01</v>
          </cell>
          <cell r="D48" t="str">
            <v>61259</v>
          </cell>
          <cell r="E48" t="str">
            <v>0115014</v>
          </cell>
          <cell r="F48" t="str">
            <v>KIPP Bridge Academy</v>
          </cell>
          <cell r="G48" t="str">
            <v>0938</v>
          </cell>
          <cell r="H48">
            <v>580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448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01612590115238</v>
          </cell>
          <cell r="C49" t="str">
            <v>01</v>
          </cell>
          <cell r="D49" t="str">
            <v>61259</v>
          </cell>
          <cell r="E49" t="str">
            <v>0115238</v>
          </cell>
          <cell r="F49" t="str">
            <v>ARISE High</v>
          </cell>
          <cell r="G49" t="str">
            <v>0837</v>
          </cell>
          <cell r="H49">
            <v>274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249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01612590115386</v>
          </cell>
          <cell r="C50" t="str">
            <v>01</v>
          </cell>
          <cell r="D50" t="str">
            <v>61259</v>
          </cell>
          <cell r="E50" t="str">
            <v>0115386</v>
          </cell>
          <cell r="F50" t="str">
            <v>Civicorps Corpsmember Academy</v>
          </cell>
          <cell r="G50" t="str">
            <v>0948</v>
          </cell>
          <cell r="H50">
            <v>76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01612590115592</v>
          </cell>
          <cell r="C51" t="str">
            <v>01</v>
          </cell>
          <cell r="D51" t="str">
            <v>61259</v>
          </cell>
          <cell r="E51" t="str">
            <v>0115592</v>
          </cell>
          <cell r="F51" t="str">
            <v>Learning Without Limits</v>
          </cell>
          <cell r="G51" t="str">
            <v>1442</v>
          </cell>
          <cell r="H51">
            <v>421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361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01612590118224</v>
          </cell>
          <cell r="C52" t="str">
            <v>01</v>
          </cell>
          <cell r="D52" t="str">
            <v>61259</v>
          </cell>
          <cell r="E52" t="str">
            <v>0118224</v>
          </cell>
          <cell r="F52" t="str">
            <v>Aspire Golden State College Preparatory Academy</v>
          </cell>
          <cell r="G52" t="str">
            <v>1023</v>
          </cell>
          <cell r="H52">
            <v>571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530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01612590120188</v>
          </cell>
          <cell r="C53" t="str">
            <v>01</v>
          </cell>
          <cell r="D53" t="str">
            <v>61259</v>
          </cell>
          <cell r="E53" t="str">
            <v>0120188</v>
          </cell>
          <cell r="F53" t="str">
            <v>Aspire ERES Academy</v>
          </cell>
          <cell r="G53" t="str">
            <v>1115</v>
          </cell>
          <cell r="H53">
            <v>216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207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01612590123711</v>
          </cell>
          <cell r="C54" t="str">
            <v>01</v>
          </cell>
          <cell r="D54" t="str">
            <v>61259</v>
          </cell>
          <cell r="E54" t="str">
            <v>0123711</v>
          </cell>
          <cell r="F54" t="str">
            <v>Vincent Academy</v>
          </cell>
          <cell r="G54" t="str">
            <v>1271</v>
          </cell>
          <cell r="H54">
            <v>283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266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01612590126748</v>
          </cell>
          <cell r="C55" t="str">
            <v>01</v>
          </cell>
          <cell r="D55" t="str">
            <v>61259</v>
          </cell>
          <cell r="E55" t="str">
            <v>0126748</v>
          </cell>
          <cell r="F55" t="str">
            <v>LPS Oakland R &amp; D Campus</v>
          </cell>
          <cell r="G55" t="str">
            <v>1449</v>
          </cell>
          <cell r="H55">
            <v>353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334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 t="str">
            <v>01612590128413</v>
          </cell>
          <cell r="C56" t="str">
            <v>01</v>
          </cell>
          <cell r="D56" t="str">
            <v>61259</v>
          </cell>
          <cell r="E56" t="str">
            <v>0128413</v>
          </cell>
          <cell r="F56" t="str">
            <v>Aspire College Academy</v>
          </cell>
          <cell r="G56" t="str">
            <v>1577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279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01612590129403</v>
          </cell>
          <cell r="C57" t="str">
            <v>01</v>
          </cell>
          <cell r="D57" t="str">
            <v>61259</v>
          </cell>
          <cell r="E57" t="str">
            <v>0129403</v>
          </cell>
          <cell r="F57" t="str">
            <v>Epic Charter</v>
          </cell>
          <cell r="G57" t="str">
            <v>1632</v>
          </cell>
          <cell r="H57">
            <v>433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01612590129635</v>
          </cell>
          <cell r="C58" t="str">
            <v>01</v>
          </cell>
          <cell r="D58" t="str">
            <v>61259</v>
          </cell>
          <cell r="E58" t="str">
            <v>0129635</v>
          </cell>
          <cell r="F58" t="str">
            <v>Downtown Charter Academy</v>
          </cell>
          <cell r="G58" t="str">
            <v>1661</v>
          </cell>
          <cell r="H58">
            <v>223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180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01612590129932</v>
          </cell>
          <cell r="C59" t="str">
            <v>01</v>
          </cell>
          <cell r="D59" t="str">
            <v>61259</v>
          </cell>
          <cell r="E59" t="str">
            <v>0129932</v>
          </cell>
          <cell r="F59" t="str">
            <v>East Bay Innovation Academy</v>
          </cell>
          <cell r="G59" t="str">
            <v>1620</v>
          </cell>
          <cell r="H59">
            <v>419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94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01612590130617</v>
          </cell>
          <cell r="C60" t="str">
            <v>01</v>
          </cell>
          <cell r="D60" t="str">
            <v>61259</v>
          </cell>
          <cell r="E60" t="str">
            <v>0130617</v>
          </cell>
          <cell r="F60" t="str">
            <v>Oakland Military Institute, College Preparatory Academy</v>
          </cell>
          <cell r="G60" t="str">
            <v>0349</v>
          </cell>
          <cell r="H60">
            <v>683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515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01612590130633</v>
          </cell>
          <cell r="C61" t="str">
            <v>01</v>
          </cell>
          <cell r="D61" t="str">
            <v>61259</v>
          </cell>
          <cell r="E61" t="str">
            <v>0130633</v>
          </cell>
          <cell r="F61" t="str">
            <v>Lighthouse Community Charter</v>
          </cell>
          <cell r="G61" t="str">
            <v>0413</v>
          </cell>
          <cell r="H61">
            <v>486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411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01612590130666</v>
          </cell>
          <cell r="C62" t="str">
            <v>01</v>
          </cell>
          <cell r="D62" t="str">
            <v>61259</v>
          </cell>
          <cell r="E62" t="str">
            <v>0130666</v>
          </cell>
          <cell r="F62" t="str">
            <v>Aspire Lionel Wilson College Preparatory Academy</v>
          </cell>
          <cell r="G62" t="str">
            <v>0465</v>
          </cell>
          <cell r="H62">
            <v>515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488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01612590130732</v>
          </cell>
          <cell r="C63" t="str">
            <v>01</v>
          </cell>
          <cell r="D63" t="str">
            <v>61259</v>
          </cell>
          <cell r="E63" t="str">
            <v>0130732</v>
          </cell>
          <cell r="F63" t="str">
            <v>Aspire Triumph Technology Academy</v>
          </cell>
          <cell r="G63" t="str">
            <v>1663</v>
          </cell>
          <cell r="H63">
            <v>283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261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01612590131672</v>
          </cell>
          <cell r="C64" t="str">
            <v>01</v>
          </cell>
          <cell r="D64" t="str">
            <v>61259</v>
          </cell>
          <cell r="E64" t="str">
            <v>0131672</v>
          </cell>
          <cell r="F64" t="str">
            <v>Castlemont Primary Academy</v>
          </cell>
          <cell r="G64" t="str">
            <v>1712</v>
          </cell>
          <cell r="H64">
            <v>72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43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01612590131896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Roses in Concrete Community School</v>
          </cell>
          <cell r="G65" t="str">
            <v>1713</v>
          </cell>
          <cell r="H65">
            <v>270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200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01612590132514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Francophone Charter School of Oakland</v>
          </cell>
          <cell r="G66" t="str">
            <v>1708</v>
          </cell>
          <cell r="H66">
            <v>163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01612590132555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Conservatory of Vocal/Instrumental Arts High School</v>
          </cell>
          <cell r="G67" t="str">
            <v>1745</v>
          </cell>
          <cell r="H67">
            <v>58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01612590134015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Lodestar: A Lighthouse Community Charter Public</v>
          </cell>
          <cell r="G68" t="str">
            <v>1783</v>
          </cell>
          <cell r="H68">
            <v>234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171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01612593030772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Oakland School for the Arts</v>
          </cell>
          <cell r="G69" t="str">
            <v>0340</v>
          </cell>
          <cell r="H69">
            <v>779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72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01612596111660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Oakland Charter Academy</v>
          </cell>
          <cell r="G70" t="str">
            <v>0014</v>
          </cell>
          <cell r="H70">
            <v>201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01612596113807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American Indian Public Charter</v>
          </cell>
          <cell r="G71" t="str">
            <v>0106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111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01612596117568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Aspire Monarch Academy</v>
          </cell>
          <cell r="G72" t="str">
            <v>0252</v>
          </cell>
          <cell r="H72">
            <v>402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388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01612596117972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North Oakland Community Charter</v>
          </cell>
          <cell r="G73" t="str">
            <v>0302</v>
          </cell>
          <cell r="H73">
            <v>222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65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01612596118608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ASCEND</v>
          </cell>
          <cell r="G74" t="str">
            <v>1443</v>
          </cell>
          <cell r="H74">
            <v>461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420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01612750000000</v>
          </cell>
          <cell r="C75" t="str">
            <v>01</v>
          </cell>
          <cell r="D75" t="str">
            <v>61275</v>
          </cell>
          <cell r="E75" t="str">
            <v>0000000</v>
          </cell>
          <cell r="F75" t="str">
            <v>Piedmont City Unified</v>
          </cell>
          <cell r="H75">
            <v>2692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73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01612910000000</v>
          </cell>
          <cell r="C76" t="str">
            <v>01</v>
          </cell>
          <cell r="D76" t="str">
            <v>61291</v>
          </cell>
          <cell r="E76" t="str">
            <v>0000000</v>
          </cell>
          <cell r="F76" t="str">
            <v>San Leandro Unified</v>
          </cell>
          <cell r="H76">
            <v>8628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5773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01613090000000</v>
          </cell>
          <cell r="C77" t="str">
            <v>01</v>
          </cell>
          <cell r="D77" t="str">
            <v>61309</v>
          </cell>
          <cell r="E77" t="str">
            <v>0000000</v>
          </cell>
          <cell r="F77" t="str">
            <v>San Lorenzo Unified</v>
          </cell>
          <cell r="H77">
            <v>10730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7753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01613090101212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KIPP Summit Academy</v>
          </cell>
          <cell r="G78" t="str">
            <v>0524</v>
          </cell>
          <cell r="H78">
            <v>418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320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01613090114421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KIPP King Collegiate High</v>
          </cell>
          <cell r="G79" t="str">
            <v>0880</v>
          </cell>
          <cell r="H79">
            <v>591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381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01750930000000</v>
          </cell>
          <cell r="C80" t="str">
            <v>01</v>
          </cell>
          <cell r="D80" t="str">
            <v>75093</v>
          </cell>
          <cell r="E80" t="str">
            <v>0000000</v>
          </cell>
          <cell r="F80" t="str">
            <v>Dublin Unified</v>
          </cell>
          <cell r="H80">
            <v>10678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1652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01751010000000</v>
          </cell>
          <cell r="C81" t="str">
            <v>01</v>
          </cell>
          <cell r="D81" t="str">
            <v>75101</v>
          </cell>
          <cell r="E81" t="str">
            <v>0000000</v>
          </cell>
          <cell r="F81" t="str">
            <v>Pleasanton Unified</v>
          </cell>
          <cell r="H81">
            <v>14778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2118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01751190000000</v>
          </cell>
          <cell r="C82" t="str">
            <v>01</v>
          </cell>
          <cell r="D82" t="str">
            <v>75119</v>
          </cell>
          <cell r="E82" t="str">
            <v>0000000</v>
          </cell>
          <cell r="F82" t="str">
            <v>Sunol Glen Unified</v>
          </cell>
          <cell r="H82">
            <v>278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24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02100250000000</v>
          </cell>
          <cell r="C83" t="str">
            <v>02</v>
          </cell>
          <cell r="D83" t="str">
            <v>10025</v>
          </cell>
          <cell r="E83" t="str">
            <v>0000000</v>
          </cell>
          <cell r="F83" t="str">
            <v>Alpine Co. Office of Education</v>
          </cell>
          <cell r="H83">
            <v>2</v>
          </cell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2</v>
          </cell>
          <cell r="N83">
            <v>0</v>
          </cell>
          <cell r="O83">
            <v>0</v>
          </cell>
          <cell r="P83">
            <v>2</v>
          </cell>
          <cell r="Q83">
            <v>0</v>
          </cell>
        </row>
        <row r="84">
          <cell r="B84" t="str">
            <v>02613330000000</v>
          </cell>
          <cell r="C84" t="str">
            <v>02</v>
          </cell>
          <cell r="D84" t="str">
            <v>61333</v>
          </cell>
          <cell r="E84" t="str">
            <v>0000000</v>
          </cell>
          <cell r="F84" t="str">
            <v>Alpine County Unified</v>
          </cell>
          <cell r="H84">
            <v>80</v>
          </cell>
          <cell r="I84">
            <v>0</v>
          </cell>
          <cell r="J84">
            <v>0</v>
          </cell>
          <cell r="K84">
            <v>2</v>
          </cell>
          <cell r="L84">
            <v>0</v>
          </cell>
          <cell r="M84">
            <v>46</v>
          </cell>
          <cell r="N84">
            <v>0</v>
          </cell>
          <cell r="O84">
            <v>0</v>
          </cell>
          <cell r="P84">
            <v>2</v>
          </cell>
          <cell r="Q84">
            <v>0</v>
          </cell>
        </row>
        <row r="85">
          <cell r="B85" t="str">
            <v>03100330000000</v>
          </cell>
          <cell r="C85" t="str">
            <v>03</v>
          </cell>
          <cell r="D85" t="str">
            <v>10033</v>
          </cell>
          <cell r="E85" t="str">
            <v>0000000</v>
          </cell>
          <cell r="F85" t="str">
            <v>Amador Co. Office of Education</v>
          </cell>
          <cell r="H85">
            <v>176</v>
          </cell>
          <cell r="I85">
            <v>0</v>
          </cell>
          <cell r="J85">
            <v>0</v>
          </cell>
          <cell r="K85">
            <v>176</v>
          </cell>
          <cell r="L85">
            <v>0</v>
          </cell>
          <cell r="M85">
            <v>114</v>
          </cell>
          <cell r="N85">
            <v>0</v>
          </cell>
          <cell r="O85">
            <v>0</v>
          </cell>
          <cell r="P85">
            <v>114</v>
          </cell>
          <cell r="Q85">
            <v>0</v>
          </cell>
        </row>
        <row r="86">
          <cell r="B86" t="str">
            <v>03100330129692</v>
          </cell>
          <cell r="C86" t="str">
            <v>03</v>
          </cell>
          <cell r="D86" t="str">
            <v>10033</v>
          </cell>
          <cell r="E86" t="str">
            <v>0129692</v>
          </cell>
          <cell r="F86" t="str">
            <v>Shenandoah Valley</v>
          </cell>
          <cell r="G86" t="str">
            <v>1662</v>
          </cell>
          <cell r="H86">
            <v>46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 t="str">
            <v>03739810000000</v>
          </cell>
          <cell r="C87" t="str">
            <v>03</v>
          </cell>
          <cell r="D87" t="str">
            <v>73981</v>
          </cell>
          <cell r="E87" t="str">
            <v>0000000</v>
          </cell>
          <cell r="F87" t="str">
            <v>Amador County Unified</v>
          </cell>
          <cell r="H87">
            <v>3863</v>
          </cell>
          <cell r="I87">
            <v>0</v>
          </cell>
          <cell r="J87">
            <v>0</v>
          </cell>
          <cell r="K87">
            <v>174</v>
          </cell>
          <cell r="L87">
            <v>0</v>
          </cell>
          <cell r="M87">
            <v>1697</v>
          </cell>
          <cell r="N87">
            <v>0</v>
          </cell>
          <cell r="O87">
            <v>0</v>
          </cell>
          <cell r="P87">
            <v>113</v>
          </cell>
          <cell r="Q87">
            <v>0</v>
          </cell>
        </row>
        <row r="88">
          <cell r="B88" t="str">
            <v>04100410000000</v>
          </cell>
          <cell r="C88" t="str">
            <v>04</v>
          </cell>
          <cell r="D88" t="str">
            <v>10041</v>
          </cell>
          <cell r="E88" t="str">
            <v>0000000</v>
          </cell>
          <cell r="F88" t="str">
            <v>Butte Co. Office of Education</v>
          </cell>
          <cell r="H88">
            <v>115</v>
          </cell>
          <cell r="I88">
            <v>21</v>
          </cell>
          <cell r="J88">
            <v>0</v>
          </cell>
          <cell r="K88">
            <v>57</v>
          </cell>
          <cell r="L88">
            <v>0</v>
          </cell>
          <cell r="M88">
            <v>100</v>
          </cell>
          <cell r="N88">
            <v>21</v>
          </cell>
          <cell r="O88">
            <v>0</v>
          </cell>
          <cell r="P88">
            <v>46</v>
          </cell>
          <cell r="Q88">
            <v>0</v>
          </cell>
        </row>
        <row r="89">
          <cell r="B89" t="str">
            <v>04100410114991</v>
          </cell>
          <cell r="C89" t="str">
            <v>04</v>
          </cell>
          <cell r="D89" t="str">
            <v>10041</v>
          </cell>
          <cell r="E89" t="str">
            <v>0114991</v>
          </cell>
          <cell r="F89" t="str">
            <v>CORE Butte Charter</v>
          </cell>
          <cell r="G89" t="str">
            <v>0945</v>
          </cell>
          <cell r="H89">
            <v>790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326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 t="str">
            <v>04100410134213</v>
          </cell>
          <cell r="C90" t="str">
            <v>04</v>
          </cell>
          <cell r="D90" t="str">
            <v>10041</v>
          </cell>
          <cell r="E90" t="str">
            <v>0134213</v>
          </cell>
          <cell r="F90" t="str">
            <v>Come Back Butte Charter</v>
          </cell>
          <cell r="G90" t="str">
            <v>1811</v>
          </cell>
          <cell r="H90">
            <v>30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04100410430090</v>
          </cell>
          <cell r="C91" t="str">
            <v>04</v>
          </cell>
          <cell r="D91" t="str">
            <v>10041</v>
          </cell>
          <cell r="E91" t="str">
            <v>0430090</v>
          </cell>
          <cell r="F91" t="str">
            <v>Learning Community Charter</v>
          </cell>
          <cell r="G91" t="str">
            <v>0110</v>
          </cell>
          <cell r="H91">
            <v>280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04613820000000</v>
          </cell>
          <cell r="C92" t="str">
            <v>04</v>
          </cell>
          <cell r="D92" t="str">
            <v>61382</v>
          </cell>
          <cell r="E92" t="str">
            <v>0000000</v>
          </cell>
          <cell r="F92" t="str">
            <v>Bangor Union Elementary</v>
          </cell>
          <cell r="H92">
            <v>87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66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04614080000000</v>
          </cell>
          <cell r="C93" t="str">
            <v>04</v>
          </cell>
          <cell r="D93" t="str">
            <v>61408</v>
          </cell>
          <cell r="E93" t="str">
            <v>0000000</v>
          </cell>
          <cell r="F93" t="str">
            <v>Biggs Unified</v>
          </cell>
          <cell r="H93">
            <v>617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400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04614240000000</v>
          </cell>
          <cell r="C94" t="str">
            <v>04</v>
          </cell>
          <cell r="D94" t="str">
            <v>61424</v>
          </cell>
          <cell r="E94" t="str">
            <v>0000000</v>
          </cell>
          <cell r="F94" t="str">
            <v>Chico Unified</v>
          </cell>
          <cell r="H94">
            <v>11976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5400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04614240110551</v>
          </cell>
          <cell r="C95" t="str">
            <v>04</v>
          </cell>
          <cell r="D95" t="str">
            <v>61424</v>
          </cell>
          <cell r="E95" t="str">
            <v>0110551</v>
          </cell>
          <cell r="F95" t="str">
            <v>Nord Country</v>
          </cell>
          <cell r="G95" t="str">
            <v>0729</v>
          </cell>
          <cell r="H95">
            <v>182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81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04614240118042</v>
          </cell>
          <cell r="C96" t="str">
            <v>04</v>
          </cell>
          <cell r="D96" t="str">
            <v>61424</v>
          </cell>
          <cell r="E96" t="str">
            <v>0118042</v>
          </cell>
          <cell r="F96" t="str">
            <v>Forest Ranch Charter</v>
          </cell>
          <cell r="G96" t="str">
            <v>1019</v>
          </cell>
          <cell r="H96">
            <v>128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04614240120394</v>
          </cell>
          <cell r="C97" t="str">
            <v>04</v>
          </cell>
          <cell r="D97" t="str">
            <v>61424</v>
          </cell>
          <cell r="E97" t="str">
            <v>0120394</v>
          </cell>
          <cell r="F97" t="str">
            <v>Inspire School of Arts and Sciences</v>
          </cell>
          <cell r="G97" t="str">
            <v>1114</v>
          </cell>
          <cell r="H97">
            <v>460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135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04614240121475</v>
          </cell>
          <cell r="C98" t="str">
            <v>04</v>
          </cell>
          <cell r="D98" t="str">
            <v>61424</v>
          </cell>
          <cell r="E98" t="str">
            <v>0121475</v>
          </cell>
          <cell r="F98" t="str">
            <v>Sherwood Montessori</v>
          </cell>
          <cell r="G98" t="str">
            <v>1166</v>
          </cell>
          <cell r="H98">
            <v>138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34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04614240123810</v>
          </cell>
          <cell r="C99" t="str">
            <v>04</v>
          </cell>
          <cell r="D99" t="str">
            <v>61424</v>
          </cell>
          <cell r="E99" t="str">
            <v>0123810</v>
          </cell>
          <cell r="F99" t="str">
            <v>Wildflower Open Classroom</v>
          </cell>
          <cell r="G99" t="str">
            <v>1280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04614246113773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Chico Country Day</v>
          </cell>
          <cell r="G100" t="str">
            <v>0112</v>
          </cell>
          <cell r="H100">
            <v>561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99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04614246119523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Blue Oak Charter</v>
          </cell>
          <cell r="G101" t="str">
            <v>0415</v>
          </cell>
          <cell r="H101">
            <v>387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182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04614320000000</v>
          </cell>
          <cell r="C102" t="str">
            <v>04</v>
          </cell>
          <cell r="D102" t="str">
            <v>61432</v>
          </cell>
          <cell r="E102" t="str">
            <v>0000000</v>
          </cell>
          <cell r="F102" t="str">
            <v>Durham Unified</v>
          </cell>
          <cell r="H102">
            <v>986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369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04614400000000</v>
          </cell>
          <cell r="C103" t="str">
            <v>04</v>
          </cell>
          <cell r="D103" t="str">
            <v>61440</v>
          </cell>
          <cell r="E103" t="str">
            <v>0000000</v>
          </cell>
          <cell r="F103" t="str">
            <v>Feather Falls Union Elementary</v>
          </cell>
          <cell r="H103">
            <v>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8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04614400121509</v>
          </cell>
          <cell r="C104" t="str">
            <v>04</v>
          </cell>
          <cell r="D104" t="str">
            <v>61440</v>
          </cell>
          <cell r="E104" t="str">
            <v>0121509</v>
          </cell>
          <cell r="F104" t="str">
            <v>Ipakanni Early College Charter</v>
          </cell>
          <cell r="G104" t="str">
            <v>1170</v>
          </cell>
          <cell r="H104">
            <v>65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30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04614570000000</v>
          </cell>
          <cell r="C105" t="str">
            <v>04</v>
          </cell>
          <cell r="D105" t="str">
            <v>61457</v>
          </cell>
          <cell r="E105" t="str">
            <v>0000000</v>
          </cell>
          <cell r="F105" t="str">
            <v>Golden Feather Union Elementary</v>
          </cell>
          <cell r="H105">
            <v>106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92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</row>
        <row r="106">
          <cell r="B106" t="str">
            <v>04614570125252</v>
          </cell>
          <cell r="C106" t="str">
            <v>04</v>
          </cell>
          <cell r="D106" t="str">
            <v>61457</v>
          </cell>
          <cell r="E106" t="str">
            <v>0125252</v>
          </cell>
          <cell r="F106" t="str">
            <v>Pivot Charter School North Valley</v>
          </cell>
          <cell r="G106" t="str">
            <v>1364</v>
          </cell>
          <cell r="H106">
            <v>92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49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04614990000000</v>
          </cell>
          <cell r="C107" t="str">
            <v>04</v>
          </cell>
          <cell r="D107" t="str">
            <v>61499</v>
          </cell>
          <cell r="E107" t="str">
            <v>0000000</v>
          </cell>
          <cell r="F107" t="str">
            <v>Manzanita Elementary</v>
          </cell>
          <cell r="H107">
            <v>288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128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04615070000000</v>
          </cell>
          <cell r="C108" t="str">
            <v>04</v>
          </cell>
          <cell r="D108" t="str">
            <v>61507</v>
          </cell>
          <cell r="E108" t="str">
            <v>0000000</v>
          </cell>
          <cell r="F108" t="str">
            <v>Oroville City Elementary</v>
          </cell>
          <cell r="H108">
            <v>2424</v>
          </cell>
          <cell r="I108">
            <v>0</v>
          </cell>
          <cell r="J108">
            <v>0</v>
          </cell>
          <cell r="K108">
            <v>11</v>
          </cell>
          <cell r="L108">
            <v>0</v>
          </cell>
          <cell r="M108">
            <v>1911</v>
          </cell>
          <cell r="N108">
            <v>0</v>
          </cell>
          <cell r="O108">
            <v>0</v>
          </cell>
          <cell r="P108">
            <v>8</v>
          </cell>
          <cell r="Q108">
            <v>0</v>
          </cell>
        </row>
        <row r="109">
          <cell r="B109" t="str">
            <v>04615070129577</v>
          </cell>
          <cell r="C109" t="str">
            <v>04</v>
          </cell>
          <cell r="D109" t="str">
            <v>61507</v>
          </cell>
          <cell r="E109" t="str">
            <v>0129577</v>
          </cell>
          <cell r="F109" t="str">
            <v>Stream Charter</v>
          </cell>
          <cell r="G109" t="str">
            <v>1616</v>
          </cell>
          <cell r="H109">
            <v>272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110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04615150000000</v>
          </cell>
          <cell r="C110" t="str">
            <v>04</v>
          </cell>
          <cell r="D110" t="str">
            <v>61515</v>
          </cell>
          <cell r="E110" t="str">
            <v>0000000</v>
          </cell>
          <cell r="F110" t="str">
            <v>Oroville Union High</v>
          </cell>
          <cell r="H110">
            <v>2162</v>
          </cell>
          <cell r="I110">
            <v>0</v>
          </cell>
          <cell r="J110">
            <v>0</v>
          </cell>
          <cell r="K110">
            <v>15</v>
          </cell>
          <cell r="L110">
            <v>0</v>
          </cell>
          <cell r="M110">
            <v>1649</v>
          </cell>
          <cell r="N110">
            <v>0</v>
          </cell>
          <cell r="O110">
            <v>0</v>
          </cell>
          <cell r="P110">
            <v>11</v>
          </cell>
          <cell r="Q110">
            <v>0</v>
          </cell>
        </row>
        <row r="111">
          <cell r="B111" t="str">
            <v>04615230000000</v>
          </cell>
          <cell r="C111" t="str">
            <v>04</v>
          </cell>
          <cell r="D111" t="str">
            <v>61523</v>
          </cell>
          <cell r="E111" t="str">
            <v>0000000</v>
          </cell>
          <cell r="F111" t="str">
            <v>Palermo Union Elementary</v>
          </cell>
          <cell r="H111">
            <v>1246</v>
          </cell>
          <cell r="I111">
            <v>0</v>
          </cell>
          <cell r="J111">
            <v>0</v>
          </cell>
          <cell r="K111">
            <v>9</v>
          </cell>
          <cell r="L111">
            <v>0</v>
          </cell>
          <cell r="M111">
            <v>984</v>
          </cell>
          <cell r="N111">
            <v>0</v>
          </cell>
          <cell r="O111">
            <v>0</v>
          </cell>
          <cell r="P111">
            <v>7</v>
          </cell>
          <cell r="Q111">
            <v>0</v>
          </cell>
        </row>
        <row r="112">
          <cell r="B112" t="str">
            <v>04615310000000</v>
          </cell>
          <cell r="C112" t="str">
            <v>04</v>
          </cell>
          <cell r="D112" t="str">
            <v>61531</v>
          </cell>
          <cell r="E112" t="str">
            <v>0000000</v>
          </cell>
          <cell r="F112" t="str">
            <v>Paradise Unified</v>
          </cell>
          <cell r="H112">
            <v>3437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2114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04615310110338</v>
          </cell>
          <cell r="C113" t="str">
            <v>04</v>
          </cell>
          <cell r="D113" t="str">
            <v>61531</v>
          </cell>
          <cell r="E113" t="str">
            <v>0110338</v>
          </cell>
          <cell r="F113" t="str">
            <v>Achieve Charter School of Paradise Inc.</v>
          </cell>
          <cell r="G113" t="str">
            <v>0751</v>
          </cell>
          <cell r="H113">
            <v>233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101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04615310121715</v>
          </cell>
          <cell r="C114" t="str">
            <v>04</v>
          </cell>
          <cell r="D114" t="str">
            <v>61531</v>
          </cell>
          <cell r="E114" t="str">
            <v>0121715</v>
          </cell>
          <cell r="F114" t="str">
            <v>Paradise eLearning Academy</v>
          </cell>
          <cell r="G114" t="str">
            <v>1189</v>
          </cell>
          <cell r="H114">
            <v>55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29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04615316112585</v>
          </cell>
          <cell r="C115" t="str">
            <v>04</v>
          </cell>
          <cell r="D115" t="str">
            <v>61531</v>
          </cell>
          <cell r="E115" t="str">
            <v>6112585</v>
          </cell>
          <cell r="F115" t="str">
            <v>Hometech Charter</v>
          </cell>
          <cell r="G115" t="str">
            <v>0067</v>
          </cell>
          <cell r="H115">
            <v>139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102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04615316112999</v>
          </cell>
          <cell r="C116" t="str">
            <v>04</v>
          </cell>
          <cell r="D116" t="str">
            <v>61531</v>
          </cell>
          <cell r="E116" t="str">
            <v>6112999</v>
          </cell>
          <cell r="F116" t="str">
            <v>Paradise Charter Middle</v>
          </cell>
          <cell r="G116" t="str">
            <v>0079</v>
          </cell>
          <cell r="H116">
            <v>155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50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04615316113765</v>
          </cell>
          <cell r="C117" t="str">
            <v>04</v>
          </cell>
          <cell r="D117" t="str">
            <v>61531</v>
          </cell>
          <cell r="E117" t="str">
            <v>6113765</v>
          </cell>
          <cell r="F117" t="str">
            <v>Children's Community Charter</v>
          </cell>
          <cell r="G117" t="str">
            <v>0094</v>
          </cell>
          <cell r="H117">
            <v>235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04615490000000</v>
          </cell>
          <cell r="C118" t="str">
            <v>04</v>
          </cell>
          <cell r="D118" t="str">
            <v>61549</v>
          </cell>
          <cell r="E118" t="str">
            <v>0000000</v>
          </cell>
          <cell r="F118" t="str">
            <v>Thermalito Union</v>
          </cell>
          <cell r="H118">
            <v>1493</v>
          </cell>
          <cell r="I118">
            <v>0</v>
          </cell>
          <cell r="J118">
            <v>0</v>
          </cell>
          <cell r="K118">
            <v>5</v>
          </cell>
          <cell r="L118">
            <v>0</v>
          </cell>
          <cell r="M118">
            <v>1371</v>
          </cell>
          <cell r="N118">
            <v>0</v>
          </cell>
          <cell r="O118">
            <v>0</v>
          </cell>
          <cell r="P118">
            <v>4</v>
          </cell>
          <cell r="Q118">
            <v>0</v>
          </cell>
        </row>
        <row r="119">
          <cell r="B119" t="str">
            <v>04733790000000</v>
          </cell>
          <cell r="C119" t="str">
            <v>04</v>
          </cell>
          <cell r="D119" t="str">
            <v>73379</v>
          </cell>
          <cell r="E119" t="str">
            <v>0000000</v>
          </cell>
          <cell r="F119" t="str">
            <v>Pioneer Union Elementary</v>
          </cell>
          <cell r="H119">
            <v>66</v>
          </cell>
          <cell r="I119">
            <v>0</v>
          </cell>
          <cell r="J119">
            <v>0</v>
          </cell>
          <cell r="K119">
            <v>1</v>
          </cell>
          <cell r="L119">
            <v>0</v>
          </cell>
          <cell r="M119">
            <v>60</v>
          </cell>
          <cell r="N119">
            <v>0</v>
          </cell>
          <cell r="O119">
            <v>0</v>
          </cell>
          <cell r="P119">
            <v>1</v>
          </cell>
          <cell r="Q119">
            <v>0</v>
          </cell>
        </row>
        <row r="120">
          <cell r="B120" t="str">
            <v>04755070000000</v>
          </cell>
          <cell r="C120" t="str">
            <v>04</v>
          </cell>
          <cell r="D120" t="str">
            <v>75507</v>
          </cell>
          <cell r="E120" t="str">
            <v>0000000</v>
          </cell>
          <cell r="F120" t="str">
            <v>Gridley Unified</v>
          </cell>
          <cell r="H120">
            <v>2021</v>
          </cell>
          <cell r="I120">
            <v>0</v>
          </cell>
          <cell r="J120">
            <v>0</v>
          </cell>
          <cell r="K120">
            <v>14</v>
          </cell>
          <cell r="L120">
            <v>0</v>
          </cell>
          <cell r="M120">
            <v>786</v>
          </cell>
          <cell r="N120">
            <v>0</v>
          </cell>
          <cell r="O120">
            <v>0</v>
          </cell>
          <cell r="P120">
            <v>14</v>
          </cell>
          <cell r="Q120">
            <v>0</v>
          </cell>
        </row>
        <row r="121">
          <cell r="B121" t="str">
            <v>05100580000000</v>
          </cell>
          <cell r="C121" t="str">
            <v>05</v>
          </cell>
          <cell r="D121" t="str">
            <v>10058</v>
          </cell>
          <cell r="E121" t="str">
            <v>0000000</v>
          </cell>
          <cell r="F121" t="str">
            <v>Calaveras Co. Office of Education</v>
          </cell>
          <cell r="H121">
            <v>61</v>
          </cell>
          <cell r="I121">
            <v>0</v>
          </cell>
          <cell r="J121">
            <v>0</v>
          </cell>
          <cell r="K121">
            <v>18</v>
          </cell>
          <cell r="L121">
            <v>1</v>
          </cell>
          <cell r="M121">
            <v>43</v>
          </cell>
          <cell r="N121">
            <v>0</v>
          </cell>
          <cell r="O121">
            <v>0</v>
          </cell>
          <cell r="P121">
            <v>2</v>
          </cell>
          <cell r="Q121">
            <v>0</v>
          </cell>
        </row>
        <row r="122">
          <cell r="B122" t="str">
            <v>05100580530154</v>
          </cell>
          <cell r="C122" t="str">
            <v>05</v>
          </cell>
          <cell r="D122" t="str">
            <v>10058</v>
          </cell>
          <cell r="E122" t="str">
            <v>0530154</v>
          </cell>
          <cell r="F122" t="str">
            <v>Mountain Oaks</v>
          </cell>
          <cell r="G122" t="str">
            <v>0527</v>
          </cell>
          <cell r="H122">
            <v>481</v>
          </cell>
          <cell r="I122">
            <v>0</v>
          </cell>
          <cell r="J122">
            <v>0</v>
          </cell>
          <cell r="K122">
            <v>0</v>
          </cell>
          <cell r="L122">
            <v>1</v>
          </cell>
          <cell r="M122">
            <v>231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05615560000000</v>
          </cell>
          <cell r="C123" t="str">
            <v>05</v>
          </cell>
          <cell r="D123" t="str">
            <v>61556</v>
          </cell>
          <cell r="E123" t="str">
            <v>0000000</v>
          </cell>
          <cell r="F123" t="str">
            <v>Bret Harte Union High</v>
          </cell>
          <cell r="H123">
            <v>696</v>
          </cell>
          <cell r="I123">
            <v>0</v>
          </cell>
          <cell r="J123">
            <v>0</v>
          </cell>
          <cell r="K123">
            <v>7</v>
          </cell>
          <cell r="L123">
            <v>0</v>
          </cell>
          <cell r="M123">
            <v>263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05615640000000</v>
          </cell>
          <cell r="C124" t="str">
            <v>05</v>
          </cell>
          <cell r="D124" t="str">
            <v>61564</v>
          </cell>
          <cell r="E124" t="str">
            <v>0000000</v>
          </cell>
          <cell r="F124" t="str">
            <v>Calaveras Unified</v>
          </cell>
          <cell r="H124">
            <v>2933</v>
          </cell>
          <cell r="I124">
            <v>0</v>
          </cell>
          <cell r="J124">
            <v>0</v>
          </cell>
          <cell r="K124">
            <v>12</v>
          </cell>
          <cell r="L124">
            <v>0</v>
          </cell>
          <cell r="M124">
            <v>1580</v>
          </cell>
          <cell r="N124">
            <v>0</v>
          </cell>
          <cell r="O124">
            <v>0</v>
          </cell>
          <cell r="P124">
            <v>3</v>
          </cell>
          <cell r="Q124">
            <v>0</v>
          </cell>
        </row>
        <row r="125">
          <cell r="B125" t="str">
            <v>05615720000000</v>
          </cell>
          <cell r="C125" t="str">
            <v>05</v>
          </cell>
          <cell r="D125" t="str">
            <v>61572</v>
          </cell>
          <cell r="E125" t="str">
            <v>0000000</v>
          </cell>
          <cell r="F125" t="str">
            <v>Mark Twain Union Elementary</v>
          </cell>
          <cell r="H125">
            <v>832</v>
          </cell>
          <cell r="I125">
            <v>0</v>
          </cell>
          <cell r="J125">
            <v>0</v>
          </cell>
          <cell r="K125">
            <v>1</v>
          </cell>
          <cell r="L125">
            <v>0</v>
          </cell>
          <cell r="M125">
            <v>516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</row>
        <row r="126">
          <cell r="B126" t="str">
            <v>05615800000000</v>
          </cell>
          <cell r="C126" t="str">
            <v>05</v>
          </cell>
          <cell r="D126" t="str">
            <v>61580</v>
          </cell>
          <cell r="E126" t="str">
            <v>0000000</v>
          </cell>
          <cell r="F126" t="str">
            <v>Vallecito Union</v>
          </cell>
          <cell r="H126">
            <v>591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243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06100660000000</v>
          </cell>
          <cell r="C127" t="str">
            <v>06</v>
          </cell>
          <cell r="D127" t="str">
            <v>10066</v>
          </cell>
          <cell r="E127" t="str">
            <v>0000000</v>
          </cell>
          <cell r="F127" t="str">
            <v>Colusa Co. Office of Education</v>
          </cell>
          <cell r="H127">
            <v>4</v>
          </cell>
          <cell r="I127">
            <v>0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0</v>
          </cell>
          <cell r="O127">
            <v>0</v>
          </cell>
          <cell r="P127">
            <v>2</v>
          </cell>
          <cell r="Q127">
            <v>0</v>
          </cell>
        </row>
        <row r="128">
          <cell r="B128" t="str">
            <v>06615980000000</v>
          </cell>
          <cell r="C128" t="str">
            <v>06</v>
          </cell>
          <cell r="D128" t="str">
            <v>61598</v>
          </cell>
          <cell r="E128" t="str">
            <v>0000000</v>
          </cell>
          <cell r="F128" t="str">
            <v>Colusa Unified</v>
          </cell>
          <cell r="H128">
            <v>1479</v>
          </cell>
          <cell r="I128">
            <v>0</v>
          </cell>
          <cell r="J128">
            <v>0</v>
          </cell>
          <cell r="K128">
            <v>3</v>
          </cell>
          <cell r="L128">
            <v>0</v>
          </cell>
          <cell r="M128">
            <v>1053</v>
          </cell>
          <cell r="N128">
            <v>0</v>
          </cell>
          <cell r="O128">
            <v>0</v>
          </cell>
          <cell r="P128">
            <v>2</v>
          </cell>
          <cell r="Q128">
            <v>0</v>
          </cell>
        </row>
        <row r="129">
          <cell r="B129" t="str">
            <v>06616060000000</v>
          </cell>
          <cell r="C129" t="str">
            <v>06</v>
          </cell>
          <cell r="D129" t="str">
            <v>61606</v>
          </cell>
          <cell r="E129" t="str">
            <v>0000000</v>
          </cell>
          <cell r="F129" t="str">
            <v>Maxwell Unified</v>
          </cell>
          <cell r="H129">
            <v>326</v>
          </cell>
          <cell r="I129">
            <v>0</v>
          </cell>
          <cell r="J129">
            <v>0</v>
          </cell>
          <cell r="K129">
            <v>1</v>
          </cell>
          <cell r="L129">
            <v>0</v>
          </cell>
          <cell r="M129">
            <v>250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</row>
        <row r="130">
          <cell r="B130" t="str">
            <v>06616140000000</v>
          </cell>
          <cell r="C130" t="str">
            <v>06</v>
          </cell>
          <cell r="D130" t="str">
            <v>61614</v>
          </cell>
          <cell r="E130" t="str">
            <v>0000000</v>
          </cell>
          <cell r="F130" t="str">
            <v>Pierce Joint Unified</v>
          </cell>
          <cell r="H130">
            <v>1480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06616220000000</v>
          </cell>
          <cell r="C131" t="str">
            <v>06</v>
          </cell>
          <cell r="D131" t="str">
            <v>61622</v>
          </cell>
          <cell r="E131" t="str">
            <v>0000000</v>
          </cell>
          <cell r="F131" t="str">
            <v>Williams Unified</v>
          </cell>
          <cell r="H131">
            <v>1368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1211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07100740000000</v>
          </cell>
          <cell r="C132" t="str">
            <v>07</v>
          </cell>
          <cell r="D132" t="str">
            <v>10074</v>
          </cell>
          <cell r="E132" t="str">
            <v>0000000</v>
          </cell>
          <cell r="F132" t="str">
            <v>Contra Costa Co. Office of Education</v>
          </cell>
          <cell r="H132">
            <v>523</v>
          </cell>
          <cell r="I132">
            <v>129</v>
          </cell>
          <cell r="J132">
            <v>0</v>
          </cell>
          <cell r="K132">
            <v>340</v>
          </cell>
          <cell r="L132">
            <v>0</v>
          </cell>
          <cell r="M132">
            <v>328</v>
          </cell>
          <cell r="N132">
            <v>129</v>
          </cell>
          <cell r="O132">
            <v>0</v>
          </cell>
          <cell r="P132">
            <v>151</v>
          </cell>
          <cell r="Q132">
            <v>0</v>
          </cell>
        </row>
        <row r="133">
          <cell r="B133" t="str">
            <v>07100740114470</v>
          </cell>
          <cell r="C133" t="str">
            <v>07</v>
          </cell>
          <cell r="D133" t="str">
            <v>10074</v>
          </cell>
          <cell r="E133" t="str">
            <v>0114470</v>
          </cell>
          <cell r="F133" t="str">
            <v>Making Waves Academy</v>
          </cell>
          <cell r="G133" t="str">
            <v>0868</v>
          </cell>
          <cell r="H133">
            <v>781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685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07100740129528</v>
          </cell>
          <cell r="C134" t="str">
            <v>07</v>
          </cell>
          <cell r="D134" t="str">
            <v>10074</v>
          </cell>
          <cell r="E134" t="str">
            <v>0129528</v>
          </cell>
          <cell r="F134" t="str">
            <v>Caliber: Beta Academy</v>
          </cell>
          <cell r="G134" t="str">
            <v>1622</v>
          </cell>
          <cell r="H134">
            <v>755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683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07100740129684</v>
          </cell>
          <cell r="C135" t="str">
            <v>07</v>
          </cell>
          <cell r="D135" t="str">
            <v>10074</v>
          </cell>
          <cell r="E135" t="str">
            <v>0129684</v>
          </cell>
          <cell r="F135" t="str">
            <v>Summit Public School K2</v>
          </cell>
          <cell r="G135" t="str">
            <v>1650</v>
          </cell>
          <cell r="H135">
            <v>321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177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07100740134114</v>
          </cell>
          <cell r="C136" t="str">
            <v>07</v>
          </cell>
          <cell r="D136" t="str">
            <v>10074</v>
          </cell>
          <cell r="E136" t="str">
            <v>0134114</v>
          </cell>
          <cell r="F136" t="str">
            <v>Contra Costa School of Performing Arts</v>
          </cell>
          <cell r="G136" t="str">
            <v>1773</v>
          </cell>
          <cell r="H136">
            <v>308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62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07100740731380</v>
          </cell>
          <cell r="C137" t="str">
            <v>07</v>
          </cell>
          <cell r="D137" t="str">
            <v>10074</v>
          </cell>
          <cell r="E137" t="str">
            <v>0731380</v>
          </cell>
          <cell r="F137" t="str">
            <v>Clayton Valley Charter High</v>
          </cell>
          <cell r="G137" t="str">
            <v>1400</v>
          </cell>
          <cell r="H137">
            <v>2197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425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07616300000000</v>
          </cell>
          <cell r="C138" t="str">
            <v>07</v>
          </cell>
          <cell r="D138" t="str">
            <v>61630</v>
          </cell>
          <cell r="E138" t="str">
            <v>0000000</v>
          </cell>
          <cell r="F138" t="str">
            <v>Acalanes Union High</v>
          </cell>
          <cell r="H138">
            <v>5530</v>
          </cell>
          <cell r="I138">
            <v>0</v>
          </cell>
          <cell r="J138">
            <v>0</v>
          </cell>
          <cell r="K138">
            <v>5</v>
          </cell>
          <cell r="L138">
            <v>0</v>
          </cell>
          <cell r="M138">
            <v>263</v>
          </cell>
          <cell r="N138">
            <v>0</v>
          </cell>
          <cell r="O138">
            <v>0</v>
          </cell>
          <cell r="P138">
            <v>1</v>
          </cell>
          <cell r="Q138">
            <v>0</v>
          </cell>
        </row>
        <row r="139">
          <cell r="B139" t="str">
            <v>07616480000000</v>
          </cell>
          <cell r="C139" t="str">
            <v>07</v>
          </cell>
          <cell r="D139" t="str">
            <v>61648</v>
          </cell>
          <cell r="E139" t="str">
            <v>0000000</v>
          </cell>
          <cell r="F139" t="str">
            <v>Antioch Unified</v>
          </cell>
          <cell r="H139">
            <v>16923</v>
          </cell>
          <cell r="I139">
            <v>0</v>
          </cell>
          <cell r="J139">
            <v>0</v>
          </cell>
          <cell r="K139">
            <v>97</v>
          </cell>
          <cell r="L139">
            <v>0</v>
          </cell>
          <cell r="M139">
            <v>12175</v>
          </cell>
          <cell r="N139">
            <v>0</v>
          </cell>
          <cell r="O139">
            <v>0</v>
          </cell>
          <cell r="P139">
            <v>55</v>
          </cell>
          <cell r="Q139">
            <v>0</v>
          </cell>
        </row>
        <row r="140">
          <cell r="B140" t="str">
            <v>07616480115063</v>
          </cell>
          <cell r="C140" t="str">
            <v>07</v>
          </cell>
          <cell r="D140" t="str">
            <v>61648</v>
          </cell>
          <cell r="E140" t="str">
            <v>0115063</v>
          </cell>
          <cell r="F140" t="str">
            <v>Antioch Charter Academy II</v>
          </cell>
          <cell r="G140" t="str">
            <v>0909</v>
          </cell>
          <cell r="H140">
            <v>207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07616486115703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Antioch Charter Academy</v>
          </cell>
          <cell r="G141" t="str">
            <v>0143</v>
          </cell>
          <cell r="H141">
            <v>196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07616550000000</v>
          </cell>
          <cell r="C142" t="str">
            <v>07</v>
          </cell>
          <cell r="D142" t="str">
            <v>61655</v>
          </cell>
          <cell r="E142" t="str">
            <v>0000000</v>
          </cell>
          <cell r="F142" t="str">
            <v>Brentwood Union Elementary</v>
          </cell>
          <cell r="H142">
            <v>8917</v>
          </cell>
          <cell r="I142">
            <v>0</v>
          </cell>
          <cell r="J142">
            <v>0</v>
          </cell>
          <cell r="K142">
            <v>15</v>
          </cell>
          <cell r="L142">
            <v>0</v>
          </cell>
          <cell r="M142">
            <v>2643</v>
          </cell>
          <cell r="N142">
            <v>0</v>
          </cell>
          <cell r="O142">
            <v>0</v>
          </cell>
          <cell r="P142">
            <v>4</v>
          </cell>
          <cell r="Q142">
            <v>0</v>
          </cell>
        </row>
        <row r="143">
          <cell r="B143" t="str">
            <v>07616630000000</v>
          </cell>
          <cell r="C143" t="str">
            <v>07</v>
          </cell>
          <cell r="D143" t="str">
            <v>61663</v>
          </cell>
          <cell r="E143" t="str">
            <v>0000000</v>
          </cell>
          <cell r="F143" t="str">
            <v>Byron Union Elementary</v>
          </cell>
          <cell r="H143">
            <v>1600</v>
          </cell>
          <cell r="I143">
            <v>0</v>
          </cell>
          <cell r="J143">
            <v>0</v>
          </cell>
          <cell r="K143">
            <v>4</v>
          </cell>
          <cell r="L143">
            <v>0</v>
          </cell>
          <cell r="M143">
            <v>491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07616630130930</v>
          </cell>
          <cell r="C144" t="str">
            <v>07</v>
          </cell>
          <cell r="D144" t="str">
            <v>61663</v>
          </cell>
          <cell r="E144" t="str">
            <v>0130930</v>
          </cell>
          <cell r="F144" t="str">
            <v>Vista Oaks Charter</v>
          </cell>
          <cell r="G144" t="str">
            <v>1684</v>
          </cell>
          <cell r="H144">
            <v>634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254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07616710000000</v>
          </cell>
          <cell r="C145" t="str">
            <v>07</v>
          </cell>
          <cell r="D145" t="str">
            <v>61671</v>
          </cell>
          <cell r="E145" t="str">
            <v>0000000</v>
          </cell>
          <cell r="F145" t="str">
            <v>Canyon Elementary</v>
          </cell>
          <cell r="H145">
            <v>72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07616970000000</v>
          </cell>
          <cell r="C146" t="str">
            <v>07</v>
          </cell>
          <cell r="D146" t="str">
            <v>61697</v>
          </cell>
          <cell r="E146" t="str">
            <v>0000000</v>
          </cell>
          <cell r="F146" t="str">
            <v>John Swett Unified</v>
          </cell>
          <cell r="H146">
            <v>1714</v>
          </cell>
          <cell r="I146">
            <v>0</v>
          </cell>
          <cell r="J146">
            <v>0</v>
          </cell>
          <cell r="K146">
            <v>4</v>
          </cell>
          <cell r="L146">
            <v>0</v>
          </cell>
          <cell r="M146">
            <v>1224</v>
          </cell>
          <cell r="N146">
            <v>0</v>
          </cell>
          <cell r="O146">
            <v>0</v>
          </cell>
          <cell r="P146">
            <v>1</v>
          </cell>
          <cell r="Q146">
            <v>0</v>
          </cell>
        </row>
        <row r="147">
          <cell r="B147" t="str">
            <v>07617050000000</v>
          </cell>
          <cell r="C147" t="str">
            <v>07</v>
          </cell>
          <cell r="D147" t="str">
            <v>61705</v>
          </cell>
          <cell r="E147" t="str">
            <v>0000000</v>
          </cell>
          <cell r="F147" t="str">
            <v>Knightsen Elementary</v>
          </cell>
          <cell r="H147">
            <v>585</v>
          </cell>
          <cell r="I147">
            <v>0</v>
          </cell>
          <cell r="J147">
            <v>0</v>
          </cell>
          <cell r="K147">
            <v>1</v>
          </cell>
          <cell r="L147">
            <v>0</v>
          </cell>
          <cell r="M147">
            <v>227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 t="str">
            <v>07617130000000</v>
          </cell>
          <cell r="C148" t="str">
            <v>07</v>
          </cell>
          <cell r="D148" t="str">
            <v>61713</v>
          </cell>
          <cell r="E148" t="str">
            <v>0000000</v>
          </cell>
          <cell r="F148" t="str">
            <v>Lafayette Elementary</v>
          </cell>
          <cell r="H148">
            <v>3615</v>
          </cell>
          <cell r="I148">
            <v>0</v>
          </cell>
          <cell r="J148">
            <v>0</v>
          </cell>
          <cell r="K148">
            <v>4</v>
          </cell>
          <cell r="L148">
            <v>0</v>
          </cell>
          <cell r="M148">
            <v>158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 t="str">
            <v>07617210000000</v>
          </cell>
          <cell r="C149" t="str">
            <v>07</v>
          </cell>
          <cell r="D149" t="str">
            <v>61721</v>
          </cell>
          <cell r="E149" t="str">
            <v>0000000</v>
          </cell>
          <cell r="F149" t="str">
            <v>Liberty Union High</v>
          </cell>
          <cell r="H149">
            <v>8199</v>
          </cell>
          <cell r="I149">
            <v>0</v>
          </cell>
          <cell r="J149">
            <v>0</v>
          </cell>
          <cell r="K149">
            <v>50</v>
          </cell>
          <cell r="L149">
            <v>0</v>
          </cell>
          <cell r="M149">
            <v>2514</v>
          </cell>
          <cell r="N149">
            <v>0</v>
          </cell>
          <cell r="O149">
            <v>0</v>
          </cell>
          <cell r="P149">
            <v>20</v>
          </cell>
          <cell r="Q149">
            <v>0</v>
          </cell>
        </row>
        <row r="150">
          <cell r="B150" t="str">
            <v>07617390000000</v>
          </cell>
          <cell r="C150" t="str">
            <v>07</v>
          </cell>
          <cell r="D150" t="str">
            <v>61739</v>
          </cell>
          <cell r="E150" t="str">
            <v>0000000</v>
          </cell>
          <cell r="F150" t="str">
            <v>Martinez Unified</v>
          </cell>
          <cell r="H150">
            <v>4143</v>
          </cell>
          <cell r="I150">
            <v>0</v>
          </cell>
          <cell r="J150">
            <v>0</v>
          </cell>
          <cell r="K150">
            <v>11</v>
          </cell>
          <cell r="L150">
            <v>0</v>
          </cell>
          <cell r="M150">
            <v>1094</v>
          </cell>
          <cell r="N150">
            <v>0</v>
          </cell>
          <cell r="O150">
            <v>0</v>
          </cell>
          <cell r="P150">
            <v>4</v>
          </cell>
          <cell r="Q150">
            <v>0</v>
          </cell>
        </row>
        <row r="151">
          <cell r="B151" t="str">
            <v>07617470000000</v>
          </cell>
          <cell r="C151" t="str">
            <v>07</v>
          </cell>
          <cell r="D151" t="str">
            <v>61747</v>
          </cell>
          <cell r="E151" t="str">
            <v>0000000</v>
          </cell>
          <cell r="F151" t="str">
            <v>Moraga Elementary</v>
          </cell>
          <cell r="H151">
            <v>1898</v>
          </cell>
          <cell r="I151">
            <v>0</v>
          </cell>
          <cell r="J151">
            <v>0</v>
          </cell>
          <cell r="K151">
            <v>4</v>
          </cell>
          <cell r="L151">
            <v>0</v>
          </cell>
          <cell r="M151">
            <v>68</v>
          </cell>
          <cell r="N151">
            <v>0</v>
          </cell>
          <cell r="O151">
            <v>0</v>
          </cell>
          <cell r="P151">
            <v>2</v>
          </cell>
          <cell r="Q151">
            <v>0</v>
          </cell>
        </row>
        <row r="152">
          <cell r="B152" t="str">
            <v>07617540000000</v>
          </cell>
          <cell r="C152" t="str">
            <v>07</v>
          </cell>
          <cell r="D152" t="str">
            <v>61754</v>
          </cell>
          <cell r="E152" t="str">
            <v>0000000</v>
          </cell>
          <cell r="F152" t="str">
            <v>Mt. Diablo Unified</v>
          </cell>
          <cell r="H152">
            <v>31579</v>
          </cell>
          <cell r="I152">
            <v>0</v>
          </cell>
          <cell r="J152">
            <v>0</v>
          </cell>
          <cell r="K152">
            <v>55</v>
          </cell>
          <cell r="L152">
            <v>0</v>
          </cell>
          <cell r="M152">
            <v>15197</v>
          </cell>
          <cell r="N152">
            <v>0</v>
          </cell>
          <cell r="O152">
            <v>0</v>
          </cell>
          <cell r="P152">
            <v>23</v>
          </cell>
          <cell r="Q152">
            <v>0</v>
          </cell>
        </row>
        <row r="153">
          <cell r="B153" t="str">
            <v>07617546118087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Eagle Peak Montessori</v>
          </cell>
          <cell r="G153" t="str">
            <v>0305</v>
          </cell>
          <cell r="H153">
            <v>234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07617620000000</v>
          </cell>
          <cell r="C154" t="str">
            <v>07</v>
          </cell>
          <cell r="D154" t="str">
            <v>61762</v>
          </cell>
          <cell r="E154" t="str">
            <v>0000000</v>
          </cell>
          <cell r="F154" t="str">
            <v>Oakley Union Elementary</v>
          </cell>
          <cell r="H154">
            <v>5015</v>
          </cell>
          <cell r="I154">
            <v>0</v>
          </cell>
          <cell r="J154">
            <v>0</v>
          </cell>
          <cell r="K154">
            <v>16</v>
          </cell>
          <cell r="L154">
            <v>0</v>
          </cell>
          <cell r="M154">
            <v>2322</v>
          </cell>
          <cell r="N154">
            <v>0</v>
          </cell>
          <cell r="O154">
            <v>0</v>
          </cell>
          <cell r="P154">
            <v>7</v>
          </cell>
          <cell r="Q154">
            <v>0</v>
          </cell>
        </row>
        <row r="155">
          <cell r="B155" t="str">
            <v>07617700000000</v>
          </cell>
          <cell r="C155" t="str">
            <v>07</v>
          </cell>
          <cell r="D155" t="str">
            <v>61770</v>
          </cell>
          <cell r="E155" t="str">
            <v>0000000</v>
          </cell>
          <cell r="F155" t="str">
            <v>Orinda Union Elementary</v>
          </cell>
          <cell r="H155">
            <v>2539</v>
          </cell>
          <cell r="I155">
            <v>0</v>
          </cell>
          <cell r="J155">
            <v>0</v>
          </cell>
          <cell r="K155">
            <v>1</v>
          </cell>
          <cell r="L155">
            <v>0</v>
          </cell>
          <cell r="M155">
            <v>50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07617880000000</v>
          </cell>
          <cell r="C156" t="str">
            <v>07</v>
          </cell>
          <cell r="D156" t="str">
            <v>61788</v>
          </cell>
          <cell r="E156" t="str">
            <v>0000000</v>
          </cell>
          <cell r="F156" t="str">
            <v>Pittsburg Unified</v>
          </cell>
          <cell r="H156">
            <v>11484</v>
          </cell>
          <cell r="I156">
            <v>0</v>
          </cell>
          <cell r="J156">
            <v>0</v>
          </cell>
          <cell r="K156">
            <v>49</v>
          </cell>
          <cell r="L156">
            <v>0</v>
          </cell>
          <cell r="M156">
            <v>9009</v>
          </cell>
          <cell r="N156">
            <v>0</v>
          </cell>
          <cell r="O156">
            <v>0</v>
          </cell>
          <cell r="P156">
            <v>30</v>
          </cell>
          <cell r="Q156">
            <v>0</v>
          </cell>
        </row>
        <row r="157">
          <cell r="B157" t="str">
            <v>07617960000000</v>
          </cell>
          <cell r="C157" t="str">
            <v>07</v>
          </cell>
          <cell r="D157" t="str">
            <v>61796</v>
          </cell>
          <cell r="E157" t="str">
            <v>0000000</v>
          </cell>
          <cell r="F157" t="str">
            <v>West Contra Costa Unified</v>
          </cell>
          <cell r="H157">
            <v>28516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21118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07617960101477</v>
          </cell>
          <cell r="C158" t="str">
            <v>07</v>
          </cell>
          <cell r="D158" t="str">
            <v>61796</v>
          </cell>
          <cell r="E158" t="str">
            <v>0101477</v>
          </cell>
          <cell r="F158" t="str">
            <v>Leadership Public Schools: Richmond</v>
          </cell>
          <cell r="G158" t="str">
            <v>0557</v>
          </cell>
          <cell r="H158">
            <v>548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475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07617960110973</v>
          </cell>
          <cell r="C159" t="str">
            <v>07</v>
          </cell>
          <cell r="D159" t="str">
            <v>61796</v>
          </cell>
          <cell r="E159" t="str">
            <v>0110973</v>
          </cell>
          <cell r="F159" t="str">
            <v>Richmond College Preparatory</v>
          </cell>
          <cell r="G159" t="str">
            <v>0755</v>
          </cell>
          <cell r="H159">
            <v>435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384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07617960126805</v>
          </cell>
          <cell r="C160" t="str">
            <v>07</v>
          </cell>
          <cell r="D160" t="str">
            <v>61796</v>
          </cell>
          <cell r="E160" t="str">
            <v>0126805</v>
          </cell>
          <cell r="F160" t="str">
            <v>Richmond Charter Academy</v>
          </cell>
          <cell r="G160" t="str">
            <v>1441</v>
          </cell>
          <cell r="H160">
            <v>248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226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07617960129643</v>
          </cell>
          <cell r="C161" t="str">
            <v>07</v>
          </cell>
          <cell r="D161" t="str">
            <v>61796</v>
          </cell>
          <cell r="E161" t="str">
            <v>0129643</v>
          </cell>
          <cell r="F161" t="str">
            <v>Richmond Charter Elementary-Benito Juarez</v>
          </cell>
          <cell r="G161" t="str">
            <v>1660</v>
          </cell>
          <cell r="H161">
            <v>465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428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B162" t="str">
            <v>07617960132100</v>
          </cell>
          <cell r="C162" t="str">
            <v>07</v>
          </cell>
          <cell r="D162" t="str">
            <v>61796</v>
          </cell>
          <cell r="E162" t="str">
            <v>0132100</v>
          </cell>
          <cell r="F162" t="str">
            <v>Aspire Richmond California College Preparatory Academy</v>
          </cell>
          <cell r="G162" t="str">
            <v>1739</v>
          </cell>
          <cell r="H162">
            <v>348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263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B163" t="str">
            <v>07617960132118</v>
          </cell>
          <cell r="C163" t="str">
            <v>07</v>
          </cell>
          <cell r="D163" t="str">
            <v>61796</v>
          </cell>
          <cell r="E163" t="str">
            <v>0132118</v>
          </cell>
          <cell r="F163" t="str">
            <v>Aspire Richmond Technology Academy</v>
          </cell>
          <cell r="G163" t="str">
            <v>1740</v>
          </cell>
          <cell r="H163">
            <v>286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247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07617960132233</v>
          </cell>
          <cell r="C164" t="str">
            <v>07</v>
          </cell>
          <cell r="D164" t="str">
            <v>61796</v>
          </cell>
          <cell r="E164" t="str">
            <v>0132233</v>
          </cell>
          <cell r="F164" t="str">
            <v>John Henry High</v>
          </cell>
          <cell r="G164" t="str">
            <v>1741</v>
          </cell>
          <cell r="H164">
            <v>202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181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07617960133637</v>
          </cell>
          <cell r="C165" t="str">
            <v>07</v>
          </cell>
          <cell r="D165" t="str">
            <v>61796</v>
          </cell>
          <cell r="E165" t="str">
            <v>0133637</v>
          </cell>
          <cell r="F165" t="str">
            <v>Summit Public School: Tamalpais</v>
          </cell>
          <cell r="G165" t="str">
            <v>1774</v>
          </cell>
          <cell r="H165">
            <v>117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79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07617966118368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Manzanita Middle</v>
          </cell>
          <cell r="G166" t="str">
            <v>0333</v>
          </cell>
          <cell r="H166">
            <v>99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75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07618040000000</v>
          </cell>
          <cell r="C167" t="str">
            <v>07</v>
          </cell>
          <cell r="D167" t="str">
            <v>61804</v>
          </cell>
          <cell r="E167" t="str">
            <v>0000000</v>
          </cell>
          <cell r="F167" t="str">
            <v>San Ramon Valley Unified</v>
          </cell>
          <cell r="H167">
            <v>32425</v>
          </cell>
          <cell r="I167">
            <v>0</v>
          </cell>
          <cell r="J167">
            <v>0</v>
          </cell>
          <cell r="K167">
            <v>22</v>
          </cell>
          <cell r="L167">
            <v>0</v>
          </cell>
          <cell r="M167">
            <v>2681</v>
          </cell>
          <cell r="N167">
            <v>0</v>
          </cell>
          <cell r="O167">
            <v>0</v>
          </cell>
          <cell r="P167">
            <v>4</v>
          </cell>
          <cell r="Q167">
            <v>0</v>
          </cell>
        </row>
        <row r="168">
          <cell r="B168" t="str">
            <v>07618120000000</v>
          </cell>
          <cell r="C168" t="str">
            <v>07</v>
          </cell>
          <cell r="D168" t="str">
            <v>61812</v>
          </cell>
          <cell r="E168" t="str">
            <v>0000000</v>
          </cell>
          <cell r="F168" t="str">
            <v>Walnut Creek Elementary</v>
          </cell>
          <cell r="H168">
            <v>3589</v>
          </cell>
          <cell r="I168">
            <v>0</v>
          </cell>
          <cell r="J168">
            <v>0</v>
          </cell>
          <cell r="K168">
            <v>3</v>
          </cell>
          <cell r="L168">
            <v>0</v>
          </cell>
          <cell r="M168">
            <v>577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07770240134072</v>
          </cell>
          <cell r="C169" t="str">
            <v>07</v>
          </cell>
          <cell r="D169" t="str">
            <v>77024</v>
          </cell>
          <cell r="E169" t="str">
            <v>0134072</v>
          </cell>
          <cell r="F169" t="str">
            <v>Rocketship Mt. Diablo</v>
          </cell>
          <cell r="G169" t="str">
            <v>1805</v>
          </cell>
          <cell r="H169">
            <v>124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111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08100820000000</v>
          </cell>
          <cell r="C170" t="str">
            <v>08</v>
          </cell>
          <cell r="D170" t="str">
            <v>10082</v>
          </cell>
          <cell r="E170" t="str">
            <v>0000000</v>
          </cell>
          <cell r="F170" t="str">
            <v>Del Norte Co. Office of Education</v>
          </cell>
          <cell r="H170">
            <v>47</v>
          </cell>
          <cell r="I170">
            <v>12</v>
          </cell>
          <cell r="J170">
            <v>0</v>
          </cell>
          <cell r="K170">
            <v>35</v>
          </cell>
          <cell r="L170">
            <v>0</v>
          </cell>
          <cell r="M170">
            <v>47</v>
          </cell>
          <cell r="N170">
            <v>12</v>
          </cell>
          <cell r="O170">
            <v>0</v>
          </cell>
          <cell r="P170">
            <v>35</v>
          </cell>
          <cell r="Q170">
            <v>0</v>
          </cell>
        </row>
        <row r="171">
          <cell r="B171" t="str">
            <v>08100820114116</v>
          </cell>
          <cell r="C171" t="str">
            <v>08</v>
          </cell>
          <cell r="D171" t="str">
            <v>10082</v>
          </cell>
          <cell r="E171" t="str">
            <v>0114116</v>
          </cell>
          <cell r="F171" t="str">
            <v>Uncharted Shores Academy</v>
          </cell>
          <cell r="G171" t="str">
            <v>0859</v>
          </cell>
          <cell r="H171">
            <v>148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100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B172" t="str">
            <v>08100820830059</v>
          </cell>
          <cell r="C172" t="str">
            <v>08</v>
          </cell>
          <cell r="D172" t="str">
            <v>10082</v>
          </cell>
          <cell r="E172" t="str">
            <v>0830059</v>
          </cell>
          <cell r="F172" t="str">
            <v>Castle Rock</v>
          </cell>
          <cell r="G172" t="str">
            <v>0358</v>
          </cell>
          <cell r="H172">
            <v>384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190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B173" t="str">
            <v>08618200000000</v>
          </cell>
          <cell r="C173" t="str">
            <v>08</v>
          </cell>
          <cell r="D173" t="str">
            <v>61820</v>
          </cell>
          <cell r="E173" t="str">
            <v>0000000</v>
          </cell>
          <cell r="F173" t="str">
            <v>Del Norte County Unified</v>
          </cell>
          <cell r="H173">
            <v>3667</v>
          </cell>
          <cell r="I173">
            <v>0</v>
          </cell>
          <cell r="J173">
            <v>0</v>
          </cell>
          <cell r="K173">
            <v>35</v>
          </cell>
          <cell r="L173">
            <v>0</v>
          </cell>
          <cell r="M173">
            <v>2427</v>
          </cell>
          <cell r="N173">
            <v>0</v>
          </cell>
          <cell r="O173">
            <v>0</v>
          </cell>
          <cell r="P173">
            <v>35</v>
          </cell>
          <cell r="Q173">
            <v>0</v>
          </cell>
        </row>
        <row r="174">
          <cell r="B174" t="str">
            <v>09100900000000</v>
          </cell>
          <cell r="C174" t="str">
            <v>09</v>
          </cell>
          <cell r="D174" t="str">
            <v>10090</v>
          </cell>
          <cell r="E174" t="str">
            <v>0000000</v>
          </cell>
          <cell r="F174" t="str">
            <v>El Dorado Co. Office of Education</v>
          </cell>
          <cell r="H174">
            <v>229</v>
          </cell>
          <cell r="I174">
            <v>33</v>
          </cell>
          <cell r="J174">
            <v>0</v>
          </cell>
          <cell r="K174">
            <v>196</v>
          </cell>
          <cell r="L174">
            <v>283</v>
          </cell>
          <cell r="M174">
            <v>71</v>
          </cell>
          <cell r="N174">
            <v>33</v>
          </cell>
          <cell r="O174">
            <v>0</v>
          </cell>
          <cell r="P174">
            <v>38</v>
          </cell>
          <cell r="Q174">
            <v>160</v>
          </cell>
        </row>
        <row r="175">
          <cell r="B175" t="str">
            <v>09100900118117</v>
          </cell>
          <cell r="C175" t="str">
            <v>09</v>
          </cell>
          <cell r="D175" t="str">
            <v>10090</v>
          </cell>
          <cell r="E175" t="str">
            <v>0118117</v>
          </cell>
          <cell r="F175" t="str">
            <v>Workforce Investment Act Charter</v>
          </cell>
          <cell r="G175" t="str">
            <v>1013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B176" t="str">
            <v>09100900123521</v>
          </cell>
          <cell r="C176" t="str">
            <v>09</v>
          </cell>
          <cell r="D176" t="str">
            <v>10090</v>
          </cell>
          <cell r="E176" t="str">
            <v>0123521</v>
          </cell>
          <cell r="F176" t="str">
            <v>Charter Alternative Program (CAP)</v>
          </cell>
          <cell r="G176" t="str">
            <v>0360</v>
          </cell>
          <cell r="H176">
            <v>172</v>
          </cell>
          <cell r="I176">
            <v>0</v>
          </cell>
          <cell r="J176">
            <v>0</v>
          </cell>
          <cell r="K176">
            <v>0</v>
          </cell>
          <cell r="L176">
            <v>8</v>
          </cell>
          <cell r="M176">
            <v>48</v>
          </cell>
          <cell r="N176">
            <v>0</v>
          </cell>
          <cell r="O176">
            <v>0</v>
          </cell>
          <cell r="P176">
            <v>0</v>
          </cell>
          <cell r="Q176">
            <v>6</v>
          </cell>
        </row>
        <row r="177">
          <cell r="B177" t="str">
            <v>09100900930123</v>
          </cell>
          <cell r="C177" t="str">
            <v>09</v>
          </cell>
          <cell r="D177" t="str">
            <v>10090</v>
          </cell>
          <cell r="E177" t="str">
            <v>0930123</v>
          </cell>
          <cell r="F177" t="str">
            <v>Charter Community School Home Study Academy</v>
          </cell>
          <cell r="G177" t="str">
            <v>0005</v>
          </cell>
          <cell r="H177">
            <v>483</v>
          </cell>
          <cell r="I177">
            <v>0</v>
          </cell>
          <cell r="J177">
            <v>0</v>
          </cell>
          <cell r="K177">
            <v>0</v>
          </cell>
          <cell r="L177">
            <v>275</v>
          </cell>
          <cell r="M177">
            <v>165</v>
          </cell>
          <cell r="N177">
            <v>0</v>
          </cell>
          <cell r="O177">
            <v>0</v>
          </cell>
          <cell r="P177">
            <v>0</v>
          </cell>
          <cell r="Q177">
            <v>154</v>
          </cell>
        </row>
        <row r="178">
          <cell r="B178" t="str">
            <v>09100900930131</v>
          </cell>
          <cell r="C178" t="str">
            <v>09</v>
          </cell>
          <cell r="D178" t="str">
            <v>10090</v>
          </cell>
          <cell r="E178" t="str">
            <v>0930131</v>
          </cell>
          <cell r="F178" t="str">
            <v>Rite of Passage</v>
          </cell>
          <cell r="G178" t="str">
            <v>0053</v>
          </cell>
          <cell r="H178">
            <v>0</v>
          </cell>
          <cell r="I178">
            <v>0</v>
          </cell>
          <cell r="J178">
            <v>146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146</v>
          </cell>
          <cell r="P178">
            <v>0</v>
          </cell>
          <cell r="Q178">
            <v>0</v>
          </cell>
        </row>
        <row r="179">
          <cell r="B179" t="str">
            <v>09618380000000</v>
          </cell>
          <cell r="C179" t="str">
            <v>09</v>
          </cell>
          <cell r="D179" t="str">
            <v>61838</v>
          </cell>
          <cell r="E179" t="str">
            <v>0000000</v>
          </cell>
          <cell r="F179" t="str">
            <v>Buckeye Union Elementary</v>
          </cell>
          <cell r="H179">
            <v>4366</v>
          </cell>
          <cell r="I179">
            <v>0</v>
          </cell>
          <cell r="J179">
            <v>0</v>
          </cell>
          <cell r="K179">
            <v>23</v>
          </cell>
          <cell r="L179">
            <v>0</v>
          </cell>
          <cell r="M179">
            <v>731</v>
          </cell>
          <cell r="N179">
            <v>0</v>
          </cell>
          <cell r="O179">
            <v>0</v>
          </cell>
          <cell r="P179">
            <v>3</v>
          </cell>
          <cell r="Q179">
            <v>0</v>
          </cell>
        </row>
        <row r="180">
          <cell r="B180" t="str">
            <v>09618380107227</v>
          </cell>
          <cell r="C180" t="str">
            <v>09</v>
          </cell>
          <cell r="D180" t="str">
            <v>61838</v>
          </cell>
          <cell r="E180" t="str">
            <v>0107227</v>
          </cell>
          <cell r="F180" t="str">
            <v>Charter Montessori Blue Oak Campus</v>
          </cell>
          <cell r="G180" t="str">
            <v>0665</v>
          </cell>
          <cell r="H180">
            <v>287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56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09618380111724</v>
          </cell>
          <cell r="C181" t="str">
            <v>09</v>
          </cell>
          <cell r="D181" t="str">
            <v>61838</v>
          </cell>
          <cell r="E181" t="str">
            <v>0111724</v>
          </cell>
          <cell r="F181" t="str">
            <v>California Montessori Project-Shingle Springs Campus</v>
          </cell>
          <cell r="G181" t="str">
            <v>0774</v>
          </cell>
          <cell r="H181">
            <v>451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50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09618380129965</v>
          </cell>
          <cell r="C182" t="str">
            <v>09</v>
          </cell>
          <cell r="D182" t="str">
            <v>61838</v>
          </cell>
          <cell r="E182" t="str">
            <v>0129965</v>
          </cell>
          <cell r="F182" t="str">
            <v>Rising Sun Montessori</v>
          </cell>
          <cell r="G182" t="str">
            <v>1655</v>
          </cell>
          <cell r="H182">
            <v>112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09618460000000</v>
          </cell>
          <cell r="C183" t="str">
            <v>09</v>
          </cell>
          <cell r="D183" t="str">
            <v>61846</v>
          </cell>
          <cell r="E183" t="str">
            <v>0000000</v>
          </cell>
          <cell r="F183" t="str">
            <v>Camino Union Elementary</v>
          </cell>
          <cell r="H183">
            <v>411</v>
          </cell>
          <cell r="I183">
            <v>0</v>
          </cell>
          <cell r="J183">
            <v>0</v>
          </cell>
          <cell r="K183">
            <v>7</v>
          </cell>
          <cell r="L183">
            <v>0</v>
          </cell>
          <cell r="M183">
            <v>185</v>
          </cell>
          <cell r="N183">
            <v>0</v>
          </cell>
          <cell r="O183">
            <v>0</v>
          </cell>
          <cell r="P183">
            <v>2</v>
          </cell>
          <cell r="Q183">
            <v>0</v>
          </cell>
        </row>
        <row r="184">
          <cell r="B184" t="str">
            <v>09618460123125</v>
          </cell>
          <cell r="C184" t="str">
            <v>09</v>
          </cell>
          <cell r="D184" t="str">
            <v>61846</v>
          </cell>
          <cell r="E184" t="str">
            <v>0123125</v>
          </cell>
          <cell r="F184" t="str">
            <v>Camino Science and Natural Resources Charter</v>
          </cell>
          <cell r="G184" t="str">
            <v>1150</v>
          </cell>
          <cell r="H184">
            <v>90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B185" t="str">
            <v>09618530000000</v>
          </cell>
          <cell r="C185" t="str">
            <v>09</v>
          </cell>
          <cell r="D185" t="str">
            <v>61853</v>
          </cell>
          <cell r="E185" t="str">
            <v>0000000</v>
          </cell>
          <cell r="F185" t="str">
            <v>El Dorado Union High</v>
          </cell>
          <cell r="H185">
            <v>6569</v>
          </cell>
          <cell r="I185">
            <v>0</v>
          </cell>
          <cell r="J185">
            <v>0</v>
          </cell>
          <cell r="K185">
            <v>72</v>
          </cell>
          <cell r="L185">
            <v>0</v>
          </cell>
          <cell r="M185">
            <v>1215</v>
          </cell>
          <cell r="N185">
            <v>0</v>
          </cell>
          <cell r="O185">
            <v>0</v>
          </cell>
          <cell r="P185">
            <v>5</v>
          </cell>
          <cell r="Q185">
            <v>0</v>
          </cell>
        </row>
        <row r="186">
          <cell r="B186" t="str">
            <v>09618530930214</v>
          </cell>
          <cell r="C186" t="str">
            <v>09</v>
          </cell>
          <cell r="D186" t="str">
            <v>61853</v>
          </cell>
          <cell r="E186" t="str">
            <v>0930214</v>
          </cell>
          <cell r="F186" t="str">
            <v>EDUHSD Virtual Academy at Shenandoah</v>
          </cell>
          <cell r="G186" t="str">
            <v>0366</v>
          </cell>
          <cell r="H186">
            <v>80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7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09618790000000</v>
          </cell>
          <cell r="C187" t="str">
            <v>09</v>
          </cell>
          <cell r="D187" t="str">
            <v>61879</v>
          </cell>
          <cell r="E187" t="str">
            <v>0000000</v>
          </cell>
          <cell r="F187" t="str">
            <v>Gold Oak Union Elementary</v>
          </cell>
          <cell r="H187">
            <v>475</v>
          </cell>
          <cell r="I187">
            <v>0</v>
          </cell>
          <cell r="J187">
            <v>0</v>
          </cell>
          <cell r="K187">
            <v>9</v>
          </cell>
          <cell r="L187">
            <v>0</v>
          </cell>
          <cell r="M187">
            <v>164</v>
          </cell>
          <cell r="N187">
            <v>0</v>
          </cell>
          <cell r="O187">
            <v>0</v>
          </cell>
          <cell r="P187">
            <v>3</v>
          </cell>
          <cell r="Q187">
            <v>0</v>
          </cell>
        </row>
        <row r="188">
          <cell r="B188" t="str">
            <v>09618870000000</v>
          </cell>
          <cell r="C188" t="str">
            <v>09</v>
          </cell>
          <cell r="D188" t="str">
            <v>61887</v>
          </cell>
          <cell r="E188" t="str">
            <v>0000000</v>
          </cell>
          <cell r="F188" t="str">
            <v>Gold Trail Union Elementary</v>
          </cell>
          <cell r="H188">
            <v>685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199</v>
          </cell>
          <cell r="N188">
            <v>0</v>
          </cell>
          <cell r="O188">
            <v>0</v>
          </cell>
          <cell r="P188">
            <v>1</v>
          </cell>
          <cell r="Q188">
            <v>0</v>
          </cell>
        </row>
        <row r="189">
          <cell r="B189" t="str">
            <v>09618950000000</v>
          </cell>
          <cell r="C189" t="str">
            <v>09</v>
          </cell>
          <cell r="D189" t="str">
            <v>61895</v>
          </cell>
          <cell r="E189" t="str">
            <v>0000000</v>
          </cell>
          <cell r="F189" t="str">
            <v>Indian Diggings Elementary</v>
          </cell>
          <cell r="H189">
            <v>17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09619030000000</v>
          </cell>
          <cell r="C190" t="str">
            <v>09</v>
          </cell>
          <cell r="D190" t="str">
            <v>61903</v>
          </cell>
          <cell r="E190" t="str">
            <v>0000000</v>
          </cell>
          <cell r="F190" t="str">
            <v>Lake Tahoe Unified</v>
          </cell>
          <cell r="H190">
            <v>3927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2422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09619110000000</v>
          </cell>
          <cell r="C191" t="str">
            <v>09</v>
          </cell>
          <cell r="D191" t="str">
            <v>61911</v>
          </cell>
          <cell r="E191" t="str">
            <v>0000000</v>
          </cell>
          <cell r="F191" t="str">
            <v>Latrobe</v>
          </cell>
          <cell r="H191">
            <v>143</v>
          </cell>
          <cell r="I191">
            <v>0</v>
          </cell>
          <cell r="J191">
            <v>0</v>
          </cell>
          <cell r="K191">
            <v>1</v>
          </cell>
          <cell r="L191">
            <v>0</v>
          </cell>
          <cell r="M191">
            <v>11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</row>
        <row r="192">
          <cell r="B192" t="str">
            <v>09619290000000</v>
          </cell>
          <cell r="C192" t="str">
            <v>09</v>
          </cell>
          <cell r="D192" t="str">
            <v>61929</v>
          </cell>
          <cell r="E192" t="str">
            <v>0000000</v>
          </cell>
          <cell r="F192" t="str">
            <v>Mother Lode Union Elementary</v>
          </cell>
          <cell r="H192">
            <v>1076</v>
          </cell>
          <cell r="I192">
            <v>0</v>
          </cell>
          <cell r="J192">
            <v>0</v>
          </cell>
          <cell r="K192">
            <v>12</v>
          </cell>
          <cell r="L192">
            <v>0</v>
          </cell>
          <cell r="M192">
            <v>623</v>
          </cell>
          <cell r="N192">
            <v>0</v>
          </cell>
          <cell r="O192">
            <v>0</v>
          </cell>
          <cell r="P192">
            <v>7</v>
          </cell>
          <cell r="Q192">
            <v>0</v>
          </cell>
        </row>
        <row r="193">
          <cell r="B193" t="str">
            <v>09619450000000</v>
          </cell>
          <cell r="C193" t="str">
            <v>09</v>
          </cell>
          <cell r="D193" t="str">
            <v>61945</v>
          </cell>
          <cell r="E193" t="str">
            <v>0000000</v>
          </cell>
          <cell r="F193" t="str">
            <v>Pioneer Union Elementary</v>
          </cell>
          <cell r="H193">
            <v>303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182</v>
          </cell>
          <cell r="N193">
            <v>0</v>
          </cell>
          <cell r="O193">
            <v>0</v>
          </cell>
          <cell r="P193">
            <v>2</v>
          </cell>
          <cell r="Q193">
            <v>0</v>
          </cell>
        </row>
        <row r="194">
          <cell r="B194" t="str">
            <v>09619520000000</v>
          </cell>
          <cell r="C194" t="str">
            <v>09</v>
          </cell>
          <cell r="D194" t="str">
            <v>61952</v>
          </cell>
          <cell r="E194" t="str">
            <v>0000000</v>
          </cell>
          <cell r="F194" t="str">
            <v>Placerville Union Elementary</v>
          </cell>
          <cell r="H194">
            <v>1293</v>
          </cell>
          <cell r="I194">
            <v>0</v>
          </cell>
          <cell r="J194">
            <v>0</v>
          </cell>
          <cell r="K194">
            <v>15</v>
          </cell>
          <cell r="L194">
            <v>0</v>
          </cell>
          <cell r="M194">
            <v>683</v>
          </cell>
          <cell r="N194">
            <v>0</v>
          </cell>
          <cell r="O194">
            <v>0</v>
          </cell>
          <cell r="P194">
            <v>5</v>
          </cell>
          <cell r="Q194">
            <v>0</v>
          </cell>
        </row>
        <row r="195">
          <cell r="B195" t="str">
            <v>09619600000000</v>
          </cell>
          <cell r="C195" t="str">
            <v>09</v>
          </cell>
          <cell r="D195" t="str">
            <v>61960</v>
          </cell>
          <cell r="E195" t="str">
            <v>0000000</v>
          </cell>
          <cell r="F195" t="str">
            <v>Pollock Pines Elementary</v>
          </cell>
          <cell r="H195">
            <v>686</v>
          </cell>
          <cell r="I195">
            <v>0</v>
          </cell>
          <cell r="J195">
            <v>0</v>
          </cell>
          <cell r="K195">
            <v>12</v>
          </cell>
          <cell r="L195">
            <v>0</v>
          </cell>
          <cell r="M195">
            <v>343</v>
          </cell>
          <cell r="N195">
            <v>0</v>
          </cell>
          <cell r="O195">
            <v>0</v>
          </cell>
          <cell r="P195">
            <v>4</v>
          </cell>
          <cell r="Q195">
            <v>0</v>
          </cell>
        </row>
        <row r="196">
          <cell r="B196" t="str">
            <v>09619780000000</v>
          </cell>
          <cell r="C196" t="str">
            <v>09</v>
          </cell>
          <cell r="D196" t="str">
            <v>61978</v>
          </cell>
          <cell r="E196" t="str">
            <v>0000000</v>
          </cell>
          <cell r="F196" t="str">
            <v>Rescue Union Elementary</v>
          </cell>
          <cell r="H196">
            <v>3720</v>
          </cell>
          <cell r="I196">
            <v>0</v>
          </cell>
          <cell r="J196">
            <v>0</v>
          </cell>
          <cell r="K196">
            <v>22</v>
          </cell>
          <cell r="L196">
            <v>0</v>
          </cell>
          <cell r="M196">
            <v>607</v>
          </cell>
          <cell r="N196">
            <v>0</v>
          </cell>
          <cell r="O196">
            <v>0</v>
          </cell>
          <cell r="P196">
            <v>1</v>
          </cell>
          <cell r="Q196">
            <v>0</v>
          </cell>
        </row>
        <row r="197">
          <cell r="B197" t="str">
            <v>09619860000000</v>
          </cell>
          <cell r="C197" t="str">
            <v>09</v>
          </cell>
          <cell r="D197" t="str">
            <v>61986</v>
          </cell>
          <cell r="E197" t="str">
            <v>0000000</v>
          </cell>
          <cell r="F197" t="str">
            <v>Silver Fork Elementary</v>
          </cell>
          <cell r="H197">
            <v>11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6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09737830000000</v>
          </cell>
          <cell r="C198" t="str">
            <v>09</v>
          </cell>
          <cell r="D198" t="str">
            <v>73783</v>
          </cell>
          <cell r="E198" t="str">
            <v>0000000</v>
          </cell>
          <cell r="F198" t="str">
            <v>Black Oak Mine Unified</v>
          </cell>
          <cell r="H198">
            <v>1076</v>
          </cell>
          <cell r="I198">
            <v>0</v>
          </cell>
          <cell r="J198">
            <v>0</v>
          </cell>
          <cell r="K198">
            <v>16</v>
          </cell>
          <cell r="L198">
            <v>0</v>
          </cell>
          <cell r="M198">
            <v>486</v>
          </cell>
          <cell r="N198">
            <v>0</v>
          </cell>
          <cell r="O198">
            <v>0</v>
          </cell>
          <cell r="P198">
            <v>4</v>
          </cell>
          <cell r="Q198">
            <v>0</v>
          </cell>
        </row>
        <row r="199">
          <cell r="B199" t="str">
            <v>09737830121566</v>
          </cell>
          <cell r="C199" t="str">
            <v>09</v>
          </cell>
          <cell r="D199" t="str">
            <v>73783</v>
          </cell>
          <cell r="E199" t="str">
            <v>0121566</v>
          </cell>
          <cell r="F199" t="str">
            <v>American River Charter</v>
          </cell>
          <cell r="G199" t="str">
            <v>1176</v>
          </cell>
          <cell r="H199">
            <v>177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81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10101080000000</v>
          </cell>
          <cell r="C200" t="str">
            <v>10</v>
          </cell>
          <cell r="D200" t="str">
            <v>10108</v>
          </cell>
          <cell r="E200" t="str">
            <v>0000000</v>
          </cell>
          <cell r="F200" t="str">
            <v>Fresno Co. Office of Education</v>
          </cell>
          <cell r="H200">
            <v>975</v>
          </cell>
          <cell r="I200">
            <v>228</v>
          </cell>
          <cell r="J200">
            <v>0</v>
          </cell>
          <cell r="K200">
            <v>681</v>
          </cell>
          <cell r="L200">
            <v>0</v>
          </cell>
          <cell r="M200">
            <v>822</v>
          </cell>
          <cell r="N200">
            <v>228</v>
          </cell>
          <cell r="O200">
            <v>0</v>
          </cell>
          <cell r="P200">
            <v>531</v>
          </cell>
          <cell r="Q200">
            <v>0</v>
          </cell>
        </row>
        <row r="201">
          <cell r="B201" t="str">
            <v>10101080109991</v>
          </cell>
          <cell r="C201" t="str">
            <v>10</v>
          </cell>
          <cell r="D201" t="str">
            <v>10108</v>
          </cell>
          <cell r="E201" t="str">
            <v>0109991</v>
          </cell>
          <cell r="F201" t="str">
            <v>Crescent View West Charter</v>
          </cell>
          <cell r="G201" t="str">
            <v>0746</v>
          </cell>
          <cell r="H201">
            <v>927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840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10101080111682</v>
          </cell>
          <cell r="C202" t="str">
            <v>10</v>
          </cell>
          <cell r="D202" t="str">
            <v>10108</v>
          </cell>
          <cell r="E202" t="str">
            <v>0111682</v>
          </cell>
          <cell r="F202" t="str">
            <v>Hume Lake Charter</v>
          </cell>
          <cell r="G202" t="str">
            <v>0787</v>
          </cell>
          <cell r="H202">
            <v>61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31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10101080119628</v>
          </cell>
          <cell r="C203" t="str">
            <v>10</v>
          </cell>
          <cell r="D203" t="str">
            <v>10108</v>
          </cell>
          <cell r="E203" t="str">
            <v>0119628</v>
          </cell>
          <cell r="F203" t="str">
            <v>Big Picture Educational Academy</v>
          </cell>
          <cell r="G203" t="str">
            <v>1085</v>
          </cell>
          <cell r="H203">
            <v>355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237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10101086085112</v>
          </cell>
          <cell r="C204" t="str">
            <v>10</v>
          </cell>
          <cell r="D204" t="str">
            <v>10108</v>
          </cell>
          <cell r="E204" t="str">
            <v>6085112</v>
          </cell>
          <cell r="F204" t="str">
            <v>Edison-Bethune Charter Academy</v>
          </cell>
          <cell r="G204" t="str">
            <v>0195</v>
          </cell>
          <cell r="H204">
            <v>576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543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10619940000000</v>
          </cell>
          <cell r="C205" t="str">
            <v>10</v>
          </cell>
          <cell r="D205" t="str">
            <v>61994</v>
          </cell>
          <cell r="E205" t="str">
            <v>0000000</v>
          </cell>
          <cell r="F205" t="str">
            <v>Alvina Elementary</v>
          </cell>
          <cell r="H205">
            <v>182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149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10620260000000</v>
          </cell>
          <cell r="C206" t="str">
            <v>10</v>
          </cell>
          <cell r="D206" t="str">
            <v>62026</v>
          </cell>
          <cell r="E206" t="str">
            <v>0000000</v>
          </cell>
          <cell r="F206" t="str">
            <v>Big Creek Elementary</v>
          </cell>
          <cell r="H206">
            <v>55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15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10620420000000</v>
          </cell>
          <cell r="C207" t="str">
            <v>10</v>
          </cell>
          <cell r="D207" t="str">
            <v>62042</v>
          </cell>
          <cell r="E207" t="str">
            <v>0000000</v>
          </cell>
          <cell r="F207" t="str">
            <v>Burrel Union Elementary</v>
          </cell>
          <cell r="H207">
            <v>112</v>
          </cell>
          <cell r="I207">
            <v>0</v>
          </cell>
          <cell r="J207">
            <v>0</v>
          </cell>
          <cell r="K207">
            <v>1</v>
          </cell>
          <cell r="L207">
            <v>0</v>
          </cell>
          <cell r="M207">
            <v>107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</row>
        <row r="208">
          <cell r="B208" t="str">
            <v>10621090000000</v>
          </cell>
          <cell r="C208" t="str">
            <v>10</v>
          </cell>
          <cell r="D208" t="str">
            <v>62109</v>
          </cell>
          <cell r="E208" t="str">
            <v>0000000</v>
          </cell>
          <cell r="F208" t="str">
            <v>Clay Joint Elementary</v>
          </cell>
          <cell r="H208">
            <v>244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38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</row>
        <row r="209">
          <cell r="B209" t="str">
            <v>10621170000000</v>
          </cell>
          <cell r="C209" t="str">
            <v>10</v>
          </cell>
          <cell r="D209" t="str">
            <v>62117</v>
          </cell>
          <cell r="E209" t="str">
            <v>0000000</v>
          </cell>
          <cell r="F209" t="str">
            <v>Clovis Unified</v>
          </cell>
          <cell r="H209">
            <v>42402</v>
          </cell>
          <cell r="I209">
            <v>0</v>
          </cell>
          <cell r="J209">
            <v>0</v>
          </cell>
          <cell r="K209">
            <v>7</v>
          </cell>
          <cell r="L209">
            <v>0</v>
          </cell>
          <cell r="M209">
            <v>17835</v>
          </cell>
          <cell r="N209">
            <v>0</v>
          </cell>
          <cell r="O209">
            <v>0</v>
          </cell>
          <cell r="P209">
            <v>7</v>
          </cell>
          <cell r="Q209">
            <v>0</v>
          </cell>
        </row>
        <row r="210">
          <cell r="B210" t="str">
            <v>10621170118018</v>
          </cell>
          <cell r="C210" t="str">
            <v>10</v>
          </cell>
          <cell r="D210" t="str">
            <v>62117</v>
          </cell>
          <cell r="E210" t="str">
            <v>0118018</v>
          </cell>
          <cell r="F210" t="str">
            <v>Clovis Online Charter</v>
          </cell>
          <cell r="G210" t="str">
            <v>1006</v>
          </cell>
          <cell r="H210">
            <v>344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90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10621250000000</v>
          </cell>
          <cell r="C211" t="str">
            <v>10</v>
          </cell>
          <cell r="D211" t="str">
            <v>62125</v>
          </cell>
          <cell r="E211" t="str">
            <v>0000000</v>
          </cell>
          <cell r="F211" t="str">
            <v>Coalinga-Huron Unified</v>
          </cell>
          <cell r="H211">
            <v>4450</v>
          </cell>
          <cell r="I211">
            <v>0</v>
          </cell>
          <cell r="J211">
            <v>0</v>
          </cell>
          <cell r="K211">
            <v>3</v>
          </cell>
          <cell r="L211">
            <v>0</v>
          </cell>
          <cell r="M211">
            <v>3642</v>
          </cell>
          <cell r="N211">
            <v>0</v>
          </cell>
          <cell r="O211">
            <v>0</v>
          </cell>
          <cell r="P211">
            <v>2</v>
          </cell>
          <cell r="Q211">
            <v>0</v>
          </cell>
        </row>
        <row r="212">
          <cell r="B212" t="str">
            <v>10621580000000</v>
          </cell>
          <cell r="C212" t="str">
            <v>10</v>
          </cell>
          <cell r="D212" t="str">
            <v>62158</v>
          </cell>
          <cell r="E212" t="str">
            <v>0000000</v>
          </cell>
          <cell r="F212" t="str">
            <v>Fowler Unified</v>
          </cell>
          <cell r="H212">
            <v>2555</v>
          </cell>
          <cell r="I212">
            <v>0</v>
          </cell>
          <cell r="J212">
            <v>0</v>
          </cell>
          <cell r="K212">
            <v>11</v>
          </cell>
          <cell r="L212">
            <v>0</v>
          </cell>
          <cell r="M212">
            <v>1962</v>
          </cell>
          <cell r="N212">
            <v>0</v>
          </cell>
          <cell r="O212">
            <v>0</v>
          </cell>
          <cell r="P212">
            <v>9</v>
          </cell>
          <cell r="Q212">
            <v>0</v>
          </cell>
        </row>
        <row r="213">
          <cell r="B213" t="str">
            <v>10621660000000</v>
          </cell>
          <cell r="C213" t="str">
            <v>10</v>
          </cell>
          <cell r="D213" t="str">
            <v>62166</v>
          </cell>
          <cell r="E213" t="str">
            <v>0000000</v>
          </cell>
          <cell r="F213" t="str">
            <v>Fresno Unified</v>
          </cell>
          <cell r="H213">
            <v>70721</v>
          </cell>
          <cell r="I213">
            <v>0</v>
          </cell>
          <cell r="J213">
            <v>0</v>
          </cell>
          <cell r="K213">
            <v>115</v>
          </cell>
          <cell r="L213">
            <v>0</v>
          </cell>
          <cell r="M213">
            <v>63245</v>
          </cell>
          <cell r="N213">
            <v>0</v>
          </cell>
          <cell r="O213">
            <v>0</v>
          </cell>
          <cell r="P213">
            <v>71</v>
          </cell>
          <cell r="Q213">
            <v>0</v>
          </cell>
        </row>
        <row r="214">
          <cell r="B214" t="str">
            <v>10621660106740</v>
          </cell>
          <cell r="C214" t="str">
            <v>10</v>
          </cell>
          <cell r="D214" t="str">
            <v>62166</v>
          </cell>
          <cell r="E214" t="str">
            <v>0106740</v>
          </cell>
          <cell r="F214" t="str">
            <v>Valley Preparatory Academy Charter</v>
          </cell>
          <cell r="G214" t="str">
            <v>0662</v>
          </cell>
          <cell r="H214">
            <v>363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268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B215" t="str">
            <v>10621660114355</v>
          </cell>
          <cell r="C215" t="str">
            <v>10</v>
          </cell>
          <cell r="D215" t="str">
            <v>62166</v>
          </cell>
          <cell r="E215" t="str">
            <v>0114355</v>
          </cell>
          <cell r="F215" t="str">
            <v>Sierra Charter</v>
          </cell>
          <cell r="G215" t="str">
            <v>0898</v>
          </cell>
          <cell r="H215">
            <v>409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317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10621660114553</v>
          </cell>
          <cell r="C216" t="str">
            <v>10</v>
          </cell>
          <cell r="D216" t="str">
            <v>62166</v>
          </cell>
          <cell r="E216" t="str">
            <v>0114553</v>
          </cell>
          <cell r="F216" t="str">
            <v>University High</v>
          </cell>
          <cell r="G216" t="str">
            <v>0890</v>
          </cell>
          <cell r="H216">
            <v>474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47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10621660121533</v>
          </cell>
          <cell r="C217" t="str">
            <v>10</v>
          </cell>
          <cell r="D217" t="str">
            <v>62166</v>
          </cell>
          <cell r="E217" t="str">
            <v>0121533</v>
          </cell>
          <cell r="F217" t="str">
            <v>Morris E. Dailey Charter Elementary</v>
          </cell>
          <cell r="G217" t="str">
            <v>1172</v>
          </cell>
          <cell r="H217">
            <v>389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144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10621660127514</v>
          </cell>
          <cell r="C218" t="str">
            <v>10</v>
          </cell>
          <cell r="D218" t="str">
            <v>62166</v>
          </cell>
          <cell r="E218" t="str">
            <v>0127514</v>
          </cell>
          <cell r="F218" t="str">
            <v>Kepler Neighborhood</v>
          </cell>
          <cell r="G218" t="str">
            <v>1503</v>
          </cell>
          <cell r="H218">
            <v>386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202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10621660133942</v>
          </cell>
          <cell r="C219" t="str">
            <v>10</v>
          </cell>
          <cell r="D219" t="str">
            <v>62166</v>
          </cell>
          <cell r="E219" t="str">
            <v>0133942</v>
          </cell>
          <cell r="F219" t="str">
            <v>Aspen Public</v>
          </cell>
          <cell r="G219" t="str">
            <v>1792</v>
          </cell>
          <cell r="H219">
            <v>74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69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B220" t="str">
            <v>10621661030642</v>
          </cell>
          <cell r="C220" t="str">
            <v>10</v>
          </cell>
          <cell r="D220" t="str">
            <v>62166</v>
          </cell>
          <cell r="E220" t="str">
            <v>1030642</v>
          </cell>
          <cell r="F220" t="str">
            <v>School of Unlimited Learning</v>
          </cell>
          <cell r="G220" t="str">
            <v>0149</v>
          </cell>
          <cell r="H220">
            <v>184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169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B221" t="str">
            <v>10621661030840</v>
          </cell>
          <cell r="C221" t="str">
            <v>10</v>
          </cell>
          <cell r="D221" t="str">
            <v>62166</v>
          </cell>
          <cell r="E221" t="str">
            <v>1030840</v>
          </cell>
          <cell r="F221" t="str">
            <v>Carter G. Woodson Public Charter</v>
          </cell>
          <cell r="G221" t="str">
            <v>0378</v>
          </cell>
          <cell r="H221">
            <v>352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342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B222" t="str">
            <v>10622400000000</v>
          </cell>
          <cell r="C222" t="str">
            <v>10</v>
          </cell>
          <cell r="D222" t="str">
            <v>62240</v>
          </cell>
          <cell r="E222" t="str">
            <v>0000000</v>
          </cell>
          <cell r="F222" t="str">
            <v>Kingsburg Elementary Charter</v>
          </cell>
          <cell r="H222">
            <v>2227</v>
          </cell>
          <cell r="I222">
            <v>0</v>
          </cell>
          <cell r="J222">
            <v>0</v>
          </cell>
          <cell r="K222">
            <v>8</v>
          </cell>
          <cell r="L222">
            <v>0</v>
          </cell>
          <cell r="M222">
            <v>1325</v>
          </cell>
          <cell r="N222">
            <v>0</v>
          </cell>
          <cell r="O222">
            <v>0</v>
          </cell>
          <cell r="P222">
            <v>7</v>
          </cell>
          <cell r="Q222">
            <v>0</v>
          </cell>
        </row>
        <row r="223">
          <cell r="B223" t="str">
            <v>10622570000000</v>
          </cell>
          <cell r="C223" t="str">
            <v>10</v>
          </cell>
          <cell r="D223" t="str">
            <v>62257</v>
          </cell>
          <cell r="E223" t="str">
            <v>0000000</v>
          </cell>
          <cell r="F223" t="str">
            <v>Kingsburg Joint Union High</v>
          </cell>
          <cell r="H223">
            <v>1160</v>
          </cell>
          <cell r="I223">
            <v>0</v>
          </cell>
          <cell r="J223">
            <v>0</v>
          </cell>
          <cell r="K223">
            <v>12</v>
          </cell>
          <cell r="L223">
            <v>0</v>
          </cell>
          <cell r="M223">
            <v>465</v>
          </cell>
          <cell r="N223">
            <v>0</v>
          </cell>
          <cell r="O223">
            <v>0</v>
          </cell>
          <cell r="P223">
            <v>11</v>
          </cell>
          <cell r="Q223">
            <v>0</v>
          </cell>
        </row>
        <row r="224">
          <cell r="B224" t="str">
            <v>10622650000000</v>
          </cell>
          <cell r="C224" t="str">
            <v>10</v>
          </cell>
          <cell r="D224" t="str">
            <v>62265</v>
          </cell>
          <cell r="E224" t="str">
            <v>0000000</v>
          </cell>
          <cell r="F224" t="str">
            <v>Kings Canyon Joint Unified</v>
          </cell>
          <cell r="H224">
            <v>9613</v>
          </cell>
          <cell r="I224">
            <v>0</v>
          </cell>
          <cell r="J224">
            <v>0</v>
          </cell>
          <cell r="K224">
            <v>73</v>
          </cell>
          <cell r="L224">
            <v>0</v>
          </cell>
          <cell r="M224">
            <v>8351</v>
          </cell>
          <cell r="N224">
            <v>0</v>
          </cell>
          <cell r="O224">
            <v>0</v>
          </cell>
          <cell r="P224">
            <v>62</v>
          </cell>
          <cell r="Q224">
            <v>0</v>
          </cell>
        </row>
        <row r="225">
          <cell r="B225" t="str">
            <v>10622650116640</v>
          </cell>
          <cell r="C225" t="str">
            <v>10</v>
          </cell>
          <cell r="D225" t="str">
            <v>62265</v>
          </cell>
          <cell r="E225" t="str">
            <v>0116640</v>
          </cell>
          <cell r="F225" t="str">
            <v>Dunlap Leadership Academy</v>
          </cell>
          <cell r="G225" t="str">
            <v>1074</v>
          </cell>
          <cell r="H225">
            <v>61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43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10622650126292</v>
          </cell>
          <cell r="C226" t="str">
            <v>10</v>
          </cell>
          <cell r="D226" t="str">
            <v>62265</v>
          </cell>
          <cell r="E226" t="str">
            <v>0126292</v>
          </cell>
          <cell r="F226" t="str">
            <v>Reedley Middle College High</v>
          </cell>
          <cell r="G226" t="str">
            <v>1513</v>
          </cell>
          <cell r="H226">
            <v>157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129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10622810000000</v>
          </cell>
          <cell r="C227" t="str">
            <v>10</v>
          </cell>
          <cell r="D227" t="str">
            <v>62281</v>
          </cell>
          <cell r="E227" t="str">
            <v>0000000</v>
          </cell>
          <cell r="F227" t="str">
            <v>Laton Joint Unified</v>
          </cell>
          <cell r="H227">
            <v>700</v>
          </cell>
          <cell r="I227">
            <v>0</v>
          </cell>
          <cell r="J227">
            <v>0</v>
          </cell>
          <cell r="K227">
            <v>6</v>
          </cell>
          <cell r="L227">
            <v>0</v>
          </cell>
          <cell r="M227">
            <v>589</v>
          </cell>
          <cell r="N227">
            <v>0</v>
          </cell>
          <cell r="O227">
            <v>0</v>
          </cell>
          <cell r="P227">
            <v>6</v>
          </cell>
          <cell r="Q227">
            <v>0</v>
          </cell>
        </row>
        <row r="228">
          <cell r="B228" t="str">
            <v>10623230000000</v>
          </cell>
          <cell r="C228" t="str">
            <v>10</v>
          </cell>
          <cell r="D228" t="str">
            <v>62323</v>
          </cell>
          <cell r="E228" t="str">
            <v>0000000</v>
          </cell>
          <cell r="F228" t="str">
            <v>Monroe Elementary</v>
          </cell>
          <cell r="H228">
            <v>167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154</v>
          </cell>
          <cell r="N228">
            <v>0</v>
          </cell>
          <cell r="O228">
            <v>0</v>
          </cell>
          <cell r="P228">
            <v>1</v>
          </cell>
          <cell r="Q228">
            <v>0</v>
          </cell>
        </row>
        <row r="229">
          <cell r="B229" t="str">
            <v>10623310000000</v>
          </cell>
          <cell r="C229" t="str">
            <v>10</v>
          </cell>
          <cell r="D229" t="str">
            <v>62331</v>
          </cell>
          <cell r="E229" t="str">
            <v>0000000</v>
          </cell>
          <cell r="F229" t="str">
            <v>Orange Center</v>
          </cell>
          <cell r="H229">
            <v>300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290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10623310127175</v>
          </cell>
          <cell r="C230" t="str">
            <v>10</v>
          </cell>
          <cell r="D230" t="str">
            <v>62331</v>
          </cell>
          <cell r="E230" t="str">
            <v>0127175</v>
          </cell>
          <cell r="F230" t="str">
            <v>California Virtual Academy @ Fresno</v>
          </cell>
          <cell r="G230" t="str">
            <v>1492</v>
          </cell>
          <cell r="H230">
            <v>414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281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B231" t="str">
            <v>10623310130880</v>
          </cell>
          <cell r="C231" t="str">
            <v>10</v>
          </cell>
          <cell r="D231" t="str">
            <v>62331</v>
          </cell>
          <cell r="E231" t="str">
            <v>0130880</v>
          </cell>
          <cell r="F231" t="str">
            <v>Academy of Arts and Sciences: Fresno</v>
          </cell>
          <cell r="G231" t="str">
            <v>1631</v>
          </cell>
          <cell r="H231">
            <v>118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80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10623560000000</v>
          </cell>
          <cell r="C232" t="str">
            <v>10</v>
          </cell>
          <cell r="D232" t="str">
            <v>62356</v>
          </cell>
          <cell r="E232" t="str">
            <v>0000000</v>
          </cell>
          <cell r="F232" t="str">
            <v>Pacific Union Elementary</v>
          </cell>
          <cell r="H232">
            <v>399</v>
          </cell>
          <cell r="I232">
            <v>0</v>
          </cell>
          <cell r="J232">
            <v>0</v>
          </cell>
          <cell r="K232">
            <v>3</v>
          </cell>
          <cell r="L232">
            <v>0</v>
          </cell>
          <cell r="M232">
            <v>352</v>
          </cell>
          <cell r="N232">
            <v>0</v>
          </cell>
          <cell r="O232">
            <v>0</v>
          </cell>
          <cell r="P232">
            <v>2</v>
          </cell>
          <cell r="Q232">
            <v>0</v>
          </cell>
        </row>
        <row r="233">
          <cell r="B233" t="str">
            <v>10623640000000</v>
          </cell>
          <cell r="C233" t="str">
            <v>10</v>
          </cell>
          <cell r="D233" t="str">
            <v>62364</v>
          </cell>
          <cell r="E233" t="str">
            <v>0000000</v>
          </cell>
          <cell r="F233" t="str">
            <v>Parlier Unified</v>
          </cell>
          <cell r="H233">
            <v>3434</v>
          </cell>
          <cell r="I233">
            <v>0</v>
          </cell>
          <cell r="J233">
            <v>0</v>
          </cell>
          <cell r="K233">
            <v>14</v>
          </cell>
          <cell r="L233">
            <v>0</v>
          </cell>
          <cell r="M233">
            <v>3347</v>
          </cell>
          <cell r="N233">
            <v>0</v>
          </cell>
          <cell r="O233">
            <v>0</v>
          </cell>
          <cell r="P233">
            <v>13</v>
          </cell>
          <cell r="Q233">
            <v>0</v>
          </cell>
        </row>
        <row r="234">
          <cell r="B234" t="str">
            <v>10623720000000</v>
          </cell>
          <cell r="C234" t="str">
            <v>10</v>
          </cell>
          <cell r="D234" t="str">
            <v>62372</v>
          </cell>
          <cell r="E234" t="str">
            <v>0000000</v>
          </cell>
          <cell r="F234" t="str">
            <v>Pine Ridge Elementary</v>
          </cell>
          <cell r="H234">
            <v>96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21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B235" t="str">
            <v>10623800000000</v>
          </cell>
          <cell r="C235" t="str">
            <v>10</v>
          </cell>
          <cell r="D235" t="str">
            <v>62380</v>
          </cell>
          <cell r="E235" t="str">
            <v>0000000</v>
          </cell>
          <cell r="F235" t="str">
            <v>Raisin City Elementary</v>
          </cell>
          <cell r="H235">
            <v>272</v>
          </cell>
          <cell r="I235">
            <v>0</v>
          </cell>
          <cell r="J235">
            <v>0</v>
          </cell>
          <cell r="K235">
            <v>2</v>
          </cell>
          <cell r="L235">
            <v>0</v>
          </cell>
          <cell r="M235">
            <v>264</v>
          </cell>
          <cell r="N235">
            <v>0</v>
          </cell>
          <cell r="O235">
            <v>0</v>
          </cell>
          <cell r="P235">
            <v>2</v>
          </cell>
          <cell r="Q235">
            <v>0</v>
          </cell>
        </row>
        <row r="236">
          <cell r="B236" t="str">
            <v>10623800124982</v>
          </cell>
          <cell r="C236" t="str">
            <v>10</v>
          </cell>
          <cell r="D236" t="str">
            <v>62380</v>
          </cell>
          <cell r="E236" t="str">
            <v>0124982</v>
          </cell>
          <cell r="F236" t="str">
            <v>Ambassador Phillip V. Sanchez Public Charter</v>
          </cell>
          <cell r="G236" t="str">
            <v>1335</v>
          </cell>
          <cell r="H236">
            <v>421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398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10624140000000</v>
          </cell>
          <cell r="C237" t="str">
            <v>10</v>
          </cell>
          <cell r="D237" t="str">
            <v>62414</v>
          </cell>
          <cell r="E237" t="str">
            <v>0000000</v>
          </cell>
          <cell r="F237" t="str">
            <v>Sanger Unified</v>
          </cell>
          <cell r="H237">
            <v>10147</v>
          </cell>
          <cell r="I237">
            <v>0</v>
          </cell>
          <cell r="J237">
            <v>0</v>
          </cell>
          <cell r="K237">
            <v>79</v>
          </cell>
          <cell r="L237">
            <v>0</v>
          </cell>
          <cell r="M237">
            <v>7933</v>
          </cell>
          <cell r="N237">
            <v>0</v>
          </cell>
          <cell r="O237">
            <v>0</v>
          </cell>
          <cell r="P237">
            <v>61</v>
          </cell>
          <cell r="Q237">
            <v>0</v>
          </cell>
        </row>
        <row r="238">
          <cell r="B238" t="str">
            <v>10624141030766</v>
          </cell>
          <cell r="C238" t="str">
            <v>10</v>
          </cell>
          <cell r="D238" t="str">
            <v>62414</v>
          </cell>
          <cell r="E238" t="str">
            <v>1030766</v>
          </cell>
          <cell r="F238" t="str">
            <v>Hallmark Charter</v>
          </cell>
          <cell r="G238" t="str">
            <v>0257</v>
          </cell>
          <cell r="H238">
            <v>395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171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10624146117865</v>
          </cell>
          <cell r="C239" t="str">
            <v>10</v>
          </cell>
          <cell r="D239" t="str">
            <v>62414</v>
          </cell>
          <cell r="E239" t="str">
            <v>6117865</v>
          </cell>
          <cell r="F239" t="str">
            <v>Quail Lake Environmental Charter</v>
          </cell>
          <cell r="G239" t="str">
            <v>0258</v>
          </cell>
          <cell r="H239">
            <v>556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148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10624146117873</v>
          </cell>
          <cell r="C240" t="str">
            <v>10</v>
          </cell>
          <cell r="D240" t="str">
            <v>62414</v>
          </cell>
          <cell r="E240" t="str">
            <v>6117873</v>
          </cell>
          <cell r="F240" t="str">
            <v>Sanger Academy Charter</v>
          </cell>
          <cell r="G240" t="str">
            <v>0283</v>
          </cell>
          <cell r="H240">
            <v>614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445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10624300000000</v>
          </cell>
          <cell r="C241" t="str">
            <v>10</v>
          </cell>
          <cell r="D241" t="str">
            <v>62430</v>
          </cell>
          <cell r="E241" t="str">
            <v>0000000</v>
          </cell>
          <cell r="F241" t="str">
            <v>Selma Unified</v>
          </cell>
          <cell r="H241">
            <v>6459</v>
          </cell>
          <cell r="I241">
            <v>0</v>
          </cell>
          <cell r="J241">
            <v>0</v>
          </cell>
          <cell r="K241">
            <v>45</v>
          </cell>
          <cell r="L241">
            <v>0</v>
          </cell>
          <cell r="M241">
            <v>5309</v>
          </cell>
          <cell r="N241">
            <v>0</v>
          </cell>
          <cell r="O241">
            <v>0</v>
          </cell>
          <cell r="P241">
            <v>42</v>
          </cell>
          <cell r="Q241">
            <v>0</v>
          </cell>
        </row>
        <row r="242">
          <cell r="B242" t="str">
            <v>10625130000000</v>
          </cell>
          <cell r="C242" t="str">
            <v>10</v>
          </cell>
          <cell r="D242" t="str">
            <v>62513</v>
          </cell>
          <cell r="E242" t="str">
            <v>0000000</v>
          </cell>
          <cell r="F242" t="str">
            <v>Washington Colony Elementary</v>
          </cell>
          <cell r="H242">
            <v>426</v>
          </cell>
          <cell r="I242">
            <v>0</v>
          </cell>
          <cell r="J242">
            <v>0</v>
          </cell>
          <cell r="K242">
            <v>2</v>
          </cell>
          <cell r="L242">
            <v>0</v>
          </cell>
          <cell r="M242">
            <v>375</v>
          </cell>
          <cell r="N242">
            <v>0</v>
          </cell>
          <cell r="O242">
            <v>0</v>
          </cell>
          <cell r="P242">
            <v>1</v>
          </cell>
          <cell r="Q242">
            <v>0</v>
          </cell>
        </row>
        <row r="243">
          <cell r="B243" t="str">
            <v>10625390000000</v>
          </cell>
          <cell r="C243" t="str">
            <v>10</v>
          </cell>
          <cell r="D243" t="str">
            <v>62539</v>
          </cell>
          <cell r="E243" t="str">
            <v>0000000</v>
          </cell>
          <cell r="F243" t="str">
            <v>West Park Elementary</v>
          </cell>
          <cell r="H243">
            <v>376</v>
          </cell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357</v>
          </cell>
          <cell r="N243">
            <v>0</v>
          </cell>
          <cell r="O243">
            <v>0</v>
          </cell>
          <cell r="P243">
            <v>1</v>
          </cell>
          <cell r="Q243">
            <v>0</v>
          </cell>
        </row>
        <row r="244">
          <cell r="B244" t="str">
            <v>10625396112387</v>
          </cell>
          <cell r="C244" t="str">
            <v>10</v>
          </cell>
          <cell r="D244" t="str">
            <v>62539</v>
          </cell>
          <cell r="E244" t="str">
            <v>6112387</v>
          </cell>
          <cell r="F244" t="str">
            <v>West Park Charter Academy</v>
          </cell>
          <cell r="G244" t="str">
            <v>0044</v>
          </cell>
          <cell r="H244">
            <v>262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234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10625470000000</v>
          </cell>
          <cell r="C245" t="str">
            <v>10</v>
          </cell>
          <cell r="D245" t="str">
            <v>62547</v>
          </cell>
          <cell r="E245" t="str">
            <v>0000000</v>
          </cell>
          <cell r="F245" t="str">
            <v>Westside Elementary</v>
          </cell>
          <cell r="H245">
            <v>221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208</v>
          </cell>
          <cell r="N245">
            <v>0</v>
          </cell>
          <cell r="O245">
            <v>0</v>
          </cell>
          <cell r="P245">
            <v>1</v>
          </cell>
          <cell r="Q245">
            <v>0</v>
          </cell>
        </row>
        <row r="246">
          <cell r="B246" t="str">
            <v>10625470120535</v>
          </cell>
          <cell r="C246" t="str">
            <v>10</v>
          </cell>
          <cell r="D246" t="str">
            <v>62547</v>
          </cell>
          <cell r="E246" t="str">
            <v>0120535</v>
          </cell>
          <cell r="F246" t="str">
            <v>Crescent View South Charter</v>
          </cell>
          <cell r="G246" t="str">
            <v>1138</v>
          </cell>
          <cell r="H246">
            <v>681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529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10625470127159</v>
          </cell>
          <cell r="C247" t="str">
            <v>10</v>
          </cell>
          <cell r="D247" t="str">
            <v>62547</v>
          </cell>
          <cell r="E247" t="str">
            <v>0127159</v>
          </cell>
          <cell r="F247" t="str">
            <v>Opportunities for Learning - Fresno</v>
          </cell>
          <cell r="G247" t="str">
            <v>1463</v>
          </cell>
          <cell r="H247">
            <v>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26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10625470133454</v>
          </cell>
          <cell r="C248" t="str">
            <v>10</v>
          </cell>
          <cell r="D248" t="str">
            <v>62547</v>
          </cell>
          <cell r="E248" t="str">
            <v>0133454</v>
          </cell>
          <cell r="F248" t="str">
            <v>California STEAM</v>
          </cell>
          <cell r="G248" t="str">
            <v>1777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10625470135103</v>
          </cell>
          <cell r="C249" t="str">
            <v>10</v>
          </cell>
          <cell r="D249" t="str">
            <v>62547</v>
          </cell>
          <cell r="E249" t="str">
            <v>0135103</v>
          </cell>
          <cell r="F249" t="str">
            <v>Inspire Charter School - Central</v>
          </cell>
          <cell r="G249" t="str">
            <v>1841</v>
          </cell>
          <cell r="H249">
            <v>248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111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10738090000000</v>
          </cell>
          <cell r="C250" t="str">
            <v>10</v>
          </cell>
          <cell r="D250" t="str">
            <v>73809</v>
          </cell>
          <cell r="E250" t="str">
            <v>0000000</v>
          </cell>
          <cell r="F250" t="str">
            <v>Firebaugh-Las Deltas Unified</v>
          </cell>
          <cell r="H250">
            <v>2288</v>
          </cell>
          <cell r="I250">
            <v>0</v>
          </cell>
          <cell r="J250">
            <v>0</v>
          </cell>
          <cell r="K250">
            <v>17</v>
          </cell>
          <cell r="L250">
            <v>0</v>
          </cell>
          <cell r="M250">
            <v>2072</v>
          </cell>
          <cell r="N250">
            <v>0</v>
          </cell>
          <cell r="O250">
            <v>0</v>
          </cell>
          <cell r="P250">
            <v>13</v>
          </cell>
          <cell r="Q250">
            <v>0</v>
          </cell>
        </row>
        <row r="251">
          <cell r="B251" t="str">
            <v>10739650000000</v>
          </cell>
          <cell r="C251" t="str">
            <v>10</v>
          </cell>
          <cell r="D251" t="str">
            <v>73965</v>
          </cell>
          <cell r="E251" t="str">
            <v>0000000</v>
          </cell>
          <cell r="F251" t="str">
            <v>Central Unified</v>
          </cell>
          <cell r="H251">
            <v>15772</v>
          </cell>
          <cell r="I251">
            <v>0</v>
          </cell>
          <cell r="J251">
            <v>0</v>
          </cell>
          <cell r="K251">
            <v>137</v>
          </cell>
          <cell r="L251">
            <v>0</v>
          </cell>
          <cell r="M251">
            <v>10589</v>
          </cell>
          <cell r="N251">
            <v>0</v>
          </cell>
          <cell r="O251">
            <v>0</v>
          </cell>
          <cell r="P251">
            <v>106</v>
          </cell>
          <cell r="Q251">
            <v>0</v>
          </cell>
        </row>
        <row r="252">
          <cell r="B252" t="str">
            <v>10739990000000</v>
          </cell>
          <cell r="C252" t="str">
            <v>10</v>
          </cell>
          <cell r="D252" t="str">
            <v>73999</v>
          </cell>
          <cell r="E252" t="str">
            <v>0000000</v>
          </cell>
          <cell r="F252" t="str">
            <v>Kerman Unified</v>
          </cell>
          <cell r="H252">
            <v>5131</v>
          </cell>
          <cell r="I252">
            <v>0</v>
          </cell>
          <cell r="J252">
            <v>0</v>
          </cell>
          <cell r="K252">
            <v>51</v>
          </cell>
          <cell r="L252">
            <v>0</v>
          </cell>
          <cell r="M252">
            <v>4358</v>
          </cell>
          <cell r="N252">
            <v>0</v>
          </cell>
          <cell r="O252">
            <v>0</v>
          </cell>
          <cell r="P252">
            <v>37</v>
          </cell>
          <cell r="Q252">
            <v>0</v>
          </cell>
        </row>
        <row r="253">
          <cell r="B253" t="str">
            <v>10751270000000</v>
          </cell>
          <cell r="C253" t="str">
            <v>10</v>
          </cell>
          <cell r="D253" t="str">
            <v>75127</v>
          </cell>
          <cell r="E253" t="str">
            <v>0000000</v>
          </cell>
          <cell r="F253" t="str">
            <v>Mendota Unified</v>
          </cell>
          <cell r="H253">
            <v>3338</v>
          </cell>
          <cell r="I253">
            <v>0</v>
          </cell>
          <cell r="J253">
            <v>0</v>
          </cell>
          <cell r="K253">
            <v>15</v>
          </cell>
          <cell r="L253">
            <v>0</v>
          </cell>
          <cell r="M253">
            <v>3338</v>
          </cell>
          <cell r="N253">
            <v>0</v>
          </cell>
          <cell r="O253">
            <v>0</v>
          </cell>
          <cell r="P253">
            <v>13</v>
          </cell>
          <cell r="Q253">
            <v>0</v>
          </cell>
        </row>
        <row r="254">
          <cell r="B254" t="str">
            <v>10752340000000</v>
          </cell>
          <cell r="C254" t="str">
            <v>10</v>
          </cell>
          <cell r="D254" t="str">
            <v>75234</v>
          </cell>
          <cell r="E254" t="str">
            <v>0000000</v>
          </cell>
          <cell r="F254" t="str">
            <v>Golden Plains Unified</v>
          </cell>
          <cell r="H254">
            <v>1709</v>
          </cell>
          <cell r="I254">
            <v>0</v>
          </cell>
          <cell r="J254">
            <v>0</v>
          </cell>
          <cell r="K254">
            <v>13</v>
          </cell>
          <cell r="L254">
            <v>0</v>
          </cell>
          <cell r="M254">
            <v>1652</v>
          </cell>
          <cell r="N254">
            <v>0</v>
          </cell>
          <cell r="O254">
            <v>0</v>
          </cell>
          <cell r="P254">
            <v>11</v>
          </cell>
          <cell r="Q254">
            <v>0</v>
          </cell>
        </row>
        <row r="255">
          <cell r="B255" t="str">
            <v>10752750000000</v>
          </cell>
          <cell r="C255" t="str">
            <v>10</v>
          </cell>
          <cell r="D255" t="str">
            <v>75275</v>
          </cell>
          <cell r="E255" t="str">
            <v>0000000</v>
          </cell>
          <cell r="F255" t="str">
            <v>Sierra Unified</v>
          </cell>
          <cell r="H255">
            <v>1320</v>
          </cell>
          <cell r="I255">
            <v>0</v>
          </cell>
          <cell r="J255">
            <v>0</v>
          </cell>
          <cell r="K255">
            <v>10</v>
          </cell>
          <cell r="L255">
            <v>0</v>
          </cell>
          <cell r="M255">
            <v>624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10754080000000</v>
          </cell>
          <cell r="C256" t="str">
            <v>10</v>
          </cell>
          <cell r="D256" t="str">
            <v>75408</v>
          </cell>
          <cell r="E256" t="str">
            <v>0000000</v>
          </cell>
          <cell r="F256" t="str">
            <v>Riverdale Joint Unified</v>
          </cell>
          <cell r="H256">
            <v>1631</v>
          </cell>
          <cell r="I256">
            <v>0</v>
          </cell>
          <cell r="J256">
            <v>0</v>
          </cell>
          <cell r="K256">
            <v>12</v>
          </cell>
          <cell r="L256">
            <v>0</v>
          </cell>
          <cell r="M256">
            <v>1420</v>
          </cell>
          <cell r="N256">
            <v>0</v>
          </cell>
          <cell r="O256">
            <v>0</v>
          </cell>
          <cell r="P256">
            <v>12</v>
          </cell>
          <cell r="Q256">
            <v>0</v>
          </cell>
        </row>
        <row r="257">
          <cell r="B257" t="str">
            <v>10755980000000</v>
          </cell>
          <cell r="C257" t="str">
            <v>10</v>
          </cell>
          <cell r="D257" t="str">
            <v>75598</v>
          </cell>
          <cell r="E257" t="str">
            <v>0000000</v>
          </cell>
          <cell r="F257" t="str">
            <v>Caruthers Unified</v>
          </cell>
          <cell r="H257">
            <v>1432</v>
          </cell>
          <cell r="I257">
            <v>0</v>
          </cell>
          <cell r="J257">
            <v>0</v>
          </cell>
          <cell r="K257">
            <v>13</v>
          </cell>
          <cell r="L257">
            <v>0</v>
          </cell>
          <cell r="M257">
            <v>1289</v>
          </cell>
          <cell r="N257">
            <v>0</v>
          </cell>
          <cell r="O257">
            <v>0</v>
          </cell>
          <cell r="P257">
            <v>13</v>
          </cell>
          <cell r="Q257">
            <v>0</v>
          </cell>
        </row>
        <row r="258">
          <cell r="B258" t="str">
            <v>10767780000000</v>
          </cell>
          <cell r="C258" t="str">
            <v>10</v>
          </cell>
          <cell r="D258" t="str">
            <v>76778</v>
          </cell>
          <cell r="E258" t="str">
            <v>0000000</v>
          </cell>
          <cell r="F258" t="str">
            <v>Washington Unified</v>
          </cell>
          <cell r="H258">
            <v>2645</v>
          </cell>
          <cell r="I258">
            <v>0</v>
          </cell>
          <cell r="J258">
            <v>0</v>
          </cell>
          <cell r="K258">
            <v>27</v>
          </cell>
          <cell r="L258">
            <v>0</v>
          </cell>
          <cell r="M258">
            <v>2389</v>
          </cell>
          <cell r="N258">
            <v>0</v>
          </cell>
          <cell r="O258">
            <v>0</v>
          </cell>
          <cell r="P258">
            <v>25</v>
          </cell>
          <cell r="Q258">
            <v>0</v>
          </cell>
        </row>
        <row r="259">
          <cell r="B259" t="str">
            <v>10767781030774</v>
          </cell>
          <cell r="C259" t="str">
            <v>10</v>
          </cell>
          <cell r="D259" t="str">
            <v>76778</v>
          </cell>
          <cell r="E259" t="str">
            <v>1030774</v>
          </cell>
          <cell r="F259" t="str">
            <v>W. E. B. DuBois Public Charter</v>
          </cell>
          <cell r="G259" t="str">
            <v>0270</v>
          </cell>
          <cell r="H259">
            <v>353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353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B260" t="str">
            <v>11101160000000</v>
          </cell>
          <cell r="C260" t="str">
            <v>11</v>
          </cell>
          <cell r="D260" t="str">
            <v>10116</v>
          </cell>
          <cell r="E260" t="str">
            <v>0000000</v>
          </cell>
          <cell r="F260" t="str">
            <v>Glenn Co. Office of Education</v>
          </cell>
          <cell r="H260">
            <v>72</v>
          </cell>
          <cell r="I260">
            <v>4</v>
          </cell>
          <cell r="J260">
            <v>0</v>
          </cell>
          <cell r="K260">
            <v>68</v>
          </cell>
          <cell r="L260">
            <v>0</v>
          </cell>
          <cell r="M260">
            <v>51</v>
          </cell>
          <cell r="N260">
            <v>4</v>
          </cell>
          <cell r="O260">
            <v>0</v>
          </cell>
          <cell r="P260">
            <v>47</v>
          </cell>
          <cell r="Q260">
            <v>0</v>
          </cell>
        </row>
        <row r="261">
          <cell r="B261" t="str">
            <v>11101160124909</v>
          </cell>
          <cell r="C261" t="str">
            <v>11</v>
          </cell>
          <cell r="D261" t="str">
            <v>10116</v>
          </cell>
          <cell r="E261" t="str">
            <v>0124909</v>
          </cell>
          <cell r="F261" t="str">
            <v>Walden Academy</v>
          </cell>
          <cell r="G261" t="str">
            <v>1350</v>
          </cell>
          <cell r="H261">
            <v>167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89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B262" t="str">
            <v>11101160130724</v>
          </cell>
          <cell r="C262" t="str">
            <v>11</v>
          </cell>
          <cell r="D262" t="str">
            <v>10116</v>
          </cell>
          <cell r="E262" t="str">
            <v>0130724</v>
          </cell>
          <cell r="F262" t="str">
            <v>Success One!</v>
          </cell>
          <cell r="G262" t="str">
            <v>1666</v>
          </cell>
          <cell r="H262">
            <v>102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87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B263" t="str">
            <v>11101160130807</v>
          </cell>
          <cell r="C263" t="str">
            <v>11</v>
          </cell>
          <cell r="D263" t="str">
            <v>10116</v>
          </cell>
          <cell r="E263" t="str">
            <v>0130807</v>
          </cell>
          <cell r="F263" t="str">
            <v>Conservation Corps of Long Beach Gateway Cities Charter</v>
          </cell>
          <cell r="G263" t="str">
            <v>1676</v>
          </cell>
          <cell r="H263">
            <v>67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19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11101161130103</v>
          </cell>
          <cell r="C264" t="str">
            <v>11</v>
          </cell>
          <cell r="D264" t="str">
            <v>10116</v>
          </cell>
          <cell r="E264" t="str">
            <v>1130103</v>
          </cell>
          <cell r="F264" t="str">
            <v>William Finch</v>
          </cell>
          <cell r="G264" t="str">
            <v>0634</v>
          </cell>
          <cell r="H264">
            <v>69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11625540000000</v>
          </cell>
          <cell r="C265" t="str">
            <v>11</v>
          </cell>
          <cell r="D265" t="str">
            <v>62554</v>
          </cell>
          <cell r="E265" t="str">
            <v>0000000</v>
          </cell>
          <cell r="F265" t="str">
            <v>Capay Joint Union Elementary</v>
          </cell>
          <cell r="H265">
            <v>192</v>
          </cell>
          <cell r="I265">
            <v>0</v>
          </cell>
          <cell r="J265">
            <v>0</v>
          </cell>
          <cell r="K265">
            <v>3</v>
          </cell>
          <cell r="L265">
            <v>0</v>
          </cell>
          <cell r="M265">
            <v>91</v>
          </cell>
          <cell r="N265">
            <v>0</v>
          </cell>
          <cell r="O265">
            <v>0</v>
          </cell>
          <cell r="P265">
            <v>3</v>
          </cell>
          <cell r="Q265">
            <v>0</v>
          </cell>
        </row>
        <row r="266">
          <cell r="B266" t="str">
            <v>11625960000000</v>
          </cell>
          <cell r="C266" t="str">
            <v>11</v>
          </cell>
          <cell r="D266" t="str">
            <v>62596</v>
          </cell>
          <cell r="E266" t="str">
            <v>0000000</v>
          </cell>
          <cell r="F266" t="str">
            <v>Lake Elementary</v>
          </cell>
          <cell r="H266">
            <v>169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64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11626380000000</v>
          </cell>
          <cell r="C267" t="str">
            <v>11</v>
          </cell>
          <cell r="D267" t="str">
            <v>62638</v>
          </cell>
          <cell r="E267" t="str">
            <v>0000000</v>
          </cell>
          <cell r="F267" t="str">
            <v>Plaza Elementary</v>
          </cell>
          <cell r="H267">
            <v>200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86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11626460000000</v>
          </cell>
          <cell r="C268" t="str">
            <v>11</v>
          </cell>
          <cell r="D268" t="str">
            <v>62646</v>
          </cell>
          <cell r="E268" t="str">
            <v>0000000</v>
          </cell>
          <cell r="F268" t="str">
            <v>Princeton Joint Unified</v>
          </cell>
          <cell r="H268">
            <v>169</v>
          </cell>
          <cell r="I268">
            <v>0</v>
          </cell>
          <cell r="J268">
            <v>0</v>
          </cell>
          <cell r="K268">
            <v>3</v>
          </cell>
          <cell r="L268">
            <v>0</v>
          </cell>
          <cell r="M268">
            <v>120</v>
          </cell>
          <cell r="N268">
            <v>0</v>
          </cell>
          <cell r="O268">
            <v>0</v>
          </cell>
          <cell r="P268">
            <v>1</v>
          </cell>
          <cell r="Q268">
            <v>0</v>
          </cell>
        </row>
        <row r="269">
          <cell r="B269" t="str">
            <v>11626530000000</v>
          </cell>
          <cell r="C269" t="str">
            <v>11</v>
          </cell>
          <cell r="D269" t="str">
            <v>62653</v>
          </cell>
          <cell r="E269" t="str">
            <v>0000000</v>
          </cell>
          <cell r="F269" t="str">
            <v>Stony Creek Joint Unified</v>
          </cell>
          <cell r="H269">
            <v>97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81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 t="str">
            <v>11626610000000</v>
          </cell>
          <cell r="C270" t="str">
            <v>11</v>
          </cell>
          <cell r="D270" t="str">
            <v>62661</v>
          </cell>
          <cell r="E270" t="str">
            <v>0000000</v>
          </cell>
          <cell r="F270" t="str">
            <v>Willows Unified</v>
          </cell>
          <cell r="H270">
            <v>1424</v>
          </cell>
          <cell r="I270">
            <v>0</v>
          </cell>
          <cell r="J270">
            <v>0</v>
          </cell>
          <cell r="K270">
            <v>17</v>
          </cell>
          <cell r="L270">
            <v>0</v>
          </cell>
          <cell r="M270">
            <v>947</v>
          </cell>
          <cell r="N270">
            <v>0</v>
          </cell>
          <cell r="O270">
            <v>0</v>
          </cell>
          <cell r="P270">
            <v>14</v>
          </cell>
          <cell r="Q270">
            <v>0</v>
          </cell>
        </row>
        <row r="271">
          <cell r="B271" t="str">
            <v>11754810000000</v>
          </cell>
          <cell r="C271" t="str">
            <v>11</v>
          </cell>
          <cell r="D271" t="str">
            <v>75481</v>
          </cell>
          <cell r="E271" t="str">
            <v>0000000</v>
          </cell>
          <cell r="F271" t="str">
            <v>Orland Joint Unified</v>
          </cell>
          <cell r="H271">
            <v>2201</v>
          </cell>
          <cell r="I271">
            <v>0</v>
          </cell>
          <cell r="J271">
            <v>0</v>
          </cell>
          <cell r="K271">
            <v>42</v>
          </cell>
          <cell r="L271">
            <v>0</v>
          </cell>
          <cell r="M271">
            <v>1769</v>
          </cell>
          <cell r="N271">
            <v>0</v>
          </cell>
          <cell r="O271">
            <v>0</v>
          </cell>
          <cell r="P271">
            <v>27</v>
          </cell>
          <cell r="Q271">
            <v>0</v>
          </cell>
        </row>
        <row r="272">
          <cell r="B272" t="str">
            <v>11765620000000</v>
          </cell>
          <cell r="C272" t="str">
            <v>11</v>
          </cell>
          <cell r="D272" t="str">
            <v>76562</v>
          </cell>
          <cell r="E272" t="str">
            <v>0000000</v>
          </cell>
          <cell r="F272" t="str">
            <v>Hamilton Unified</v>
          </cell>
          <cell r="H272">
            <v>697</v>
          </cell>
          <cell r="I272">
            <v>0</v>
          </cell>
          <cell r="J272">
            <v>0</v>
          </cell>
          <cell r="K272">
            <v>4</v>
          </cell>
          <cell r="L272">
            <v>0</v>
          </cell>
          <cell r="M272">
            <v>584</v>
          </cell>
          <cell r="N272">
            <v>0</v>
          </cell>
          <cell r="O272">
            <v>0</v>
          </cell>
          <cell r="P272">
            <v>3</v>
          </cell>
          <cell r="Q272">
            <v>0</v>
          </cell>
        </row>
        <row r="273">
          <cell r="B273" t="str">
            <v>12101240000000</v>
          </cell>
          <cell r="C273" t="str">
            <v>12</v>
          </cell>
          <cell r="D273" t="str">
            <v>10124</v>
          </cell>
          <cell r="E273" t="str">
            <v>0000000</v>
          </cell>
          <cell r="F273" t="str">
            <v>Humboldt Co. Office of Education</v>
          </cell>
          <cell r="H273">
            <v>244</v>
          </cell>
          <cell r="I273">
            <v>24</v>
          </cell>
          <cell r="J273">
            <v>0</v>
          </cell>
          <cell r="K273">
            <v>96</v>
          </cell>
          <cell r="L273">
            <v>0</v>
          </cell>
          <cell r="M273">
            <v>167</v>
          </cell>
          <cell r="N273">
            <v>24</v>
          </cell>
          <cell r="O273">
            <v>0</v>
          </cell>
          <cell r="P273">
            <v>35</v>
          </cell>
          <cell r="Q273">
            <v>0</v>
          </cell>
        </row>
        <row r="274">
          <cell r="B274" t="str">
            <v>12101240134163</v>
          </cell>
          <cell r="C274" t="str">
            <v>12</v>
          </cell>
          <cell r="D274" t="str">
            <v>10124</v>
          </cell>
          <cell r="E274" t="str">
            <v>0134163</v>
          </cell>
          <cell r="F274" t="str">
            <v>Northcoast Preparatory and Performing Arts Academy</v>
          </cell>
          <cell r="G274" t="str">
            <v>0930</v>
          </cell>
          <cell r="H274">
            <v>196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65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12626790000000</v>
          </cell>
          <cell r="C275" t="str">
            <v>12</v>
          </cell>
          <cell r="D275" t="str">
            <v>62679</v>
          </cell>
          <cell r="E275" t="str">
            <v>0000000</v>
          </cell>
          <cell r="F275" t="str">
            <v>Arcata Elementary</v>
          </cell>
          <cell r="H275">
            <v>508</v>
          </cell>
          <cell r="I275">
            <v>0</v>
          </cell>
          <cell r="J275">
            <v>0</v>
          </cell>
          <cell r="K275">
            <v>6</v>
          </cell>
          <cell r="L275">
            <v>0</v>
          </cell>
          <cell r="M275">
            <v>322</v>
          </cell>
          <cell r="N275">
            <v>0</v>
          </cell>
          <cell r="O275">
            <v>0</v>
          </cell>
          <cell r="P275">
            <v>3</v>
          </cell>
          <cell r="Q275">
            <v>0</v>
          </cell>
        </row>
        <row r="276">
          <cell r="B276" t="str">
            <v>12626790109975</v>
          </cell>
          <cell r="C276" t="str">
            <v>12</v>
          </cell>
          <cell r="D276" t="str">
            <v>62679</v>
          </cell>
          <cell r="E276" t="str">
            <v>0109975</v>
          </cell>
          <cell r="F276" t="str">
            <v>Fuente Nueva Charter</v>
          </cell>
          <cell r="G276" t="str">
            <v>0744</v>
          </cell>
          <cell r="H276">
            <v>115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38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B277" t="str">
            <v>12626790111708</v>
          </cell>
          <cell r="C277" t="str">
            <v>12</v>
          </cell>
          <cell r="D277" t="str">
            <v>62679</v>
          </cell>
          <cell r="E277" t="str">
            <v>0111708</v>
          </cell>
          <cell r="F277" t="str">
            <v>Union Street Charter</v>
          </cell>
          <cell r="G277" t="str">
            <v>0769</v>
          </cell>
          <cell r="H277">
            <v>101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18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B278" t="str">
            <v>12626790127266</v>
          </cell>
          <cell r="C278" t="str">
            <v>12</v>
          </cell>
          <cell r="D278" t="str">
            <v>62679</v>
          </cell>
          <cell r="E278" t="str">
            <v>0127266</v>
          </cell>
          <cell r="F278" t="str">
            <v>Redwood Coast Montessori</v>
          </cell>
          <cell r="G278" t="str">
            <v>1496</v>
          </cell>
          <cell r="H278">
            <v>109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37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 t="str">
            <v>12626796120562</v>
          </cell>
          <cell r="C279" t="str">
            <v>12</v>
          </cell>
          <cell r="D279" t="str">
            <v>62679</v>
          </cell>
          <cell r="E279" t="str">
            <v>6120562</v>
          </cell>
          <cell r="F279" t="str">
            <v>Coastal Grove Charter</v>
          </cell>
          <cell r="G279" t="str">
            <v>0466</v>
          </cell>
          <cell r="H279">
            <v>228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112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 t="str">
            <v>12626870000000</v>
          </cell>
          <cell r="C280" t="str">
            <v>12</v>
          </cell>
          <cell r="D280" t="str">
            <v>62687</v>
          </cell>
          <cell r="E280" t="str">
            <v>0000000</v>
          </cell>
          <cell r="F280" t="str">
            <v>Northern Humboldt Union High</v>
          </cell>
          <cell r="H280">
            <v>1521</v>
          </cell>
          <cell r="I280">
            <v>0</v>
          </cell>
          <cell r="J280">
            <v>0</v>
          </cell>
          <cell r="K280">
            <v>3</v>
          </cell>
          <cell r="L280">
            <v>0</v>
          </cell>
          <cell r="M280">
            <v>521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</row>
        <row r="281">
          <cell r="B281" t="str">
            <v>12626870107110</v>
          </cell>
          <cell r="C281" t="str">
            <v>12</v>
          </cell>
          <cell r="D281" t="str">
            <v>62687</v>
          </cell>
          <cell r="E281" t="str">
            <v>0107110</v>
          </cell>
          <cell r="F281" t="str">
            <v>Six Rivers Charter High</v>
          </cell>
          <cell r="G281" t="str">
            <v>0642</v>
          </cell>
          <cell r="H281">
            <v>92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12626870124263</v>
          </cell>
          <cell r="C282" t="str">
            <v>12</v>
          </cell>
          <cell r="D282" t="str">
            <v>62687</v>
          </cell>
          <cell r="E282" t="str">
            <v>0124263</v>
          </cell>
          <cell r="F282" t="str">
            <v>Laurel Tree Charter</v>
          </cell>
          <cell r="G282" t="str">
            <v>1320</v>
          </cell>
          <cell r="H282">
            <v>125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12626950000000</v>
          </cell>
          <cell r="C283" t="str">
            <v>12</v>
          </cell>
          <cell r="D283" t="str">
            <v>62695</v>
          </cell>
          <cell r="E283" t="str">
            <v>0000000</v>
          </cell>
          <cell r="F283" t="str">
            <v>Big Lagoon Union Elementary</v>
          </cell>
          <cell r="H283">
            <v>18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 t="str">
            <v>12627030000000</v>
          </cell>
          <cell r="C284" t="str">
            <v>12</v>
          </cell>
          <cell r="D284" t="str">
            <v>62703</v>
          </cell>
          <cell r="E284" t="str">
            <v>0000000</v>
          </cell>
          <cell r="F284" t="str">
            <v>Blue Lake Union Elementary</v>
          </cell>
          <cell r="H284">
            <v>167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96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 t="str">
            <v>12627290000000</v>
          </cell>
          <cell r="C285" t="str">
            <v>12</v>
          </cell>
          <cell r="D285" t="str">
            <v>62729</v>
          </cell>
          <cell r="E285" t="str">
            <v>0000000</v>
          </cell>
          <cell r="F285" t="str">
            <v>Bridgeville Elementary</v>
          </cell>
          <cell r="H285">
            <v>25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20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12627370000000</v>
          </cell>
          <cell r="C286" t="str">
            <v>12</v>
          </cell>
          <cell r="D286" t="str">
            <v>62737</v>
          </cell>
          <cell r="E286" t="str">
            <v>0000000</v>
          </cell>
          <cell r="F286" t="str">
            <v>Cuddeback Union Elementary</v>
          </cell>
          <cell r="H286">
            <v>133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58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12627450000000</v>
          </cell>
          <cell r="C287" t="str">
            <v>12</v>
          </cell>
          <cell r="D287" t="str">
            <v>62745</v>
          </cell>
          <cell r="E287" t="str">
            <v>0000000</v>
          </cell>
          <cell r="F287" t="str">
            <v>Cutten Elementary</v>
          </cell>
          <cell r="H287">
            <v>622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235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12627940000000</v>
          </cell>
          <cell r="C288" t="str">
            <v>12</v>
          </cell>
          <cell r="D288" t="str">
            <v>62794</v>
          </cell>
          <cell r="E288" t="str">
            <v>0000000</v>
          </cell>
          <cell r="F288" t="str">
            <v>Fieldbrook Elementary</v>
          </cell>
          <cell r="H288">
            <v>146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12628100000000</v>
          </cell>
          <cell r="C289" t="str">
            <v>12</v>
          </cell>
          <cell r="D289" t="str">
            <v>62810</v>
          </cell>
          <cell r="E289" t="str">
            <v>0000000</v>
          </cell>
          <cell r="F289" t="str">
            <v>Fortuna Union High</v>
          </cell>
          <cell r="H289">
            <v>1105</v>
          </cell>
          <cell r="I289">
            <v>0</v>
          </cell>
          <cell r="J289">
            <v>0</v>
          </cell>
          <cell r="K289">
            <v>11</v>
          </cell>
          <cell r="L289">
            <v>0</v>
          </cell>
          <cell r="M289">
            <v>552</v>
          </cell>
          <cell r="N289">
            <v>0</v>
          </cell>
          <cell r="O289">
            <v>0</v>
          </cell>
          <cell r="P289">
            <v>3</v>
          </cell>
          <cell r="Q289">
            <v>0</v>
          </cell>
        </row>
        <row r="290">
          <cell r="B290" t="str">
            <v>12628280000000</v>
          </cell>
          <cell r="C290" t="str">
            <v>12</v>
          </cell>
          <cell r="D290" t="str">
            <v>62828</v>
          </cell>
          <cell r="E290" t="str">
            <v>0000000</v>
          </cell>
          <cell r="F290" t="str">
            <v>Freshwater Elementary</v>
          </cell>
          <cell r="H290">
            <v>292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108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12628286116289</v>
          </cell>
          <cell r="C291" t="str">
            <v>12</v>
          </cell>
          <cell r="D291" t="str">
            <v>62828</v>
          </cell>
          <cell r="E291" t="str">
            <v>6116289</v>
          </cell>
          <cell r="F291" t="str">
            <v>Freshwater Charter Middle</v>
          </cell>
          <cell r="G291" t="str">
            <v>0173</v>
          </cell>
          <cell r="H291">
            <v>50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12628360000000</v>
          </cell>
          <cell r="C292" t="str">
            <v>12</v>
          </cell>
          <cell r="D292" t="str">
            <v>62836</v>
          </cell>
          <cell r="E292" t="str">
            <v>0000000</v>
          </cell>
          <cell r="F292" t="str">
            <v>Garfield Elementary</v>
          </cell>
          <cell r="H292">
            <v>69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12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 t="str">
            <v>12628510000000</v>
          </cell>
          <cell r="C293" t="str">
            <v>12</v>
          </cell>
          <cell r="D293" t="str">
            <v>62851</v>
          </cell>
          <cell r="E293" t="str">
            <v>0000000</v>
          </cell>
          <cell r="F293" t="str">
            <v>Green Point Elementary</v>
          </cell>
          <cell r="H293">
            <v>11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12628850000000</v>
          </cell>
          <cell r="C294" t="str">
            <v>12</v>
          </cell>
          <cell r="D294" t="str">
            <v>62885</v>
          </cell>
          <cell r="E294" t="str">
            <v>0000000</v>
          </cell>
          <cell r="F294" t="str">
            <v>Hydesville Elementary</v>
          </cell>
          <cell r="H294">
            <v>196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56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B295" t="str">
            <v>12628930000000</v>
          </cell>
          <cell r="C295" t="str">
            <v>12</v>
          </cell>
          <cell r="D295" t="str">
            <v>62893</v>
          </cell>
          <cell r="E295" t="str">
            <v>0000000</v>
          </cell>
          <cell r="F295" t="str">
            <v>Jacoby Creek Elementary</v>
          </cell>
          <cell r="H295">
            <v>455</v>
          </cell>
          <cell r="I295">
            <v>0</v>
          </cell>
          <cell r="J295">
            <v>0</v>
          </cell>
          <cell r="K295">
            <v>4</v>
          </cell>
          <cell r="L295">
            <v>0</v>
          </cell>
          <cell r="M295">
            <v>66</v>
          </cell>
          <cell r="N295">
            <v>0</v>
          </cell>
          <cell r="O295">
            <v>0</v>
          </cell>
          <cell r="P295">
            <v>1</v>
          </cell>
          <cell r="Q295">
            <v>0</v>
          </cell>
        </row>
        <row r="296">
          <cell r="B296" t="str">
            <v>12629010000000</v>
          </cell>
          <cell r="C296" t="str">
            <v>12</v>
          </cell>
          <cell r="D296" t="str">
            <v>62901</v>
          </cell>
          <cell r="E296" t="str">
            <v>0000000</v>
          </cell>
          <cell r="F296" t="str">
            <v>Klamath-Trinity Joint Unified</v>
          </cell>
          <cell r="H296">
            <v>999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969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12629190000000</v>
          </cell>
          <cell r="C297" t="str">
            <v>12</v>
          </cell>
          <cell r="D297" t="str">
            <v>62919</v>
          </cell>
          <cell r="E297" t="str">
            <v>0000000</v>
          </cell>
          <cell r="F297" t="str">
            <v>Kneeland Elementary</v>
          </cell>
          <cell r="H297">
            <v>29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B298" t="str">
            <v>12629270000000</v>
          </cell>
          <cell r="C298" t="str">
            <v>12</v>
          </cell>
          <cell r="D298" t="str">
            <v>62927</v>
          </cell>
          <cell r="E298" t="str">
            <v>0000000</v>
          </cell>
          <cell r="F298" t="str">
            <v>Loleta Union Elementary</v>
          </cell>
          <cell r="H298">
            <v>105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102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B299" t="str">
            <v>12629271230150</v>
          </cell>
          <cell r="C299" t="str">
            <v>12</v>
          </cell>
          <cell r="D299" t="str">
            <v>62927</v>
          </cell>
          <cell r="E299" t="str">
            <v>1230150</v>
          </cell>
          <cell r="F299" t="str">
            <v>Pacific View Charter</v>
          </cell>
          <cell r="G299" t="str">
            <v>0277</v>
          </cell>
          <cell r="H299">
            <v>199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139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B300" t="str">
            <v>12629350000000</v>
          </cell>
          <cell r="C300" t="str">
            <v>12</v>
          </cell>
          <cell r="D300" t="str">
            <v>62935</v>
          </cell>
          <cell r="E300" t="str">
            <v>0000000</v>
          </cell>
          <cell r="F300" t="str">
            <v>Maple Creek Elementary</v>
          </cell>
          <cell r="H300">
            <v>11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9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B301" t="str">
            <v>12629500000000</v>
          </cell>
          <cell r="C301" t="str">
            <v>12</v>
          </cell>
          <cell r="D301" t="str">
            <v>62950</v>
          </cell>
          <cell r="E301" t="str">
            <v>0000000</v>
          </cell>
          <cell r="F301" t="str">
            <v>McKinleyville Union Elementary</v>
          </cell>
          <cell r="H301">
            <v>1148</v>
          </cell>
          <cell r="I301">
            <v>0</v>
          </cell>
          <cell r="J301">
            <v>0</v>
          </cell>
          <cell r="K301">
            <v>10</v>
          </cell>
          <cell r="L301">
            <v>0</v>
          </cell>
          <cell r="M301">
            <v>630</v>
          </cell>
          <cell r="N301">
            <v>0</v>
          </cell>
          <cell r="O301">
            <v>0</v>
          </cell>
          <cell r="P301">
            <v>4</v>
          </cell>
          <cell r="Q301">
            <v>0</v>
          </cell>
        </row>
        <row r="302">
          <cell r="B302" t="str">
            <v>12629680000000</v>
          </cell>
          <cell r="C302" t="str">
            <v>12</v>
          </cell>
          <cell r="D302" t="str">
            <v>62968</v>
          </cell>
          <cell r="E302" t="str">
            <v>0000000</v>
          </cell>
          <cell r="F302" t="str">
            <v>Orick Elementary</v>
          </cell>
          <cell r="H302">
            <v>14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11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B303" t="str">
            <v>12629760000000</v>
          </cell>
          <cell r="C303" t="str">
            <v>12</v>
          </cell>
          <cell r="D303" t="str">
            <v>62976</v>
          </cell>
          <cell r="E303" t="str">
            <v>0000000</v>
          </cell>
          <cell r="F303" t="str">
            <v>Pacific Union Elementary</v>
          </cell>
          <cell r="H303">
            <v>526</v>
          </cell>
          <cell r="I303">
            <v>0</v>
          </cell>
          <cell r="J303">
            <v>0</v>
          </cell>
          <cell r="K303">
            <v>1</v>
          </cell>
          <cell r="L303">
            <v>0</v>
          </cell>
          <cell r="M303">
            <v>260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12629760115154</v>
          </cell>
          <cell r="C304" t="str">
            <v>12</v>
          </cell>
          <cell r="D304" t="str">
            <v>62976</v>
          </cell>
          <cell r="E304" t="str">
            <v>0115154</v>
          </cell>
          <cell r="F304" t="str">
            <v>Trillium Charter</v>
          </cell>
          <cell r="G304" t="str">
            <v>0891</v>
          </cell>
          <cell r="H304">
            <v>43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12629840000000</v>
          </cell>
          <cell r="C305" t="str">
            <v>12</v>
          </cell>
          <cell r="D305" t="str">
            <v>62984</v>
          </cell>
          <cell r="E305" t="str">
            <v>0000000</v>
          </cell>
          <cell r="F305" t="str">
            <v>Peninsula Union</v>
          </cell>
          <cell r="H305">
            <v>36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30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B306" t="str">
            <v>12630080000000</v>
          </cell>
          <cell r="C306" t="str">
            <v>12</v>
          </cell>
          <cell r="D306" t="str">
            <v>63008</v>
          </cell>
          <cell r="E306" t="str">
            <v>0000000</v>
          </cell>
          <cell r="F306" t="str">
            <v>Rio Dell Elementary</v>
          </cell>
          <cell r="H306">
            <v>332</v>
          </cell>
          <cell r="I306">
            <v>0</v>
          </cell>
          <cell r="J306">
            <v>0</v>
          </cell>
          <cell r="K306">
            <v>2</v>
          </cell>
          <cell r="L306">
            <v>0</v>
          </cell>
          <cell r="M306">
            <v>264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B307" t="str">
            <v>12630240000000</v>
          </cell>
          <cell r="C307" t="str">
            <v>12</v>
          </cell>
          <cell r="D307" t="str">
            <v>63024</v>
          </cell>
          <cell r="E307" t="str">
            <v>0000000</v>
          </cell>
          <cell r="F307" t="str">
            <v>Scotia Union Elementary</v>
          </cell>
          <cell r="H307">
            <v>211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122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B308" t="str">
            <v>12630320000000</v>
          </cell>
          <cell r="C308" t="str">
            <v>12</v>
          </cell>
          <cell r="D308" t="str">
            <v>63032</v>
          </cell>
          <cell r="E308" t="str">
            <v>0000000</v>
          </cell>
          <cell r="F308" t="str">
            <v>South Bay Union Elementary</v>
          </cell>
          <cell r="H308">
            <v>412</v>
          </cell>
          <cell r="I308">
            <v>0</v>
          </cell>
          <cell r="J308">
            <v>0</v>
          </cell>
          <cell r="K308">
            <v>3</v>
          </cell>
          <cell r="L308">
            <v>0</v>
          </cell>
          <cell r="M308">
            <v>292</v>
          </cell>
          <cell r="N308">
            <v>0</v>
          </cell>
          <cell r="O308">
            <v>0</v>
          </cell>
          <cell r="P308">
            <v>1</v>
          </cell>
          <cell r="Q308">
            <v>0</v>
          </cell>
        </row>
        <row r="309">
          <cell r="B309" t="str">
            <v>12630320111203</v>
          </cell>
          <cell r="C309" t="str">
            <v>12</v>
          </cell>
          <cell r="D309" t="str">
            <v>63032</v>
          </cell>
          <cell r="E309" t="str">
            <v>0111203</v>
          </cell>
          <cell r="F309" t="str">
            <v>Alder Grove Charter</v>
          </cell>
          <cell r="G309" t="str">
            <v>0760</v>
          </cell>
          <cell r="H309">
            <v>432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282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B310" t="str">
            <v>12630320124289</v>
          </cell>
          <cell r="C310" t="str">
            <v>12</v>
          </cell>
          <cell r="D310" t="str">
            <v>63032</v>
          </cell>
          <cell r="E310" t="str">
            <v>0124289</v>
          </cell>
          <cell r="F310" t="str">
            <v>South Bay Charter</v>
          </cell>
          <cell r="G310" t="str">
            <v>1303</v>
          </cell>
          <cell r="H310">
            <v>67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46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B311" t="str">
            <v>12630400000000</v>
          </cell>
          <cell r="C311" t="str">
            <v>12</v>
          </cell>
          <cell r="D311" t="str">
            <v>63040</v>
          </cell>
          <cell r="E311" t="str">
            <v>0000000</v>
          </cell>
          <cell r="F311" t="str">
            <v>Southern Humboldt Joint Unified</v>
          </cell>
          <cell r="H311">
            <v>747</v>
          </cell>
          <cell r="I311">
            <v>0</v>
          </cell>
          <cell r="J311">
            <v>0</v>
          </cell>
          <cell r="K311">
            <v>1</v>
          </cell>
          <cell r="L311">
            <v>0</v>
          </cell>
          <cell r="M311">
            <v>362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12630570000000</v>
          </cell>
          <cell r="C312" t="str">
            <v>12</v>
          </cell>
          <cell r="D312" t="str">
            <v>63057</v>
          </cell>
          <cell r="E312" t="str">
            <v>0000000</v>
          </cell>
          <cell r="F312" t="str">
            <v>Trinidad Union Elementary</v>
          </cell>
          <cell r="H312">
            <v>191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108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12753740000000</v>
          </cell>
          <cell r="C313" t="str">
            <v>12</v>
          </cell>
          <cell r="D313" t="str">
            <v>75374</v>
          </cell>
          <cell r="E313" t="str">
            <v>0000000</v>
          </cell>
          <cell r="F313" t="str">
            <v>Ferndale Unified</v>
          </cell>
          <cell r="H313">
            <v>513</v>
          </cell>
          <cell r="I313">
            <v>0</v>
          </cell>
          <cell r="J313">
            <v>0</v>
          </cell>
          <cell r="K313">
            <v>3</v>
          </cell>
          <cell r="L313">
            <v>0</v>
          </cell>
          <cell r="M313">
            <v>240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 t="str">
            <v>12753820000000</v>
          </cell>
          <cell r="C314" t="str">
            <v>12</v>
          </cell>
          <cell r="D314" t="str">
            <v>75382</v>
          </cell>
          <cell r="E314" t="str">
            <v>0000000</v>
          </cell>
          <cell r="F314" t="str">
            <v>Mattole Unified</v>
          </cell>
          <cell r="H314">
            <v>57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11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 t="str">
            <v>12753821230135</v>
          </cell>
          <cell r="C315" t="str">
            <v>12</v>
          </cell>
          <cell r="D315" t="str">
            <v>75382</v>
          </cell>
          <cell r="E315" t="str">
            <v>1230135</v>
          </cell>
          <cell r="F315" t="str">
            <v>Mattole Valley Charter (#159)</v>
          </cell>
          <cell r="G315" t="str">
            <v>0159</v>
          </cell>
          <cell r="H315">
            <v>680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457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 t="str">
            <v>12755150000000</v>
          </cell>
          <cell r="C316" t="str">
            <v>12</v>
          </cell>
          <cell r="D316" t="str">
            <v>75515</v>
          </cell>
          <cell r="E316" t="str">
            <v>0000000</v>
          </cell>
          <cell r="F316" t="str">
            <v>Eureka City Schools</v>
          </cell>
          <cell r="H316">
            <v>3767</v>
          </cell>
          <cell r="I316">
            <v>0</v>
          </cell>
          <cell r="J316">
            <v>0</v>
          </cell>
          <cell r="K316">
            <v>37</v>
          </cell>
          <cell r="L316">
            <v>0</v>
          </cell>
          <cell r="M316">
            <v>2484</v>
          </cell>
          <cell r="N316">
            <v>0</v>
          </cell>
          <cell r="O316">
            <v>0</v>
          </cell>
          <cell r="P316">
            <v>19</v>
          </cell>
          <cell r="Q316">
            <v>0</v>
          </cell>
        </row>
        <row r="317">
          <cell r="B317" t="str">
            <v>12768020000000</v>
          </cell>
          <cell r="C317" t="str">
            <v>12</v>
          </cell>
          <cell r="D317" t="str">
            <v>76802</v>
          </cell>
          <cell r="E317" t="str">
            <v>0000000</v>
          </cell>
          <cell r="F317" t="str">
            <v>Fortuna Elementary</v>
          </cell>
          <cell r="H317">
            <v>1156</v>
          </cell>
          <cell r="I317">
            <v>0</v>
          </cell>
          <cell r="J317">
            <v>0</v>
          </cell>
          <cell r="K317">
            <v>15</v>
          </cell>
          <cell r="L317">
            <v>0</v>
          </cell>
          <cell r="M317">
            <v>843</v>
          </cell>
          <cell r="N317">
            <v>0</v>
          </cell>
          <cell r="O317">
            <v>0</v>
          </cell>
          <cell r="P317">
            <v>3</v>
          </cell>
          <cell r="Q317">
            <v>0</v>
          </cell>
        </row>
        <row r="318">
          <cell r="B318" t="str">
            <v>12768020124164</v>
          </cell>
          <cell r="C318" t="str">
            <v>12</v>
          </cell>
          <cell r="D318" t="str">
            <v>76802</v>
          </cell>
          <cell r="E318" t="str">
            <v>0124164</v>
          </cell>
          <cell r="F318" t="str">
            <v>Redwood Preparatory Charter</v>
          </cell>
          <cell r="G318" t="str">
            <v>1304</v>
          </cell>
          <cell r="H318">
            <v>221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57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13101320000000</v>
          </cell>
          <cell r="C319" t="str">
            <v>13</v>
          </cell>
          <cell r="D319" t="str">
            <v>10132</v>
          </cell>
          <cell r="E319" t="str">
            <v>0000000</v>
          </cell>
          <cell r="F319" t="str">
            <v>Imperial Co. Office of Education</v>
          </cell>
          <cell r="H319">
            <v>614</v>
          </cell>
          <cell r="I319">
            <v>8</v>
          </cell>
          <cell r="J319">
            <v>0</v>
          </cell>
          <cell r="K319">
            <v>427</v>
          </cell>
          <cell r="L319">
            <v>0</v>
          </cell>
          <cell r="M319">
            <v>473</v>
          </cell>
          <cell r="N319">
            <v>8</v>
          </cell>
          <cell r="O319">
            <v>0</v>
          </cell>
          <cell r="P319">
            <v>296</v>
          </cell>
          <cell r="Q319">
            <v>0</v>
          </cell>
        </row>
        <row r="320">
          <cell r="B320" t="str">
            <v>13101320134379</v>
          </cell>
          <cell r="C320" t="str">
            <v>13</v>
          </cell>
          <cell r="D320" t="str">
            <v>10132</v>
          </cell>
          <cell r="E320" t="str">
            <v>0134379</v>
          </cell>
          <cell r="F320" t="str">
            <v>Imperial Pathways Charter</v>
          </cell>
          <cell r="G320" t="str">
            <v>1815</v>
          </cell>
          <cell r="H320">
            <v>56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13630730000000</v>
          </cell>
          <cell r="C321" t="str">
            <v>13</v>
          </cell>
          <cell r="D321" t="str">
            <v>63073</v>
          </cell>
          <cell r="E321" t="str">
            <v>0000000</v>
          </cell>
          <cell r="F321" t="str">
            <v>Brawley Elementary</v>
          </cell>
          <cell r="H321">
            <v>3990</v>
          </cell>
          <cell r="I321">
            <v>0</v>
          </cell>
          <cell r="J321">
            <v>0</v>
          </cell>
          <cell r="K321">
            <v>53</v>
          </cell>
          <cell r="L321">
            <v>0</v>
          </cell>
          <cell r="M321">
            <v>3399</v>
          </cell>
          <cell r="N321">
            <v>0</v>
          </cell>
          <cell r="O321">
            <v>0</v>
          </cell>
          <cell r="P321">
            <v>41</v>
          </cell>
          <cell r="Q321">
            <v>0</v>
          </cell>
        </row>
        <row r="322">
          <cell r="B322" t="str">
            <v>13630810000000</v>
          </cell>
          <cell r="C322" t="str">
            <v>13</v>
          </cell>
          <cell r="D322" t="str">
            <v>63081</v>
          </cell>
          <cell r="E322" t="str">
            <v>0000000</v>
          </cell>
          <cell r="F322" t="str">
            <v>Brawley Union High</v>
          </cell>
          <cell r="H322">
            <v>1846</v>
          </cell>
          <cell r="I322">
            <v>0</v>
          </cell>
          <cell r="J322">
            <v>0</v>
          </cell>
          <cell r="K322">
            <v>29</v>
          </cell>
          <cell r="L322">
            <v>0</v>
          </cell>
          <cell r="M322">
            <v>1402</v>
          </cell>
          <cell r="N322">
            <v>0</v>
          </cell>
          <cell r="O322">
            <v>0</v>
          </cell>
          <cell r="P322">
            <v>22</v>
          </cell>
          <cell r="Q322">
            <v>0</v>
          </cell>
        </row>
        <row r="323">
          <cell r="B323" t="str">
            <v>13630990000000</v>
          </cell>
          <cell r="C323" t="str">
            <v>13</v>
          </cell>
          <cell r="D323" t="str">
            <v>63099</v>
          </cell>
          <cell r="E323" t="str">
            <v>0000000</v>
          </cell>
          <cell r="F323" t="str">
            <v>Calexico Unified</v>
          </cell>
          <cell r="H323">
            <v>9252</v>
          </cell>
          <cell r="I323">
            <v>0</v>
          </cell>
          <cell r="J323">
            <v>0</v>
          </cell>
          <cell r="K323">
            <v>134</v>
          </cell>
          <cell r="L323">
            <v>0</v>
          </cell>
          <cell r="M323">
            <v>8486</v>
          </cell>
          <cell r="N323">
            <v>0</v>
          </cell>
          <cell r="O323">
            <v>0</v>
          </cell>
          <cell r="P323">
            <v>100</v>
          </cell>
          <cell r="Q323">
            <v>0</v>
          </cell>
        </row>
        <row r="324">
          <cell r="B324" t="str">
            <v>13631070000000</v>
          </cell>
          <cell r="C324" t="str">
            <v>13</v>
          </cell>
          <cell r="D324" t="str">
            <v>63107</v>
          </cell>
          <cell r="E324" t="str">
            <v>0000000</v>
          </cell>
          <cell r="F324" t="str">
            <v>Calipatria Unified</v>
          </cell>
          <cell r="H324">
            <v>1150</v>
          </cell>
          <cell r="I324">
            <v>0</v>
          </cell>
          <cell r="J324">
            <v>0</v>
          </cell>
          <cell r="K324">
            <v>11</v>
          </cell>
          <cell r="L324">
            <v>0</v>
          </cell>
          <cell r="M324">
            <v>972</v>
          </cell>
          <cell r="N324">
            <v>0</v>
          </cell>
          <cell r="O324">
            <v>0</v>
          </cell>
          <cell r="P324">
            <v>8</v>
          </cell>
          <cell r="Q324">
            <v>0</v>
          </cell>
        </row>
        <row r="325">
          <cell r="B325" t="str">
            <v>13631150000000</v>
          </cell>
          <cell r="C325" t="str">
            <v>13</v>
          </cell>
          <cell r="D325" t="str">
            <v>63115</v>
          </cell>
          <cell r="E325" t="str">
            <v>0000000</v>
          </cell>
          <cell r="F325" t="str">
            <v>Central Union High</v>
          </cell>
          <cell r="H325">
            <v>4119</v>
          </cell>
          <cell r="I325">
            <v>0</v>
          </cell>
          <cell r="J325">
            <v>0</v>
          </cell>
          <cell r="K325">
            <v>59</v>
          </cell>
          <cell r="L325">
            <v>0</v>
          </cell>
          <cell r="M325">
            <v>3032</v>
          </cell>
          <cell r="N325">
            <v>0</v>
          </cell>
          <cell r="O325">
            <v>0</v>
          </cell>
          <cell r="P325">
            <v>31</v>
          </cell>
          <cell r="Q325">
            <v>0</v>
          </cell>
        </row>
        <row r="326">
          <cell r="B326" t="str">
            <v>13631230000000</v>
          </cell>
          <cell r="C326" t="str">
            <v>13</v>
          </cell>
          <cell r="D326" t="str">
            <v>63123</v>
          </cell>
          <cell r="E326" t="str">
            <v>0000000</v>
          </cell>
          <cell r="F326" t="str">
            <v>El Centro Elementary</v>
          </cell>
          <cell r="H326">
            <v>4888</v>
          </cell>
          <cell r="I326">
            <v>0</v>
          </cell>
          <cell r="J326">
            <v>0</v>
          </cell>
          <cell r="K326">
            <v>55</v>
          </cell>
          <cell r="L326">
            <v>0</v>
          </cell>
          <cell r="M326">
            <v>4299</v>
          </cell>
          <cell r="N326">
            <v>0</v>
          </cell>
          <cell r="O326">
            <v>0</v>
          </cell>
          <cell r="P326">
            <v>42</v>
          </cell>
          <cell r="Q326">
            <v>0</v>
          </cell>
        </row>
        <row r="327">
          <cell r="B327" t="str">
            <v>13631230118455</v>
          </cell>
          <cell r="C327" t="str">
            <v>13</v>
          </cell>
          <cell r="D327" t="str">
            <v>63123</v>
          </cell>
          <cell r="E327" t="str">
            <v>0118455</v>
          </cell>
          <cell r="F327" t="str">
            <v>Ballington Academy for the Arts and Sciences</v>
          </cell>
          <cell r="G327" t="str">
            <v>1030</v>
          </cell>
          <cell r="H327">
            <v>268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200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 t="str">
            <v>13631230121855</v>
          </cell>
          <cell r="C328" t="str">
            <v>13</v>
          </cell>
          <cell r="D328" t="str">
            <v>63123</v>
          </cell>
          <cell r="E328" t="str">
            <v>0121855</v>
          </cell>
          <cell r="F328" t="str">
            <v>Imagine Schools at Imperial Valley</v>
          </cell>
          <cell r="G328" t="str">
            <v>1044</v>
          </cell>
          <cell r="H328">
            <v>807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752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 t="str">
            <v>13631230122663</v>
          </cell>
          <cell r="C329" t="str">
            <v>13</v>
          </cell>
          <cell r="D329" t="str">
            <v>63123</v>
          </cell>
          <cell r="E329" t="str">
            <v>0122663</v>
          </cell>
          <cell r="F329" t="str">
            <v>Imperial Valley Home School Academy</v>
          </cell>
          <cell r="G329" t="str">
            <v>1249</v>
          </cell>
          <cell r="H329">
            <v>78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13631310000000</v>
          </cell>
          <cell r="C330" t="str">
            <v>13</v>
          </cell>
          <cell r="D330" t="str">
            <v>63131</v>
          </cell>
          <cell r="E330" t="str">
            <v>0000000</v>
          </cell>
          <cell r="F330" t="str">
            <v>Heber Elementary</v>
          </cell>
          <cell r="H330">
            <v>1239</v>
          </cell>
          <cell r="I330">
            <v>0</v>
          </cell>
          <cell r="J330">
            <v>0</v>
          </cell>
          <cell r="K330">
            <v>11</v>
          </cell>
          <cell r="L330">
            <v>0</v>
          </cell>
          <cell r="M330">
            <v>1160</v>
          </cell>
          <cell r="N330">
            <v>0</v>
          </cell>
          <cell r="O330">
            <v>0</v>
          </cell>
          <cell r="P330">
            <v>10</v>
          </cell>
          <cell r="Q330">
            <v>0</v>
          </cell>
        </row>
        <row r="331">
          <cell r="B331" t="str">
            <v>13631490000000</v>
          </cell>
          <cell r="C331" t="str">
            <v>13</v>
          </cell>
          <cell r="D331" t="str">
            <v>63149</v>
          </cell>
          <cell r="E331" t="str">
            <v>0000000</v>
          </cell>
          <cell r="F331" t="str">
            <v>Holtville Unified</v>
          </cell>
          <cell r="H331">
            <v>1598</v>
          </cell>
          <cell r="I331">
            <v>0</v>
          </cell>
          <cell r="J331">
            <v>0</v>
          </cell>
          <cell r="K331">
            <v>8</v>
          </cell>
          <cell r="L331">
            <v>0</v>
          </cell>
          <cell r="M331">
            <v>1213</v>
          </cell>
          <cell r="N331">
            <v>0</v>
          </cell>
          <cell r="O331">
            <v>0</v>
          </cell>
          <cell r="P331">
            <v>5</v>
          </cell>
          <cell r="Q331">
            <v>0</v>
          </cell>
        </row>
        <row r="332">
          <cell r="B332" t="str">
            <v>13631640000000</v>
          </cell>
          <cell r="C332" t="str">
            <v>13</v>
          </cell>
          <cell r="D332" t="str">
            <v>63164</v>
          </cell>
          <cell r="E332" t="str">
            <v>0000000</v>
          </cell>
          <cell r="F332" t="str">
            <v>Imperial Unified</v>
          </cell>
          <cell r="H332">
            <v>4122</v>
          </cell>
          <cell r="I332">
            <v>0</v>
          </cell>
          <cell r="J332">
            <v>0</v>
          </cell>
          <cell r="K332">
            <v>44</v>
          </cell>
          <cell r="L332">
            <v>0</v>
          </cell>
          <cell r="M332">
            <v>2177</v>
          </cell>
          <cell r="N332">
            <v>0</v>
          </cell>
          <cell r="O332">
            <v>0</v>
          </cell>
          <cell r="P332">
            <v>25</v>
          </cell>
          <cell r="Q332">
            <v>0</v>
          </cell>
        </row>
        <row r="333">
          <cell r="B333" t="str">
            <v>13631720000000</v>
          </cell>
          <cell r="C333" t="str">
            <v>13</v>
          </cell>
          <cell r="D333" t="str">
            <v>63172</v>
          </cell>
          <cell r="E333" t="str">
            <v>0000000</v>
          </cell>
          <cell r="F333" t="str">
            <v>Magnolia Union Elementary</v>
          </cell>
          <cell r="H333">
            <v>136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13631800000000</v>
          </cell>
          <cell r="C334" t="str">
            <v>13</v>
          </cell>
          <cell r="D334" t="str">
            <v>63180</v>
          </cell>
          <cell r="E334" t="str">
            <v>0000000</v>
          </cell>
          <cell r="F334" t="str">
            <v>McCabe Union Elementary</v>
          </cell>
          <cell r="H334">
            <v>1389</v>
          </cell>
          <cell r="I334">
            <v>0</v>
          </cell>
          <cell r="J334">
            <v>0</v>
          </cell>
          <cell r="K334">
            <v>13</v>
          </cell>
          <cell r="L334">
            <v>0</v>
          </cell>
          <cell r="M334">
            <v>552</v>
          </cell>
          <cell r="N334">
            <v>0</v>
          </cell>
          <cell r="O334">
            <v>0</v>
          </cell>
          <cell r="P334">
            <v>5</v>
          </cell>
          <cell r="Q334">
            <v>0</v>
          </cell>
        </row>
        <row r="335">
          <cell r="B335" t="str">
            <v>13631980000000</v>
          </cell>
          <cell r="C335" t="str">
            <v>13</v>
          </cell>
          <cell r="D335" t="str">
            <v>63198</v>
          </cell>
          <cell r="E335" t="str">
            <v>0000000</v>
          </cell>
          <cell r="F335" t="str">
            <v>Meadows Union Elementary</v>
          </cell>
          <cell r="H335">
            <v>488</v>
          </cell>
          <cell r="I335">
            <v>0</v>
          </cell>
          <cell r="J335">
            <v>0</v>
          </cell>
          <cell r="K335">
            <v>4</v>
          </cell>
          <cell r="L335">
            <v>0</v>
          </cell>
          <cell r="M335">
            <v>362</v>
          </cell>
          <cell r="N335">
            <v>0</v>
          </cell>
          <cell r="O335">
            <v>0</v>
          </cell>
          <cell r="P335">
            <v>3</v>
          </cell>
          <cell r="Q335">
            <v>0</v>
          </cell>
        </row>
        <row r="336">
          <cell r="B336" t="str">
            <v>13632060000000</v>
          </cell>
          <cell r="C336" t="str">
            <v>13</v>
          </cell>
          <cell r="D336" t="str">
            <v>63206</v>
          </cell>
          <cell r="E336" t="str">
            <v>0000000</v>
          </cell>
          <cell r="F336" t="str">
            <v>Mulberry Elementary</v>
          </cell>
          <cell r="H336">
            <v>90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42</v>
          </cell>
          <cell r="N336">
            <v>0</v>
          </cell>
          <cell r="O336">
            <v>0</v>
          </cell>
          <cell r="P336">
            <v>1</v>
          </cell>
          <cell r="Q336">
            <v>0</v>
          </cell>
        </row>
        <row r="337">
          <cell r="B337" t="str">
            <v>13632140000000</v>
          </cell>
          <cell r="C337" t="str">
            <v>13</v>
          </cell>
          <cell r="D337" t="str">
            <v>63214</v>
          </cell>
          <cell r="E337" t="str">
            <v>0000000</v>
          </cell>
          <cell r="F337" t="str">
            <v>San Pasqual Valley Unified</v>
          </cell>
          <cell r="H337">
            <v>712</v>
          </cell>
          <cell r="I337">
            <v>0</v>
          </cell>
          <cell r="J337">
            <v>0</v>
          </cell>
          <cell r="K337">
            <v>2</v>
          </cell>
          <cell r="L337">
            <v>0</v>
          </cell>
          <cell r="M337">
            <v>674</v>
          </cell>
          <cell r="N337">
            <v>0</v>
          </cell>
          <cell r="O337">
            <v>0</v>
          </cell>
          <cell r="P337">
            <v>2</v>
          </cell>
          <cell r="Q337">
            <v>0</v>
          </cell>
        </row>
        <row r="338">
          <cell r="B338" t="str">
            <v>13632220000000</v>
          </cell>
          <cell r="C338" t="str">
            <v>13</v>
          </cell>
          <cell r="D338" t="str">
            <v>63222</v>
          </cell>
          <cell r="E338" t="str">
            <v>0000000</v>
          </cell>
          <cell r="F338" t="str">
            <v>Seeley Union Elementary</v>
          </cell>
          <cell r="H338">
            <v>335</v>
          </cell>
          <cell r="I338">
            <v>0</v>
          </cell>
          <cell r="J338">
            <v>0</v>
          </cell>
          <cell r="K338">
            <v>2</v>
          </cell>
          <cell r="L338">
            <v>0</v>
          </cell>
          <cell r="M338">
            <v>282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13632300000000</v>
          </cell>
          <cell r="C339" t="str">
            <v>13</v>
          </cell>
          <cell r="D339" t="str">
            <v>63230</v>
          </cell>
          <cell r="E339" t="str">
            <v>0000000</v>
          </cell>
          <cell r="F339" t="str">
            <v>Westmorland Union Elementary</v>
          </cell>
          <cell r="H339">
            <v>380</v>
          </cell>
          <cell r="I339">
            <v>0</v>
          </cell>
          <cell r="J339">
            <v>0</v>
          </cell>
          <cell r="K339">
            <v>3</v>
          </cell>
          <cell r="L339">
            <v>0</v>
          </cell>
          <cell r="M339">
            <v>360</v>
          </cell>
          <cell r="N339">
            <v>0</v>
          </cell>
          <cell r="O339">
            <v>0</v>
          </cell>
          <cell r="P339">
            <v>2</v>
          </cell>
          <cell r="Q339">
            <v>0</v>
          </cell>
        </row>
        <row r="340">
          <cell r="B340" t="str">
            <v>14101400000000</v>
          </cell>
          <cell r="C340" t="str">
            <v>14</v>
          </cell>
          <cell r="D340" t="str">
            <v>10140</v>
          </cell>
          <cell r="E340" t="str">
            <v>0000000</v>
          </cell>
          <cell r="F340" t="str">
            <v>Inyo Co. Office of Education</v>
          </cell>
          <cell r="H340">
            <v>3</v>
          </cell>
          <cell r="I340">
            <v>0</v>
          </cell>
          <cell r="J340">
            <v>0</v>
          </cell>
          <cell r="K340">
            <v>3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1</v>
          </cell>
          <cell r="Q340">
            <v>0</v>
          </cell>
        </row>
        <row r="341">
          <cell r="B341" t="str">
            <v>14101400117994</v>
          </cell>
          <cell r="C341" t="str">
            <v>14</v>
          </cell>
          <cell r="D341" t="str">
            <v>10140</v>
          </cell>
          <cell r="E341" t="str">
            <v>0117994</v>
          </cell>
          <cell r="F341" t="str">
            <v>YouthBuild Charter School of California</v>
          </cell>
          <cell r="G341" t="str">
            <v>1012</v>
          </cell>
          <cell r="H341">
            <v>1356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1268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14101400128447</v>
          </cell>
          <cell r="C342" t="str">
            <v>14</v>
          </cell>
          <cell r="D342" t="str">
            <v>10140</v>
          </cell>
          <cell r="E342" t="str">
            <v>0128447</v>
          </cell>
          <cell r="F342" t="str">
            <v>The Education Corps</v>
          </cell>
          <cell r="G342" t="str">
            <v>1594</v>
          </cell>
          <cell r="H342">
            <v>237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229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14101400128454</v>
          </cell>
          <cell r="C343" t="str">
            <v>14</v>
          </cell>
          <cell r="D343" t="str">
            <v>10140</v>
          </cell>
          <cell r="E343" t="str">
            <v>0128454</v>
          </cell>
          <cell r="F343" t="str">
            <v>College Bridge Academy</v>
          </cell>
          <cell r="G343" t="str">
            <v>1593</v>
          </cell>
          <cell r="H343">
            <v>350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337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B344" t="str">
            <v>14632480000000</v>
          </cell>
          <cell r="C344" t="str">
            <v>14</v>
          </cell>
          <cell r="D344" t="str">
            <v>63248</v>
          </cell>
          <cell r="E344" t="str">
            <v>0000000</v>
          </cell>
          <cell r="F344" t="str">
            <v>Big Pine Unified</v>
          </cell>
          <cell r="H344">
            <v>171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131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B345" t="str">
            <v>14632710000000</v>
          </cell>
          <cell r="C345" t="str">
            <v>14</v>
          </cell>
          <cell r="D345" t="str">
            <v>63271</v>
          </cell>
          <cell r="E345" t="str">
            <v>0000000</v>
          </cell>
          <cell r="F345" t="str">
            <v>Death Valley Unified</v>
          </cell>
          <cell r="H345">
            <v>22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16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B346" t="str">
            <v>14632890000000</v>
          </cell>
          <cell r="C346" t="str">
            <v>14</v>
          </cell>
          <cell r="D346" t="str">
            <v>63289</v>
          </cell>
          <cell r="E346" t="str">
            <v>0000000</v>
          </cell>
          <cell r="F346" t="str">
            <v>Lone Pine Unified</v>
          </cell>
          <cell r="H346">
            <v>298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14632970000000</v>
          </cell>
          <cell r="C347" t="str">
            <v>14</v>
          </cell>
          <cell r="D347" t="str">
            <v>63297</v>
          </cell>
          <cell r="E347" t="str">
            <v>0000000</v>
          </cell>
          <cell r="F347" t="str">
            <v>Owens Valley Unified</v>
          </cell>
          <cell r="H347">
            <v>84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44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B348" t="str">
            <v>14633050000000</v>
          </cell>
          <cell r="C348" t="str">
            <v>14</v>
          </cell>
          <cell r="D348" t="str">
            <v>63305</v>
          </cell>
          <cell r="E348" t="str">
            <v>0000000</v>
          </cell>
          <cell r="F348" t="str">
            <v>Round Valley Joint Elementary</v>
          </cell>
          <cell r="H348">
            <v>138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49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B349" t="str">
            <v>14766870000000</v>
          </cell>
          <cell r="C349" t="str">
            <v>14</v>
          </cell>
          <cell r="D349" t="str">
            <v>76687</v>
          </cell>
          <cell r="E349" t="str">
            <v>0000000</v>
          </cell>
          <cell r="F349" t="str">
            <v>Bishop Unified</v>
          </cell>
          <cell r="H349">
            <v>1890</v>
          </cell>
          <cell r="I349">
            <v>0</v>
          </cell>
          <cell r="J349">
            <v>0</v>
          </cell>
          <cell r="K349">
            <v>2</v>
          </cell>
          <cell r="L349">
            <v>0</v>
          </cell>
          <cell r="M349">
            <v>1047</v>
          </cell>
          <cell r="N349">
            <v>0</v>
          </cell>
          <cell r="O349">
            <v>0</v>
          </cell>
          <cell r="P349">
            <v>1</v>
          </cell>
          <cell r="Q349">
            <v>0</v>
          </cell>
        </row>
        <row r="350">
          <cell r="B350" t="str">
            <v>15101570000000</v>
          </cell>
          <cell r="C350" t="str">
            <v>15</v>
          </cell>
          <cell r="D350" t="str">
            <v>10157</v>
          </cell>
          <cell r="E350" t="str">
            <v>0000000</v>
          </cell>
          <cell r="F350" t="str">
            <v>Kern Co. Office of Education</v>
          </cell>
          <cell r="H350">
            <v>1610</v>
          </cell>
          <cell r="I350">
            <v>288</v>
          </cell>
          <cell r="J350">
            <v>0</v>
          </cell>
          <cell r="K350">
            <v>592</v>
          </cell>
          <cell r="L350">
            <v>0</v>
          </cell>
          <cell r="M350">
            <v>1406</v>
          </cell>
          <cell r="N350">
            <v>288</v>
          </cell>
          <cell r="O350">
            <v>0</v>
          </cell>
          <cell r="P350">
            <v>432</v>
          </cell>
          <cell r="Q350">
            <v>0</v>
          </cell>
        </row>
        <row r="351">
          <cell r="B351" t="str">
            <v>15101570119669</v>
          </cell>
          <cell r="C351" t="str">
            <v>15</v>
          </cell>
          <cell r="D351" t="str">
            <v>10157</v>
          </cell>
          <cell r="E351" t="str">
            <v>0119669</v>
          </cell>
          <cell r="F351" t="str">
            <v>Wonderful College Prep Academy</v>
          </cell>
          <cell r="G351" t="str">
            <v>1078</v>
          </cell>
          <cell r="H351">
            <v>879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715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15101570124040</v>
          </cell>
          <cell r="C352" t="str">
            <v>15</v>
          </cell>
          <cell r="D352" t="str">
            <v>10157</v>
          </cell>
          <cell r="E352" t="str">
            <v>0124040</v>
          </cell>
          <cell r="F352" t="str">
            <v>Grimmway Academy</v>
          </cell>
          <cell r="G352" t="str">
            <v>1292</v>
          </cell>
          <cell r="H352">
            <v>770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657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B353" t="str">
            <v>15101571530492</v>
          </cell>
          <cell r="C353" t="str">
            <v>15</v>
          </cell>
          <cell r="D353" t="str">
            <v>10157</v>
          </cell>
          <cell r="E353" t="str">
            <v>1530492</v>
          </cell>
          <cell r="F353" t="str">
            <v>Valley Oaks Charter</v>
          </cell>
          <cell r="G353" t="str">
            <v>0332</v>
          </cell>
          <cell r="H353">
            <v>1135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345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15633130000000</v>
          </cell>
          <cell r="C354" t="str">
            <v>15</v>
          </cell>
          <cell r="D354" t="str">
            <v>63313</v>
          </cell>
          <cell r="E354" t="str">
            <v>0000000</v>
          </cell>
          <cell r="F354" t="str">
            <v>Arvin Union</v>
          </cell>
          <cell r="H354">
            <v>3025</v>
          </cell>
          <cell r="I354">
            <v>0</v>
          </cell>
          <cell r="J354">
            <v>0</v>
          </cell>
          <cell r="K354">
            <v>11</v>
          </cell>
          <cell r="L354">
            <v>0</v>
          </cell>
          <cell r="M354">
            <v>2933</v>
          </cell>
          <cell r="N354">
            <v>0</v>
          </cell>
          <cell r="O354">
            <v>0</v>
          </cell>
          <cell r="P354">
            <v>9</v>
          </cell>
          <cell r="Q354">
            <v>0</v>
          </cell>
        </row>
        <row r="355">
          <cell r="B355" t="str">
            <v>15633210000000</v>
          </cell>
          <cell r="C355" t="str">
            <v>15</v>
          </cell>
          <cell r="D355" t="str">
            <v>63321</v>
          </cell>
          <cell r="E355" t="str">
            <v>0000000</v>
          </cell>
          <cell r="F355" t="str">
            <v>Bakersfield City</v>
          </cell>
          <cell r="H355">
            <v>30372</v>
          </cell>
          <cell r="I355">
            <v>0</v>
          </cell>
          <cell r="J355">
            <v>0</v>
          </cell>
          <cell r="K355">
            <v>7</v>
          </cell>
          <cell r="L355">
            <v>0</v>
          </cell>
          <cell r="M355">
            <v>27297</v>
          </cell>
          <cell r="N355">
            <v>0</v>
          </cell>
          <cell r="O355">
            <v>0</v>
          </cell>
          <cell r="P355">
            <v>6</v>
          </cell>
          <cell r="Q355">
            <v>0</v>
          </cell>
        </row>
        <row r="356">
          <cell r="B356" t="str">
            <v>15633390000000</v>
          </cell>
          <cell r="C356" t="str">
            <v>15</v>
          </cell>
          <cell r="D356" t="str">
            <v>63339</v>
          </cell>
          <cell r="E356" t="str">
            <v>0000000</v>
          </cell>
          <cell r="F356" t="str">
            <v>Beardsley Elementary</v>
          </cell>
          <cell r="H356">
            <v>1809</v>
          </cell>
          <cell r="I356">
            <v>0</v>
          </cell>
          <cell r="J356">
            <v>0</v>
          </cell>
          <cell r="K356">
            <v>17</v>
          </cell>
          <cell r="L356">
            <v>0</v>
          </cell>
          <cell r="M356">
            <v>1587</v>
          </cell>
          <cell r="N356">
            <v>0</v>
          </cell>
          <cell r="O356">
            <v>0</v>
          </cell>
          <cell r="P356">
            <v>11</v>
          </cell>
          <cell r="Q356">
            <v>0</v>
          </cell>
        </row>
        <row r="357">
          <cell r="B357" t="str">
            <v>15633470000000</v>
          </cell>
          <cell r="C357" t="str">
            <v>15</v>
          </cell>
          <cell r="D357" t="str">
            <v>63347</v>
          </cell>
          <cell r="E357" t="str">
            <v>0000000</v>
          </cell>
          <cell r="F357" t="str">
            <v>Belridge Elementary</v>
          </cell>
          <cell r="H357">
            <v>32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25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15633540000000</v>
          </cell>
          <cell r="C358" t="str">
            <v>15</v>
          </cell>
          <cell r="D358" t="str">
            <v>63354</v>
          </cell>
          <cell r="E358" t="str">
            <v>0000000</v>
          </cell>
          <cell r="F358" t="str">
            <v>Blake Elementary</v>
          </cell>
          <cell r="H358">
            <v>11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8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15633620000000</v>
          </cell>
          <cell r="C359" t="str">
            <v>15</v>
          </cell>
          <cell r="D359" t="str">
            <v>63362</v>
          </cell>
          <cell r="E359" t="str">
            <v>0000000</v>
          </cell>
          <cell r="F359" t="str">
            <v>Panama-Buena Vista Union</v>
          </cell>
          <cell r="H359">
            <v>17900</v>
          </cell>
          <cell r="I359">
            <v>0</v>
          </cell>
          <cell r="J359">
            <v>0</v>
          </cell>
          <cell r="K359">
            <v>106</v>
          </cell>
          <cell r="L359">
            <v>0</v>
          </cell>
          <cell r="M359">
            <v>12290</v>
          </cell>
          <cell r="N359">
            <v>0</v>
          </cell>
          <cell r="O359">
            <v>0</v>
          </cell>
          <cell r="P359">
            <v>61</v>
          </cell>
          <cell r="Q359">
            <v>0</v>
          </cell>
        </row>
        <row r="360">
          <cell r="B360" t="str">
            <v>15633700000000</v>
          </cell>
          <cell r="C360" t="str">
            <v>15</v>
          </cell>
          <cell r="D360" t="str">
            <v>63370</v>
          </cell>
          <cell r="E360" t="str">
            <v>0000000</v>
          </cell>
          <cell r="F360" t="str">
            <v>Buttonwillow Union Elementary</v>
          </cell>
          <cell r="H360">
            <v>374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347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</row>
        <row r="361">
          <cell r="B361" t="str">
            <v>15633880000000</v>
          </cell>
          <cell r="C361" t="str">
            <v>15</v>
          </cell>
          <cell r="D361" t="str">
            <v>63388</v>
          </cell>
          <cell r="E361" t="str">
            <v>0000000</v>
          </cell>
          <cell r="F361" t="str">
            <v>Caliente Union Elementary</v>
          </cell>
          <cell r="H361">
            <v>51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36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15634040000000</v>
          </cell>
          <cell r="C362" t="str">
            <v>15</v>
          </cell>
          <cell r="D362" t="str">
            <v>63404</v>
          </cell>
          <cell r="E362" t="str">
            <v>0000000</v>
          </cell>
          <cell r="F362" t="str">
            <v>Delano Union Elementary</v>
          </cell>
          <cell r="H362">
            <v>5547</v>
          </cell>
          <cell r="I362">
            <v>0</v>
          </cell>
          <cell r="J362">
            <v>0</v>
          </cell>
          <cell r="K362">
            <v>24</v>
          </cell>
          <cell r="L362">
            <v>0</v>
          </cell>
          <cell r="M362">
            <v>4754</v>
          </cell>
          <cell r="N362">
            <v>0</v>
          </cell>
          <cell r="O362">
            <v>0</v>
          </cell>
          <cell r="P362">
            <v>15</v>
          </cell>
          <cell r="Q362">
            <v>0</v>
          </cell>
        </row>
        <row r="363">
          <cell r="B363" t="str">
            <v>15634040120139</v>
          </cell>
          <cell r="C363" t="str">
            <v>15</v>
          </cell>
          <cell r="D363" t="str">
            <v>63404</v>
          </cell>
          <cell r="E363" t="str">
            <v>0120139</v>
          </cell>
          <cell r="F363" t="str">
            <v>Nueva Vista Language Academy</v>
          </cell>
          <cell r="G363" t="str">
            <v>1109</v>
          </cell>
          <cell r="H363">
            <v>546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510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B364" t="str">
            <v>15634046009351</v>
          </cell>
          <cell r="C364" t="str">
            <v>15</v>
          </cell>
          <cell r="D364" t="str">
            <v>63404</v>
          </cell>
          <cell r="E364" t="str">
            <v>6009351</v>
          </cell>
          <cell r="F364" t="str">
            <v>Cecil Avenue Math and Science Academy</v>
          </cell>
          <cell r="G364" t="str">
            <v>1184</v>
          </cell>
          <cell r="H364">
            <v>716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663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B365" t="str">
            <v>15634046009369</v>
          </cell>
          <cell r="C365" t="str">
            <v>15</v>
          </cell>
          <cell r="D365" t="str">
            <v>63404</v>
          </cell>
          <cell r="E365" t="str">
            <v>6009369</v>
          </cell>
          <cell r="F365" t="str">
            <v>Del Vista Math and Science Academy</v>
          </cell>
          <cell r="G365" t="str">
            <v>1352</v>
          </cell>
          <cell r="H365">
            <v>575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531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B366" t="str">
            <v>15634120000000</v>
          </cell>
          <cell r="C366" t="str">
            <v>15</v>
          </cell>
          <cell r="D366" t="str">
            <v>63412</v>
          </cell>
          <cell r="E366" t="str">
            <v>0000000</v>
          </cell>
          <cell r="F366" t="str">
            <v>Delano Joint Union High</v>
          </cell>
          <cell r="H366">
            <v>4224</v>
          </cell>
          <cell r="I366">
            <v>0</v>
          </cell>
          <cell r="J366">
            <v>0</v>
          </cell>
          <cell r="K366">
            <v>40</v>
          </cell>
          <cell r="L366">
            <v>0</v>
          </cell>
          <cell r="M366">
            <v>3866</v>
          </cell>
          <cell r="N366">
            <v>0</v>
          </cell>
          <cell r="O366">
            <v>0</v>
          </cell>
          <cell r="P366">
            <v>40</v>
          </cell>
          <cell r="Q366">
            <v>0</v>
          </cell>
        </row>
        <row r="367">
          <cell r="B367" t="str">
            <v>15634200000000</v>
          </cell>
          <cell r="C367" t="str">
            <v>15</v>
          </cell>
          <cell r="D367" t="str">
            <v>63420</v>
          </cell>
          <cell r="E367" t="str">
            <v>0000000</v>
          </cell>
          <cell r="F367" t="str">
            <v>Di Giorgio Elementary</v>
          </cell>
          <cell r="H367">
            <v>229</v>
          </cell>
          <cell r="I367">
            <v>0</v>
          </cell>
          <cell r="J367">
            <v>0</v>
          </cell>
          <cell r="K367">
            <v>2</v>
          </cell>
          <cell r="L367">
            <v>0</v>
          </cell>
          <cell r="M367">
            <v>222</v>
          </cell>
          <cell r="N367">
            <v>0</v>
          </cell>
          <cell r="O367">
            <v>0</v>
          </cell>
          <cell r="P367">
            <v>2</v>
          </cell>
          <cell r="Q367">
            <v>0</v>
          </cell>
        </row>
        <row r="368">
          <cell r="B368" t="str">
            <v>15634380000000</v>
          </cell>
          <cell r="C368" t="str">
            <v>15</v>
          </cell>
          <cell r="D368" t="str">
            <v>63438</v>
          </cell>
          <cell r="E368" t="str">
            <v>0000000</v>
          </cell>
          <cell r="F368" t="str">
            <v>Edison Elementary</v>
          </cell>
          <cell r="H368">
            <v>1054</v>
          </cell>
          <cell r="I368">
            <v>0</v>
          </cell>
          <cell r="J368">
            <v>0</v>
          </cell>
          <cell r="K368">
            <v>7</v>
          </cell>
          <cell r="L368">
            <v>0</v>
          </cell>
          <cell r="M368">
            <v>971</v>
          </cell>
          <cell r="N368">
            <v>0</v>
          </cell>
          <cell r="O368">
            <v>0</v>
          </cell>
          <cell r="P368">
            <v>5</v>
          </cell>
          <cell r="Q368">
            <v>0</v>
          </cell>
        </row>
        <row r="369">
          <cell r="B369" t="str">
            <v>15634460000000</v>
          </cell>
          <cell r="C369" t="str">
            <v>15</v>
          </cell>
          <cell r="D369" t="str">
            <v>63446</v>
          </cell>
          <cell r="E369" t="str">
            <v>0000000</v>
          </cell>
          <cell r="F369" t="str">
            <v>Elk Hills Elementary</v>
          </cell>
          <cell r="H369">
            <v>185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110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15634610000000</v>
          </cell>
          <cell r="C370" t="str">
            <v>15</v>
          </cell>
          <cell r="D370" t="str">
            <v>63461</v>
          </cell>
          <cell r="E370" t="str">
            <v>0000000</v>
          </cell>
          <cell r="F370" t="str">
            <v>Fairfax Elementary</v>
          </cell>
          <cell r="H370">
            <v>2699</v>
          </cell>
          <cell r="I370">
            <v>0</v>
          </cell>
          <cell r="J370">
            <v>0</v>
          </cell>
          <cell r="K370">
            <v>13</v>
          </cell>
          <cell r="L370">
            <v>0</v>
          </cell>
          <cell r="M370">
            <v>2476</v>
          </cell>
          <cell r="N370">
            <v>0</v>
          </cell>
          <cell r="O370">
            <v>0</v>
          </cell>
          <cell r="P370">
            <v>12</v>
          </cell>
          <cell r="Q370">
            <v>0</v>
          </cell>
        </row>
        <row r="371">
          <cell r="B371" t="str">
            <v>15634790000000</v>
          </cell>
          <cell r="C371" t="str">
            <v>15</v>
          </cell>
          <cell r="D371" t="str">
            <v>63479</v>
          </cell>
          <cell r="E371" t="str">
            <v>0000000</v>
          </cell>
          <cell r="F371" t="str">
            <v>Fruitvale Elementary</v>
          </cell>
          <cell r="H371">
            <v>3211</v>
          </cell>
          <cell r="I371">
            <v>0</v>
          </cell>
          <cell r="J371">
            <v>0</v>
          </cell>
          <cell r="K371">
            <v>6</v>
          </cell>
          <cell r="L371">
            <v>0</v>
          </cell>
          <cell r="M371">
            <v>1508</v>
          </cell>
          <cell r="N371">
            <v>0</v>
          </cell>
          <cell r="O371">
            <v>0</v>
          </cell>
          <cell r="P371">
            <v>3</v>
          </cell>
          <cell r="Q371">
            <v>0</v>
          </cell>
        </row>
        <row r="372">
          <cell r="B372" t="str">
            <v>15634870000000</v>
          </cell>
          <cell r="C372" t="str">
            <v>15</v>
          </cell>
          <cell r="D372" t="str">
            <v>63487</v>
          </cell>
          <cell r="E372" t="str">
            <v>0000000</v>
          </cell>
          <cell r="F372" t="str">
            <v>General Shafter Elementary</v>
          </cell>
          <cell r="H372">
            <v>146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114</v>
          </cell>
          <cell r="N372">
            <v>0</v>
          </cell>
          <cell r="O372">
            <v>0</v>
          </cell>
          <cell r="P372">
            <v>1</v>
          </cell>
          <cell r="Q372">
            <v>0</v>
          </cell>
        </row>
        <row r="373">
          <cell r="B373" t="str">
            <v>15635030000000</v>
          </cell>
          <cell r="C373" t="str">
            <v>15</v>
          </cell>
          <cell r="D373" t="str">
            <v>63503</v>
          </cell>
          <cell r="E373" t="str">
            <v>0000000</v>
          </cell>
          <cell r="F373" t="str">
            <v>Greenfield Union</v>
          </cell>
          <cell r="H373">
            <v>9361</v>
          </cell>
          <cell r="I373">
            <v>0</v>
          </cell>
          <cell r="J373">
            <v>0</v>
          </cell>
          <cell r="K373">
            <v>76</v>
          </cell>
          <cell r="L373">
            <v>0</v>
          </cell>
          <cell r="M373">
            <v>8262</v>
          </cell>
          <cell r="N373">
            <v>0</v>
          </cell>
          <cell r="O373">
            <v>0</v>
          </cell>
          <cell r="P373">
            <v>56</v>
          </cell>
          <cell r="Q373">
            <v>0</v>
          </cell>
        </row>
        <row r="374">
          <cell r="B374" t="str">
            <v>15635290000000</v>
          </cell>
          <cell r="C374" t="str">
            <v>15</v>
          </cell>
          <cell r="D374" t="str">
            <v>63529</v>
          </cell>
          <cell r="E374" t="str">
            <v>0000000</v>
          </cell>
          <cell r="F374" t="str">
            <v>Kern High</v>
          </cell>
          <cell r="H374">
            <v>38282</v>
          </cell>
          <cell r="I374">
            <v>0</v>
          </cell>
          <cell r="J374">
            <v>0</v>
          </cell>
          <cell r="K374">
            <v>66</v>
          </cell>
          <cell r="L374">
            <v>0</v>
          </cell>
          <cell r="M374">
            <v>25519</v>
          </cell>
          <cell r="N374">
            <v>0</v>
          </cell>
          <cell r="O374">
            <v>0</v>
          </cell>
          <cell r="P374">
            <v>61</v>
          </cell>
          <cell r="Q374">
            <v>0</v>
          </cell>
        </row>
        <row r="375">
          <cell r="B375" t="str">
            <v>15635291530435</v>
          </cell>
          <cell r="C375" t="str">
            <v>15</v>
          </cell>
          <cell r="D375" t="str">
            <v>63529</v>
          </cell>
          <cell r="E375" t="str">
            <v>1530435</v>
          </cell>
          <cell r="F375" t="str">
            <v>Kern Workforce 2000 Academy</v>
          </cell>
          <cell r="G375" t="str">
            <v>0071</v>
          </cell>
          <cell r="H375">
            <v>423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305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15635450000000</v>
          </cell>
          <cell r="C376" t="str">
            <v>15</v>
          </cell>
          <cell r="D376" t="str">
            <v>63545</v>
          </cell>
          <cell r="E376" t="str">
            <v>0000000</v>
          </cell>
          <cell r="F376" t="str">
            <v>Kernville Union Elementary</v>
          </cell>
          <cell r="H376">
            <v>881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681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15635520000000</v>
          </cell>
          <cell r="C377" t="str">
            <v>15</v>
          </cell>
          <cell r="D377" t="str">
            <v>63552</v>
          </cell>
          <cell r="E377" t="str">
            <v>0000000</v>
          </cell>
          <cell r="F377" t="str">
            <v>Lakeside Union</v>
          </cell>
          <cell r="H377">
            <v>1373</v>
          </cell>
          <cell r="I377">
            <v>0</v>
          </cell>
          <cell r="J377">
            <v>0</v>
          </cell>
          <cell r="K377">
            <v>8</v>
          </cell>
          <cell r="L377">
            <v>0</v>
          </cell>
          <cell r="M377">
            <v>926</v>
          </cell>
          <cell r="N377">
            <v>0</v>
          </cell>
          <cell r="O377">
            <v>0</v>
          </cell>
          <cell r="P377">
            <v>5</v>
          </cell>
          <cell r="Q377">
            <v>0</v>
          </cell>
        </row>
        <row r="378">
          <cell r="B378" t="str">
            <v>15635600000000</v>
          </cell>
          <cell r="C378" t="str">
            <v>15</v>
          </cell>
          <cell r="D378" t="str">
            <v>63560</v>
          </cell>
          <cell r="E378" t="str">
            <v>0000000</v>
          </cell>
          <cell r="F378" t="str">
            <v>Lamont Elementary</v>
          </cell>
          <cell r="H378">
            <v>3075</v>
          </cell>
          <cell r="I378">
            <v>0</v>
          </cell>
          <cell r="J378">
            <v>0</v>
          </cell>
          <cell r="K378">
            <v>6</v>
          </cell>
          <cell r="L378">
            <v>0</v>
          </cell>
          <cell r="M378">
            <v>2915</v>
          </cell>
          <cell r="N378">
            <v>0</v>
          </cell>
          <cell r="O378">
            <v>0</v>
          </cell>
          <cell r="P378">
            <v>5</v>
          </cell>
          <cell r="Q378">
            <v>0</v>
          </cell>
        </row>
        <row r="379">
          <cell r="B379" t="str">
            <v>15635780000000</v>
          </cell>
          <cell r="C379" t="str">
            <v>15</v>
          </cell>
          <cell r="D379" t="str">
            <v>63578</v>
          </cell>
          <cell r="E379" t="str">
            <v>0000000</v>
          </cell>
          <cell r="F379" t="str">
            <v>Richland Union Elementary</v>
          </cell>
          <cell r="H379">
            <v>3466</v>
          </cell>
          <cell r="I379">
            <v>0</v>
          </cell>
          <cell r="J379">
            <v>0</v>
          </cell>
          <cell r="K379">
            <v>13</v>
          </cell>
          <cell r="L379">
            <v>0</v>
          </cell>
          <cell r="M379">
            <v>3182</v>
          </cell>
          <cell r="N379">
            <v>0</v>
          </cell>
          <cell r="O379">
            <v>0</v>
          </cell>
          <cell r="P379">
            <v>10</v>
          </cell>
          <cell r="Q379">
            <v>0</v>
          </cell>
        </row>
        <row r="380">
          <cell r="B380" t="str">
            <v>15635860000000</v>
          </cell>
          <cell r="C380" t="str">
            <v>15</v>
          </cell>
          <cell r="D380" t="str">
            <v>63586</v>
          </cell>
          <cell r="E380" t="str">
            <v>0000000</v>
          </cell>
          <cell r="F380" t="str">
            <v>Linns Valley-Poso Flat Union</v>
          </cell>
          <cell r="H380">
            <v>22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4</v>
          </cell>
          <cell r="N380">
            <v>0</v>
          </cell>
          <cell r="O380">
            <v>0</v>
          </cell>
          <cell r="P380">
            <v>1</v>
          </cell>
          <cell r="Q380">
            <v>0</v>
          </cell>
        </row>
        <row r="381">
          <cell r="B381" t="str">
            <v>15635940000000</v>
          </cell>
          <cell r="C381" t="str">
            <v>15</v>
          </cell>
          <cell r="D381" t="str">
            <v>63594</v>
          </cell>
          <cell r="E381" t="str">
            <v>0000000</v>
          </cell>
          <cell r="F381" t="str">
            <v>Lost Hills Union Elementary</v>
          </cell>
          <cell r="H381">
            <v>567</v>
          </cell>
          <cell r="I381">
            <v>0</v>
          </cell>
          <cell r="J381">
            <v>0</v>
          </cell>
          <cell r="K381">
            <v>3</v>
          </cell>
          <cell r="L381">
            <v>0</v>
          </cell>
          <cell r="M381">
            <v>510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</row>
        <row r="382">
          <cell r="B382" t="str">
            <v>15636100000000</v>
          </cell>
          <cell r="C382" t="str">
            <v>15</v>
          </cell>
          <cell r="D382" t="str">
            <v>63610</v>
          </cell>
          <cell r="E382" t="str">
            <v>0000000</v>
          </cell>
          <cell r="F382" t="str">
            <v>Maple Elementary</v>
          </cell>
          <cell r="H382">
            <v>284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168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B383" t="str">
            <v>15636280000000</v>
          </cell>
          <cell r="C383" t="str">
            <v>15</v>
          </cell>
          <cell r="D383" t="str">
            <v>63628</v>
          </cell>
          <cell r="E383" t="str">
            <v>0000000</v>
          </cell>
          <cell r="F383" t="str">
            <v>Maricopa Unified</v>
          </cell>
          <cell r="H383">
            <v>291</v>
          </cell>
          <cell r="I383">
            <v>0</v>
          </cell>
          <cell r="J383">
            <v>0</v>
          </cell>
          <cell r="K383">
            <v>3</v>
          </cell>
          <cell r="L383">
            <v>0</v>
          </cell>
          <cell r="M383">
            <v>258</v>
          </cell>
          <cell r="N383">
            <v>0</v>
          </cell>
          <cell r="O383">
            <v>0</v>
          </cell>
          <cell r="P383">
            <v>2</v>
          </cell>
          <cell r="Q383">
            <v>0</v>
          </cell>
        </row>
        <row r="384">
          <cell r="B384" t="str">
            <v>15636280127183</v>
          </cell>
          <cell r="C384" t="str">
            <v>15</v>
          </cell>
          <cell r="D384" t="str">
            <v>63628</v>
          </cell>
          <cell r="E384" t="str">
            <v>0127183</v>
          </cell>
          <cell r="F384" t="str">
            <v>California Virtual Academy @ Maricopa</v>
          </cell>
          <cell r="G384" t="str">
            <v>1490</v>
          </cell>
          <cell r="H384">
            <v>1621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1067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B385" t="str">
            <v>15636280127209</v>
          </cell>
          <cell r="C385" t="str">
            <v>15</v>
          </cell>
          <cell r="D385" t="str">
            <v>63628</v>
          </cell>
          <cell r="E385" t="str">
            <v>0127209</v>
          </cell>
          <cell r="F385" t="str">
            <v>California Virtual Academy High @ Maricopa</v>
          </cell>
          <cell r="G385" t="str">
            <v>1491</v>
          </cell>
          <cell r="H385">
            <v>383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268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15636280128504</v>
          </cell>
          <cell r="C386" t="str">
            <v>15</v>
          </cell>
          <cell r="D386" t="str">
            <v>63628</v>
          </cell>
          <cell r="E386" t="str">
            <v>0128504</v>
          </cell>
          <cell r="F386" t="str">
            <v>Peak to Peak Mountain Charter</v>
          </cell>
          <cell r="G386" t="str">
            <v>1575</v>
          </cell>
          <cell r="H386">
            <v>79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23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15636280134312</v>
          </cell>
          <cell r="C387" t="str">
            <v>15</v>
          </cell>
          <cell r="D387" t="str">
            <v>63628</v>
          </cell>
          <cell r="E387" t="str">
            <v>0134312</v>
          </cell>
          <cell r="F387" t="str">
            <v>Inspire Charter School - Kern</v>
          </cell>
          <cell r="G387" t="str">
            <v>1816</v>
          </cell>
          <cell r="H387">
            <v>1560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419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15636510000000</v>
          </cell>
          <cell r="C388" t="str">
            <v>15</v>
          </cell>
          <cell r="D388" t="str">
            <v>63651</v>
          </cell>
          <cell r="E388" t="str">
            <v>0000000</v>
          </cell>
          <cell r="F388" t="str">
            <v>McKittrick Elementary</v>
          </cell>
          <cell r="H388">
            <v>77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15636690000000</v>
          </cell>
          <cell r="C389" t="str">
            <v>15</v>
          </cell>
          <cell r="D389" t="str">
            <v>63669</v>
          </cell>
          <cell r="E389" t="str">
            <v>0000000</v>
          </cell>
          <cell r="F389" t="str">
            <v>Midway Elementary</v>
          </cell>
          <cell r="H389">
            <v>85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47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15636770000000</v>
          </cell>
          <cell r="C390" t="str">
            <v>15</v>
          </cell>
          <cell r="D390" t="str">
            <v>63677</v>
          </cell>
          <cell r="E390" t="str">
            <v>0000000</v>
          </cell>
          <cell r="F390" t="str">
            <v>Mojave Unified</v>
          </cell>
          <cell r="H390">
            <v>2735</v>
          </cell>
          <cell r="I390">
            <v>0</v>
          </cell>
          <cell r="J390">
            <v>0</v>
          </cell>
          <cell r="K390">
            <v>20</v>
          </cell>
          <cell r="L390">
            <v>0</v>
          </cell>
          <cell r="M390">
            <v>2288</v>
          </cell>
          <cell r="N390">
            <v>0</v>
          </cell>
          <cell r="O390">
            <v>0</v>
          </cell>
          <cell r="P390">
            <v>19</v>
          </cell>
          <cell r="Q390">
            <v>0</v>
          </cell>
        </row>
        <row r="391">
          <cell r="B391" t="str">
            <v>15636850000000</v>
          </cell>
          <cell r="C391" t="str">
            <v>15</v>
          </cell>
          <cell r="D391" t="str">
            <v>63685</v>
          </cell>
          <cell r="E391" t="str">
            <v>0000000</v>
          </cell>
          <cell r="F391" t="str">
            <v>Muroc Joint Unified</v>
          </cell>
          <cell r="H391">
            <v>1880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573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B392" t="str">
            <v>15636930000000</v>
          </cell>
          <cell r="C392" t="str">
            <v>15</v>
          </cell>
          <cell r="D392" t="str">
            <v>63693</v>
          </cell>
          <cell r="E392" t="str">
            <v>0000000</v>
          </cell>
          <cell r="F392" t="str">
            <v>Norris Elementary</v>
          </cell>
          <cell r="H392">
            <v>4098</v>
          </cell>
          <cell r="I392">
            <v>0</v>
          </cell>
          <cell r="J392">
            <v>0</v>
          </cell>
          <cell r="K392">
            <v>24</v>
          </cell>
          <cell r="L392">
            <v>0</v>
          </cell>
          <cell r="M392">
            <v>942</v>
          </cell>
          <cell r="N392">
            <v>0</v>
          </cell>
          <cell r="O392">
            <v>0</v>
          </cell>
          <cell r="P392">
            <v>7</v>
          </cell>
          <cell r="Q392">
            <v>0</v>
          </cell>
        </row>
        <row r="393">
          <cell r="B393" t="str">
            <v>15637190000000</v>
          </cell>
          <cell r="C393" t="str">
            <v>15</v>
          </cell>
          <cell r="D393" t="str">
            <v>63719</v>
          </cell>
          <cell r="E393" t="str">
            <v>0000000</v>
          </cell>
          <cell r="F393" t="str">
            <v>Pond Union Elementary</v>
          </cell>
          <cell r="H393">
            <v>196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180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15637500000000</v>
          </cell>
          <cell r="C394" t="str">
            <v>15</v>
          </cell>
          <cell r="D394" t="str">
            <v>63750</v>
          </cell>
          <cell r="E394" t="str">
            <v>0000000</v>
          </cell>
          <cell r="F394" t="str">
            <v>Rosedale Union Elementary</v>
          </cell>
          <cell r="H394">
            <v>5619</v>
          </cell>
          <cell r="I394">
            <v>0</v>
          </cell>
          <cell r="J394">
            <v>0</v>
          </cell>
          <cell r="K394">
            <v>34</v>
          </cell>
          <cell r="L394">
            <v>0</v>
          </cell>
          <cell r="M394">
            <v>1625</v>
          </cell>
          <cell r="N394">
            <v>0</v>
          </cell>
          <cell r="O394">
            <v>0</v>
          </cell>
          <cell r="P394">
            <v>14</v>
          </cell>
          <cell r="Q394">
            <v>0</v>
          </cell>
        </row>
        <row r="395">
          <cell r="B395" t="str">
            <v>15637680000000</v>
          </cell>
          <cell r="C395" t="str">
            <v>15</v>
          </cell>
          <cell r="D395" t="str">
            <v>63768</v>
          </cell>
          <cell r="E395" t="str">
            <v>0000000</v>
          </cell>
          <cell r="F395" t="str">
            <v>Semitropic Elementary</v>
          </cell>
          <cell r="H395">
            <v>226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202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15637760000000</v>
          </cell>
          <cell r="C396" t="str">
            <v>15</v>
          </cell>
          <cell r="D396" t="str">
            <v>63776</v>
          </cell>
          <cell r="E396" t="str">
            <v>0000000</v>
          </cell>
          <cell r="F396" t="str">
            <v>Southern Kern Unified</v>
          </cell>
          <cell r="H396">
            <v>3405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2508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15637840000000</v>
          </cell>
          <cell r="C397" t="str">
            <v>15</v>
          </cell>
          <cell r="D397" t="str">
            <v>63784</v>
          </cell>
          <cell r="E397" t="str">
            <v>0000000</v>
          </cell>
          <cell r="F397" t="str">
            <v xml:space="preserve">South Fork Union </v>
          </cell>
          <cell r="H397">
            <v>241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203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15637920000000</v>
          </cell>
          <cell r="C398" t="str">
            <v>15</v>
          </cell>
          <cell r="D398" t="str">
            <v>63792</v>
          </cell>
          <cell r="E398" t="str">
            <v>0000000</v>
          </cell>
          <cell r="F398" t="str">
            <v>Standard Elementary</v>
          </cell>
          <cell r="H398">
            <v>3090</v>
          </cell>
          <cell r="I398">
            <v>0</v>
          </cell>
          <cell r="J398">
            <v>0</v>
          </cell>
          <cell r="K398">
            <v>18</v>
          </cell>
          <cell r="L398">
            <v>0</v>
          </cell>
          <cell r="M398">
            <v>2369</v>
          </cell>
          <cell r="N398">
            <v>0</v>
          </cell>
          <cell r="O398">
            <v>0</v>
          </cell>
          <cell r="P398">
            <v>11</v>
          </cell>
          <cell r="Q398">
            <v>0</v>
          </cell>
        </row>
        <row r="399">
          <cell r="B399" t="str">
            <v>15638000000000</v>
          </cell>
          <cell r="C399" t="str">
            <v>15</v>
          </cell>
          <cell r="D399" t="str">
            <v>63800</v>
          </cell>
          <cell r="E399" t="str">
            <v>0000000</v>
          </cell>
          <cell r="F399" t="str">
            <v>Taft City</v>
          </cell>
          <cell r="H399">
            <v>2203</v>
          </cell>
          <cell r="I399">
            <v>0</v>
          </cell>
          <cell r="J399">
            <v>0</v>
          </cell>
          <cell r="K399">
            <v>9</v>
          </cell>
          <cell r="L399">
            <v>0</v>
          </cell>
          <cell r="M399">
            <v>1829</v>
          </cell>
          <cell r="N399">
            <v>0</v>
          </cell>
          <cell r="O399">
            <v>0</v>
          </cell>
          <cell r="P399">
            <v>6</v>
          </cell>
          <cell r="Q399">
            <v>0</v>
          </cell>
        </row>
        <row r="400">
          <cell r="B400" t="str">
            <v>15638180000000</v>
          </cell>
          <cell r="C400" t="str">
            <v>15</v>
          </cell>
          <cell r="D400" t="str">
            <v>63818</v>
          </cell>
          <cell r="E400" t="str">
            <v>0000000</v>
          </cell>
          <cell r="F400" t="str">
            <v>Taft Union High</v>
          </cell>
          <cell r="H400">
            <v>1034</v>
          </cell>
          <cell r="I400">
            <v>0</v>
          </cell>
          <cell r="J400">
            <v>0</v>
          </cell>
          <cell r="K400">
            <v>7</v>
          </cell>
          <cell r="L400">
            <v>0</v>
          </cell>
          <cell r="M400">
            <v>625</v>
          </cell>
          <cell r="N400">
            <v>0</v>
          </cell>
          <cell r="O400">
            <v>0</v>
          </cell>
          <cell r="P400">
            <v>6</v>
          </cell>
          <cell r="Q400">
            <v>0</v>
          </cell>
        </row>
        <row r="401">
          <cell r="B401" t="str">
            <v>15638260000000</v>
          </cell>
          <cell r="C401" t="str">
            <v>15</v>
          </cell>
          <cell r="D401" t="str">
            <v>63826</v>
          </cell>
          <cell r="E401" t="str">
            <v>0000000</v>
          </cell>
          <cell r="F401" t="str">
            <v>Tehachapi Unified</v>
          </cell>
          <cell r="H401">
            <v>4396</v>
          </cell>
          <cell r="I401">
            <v>0</v>
          </cell>
          <cell r="J401">
            <v>0</v>
          </cell>
          <cell r="K401">
            <v>8</v>
          </cell>
          <cell r="L401">
            <v>0</v>
          </cell>
          <cell r="M401">
            <v>1795</v>
          </cell>
          <cell r="N401">
            <v>0</v>
          </cell>
          <cell r="O401">
            <v>0</v>
          </cell>
          <cell r="P401">
            <v>5</v>
          </cell>
          <cell r="Q401">
            <v>0</v>
          </cell>
        </row>
        <row r="402">
          <cell r="B402" t="str">
            <v>15638340000000</v>
          </cell>
          <cell r="C402" t="str">
            <v>15</v>
          </cell>
          <cell r="D402" t="str">
            <v>63834</v>
          </cell>
          <cell r="E402" t="str">
            <v>0000000</v>
          </cell>
          <cell r="F402" t="str">
            <v>Vineland Elementary</v>
          </cell>
          <cell r="H402">
            <v>725</v>
          </cell>
          <cell r="I402">
            <v>0</v>
          </cell>
          <cell r="J402">
            <v>0</v>
          </cell>
          <cell r="K402">
            <v>5</v>
          </cell>
          <cell r="L402">
            <v>0</v>
          </cell>
          <cell r="M402">
            <v>725</v>
          </cell>
          <cell r="N402">
            <v>0</v>
          </cell>
          <cell r="O402">
            <v>0</v>
          </cell>
          <cell r="P402">
            <v>5</v>
          </cell>
          <cell r="Q402">
            <v>0</v>
          </cell>
        </row>
        <row r="403">
          <cell r="B403" t="str">
            <v>15638420000000</v>
          </cell>
          <cell r="C403" t="str">
            <v>15</v>
          </cell>
          <cell r="D403" t="str">
            <v>63842</v>
          </cell>
          <cell r="E403" t="str">
            <v>0000000</v>
          </cell>
          <cell r="F403" t="str">
            <v>Wasco Union Elementary</v>
          </cell>
          <cell r="H403">
            <v>3610</v>
          </cell>
          <cell r="I403">
            <v>0</v>
          </cell>
          <cell r="J403">
            <v>0</v>
          </cell>
          <cell r="K403">
            <v>18</v>
          </cell>
          <cell r="L403">
            <v>0</v>
          </cell>
          <cell r="M403">
            <v>3317</v>
          </cell>
          <cell r="N403">
            <v>0</v>
          </cell>
          <cell r="O403">
            <v>0</v>
          </cell>
          <cell r="P403">
            <v>15</v>
          </cell>
          <cell r="Q403">
            <v>0</v>
          </cell>
        </row>
        <row r="404">
          <cell r="B404" t="str">
            <v>15638590000000</v>
          </cell>
          <cell r="C404" t="str">
            <v>15</v>
          </cell>
          <cell r="D404" t="str">
            <v>63859</v>
          </cell>
          <cell r="E404" t="str">
            <v>0000000</v>
          </cell>
          <cell r="F404" t="str">
            <v>Wasco Union High</v>
          </cell>
          <cell r="H404">
            <v>1855</v>
          </cell>
          <cell r="I404">
            <v>0</v>
          </cell>
          <cell r="J404">
            <v>0</v>
          </cell>
          <cell r="K404">
            <v>16</v>
          </cell>
          <cell r="L404">
            <v>0</v>
          </cell>
          <cell r="M404">
            <v>1494</v>
          </cell>
          <cell r="N404">
            <v>0</v>
          </cell>
          <cell r="O404">
            <v>0</v>
          </cell>
          <cell r="P404">
            <v>15</v>
          </cell>
          <cell r="Q404">
            <v>0</v>
          </cell>
        </row>
        <row r="405">
          <cell r="B405" t="str">
            <v>15735440000000</v>
          </cell>
          <cell r="C405" t="str">
            <v>15</v>
          </cell>
          <cell r="D405" t="str">
            <v>73544</v>
          </cell>
          <cell r="E405" t="str">
            <v>0000000</v>
          </cell>
          <cell r="F405" t="str">
            <v>Rio Bravo-Greeley Union Elementary</v>
          </cell>
          <cell r="H405">
            <v>1033</v>
          </cell>
          <cell r="I405">
            <v>0</v>
          </cell>
          <cell r="J405">
            <v>0</v>
          </cell>
          <cell r="K405">
            <v>1</v>
          </cell>
          <cell r="L405">
            <v>0</v>
          </cell>
          <cell r="M405">
            <v>546</v>
          </cell>
          <cell r="N405">
            <v>0</v>
          </cell>
          <cell r="O405">
            <v>0</v>
          </cell>
          <cell r="P405">
            <v>1</v>
          </cell>
          <cell r="Q405">
            <v>0</v>
          </cell>
        </row>
        <row r="406">
          <cell r="B406" t="str">
            <v>15737420000000</v>
          </cell>
          <cell r="C406" t="str">
            <v>15</v>
          </cell>
          <cell r="D406" t="str">
            <v>73742</v>
          </cell>
          <cell r="E406" t="str">
            <v>0000000</v>
          </cell>
          <cell r="F406" t="str">
            <v>Sierra Sands Unified</v>
          </cell>
          <cell r="H406">
            <v>5020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2520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15739080000000</v>
          </cell>
          <cell r="C407" t="str">
            <v>15</v>
          </cell>
          <cell r="D407" t="str">
            <v>73908</v>
          </cell>
          <cell r="E407" t="str">
            <v>0000000</v>
          </cell>
          <cell r="F407" t="str">
            <v>McFarland Unified</v>
          </cell>
          <cell r="H407">
            <v>3547</v>
          </cell>
          <cell r="I407">
            <v>0</v>
          </cell>
          <cell r="J407">
            <v>0</v>
          </cell>
          <cell r="K407">
            <v>13</v>
          </cell>
          <cell r="L407">
            <v>0</v>
          </cell>
          <cell r="M407">
            <v>3219</v>
          </cell>
          <cell r="N407">
            <v>0</v>
          </cell>
          <cell r="O407">
            <v>0</v>
          </cell>
          <cell r="P407">
            <v>13</v>
          </cell>
          <cell r="Q407">
            <v>0</v>
          </cell>
        </row>
        <row r="408">
          <cell r="B408" t="str">
            <v>15751680000000</v>
          </cell>
          <cell r="C408" t="str">
            <v>15</v>
          </cell>
          <cell r="D408" t="str">
            <v>75168</v>
          </cell>
          <cell r="E408" t="str">
            <v>0000000</v>
          </cell>
          <cell r="F408" t="str">
            <v>El Tejon Unified</v>
          </cell>
          <cell r="H408">
            <v>768</v>
          </cell>
          <cell r="I408">
            <v>0</v>
          </cell>
          <cell r="J408">
            <v>0</v>
          </cell>
          <cell r="K408">
            <v>8</v>
          </cell>
          <cell r="L408">
            <v>0</v>
          </cell>
          <cell r="M408">
            <v>506</v>
          </cell>
          <cell r="N408">
            <v>0</v>
          </cell>
          <cell r="O408">
            <v>0</v>
          </cell>
          <cell r="P408">
            <v>6</v>
          </cell>
          <cell r="Q408">
            <v>0</v>
          </cell>
        </row>
        <row r="409">
          <cell r="B409" t="str">
            <v>15756301530500</v>
          </cell>
          <cell r="C409" t="str">
            <v>15</v>
          </cell>
          <cell r="D409" t="str">
            <v>75630</v>
          </cell>
          <cell r="E409" t="str">
            <v>1530500</v>
          </cell>
          <cell r="F409" t="str">
            <v>Ridgecrest Charter</v>
          </cell>
          <cell r="G409" t="str">
            <v>0350</v>
          </cell>
          <cell r="H409">
            <v>475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265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16101650000000</v>
          </cell>
          <cell r="C410" t="str">
            <v>16</v>
          </cell>
          <cell r="D410" t="str">
            <v>10165</v>
          </cell>
          <cell r="E410" t="str">
            <v>0000000</v>
          </cell>
          <cell r="F410" t="str">
            <v>Kings Co. Office of Education</v>
          </cell>
          <cell r="H410">
            <v>395</v>
          </cell>
          <cell r="I410">
            <v>54</v>
          </cell>
          <cell r="J410">
            <v>0</v>
          </cell>
          <cell r="K410">
            <v>294</v>
          </cell>
          <cell r="L410">
            <v>0</v>
          </cell>
          <cell r="M410">
            <v>296</v>
          </cell>
          <cell r="N410">
            <v>54</v>
          </cell>
          <cell r="O410">
            <v>0</v>
          </cell>
          <cell r="P410">
            <v>195</v>
          </cell>
          <cell r="Q410">
            <v>0</v>
          </cell>
        </row>
        <row r="411">
          <cell r="B411" t="str">
            <v>16638750000000</v>
          </cell>
          <cell r="C411" t="str">
            <v>16</v>
          </cell>
          <cell r="D411" t="str">
            <v>63875</v>
          </cell>
          <cell r="E411" t="str">
            <v>0000000</v>
          </cell>
          <cell r="F411" t="str">
            <v>Armona Union Elementary</v>
          </cell>
          <cell r="H411">
            <v>964</v>
          </cell>
          <cell r="I411">
            <v>0</v>
          </cell>
          <cell r="J411">
            <v>0</v>
          </cell>
          <cell r="K411">
            <v>11</v>
          </cell>
          <cell r="L411">
            <v>0</v>
          </cell>
          <cell r="M411">
            <v>925</v>
          </cell>
          <cell r="N411">
            <v>0</v>
          </cell>
          <cell r="O411">
            <v>0</v>
          </cell>
          <cell r="P411">
            <v>10</v>
          </cell>
          <cell r="Q411">
            <v>0</v>
          </cell>
        </row>
        <row r="412">
          <cell r="B412" t="str">
            <v>16638750101717</v>
          </cell>
          <cell r="C412" t="str">
            <v>16</v>
          </cell>
          <cell r="D412" t="str">
            <v>63875</v>
          </cell>
          <cell r="E412" t="str">
            <v>0101717</v>
          </cell>
          <cell r="F412" t="str">
            <v>Crossroads Charter</v>
          </cell>
          <cell r="G412" t="str">
            <v>0571</v>
          </cell>
          <cell r="H412">
            <v>145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107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B413" t="str">
            <v>16638750112698</v>
          </cell>
          <cell r="C413" t="str">
            <v>16</v>
          </cell>
          <cell r="D413" t="str">
            <v>63875</v>
          </cell>
          <cell r="E413" t="str">
            <v>0112698</v>
          </cell>
          <cell r="F413" t="str">
            <v>California Virtual Academy @ Kings</v>
          </cell>
          <cell r="G413" t="str">
            <v>0840</v>
          </cell>
          <cell r="H413">
            <v>433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246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16638830000000</v>
          </cell>
          <cell r="C414" t="str">
            <v>16</v>
          </cell>
          <cell r="D414" t="str">
            <v>63883</v>
          </cell>
          <cell r="E414" t="str">
            <v>0000000</v>
          </cell>
          <cell r="F414" t="str">
            <v>Central Union Elementary</v>
          </cell>
          <cell r="H414">
            <v>1777</v>
          </cell>
          <cell r="I414">
            <v>0</v>
          </cell>
          <cell r="J414">
            <v>0</v>
          </cell>
          <cell r="K414">
            <v>4</v>
          </cell>
          <cell r="L414">
            <v>0</v>
          </cell>
          <cell r="M414">
            <v>956</v>
          </cell>
          <cell r="N414">
            <v>0</v>
          </cell>
          <cell r="O414">
            <v>0</v>
          </cell>
          <cell r="P414">
            <v>3</v>
          </cell>
          <cell r="Q414">
            <v>0</v>
          </cell>
        </row>
        <row r="415">
          <cell r="B415" t="str">
            <v>16638910000000</v>
          </cell>
          <cell r="C415" t="str">
            <v>16</v>
          </cell>
          <cell r="D415" t="str">
            <v>63891</v>
          </cell>
          <cell r="E415" t="str">
            <v>0000000</v>
          </cell>
          <cell r="F415" t="str">
            <v>Corcoran Joint Unified</v>
          </cell>
          <cell r="H415">
            <v>3334</v>
          </cell>
          <cell r="I415">
            <v>0</v>
          </cell>
          <cell r="J415">
            <v>0</v>
          </cell>
          <cell r="K415">
            <v>23</v>
          </cell>
          <cell r="L415">
            <v>0</v>
          </cell>
          <cell r="M415">
            <v>2836</v>
          </cell>
          <cell r="N415">
            <v>0</v>
          </cell>
          <cell r="O415">
            <v>0</v>
          </cell>
          <cell r="P415">
            <v>23</v>
          </cell>
          <cell r="Q415">
            <v>0</v>
          </cell>
        </row>
        <row r="416">
          <cell r="B416" t="str">
            <v>16639170000000</v>
          </cell>
          <cell r="C416" t="str">
            <v>16</v>
          </cell>
          <cell r="D416" t="str">
            <v>63917</v>
          </cell>
          <cell r="E416" t="str">
            <v>0000000</v>
          </cell>
          <cell r="F416" t="str">
            <v>Hanford Elementary</v>
          </cell>
          <cell r="H416">
            <v>5518</v>
          </cell>
          <cell r="I416">
            <v>0</v>
          </cell>
          <cell r="J416">
            <v>0</v>
          </cell>
          <cell r="K416">
            <v>81</v>
          </cell>
          <cell r="L416">
            <v>0</v>
          </cell>
          <cell r="M416">
            <v>4668</v>
          </cell>
          <cell r="N416">
            <v>0</v>
          </cell>
          <cell r="O416">
            <v>0</v>
          </cell>
          <cell r="P416">
            <v>58</v>
          </cell>
          <cell r="Q416">
            <v>0</v>
          </cell>
        </row>
        <row r="417">
          <cell r="B417" t="str">
            <v>16639176010391</v>
          </cell>
          <cell r="C417" t="str">
            <v>16</v>
          </cell>
          <cell r="D417" t="str">
            <v>63917</v>
          </cell>
          <cell r="E417" t="str">
            <v>6010391</v>
          </cell>
          <cell r="F417" t="str">
            <v>Jefferson Charter Academy</v>
          </cell>
          <cell r="G417" t="str">
            <v>1637</v>
          </cell>
          <cell r="H417">
            <v>436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220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B418" t="str">
            <v>16639250000000</v>
          </cell>
          <cell r="C418" t="str">
            <v>16</v>
          </cell>
          <cell r="D418" t="str">
            <v>63925</v>
          </cell>
          <cell r="E418" t="str">
            <v>0000000</v>
          </cell>
          <cell r="F418" t="str">
            <v>Hanford Joint Union High</v>
          </cell>
          <cell r="H418">
            <v>3799</v>
          </cell>
          <cell r="I418">
            <v>0</v>
          </cell>
          <cell r="J418">
            <v>0</v>
          </cell>
          <cell r="K418">
            <v>72</v>
          </cell>
          <cell r="L418">
            <v>0</v>
          </cell>
          <cell r="M418">
            <v>2340</v>
          </cell>
          <cell r="N418">
            <v>0</v>
          </cell>
          <cell r="O418">
            <v>0</v>
          </cell>
          <cell r="P418">
            <v>37</v>
          </cell>
          <cell r="Q418">
            <v>0</v>
          </cell>
        </row>
        <row r="419">
          <cell r="B419" t="str">
            <v>16639330000000</v>
          </cell>
          <cell r="C419" t="str">
            <v>16</v>
          </cell>
          <cell r="D419" t="str">
            <v>63933</v>
          </cell>
          <cell r="E419" t="str">
            <v>0000000</v>
          </cell>
          <cell r="F419" t="str">
            <v>Island Union Elementary</v>
          </cell>
          <cell r="H419">
            <v>387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151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16639410000000</v>
          </cell>
          <cell r="C420" t="str">
            <v>16</v>
          </cell>
          <cell r="D420" t="str">
            <v>63941</v>
          </cell>
          <cell r="E420" t="str">
            <v>0000000</v>
          </cell>
          <cell r="F420" t="str">
            <v>Kings River-Hardwick Union Elementary</v>
          </cell>
          <cell r="H420">
            <v>826</v>
          </cell>
          <cell r="I420">
            <v>0</v>
          </cell>
          <cell r="J420">
            <v>0</v>
          </cell>
          <cell r="K420">
            <v>4</v>
          </cell>
          <cell r="L420">
            <v>0</v>
          </cell>
          <cell r="M420">
            <v>263</v>
          </cell>
          <cell r="N420">
            <v>0</v>
          </cell>
          <cell r="O420">
            <v>0</v>
          </cell>
          <cell r="P420">
            <v>4</v>
          </cell>
          <cell r="Q420">
            <v>0</v>
          </cell>
        </row>
        <row r="421">
          <cell r="B421" t="str">
            <v>16639580000000</v>
          </cell>
          <cell r="C421" t="str">
            <v>16</v>
          </cell>
          <cell r="D421" t="str">
            <v>63958</v>
          </cell>
          <cell r="E421" t="str">
            <v>0000000</v>
          </cell>
          <cell r="F421" t="str">
            <v>Kit Carson Union Elementary</v>
          </cell>
          <cell r="H421">
            <v>370</v>
          </cell>
          <cell r="I421">
            <v>0</v>
          </cell>
          <cell r="J421">
            <v>0</v>
          </cell>
          <cell r="K421">
            <v>3</v>
          </cell>
          <cell r="L421">
            <v>0</v>
          </cell>
          <cell r="M421">
            <v>275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B422" t="str">
            <v>16639580132860</v>
          </cell>
          <cell r="C422" t="str">
            <v>16</v>
          </cell>
          <cell r="D422" t="str">
            <v>63958</v>
          </cell>
          <cell r="E422" t="str">
            <v>0132860</v>
          </cell>
          <cell r="F422" t="str">
            <v>Kings Valley Academy</v>
          </cell>
          <cell r="G422" t="str">
            <v>1766</v>
          </cell>
          <cell r="H422">
            <v>449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396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B423" t="str">
            <v>16639586113120</v>
          </cell>
          <cell r="C423" t="str">
            <v>16</v>
          </cell>
          <cell r="D423" t="str">
            <v>63958</v>
          </cell>
          <cell r="E423" t="str">
            <v>6113120</v>
          </cell>
          <cell r="F423" t="str">
            <v>Mid Valley Alternative Charter</v>
          </cell>
          <cell r="G423" t="str">
            <v>0088</v>
          </cell>
          <cell r="H423">
            <v>18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16639660000000</v>
          </cell>
          <cell r="C424" t="str">
            <v>16</v>
          </cell>
          <cell r="D424" t="str">
            <v>63966</v>
          </cell>
          <cell r="E424" t="str">
            <v>0000000</v>
          </cell>
          <cell r="F424" t="str">
            <v>Lakeside Union Elementary</v>
          </cell>
          <cell r="H424">
            <v>334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307</v>
          </cell>
          <cell r="N424">
            <v>0</v>
          </cell>
          <cell r="O424">
            <v>0</v>
          </cell>
          <cell r="P424">
            <v>1</v>
          </cell>
          <cell r="Q424">
            <v>0</v>
          </cell>
        </row>
        <row r="425">
          <cell r="B425" t="str">
            <v>16639740000000</v>
          </cell>
          <cell r="C425" t="str">
            <v>16</v>
          </cell>
          <cell r="D425" t="str">
            <v>63974</v>
          </cell>
          <cell r="E425" t="str">
            <v>0000000</v>
          </cell>
          <cell r="F425" t="str">
            <v>Lemoore Union Elementary</v>
          </cell>
          <cell r="H425">
            <v>3017</v>
          </cell>
          <cell r="I425">
            <v>0</v>
          </cell>
          <cell r="J425">
            <v>0</v>
          </cell>
          <cell r="K425">
            <v>35</v>
          </cell>
          <cell r="L425">
            <v>0</v>
          </cell>
          <cell r="M425">
            <v>2071</v>
          </cell>
          <cell r="N425">
            <v>0</v>
          </cell>
          <cell r="O425">
            <v>0</v>
          </cell>
          <cell r="P425">
            <v>21</v>
          </cell>
          <cell r="Q425">
            <v>0</v>
          </cell>
        </row>
        <row r="426">
          <cell r="B426" t="str">
            <v>16639740100156</v>
          </cell>
          <cell r="C426" t="str">
            <v>16</v>
          </cell>
          <cell r="D426" t="str">
            <v>63974</v>
          </cell>
          <cell r="E426" t="str">
            <v>0100156</v>
          </cell>
          <cell r="F426" t="str">
            <v>Lemoore University Elementary Charter</v>
          </cell>
          <cell r="G426" t="str">
            <v>0489</v>
          </cell>
          <cell r="H426">
            <v>232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90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16639820000000</v>
          </cell>
          <cell r="C427" t="str">
            <v>16</v>
          </cell>
          <cell r="D427" t="str">
            <v>63982</v>
          </cell>
          <cell r="E427" t="str">
            <v>0000000</v>
          </cell>
          <cell r="F427" t="str">
            <v>Lemoore Union High</v>
          </cell>
          <cell r="H427">
            <v>1944</v>
          </cell>
          <cell r="I427">
            <v>0</v>
          </cell>
          <cell r="J427">
            <v>0</v>
          </cell>
          <cell r="K427">
            <v>31</v>
          </cell>
          <cell r="L427">
            <v>0</v>
          </cell>
          <cell r="M427">
            <v>981</v>
          </cell>
          <cell r="N427">
            <v>0</v>
          </cell>
          <cell r="O427">
            <v>0</v>
          </cell>
          <cell r="P427">
            <v>19</v>
          </cell>
          <cell r="Q427">
            <v>0</v>
          </cell>
        </row>
        <row r="428">
          <cell r="B428" t="str">
            <v>16639820110205</v>
          </cell>
          <cell r="C428" t="str">
            <v>16</v>
          </cell>
          <cell r="D428" t="str">
            <v>63982</v>
          </cell>
          <cell r="E428" t="str">
            <v>0110205</v>
          </cell>
          <cell r="F428" t="str">
            <v>Lemoore Middle College High</v>
          </cell>
          <cell r="G428" t="str">
            <v>1068</v>
          </cell>
          <cell r="H428">
            <v>240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58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B429" t="str">
            <v>16639900000000</v>
          </cell>
          <cell r="C429" t="str">
            <v>16</v>
          </cell>
          <cell r="D429" t="str">
            <v>63990</v>
          </cell>
          <cell r="E429" t="str">
            <v>0000000</v>
          </cell>
          <cell r="F429" t="str">
            <v>Pioneer Union Elementary</v>
          </cell>
          <cell r="H429">
            <v>1613</v>
          </cell>
          <cell r="I429">
            <v>0</v>
          </cell>
          <cell r="J429">
            <v>0</v>
          </cell>
          <cell r="K429">
            <v>15</v>
          </cell>
          <cell r="L429">
            <v>0</v>
          </cell>
          <cell r="M429">
            <v>725</v>
          </cell>
          <cell r="N429">
            <v>0</v>
          </cell>
          <cell r="O429">
            <v>0</v>
          </cell>
          <cell r="P429">
            <v>5</v>
          </cell>
          <cell r="Q429">
            <v>0</v>
          </cell>
        </row>
        <row r="430">
          <cell r="B430" t="str">
            <v>16739320000000</v>
          </cell>
          <cell r="C430" t="str">
            <v>16</v>
          </cell>
          <cell r="D430" t="str">
            <v>73932</v>
          </cell>
          <cell r="E430" t="str">
            <v>0000000</v>
          </cell>
          <cell r="F430" t="str">
            <v>Reef-Sunset Unified</v>
          </cell>
          <cell r="H430">
            <v>2650</v>
          </cell>
          <cell r="I430">
            <v>0</v>
          </cell>
          <cell r="J430">
            <v>0</v>
          </cell>
          <cell r="K430">
            <v>14</v>
          </cell>
          <cell r="L430">
            <v>0</v>
          </cell>
          <cell r="M430">
            <v>2525</v>
          </cell>
          <cell r="N430">
            <v>0</v>
          </cell>
          <cell r="O430">
            <v>0</v>
          </cell>
          <cell r="P430">
            <v>14</v>
          </cell>
          <cell r="Q430">
            <v>0</v>
          </cell>
        </row>
        <row r="431">
          <cell r="B431" t="str">
            <v>17101730000000</v>
          </cell>
          <cell r="C431" t="str">
            <v>17</v>
          </cell>
          <cell r="D431" t="str">
            <v>10173</v>
          </cell>
          <cell r="E431" t="str">
            <v>0000000</v>
          </cell>
          <cell r="F431" t="str">
            <v>Lake Co. Office of Education</v>
          </cell>
          <cell r="H431">
            <v>34</v>
          </cell>
          <cell r="I431">
            <v>0</v>
          </cell>
          <cell r="J431">
            <v>0</v>
          </cell>
          <cell r="K431">
            <v>25</v>
          </cell>
          <cell r="L431">
            <v>0</v>
          </cell>
          <cell r="M431">
            <v>22</v>
          </cell>
          <cell r="N431">
            <v>0</v>
          </cell>
          <cell r="O431">
            <v>0</v>
          </cell>
          <cell r="P431">
            <v>14</v>
          </cell>
          <cell r="Q431">
            <v>0</v>
          </cell>
        </row>
        <row r="432">
          <cell r="B432" t="str">
            <v>17640140000000</v>
          </cell>
          <cell r="C432" t="str">
            <v>17</v>
          </cell>
          <cell r="D432" t="str">
            <v>64014</v>
          </cell>
          <cell r="E432" t="str">
            <v>0000000</v>
          </cell>
          <cell r="F432" t="str">
            <v>Kelseyville Unified</v>
          </cell>
          <cell r="H432">
            <v>1693</v>
          </cell>
          <cell r="I432">
            <v>0</v>
          </cell>
          <cell r="J432">
            <v>0</v>
          </cell>
          <cell r="K432">
            <v>4</v>
          </cell>
          <cell r="L432">
            <v>0</v>
          </cell>
          <cell r="M432">
            <v>1286</v>
          </cell>
          <cell r="N432">
            <v>0</v>
          </cell>
          <cell r="O432">
            <v>0</v>
          </cell>
          <cell r="P432">
            <v>2</v>
          </cell>
          <cell r="Q432">
            <v>0</v>
          </cell>
        </row>
        <row r="433">
          <cell r="B433" t="str">
            <v>17640140130989</v>
          </cell>
          <cell r="C433" t="str">
            <v>17</v>
          </cell>
          <cell r="D433" t="str">
            <v>64014</v>
          </cell>
          <cell r="E433" t="str">
            <v>0130989</v>
          </cell>
          <cell r="F433" t="str">
            <v>Intermountain STEM Academy Charter</v>
          </cell>
          <cell r="G433" t="str">
            <v>1683</v>
          </cell>
          <cell r="H433">
            <v>13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7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B434" t="str">
            <v>17640220000000</v>
          </cell>
          <cell r="C434" t="str">
            <v>17</v>
          </cell>
          <cell r="D434" t="str">
            <v>64022</v>
          </cell>
          <cell r="E434" t="str">
            <v>0000000</v>
          </cell>
          <cell r="F434" t="str">
            <v>Konocti Unified</v>
          </cell>
          <cell r="H434">
            <v>3365</v>
          </cell>
          <cell r="I434">
            <v>0</v>
          </cell>
          <cell r="J434">
            <v>0</v>
          </cell>
          <cell r="K434">
            <v>11</v>
          </cell>
          <cell r="L434">
            <v>0</v>
          </cell>
          <cell r="M434">
            <v>2723</v>
          </cell>
          <cell r="N434">
            <v>0</v>
          </cell>
          <cell r="O434">
            <v>0</v>
          </cell>
          <cell r="P434">
            <v>4</v>
          </cell>
          <cell r="Q434">
            <v>0</v>
          </cell>
        </row>
        <row r="435">
          <cell r="B435" t="str">
            <v>17640300000000</v>
          </cell>
          <cell r="C435" t="str">
            <v>17</v>
          </cell>
          <cell r="D435" t="str">
            <v>64030</v>
          </cell>
          <cell r="E435" t="str">
            <v>0000000</v>
          </cell>
          <cell r="F435" t="str">
            <v>Lakeport Unified</v>
          </cell>
          <cell r="H435">
            <v>1534</v>
          </cell>
          <cell r="I435">
            <v>0</v>
          </cell>
          <cell r="J435">
            <v>0</v>
          </cell>
          <cell r="K435">
            <v>3</v>
          </cell>
          <cell r="L435">
            <v>0</v>
          </cell>
          <cell r="M435">
            <v>951</v>
          </cell>
          <cell r="N435">
            <v>0</v>
          </cell>
          <cell r="O435">
            <v>0</v>
          </cell>
          <cell r="P435">
            <v>2</v>
          </cell>
          <cell r="Q435">
            <v>0</v>
          </cell>
        </row>
        <row r="436">
          <cell r="B436" t="str">
            <v>17640480000000</v>
          </cell>
          <cell r="C436" t="str">
            <v>17</v>
          </cell>
          <cell r="D436" t="str">
            <v>64048</v>
          </cell>
          <cell r="E436" t="str">
            <v>0000000</v>
          </cell>
          <cell r="F436" t="str">
            <v>Lucerne Elementary</v>
          </cell>
          <cell r="H436">
            <v>264</v>
          </cell>
          <cell r="I436">
            <v>0</v>
          </cell>
          <cell r="J436">
            <v>0</v>
          </cell>
          <cell r="K436">
            <v>3</v>
          </cell>
          <cell r="L436">
            <v>0</v>
          </cell>
          <cell r="M436">
            <v>239</v>
          </cell>
          <cell r="N436">
            <v>0</v>
          </cell>
          <cell r="O436">
            <v>0</v>
          </cell>
          <cell r="P436">
            <v>3</v>
          </cell>
          <cell r="Q436">
            <v>0</v>
          </cell>
        </row>
        <row r="437">
          <cell r="B437" t="str">
            <v>17640550000000</v>
          </cell>
          <cell r="C437" t="str">
            <v>17</v>
          </cell>
          <cell r="D437" t="str">
            <v>64055</v>
          </cell>
          <cell r="E437" t="str">
            <v>0000000</v>
          </cell>
          <cell r="F437" t="str">
            <v>Middletown Unified</v>
          </cell>
          <cell r="H437">
            <v>1450</v>
          </cell>
          <cell r="I437">
            <v>0</v>
          </cell>
          <cell r="J437">
            <v>0</v>
          </cell>
          <cell r="K437">
            <v>1</v>
          </cell>
          <cell r="L437">
            <v>0</v>
          </cell>
          <cell r="M437">
            <v>901</v>
          </cell>
          <cell r="N437">
            <v>0</v>
          </cell>
          <cell r="O437">
            <v>0</v>
          </cell>
          <cell r="P437">
            <v>1</v>
          </cell>
          <cell r="Q437">
            <v>0</v>
          </cell>
        </row>
        <row r="438">
          <cell r="B438" t="str">
            <v>17640550108340</v>
          </cell>
          <cell r="C438" t="str">
            <v>17</v>
          </cell>
          <cell r="D438" t="str">
            <v>64055</v>
          </cell>
          <cell r="E438" t="str">
            <v>0108340</v>
          </cell>
          <cell r="F438" t="str">
            <v>Lake County International Charter</v>
          </cell>
          <cell r="G438" t="str">
            <v>0681</v>
          </cell>
          <cell r="H438">
            <v>79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56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B439" t="str">
            <v>17640550129601</v>
          </cell>
          <cell r="C439" t="str">
            <v>17</v>
          </cell>
          <cell r="D439" t="str">
            <v>64055</v>
          </cell>
          <cell r="E439" t="str">
            <v>0129601</v>
          </cell>
          <cell r="F439" t="str">
            <v>California Connections Academy @ North Bay</v>
          </cell>
          <cell r="G439" t="str">
            <v>1653</v>
          </cell>
          <cell r="H439">
            <v>151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54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B440" t="str">
            <v>17769760000000</v>
          </cell>
          <cell r="C440" t="str">
            <v>17</v>
          </cell>
          <cell r="D440" t="str">
            <v>76976</v>
          </cell>
          <cell r="E440" t="str">
            <v>0000000</v>
          </cell>
          <cell r="F440" t="str">
            <v>Upper Lake Unified</v>
          </cell>
          <cell r="H440">
            <v>834</v>
          </cell>
          <cell r="I440">
            <v>0</v>
          </cell>
          <cell r="J440">
            <v>0</v>
          </cell>
          <cell r="K440">
            <v>3</v>
          </cell>
          <cell r="L440">
            <v>0</v>
          </cell>
          <cell r="M440">
            <v>631</v>
          </cell>
          <cell r="N440">
            <v>0</v>
          </cell>
          <cell r="O440">
            <v>0</v>
          </cell>
          <cell r="P440">
            <v>2</v>
          </cell>
          <cell r="Q440">
            <v>0</v>
          </cell>
        </row>
        <row r="441">
          <cell r="B441" t="str">
            <v>18101810000000</v>
          </cell>
          <cell r="C441" t="str">
            <v>18</v>
          </cell>
          <cell r="D441" t="str">
            <v>10181</v>
          </cell>
          <cell r="E441" t="str">
            <v>0000000</v>
          </cell>
          <cell r="F441" t="str">
            <v>Lassen Co. Office of Education</v>
          </cell>
          <cell r="H441">
            <v>13</v>
          </cell>
          <cell r="I441">
            <v>1</v>
          </cell>
          <cell r="J441">
            <v>0</v>
          </cell>
          <cell r="K441">
            <v>12</v>
          </cell>
          <cell r="L441">
            <v>0</v>
          </cell>
          <cell r="M441">
            <v>3</v>
          </cell>
          <cell r="N441">
            <v>1</v>
          </cell>
          <cell r="O441">
            <v>0</v>
          </cell>
          <cell r="P441">
            <v>2</v>
          </cell>
          <cell r="Q441">
            <v>0</v>
          </cell>
        </row>
        <row r="442">
          <cell r="B442" t="str">
            <v>18640890000000</v>
          </cell>
          <cell r="C442" t="str">
            <v>18</v>
          </cell>
          <cell r="D442" t="str">
            <v>64089</v>
          </cell>
          <cell r="E442" t="str">
            <v>0000000</v>
          </cell>
          <cell r="F442" t="str">
            <v>Big Valley Joint Unified</v>
          </cell>
          <cell r="H442">
            <v>146</v>
          </cell>
          <cell r="I442">
            <v>0</v>
          </cell>
          <cell r="J442">
            <v>0</v>
          </cell>
          <cell r="K442">
            <v>2</v>
          </cell>
          <cell r="L442">
            <v>0</v>
          </cell>
          <cell r="M442">
            <v>86</v>
          </cell>
          <cell r="N442">
            <v>0</v>
          </cell>
          <cell r="O442">
            <v>0</v>
          </cell>
          <cell r="P442">
            <v>1</v>
          </cell>
          <cell r="Q442">
            <v>0</v>
          </cell>
        </row>
        <row r="443">
          <cell r="B443" t="str">
            <v>18641050000000</v>
          </cell>
          <cell r="C443" t="str">
            <v>18</v>
          </cell>
          <cell r="D443" t="str">
            <v>64105</v>
          </cell>
          <cell r="E443" t="str">
            <v>0000000</v>
          </cell>
          <cell r="F443" t="str">
            <v>Janesville Union Elementary</v>
          </cell>
          <cell r="H443">
            <v>343</v>
          </cell>
          <cell r="I443">
            <v>0</v>
          </cell>
          <cell r="J443">
            <v>0</v>
          </cell>
          <cell r="K443">
            <v>3</v>
          </cell>
          <cell r="L443">
            <v>0</v>
          </cell>
          <cell r="M443">
            <v>144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B444" t="str">
            <v>18641130000000</v>
          </cell>
          <cell r="C444" t="str">
            <v>18</v>
          </cell>
          <cell r="D444" t="str">
            <v>64113</v>
          </cell>
          <cell r="E444" t="str">
            <v>0000000</v>
          </cell>
          <cell r="F444" t="str">
            <v>Johnstonville Elementary</v>
          </cell>
          <cell r="H444">
            <v>206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106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B445" t="str">
            <v>18641390000000</v>
          </cell>
          <cell r="C445" t="str">
            <v>18</v>
          </cell>
          <cell r="D445" t="str">
            <v>64139</v>
          </cell>
          <cell r="E445" t="str">
            <v>0000000</v>
          </cell>
          <cell r="F445" t="str">
            <v>Lassen Union High</v>
          </cell>
          <cell r="H445">
            <v>806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246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B446" t="str">
            <v>18641620000000</v>
          </cell>
          <cell r="C446" t="str">
            <v>18</v>
          </cell>
          <cell r="D446" t="str">
            <v>64162</v>
          </cell>
          <cell r="E446" t="str">
            <v>0000000</v>
          </cell>
          <cell r="F446" t="str">
            <v>Ravendale-Termo Elementary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B447" t="str">
            <v>18641620120287</v>
          </cell>
          <cell r="C447" t="str">
            <v>18</v>
          </cell>
          <cell r="D447" t="str">
            <v>64162</v>
          </cell>
          <cell r="E447" t="str">
            <v>0120287</v>
          </cell>
          <cell r="F447" t="str">
            <v>New Day Academy</v>
          </cell>
          <cell r="G447" t="str">
            <v>1123</v>
          </cell>
          <cell r="H447">
            <v>303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163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18641626010763</v>
          </cell>
          <cell r="C448" t="str">
            <v>18</v>
          </cell>
          <cell r="D448" t="str">
            <v>64162</v>
          </cell>
          <cell r="E448" t="str">
            <v>6010763</v>
          </cell>
          <cell r="F448" t="str">
            <v>Long Valley Charter</v>
          </cell>
          <cell r="G448" t="str">
            <v>1549</v>
          </cell>
          <cell r="H448">
            <v>349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239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18641700000000</v>
          </cell>
          <cell r="C449" t="str">
            <v>18</v>
          </cell>
          <cell r="D449" t="str">
            <v>64170</v>
          </cell>
          <cell r="E449" t="str">
            <v>0000000</v>
          </cell>
          <cell r="F449" t="str">
            <v>Richmond Elementary</v>
          </cell>
          <cell r="H449">
            <v>216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15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B450" t="str">
            <v>18641880000000</v>
          </cell>
          <cell r="C450" t="str">
            <v>18</v>
          </cell>
          <cell r="D450" t="str">
            <v>64188</v>
          </cell>
          <cell r="E450" t="str">
            <v>0000000</v>
          </cell>
          <cell r="F450" t="str">
            <v>Shaffer Union Elementary</v>
          </cell>
          <cell r="H450">
            <v>179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130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B451" t="str">
            <v>18641960000000</v>
          </cell>
          <cell r="C451" t="str">
            <v>18</v>
          </cell>
          <cell r="D451" t="str">
            <v>64196</v>
          </cell>
          <cell r="E451" t="str">
            <v>0000000</v>
          </cell>
          <cell r="F451" t="str">
            <v>Susanville Elementary</v>
          </cell>
          <cell r="H451">
            <v>1096</v>
          </cell>
          <cell r="I451">
            <v>0</v>
          </cell>
          <cell r="J451">
            <v>0</v>
          </cell>
          <cell r="K451">
            <v>3</v>
          </cell>
          <cell r="L451">
            <v>0</v>
          </cell>
          <cell r="M451">
            <v>603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B452" t="str">
            <v>18642040000000</v>
          </cell>
          <cell r="C452" t="str">
            <v>18</v>
          </cell>
          <cell r="D452" t="str">
            <v>64204</v>
          </cell>
          <cell r="E452" t="str">
            <v>0000000</v>
          </cell>
          <cell r="F452" t="str">
            <v>Westwood Unified</v>
          </cell>
          <cell r="H452">
            <v>184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135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B453" t="str">
            <v>18642041830132</v>
          </cell>
          <cell r="C453" t="str">
            <v>18</v>
          </cell>
          <cell r="D453" t="str">
            <v>64204</v>
          </cell>
          <cell r="E453" t="str">
            <v>1830132</v>
          </cell>
          <cell r="F453" t="str">
            <v>Westwood Charter</v>
          </cell>
          <cell r="G453" t="str">
            <v>0399</v>
          </cell>
          <cell r="H453">
            <v>161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136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B454" t="str">
            <v>18750360000000</v>
          </cell>
          <cell r="C454" t="str">
            <v>18</v>
          </cell>
          <cell r="D454" t="str">
            <v>75036</v>
          </cell>
          <cell r="E454" t="str">
            <v>0000000</v>
          </cell>
          <cell r="F454" t="str">
            <v>Fort Sage Unified</v>
          </cell>
          <cell r="H454">
            <v>126</v>
          </cell>
          <cell r="I454">
            <v>0</v>
          </cell>
          <cell r="J454">
            <v>0</v>
          </cell>
          <cell r="K454">
            <v>4</v>
          </cell>
          <cell r="L454">
            <v>0</v>
          </cell>
          <cell r="M454">
            <v>79</v>
          </cell>
          <cell r="N454">
            <v>0</v>
          </cell>
          <cell r="O454">
            <v>0</v>
          </cell>
          <cell r="P454">
            <v>1</v>
          </cell>
          <cell r="Q454">
            <v>0</v>
          </cell>
        </row>
        <row r="455">
          <cell r="B455" t="str">
            <v>18750360121657</v>
          </cell>
          <cell r="C455" t="str">
            <v>18</v>
          </cell>
          <cell r="D455" t="str">
            <v>75036</v>
          </cell>
          <cell r="E455" t="str">
            <v>0121657</v>
          </cell>
          <cell r="F455" t="str">
            <v>Mt. Lassen Charter</v>
          </cell>
          <cell r="G455" t="str">
            <v>1185</v>
          </cell>
          <cell r="H455">
            <v>114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43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19101990000000</v>
          </cell>
          <cell r="C456" t="str">
            <v>19</v>
          </cell>
          <cell r="D456" t="str">
            <v>10199</v>
          </cell>
          <cell r="E456" t="str">
            <v>0000000</v>
          </cell>
          <cell r="F456" t="str">
            <v>Los Angeles Co. Office of Education</v>
          </cell>
          <cell r="H456">
            <v>3075</v>
          </cell>
          <cell r="I456">
            <v>1137</v>
          </cell>
          <cell r="J456">
            <v>0</v>
          </cell>
          <cell r="K456">
            <v>1852</v>
          </cell>
          <cell r="L456">
            <v>0</v>
          </cell>
          <cell r="M456">
            <v>1904</v>
          </cell>
          <cell r="N456">
            <v>1137</v>
          </cell>
          <cell r="O456">
            <v>0</v>
          </cell>
          <cell r="P456">
            <v>684</v>
          </cell>
          <cell r="Q456">
            <v>0</v>
          </cell>
        </row>
        <row r="457">
          <cell r="B457" t="str">
            <v>19101990106880</v>
          </cell>
          <cell r="C457" t="str">
            <v>19</v>
          </cell>
          <cell r="D457" t="str">
            <v>10199</v>
          </cell>
          <cell r="E457" t="str">
            <v>0106880</v>
          </cell>
          <cell r="F457" t="str">
            <v>Jardin de la Infancia</v>
          </cell>
          <cell r="G457" t="str">
            <v>0663</v>
          </cell>
          <cell r="H457">
            <v>37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37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B458" t="str">
            <v>19101990109660</v>
          </cell>
          <cell r="C458" t="str">
            <v>19</v>
          </cell>
          <cell r="D458" t="str">
            <v>10199</v>
          </cell>
          <cell r="E458" t="str">
            <v>0109660</v>
          </cell>
          <cell r="F458" t="str">
            <v>Aspire Antonio Maria Lugo Academy</v>
          </cell>
          <cell r="G458" t="str">
            <v>0694</v>
          </cell>
          <cell r="H458">
            <v>400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380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19101990109942</v>
          </cell>
          <cell r="C459" t="str">
            <v>19</v>
          </cell>
          <cell r="D459" t="str">
            <v>10199</v>
          </cell>
          <cell r="E459" t="str">
            <v>0109942</v>
          </cell>
          <cell r="F459" t="str">
            <v>Los Angeles International Charter High</v>
          </cell>
          <cell r="G459" t="str">
            <v>0741</v>
          </cell>
          <cell r="H459">
            <v>219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170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B460" t="str">
            <v>19101990112128</v>
          </cell>
          <cell r="C460" t="str">
            <v>19</v>
          </cell>
          <cell r="D460" t="str">
            <v>10199</v>
          </cell>
          <cell r="E460" t="str">
            <v>0112128</v>
          </cell>
          <cell r="F460" t="str">
            <v>Aspire Ollin University Preparatory Academy</v>
          </cell>
          <cell r="G460" t="str">
            <v>0693</v>
          </cell>
          <cell r="H460">
            <v>643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597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B461" t="str">
            <v>19101990121772</v>
          </cell>
          <cell r="C461" t="str">
            <v>19</v>
          </cell>
          <cell r="D461" t="str">
            <v>10199</v>
          </cell>
          <cell r="E461" t="str">
            <v>0121772</v>
          </cell>
          <cell r="F461" t="str">
            <v>Environmental Charter Middle</v>
          </cell>
          <cell r="G461" t="str">
            <v>1204</v>
          </cell>
          <cell r="H461">
            <v>355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B462" t="str">
            <v>19101990127274</v>
          </cell>
          <cell r="C462" t="str">
            <v>19</v>
          </cell>
          <cell r="D462" t="str">
            <v>10199</v>
          </cell>
          <cell r="E462" t="str">
            <v>0127274</v>
          </cell>
          <cell r="F462" t="str">
            <v>Westchester Secondary Charter</v>
          </cell>
          <cell r="G462" t="str">
            <v>1495</v>
          </cell>
          <cell r="H462">
            <v>213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135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19101990127498</v>
          </cell>
          <cell r="C463" t="str">
            <v>19</v>
          </cell>
          <cell r="D463" t="str">
            <v>10199</v>
          </cell>
          <cell r="E463" t="str">
            <v>0127498</v>
          </cell>
          <cell r="F463" t="str">
            <v>Environmental Charter Middle - Inglewood</v>
          </cell>
          <cell r="G463" t="str">
            <v>1501</v>
          </cell>
          <cell r="H463">
            <v>247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220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19101990127522</v>
          </cell>
          <cell r="C464" t="str">
            <v>19</v>
          </cell>
          <cell r="D464" t="str">
            <v>10199</v>
          </cell>
          <cell r="E464" t="str">
            <v>0127522</v>
          </cell>
          <cell r="F464" t="str">
            <v>Optimist Charter</v>
          </cell>
          <cell r="G464" t="str">
            <v>1506</v>
          </cell>
          <cell r="H464">
            <v>139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136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19101990132605</v>
          </cell>
          <cell r="C465" t="str">
            <v>19</v>
          </cell>
          <cell r="D465" t="str">
            <v>10199</v>
          </cell>
          <cell r="E465" t="str">
            <v>0132605</v>
          </cell>
          <cell r="F465" t="str">
            <v>Valiente College Preparatory Charter School</v>
          </cell>
          <cell r="G465" t="str">
            <v>1744</v>
          </cell>
          <cell r="H465">
            <v>116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104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19101990134346</v>
          </cell>
          <cell r="C466" t="str">
            <v>19</v>
          </cell>
          <cell r="D466" t="str">
            <v>10199</v>
          </cell>
          <cell r="E466" t="str">
            <v>0134346</v>
          </cell>
          <cell r="F466" t="str">
            <v>Intellectual Virtues Academy</v>
          </cell>
          <cell r="G466" t="str">
            <v>1814</v>
          </cell>
          <cell r="H466">
            <v>44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26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19101990134361</v>
          </cell>
          <cell r="C467" t="str">
            <v>19</v>
          </cell>
          <cell r="D467" t="str">
            <v>10199</v>
          </cell>
          <cell r="E467" t="str">
            <v>0134361</v>
          </cell>
          <cell r="F467" t="str">
            <v>LA's Promise Charter Middle #1</v>
          </cell>
          <cell r="G467" t="str">
            <v>1818</v>
          </cell>
          <cell r="H467">
            <v>75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72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B468" t="str">
            <v>19101991996008</v>
          </cell>
          <cell r="C468" t="str">
            <v>19</v>
          </cell>
          <cell r="D468" t="str">
            <v>10199</v>
          </cell>
          <cell r="E468" t="str">
            <v>1996008</v>
          </cell>
          <cell r="F468" t="str">
            <v>Soledad Enrichment Action Charter High</v>
          </cell>
          <cell r="G468" t="str">
            <v>0124</v>
          </cell>
          <cell r="H468">
            <v>1038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878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B469" t="str">
            <v>19101996116883</v>
          </cell>
          <cell r="C469" t="str">
            <v>19</v>
          </cell>
          <cell r="D469" t="str">
            <v>10199</v>
          </cell>
          <cell r="E469" t="str">
            <v>6116883</v>
          </cell>
          <cell r="F469" t="str">
            <v>Odyssey Charter</v>
          </cell>
          <cell r="G469" t="str">
            <v>0249</v>
          </cell>
          <cell r="H469">
            <v>472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124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B470" t="str">
            <v>19642120000000</v>
          </cell>
          <cell r="C470" t="str">
            <v>19</v>
          </cell>
          <cell r="D470" t="str">
            <v>64212</v>
          </cell>
          <cell r="E470" t="str">
            <v>0000000</v>
          </cell>
          <cell r="F470" t="str">
            <v>ABC Unified</v>
          </cell>
          <cell r="H470">
            <v>20766</v>
          </cell>
          <cell r="I470">
            <v>0</v>
          </cell>
          <cell r="J470">
            <v>0</v>
          </cell>
          <cell r="K470">
            <v>33</v>
          </cell>
          <cell r="L470">
            <v>0</v>
          </cell>
          <cell r="M470">
            <v>11409</v>
          </cell>
          <cell r="N470">
            <v>0</v>
          </cell>
          <cell r="O470">
            <v>0</v>
          </cell>
          <cell r="P470">
            <v>16</v>
          </cell>
          <cell r="Q470">
            <v>0</v>
          </cell>
        </row>
        <row r="471">
          <cell r="B471" t="str">
            <v>19642460000000</v>
          </cell>
          <cell r="C471" t="str">
            <v>19</v>
          </cell>
          <cell r="D471" t="str">
            <v>64246</v>
          </cell>
          <cell r="E471" t="str">
            <v>0000000</v>
          </cell>
          <cell r="F471" t="str">
            <v>Antelope Valley Union High</v>
          </cell>
          <cell r="H471">
            <v>21543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15004</v>
          </cell>
          <cell r="N471">
            <v>0</v>
          </cell>
          <cell r="O471">
            <v>0</v>
          </cell>
          <cell r="P471">
            <v>2</v>
          </cell>
          <cell r="Q471">
            <v>0</v>
          </cell>
        </row>
        <row r="472">
          <cell r="B472" t="str">
            <v>19642460115337</v>
          </cell>
          <cell r="C472" t="str">
            <v>19</v>
          </cell>
          <cell r="D472" t="str">
            <v>64246</v>
          </cell>
          <cell r="E472" t="str">
            <v>0115337</v>
          </cell>
          <cell r="F472" t="str">
            <v>Los Angeles County Online High</v>
          </cell>
          <cell r="G472" t="str">
            <v>0915</v>
          </cell>
          <cell r="H472">
            <v>201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100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19642460126003</v>
          </cell>
          <cell r="C473" t="str">
            <v>19</v>
          </cell>
          <cell r="D473" t="str">
            <v>64246</v>
          </cell>
          <cell r="E473" t="str">
            <v>0126003</v>
          </cell>
          <cell r="F473" t="str">
            <v>Academies of the Antelope Valley</v>
          </cell>
          <cell r="G473" t="str">
            <v>1415</v>
          </cell>
          <cell r="H473">
            <v>440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247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19642461996537</v>
          </cell>
          <cell r="C474" t="str">
            <v>19</v>
          </cell>
          <cell r="D474" t="str">
            <v>64246</v>
          </cell>
          <cell r="E474" t="str">
            <v>1996537</v>
          </cell>
          <cell r="F474" t="str">
            <v>Desert Sands Charter</v>
          </cell>
          <cell r="G474" t="str">
            <v>0411</v>
          </cell>
          <cell r="H474">
            <v>1721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1489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B475" t="str">
            <v>19642610000000</v>
          </cell>
          <cell r="C475" t="str">
            <v>19</v>
          </cell>
          <cell r="D475" t="str">
            <v>64261</v>
          </cell>
          <cell r="E475" t="str">
            <v>0000000</v>
          </cell>
          <cell r="F475" t="str">
            <v>Arcadia Unified</v>
          </cell>
          <cell r="H475">
            <v>9525</v>
          </cell>
          <cell r="I475">
            <v>0</v>
          </cell>
          <cell r="J475">
            <v>0</v>
          </cell>
          <cell r="K475">
            <v>5</v>
          </cell>
          <cell r="L475">
            <v>0</v>
          </cell>
          <cell r="M475">
            <v>2892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B476" t="str">
            <v>19642790000000</v>
          </cell>
          <cell r="C476" t="str">
            <v>19</v>
          </cell>
          <cell r="D476" t="str">
            <v>64279</v>
          </cell>
          <cell r="E476" t="str">
            <v>0000000</v>
          </cell>
          <cell r="F476" t="str">
            <v>Azusa Unified</v>
          </cell>
          <cell r="H476">
            <v>8716</v>
          </cell>
          <cell r="I476">
            <v>0</v>
          </cell>
          <cell r="J476">
            <v>0</v>
          </cell>
          <cell r="K476">
            <v>28</v>
          </cell>
          <cell r="L476">
            <v>0</v>
          </cell>
          <cell r="M476">
            <v>7165</v>
          </cell>
          <cell r="N476">
            <v>0</v>
          </cell>
          <cell r="O476">
            <v>0</v>
          </cell>
          <cell r="P476">
            <v>15</v>
          </cell>
          <cell r="Q476">
            <v>0</v>
          </cell>
        </row>
        <row r="477">
          <cell r="B477" t="str">
            <v>19642870000000</v>
          </cell>
          <cell r="C477" t="str">
            <v>19</v>
          </cell>
          <cell r="D477" t="str">
            <v>64287</v>
          </cell>
          <cell r="E477" t="str">
            <v>0000000</v>
          </cell>
          <cell r="F477" t="str">
            <v>Baldwin Park Unified</v>
          </cell>
          <cell r="H477">
            <v>13640</v>
          </cell>
          <cell r="I477">
            <v>0</v>
          </cell>
          <cell r="J477">
            <v>0</v>
          </cell>
          <cell r="K477">
            <v>18</v>
          </cell>
          <cell r="L477">
            <v>0</v>
          </cell>
          <cell r="M477">
            <v>12133</v>
          </cell>
          <cell r="N477">
            <v>0</v>
          </cell>
          <cell r="O477">
            <v>0</v>
          </cell>
          <cell r="P477">
            <v>4</v>
          </cell>
          <cell r="Q477">
            <v>0</v>
          </cell>
        </row>
        <row r="478">
          <cell r="B478" t="str">
            <v>19642870114397</v>
          </cell>
          <cell r="C478" t="str">
            <v>19</v>
          </cell>
          <cell r="D478" t="str">
            <v>64287</v>
          </cell>
          <cell r="E478" t="str">
            <v>0114397</v>
          </cell>
          <cell r="F478" t="str">
            <v>Opportunities for Learning - Baldwin Park II</v>
          </cell>
          <cell r="G478" t="str">
            <v>0874</v>
          </cell>
          <cell r="H478">
            <v>2813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2398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B479" t="str">
            <v>19642871996479</v>
          </cell>
          <cell r="C479" t="str">
            <v>19</v>
          </cell>
          <cell r="D479" t="str">
            <v>64287</v>
          </cell>
          <cell r="E479" t="str">
            <v>1996479</v>
          </cell>
          <cell r="F479" t="str">
            <v>Opportunities for Learning - Baldwin Park</v>
          </cell>
          <cell r="G479" t="str">
            <v>0402</v>
          </cell>
          <cell r="H479">
            <v>1273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936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B480" t="str">
            <v>19642950000000</v>
          </cell>
          <cell r="C480" t="str">
            <v>19</v>
          </cell>
          <cell r="D480" t="str">
            <v>64295</v>
          </cell>
          <cell r="E480" t="str">
            <v>0000000</v>
          </cell>
          <cell r="F480" t="str">
            <v>Bassett Unified</v>
          </cell>
          <cell r="H480">
            <v>3650</v>
          </cell>
          <cell r="I480">
            <v>0</v>
          </cell>
          <cell r="J480">
            <v>0</v>
          </cell>
          <cell r="K480">
            <v>13</v>
          </cell>
          <cell r="L480">
            <v>0</v>
          </cell>
          <cell r="M480">
            <v>3283</v>
          </cell>
          <cell r="N480">
            <v>0</v>
          </cell>
          <cell r="O480">
            <v>0</v>
          </cell>
          <cell r="P480">
            <v>8</v>
          </cell>
          <cell r="Q480">
            <v>0</v>
          </cell>
        </row>
        <row r="481">
          <cell r="B481" t="str">
            <v>19643030000000</v>
          </cell>
          <cell r="C481" t="str">
            <v>19</v>
          </cell>
          <cell r="D481" t="str">
            <v>64303</v>
          </cell>
          <cell r="E481" t="str">
            <v>0000000</v>
          </cell>
          <cell r="F481" t="str">
            <v>Bellflower Unified</v>
          </cell>
          <cell r="H481">
            <v>12296</v>
          </cell>
          <cell r="I481">
            <v>0</v>
          </cell>
          <cell r="J481">
            <v>0</v>
          </cell>
          <cell r="K481">
            <v>6</v>
          </cell>
          <cell r="L481">
            <v>0</v>
          </cell>
          <cell r="M481">
            <v>8645</v>
          </cell>
          <cell r="N481">
            <v>0</v>
          </cell>
          <cell r="O481">
            <v>0</v>
          </cell>
          <cell r="P481">
            <v>3</v>
          </cell>
          <cell r="Q481">
            <v>0</v>
          </cell>
        </row>
        <row r="482">
          <cell r="B482" t="str">
            <v>19643110000000</v>
          </cell>
          <cell r="C482" t="str">
            <v>19</v>
          </cell>
          <cell r="D482" t="str">
            <v>64311</v>
          </cell>
          <cell r="E482" t="str">
            <v>0000000</v>
          </cell>
          <cell r="F482" t="str">
            <v>Beverly Hills Unified</v>
          </cell>
          <cell r="H482">
            <v>4023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537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</row>
        <row r="483">
          <cell r="B483" t="str">
            <v>19643290000000</v>
          </cell>
          <cell r="C483" t="str">
            <v>19</v>
          </cell>
          <cell r="D483" t="str">
            <v>64329</v>
          </cell>
          <cell r="E483" t="str">
            <v>0000000</v>
          </cell>
          <cell r="F483" t="str">
            <v>Bonita Unified</v>
          </cell>
          <cell r="H483">
            <v>10245</v>
          </cell>
          <cell r="I483">
            <v>0</v>
          </cell>
          <cell r="J483">
            <v>0</v>
          </cell>
          <cell r="K483">
            <v>23</v>
          </cell>
          <cell r="L483">
            <v>0</v>
          </cell>
          <cell r="M483">
            <v>3729</v>
          </cell>
          <cell r="N483">
            <v>0</v>
          </cell>
          <cell r="O483">
            <v>0</v>
          </cell>
          <cell r="P483">
            <v>6</v>
          </cell>
          <cell r="Q483">
            <v>0</v>
          </cell>
        </row>
        <row r="484">
          <cell r="B484" t="str">
            <v>19643370000000</v>
          </cell>
          <cell r="C484" t="str">
            <v>19</v>
          </cell>
          <cell r="D484" t="str">
            <v>64337</v>
          </cell>
          <cell r="E484" t="str">
            <v>0000000</v>
          </cell>
          <cell r="F484" t="str">
            <v>Burbank Unified</v>
          </cell>
          <cell r="H484">
            <v>15222</v>
          </cell>
          <cell r="I484">
            <v>0</v>
          </cell>
          <cell r="J484">
            <v>0</v>
          </cell>
          <cell r="K484">
            <v>8</v>
          </cell>
          <cell r="L484">
            <v>0</v>
          </cell>
          <cell r="M484">
            <v>5674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B485" t="str">
            <v>19643371996099</v>
          </cell>
          <cell r="C485" t="str">
            <v>19</v>
          </cell>
          <cell r="D485" t="str">
            <v>64337</v>
          </cell>
          <cell r="E485" t="str">
            <v>1996099</v>
          </cell>
          <cell r="F485" t="str">
            <v>Options for Youth-Burbank Charter</v>
          </cell>
          <cell r="G485" t="str">
            <v>0130</v>
          </cell>
          <cell r="H485">
            <v>880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698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B486" t="str">
            <v>19643450000000</v>
          </cell>
          <cell r="C486" t="str">
            <v>19</v>
          </cell>
          <cell r="D486" t="str">
            <v>64345</v>
          </cell>
          <cell r="E486" t="str">
            <v>0000000</v>
          </cell>
          <cell r="F486" t="str">
            <v>Castaic Union</v>
          </cell>
          <cell r="H486">
            <v>2234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683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B487" t="str">
            <v>19643520000000</v>
          </cell>
          <cell r="C487" t="str">
            <v>19</v>
          </cell>
          <cell r="D487" t="str">
            <v>64352</v>
          </cell>
          <cell r="E487" t="str">
            <v>0000000</v>
          </cell>
          <cell r="F487" t="str">
            <v>Centinela Valley Union High</v>
          </cell>
          <cell r="H487">
            <v>6439</v>
          </cell>
          <cell r="I487">
            <v>0</v>
          </cell>
          <cell r="J487">
            <v>0</v>
          </cell>
          <cell r="K487">
            <v>70</v>
          </cell>
          <cell r="L487">
            <v>0</v>
          </cell>
          <cell r="M487">
            <v>5439</v>
          </cell>
          <cell r="N487">
            <v>0</v>
          </cell>
          <cell r="O487">
            <v>0</v>
          </cell>
          <cell r="P487">
            <v>45</v>
          </cell>
          <cell r="Q487">
            <v>0</v>
          </cell>
        </row>
        <row r="488">
          <cell r="B488" t="str">
            <v>19643520128488</v>
          </cell>
          <cell r="C488" t="str">
            <v>19</v>
          </cell>
          <cell r="D488" t="str">
            <v>64352</v>
          </cell>
          <cell r="E488" t="str">
            <v>0128488</v>
          </cell>
          <cell r="F488" t="str">
            <v>Family First Charter</v>
          </cell>
          <cell r="G488" t="str">
            <v>1558</v>
          </cell>
          <cell r="H488">
            <v>606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268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B489" t="str">
            <v>19643520128496</v>
          </cell>
          <cell r="C489" t="str">
            <v>19</v>
          </cell>
          <cell r="D489" t="str">
            <v>64352</v>
          </cell>
          <cell r="E489" t="str">
            <v>0128496</v>
          </cell>
          <cell r="F489" t="str">
            <v>New Opportunities Charter</v>
          </cell>
          <cell r="G489" t="str">
            <v>1557</v>
          </cell>
          <cell r="H489">
            <v>527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113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B490" t="str">
            <v>19643780000000</v>
          </cell>
          <cell r="C490" t="str">
            <v>19</v>
          </cell>
          <cell r="D490" t="str">
            <v>64378</v>
          </cell>
          <cell r="E490" t="str">
            <v>0000000</v>
          </cell>
          <cell r="F490" t="str">
            <v>Charter Oak Unified</v>
          </cell>
          <cell r="H490">
            <v>4889</v>
          </cell>
          <cell r="I490">
            <v>0</v>
          </cell>
          <cell r="J490">
            <v>0</v>
          </cell>
          <cell r="K490">
            <v>15</v>
          </cell>
          <cell r="L490">
            <v>0</v>
          </cell>
          <cell r="M490">
            <v>2835</v>
          </cell>
          <cell r="N490">
            <v>0</v>
          </cell>
          <cell r="O490">
            <v>0</v>
          </cell>
          <cell r="P490">
            <v>6</v>
          </cell>
          <cell r="Q490">
            <v>0</v>
          </cell>
        </row>
        <row r="491">
          <cell r="B491" t="str">
            <v>19643940000000</v>
          </cell>
          <cell r="C491" t="str">
            <v>19</v>
          </cell>
          <cell r="D491" t="str">
            <v>64394</v>
          </cell>
          <cell r="E491" t="str">
            <v>0000000</v>
          </cell>
          <cell r="F491" t="str">
            <v>Claremont Unified</v>
          </cell>
          <cell r="H491">
            <v>7058</v>
          </cell>
          <cell r="I491">
            <v>0</v>
          </cell>
          <cell r="J491">
            <v>0</v>
          </cell>
          <cell r="K491">
            <v>11</v>
          </cell>
          <cell r="L491">
            <v>0</v>
          </cell>
          <cell r="M491">
            <v>2647</v>
          </cell>
          <cell r="N491">
            <v>0</v>
          </cell>
          <cell r="O491">
            <v>0</v>
          </cell>
          <cell r="P491">
            <v>1</v>
          </cell>
          <cell r="Q491">
            <v>0</v>
          </cell>
        </row>
        <row r="492">
          <cell r="B492" t="str">
            <v>19644360000000</v>
          </cell>
          <cell r="C492" t="str">
            <v>19</v>
          </cell>
          <cell r="D492" t="str">
            <v>64436</v>
          </cell>
          <cell r="E492" t="str">
            <v>0000000</v>
          </cell>
          <cell r="F492" t="str">
            <v>Covina-Valley Unified</v>
          </cell>
          <cell r="H492">
            <v>11840</v>
          </cell>
          <cell r="I492">
            <v>0</v>
          </cell>
          <cell r="J492">
            <v>0</v>
          </cell>
          <cell r="K492">
            <v>45</v>
          </cell>
          <cell r="L492">
            <v>0</v>
          </cell>
          <cell r="M492">
            <v>8280</v>
          </cell>
          <cell r="N492">
            <v>0</v>
          </cell>
          <cell r="O492">
            <v>0</v>
          </cell>
          <cell r="P492">
            <v>11</v>
          </cell>
          <cell r="Q492">
            <v>0</v>
          </cell>
        </row>
        <row r="493">
          <cell r="B493" t="str">
            <v>19644440000000</v>
          </cell>
          <cell r="C493" t="str">
            <v>19</v>
          </cell>
          <cell r="D493" t="str">
            <v>64444</v>
          </cell>
          <cell r="E493" t="str">
            <v>0000000</v>
          </cell>
          <cell r="F493" t="str">
            <v>Culver City Unified</v>
          </cell>
          <cell r="H493">
            <v>6856</v>
          </cell>
          <cell r="I493">
            <v>0</v>
          </cell>
          <cell r="J493">
            <v>0</v>
          </cell>
          <cell r="K493">
            <v>7</v>
          </cell>
          <cell r="L493">
            <v>0</v>
          </cell>
          <cell r="M493">
            <v>2459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</row>
        <row r="494">
          <cell r="B494" t="str">
            <v>19644510000000</v>
          </cell>
          <cell r="C494" t="str">
            <v>19</v>
          </cell>
          <cell r="D494" t="str">
            <v>64451</v>
          </cell>
          <cell r="E494" t="str">
            <v>0000000</v>
          </cell>
          <cell r="F494" t="str">
            <v>Downey Unified</v>
          </cell>
          <cell r="H494">
            <v>22302</v>
          </cell>
          <cell r="I494">
            <v>0</v>
          </cell>
          <cell r="J494">
            <v>0</v>
          </cell>
          <cell r="K494">
            <v>39</v>
          </cell>
          <cell r="L494">
            <v>0</v>
          </cell>
          <cell r="M494">
            <v>16020</v>
          </cell>
          <cell r="N494">
            <v>0</v>
          </cell>
          <cell r="O494">
            <v>0</v>
          </cell>
          <cell r="P494">
            <v>19</v>
          </cell>
          <cell r="Q494">
            <v>0</v>
          </cell>
        </row>
        <row r="495">
          <cell r="B495" t="str">
            <v>19644690000000</v>
          </cell>
          <cell r="C495" t="str">
            <v>19</v>
          </cell>
          <cell r="D495" t="str">
            <v>64469</v>
          </cell>
          <cell r="E495" t="str">
            <v>0000000</v>
          </cell>
          <cell r="F495" t="str">
            <v>Duarte Unified</v>
          </cell>
          <cell r="H495">
            <v>3429</v>
          </cell>
          <cell r="I495">
            <v>0</v>
          </cell>
          <cell r="J495">
            <v>0</v>
          </cell>
          <cell r="K495">
            <v>2</v>
          </cell>
          <cell r="L495">
            <v>0</v>
          </cell>
          <cell r="M495">
            <v>2584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</row>
        <row r="496">
          <cell r="B496" t="str">
            <v>19644690128736</v>
          </cell>
          <cell r="C496" t="str">
            <v>19</v>
          </cell>
          <cell r="D496" t="str">
            <v>64469</v>
          </cell>
          <cell r="E496" t="str">
            <v>0128736</v>
          </cell>
          <cell r="F496" t="str">
            <v>Opportunities for Learning - Duarte</v>
          </cell>
          <cell r="G496" t="str">
            <v>1599</v>
          </cell>
          <cell r="H496">
            <v>297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216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B497" t="str">
            <v>19644770000000</v>
          </cell>
          <cell r="C497" t="str">
            <v>19</v>
          </cell>
          <cell r="D497" t="str">
            <v>64477</v>
          </cell>
          <cell r="E497" t="str">
            <v>0000000</v>
          </cell>
          <cell r="F497" t="str">
            <v>Eastside Union Elementary</v>
          </cell>
          <cell r="H497">
            <v>3397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2968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B498" t="str">
            <v>19644850000000</v>
          </cell>
          <cell r="C498" t="str">
            <v>19</v>
          </cell>
          <cell r="D498" t="str">
            <v>64485</v>
          </cell>
          <cell r="E498" t="str">
            <v>0000000</v>
          </cell>
          <cell r="F498" t="str">
            <v>East Whittier City Elementary</v>
          </cell>
          <cell r="H498">
            <v>8821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4705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B499" t="str">
            <v>19645010000000</v>
          </cell>
          <cell r="C499" t="str">
            <v>19</v>
          </cell>
          <cell r="D499" t="str">
            <v>64501</v>
          </cell>
          <cell r="E499" t="str">
            <v>0000000</v>
          </cell>
          <cell r="F499" t="str">
            <v>El Monte City</v>
          </cell>
          <cell r="H499">
            <v>8453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7723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19645190000000</v>
          </cell>
          <cell r="C500" t="str">
            <v>19</v>
          </cell>
          <cell r="D500" t="str">
            <v>64519</v>
          </cell>
          <cell r="E500" t="str">
            <v>0000000</v>
          </cell>
          <cell r="F500" t="str">
            <v>El Monte Union High</v>
          </cell>
          <cell r="H500">
            <v>9033</v>
          </cell>
          <cell r="I500">
            <v>0</v>
          </cell>
          <cell r="J500">
            <v>0</v>
          </cell>
          <cell r="K500">
            <v>12</v>
          </cell>
          <cell r="L500">
            <v>0</v>
          </cell>
          <cell r="M500">
            <v>8107</v>
          </cell>
          <cell r="N500">
            <v>0</v>
          </cell>
          <cell r="O500">
            <v>0</v>
          </cell>
          <cell r="P500">
            <v>7</v>
          </cell>
          <cell r="Q500">
            <v>0</v>
          </cell>
        </row>
        <row r="501">
          <cell r="B501" t="str">
            <v>19645270000000</v>
          </cell>
          <cell r="C501" t="str">
            <v>19</v>
          </cell>
          <cell r="D501" t="str">
            <v>64527</v>
          </cell>
          <cell r="E501" t="str">
            <v>0000000</v>
          </cell>
          <cell r="F501" t="str">
            <v>El Rancho Unified</v>
          </cell>
          <cell r="H501">
            <v>8675</v>
          </cell>
          <cell r="I501">
            <v>0</v>
          </cell>
          <cell r="J501">
            <v>0</v>
          </cell>
          <cell r="K501">
            <v>23</v>
          </cell>
          <cell r="L501">
            <v>0</v>
          </cell>
          <cell r="M501">
            <v>6716</v>
          </cell>
          <cell r="N501">
            <v>0</v>
          </cell>
          <cell r="O501">
            <v>0</v>
          </cell>
          <cell r="P501">
            <v>14</v>
          </cell>
          <cell r="Q501">
            <v>0</v>
          </cell>
        </row>
        <row r="502">
          <cell r="B502" t="str">
            <v>19645350000000</v>
          </cell>
          <cell r="C502" t="str">
            <v>19</v>
          </cell>
          <cell r="D502" t="str">
            <v>64535</v>
          </cell>
          <cell r="E502" t="str">
            <v>0000000</v>
          </cell>
          <cell r="F502" t="str">
            <v>El Segundo Unified</v>
          </cell>
          <cell r="H502">
            <v>3469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514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19645500000000</v>
          </cell>
          <cell r="C503" t="str">
            <v>19</v>
          </cell>
          <cell r="D503" t="str">
            <v>64550</v>
          </cell>
          <cell r="E503" t="str">
            <v>0000000</v>
          </cell>
          <cell r="F503" t="str">
            <v>Garvey Elementary</v>
          </cell>
          <cell r="H503">
            <v>4805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4158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B504" t="str">
            <v>19645680000000</v>
          </cell>
          <cell r="C504" t="str">
            <v>19</v>
          </cell>
          <cell r="D504" t="str">
            <v>64568</v>
          </cell>
          <cell r="E504" t="str">
            <v>0000000</v>
          </cell>
          <cell r="F504" t="str">
            <v>Glendale Unified</v>
          </cell>
          <cell r="H504">
            <v>26075</v>
          </cell>
          <cell r="I504">
            <v>0</v>
          </cell>
          <cell r="J504">
            <v>0</v>
          </cell>
          <cell r="K504">
            <v>24</v>
          </cell>
          <cell r="L504">
            <v>0</v>
          </cell>
          <cell r="M504">
            <v>14117</v>
          </cell>
          <cell r="N504">
            <v>0</v>
          </cell>
          <cell r="O504">
            <v>0</v>
          </cell>
          <cell r="P504">
            <v>1</v>
          </cell>
          <cell r="Q504">
            <v>0</v>
          </cell>
        </row>
        <row r="505">
          <cell r="B505" t="str">
            <v>19645760000000</v>
          </cell>
          <cell r="C505" t="str">
            <v>19</v>
          </cell>
          <cell r="D505" t="str">
            <v>64576</v>
          </cell>
          <cell r="E505" t="str">
            <v>0000000</v>
          </cell>
          <cell r="F505" t="str">
            <v>Glendora Unified</v>
          </cell>
          <cell r="H505">
            <v>7531</v>
          </cell>
          <cell r="I505">
            <v>0</v>
          </cell>
          <cell r="J505">
            <v>0</v>
          </cell>
          <cell r="K505">
            <v>16</v>
          </cell>
          <cell r="L505">
            <v>0</v>
          </cell>
          <cell r="M505">
            <v>2141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19645840000000</v>
          </cell>
          <cell r="C506" t="str">
            <v>19</v>
          </cell>
          <cell r="D506" t="str">
            <v>64584</v>
          </cell>
          <cell r="E506" t="str">
            <v>0000000</v>
          </cell>
          <cell r="F506" t="str">
            <v>Gorman Elementary</v>
          </cell>
          <cell r="H506">
            <v>91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59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19645841996305</v>
          </cell>
          <cell r="C507" t="str">
            <v>19</v>
          </cell>
          <cell r="D507" t="str">
            <v>64584</v>
          </cell>
          <cell r="E507" t="str">
            <v>1996305</v>
          </cell>
          <cell r="F507" t="str">
            <v>Gorman Learning Center</v>
          </cell>
          <cell r="G507" t="str">
            <v>0285</v>
          </cell>
          <cell r="H507">
            <v>2400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851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B508" t="str">
            <v>19645920000000</v>
          </cell>
          <cell r="C508" t="str">
            <v>19</v>
          </cell>
          <cell r="D508" t="str">
            <v>64592</v>
          </cell>
          <cell r="E508" t="str">
            <v>0000000</v>
          </cell>
          <cell r="F508" t="str">
            <v>Hawthorne</v>
          </cell>
          <cell r="H508">
            <v>8005</v>
          </cell>
          <cell r="I508">
            <v>0</v>
          </cell>
          <cell r="J508">
            <v>0</v>
          </cell>
          <cell r="K508">
            <v>87</v>
          </cell>
          <cell r="L508">
            <v>0</v>
          </cell>
          <cell r="M508">
            <v>7095</v>
          </cell>
          <cell r="N508">
            <v>0</v>
          </cell>
          <cell r="O508">
            <v>0</v>
          </cell>
          <cell r="P508">
            <v>42</v>
          </cell>
          <cell r="Q508">
            <v>0</v>
          </cell>
        </row>
        <row r="509">
          <cell r="B509" t="str">
            <v>19645920100354</v>
          </cell>
          <cell r="C509" t="str">
            <v>19</v>
          </cell>
          <cell r="D509" t="str">
            <v>64592</v>
          </cell>
          <cell r="E509" t="str">
            <v>0100354</v>
          </cell>
          <cell r="F509" t="str">
            <v>Hawthorne Math and Science Academy</v>
          </cell>
          <cell r="G509" t="str">
            <v>0523</v>
          </cell>
          <cell r="H509">
            <v>568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436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B510" t="str">
            <v>19646000000000</v>
          </cell>
          <cell r="C510" t="str">
            <v>19</v>
          </cell>
          <cell r="D510" t="str">
            <v>64600</v>
          </cell>
          <cell r="E510" t="str">
            <v>0000000</v>
          </cell>
          <cell r="F510" t="str">
            <v>Hermosa Beach City Elementary</v>
          </cell>
          <cell r="H510">
            <v>1378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61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B511" t="str">
            <v>19646260000000</v>
          </cell>
          <cell r="C511" t="str">
            <v>19</v>
          </cell>
          <cell r="D511" t="str">
            <v>64626</v>
          </cell>
          <cell r="E511" t="str">
            <v>0000000</v>
          </cell>
          <cell r="F511" t="str">
            <v>Hughes-Elizabeth Lakes Union Elementary</v>
          </cell>
          <cell r="H511">
            <v>202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46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B512" t="str">
            <v>19646340000000</v>
          </cell>
          <cell r="C512" t="str">
            <v>19</v>
          </cell>
          <cell r="D512" t="str">
            <v>64634</v>
          </cell>
          <cell r="E512" t="str">
            <v>0000000</v>
          </cell>
          <cell r="F512" t="str">
            <v>Inglewood Unified</v>
          </cell>
          <cell r="H512">
            <v>9046</v>
          </cell>
          <cell r="I512">
            <v>0</v>
          </cell>
          <cell r="J512">
            <v>0</v>
          </cell>
          <cell r="K512">
            <v>104</v>
          </cell>
          <cell r="L512">
            <v>0</v>
          </cell>
          <cell r="M512">
            <v>7899</v>
          </cell>
          <cell r="N512">
            <v>0</v>
          </cell>
          <cell r="O512">
            <v>0</v>
          </cell>
          <cell r="P512">
            <v>55</v>
          </cell>
          <cell r="Q512">
            <v>0</v>
          </cell>
        </row>
        <row r="513">
          <cell r="B513" t="str">
            <v>19646340101667</v>
          </cell>
          <cell r="C513" t="str">
            <v>19</v>
          </cell>
          <cell r="D513" t="str">
            <v>64634</v>
          </cell>
          <cell r="E513" t="str">
            <v>0101667</v>
          </cell>
          <cell r="F513" t="str">
            <v>Wilder's Preparatory Academy Charter</v>
          </cell>
          <cell r="G513" t="str">
            <v>0582</v>
          </cell>
          <cell r="H513">
            <v>379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107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B514" t="str">
            <v>19646340116822</v>
          </cell>
          <cell r="C514" t="str">
            <v>19</v>
          </cell>
          <cell r="D514" t="str">
            <v>64634</v>
          </cell>
          <cell r="E514" t="str">
            <v>0116822</v>
          </cell>
          <cell r="F514" t="str">
            <v>Wilder's Preparatory Academy Charter Middle</v>
          </cell>
          <cell r="G514" t="str">
            <v>0977</v>
          </cell>
          <cell r="H514">
            <v>188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46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B515" t="str">
            <v>19646340119552</v>
          </cell>
          <cell r="C515" t="str">
            <v>19</v>
          </cell>
          <cell r="D515" t="str">
            <v>64634</v>
          </cell>
          <cell r="E515" t="str">
            <v>0119552</v>
          </cell>
          <cell r="F515" t="str">
            <v>Today's Fresh Start Charter School Inglewood</v>
          </cell>
          <cell r="G515" t="str">
            <v>1075</v>
          </cell>
          <cell r="H515">
            <v>528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481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B516" t="str">
            <v>19646340120303</v>
          </cell>
          <cell r="C516" t="str">
            <v>19</v>
          </cell>
          <cell r="D516" t="str">
            <v>64634</v>
          </cell>
          <cell r="E516" t="str">
            <v>0120303</v>
          </cell>
          <cell r="F516" t="str">
            <v>ICEF Inglewood Elementary Charter Academy</v>
          </cell>
          <cell r="G516" t="str">
            <v>1121</v>
          </cell>
          <cell r="H516">
            <v>402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378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19646340120311</v>
          </cell>
          <cell r="C517" t="str">
            <v>19</v>
          </cell>
          <cell r="D517" t="str">
            <v>64634</v>
          </cell>
          <cell r="E517" t="str">
            <v>0120311</v>
          </cell>
          <cell r="F517" t="str">
            <v>ICEF Inglewood Middle Charter Academy</v>
          </cell>
          <cell r="G517" t="str">
            <v>1122</v>
          </cell>
          <cell r="H517">
            <v>220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206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19646340121186</v>
          </cell>
          <cell r="C518" t="str">
            <v>19</v>
          </cell>
          <cell r="D518" t="str">
            <v>64634</v>
          </cell>
          <cell r="E518" t="str">
            <v>0121186</v>
          </cell>
          <cell r="F518" t="str">
            <v>Children of Promise Preparatory Academy</v>
          </cell>
          <cell r="G518" t="str">
            <v>1137</v>
          </cell>
          <cell r="H518">
            <v>349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260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19646340128991</v>
          </cell>
          <cell r="C519" t="str">
            <v>19</v>
          </cell>
          <cell r="D519" t="str">
            <v>64634</v>
          </cell>
          <cell r="E519" t="str">
            <v>0128991</v>
          </cell>
          <cell r="F519" t="str">
            <v>Grace Hopper STEM Academy</v>
          </cell>
          <cell r="G519" t="str">
            <v>1612</v>
          </cell>
          <cell r="H519">
            <v>106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103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19646341996586</v>
          </cell>
          <cell r="C520" t="str">
            <v>19</v>
          </cell>
          <cell r="D520" t="str">
            <v>64634</v>
          </cell>
          <cell r="E520" t="str">
            <v>1996586</v>
          </cell>
          <cell r="F520" t="str">
            <v>Animo Inglewood Charter High</v>
          </cell>
          <cell r="G520" t="str">
            <v>0432</v>
          </cell>
          <cell r="H520">
            <v>646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593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19646346014518</v>
          </cell>
          <cell r="C521" t="str">
            <v>19</v>
          </cell>
          <cell r="D521" t="str">
            <v>64634</v>
          </cell>
          <cell r="E521" t="str">
            <v>6014518</v>
          </cell>
          <cell r="F521" t="str">
            <v>La Tijera K-8 Academy of Excellence</v>
          </cell>
          <cell r="G521" t="str">
            <v>1591</v>
          </cell>
          <cell r="H521">
            <v>704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552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19646420000000</v>
          </cell>
          <cell r="C522" t="str">
            <v>19</v>
          </cell>
          <cell r="D522" t="str">
            <v>64642</v>
          </cell>
          <cell r="E522" t="str">
            <v>0000000</v>
          </cell>
          <cell r="F522" t="str">
            <v>Keppel Union Elementary</v>
          </cell>
          <cell r="H522">
            <v>2628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2290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19646590000000</v>
          </cell>
          <cell r="C523" t="str">
            <v>19</v>
          </cell>
          <cell r="D523" t="str">
            <v>64659</v>
          </cell>
          <cell r="E523" t="str">
            <v>0000000</v>
          </cell>
          <cell r="F523" t="str">
            <v>La Canada Unified</v>
          </cell>
          <cell r="H523">
            <v>4130</v>
          </cell>
          <cell r="I523">
            <v>0</v>
          </cell>
          <cell r="J523">
            <v>0</v>
          </cell>
          <cell r="K523">
            <v>2</v>
          </cell>
          <cell r="L523">
            <v>0</v>
          </cell>
          <cell r="M523">
            <v>280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19646670000000</v>
          </cell>
          <cell r="C524" t="str">
            <v>19</v>
          </cell>
          <cell r="D524" t="str">
            <v>64667</v>
          </cell>
          <cell r="E524" t="str">
            <v>0000000</v>
          </cell>
          <cell r="F524" t="str">
            <v>Lancaster Elementary</v>
          </cell>
          <cell r="H524">
            <v>14105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12012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19646670123174</v>
          </cell>
          <cell r="C525" t="str">
            <v>19</v>
          </cell>
          <cell r="D525" t="str">
            <v>64667</v>
          </cell>
          <cell r="E525" t="str">
            <v>0123174</v>
          </cell>
          <cell r="F525" t="str">
            <v>Life Source International Charter</v>
          </cell>
          <cell r="G525" t="str">
            <v>1225</v>
          </cell>
          <cell r="H525">
            <v>431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393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19646670125559</v>
          </cell>
          <cell r="C526" t="str">
            <v>19</v>
          </cell>
          <cell r="D526" t="str">
            <v>64667</v>
          </cell>
          <cell r="E526" t="str">
            <v>0125559</v>
          </cell>
          <cell r="F526" t="str">
            <v>iLEAD Lancaster Charter</v>
          </cell>
          <cell r="G526" t="str">
            <v>1376</v>
          </cell>
          <cell r="H526">
            <v>672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380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19646830000000</v>
          </cell>
          <cell r="C527" t="str">
            <v>19</v>
          </cell>
          <cell r="D527" t="str">
            <v>64683</v>
          </cell>
          <cell r="E527" t="str">
            <v>0000000</v>
          </cell>
          <cell r="F527" t="str">
            <v>Las Virgenes Unified</v>
          </cell>
          <cell r="H527">
            <v>11547</v>
          </cell>
          <cell r="I527">
            <v>0</v>
          </cell>
          <cell r="J527">
            <v>0</v>
          </cell>
          <cell r="K527">
            <v>14</v>
          </cell>
          <cell r="L527">
            <v>0</v>
          </cell>
          <cell r="M527">
            <v>1636</v>
          </cell>
          <cell r="N527">
            <v>0</v>
          </cell>
          <cell r="O527">
            <v>0</v>
          </cell>
          <cell r="P527">
            <v>4</v>
          </cell>
          <cell r="Q527">
            <v>0</v>
          </cell>
        </row>
        <row r="528">
          <cell r="B528" t="str">
            <v>19646910000000</v>
          </cell>
          <cell r="C528" t="str">
            <v>19</v>
          </cell>
          <cell r="D528" t="str">
            <v>64691</v>
          </cell>
          <cell r="E528" t="str">
            <v>0000000</v>
          </cell>
          <cell r="F528" t="str">
            <v>Lawndale Elementary</v>
          </cell>
          <cell r="H528">
            <v>5516</v>
          </cell>
          <cell r="I528">
            <v>0</v>
          </cell>
          <cell r="J528">
            <v>0</v>
          </cell>
          <cell r="K528">
            <v>22</v>
          </cell>
          <cell r="L528">
            <v>0</v>
          </cell>
          <cell r="M528">
            <v>4711</v>
          </cell>
          <cell r="N528">
            <v>0</v>
          </cell>
          <cell r="O528">
            <v>0</v>
          </cell>
          <cell r="P528">
            <v>17</v>
          </cell>
          <cell r="Q528">
            <v>0</v>
          </cell>
        </row>
        <row r="529">
          <cell r="B529" t="str">
            <v>19646911996438</v>
          </cell>
          <cell r="C529" t="str">
            <v>19</v>
          </cell>
          <cell r="D529" t="str">
            <v>64691</v>
          </cell>
          <cell r="E529" t="str">
            <v>1996438</v>
          </cell>
          <cell r="F529" t="str">
            <v>Environmental Charter High</v>
          </cell>
          <cell r="G529" t="str">
            <v>0353</v>
          </cell>
          <cell r="H529">
            <v>512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421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19647090000000</v>
          </cell>
          <cell r="C530" t="str">
            <v>19</v>
          </cell>
          <cell r="D530" t="str">
            <v>64709</v>
          </cell>
          <cell r="E530" t="str">
            <v>0000000</v>
          </cell>
          <cell r="F530" t="str">
            <v>Lennox</v>
          </cell>
          <cell r="H530">
            <v>5310</v>
          </cell>
          <cell r="I530">
            <v>0</v>
          </cell>
          <cell r="J530">
            <v>0</v>
          </cell>
          <cell r="K530">
            <v>30</v>
          </cell>
          <cell r="L530">
            <v>0</v>
          </cell>
          <cell r="M530">
            <v>5130</v>
          </cell>
          <cell r="N530">
            <v>0</v>
          </cell>
          <cell r="O530">
            <v>0</v>
          </cell>
          <cell r="P530">
            <v>24</v>
          </cell>
          <cell r="Q530">
            <v>0</v>
          </cell>
        </row>
        <row r="531">
          <cell r="B531" t="str">
            <v>19647090100602</v>
          </cell>
          <cell r="C531" t="str">
            <v>19</v>
          </cell>
          <cell r="D531" t="str">
            <v>64709</v>
          </cell>
          <cell r="E531" t="str">
            <v>0100602</v>
          </cell>
          <cell r="F531" t="str">
            <v>Lennox Mathematics, Science and Technology Academy</v>
          </cell>
          <cell r="G531" t="str">
            <v>0509</v>
          </cell>
          <cell r="H531">
            <v>573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524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19647090107508</v>
          </cell>
          <cell r="C532" t="str">
            <v>19</v>
          </cell>
          <cell r="D532" t="str">
            <v>64709</v>
          </cell>
          <cell r="E532" t="str">
            <v>0107508</v>
          </cell>
          <cell r="F532" t="str">
            <v>Century Community Charter</v>
          </cell>
          <cell r="G532" t="str">
            <v>0672</v>
          </cell>
          <cell r="H532">
            <v>459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385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19647090112250</v>
          </cell>
          <cell r="C533" t="str">
            <v>19</v>
          </cell>
          <cell r="D533" t="str">
            <v>64709</v>
          </cell>
          <cell r="E533" t="str">
            <v>0112250</v>
          </cell>
          <cell r="F533" t="str">
            <v>Century Academy for Excellence</v>
          </cell>
          <cell r="G533" t="str">
            <v>0809</v>
          </cell>
          <cell r="H533">
            <v>226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215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B534" t="str">
            <v>19647091996313</v>
          </cell>
          <cell r="C534" t="str">
            <v>19</v>
          </cell>
          <cell r="D534" t="str">
            <v>64709</v>
          </cell>
          <cell r="E534" t="str">
            <v>1996313</v>
          </cell>
          <cell r="F534" t="str">
            <v>Animo Leadership High</v>
          </cell>
          <cell r="G534" t="str">
            <v>0281</v>
          </cell>
          <cell r="H534">
            <v>649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610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B535" t="str">
            <v>19647170000000</v>
          </cell>
          <cell r="C535" t="str">
            <v>19</v>
          </cell>
          <cell r="D535" t="str">
            <v>64717</v>
          </cell>
          <cell r="E535" t="str">
            <v>0000000</v>
          </cell>
          <cell r="F535" t="str">
            <v>Little Lake City Elementary</v>
          </cell>
          <cell r="H535">
            <v>4375</v>
          </cell>
          <cell r="I535">
            <v>0</v>
          </cell>
          <cell r="J535">
            <v>0</v>
          </cell>
          <cell r="K535">
            <v>1</v>
          </cell>
          <cell r="L535">
            <v>0</v>
          </cell>
          <cell r="M535">
            <v>3158</v>
          </cell>
          <cell r="N535">
            <v>0</v>
          </cell>
          <cell r="O535">
            <v>0</v>
          </cell>
          <cell r="P535">
            <v>1</v>
          </cell>
          <cell r="Q535">
            <v>0</v>
          </cell>
        </row>
        <row r="536">
          <cell r="B536" t="str">
            <v>19647250000000</v>
          </cell>
          <cell r="C536" t="str">
            <v>19</v>
          </cell>
          <cell r="D536" t="str">
            <v>64725</v>
          </cell>
          <cell r="E536" t="str">
            <v>0000000</v>
          </cell>
          <cell r="F536" t="str">
            <v>Long Beach Unified</v>
          </cell>
          <cell r="H536">
            <v>76151</v>
          </cell>
          <cell r="I536">
            <v>0</v>
          </cell>
          <cell r="J536">
            <v>0</v>
          </cell>
          <cell r="K536">
            <v>31</v>
          </cell>
          <cell r="L536">
            <v>0</v>
          </cell>
          <cell r="M536">
            <v>54109</v>
          </cell>
          <cell r="N536">
            <v>0</v>
          </cell>
          <cell r="O536">
            <v>0</v>
          </cell>
          <cell r="P536">
            <v>27</v>
          </cell>
          <cell r="Q536">
            <v>0</v>
          </cell>
        </row>
        <row r="537">
          <cell r="B537" t="str">
            <v>19647250127506</v>
          </cell>
          <cell r="C537" t="str">
            <v>19</v>
          </cell>
          <cell r="D537" t="str">
            <v>64725</v>
          </cell>
          <cell r="E537" t="str">
            <v>0127506</v>
          </cell>
          <cell r="F537" t="str">
            <v>Intellectual Virtues Academy of Long Beach</v>
          </cell>
          <cell r="G537" t="str">
            <v>1504</v>
          </cell>
          <cell r="H537">
            <v>187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49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19647250131938</v>
          </cell>
          <cell r="C538" t="str">
            <v>19</v>
          </cell>
          <cell r="D538" t="str">
            <v>64725</v>
          </cell>
          <cell r="E538" t="str">
            <v>0131938</v>
          </cell>
          <cell r="F538" t="str">
            <v>Clear Passage Educational Center</v>
          </cell>
          <cell r="G538" t="str">
            <v>1682</v>
          </cell>
          <cell r="H538">
            <v>54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52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B539" t="str">
            <v>19647330000000</v>
          </cell>
          <cell r="C539" t="str">
            <v>19</v>
          </cell>
          <cell r="D539" t="str">
            <v>64733</v>
          </cell>
          <cell r="E539" t="str">
            <v>0000000</v>
          </cell>
          <cell r="F539" t="str">
            <v>Los Angeles Unified</v>
          </cell>
          <cell r="H539">
            <v>472641</v>
          </cell>
          <cell r="I539">
            <v>0</v>
          </cell>
          <cell r="J539">
            <v>0</v>
          </cell>
          <cell r="K539">
            <v>466</v>
          </cell>
          <cell r="L539">
            <v>0</v>
          </cell>
          <cell r="M539">
            <v>403886</v>
          </cell>
          <cell r="N539">
            <v>0</v>
          </cell>
          <cell r="O539">
            <v>0</v>
          </cell>
          <cell r="P539">
            <v>188</v>
          </cell>
          <cell r="Q539">
            <v>0</v>
          </cell>
        </row>
        <row r="540">
          <cell r="B540" t="str">
            <v>19647330100289</v>
          </cell>
          <cell r="C540" t="str">
            <v>19</v>
          </cell>
          <cell r="D540" t="str">
            <v>64733</v>
          </cell>
          <cell r="E540" t="str">
            <v>0100289</v>
          </cell>
          <cell r="F540" t="str">
            <v>N.E.W. Academy of Science and Arts</v>
          </cell>
          <cell r="G540" t="str">
            <v>0521</v>
          </cell>
          <cell r="H540">
            <v>368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368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19647330100669</v>
          </cell>
          <cell r="C541" t="str">
            <v>19</v>
          </cell>
          <cell r="D541" t="str">
            <v>64733</v>
          </cell>
          <cell r="E541" t="str">
            <v>0100669</v>
          </cell>
          <cell r="F541" t="str">
            <v>Stella Middle Charter Academy</v>
          </cell>
          <cell r="G541" t="str">
            <v>0535</v>
          </cell>
          <cell r="H541">
            <v>509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490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19647330100677</v>
          </cell>
          <cell r="C542" t="str">
            <v>19</v>
          </cell>
          <cell r="D542" t="str">
            <v>64733</v>
          </cell>
          <cell r="E542" t="str">
            <v>0100677</v>
          </cell>
          <cell r="F542" t="str">
            <v>High Tech LA</v>
          </cell>
          <cell r="G542" t="str">
            <v>0537</v>
          </cell>
          <cell r="H542">
            <v>398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184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19647330100743</v>
          </cell>
          <cell r="C543" t="str">
            <v>19</v>
          </cell>
          <cell r="D543" t="str">
            <v>64733</v>
          </cell>
          <cell r="E543" t="str">
            <v>0100743</v>
          </cell>
          <cell r="F543" t="str">
            <v>Accelerated Charter Elementary</v>
          </cell>
          <cell r="G543" t="str">
            <v>0539</v>
          </cell>
          <cell r="H543">
            <v>444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431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19647330100750</v>
          </cell>
          <cell r="C544" t="str">
            <v>19</v>
          </cell>
          <cell r="D544" t="str">
            <v>64733</v>
          </cell>
          <cell r="E544" t="str">
            <v>0100750</v>
          </cell>
          <cell r="F544" t="str">
            <v>Wallis Annenberg High</v>
          </cell>
          <cell r="G544" t="str">
            <v>0538</v>
          </cell>
          <cell r="H544">
            <v>502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490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19647330100776</v>
          </cell>
          <cell r="C545" t="str">
            <v>19</v>
          </cell>
          <cell r="D545" t="str">
            <v>64733</v>
          </cell>
          <cell r="E545" t="str">
            <v>0100776</v>
          </cell>
          <cell r="F545" t="str">
            <v>North Valley Military Institute College Preparatory Academy</v>
          </cell>
          <cell r="G545" t="str">
            <v>0540</v>
          </cell>
          <cell r="H545">
            <v>593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520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19647330100800</v>
          </cell>
          <cell r="C546" t="str">
            <v>19</v>
          </cell>
          <cell r="D546" t="str">
            <v>64733</v>
          </cell>
          <cell r="E546" t="str">
            <v>0100800</v>
          </cell>
          <cell r="F546" t="str">
            <v>Central City Value</v>
          </cell>
          <cell r="G546" t="str">
            <v>0534</v>
          </cell>
          <cell r="H546">
            <v>477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435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19647330100867</v>
          </cell>
          <cell r="C547" t="str">
            <v>19</v>
          </cell>
          <cell r="D547" t="str">
            <v>64733</v>
          </cell>
          <cell r="E547" t="str">
            <v>0100867</v>
          </cell>
          <cell r="F547" t="str">
            <v>KIPP Los Angeles College Preparatory</v>
          </cell>
          <cell r="G547" t="str">
            <v>0531</v>
          </cell>
          <cell r="H547">
            <v>497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472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19647330101196</v>
          </cell>
          <cell r="C548" t="str">
            <v>19</v>
          </cell>
          <cell r="D548" t="str">
            <v>64733</v>
          </cell>
          <cell r="E548" t="str">
            <v>0101196</v>
          </cell>
          <cell r="F548" t="str">
            <v>View Park Preparatory Accelerated High</v>
          </cell>
          <cell r="G548" t="str">
            <v>0543</v>
          </cell>
          <cell r="H548">
            <v>670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518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19647330101444</v>
          </cell>
          <cell r="C549" t="str">
            <v>19</v>
          </cell>
          <cell r="D549" t="str">
            <v>64733</v>
          </cell>
          <cell r="E549" t="str">
            <v>0101444</v>
          </cell>
          <cell r="F549" t="str">
            <v>KIPP Academy of Opportunity</v>
          </cell>
          <cell r="G549" t="str">
            <v>0530</v>
          </cell>
          <cell r="H549">
            <v>396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348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19647330101659</v>
          </cell>
          <cell r="C550" t="str">
            <v>19</v>
          </cell>
          <cell r="D550" t="str">
            <v>64733</v>
          </cell>
          <cell r="E550" t="str">
            <v>0101659</v>
          </cell>
          <cell r="F550" t="str">
            <v>Crenshaw Arts-Technology Charter High</v>
          </cell>
          <cell r="G550" t="str">
            <v>0570</v>
          </cell>
          <cell r="H550">
            <v>162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154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19647330101675</v>
          </cell>
          <cell r="C551" t="str">
            <v>19</v>
          </cell>
          <cell r="D551" t="str">
            <v>64733</v>
          </cell>
          <cell r="E551" t="str">
            <v>0101675</v>
          </cell>
          <cell r="F551" t="str">
            <v>Oscar De La Hoya Animo Charter High</v>
          </cell>
          <cell r="G551" t="str">
            <v>0581</v>
          </cell>
          <cell r="H551">
            <v>620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586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19647330101683</v>
          </cell>
          <cell r="C552" t="str">
            <v>19</v>
          </cell>
          <cell r="D552" t="str">
            <v>64733</v>
          </cell>
          <cell r="E552" t="str">
            <v>0101683</v>
          </cell>
          <cell r="F552" t="str">
            <v>Renaissance Arts Academy</v>
          </cell>
          <cell r="G552" t="str">
            <v>0579</v>
          </cell>
          <cell r="H552">
            <v>353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219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19647330102335</v>
          </cell>
          <cell r="C553" t="str">
            <v>19</v>
          </cell>
          <cell r="D553" t="str">
            <v>64733</v>
          </cell>
          <cell r="E553" t="str">
            <v>0102335</v>
          </cell>
          <cell r="F553" t="str">
            <v>Ocean Charter</v>
          </cell>
          <cell r="G553" t="str">
            <v>0569</v>
          </cell>
          <cell r="H553">
            <v>506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98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19647330102426</v>
          </cell>
          <cell r="C554" t="str">
            <v>19</v>
          </cell>
          <cell r="D554" t="str">
            <v>64733</v>
          </cell>
          <cell r="E554" t="str">
            <v>0102426</v>
          </cell>
          <cell r="F554" t="str">
            <v>PUC Milagro Charter</v>
          </cell>
          <cell r="G554" t="str">
            <v>0600</v>
          </cell>
          <cell r="H554">
            <v>288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257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19647330102434</v>
          </cell>
          <cell r="C555" t="str">
            <v>19</v>
          </cell>
          <cell r="D555" t="str">
            <v>64733</v>
          </cell>
          <cell r="E555" t="str">
            <v>0102434</v>
          </cell>
          <cell r="F555" t="str">
            <v>Animo South Los Angeles Charter</v>
          </cell>
          <cell r="G555" t="str">
            <v>0602</v>
          </cell>
          <cell r="H555">
            <v>591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551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19647330102442</v>
          </cell>
          <cell r="C556" t="str">
            <v>19</v>
          </cell>
          <cell r="D556" t="str">
            <v>64733</v>
          </cell>
          <cell r="E556" t="str">
            <v>0102442</v>
          </cell>
          <cell r="F556" t="str">
            <v>PUC Lakeview Charter Academy</v>
          </cell>
          <cell r="G556" t="str">
            <v>0603</v>
          </cell>
          <cell r="H556">
            <v>344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308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19647330102483</v>
          </cell>
          <cell r="C557" t="str">
            <v>19</v>
          </cell>
          <cell r="D557" t="str">
            <v>64733</v>
          </cell>
          <cell r="E557" t="str">
            <v>0102483</v>
          </cell>
          <cell r="F557" t="str">
            <v>N.E.W. Academy Canoga Park</v>
          </cell>
          <cell r="G557" t="str">
            <v>0592</v>
          </cell>
          <cell r="H557">
            <v>496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482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19647330102491</v>
          </cell>
          <cell r="C558" t="str">
            <v>19</v>
          </cell>
          <cell r="D558" t="str">
            <v>64733</v>
          </cell>
          <cell r="E558" t="str">
            <v>0102491</v>
          </cell>
          <cell r="F558" t="str">
            <v>Dr. Theo. T. Alexander Jr., Science Center</v>
          </cell>
          <cell r="G558" t="str">
            <v>0604</v>
          </cell>
          <cell r="H558">
            <v>642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537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19647330102541</v>
          </cell>
          <cell r="C559" t="str">
            <v>19</v>
          </cell>
          <cell r="D559" t="str">
            <v>64733</v>
          </cell>
          <cell r="E559" t="str">
            <v>0102541</v>
          </cell>
          <cell r="F559" t="str">
            <v>New Designs Charter</v>
          </cell>
          <cell r="G559" t="str">
            <v>0601</v>
          </cell>
          <cell r="H559">
            <v>871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784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19647330106351</v>
          </cell>
          <cell r="C560" t="str">
            <v>19</v>
          </cell>
          <cell r="D560" t="str">
            <v>64733</v>
          </cell>
          <cell r="E560" t="str">
            <v>0106351</v>
          </cell>
          <cell r="F560" t="str">
            <v>Ivy Academia</v>
          </cell>
          <cell r="G560" t="str">
            <v>0619</v>
          </cell>
          <cell r="H560">
            <v>787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519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19647330106427</v>
          </cell>
          <cell r="C561" t="str">
            <v>19</v>
          </cell>
          <cell r="D561" t="str">
            <v>64733</v>
          </cell>
          <cell r="E561" t="str">
            <v>0106427</v>
          </cell>
          <cell r="F561" t="str">
            <v>Synergy Charter Academy</v>
          </cell>
          <cell r="G561" t="str">
            <v>0636</v>
          </cell>
          <cell r="H561">
            <v>312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302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B562" t="str">
            <v>19647330106435</v>
          </cell>
          <cell r="C562" t="str">
            <v>19</v>
          </cell>
          <cell r="D562" t="str">
            <v>64733</v>
          </cell>
          <cell r="E562" t="str">
            <v>0106435</v>
          </cell>
          <cell r="F562" t="str">
            <v>Camino Nuevo Charter High</v>
          </cell>
          <cell r="G562" t="str">
            <v>0635</v>
          </cell>
          <cell r="H562">
            <v>357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340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B563" t="str">
            <v>19647330106831</v>
          </cell>
          <cell r="C563" t="str">
            <v>19</v>
          </cell>
          <cell r="D563" t="str">
            <v>64733</v>
          </cell>
          <cell r="E563" t="str">
            <v>0106831</v>
          </cell>
          <cell r="F563" t="str">
            <v>Animo Venice Charter High</v>
          </cell>
          <cell r="G563" t="str">
            <v>0648</v>
          </cell>
          <cell r="H563">
            <v>602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521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B564" t="str">
            <v>19647330106849</v>
          </cell>
          <cell r="C564" t="str">
            <v>19</v>
          </cell>
          <cell r="D564" t="str">
            <v>64733</v>
          </cell>
          <cell r="E564" t="str">
            <v>0106849</v>
          </cell>
          <cell r="F564" t="str">
            <v>Animo Pat Brown</v>
          </cell>
          <cell r="G564" t="str">
            <v>0649</v>
          </cell>
          <cell r="H564">
            <v>612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597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B565" t="str">
            <v>19647330106864</v>
          </cell>
          <cell r="C565" t="str">
            <v>19</v>
          </cell>
          <cell r="D565" t="str">
            <v>64733</v>
          </cell>
          <cell r="E565" t="str">
            <v>0106864</v>
          </cell>
          <cell r="F565" t="str">
            <v>Alliance Gertz-Ressler Richard Merkin 6-12 Complex</v>
          </cell>
          <cell r="G565" t="str">
            <v>0645</v>
          </cell>
          <cell r="H565">
            <v>986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945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B566" t="str">
            <v>19647330106872</v>
          </cell>
          <cell r="C566" t="str">
            <v>19</v>
          </cell>
          <cell r="D566" t="str">
            <v>64733</v>
          </cell>
          <cell r="E566" t="str">
            <v>0106872</v>
          </cell>
          <cell r="F566" t="str">
            <v>Bert Corona Charter</v>
          </cell>
          <cell r="G566" t="str">
            <v>0654</v>
          </cell>
          <cell r="H566">
            <v>372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322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19647330107755</v>
          </cell>
          <cell r="C567" t="str">
            <v>19</v>
          </cell>
          <cell r="D567" t="str">
            <v>64733</v>
          </cell>
          <cell r="E567" t="str">
            <v>0107755</v>
          </cell>
          <cell r="F567" t="str">
            <v>Port of Los Angeles High</v>
          </cell>
          <cell r="G567" t="str">
            <v>0542</v>
          </cell>
          <cell r="H567">
            <v>979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601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19647330108878</v>
          </cell>
          <cell r="C568" t="str">
            <v>19</v>
          </cell>
          <cell r="D568" t="str">
            <v>64733</v>
          </cell>
          <cell r="E568" t="str">
            <v>0108878</v>
          </cell>
          <cell r="F568" t="str">
            <v>CHAMPS - Charter HS of Arts-Multimedia &amp; Performing</v>
          </cell>
          <cell r="G568" t="str">
            <v>0712</v>
          </cell>
          <cell r="H568">
            <v>794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377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B569" t="str">
            <v>19647330108886</v>
          </cell>
          <cell r="C569" t="str">
            <v>19</v>
          </cell>
          <cell r="D569" t="str">
            <v>64733</v>
          </cell>
          <cell r="E569" t="str">
            <v>0108886</v>
          </cell>
          <cell r="F569" t="str">
            <v>Gabriella Charter</v>
          </cell>
          <cell r="G569" t="str">
            <v>0713</v>
          </cell>
          <cell r="H569">
            <v>436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375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B570" t="str">
            <v>19647330108894</v>
          </cell>
          <cell r="C570" t="str">
            <v>19</v>
          </cell>
          <cell r="D570" t="str">
            <v>64733</v>
          </cell>
          <cell r="E570" t="str">
            <v>0108894</v>
          </cell>
          <cell r="F570" t="str">
            <v>Alliance Judy Ivie Burton Technology Academy High</v>
          </cell>
          <cell r="G570" t="str">
            <v>0714</v>
          </cell>
          <cell r="H570">
            <v>609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587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19647330108910</v>
          </cell>
          <cell r="C571" t="str">
            <v>19</v>
          </cell>
          <cell r="D571" t="str">
            <v>64733</v>
          </cell>
          <cell r="E571" t="str">
            <v>0108910</v>
          </cell>
          <cell r="F571" t="str">
            <v>Celerity Nascent Charter</v>
          </cell>
          <cell r="G571" t="str">
            <v>0716</v>
          </cell>
          <cell r="H571">
            <v>639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606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B572" t="str">
            <v>19647330108928</v>
          </cell>
          <cell r="C572" t="str">
            <v>19</v>
          </cell>
          <cell r="D572" t="str">
            <v>64733</v>
          </cell>
          <cell r="E572" t="str">
            <v>0108928</v>
          </cell>
          <cell r="F572" t="str">
            <v>Larchmont Charter</v>
          </cell>
          <cell r="G572" t="str">
            <v>0717</v>
          </cell>
          <cell r="H572">
            <v>1432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576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B573" t="str">
            <v>19647330108936</v>
          </cell>
          <cell r="C573" t="str">
            <v>19</v>
          </cell>
          <cell r="D573" t="str">
            <v>64733</v>
          </cell>
          <cell r="E573" t="str">
            <v>0108936</v>
          </cell>
          <cell r="F573" t="str">
            <v>Alliance Collins Family College-Ready High</v>
          </cell>
          <cell r="G573" t="str">
            <v>0718</v>
          </cell>
          <cell r="H573">
            <v>601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560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B574" t="str">
            <v>19647330109884</v>
          </cell>
          <cell r="C574" t="str">
            <v>19</v>
          </cell>
          <cell r="D574" t="str">
            <v>64733</v>
          </cell>
          <cell r="E574" t="str">
            <v>0109884</v>
          </cell>
          <cell r="F574" t="str">
            <v>James Jordan Middle</v>
          </cell>
          <cell r="G574" t="str">
            <v>0734</v>
          </cell>
          <cell r="H574">
            <v>384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349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19647330109934</v>
          </cell>
          <cell r="C575" t="str">
            <v>19</v>
          </cell>
          <cell r="D575" t="str">
            <v>64733</v>
          </cell>
          <cell r="E575" t="str">
            <v>0109934</v>
          </cell>
          <cell r="F575" t="str">
            <v>Our Community Charter</v>
          </cell>
          <cell r="G575" t="str">
            <v>0739</v>
          </cell>
          <cell r="H575">
            <v>439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155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19647330110304</v>
          </cell>
          <cell r="C576" t="str">
            <v>19</v>
          </cell>
          <cell r="D576" t="str">
            <v>64733</v>
          </cell>
          <cell r="E576" t="str">
            <v>0110304</v>
          </cell>
          <cell r="F576" t="str">
            <v>Los Angeles Academy of Arts &amp; Enterprise Charter</v>
          </cell>
          <cell r="G576" t="str">
            <v>0675</v>
          </cell>
          <cell r="H576">
            <v>345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344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19647330111211</v>
          </cell>
          <cell r="C577" t="str">
            <v>19</v>
          </cell>
          <cell r="D577" t="str">
            <v>64733</v>
          </cell>
          <cell r="E577" t="str">
            <v>0111211</v>
          </cell>
          <cell r="F577" t="str">
            <v>New Heights Charter</v>
          </cell>
          <cell r="G577" t="str">
            <v>0761</v>
          </cell>
          <cell r="H577">
            <v>435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418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</row>
        <row r="578">
          <cell r="B578" t="str">
            <v>19647330111484</v>
          </cell>
          <cell r="C578" t="str">
            <v>19</v>
          </cell>
          <cell r="D578" t="str">
            <v>64733</v>
          </cell>
          <cell r="E578" t="str">
            <v>0111484</v>
          </cell>
          <cell r="F578" t="str">
            <v>New Village Girls Academy</v>
          </cell>
          <cell r="G578" t="str">
            <v>0791</v>
          </cell>
          <cell r="H578">
            <v>102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100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19647330111492</v>
          </cell>
          <cell r="C579" t="str">
            <v>19</v>
          </cell>
          <cell r="D579" t="str">
            <v>64733</v>
          </cell>
          <cell r="E579" t="str">
            <v>0111492</v>
          </cell>
          <cell r="F579" t="str">
            <v>Alliance Patti And Peter Neuwirth Leadership Academy</v>
          </cell>
          <cell r="G579" t="str">
            <v>0789</v>
          </cell>
          <cell r="H579">
            <v>600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584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B580" t="str">
            <v>19647330111500</v>
          </cell>
          <cell r="C580" t="str">
            <v>19</v>
          </cell>
          <cell r="D580" t="str">
            <v>64733</v>
          </cell>
          <cell r="E580" t="str">
            <v>0111500</v>
          </cell>
          <cell r="F580" t="str">
            <v>Alliance Dr. Olga Mohan High</v>
          </cell>
          <cell r="G580" t="str">
            <v>0790</v>
          </cell>
          <cell r="H580">
            <v>439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418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B581" t="str">
            <v>19647330111518</v>
          </cell>
          <cell r="C581" t="str">
            <v>19</v>
          </cell>
          <cell r="D581" t="str">
            <v>64733</v>
          </cell>
          <cell r="E581" t="str">
            <v>0111518</v>
          </cell>
          <cell r="F581" t="str">
            <v>Alliance Jack H. Skirball Middle</v>
          </cell>
          <cell r="G581" t="str">
            <v>0779</v>
          </cell>
          <cell r="H581">
            <v>444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433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B582" t="str">
            <v>19647330111575</v>
          </cell>
          <cell r="C582" t="str">
            <v>19</v>
          </cell>
          <cell r="D582" t="str">
            <v>64733</v>
          </cell>
          <cell r="E582" t="str">
            <v>0111575</v>
          </cell>
          <cell r="F582" t="str">
            <v>Animo Ralph Bunche Charter High</v>
          </cell>
          <cell r="G582" t="str">
            <v>0781</v>
          </cell>
          <cell r="H582">
            <v>627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616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B583" t="str">
            <v>19647330111583</v>
          </cell>
          <cell r="C583" t="str">
            <v>19</v>
          </cell>
          <cell r="D583" t="str">
            <v>64733</v>
          </cell>
          <cell r="E583" t="str">
            <v>0111583</v>
          </cell>
          <cell r="F583" t="str">
            <v>Animo Jackie Robinson High</v>
          </cell>
          <cell r="G583" t="str">
            <v>0793</v>
          </cell>
          <cell r="H583">
            <v>618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597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19647330111625</v>
          </cell>
          <cell r="C584" t="str">
            <v>19</v>
          </cell>
          <cell r="D584" t="str">
            <v>64733</v>
          </cell>
          <cell r="E584" t="str">
            <v>0111625</v>
          </cell>
          <cell r="F584" t="str">
            <v>Animo Watts College Preparatory Academy</v>
          </cell>
          <cell r="G584" t="str">
            <v>0783</v>
          </cell>
          <cell r="H584">
            <v>583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544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B585" t="str">
            <v>19647330111641</v>
          </cell>
          <cell r="C585" t="str">
            <v>19</v>
          </cell>
          <cell r="D585" t="str">
            <v>64733</v>
          </cell>
          <cell r="E585" t="str">
            <v>0111641</v>
          </cell>
          <cell r="F585" t="str">
            <v>Alliance Ouchi-O' Donovan 6-12 Complex</v>
          </cell>
          <cell r="G585" t="str">
            <v>0784</v>
          </cell>
          <cell r="H585">
            <v>1010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968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B586" t="str">
            <v>19647330111658</v>
          </cell>
          <cell r="C586" t="str">
            <v>19</v>
          </cell>
          <cell r="D586" t="str">
            <v>64733</v>
          </cell>
          <cell r="E586" t="str">
            <v>0111658</v>
          </cell>
          <cell r="F586" t="str">
            <v>Alliance Marc &amp; Eva Stern Math and Science</v>
          </cell>
          <cell r="G586" t="str">
            <v>0788</v>
          </cell>
          <cell r="H586">
            <v>584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491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B587" t="str">
            <v>19647330112060</v>
          </cell>
          <cell r="C587" t="str">
            <v>19</v>
          </cell>
          <cell r="D587" t="str">
            <v>64733</v>
          </cell>
          <cell r="E587" t="str">
            <v>0112060</v>
          </cell>
          <cell r="F587" t="str">
            <v>Hesby Oaks Leadership Charter</v>
          </cell>
          <cell r="G587" t="str">
            <v>1468</v>
          </cell>
          <cell r="H587">
            <v>555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94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B588" t="str">
            <v>19647330112201</v>
          </cell>
          <cell r="C588" t="str">
            <v>19</v>
          </cell>
          <cell r="D588" t="str">
            <v>64733</v>
          </cell>
          <cell r="E588" t="str">
            <v>0112201</v>
          </cell>
          <cell r="F588" t="str">
            <v>PUC Excel Charter Academy</v>
          </cell>
          <cell r="G588" t="str">
            <v>0798</v>
          </cell>
          <cell r="H588">
            <v>312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299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19647330112235</v>
          </cell>
          <cell r="C589" t="str">
            <v>19</v>
          </cell>
          <cell r="D589" t="str">
            <v>64733</v>
          </cell>
          <cell r="E589" t="str">
            <v>0112235</v>
          </cell>
          <cell r="F589" t="str">
            <v>Los Feliz Charter School for the Arts</v>
          </cell>
          <cell r="G589" t="str">
            <v>0827</v>
          </cell>
          <cell r="H589">
            <v>497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192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19647330112334</v>
          </cell>
          <cell r="C590" t="str">
            <v>19</v>
          </cell>
          <cell r="D590" t="str">
            <v>64733</v>
          </cell>
          <cell r="E590" t="str">
            <v>0112334</v>
          </cell>
          <cell r="F590" t="str">
            <v>Gifted Academy of Mathematics and Entrepreneurial Studies</v>
          </cell>
          <cell r="G590" t="str">
            <v>0829</v>
          </cell>
          <cell r="H590">
            <v>98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90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19647330112508</v>
          </cell>
          <cell r="C591" t="str">
            <v>19</v>
          </cell>
          <cell r="D591" t="str">
            <v>64733</v>
          </cell>
          <cell r="E591" t="str">
            <v>0112508</v>
          </cell>
          <cell r="F591" t="str">
            <v>Bright Star Secondary Charter Academy</v>
          </cell>
          <cell r="G591" t="str">
            <v>0826</v>
          </cell>
          <cell r="H591">
            <v>552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509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B592" t="str">
            <v>19647330114884</v>
          </cell>
          <cell r="C592" t="str">
            <v>19</v>
          </cell>
          <cell r="D592" t="str">
            <v>64733</v>
          </cell>
          <cell r="E592" t="str">
            <v>0114884</v>
          </cell>
          <cell r="F592" t="str">
            <v>Aspire Junior Collegiate Academy</v>
          </cell>
          <cell r="G592" t="str">
            <v>1551</v>
          </cell>
          <cell r="H592">
            <v>328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306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B593" t="str">
            <v>19647330114959</v>
          </cell>
          <cell r="C593" t="str">
            <v>19</v>
          </cell>
          <cell r="D593" t="str">
            <v>64733</v>
          </cell>
          <cell r="E593" t="str">
            <v>0114959</v>
          </cell>
          <cell r="F593" t="str">
            <v>Monsenor Oscar Romero Charter Middle</v>
          </cell>
          <cell r="G593" t="str">
            <v>0931</v>
          </cell>
          <cell r="H593">
            <v>337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323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19647330114967</v>
          </cell>
          <cell r="C594" t="str">
            <v>19</v>
          </cell>
          <cell r="D594" t="str">
            <v>64733</v>
          </cell>
          <cell r="E594" t="str">
            <v>0114967</v>
          </cell>
          <cell r="F594" t="str">
            <v>Global Education Academy</v>
          </cell>
          <cell r="G594" t="str">
            <v>0934</v>
          </cell>
          <cell r="H594">
            <v>238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230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19647330115030</v>
          </cell>
          <cell r="C595" t="str">
            <v>19</v>
          </cell>
          <cell r="D595" t="str">
            <v>64733</v>
          </cell>
          <cell r="E595" t="str">
            <v>0115030</v>
          </cell>
          <cell r="F595" t="str">
            <v>Magnolia Science Academy 3</v>
          </cell>
          <cell r="G595" t="str">
            <v>0917</v>
          </cell>
          <cell r="H595">
            <v>460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382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B596" t="str">
            <v>19647330115048</v>
          </cell>
          <cell r="C596" t="str">
            <v>19</v>
          </cell>
          <cell r="D596" t="str">
            <v>64733</v>
          </cell>
          <cell r="E596" t="str">
            <v>0115048</v>
          </cell>
          <cell r="F596" t="str">
            <v>Fenton Primary Center</v>
          </cell>
          <cell r="G596" t="str">
            <v>0911</v>
          </cell>
          <cell r="H596">
            <v>807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756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B597" t="str">
            <v>19647330115113</v>
          </cell>
          <cell r="C597" t="str">
            <v>19</v>
          </cell>
          <cell r="D597" t="str">
            <v>64733</v>
          </cell>
          <cell r="E597" t="str">
            <v>0115113</v>
          </cell>
          <cell r="F597" t="str">
            <v>Ivy Bound Academy of Math, Science, and Technology Charter Middle</v>
          </cell>
          <cell r="G597" t="str">
            <v>0936</v>
          </cell>
          <cell r="H597">
            <v>222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78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B598" t="str">
            <v>19647330115139</v>
          </cell>
          <cell r="C598" t="str">
            <v>19</v>
          </cell>
          <cell r="D598" t="str">
            <v>64733</v>
          </cell>
          <cell r="E598" t="str">
            <v>0115139</v>
          </cell>
          <cell r="F598" t="str">
            <v>Center for Advanced Learning</v>
          </cell>
          <cell r="G598" t="str">
            <v>0937</v>
          </cell>
          <cell r="H598">
            <v>360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338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B599" t="str">
            <v>19647330115212</v>
          </cell>
          <cell r="C599" t="str">
            <v>19</v>
          </cell>
          <cell r="D599" t="str">
            <v>64733</v>
          </cell>
          <cell r="E599" t="str">
            <v>0115212</v>
          </cell>
          <cell r="F599" t="str">
            <v>Magnolia Science Academy 2</v>
          </cell>
          <cell r="G599" t="str">
            <v>0906</v>
          </cell>
          <cell r="H599">
            <v>458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427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19647330115253</v>
          </cell>
          <cell r="C600" t="str">
            <v>19</v>
          </cell>
          <cell r="D600" t="str">
            <v>64733</v>
          </cell>
          <cell r="E600" t="str">
            <v>0115253</v>
          </cell>
          <cell r="F600" t="str">
            <v>Discovery Charter Preparatory #2</v>
          </cell>
          <cell r="G600" t="str">
            <v>0949</v>
          </cell>
          <cell r="H600">
            <v>243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231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19647330115287</v>
          </cell>
          <cell r="C601" t="str">
            <v>19</v>
          </cell>
          <cell r="D601" t="str">
            <v>64733</v>
          </cell>
          <cell r="E601" t="str">
            <v>0115287</v>
          </cell>
          <cell r="F601" t="str">
            <v>ICEF Vista Middle Academy</v>
          </cell>
          <cell r="G601" t="str">
            <v>0953</v>
          </cell>
          <cell r="H601">
            <v>239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234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19647330115766</v>
          </cell>
          <cell r="C602" t="str">
            <v>19</v>
          </cell>
          <cell r="D602" t="str">
            <v>64733</v>
          </cell>
          <cell r="E602" t="str">
            <v>0115766</v>
          </cell>
          <cell r="F602" t="str">
            <v>Celerity Dyad Charter</v>
          </cell>
          <cell r="G602" t="str">
            <v>0958</v>
          </cell>
          <cell r="H602">
            <v>694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640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B603" t="str">
            <v>19647330115782</v>
          </cell>
          <cell r="C603" t="str">
            <v>19</v>
          </cell>
          <cell r="D603" t="str">
            <v>64733</v>
          </cell>
          <cell r="E603" t="str">
            <v>0115782</v>
          </cell>
          <cell r="F603" t="str">
            <v>Celerity Troika Charter</v>
          </cell>
          <cell r="G603" t="str">
            <v>0961</v>
          </cell>
          <cell r="H603">
            <v>516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358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B604" t="str">
            <v>19647330116509</v>
          </cell>
          <cell r="C604" t="str">
            <v>19</v>
          </cell>
          <cell r="D604" t="str">
            <v>64733</v>
          </cell>
          <cell r="E604" t="str">
            <v>0116509</v>
          </cell>
          <cell r="F604" t="str">
            <v>Alliance Morgan McKinzie High</v>
          </cell>
          <cell r="G604" t="str">
            <v>0928</v>
          </cell>
          <cell r="H604">
            <v>327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312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B605" t="str">
            <v>19647330117036</v>
          </cell>
          <cell r="C605" t="str">
            <v>19</v>
          </cell>
          <cell r="D605" t="str">
            <v>64733</v>
          </cell>
          <cell r="E605" t="str">
            <v>0117036</v>
          </cell>
          <cell r="F605" t="str">
            <v>Enadia Technology Enriched Charter</v>
          </cell>
          <cell r="G605" t="str">
            <v>1474</v>
          </cell>
          <cell r="H605">
            <v>256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178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B606" t="str">
            <v>19647330117077</v>
          </cell>
          <cell r="C606" t="str">
            <v>19</v>
          </cell>
          <cell r="D606" t="str">
            <v>64733</v>
          </cell>
          <cell r="E606" t="str">
            <v>0117077</v>
          </cell>
          <cell r="F606" t="str">
            <v>APEX Academy</v>
          </cell>
          <cell r="G606" t="str">
            <v>1459</v>
          </cell>
          <cell r="H606">
            <v>389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382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19647330117598</v>
          </cell>
          <cell r="C607" t="str">
            <v>19</v>
          </cell>
          <cell r="D607" t="str">
            <v>64733</v>
          </cell>
          <cell r="E607" t="str">
            <v>0117598</v>
          </cell>
          <cell r="F607" t="str">
            <v>Alliance Health Services Academy High</v>
          </cell>
          <cell r="G607" t="str">
            <v>0927</v>
          </cell>
          <cell r="H607">
            <v>462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424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B608" t="str">
            <v>19647330117606</v>
          </cell>
          <cell r="C608" t="str">
            <v>19</v>
          </cell>
          <cell r="D608" t="str">
            <v>64733</v>
          </cell>
          <cell r="E608" t="str">
            <v>0117606</v>
          </cell>
          <cell r="F608" t="str">
            <v>Alliance Leichtman-Levine Family Foundation Environmental Science High</v>
          </cell>
          <cell r="G608" t="str">
            <v>0929</v>
          </cell>
          <cell r="H608">
            <v>523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466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B609" t="str">
            <v>19647330117614</v>
          </cell>
          <cell r="C609" t="str">
            <v>19</v>
          </cell>
          <cell r="D609" t="str">
            <v>64733</v>
          </cell>
          <cell r="E609" t="str">
            <v>0117614</v>
          </cell>
          <cell r="F609" t="str">
            <v>New Los Angeles Charter</v>
          </cell>
          <cell r="G609" t="str">
            <v>0998</v>
          </cell>
          <cell r="H609">
            <v>303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252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B610" t="str">
            <v>19647330117622</v>
          </cell>
          <cell r="C610" t="str">
            <v>19</v>
          </cell>
          <cell r="D610" t="str">
            <v>64733</v>
          </cell>
          <cell r="E610" t="str">
            <v>0117622</v>
          </cell>
          <cell r="F610" t="str">
            <v>Magnolia Science Academy 4</v>
          </cell>
          <cell r="G610" t="str">
            <v>0986</v>
          </cell>
          <cell r="H610">
            <v>192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138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B611" t="str">
            <v>19647330117630</v>
          </cell>
          <cell r="C611" t="str">
            <v>19</v>
          </cell>
          <cell r="D611" t="str">
            <v>64733</v>
          </cell>
          <cell r="E611" t="str">
            <v>0117630</v>
          </cell>
          <cell r="F611" t="str">
            <v>Magnolia Science Academy 5</v>
          </cell>
          <cell r="G611" t="str">
            <v>0987</v>
          </cell>
          <cell r="H611">
            <v>187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164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B612" t="str">
            <v>19647330117648</v>
          </cell>
          <cell r="C612" t="str">
            <v>19</v>
          </cell>
          <cell r="D612" t="str">
            <v>64733</v>
          </cell>
          <cell r="E612" t="str">
            <v>0117648</v>
          </cell>
          <cell r="F612" t="str">
            <v>Magnolia Science Academy 6</v>
          </cell>
          <cell r="G612" t="str">
            <v>0988</v>
          </cell>
          <cell r="H612">
            <v>173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140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19647330117655</v>
          </cell>
          <cell r="C613" t="str">
            <v>19</v>
          </cell>
          <cell r="D613" t="str">
            <v>64733</v>
          </cell>
          <cell r="E613" t="str">
            <v>0117655</v>
          </cell>
          <cell r="F613" t="str">
            <v>Magnolia Science Academy 7</v>
          </cell>
          <cell r="G613" t="str">
            <v>0989</v>
          </cell>
          <cell r="H613">
            <v>301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224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B614" t="str">
            <v>19647330117846</v>
          </cell>
          <cell r="C614" t="str">
            <v>19</v>
          </cell>
          <cell r="D614" t="str">
            <v>64733</v>
          </cell>
          <cell r="E614" t="str">
            <v>0117846</v>
          </cell>
          <cell r="F614" t="str">
            <v>Para Los Ninos Middle</v>
          </cell>
          <cell r="G614" t="str">
            <v>1007</v>
          </cell>
          <cell r="H614">
            <v>348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336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B615" t="str">
            <v>19647330117895</v>
          </cell>
          <cell r="C615" t="str">
            <v>19</v>
          </cell>
          <cell r="D615" t="str">
            <v>64733</v>
          </cell>
          <cell r="E615" t="str">
            <v>0117895</v>
          </cell>
          <cell r="F615" t="str">
            <v>Synergy Kinetic Academy</v>
          </cell>
          <cell r="G615" t="str">
            <v>1014</v>
          </cell>
          <cell r="H615">
            <v>479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468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B616" t="str">
            <v>19647330117903</v>
          </cell>
          <cell r="C616" t="str">
            <v>19</v>
          </cell>
          <cell r="D616" t="str">
            <v>64733</v>
          </cell>
          <cell r="E616" t="str">
            <v>0117903</v>
          </cell>
          <cell r="F616" t="str">
            <v>KIPP Raices Academy</v>
          </cell>
          <cell r="G616" t="str">
            <v>1010</v>
          </cell>
          <cell r="H616">
            <v>554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498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B617" t="str">
            <v>19647330117911</v>
          </cell>
          <cell r="C617" t="str">
            <v>19</v>
          </cell>
          <cell r="D617" t="str">
            <v>64733</v>
          </cell>
          <cell r="E617" t="str">
            <v>0117911</v>
          </cell>
          <cell r="F617" t="str">
            <v>New Millennium Secondary</v>
          </cell>
          <cell r="G617" t="str">
            <v>1020</v>
          </cell>
          <cell r="H617">
            <v>201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19647330117937</v>
          </cell>
          <cell r="C618" t="str">
            <v>19</v>
          </cell>
          <cell r="D618" t="str">
            <v>64733</v>
          </cell>
          <cell r="E618" t="str">
            <v>0117937</v>
          </cell>
          <cell r="F618" t="str">
            <v>ICEF Vista Elementary Academy</v>
          </cell>
          <cell r="G618" t="str">
            <v>1039</v>
          </cell>
          <cell r="H618">
            <v>357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350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B619" t="str">
            <v>19647330117945</v>
          </cell>
          <cell r="C619" t="str">
            <v>19</v>
          </cell>
          <cell r="D619" t="str">
            <v>64733</v>
          </cell>
          <cell r="E619" t="str">
            <v>0117945</v>
          </cell>
          <cell r="F619" t="str">
            <v>Lou Dantzler Preparatory Charter Elementary</v>
          </cell>
          <cell r="G619" t="str">
            <v>1038</v>
          </cell>
          <cell r="H619">
            <v>371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363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B620" t="str">
            <v>19647330117952</v>
          </cell>
          <cell r="C620" t="str">
            <v>19</v>
          </cell>
          <cell r="D620" t="str">
            <v>64733</v>
          </cell>
          <cell r="E620" t="str">
            <v>0117952</v>
          </cell>
          <cell r="F620" t="str">
            <v>ICEF Innovation Los Angeles Charter</v>
          </cell>
          <cell r="G620" t="str">
            <v>1037</v>
          </cell>
          <cell r="H620">
            <v>188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183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B621" t="str">
            <v>19647330117978</v>
          </cell>
          <cell r="C621" t="str">
            <v>19</v>
          </cell>
          <cell r="D621" t="str">
            <v>64733</v>
          </cell>
          <cell r="E621" t="str">
            <v>0117978</v>
          </cell>
          <cell r="F621" t="str">
            <v>Goethe International Charter</v>
          </cell>
          <cell r="G621" t="str">
            <v>1036</v>
          </cell>
          <cell r="H621">
            <v>434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164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B622" t="str">
            <v>19647330118588</v>
          </cell>
          <cell r="C622" t="str">
            <v>19</v>
          </cell>
          <cell r="D622" t="str">
            <v>64733</v>
          </cell>
          <cell r="E622" t="str">
            <v>0118588</v>
          </cell>
          <cell r="F622" t="str">
            <v>Alain Leroy Locke College Preparatory Academy</v>
          </cell>
          <cell r="G622" t="str">
            <v>1050</v>
          </cell>
          <cell r="H622">
            <v>1586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1532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19647330119974</v>
          </cell>
          <cell r="C623" t="str">
            <v>19</v>
          </cell>
          <cell r="D623" t="str">
            <v>64733</v>
          </cell>
          <cell r="E623" t="str">
            <v>0119974</v>
          </cell>
          <cell r="F623" t="str">
            <v>PUC Santa Rosa Charter Academy</v>
          </cell>
          <cell r="G623" t="str">
            <v>1091</v>
          </cell>
          <cell r="H623">
            <v>203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178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B624" t="str">
            <v>19647330119982</v>
          </cell>
          <cell r="C624" t="str">
            <v>19</v>
          </cell>
          <cell r="D624" t="str">
            <v>64733</v>
          </cell>
          <cell r="E624" t="str">
            <v>0119982</v>
          </cell>
          <cell r="F624" t="str">
            <v>Equitas Academy Charter</v>
          </cell>
          <cell r="G624" t="str">
            <v>1093</v>
          </cell>
          <cell r="H624">
            <v>449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428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B625" t="str">
            <v>19647330120014</v>
          </cell>
          <cell r="C625" t="str">
            <v>19</v>
          </cell>
          <cell r="D625" t="str">
            <v>64733</v>
          </cell>
          <cell r="E625" t="str">
            <v>0120014</v>
          </cell>
          <cell r="F625" t="str">
            <v>Endeavor College Preparatory Charter</v>
          </cell>
          <cell r="G625" t="str">
            <v>1094</v>
          </cell>
          <cell r="H625">
            <v>601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566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B626" t="str">
            <v>19647330120022</v>
          </cell>
          <cell r="C626" t="str">
            <v>19</v>
          </cell>
          <cell r="D626" t="str">
            <v>64733</v>
          </cell>
          <cell r="E626" t="str">
            <v>0120022</v>
          </cell>
          <cell r="F626" t="str">
            <v>Valor Academy Middle</v>
          </cell>
          <cell r="G626" t="str">
            <v>1095</v>
          </cell>
          <cell r="H626">
            <v>489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447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B627" t="str">
            <v>19647330120030</v>
          </cell>
          <cell r="C627" t="str">
            <v>19</v>
          </cell>
          <cell r="D627" t="str">
            <v>64733</v>
          </cell>
          <cell r="E627" t="str">
            <v>0120030</v>
          </cell>
          <cell r="F627" t="str">
            <v>Alliance College-Ready Middle Academy 4</v>
          </cell>
          <cell r="G627" t="str">
            <v>1096</v>
          </cell>
          <cell r="H627">
            <v>452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445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B628" t="str">
            <v>19647330120048</v>
          </cell>
          <cell r="C628" t="str">
            <v>19</v>
          </cell>
          <cell r="D628" t="str">
            <v>64733</v>
          </cell>
          <cell r="E628" t="str">
            <v>0120048</v>
          </cell>
          <cell r="F628" t="str">
            <v>Alliance College-Ready Middle Academy No. 5</v>
          </cell>
          <cell r="G628" t="str">
            <v>1097</v>
          </cell>
          <cell r="H628">
            <v>303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286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B629" t="str">
            <v>19647330120071</v>
          </cell>
          <cell r="C629" t="str">
            <v>19</v>
          </cell>
          <cell r="D629" t="str">
            <v>64733</v>
          </cell>
          <cell r="E629" t="str">
            <v>0120071</v>
          </cell>
          <cell r="F629" t="str">
            <v>New Designs Charter School-Watts</v>
          </cell>
          <cell r="G629" t="str">
            <v>1120</v>
          </cell>
          <cell r="H629">
            <v>499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491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B630" t="str">
            <v>19647330120097</v>
          </cell>
          <cell r="C630" t="str">
            <v>19</v>
          </cell>
          <cell r="D630" t="str">
            <v>64733</v>
          </cell>
          <cell r="E630" t="str">
            <v>0120097</v>
          </cell>
          <cell r="F630" t="str">
            <v>Academia Moderna</v>
          </cell>
          <cell r="G630" t="str">
            <v>1101</v>
          </cell>
          <cell r="H630">
            <v>469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457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B631" t="str">
            <v>19647330120477</v>
          </cell>
          <cell r="C631" t="str">
            <v>19</v>
          </cell>
          <cell r="D631" t="str">
            <v>64733</v>
          </cell>
          <cell r="E631" t="str">
            <v>0120477</v>
          </cell>
          <cell r="F631" t="str">
            <v>Aspire Titan Academy</v>
          </cell>
          <cell r="G631" t="str">
            <v>1550</v>
          </cell>
          <cell r="H631">
            <v>328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314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B632" t="str">
            <v>19647330120527</v>
          </cell>
          <cell r="C632" t="str">
            <v>19</v>
          </cell>
          <cell r="D632" t="str">
            <v>64733</v>
          </cell>
          <cell r="E632" t="str">
            <v>0120527</v>
          </cell>
          <cell r="F632" t="str">
            <v>Watts Learning Center Charter Middle</v>
          </cell>
          <cell r="G632" t="str">
            <v>1141</v>
          </cell>
          <cell r="H632">
            <v>397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382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B633" t="str">
            <v>19647330121012</v>
          </cell>
          <cell r="C633" t="str">
            <v>19</v>
          </cell>
          <cell r="D633" t="str">
            <v>64733</v>
          </cell>
          <cell r="E633" t="str">
            <v>0121012</v>
          </cell>
          <cell r="F633" t="str">
            <v>Westside Innovative School House</v>
          </cell>
          <cell r="G633" t="str">
            <v>1149</v>
          </cell>
          <cell r="H633">
            <v>519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84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B634" t="str">
            <v>19647330121079</v>
          </cell>
          <cell r="C634" t="str">
            <v>19</v>
          </cell>
          <cell r="D634" t="str">
            <v>64733</v>
          </cell>
          <cell r="E634" t="str">
            <v>0121079</v>
          </cell>
          <cell r="F634" t="str">
            <v>Ararat Charter</v>
          </cell>
          <cell r="G634" t="str">
            <v>1156</v>
          </cell>
          <cell r="H634">
            <v>337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228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B635" t="str">
            <v>19647330121137</v>
          </cell>
          <cell r="C635" t="str">
            <v>19</v>
          </cell>
          <cell r="D635" t="str">
            <v>64733</v>
          </cell>
          <cell r="E635" t="str">
            <v>0121137</v>
          </cell>
          <cell r="F635" t="str">
            <v>Ingenium Charter</v>
          </cell>
          <cell r="G635" t="str">
            <v>1157</v>
          </cell>
          <cell r="H635">
            <v>426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355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B636" t="str">
            <v>19647330121285</v>
          </cell>
          <cell r="C636" t="str">
            <v>19</v>
          </cell>
          <cell r="D636" t="str">
            <v>64733</v>
          </cell>
          <cell r="E636" t="str">
            <v>0121285</v>
          </cell>
          <cell r="F636" t="str">
            <v>Alliance Cindy and Bill Simon Technology Academy High</v>
          </cell>
          <cell r="G636" t="str">
            <v>1161</v>
          </cell>
          <cell r="H636">
            <v>503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493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19647330121293</v>
          </cell>
          <cell r="C637" t="str">
            <v>19</v>
          </cell>
          <cell r="D637" t="str">
            <v>64733</v>
          </cell>
          <cell r="E637" t="str">
            <v>0121293</v>
          </cell>
          <cell r="F637" t="str">
            <v>Alliance Tennenbaum Family Technology High</v>
          </cell>
          <cell r="G637" t="str">
            <v>1162</v>
          </cell>
          <cell r="H637">
            <v>353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302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B638" t="str">
            <v>19647330121699</v>
          </cell>
          <cell r="C638" t="str">
            <v>19</v>
          </cell>
          <cell r="D638" t="str">
            <v>64733</v>
          </cell>
          <cell r="E638" t="str">
            <v>0121699</v>
          </cell>
          <cell r="F638" t="str">
            <v>KIPP Empower Academy</v>
          </cell>
          <cell r="G638" t="str">
            <v>1195</v>
          </cell>
          <cell r="H638">
            <v>563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500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19647330121707</v>
          </cell>
          <cell r="C639" t="str">
            <v>19</v>
          </cell>
          <cell r="D639" t="str">
            <v>64733</v>
          </cell>
          <cell r="E639" t="str">
            <v>0121707</v>
          </cell>
          <cell r="F639" t="str">
            <v>KIPP Comienza Community Prep</v>
          </cell>
          <cell r="G639" t="str">
            <v>1196</v>
          </cell>
          <cell r="H639">
            <v>689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636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19647330121848</v>
          </cell>
          <cell r="C640" t="str">
            <v>19</v>
          </cell>
          <cell r="D640" t="str">
            <v>64733</v>
          </cell>
          <cell r="E640" t="str">
            <v>0121848</v>
          </cell>
          <cell r="F640" t="str">
            <v>Crown Preparatory Academy</v>
          </cell>
          <cell r="G640" t="str">
            <v>1187</v>
          </cell>
          <cell r="H640">
            <v>466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444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B641" t="str">
            <v>19647330122242</v>
          </cell>
          <cell r="C641" t="str">
            <v>19</v>
          </cell>
          <cell r="D641" t="str">
            <v>64733</v>
          </cell>
          <cell r="E641" t="str">
            <v>0122242</v>
          </cell>
          <cell r="F641" t="str">
            <v>TEACH Academy of Technologies</v>
          </cell>
          <cell r="G641" t="str">
            <v>1206</v>
          </cell>
          <cell r="H641">
            <v>317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303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B642" t="str">
            <v>19647330122481</v>
          </cell>
          <cell r="C642" t="str">
            <v>19</v>
          </cell>
          <cell r="D642" t="str">
            <v>64733</v>
          </cell>
          <cell r="E642" t="str">
            <v>0122481</v>
          </cell>
          <cell r="F642" t="str">
            <v>Animo Jefferson Charter Middle</v>
          </cell>
          <cell r="G642" t="str">
            <v>1216</v>
          </cell>
          <cell r="H642">
            <v>551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543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19647330122499</v>
          </cell>
          <cell r="C643" t="str">
            <v>19</v>
          </cell>
          <cell r="D643" t="str">
            <v>64733</v>
          </cell>
          <cell r="E643" t="str">
            <v>0122499</v>
          </cell>
          <cell r="F643" t="str">
            <v>Animo Westside Charter Middle</v>
          </cell>
          <cell r="G643" t="str">
            <v>1217</v>
          </cell>
          <cell r="H643">
            <v>433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348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B644" t="str">
            <v>19647330122556</v>
          </cell>
          <cell r="C644" t="str">
            <v>19</v>
          </cell>
          <cell r="D644" t="str">
            <v>64733</v>
          </cell>
          <cell r="E644" t="str">
            <v>0122556</v>
          </cell>
          <cell r="F644" t="str">
            <v>Citizens of the World Charter Hollywood</v>
          </cell>
          <cell r="G644" t="str">
            <v>1200</v>
          </cell>
          <cell r="H644">
            <v>421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172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19647330122564</v>
          </cell>
          <cell r="C645" t="str">
            <v>19</v>
          </cell>
          <cell r="D645" t="str">
            <v>64733</v>
          </cell>
          <cell r="E645" t="str">
            <v>0122564</v>
          </cell>
          <cell r="F645" t="str">
            <v>Camino Nuevo Elementary No. 3</v>
          </cell>
          <cell r="G645" t="str">
            <v>1212</v>
          </cell>
          <cell r="H645">
            <v>779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771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19647330122606</v>
          </cell>
          <cell r="C646" t="str">
            <v>19</v>
          </cell>
          <cell r="D646" t="str">
            <v>64733</v>
          </cell>
          <cell r="E646" t="str">
            <v>0122606</v>
          </cell>
          <cell r="F646" t="str">
            <v>PUC Lakeview Charter High</v>
          </cell>
          <cell r="G646" t="str">
            <v>1241</v>
          </cell>
          <cell r="H646">
            <v>410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311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19647330122614</v>
          </cell>
          <cell r="C647" t="str">
            <v>19</v>
          </cell>
          <cell r="D647" t="str">
            <v>64733</v>
          </cell>
          <cell r="E647" t="str">
            <v>0122614</v>
          </cell>
          <cell r="F647" t="str">
            <v>Aspire Gateway Academy Charter</v>
          </cell>
          <cell r="G647" t="str">
            <v>1213</v>
          </cell>
          <cell r="H647">
            <v>419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382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19647330122622</v>
          </cell>
          <cell r="C648" t="str">
            <v>19</v>
          </cell>
          <cell r="D648" t="str">
            <v>64733</v>
          </cell>
          <cell r="E648" t="str">
            <v>0122622</v>
          </cell>
          <cell r="F648" t="str">
            <v>Aspire Firestone Academy Charter</v>
          </cell>
          <cell r="G648" t="str">
            <v>1214</v>
          </cell>
          <cell r="H648">
            <v>416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377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19647330122630</v>
          </cell>
          <cell r="C649" t="str">
            <v>19</v>
          </cell>
          <cell r="D649" t="str">
            <v>64733</v>
          </cell>
          <cell r="E649" t="str">
            <v>0122630</v>
          </cell>
          <cell r="F649" t="str">
            <v>Para Los Ninos - Evelyn Thurman Gratts Primary</v>
          </cell>
          <cell r="G649" t="str">
            <v>1215</v>
          </cell>
          <cell r="H649">
            <v>326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315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B650" t="str">
            <v>19647330122655</v>
          </cell>
          <cell r="C650" t="str">
            <v>19</v>
          </cell>
          <cell r="D650" t="str">
            <v>64733</v>
          </cell>
          <cell r="E650" t="str">
            <v>0122655</v>
          </cell>
          <cell r="F650" t="str">
            <v>Celerity Octavia Charter</v>
          </cell>
          <cell r="G650" t="str">
            <v>1232</v>
          </cell>
          <cell r="H650">
            <v>415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361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B651" t="str">
            <v>19647330122721</v>
          </cell>
          <cell r="C651" t="str">
            <v>19</v>
          </cell>
          <cell r="D651" t="str">
            <v>64733</v>
          </cell>
          <cell r="E651" t="str">
            <v>0122721</v>
          </cell>
          <cell r="F651" t="str">
            <v>Aspire Pacific Academy</v>
          </cell>
          <cell r="G651" t="str">
            <v>1230</v>
          </cell>
          <cell r="H651">
            <v>441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412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B652" t="str">
            <v>19647330122739</v>
          </cell>
          <cell r="C652" t="str">
            <v>19</v>
          </cell>
          <cell r="D652" t="str">
            <v>64733</v>
          </cell>
          <cell r="E652" t="str">
            <v>0122739</v>
          </cell>
          <cell r="F652" t="str">
            <v>Vista Charter Middle</v>
          </cell>
          <cell r="G652" t="str">
            <v>1234</v>
          </cell>
          <cell r="H652">
            <v>415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388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B653" t="str">
            <v>19647330122747</v>
          </cell>
          <cell r="C653" t="str">
            <v>19</v>
          </cell>
          <cell r="D653" t="str">
            <v>64733</v>
          </cell>
          <cell r="E653" t="str">
            <v>0122747</v>
          </cell>
          <cell r="F653" t="str">
            <v>Magnolia Science Academy Bell</v>
          </cell>
          <cell r="G653" t="str">
            <v>1236</v>
          </cell>
          <cell r="H653">
            <v>499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462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B654" t="str">
            <v>19647330122754</v>
          </cell>
          <cell r="C654" t="str">
            <v>19</v>
          </cell>
          <cell r="D654" t="str">
            <v>64733</v>
          </cell>
          <cell r="E654" t="str">
            <v>0122754</v>
          </cell>
          <cell r="F654" t="str">
            <v>Valley Charter Elementary</v>
          </cell>
          <cell r="G654" t="str">
            <v>1237</v>
          </cell>
          <cell r="H654">
            <v>263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84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B655" t="str">
            <v>19647330122838</v>
          </cell>
          <cell r="C655" t="str">
            <v>19</v>
          </cell>
          <cell r="D655" t="str">
            <v>64733</v>
          </cell>
          <cell r="E655" t="str">
            <v>0122838</v>
          </cell>
          <cell r="F655" t="str">
            <v>Valley Charter Middle</v>
          </cell>
          <cell r="G655" t="str">
            <v>1238</v>
          </cell>
          <cell r="H655">
            <v>253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135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B656" t="str">
            <v>19647330122861</v>
          </cell>
          <cell r="C656" t="str">
            <v>19</v>
          </cell>
          <cell r="D656" t="str">
            <v>64733</v>
          </cell>
          <cell r="E656" t="str">
            <v>0122861</v>
          </cell>
          <cell r="F656" t="str">
            <v>Camino Nuevo Academy #2</v>
          </cell>
          <cell r="G656" t="str">
            <v>1231</v>
          </cell>
          <cell r="H656">
            <v>618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599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19647330123133</v>
          </cell>
          <cell r="C657" t="str">
            <v>19</v>
          </cell>
          <cell r="D657" t="str">
            <v>64733</v>
          </cell>
          <cell r="E657" t="str">
            <v>0123133</v>
          </cell>
          <cell r="F657" t="str">
            <v>Alliance Susan and Eric Smidt Technology High</v>
          </cell>
          <cell r="G657" t="str">
            <v>1163</v>
          </cell>
          <cell r="H657">
            <v>505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460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B658" t="str">
            <v>19647330123141</v>
          </cell>
          <cell r="C658" t="str">
            <v>19</v>
          </cell>
          <cell r="D658" t="str">
            <v>64733</v>
          </cell>
          <cell r="E658" t="str">
            <v>0123141</v>
          </cell>
          <cell r="F658" t="str">
            <v>Alliance College-Ready Academy High 16</v>
          </cell>
          <cell r="G658" t="str">
            <v>1164</v>
          </cell>
          <cell r="H658">
            <v>286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273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19647330123158</v>
          </cell>
          <cell r="C659" t="str">
            <v>19</v>
          </cell>
          <cell r="D659" t="str">
            <v>64733</v>
          </cell>
          <cell r="E659" t="str">
            <v>0123158</v>
          </cell>
          <cell r="F659" t="str">
            <v>Arts in Action Community Charter</v>
          </cell>
          <cell r="G659" t="str">
            <v>1218</v>
          </cell>
          <cell r="H659">
            <v>322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314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B660" t="str">
            <v>19647330123166</v>
          </cell>
          <cell r="C660" t="str">
            <v>19</v>
          </cell>
          <cell r="D660" t="str">
            <v>64733</v>
          </cell>
          <cell r="E660" t="str">
            <v>0123166</v>
          </cell>
          <cell r="F660" t="str">
            <v>Celerity Palmati Charter</v>
          </cell>
          <cell r="G660" t="str">
            <v>1246</v>
          </cell>
          <cell r="H660">
            <v>454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441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B661" t="str">
            <v>19647330123984</v>
          </cell>
          <cell r="C661" t="str">
            <v>19</v>
          </cell>
          <cell r="D661" t="str">
            <v>64733</v>
          </cell>
          <cell r="E661" t="str">
            <v>0123984</v>
          </cell>
          <cell r="F661" t="str">
            <v>Celerity Cardinal Charter</v>
          </cell>
          <cell r="G661" t="str">
            <v>1285</v>
          </cell>
          <cell r="H661">
            <v>370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342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19647330123992</v>
          </cell>
          <cell r="C662" t="str">
            <v>19</v>
          </cell>
          <cell r="D662" t="str">
            <v>64733</v>
          </cell>
          <cell r="E662" t="str">
            <v>0123992</v>
          </cell>
          <cell r="F662" t="str">
            <v>Animo Ellen Ochoa Charter Middle</v>
          </cell>
          <cell r="G662" t="str">
            <v>1286</v>
          </cell>
          <cell r="H662">
            <v>430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412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</row>
        <row r="663">
          <cell r="B663" t="str">
            <v>19647330124008</v>
          </cell>
          <cell r="C663" t="str">
            <v>19</v>
          </cell>
          <cell r="D663" t="str">
            <v>64733</v>
          </cell>
          <cell r="E663" t="str">
            <v>0124008</v>
          </cell>
          <cell r="F663" t="str">
            <v>Animo James B. Taylor Charter Middle</v>
          </cell>
          <cell r="G663" t="str">
            <v>1287</v>
          </cell>
          <cell r="H663">
            <v>463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458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B664" t="str">
            <v>19647330124016</v>
          </cell>
          <cell r="C664" t="str">
            <v>19</v>
          </cell>
          <cell r="D664" t="str">
            <v>64733</v>
          </cell>
          <cell r="E664" t="str">
            <v>0124016</v>
          </cell>
          <cell r="F664" t="str">
            <v>Animo Western Charter Middle</v>
          </cell>
          <cell r="G664" t="str">
            <v>1288</v>
          </cell>
          <cell r="H664">
            <v>628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605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19647330124024</v>
          </cell>
          <cell r="C665" t="str">
            <v>19</v>
          </cell>
          <cell r="D665" t="str">
            <v>64733</v>
          </cell>
          <cell r="E665" t="str">
            <v>0124024</v>
          </cell>
          <cell r="F665" t="str">
            <v>Animo Phillis Wheatley Charter Middle</v>
          </cell>
          <cell r="G665" t="str">
            <v>1289</v>
          </cell>
          <cell r="H665">
            <v>593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564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B666" t="str">
            <v>19647330124198</v>
          </cell>
          <cell r="C666" t="str">
            <v>19</v>
          </cell>
          <cell r="D666" t="str">
            <v>64733</v>
          </cell>
          <cell r="E666" t="str">
            <v>0124198</v>
          </cell>
          <cell r="F666" t="str">
            <v>Extera Public</v>
          </cell>
          <cell r="G666" t="str">
            <v>1300</v>
          </cell>
          <cell r="H666">
            <v>576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523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B667" t="str">
            <v>19647330124222</v>
          </cell>
          <cell r="C667" t="str">
            <v>19</v>
          </cell>
          <cell r="D667" t="str">
            <v>64733</v>
          </cell>
          <cell r="E667" t="str">
            <v>0124222</v>
          </cell>
          <cell r="F667" t="str">
            <v>Rise Kohyang Middle</v>
          </cell>
          <cell r="G667" t="str">
            <v>1315</v>
          </cell>
          <cell r="H667">
            <v>398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346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</row>
        <row r="668">
          <cell r="B668" t="str">
            <v>19647330124560</v>
          </cell>
          <cell r="C668" t="str">
            <v>19</v>
          </cell>
          <cell r="D668" t="str">
            <v>64733</v>
          </cell>
          <cell r="E668" t="str">
            <v>0124560</v>
          </cell>
          <cell r="F668" t="str">
            <v>Synergy Quantum Academy</v>
          </cell>
          <cell r="G668" t="str">
            <v>1299</v>
          </cell>
          <cell r="H668">
            <v>580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570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B669" t="str">
            <v>19647330124784</v>
          </cell>
          <cell r="C669" t="str">
            <v>19</v>
          </cell>
          <cell r="D669" t="str">
            <v>64733</v>
          </cell>
          <cell r="E669" t="str">
            <v>0124784</v>
          </cell>
          <cell r="F669" t="str">
            <v>Aspire Slauson Academy Charter</v>
          </cell>
          <cell r="G669" t="str">
            <v>1330</v>
          </cell>
          <cell r="H669">
            <v>347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347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19647330124792</v>
          </cell>
          <cell r="C670" t="str">
            <v>19</v>
          </cell>
          <cell r="D670" t="str">
            <v>64733</v>
          </cell>
          <cell r="E670" t="str">
            <v>0124792</v>
          </cell>
          <cell r="F670" t="str">
            <v>Aspire Juanita Tate Academy Charter</v>
          </cell>
          <cell r="G670" t="str">
            <v>1331</v>
          </cell>
          <cell r="H670">
            <v>377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377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B671" t="str">
            <v>19647330124800</v>
          </cell>
          <cell r="C671" t="str">
            <v>19</v>
          </cell>
          <cell r="D671" t="str">
            <v>64733</v>
          </cell>
          <cell r="E671" t="str">
            <v>0124800</v>
          </cell>
          <cell r="F671" t="str">
            <v>Aspire Inskeep Academy Charter</v>
          </cell>
          <cell r="G671" t="str">
            <v>1332</v>
          </cell>
          <cell r="H671">
            <v>347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343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B672" t="str">
            <v>19647330124818</v>
          </cell>
          <cell r="C672" t="str">
            <v>19</v>
          </cell>
          <cell r="D672" t="str">
            <v>64733</v>
          </cell>
          <cell r="E672" t="str">
            <v>0124818</v>
          </cell>
          <cell r="F672" t="str">
            <v>Los Angeles Leadership Primary Academy</v>
          </cell>
          <cell r="G672" t="str">
            <v>1333</v>
          </cell>
          <cell r="H672">
            <v>419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370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19647330124826</v>
          </cell>
          <cell r="C673" t="str">
            <v>19</v>
          </cell>
          <cell r="D673" t="str">
            <v>64733</v>
          </cell>
          <cell r="E673" t="str">
            <v>0124826</v>
          </cell>
          <cell r="F673" t="str">
            <v>Camino Nuevo Charter Academy No. 4</v>
          </cell>
          <cell r="G673" t="str">
            <v>1334</v>
          </cell>
          <cell r="H673">
            <v>654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613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B674" t="str">
            <v>19647330124883</v>
          </cell>
          <cell r="C674" t="str">
            <v>19</v>
          </cell>
          <cell r="D674" t="str">
            <v>64733</v>
          </cell>
          <cell r="E674" t="str">
            <v>0124883</v>
          </cell>
          <cell r="F674" t="str">
            <v>Animo College Preparatory Academy</v>
          </cell>
          <cell r="G674" t="str">
            <v>1342</v>
          </cell>
          <cell r="H674">
            <v>537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520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B675" t="str">
            <v>19647330124891</v>
          </cell>
          <cell r="C675" t="str">
            <v>19</v>
          </cell>
          <cell r="D675" t="str">
            <v>64733</v>
          </cell>
          <cell r="E675" t="str">
            <v>0124891</v>
          </cell>
          <cell r="F675" t="str">
            <v>Alliance Renee and Meyer Luskin Academy High</v>
          </cell>
          <cell r="G675" t="str">
            <v>1343</v>
          </cell>
          <cell r="H675">
            <v>551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522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B676" t="str">
            <v>19647330124933</v>
          </cell>
          <cell r="C676" t="str">
            <v>19</v>
          </cell>
          <cell r="D676" t="str">
            <v>64733</v>
          </cell>
          <cell r="E676" t="str">
            <v>0124933</v>
          </cell>
          <cell r="F676" t="str">
            <v>PUC Early College Academy for Leaders and Scholars (ECALS)</v>
          </cell>
          <cell r="G676" t="str">
            <v>1354</v>
          </cell>
          <cell r="H676">
            <v>418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330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B677" t="str">
            <v>19647330124941</v>
          </cell>
          <cell r="C677" t="str">
            <v>19</v>
          </cell>
          <cell r="D677" t="str">
            <v>64733</v>
          </cell>
          <cell r="E677" t="str">
            <v>0124941</v>
          </cell>
          <cell r="F677" t="str">
            <v>Alliance Margaret M. Bloomfield Technology Academy High</v>
          </cell>
          <cell r="G677" t="str">
            <v>1356</v>
          </cell>
          <cell r="H677">
            <v>384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365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19647330125609</v>
          </cell>
          <cell r="C678" t="str">
            <v>19</v>
          </cell>
          <cell r="D678" t="str">
            <v>64733</v>
          </cell>
          <cell r="E678" t="str">
            <v>0125609</v>
          </cell>
          <cell r="F678" t="str">
            <v>KIPP Philosophers Academy</v>
          </cell>
          <cell r="G678" t="str">
            <v>1378</v>
          </cell>
          <cell r="H678">
            <v>353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329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B679" t="str">
            <v>19647330125625</v>
          </cell>
          <cell r="C679" t="str">
            <v>19</v>
          </cell>
          <cell r="D679" t="str">
            <v>64733</v>
          </cell>
          <cell r="E679" t="str">
            <v>0125625</v>
          </cell>
          <cell r="F679" t="str">
            <v>KIPP Scholar Academy</v>
          </cell>
          <cell r="G679" t="str">
            <v>1377</v>
          </cell>
          <cell r="H679">
            <v>389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364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19647330125641</v>
          </cell>
          <cell r="C680" t="str">
            <v>19</v>
          </cell>
          <cell r="D680" t="str">
            <v>64733</v>
          </cell>
          <cell r="E680" t="str">
            <v>0125641</v>
          </cell>
          <cell r="F680" t="str">
            <v>KIPP Sol Academy</v>
          </cell>
          <cell r="G680" t="str">
            <v>1379</v>
          </cell>
          <cell r="H680">
            <v>505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448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1">
          <cell r="B681" t="str">
            <v>19647330125864</v>
          </cell>
          <cell r="C681" t="str">
            <v>19</v>
          </cell>
          <cell r="D681" t="str">
            <v>64733</v>
          </cell>
          <cell r="E681" t="str">
            <v>0125864</v>
          </cell>
          <cell r="F681" t="str">
            <v>USC Hybrid High</v>
          </cell>
          <cell r="G681" t="str">
            <v>1401</v>
          </cell>
          <cell r="H681">
            <v>508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406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</row>
        <row r="682">
          <cell r="B682" t="str">
            <v>19647330126078</v>
          </cell>
          <cell r="C682" t="str">
            <v>19</v>
          </cell>
          <cell r="D682" t="str">
            <v>64733</v>
          </cell>
          <cell r="E682" t="str">
            <v>0126078</v>
          </cell>
          <cell r="F682" t="str">
            <v>Apple Academy Charter Public</v>
          </cell>
          <cell r="G682" t="str">
            <v>1406</v>
          </cell>
          <cell r="H682">
            <v>284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276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B683" t="str">
            <v>19647330126136</v>
          </cell>
          <cell r="C683" t="str">
            <v>19</v>
          </cell>
          <cell r="D683" t="str">
            <v>64733</v>
          </cell>
          <cell r="E683" t="str">
            <v>0126136</v>
          </cell>
          <cell r="F683" t="str">
            <v>Math and Science College Preparatory</v>
          </cell>
          <cell r="G683" t="str">
            <v>1412</v>
          </cell>
          <cell r="H683">
            <v>528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495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19647330126169</v>
          </cell>
          <cell r="C684" t="str">
            <v>19</v>
          </cell>
          <cell r="D684" t="str">
            <v>64733</v>
          </cell>
          <cell r="E684" t="str">
            <v>0126169</v>
          </cell>
          <cell r="F684" t="str">
            <v>Equitas Academy #2 Charter</v>
          </cell>
          <cell r="G684" t="str">
            <v>1402</v>
          </cell>
          <cell r="H684">
            <v>399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381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B685" t="str">
            <v>19647330126177</v>
          </cell>
          <cell r="C685" t="str">
            <v>19</v>
          </cell>
          <cell r="D685" t="str">
            <v>64733</v>
          </cell>
          <cell r="E685" t="str">
            <v>0126177</v>
          </cell>
          <cell r="F685" t="str">
            <v>Citizens of the World 2</v>
          </cell>
          <cell r="G685" t="str">
            <v>1413</v>
          </cell>
          <cell r="H685">
            <v>654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314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B686" t="str">
            <v>19647330126185</v>
          </cell>
          <cell r="C686" t="str">
            <v>19</v>
          </cell>
          <cell r="D686" t="str">
            <v>64733</v>
          </cell>
          <cell r="E686" t="str">
            <v>0126185</v>
          </cell>
          <cell r="F686" t="str">
            <v>Academy of Science and Engineering</v>
          </cell>
          <cell r="G686" t="str">
            <v>1411</v>
          </cell>
          <cell r="H686">
            <v>196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173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19647330126193</v>
          </cell>
          <cell r="C687" t="str">
            <v>19</v>
          </cell>
          <cell r="D687" t="str">
            <v>64733</v>
          </cell>
          <cell r="E687" t="str">
            <v>0126193</v>
          </cell>
          <cell r="F687" t="str">
            <v>Citizens of the World 3</v>
          </cell>
          <cell r="G687" t="str">
            <v>1414</v>
          </cell>
          <cell r="H687">
            <v>475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19647330126797</v>
          </cell>
          <cell r="C688" t="str">
            <v>19</v>
          </cell>
          <cell r="D688" t="str">
            <v>64733</v>
          </cell>
          <cell r="E688" t="str">
            <v>0126797</v>
          </cell>
          <cell r="F688" t="str">
            <v>Aspire Centennial College Preparatory Academy</v>
          </cell>
          <cell r="G688" t="str">
            <v>1436</v>
          </cell>
          <cell r="H688">
            <v>544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497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19647330127217</v>
          </cell>
          <cell r="C689" t="str">
            <v>19</v>
          </cell>
          <cell r="D689" t="str">
            <v>64733</v>
          </cell>
          <cell r="E689" t="str">
            <v>0127217</v>
          </cell>
          <cell r="F689" t="str">
            <v>Alliance Alice M. Baxter College-Ready High</v>
          </cell>
          <cell r="G689" t="str">
            <v>1460</v>
          </cell>
          <cell r="H689">
            <v>279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209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</row>
        <row r="690">
          <cell r="B690" t="str">
            <v>19647330127670</v>
          </cell>
          <cell r="C690" t="str">
            <v>19</v>
          </cell>
          <cell r="D690" t="str">
            <v>64733</v>
          </cell>
          <cell r="E690" t="str">
            <v>0127670</v>
          </cell>
          <cell r="F690" t="str">
            <v>KIPP Iluminar Academy</v>
          </cell>
          <cell r="G690" t="str">
            <v>1508</v>
          </cell>
          <cell r="H690">
            <v>555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486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</row>
        <row r="691">
          <cell r="B691" t="str">
            <v>19647330127852</v>
          </cell>
          <cell r="C691" t="str">
            <v>19</v>
          </cell>
          <cell r="D691" t="str">
            <v>64733</v>
          </cell>
          <cell r="E691" t="str">
            <v>0127852</v>
          </cell>
          <cell r="F691" t="str">
            <v>Executive Preparatory Academy of Finance</v>
          </cell>
          <cell r="G691" t="str">
            <v>1525</v>
          </cell>
          <cell r="H691">
            <v>216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179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19647330127878</v>
          </cell>
          <cell r="C692" t="str">
            <v>19</v>
          </cell>
          <cell r="D692" t="str">
            <v>64733</v>
          </cell>
          <cell r="E692" t="str">
            <v>0127878</v>
          </cell>
          <cell r="F692" t="str">
            <v>Pathways Community</v>
          </cell>
          <cell r="G692" t="str">
            <v>1537</v>
          </cell>
          <cell r="H692">
            <v>295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275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B693" t="str">
            <v>19647330127886</v>
          </cell>
          <cell r="C693" t="str">
            <v>19</v>
          </cell>
          <cell r="D693" t="str">
            <v>64733</v>
          </cell>
          <cell r="E693" t="str">
            <v>0127886</v>
          </cell>
          <cell r="F693" t="str">
            <v>City Language Immersion Charter</v>
          </cell>
          <cell r="G693" t="str">
            <v>1538</v>
          </cell>
          <cell r="H693">
            <v>296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151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B694" t="str">
            <v>19647330127894</v>
          </cell>
          <cell r="C694" t="str">
            <v>19</v>
          </cell>
          <cell r="D694" t="str">
            <v>64733</v>
          </cell>
          <cell r="E694" t="str">
            <v>0127894</v>
          </cell>
          <cell r="F694" t="str">
            <v>Valor Academy Charter High</v>
          </cell>
          <cell r="G694" t="str">
            <v>1539</v>
          </cell>
          <cell r="H694">
            <v>455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399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5">
          <cell r="B695" t="str">
            <v>19647330127910</v>
          </cell>
          <cell r="C695" t="str">
            <v>19</v>
          </cell>
          <cell r="D695" t="str">
            <v>64733</v>
          </cell>
          <cell r="E695" t="str">
            <v>0127910</v>
          </cell>
          <cell r="F695" t="str">
            <v>Camino Nuevo High No. 2</v>
          </cell>
          <cell r="G695" t="str">
            <v>1540</v>
          </cell>
          <cell r="H695">
            <v>465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453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19647330127936</v>
          </cell>
          <cell r="C696" t="str">
            <v>19</v>
          </cell>
          <cell r="D696" t="str">
            <v>64733</v>
          </cell>
          <cell r="E696" t="str">
            <v>0127936</v>
          </cell>
          <cell r="F696" t="str">
            <v>PREPA TEC - Los Angeles</v>
          </cell>
          <cell r="G696" t="str">
            <v>1542</v>
          </cell>
          <cell r="H696">
            <v>427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405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19647330127977</v>
          </cell>
          <cell r="C697" t="str">
            <v>19</v>
          </cell>
          <cell r="D697" t="str">
            <v>64733</v>
          </cell>
          <cell r="E697" t="str">
            <v>0127977</v>
          </cell>
          <cell r="F697" t="str">
            <v>Metro Charter</v>
          </cell>
          <cell r="G697" t="str">
            <v>1535</v>
          </cell>
          <cell r="H697">
            <v>256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179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19647330127985</v>
          </cell>
          <cell r="C698" t="str">
            <v>19</v>
          </cell>
          <cell r="D698" t="str">
            <v>64733</v>
          </cell>
          <cell r="E698" t="str">
            <v>0127985</v>
          </cell>
          <cell r="F698" t="str">
            <v>Ingenium Charter Middle</v>
          </cell>
          <cell r="G698" t="str">
            <v>1536</v>
          </cell>
          <cell r="H698">
            <v>143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108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19647330128009</v>
          </cell>
          <cell r="C699" t="str">
            <v>19</v>
          </cell>
          <cell r="D699" t="str">
            <v>64733</v>
          </cell>
          <cell r="E699" t="str">
            <v>0128009</v>
          </cell>
          <cell r="F699" t="str">
            <v>Alliance Leadership Middle Academy</v>
          </cell>
          <cell r="G699" t="str">
            <v>1530</v>
          </cell>
          <cell r="H699">
            <v>368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354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19647330128025</v>
          </cell>
          <cell r="C700" t="str">
            <v>19</v>
          </cell>
          <cell r="D700" t="str">
            <v>64733</v>
          </cell>
          <cell r="E700" t="str">
            <v>0128025</v>
          </cell>
          <cell r="F700" t="str">
            <v>Lashon Academy</v>
          </cell>
          <cell r="G700" t="str">
            <v>1560</v>
          </cell>
          <cell r="H700">
            <v>266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226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19647330128033</v>
          </cell>
          <cell r="C701" t="str">
            <v>19</v>
          </cell>
          <cell r="D701" t="str">
            <v>64733</v>
          </cell>
          <cell r="E701" t="str">
            <v>0128033</v>
          </cell>
          <cell r="F701" t="str">
            <v>Alliance College-Ready Middle Academy 8</v>
          </cell>
          <cell r="G701" t="str">
            <v>1531</v>
          </cell>
          <cell r="H701">
            <v>445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391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19647330128041</v>
          </cell>
          <cell r="C702" t="str">
            <v>19</v>
          </cell>
          <cell r="D702" t="str">
            <v>64733</v>
          </cell>
          <cell r="E702" t="str">
            <v>0128041</v>
          </cell>
          <cell r="F702" t="str">
            <v>Alliance Kory Hunter Middle</v>
          </cell>
          <cell r="G702" t="str">
            <v>1532</v>
          </cell>
          <cell r="H702">
            <v>463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454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19647330128058</v>
          </cell>
          <cell r="C703" t="str">
            <v>19</v>
          </cell>
          <cell r="D703" t="str">
            <v>64733</v>
          </cell>
          <cell r="E703" t="str">
            <v>0128058</v>
          </cell>
          <cell r="F703" t="str">
            <v>Alliance College-Ready Middle Academy 12</v>
          </cell>
          <cell r="G703" t="str">
            <v>1533</v>
          </cell>
          <cell r="H703">
            <v>417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414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B704" t="str">
            <v>19647330128116</v>
          </cell>
          <cell r="C704" t="str">
            <v>19</v>
          </cell>
          <cell r="D704" t="str">
            <v>64733</v>
          </cell>
          <cell r="E704" t="str">
            <v>0128116</v>
          </cell>
          <cell r="F704" t="str">
            <v>Global Education Academy Middle</v>
          </cell>
          <cell r="G704" t="str">
            <v>1561</v>
          </cell>
          <cell r="H704">
            <v>125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121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19647330128132</v>
          </cell>
          <cell r="C705" t="str">
            <v>19</v>
          </cell>
          <cell r="D705" t="str">
            <v>64733</v>
          </cell>
          <cell r="E705" t="str">
            <v>0128132</v>
          </cell>
          <cell r="F705" t="str">
            <v>Extera Public School No. 2</v>
          </cell>
          <cell r="G705" t="str">
            <v>1562</v>
          </cell>
          <cell r="H705">
            <v>368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353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B706" t="str">
            <v>19647330128371</v>
          </cell>
          <cell r="C706" t="str">
            <v>19</v>
          </cell>
          <cell r="D706" t="str">
            <v>64733</v>
          </cell>
          <cell r="E706" t="str">
            <v>0128371</v>
          </cell>
          <cell r="F706" t="str">
            <v>new Horizons Charter Academy</v>
          </cell>
          <cell r="G706" t="str">
            <v>1567</v>
          </cell>
          <cell r="H706">
            <v>298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261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B707" t="str">
            <v>19647330128389</v>
          </cell>
          <cell r="C707" t="str">
            <v>19</v>
          </cell>
          <cell r="D707" t="str">
            <v>64733</v>
          </cell>
          <cell r="E707" t="str">
            <v>0128389</v>
          </cell>
          <cell r="F707" t="str">
            <v>Ivy Bound Academy Math, Science, and Technology Charter Middle 2</v>
          </cell>
          <cell r="G707" t="str">
            <v>1570</v>
          </cell>
          <cell r="H707">
            <v>190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117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B708" t="str">
            <v>19647330128512</v>
          </cell>
          <cell r="C708" t="str">
            <v>19</v>
          </cell>
          <cell r="D708" t="str">
            <v>64733</v>
          </cell>
          <cell r="E708" t="str">
            <v>0128512</v>
          </cell>
          <cell r="F708" t="str">
            <v>KIPP Academy of Innovation</v>
          </cell>
          <cell r="G708" t="str">
            <v>1586</v>
          </cell>
          <cell r="H708">
            <v>367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338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19647330129270</v>
          </cell>
          <cell r="C709" t="str">
            <v>19</v>
          </cell>
          <cell r="D709" t="str">
            <v>64733</v>
          </cell>
          <cell r="E709" t="str">
            <v>0129270</v>
          </cell>
          <cell r="F709" t="str">
            <v>Animo Mae Jemison Charter Middle</v>
          </cell>
          <cell r="G709" t="str">
            <v>1624</v>
          </cell>
          <cell r="H709">
            <v>466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439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B710" t="str">
            <v>19647330129379</v>
          </cell>
          <cell r="C710" t="str">
            <v>19</v>
          </cell>
          <cell r="D710" t="str">
            <v>64733</v>
          </cell>
          <cell r="E710" t="str">
            <v>0129379</v>
          </cell>
          <cell r="F710" t="str">
            <v>Westside Innovative School House Charter Middle</v>
          </cell>
          <cell r="G710" t="str">
            <v>1627</v>
          </cell>
          <cell r="H710">
            <v>161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35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19647330129460</v>
          </cell>
          <cell r="C711" t="str">
            <v>19</v>
          </cell>
          <cell r="D711" t="str">
            <v>64733</v>
          </cell>
          <cell r="E711" t="str">
            <v>0129460</v>
          </cell>
          <cell r="F711" t="str">
            <v>KIPP Vida Preparatory Academy</v>
          </cell>
          <cell r="G711" t="str">
            <v>1587</v>
          </cell>
          <cell r="H711">
            <v>439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406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B712" t="str">
            <v>19647330129593</v>
          </cell>
          <cell r="C712" t="str">
            <v>19</v>
          </cell>
          <cell r="D712" t="str">
            <v>64733</v>
          </cell>
          <cell r="E712" t="str">
            <v>0129593</v>
          </cell>
          <cell r="F712" t="str">
            <v>PUC Inspire Charter Academy</v>
          </cell>
          <cell r="G712" t="str">
            <v>1626</v>
          </cell>
          <cell r="H712">
            <v>316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274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19647330129619</v>
          </cell>
          <cell r="C713" t="str">
            <v>19</v>
          </cell>
          <cell r="D713" t="str">
            <v>64733</v>
          </cell>
          <cell r="E713" t="str">
            <v>0129619</v>
          </cell>
          <cell r="F713" t="str">
            <v>PUC Community Charter Elementary</v>
          </cell>
          <cell r="G713" t="str">
            <v>1657</v>
          </cell>
          <cell r="H713">
            <v>302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247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B714" t="str">
            <v>19647330129627</v>
          </cell>
          <cell r="C714" t="str">
            <v>19</v>
          </cell>
          <cell r="D714" t="str">
            <v>64733</v>
          </cell>
          <cell r="E714" t="str">
            <v>0129627</v>
          </cell>
          <cell r="F714" t="str">
            <v>TEACH Tech Charter high</v>
          </cell>
          <cell r="G714" t="str">
            <v>1658</v>
          </cell>
          <cell r="H714">
            <v>239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212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B715" t="str">
            <v>19647330129650</v>
          </cell>
          <cell r="C715" t="str">
            <v>19</v>
          </cell>
          <cell r="D715" t="str">
            <v>64733</v>
          </cell>
          <cell r="E715" t="str">
            <v>0129650</v>
          </cell>
          <cell r="F715" t="str">
            <v>Equitas Academy #3 Charter</v>
          </cell>
          <cell r="G715" t="str">
            <v>1669</v>
          </cell>
          <cell r="H715">
            <v>174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161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B716" t="str">
            <v>19647330129825</v>
          </cell>
          <cell r="C716" t="str">
            <v>19</v>
          </cell>
          <cell r="D716" t="str">
            <v>64733</v>
          </cell>
          <cell r="E716" t="str">
            <v>0129825</v>
          </cell>
          <cell r="F716" t="str">
            <v>Clemente Charter</v>
          </cell>
          <cell r="G716" t="str">
            <v>1640</v>
          </cell>
          <cell r="H716">
            <v>302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294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7">
          <cell r="B717" t="str">
            <v>19647330129833</v>
          </cell>
          <cell r="C717" t="str">
            <v>19</v>
          </cell>
          <cell r="D717" t="str">
            <v>64733</v>
          </cell>
          <cell r="E717" t="str">
            <v>0129833</v>
          </cell>
          <cell r="F717" t="str">
            <v>Global Education Academy 2</v>
          </cell>
          <cell r="G717" t="str">
            <v>1641</v>
          </cell>
          <cell r="H717">
            <v>125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115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</row>
        <row r="718">
          <cell r="B718" t="str">
            <v>19647330129858</v>
          </cell>
          <cell r="C718" t="str">
            <v>19</v>
          </cell>
          <cell r="D718" t="str">
            <v>64733</v>
          </cell>
          <cell r="E718" t="str">
            <v>0129858</v>
          </cell>
          <cell r="F718" t="str">
            <v>Everest Value</v>
          </cell>
          <cell r="G718" t="str">
            <v>1638</v>
          </cell>
          <cell r="H718">
            <v>240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232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B719" t="str">
            <v>19647330129866</v>
          </cell>
          <cell r="C719" t="str">
            <v>19</v>
          </cell>
          <cell r="D719" t="str">
            <v>64733</v>
          </cell>
          <cell r="E719" t="str">
            <v>0129866</v>
          </cell>
          <cell r="F719" t="str">
            <v>Village Charter Academy</v>
          </cell>
          <cell r="G719" t="str">
            <v>1639</v>
          </cell>
          <cell r="H719">
            <v>242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201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B720" t="str">
            <v>19647330129874</v>
          </cell>
          <cell r="C720" t="str">
            <v>19</v>
          </cell>
          <cell r="D720" t="str">
            <v>64733</v>
          </cell>
          <cell r="E720" t="str">
            <v>0129874</v>
          </cell>
          <cell r="F720" t="str">
            <v>Community Preparatory Academy</v>
          </cell>
          <cell r="G720" t="str">
            <v>1656</v>
          </cell>
          <cell r="H720">
            <v>274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239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B721" t="str">
            <v>19647330131466</v>
          </cell>
          <cell r="C721" t="str">
            <v>19</v>
          </cell>
          <cell r="D721" t="str">
            <v>64733</v>
          </cell>
          <cell r="E721" t="str">
            <v>0131466</v>
          </cell>
          <cell r="F721" t="str">
            <v>Fenton STEM Academy: Elementary Center for Science, Technology, Engineering, and Math</v>
          </cell>
          <cell r="G721" t="str">
            <v>1605</v>
          </cell>
          <cell r="H721">
            <v>260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223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B722" t="str">
            <v>19647330131680</v>
          </cell>
          <cell r="C722" t="str">
            <v>19</v>
          </cell>
          <cell r="D722" t="str">
            <v>64733</v>
          </cell>
          <cell r="E722" t="str">
            <v>0131680</v>
          </cell>
          <cell r="F722" t="str">
            <v>Renaissance Arts Academy K-12</v>
          </cell>
          <cell r="G722" t="str">
            <v>1704</v>
          </cell>
          <cell r="H722">
            <v>78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53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B723" t="str">
            <v>19647330131722</v>
          </cell>
          <cell r="C723" t="str">
            <v>19</v>
          </cell>
          <cell r="D723" t="str">
            <v>64733</v>
          </cell>
          <cell r="E723" t="str">
            <v>0131722</v>
          </cell>
          <cell r="F723" t="str">
            <v>Fenton Academy for Social and Emotional Learning (FASEL)</v>
          </cell>
          <cell r="G723" t="str">
            <v>1613</v>
          </cell>
          <cell r="H723">
            <v>232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186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19647330131771</v>
          </cell>
          <cell r="C724" t="str">
            <v>19</v>
          </cell>
          <cell r="D724" t="str">
            <v>64733</v>
          </cell>
          <cell r="E724" t="str">
            <v>0131771</v>
          </cell>
          <cell r="F724" t="str">
            <v>KIPP Ignite Academy</v>
          </cell>
          <cell r="G724" t="str">
            <v>1720</v>
          </cell>
          <cell r="H724">
            <v>233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220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</row>
        <row r="725">
          <cell r="B725" t="str">
            <v>19647330131797</v>
          </cell>
          <cell r="C725" t="str">
            <v>19</v>
          </cell>
          <cell r="D725" t="str">
            <v>64733</v>
          </cell>
          <cell r="E725" t="str">
            <v>0131797</v>
          </cell>
          <cell r="F725" t="str">
            <v>KIPP Promesa Prep</v>
          </cell>
          <cell r="G725" t="str">
            <v>1721</v>
          </cell>
          <cell r="H725">
            <v>225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208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</row>
        <row r="726">
          <cell r="B726" t="str">
            <v>19647330131821</v>
          </cell>
          <cell r="C726" t="str">
            <v>19</v>
          </cell>
          <cell r="D726" t="str">
            <v>64733</v>
          </cell>
          <cell r="E726" t="str">
            <v>0131821</v>
          </cell>
          <cell r="F726" t="str">
            <v>Collegiate Charter High School of Los Angeles</v>
          </cell>
          <cell r="G726" t="str">
            <v>1722</v>
          </cell>
          <cell r="H726">
            <v>87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80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B727" t="str">
            <v>19647330131839</v>
          </cell>
          <cell r="C727" t="str">
            <v>19</v>
          </cell>
          <cell r="D727" t="str">
            <v>64733</v>
          </cell>
          <cell r="E727" t="str">
            <v>0131839</v>
          </cell>
          <cell r="F727" t="str">
            <v>Summit Preparatory Charter</v>
          </cell>
          <cell r="G727" t="str">
            <v>1615</v>
          </cell>
          <cell r="H727">
            <v>158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136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19647330131847</v>
          </cell>
          <cell r="C728" t="str">
            <v>19</v>
          </cell>
          <cell r="D728" t="str">
            <v>64733</v>
          </cell>
          <cell r="E728" t="str">
            <v>0131847</v>
          </cell>
          <cell r="F728" t="str">
            <v>Public Policy Charter School</v>
          </cell>
          <cell r="G728" t="str">
            <v>1703</v>
          </cell>
          <cell r="H728">
            <v>120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114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B729" t="str">
            <v>19647330131870</v>
          </cell>
          <cell r="C729" t="str">
            <v>19</v>
          </cell>
          <cell r="D729" t="str">
            <v>64733</v>
          </cell>
          <cell r="E729" t="str">
            <v>0131870</v>
          </cell>
          <cell r="F729" t="str">
            <v>Resolute Academy Charter</v>
          </cell>
          <cell r="G729" t="str">
            <v>1642</v>
          </cell>
          <cell r="H729">
            <v>166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163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0">
          <cell r="B730" t="str">
            <v>19647330131904</v>
          </cell>
          <cell r="C730" t="str">
            <v>19</v>
          </cell>
          <cell r="D730" t="str">
            <v>64733</v>
          </cell>
          <cell r="E730" t="str">
            <v>0131904</v>
          </cell>
          <cell r="F730" t="str">
            <v>Libertas College Preparatory Charter School</v>
          </cell>
          <cell r="G730" t="str">
            <v>1711</v>
          </cell>
          <cell r="H730">
            <v>162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153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B731" t="str">
            <v>19647330132027</v>
          </cell>
          <cell r="C731" t="str">
            <v>19</v>
          </cell>
          <cell r="D731" t="str">
            <v>64733</v>
          </cell>
          <cell r="E731" t="str">
            <v>0132027</v>
          </cell>
          <cell r="F731" t="str">
            <v>University Preparatory Value High</v>
          </cell>
          <cell r="G731" t="str">
            <v>1723</v>
          </cell>
          <cell r="H731">
            <v>206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194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B732" t="str">
            <v>19647330132084</v>
          </cell>
          <cell r="C732" t="str">
            <v>19</v>
          </cell>
          <cell r="D732" t="str">
            <v>64733</v>
          </cell>
          <cell r="E732" t="str">
            <v>0132084</v>
          </cell>
          <cell r="F732" t="str">
            <v>Alliance 6-12 College-Ready Academy #21</v>
          </cell>
          <cell r="G732" t="str">
            <v>1738</v>
          </cell>
          <cell r="H732">
            <v>311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278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B733" t="str">
            <v>19647330132126</v>
          </cell>
          <cell r="C733" t="str">
            <v>19</v>
          </cell>
          <cell r="D733" t="str">
            <v>64733</v>
          </cell>
          <cell r="E733" t="str">
            <v>0132126</v>
          </cell>
          <cell r="F733" t="str">
            <v>YPI Valley Public Charter High School</v>
          </cell>
          <cell r="G733" t="str">
            <v>1724</v>
          </cell>
          <cell r="H733">
            <v>148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126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19647330132282</v>
          </cell>
          <cell r="C734" t="str">
            <v>19</v>
          </cell>
          <cell r="D734" t="str">
            <v>64733</v>
          </cell>
          <cell r="E734" t="str">
            <v>0132282</v>
          </cell>
          <cell r="F734" t="str">
            <v>USC East College Prep</v>
          </cell>
          <cell r="G734" t="str">
            <v>1702</v>
          </cell>
          <cell r="H734">
            <v>218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204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B735" t="str">
            <v>19647330133272</v>
          </cell>
          <cell r="C735" t="str">
            <v>19</v>
          </cell>
          <cell r="D735" t="str">
            <v>64733</v>
          </cell>
          <cell r="E735" t="str">
            <v>0133272</v>
          </cell>
          <cell r="F735" t="str">
            <v>PUC Triumph Charter Academy and PUC Triumph Charter High</v>
          </cell>
          <cell r="G735" t="str">
            <v>0797</v>
          </cell>
          <cell r="H735">
            <v>776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653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B736" t="str">
            <v>19647330133280</v>
          </cell>
          <cell r="C736" t="str">
            <v>19</v>
          </cell>
          <cell r="D736" t="str">
            <v>64733</v>
          </cell>
          <cell r="E736" t="str">
            <v>0133280</v>
          </cell>
          <cell r="F736" t="str">
            <v>PUC Nueva Esperanza Charter Academy</v>
          </cell>
          <cell r="G736" t="str">
            <v>1092</v>
          </cell>
          <cell r="H736">
            <v>450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370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7">
          <cell r="B737" t="str">
            <v>19647330133298</v>
          </cell>
          <cell r="C737" t="str">
            <v>19</v>
          </cell>
          <cell r="D737" t="str">
            <v>64733</v>
          </cell>
          <cell r="E737" t="str">
            <v>0133298</v>
          </cell>
          <cell r="F737" t="str">
            <v>PUC CALS Middle and Early College High</v>
          </cell>
          <cell r="G737" t="str">
            <v>0331</v>
          </cell>
          <cell r="H737">
            <v>564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496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</row>
        <row r="738">
          <cell r="B738" t="str">
            <v>19647330133694</v>
          </cell>
          <cell r="C738" t="str">
            <v>19</v>
          </cell>
          <cell r="D738" t="str">
            <v>64733</v>
          </cell>
          <cell r="E738" t="str">
            <v>0133694</v>
          </cell>
          <cell r="F738" t="str">
            <v>Valor Academy Elementary</v>
          </cell>
          <cell r="G738" t="str">
            <v>1787</v>
          </cell>
          <cell r="H738">
            <v>78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73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</row>
        <row r="739">
          <cell r="B739" t="str">
            <v>19647330133702</v>
          </cell>
          <cell r="C739" t="str">
            <v>19</v>
          </cell>
          <cell r="D739" t="str">
            <v>64733</v>
          </cell>
          <cell r="E739" t="str">
            <v>0133702</v>
          </cell>
          <cell r="F739" t="str">
            <v>New Los Angeles Elementary Charter</v>
          </cell>
          <cell r="G739" t="str">
            <v>1788</v>
          </cell>
          <cell r="H739">
            <v>106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94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</row>
        <row r="740">
          <cell r="B740" t="str">
            <v>19647330133710</v>
          </cell>
          <cell r="C740" t="str">
            <v>19</v>
          </cell>
          <cell r="D740" t="str">
            <v>64733</v>
          </cell>
          <cell r="E740" t="str">
            <v>0133710</v>
          </cell>
          <cell r="F740" t="str">
            <v>Girls Athletic Leadership School Los Angeles</v>
          </cell>
          <cell r="G740" t="str">
            <v>1791</v>
          </cell>
          <cell r="H740">
            <v>87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74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B741" t="str">
            <v>19647330133868</v>
          </cell>
          <cell r="C741" t="str">
            <v>19</v>
          </cell>
          <cell r="D741" t="str">
            <v>64733</v>
          </cell>
          <cell r="E741" t="str">
            <v>0133868</v>
          </cell>
          <cell r="F741" t="str">
            <v>Rise Kohyang High</v>
          </cell>
          <cell r="G741" t="str">
            <v>1786</v>
          </cell>
          <cell r="H741">
            <v>74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68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B742" t="str">
            <v>19647330133884</v>
          </cell>
          <cell r="C742" t="str">
            <v>19</v>
          </cell>
          <cell r="D742" t="str">
            <v>64733</v>
          </cell>
          <cell r="E742" t="str">
            <v>0133884</v>
          </cell>
          <cell r="F742" t="str">
            <v>California Collegiate Charter</v>
          </cell>
          <cell r="G742" t="str">
            <v>1771</v>
          </cell>
          <cell r="H742">
            <v>80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75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B743" t="str">
            <v>19647330134023</v>
          </cell>
          <cell r="C743" t="str">
            <v>19</v>
          </cell>
          <cell r="D743" t="str">
            <v>64733</v>
          </cell>
          <cell r="E743" t="str">
            <v>0134023</v>
          </cell>
          <cell r="F743" t="str">
            <v>Animo Charter Middle School 8</v>
          </cell>
          <cell r="G743" t="str">
            <v>1794</v>
          </cell>
          <cell r="H743">
            <v>105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4">
          <cell r="B744" t="str">
            <v>19647330134148</v>
          </cell>
          <cell r="C744" t="str">
            <v>19</v>
          </cell>
          <cell r="D744" t="str">
            <v>64733</v>
          </cell>
          <cell r="E744" t="str">
            <v>0134148</v>
          </cell>
          <cell r="F744" t="str">
            <v>City Charter High</v>
          </cell>
          <cell r="G744" t="str">
            <v>1710</v>
          </cell>
          <cell r="H744">
            <v>338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64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</row>
        <row r="745">
          <cell r="B745" t="str">
            <v>19647330134205</v>
          </cell>
          <cell r="C745" t="str">
            <v>19</v>
          </cell>
          <cell r="D745" t="str">
            <v>64733</v>
          </cell>
          <cell r="E745" t="str">
            <v>0134205</v>
          </cell>
          <cell r="F745" t="str">
            <v>Arts in Action Community Middle</v>
          </cell>
          <cell r="G745" t="str">
            <v>1806</v>
          </cell>
          <cell r="H745">
            <v>57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54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19647331931047</v>
          </cell>
          <cell r="C746" t="str">
            <v>19</v>
          </cell>
          <cell r="D746" t="str">
            <v>64733</v>
          </cell>
          <cell r="E746" t="str">
            <v>1931047</v>
          </cell>
          <cell r="F746" t="str">
            <v>Birmingham Community Charter High</v>
          </cell>
          <cell r="G746" t="str">
            <v>1119</v>
          </cell>
          <cell r="H746">
            <v>3161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2732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</row>
        <row r="747">
          <cell r="B747" t="str">
            <v>19647331931708</v>
          </cell>
          <cell r="C747" t="str">
            <v>19</v>
          </cell>
          <cell r="D747" t="str">
            <v>64733</v>
          </cell>
          <cell r="E747" t="str">
            <v>1931708</v>
          </cell>
          <cell r="F747" t="str">
            <v>Chatsworth Charter High</v>
          </cell>
          <cell r="G747" t="str">
            <v>1581</v>
          </cell>
          <cell r="H747">
            <v>1936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1426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B748" t="str">
            <v>19647331931864</v>
          </cell>
          <cell r="C748" t="str">
            <v>19</v>
          </cell>
          <cell r="D748" t="str">
            <v>64733</v>
          </cell>
          <cell r="E748" t="str">
            <v>1931864</v>
          </cell>
          <cell r="F748" t="str">
            <v>Grover Cleveland Charter High</v>
          </cell>
          <cell r="G748" t="str">
            <v>1571</v>
          </cell>
          <cell r="H748">
            <v>3198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2190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19647331932623</v>
          </cell>
          <cell r="C749" t="str">
            <v>19</v>
          </cell>
          <cell r="D749" t="str">
            <v>64733</v>
          </cell>
          <cell r="E749" t="str">
            <v>1932623</v>
          </cell>
          <cell r="F749" t="str">
            <v>El Camino Real Charter High</v>
          </cell>
          <cell r="G749" t="str">
            <v>1314</v>
          </cell>
          <cell r="H749">
            <v>3660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977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B750" t="str">
            <v>19647331933746</v>
          </cell>
          <cell r="C750" t="str">
            <v>19</v>
          </cell>
          <cell r="D750" t="str">
            <v>64733</v>
          </cell>
          <cell r="E750" t="str">
            <v>1933746</v>
          </cell>
          <cell r="F750" t="str">
            <v>Granada Hills Charter High</v>
          </cell>
          <cell r="G750" t="str">
            <v>0572</v>
          </cell>
          <cell r="H750">
            <v>4662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2257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1">
          <cell r="B751" t="str">
            <v>19647331938554</v>
          </cell>
          <cell r="C751" t="str">
            <v>19</v>
          </cell>
          <cell r="D751" t="str">
            <v>64733</v>
          </cell>
          <cell r="E751" t="str">
            <v>1938554</v>
          </cell>
          <cell r="F751" t="str">
            <v>Sylmar Charter High</v>
          </cell>
          <cell r="G751" t="str">
            <v>1834</v>
          </cell>
          <cell r="H751">
            <v>1777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1614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19647331938612</v>
          </cell>
          <cell r="C752" t="str">
            <v>19</v>
          </cell>
          <cell r="D752" t="str">
            <v>64733</v>
          </cell>
          <cell r="E752" t="str">
            <v>1938612</v>
          </cell>
          <cell r="F752" t="str">
            <v>Taft Charter High</v>
          </cell>
          <cell r="G752" t="str">
            <v>1580</v>
          </cell>
          <cell r="H752">
            <v>2401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1687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19647331995836</v>
          </cell>
          <cell r="C753" t="str">
            <v>19</v>
          </cell>
          <cell r="D753" t="str">
            <v>64733</v>
          </cell>
          <cell r="E753" t="str">
            <v>1995836</v>
          </cell>
          <cell r="F753" t="str">
            <v>Palisades Charter High</v>
          </cell>
          <cell r="G753" t="str">
            <v>0037</v>
          </cell>
          <cell r="H753">
            <v>2982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893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19647331996610</v>
          </cell>
          <cell r="C754" t="str">
            <v>19</v>
          </cell>
          <cell r="D754" t="str">
            <v>64733</v>
          </cell>
          <cell r="E754" t="str">
            <v>1996610</v>
          </cell>
          <cell r="F754" t="str">
            <v>Los Angeles Leadership Academy</v>
          </cell>
          <cell r="G754" t="str">
            <v>0461</v>
          </cell>
          <cell r="H754">
            <v>538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459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B755" t="str">
            <v>19647336015986</v>
          </cell>
          <cell r="C755" t="str">
            <v>19</v>
          </cell>
          <cell r="D755" t="str">
            <v>64733</v>
          </cell>
          <cell r="E755" t="str">
            <v>6015986</v>
          </cell>
          <cell r="F755" t="str">
            <v>Beckford Charter for Enriched Studies</v>
          </cell>
          <cell r="G755" t="str">
            <v>1344</v>
          </cell>
          <cell r="H755">
            <v>623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159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19647336016240</v>
          </cell>
          <cell r="C756" t="str">
            <v>19</v>
          </cell>
          <cell r="D756" t="str">
            <v>64733</v>
          </cell>
          <cell r="E756" t="str">
            <v>6016240</v>
          </cell>
          <cell r="F756" t="str">
            <v>Calabash Charter Academy</v>
          </cell>
          <cell r="G756" t="str">
            <v>1345</v>
          </cell>
          <cell r="H756">
            <v>434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93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19647336016257</v>
          </cell>
          <cell r="C757" t="str">
            <v>19</v>
          </cell>
          <cell r="D757" t="str">
            <v>64733</v>
          </cell>
          <cell r="E757" t="str">
            <v>6016257</v>
          </cell>
          <cell r="F757" t="str">
            <v>Calahan Community Charter</v>
          </cell>
          <cell r="G757" t="str">
            <v>1588</v>
          </cell>
          <cell r="H757">
            <v>565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374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19647336016265</v>
          </cell>
          <cell r="C758" t="str">
            <v>19</v>
          </cell>
          <cell r="D758" t="str">
            <v>64733</v>
          </cell>
          <cell r="E758" t="str">
            <v>6016265</v>
          </cell>
          <cell r="F758" t="str">
            <v>Calvert Charter For Enriched Studies</v>
          </cell>
          <cell r="G758" t="str">
            <v>1585</v>
          </cell>
          <cell r="H758">
            <v>402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290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19647336016323</v>
          </cell>
          <cell r="C759" t="str">
            <v>19</v>
          </cell>
          <cell r="D759" t="str">
            <v>64733</v>
          </cell>
          <cell r="E759" t="str">
            <v>6016323</v>
          </cell>
          <cell r="F759" t="str">
            <v>Canyon Charter Elementary</v>
          </cell>
          <cell r="G759" t="str">
            <v>0226</v>
          </cell>
          <cell r="H759">
            <v>388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24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</row>
        <row r="760">
          <cell r="B760" t="str">
            <v>19647336016356</v>
          </cell>
          <cell r="C760" t="str">
            <v>19</v>
          </cell>
          <cell r="D760" t="str">
            <v>64733</v>
          </cell>
          <cell r="E760" t="str">
            <v>6016356</v>
          </cell>
          <cell r="F760" t="str">
            <v>Carpenter Community Charter</v>
          </cell>
          <cell r="G760" t="str">
            <v>1235</v>
          </cell>
          <cell r="H760">
            <v>988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79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19647336016422</v>
          </cell>
          <cell r="C761" t="str">
            <v>19</v>
          </cell>
          <cell r="D761" t="str">
            <v>64733</v>
          </cell>
          <cell r="E761" t="str">
            <v>6016422</v>
          </cell>
          <cell r="F761" t="str">
            <v>Chandler Learning Academy</v>
          </cell>
          <cell r="G761" t="str">
            <v>1584</v>
          </cell>
          <cell r="H761">
            <v>508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294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19647336016562</v>
          </cell>
          <cell r="C762" t="str">
            <v>19</v>
          </cell>
          <cell r="D762" t="str">
            <v>64733</v>
          </cell>
          <cell r="E762" t="str">
            <v>6016562</v>
          </cell>
          <cell r="F762" t="str">
            <v>Colfax Charter Elementary</v>
          </cell>
          <cell r="G762" t="str">
            <v>1041</v>
          </cell>
          <cell r="H762">
            <v>639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162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19647336016703</v>
          </cell>
          <cell r="C763" t="str">
            <v>19</v>
          </cell>
          <cell r="D763" t="str">
            <v>64733</v>
          </cell>
          <cell r="E763" t="str">
            <v>6016703</v>
          </cell>
          <cell r="F763" t="str">
            <v>Darby Avenue Charter</v>
          </cell>
          <cell r="G763" t="str">
            <v>1569</v>
          </cell>
          <cell r="H763">
            <v>486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228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19647336016729</v>
          </cell>
          <cell r="C764" t="str">
            <v>19</v>
          </cell>
          <cell r="D764" t="str">
            <v>64733</v>
          </cell>
          <cell r="E764" t="str">
            <v>6016729</v>
          </cell>
          <cell r="F764" t="str">
            <v>Dearborn Elementary Charter Academy</v>
          </cell>
          <cell r="G764" t="str">
            <v>1481</v>
          </cell>
          <cell r="H764">
            <v>548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334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B765" t="str">
            <v>19647336016778</v>
          </cell>
          <cell r="C765" t="str">
            <v>19</v>
          </cell>
          <cell r="D765" t="str">
            <v>64733</v>
          </cell>
          <cell r="E765" t="str">
            <v>6016778</v>
          </cell>
          <cell r="F765" t="str">
            <v>Dixie Canyon Community Charter</v>
          </cell>
          <cell r="G765" t="str">
            <v>1469</v>
          </cell>
          <cell r="H765">
            <v>727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210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19647336016869</v>
          </cell>
          <cell r="C766" t="str">
            <v>19</v>
          </cell>
          <cell r="D766" t="str">
            <v>64733</v>
          </cell>
          <cell r="E766" t="str">
            <v>6016869</v>
          </cell>
          <cell r="F766" t="str">
            <v>El Oro Way Charter For Enriched Studies</v>
          </cell>
          <cell r="G766" t="str">
            <v>1466</v>
          </cell>
          <cell r="H766">
            <v>487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181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</row>
        <row r="767">
          <cell r="B767" t="str">
            <v>19647336016901</v>
          </cell>
          <cell r="C767" t="str">
            <v>19</v>
          </cell>
          <cell r="D767" t="str">
            <v>64733</v>
          </cell>
          <cell r="E767" t="str">
            <v>6016901</v>
          </cell>
          <cell r="F767" t="str">
            <v>Emelita Academy Charter</v>
          </cell>
          <cell r="G767" t="str">
            <v>1572</v>
          </cell>
          <cell r="H767">
            <v>387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271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19647336016935</v>
          </cell>
          <cell r="C768" t="str">
            <v>19</v>
          </cell>
          <cell r="D768" t="str">
            <v>64733</v>
          </cell>
          <cell r="E768" t="str">
            <v>6016935</v>
          </cell>
          <cell r="F768" t="str">
            <v>Encino Charter Elementary</v>
          </cell>
          <cell r="G768" t="str">
            <v>1471</v>
          </cell>
          <cell r="H768">
            <v>564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151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19647336017016</v>
          </cell>
          <cell r="C769" t="str">
            <v>19</v>
          </cell>
          <cell r="D769" t="str">
            <v>64733</v>
          </cell>
          <cell r="E769" t="str">
            <v>6017016</v>
          </cell>
          <cell r="F769" t="str">
            <v>Fenton Avenue Charter</v>
          </cell>
          <cell r="G769" t="str">
            <v>0030</v>
          </cell>
          <cell r="H769">
            <v>773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691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19647336017263</v>
          </cell>
          <cell r="C770" t="str">
            <v>19</v>
          </cell>
          <cell r="D770" t="str">
            <v>64733</v>
          </cell>
          <cell r="E770" t="str">
            <v>6017263</v>
          </cell>
          <cell r="F770" t="str">
            <v>Germain Academy For Academic Achievement</v>
          </cell>
          <cell r="G770" t="str">
            <v>1467</v>
          </cell>
          <cell r="H770">
            <v>509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310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19647336017339</v>
          </cell>
          <cell r="C771" t="str">
            <v>19</v>
          </cell>
          <cell r="D771" t="str">
            <v>64733</v>
          </cell>
          <cell r="E771" t="str">
            <v>6017339</v>
          </cell>
          <cell r="F771" t="str">
            <v>Granada Community Charter</v>
          </cell>
          <cell r="G771" t="str">
            <v>1583</v>
          </cell>
          <cell r="H771">
            <v>448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334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19647336017438</v>
          </cell>
          <cell r="C772" t="str">
            <v>19</v>
          </cell>
          <cell r="D772" t="str">
            <v>64733</v>
          </cell>
          <cell r="E772" t="str">
            <v>6017438</v>
          </cell>
          <cell r="F772" t="str">
            <v>Hamlin Charter Academy</v>
          </cell>
          <cell r="G772" t="str">
            <v>1472</v>
          </cell>
          <cell r="H772">
            <v>400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252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19647336017529</v>
          </cell>
          <cell r="C773" t="str">
            <v>19</v>
          </cell>
          <cell r="D773" t="str">
            <v>64733</v>
          </cell>
          <cell r="E773" t="str">
            <v>6017529</v>
          </cell>
          <cell r="F773" t="str">
            <v>Haynes Charter For Enriched Studies</v>
          </cell>
          <cell r="G773" t="str">
            <v>1470</v>
          </cell>
          <cell r="H773">
            <v>418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98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19647336017693</v>
          </cell>
          <cell r="C774" t="str">
            <v>19</v>
          </cell>
          <cell r="D774" t="str">
            <v>64733</v>
          </cell>
          <cell r="E774" t="str">
            <v>6017693</v>
          </cell>
          <cell r="F774" t="str">
            <v>Justice Street Academy Charter</v>
          </cell>
          <cell r="G774" t="str">
            <v>1487</v>
          </cell>
          <cell r="H774">
            <v>391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160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19647336017701</v>
          </cell>
          <cell r="C775" t="str">
            <v>19</v>
          </cell>
          <cell r="D775" t="str">
            <v>64733</v>
          </cell>
          <cell r="E775" t="str">
            <v>6017701</v>
          </cell>
          <cell r="F775" t="str">
            <v>Kenter Canyon Charter</v>
          </cell>
          <cell r="G775" t="str">
            <v>0227</v>
          </cell>
          <cell r="H775">
            <v>554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43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19647336017743</v>
          </cell>
          <cell r="C776" t="str">
            <v>19</v>
          </cell>
          <cell r="D776" t="str">
            <v>64733</v>
          </cell>
          <cell r="E776" t="str">
            <v>6017743</v>
          </cell>
          <cell r="F776" t="str">
            <v>Knollwood Preparatory Academy</v>
          </cell>
          <cell r="G776" t="str">
            <v>1486</v>
          </cell>
          <cell r="H776">
            <v>418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280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19647336017891</v>
          </cell>
          <cell r="C777" t="str">
            <v>19</v>
          </cell>
          <cell r="D777" t="str">
            <v>64733</v>
          </cell>
          <cell r="E777" t="str">
            <v>6017891</v>
          </cell>
          <cell r="F777" t="str">
            <v>Lockhurst Drive Charter Elementary</v>
          </cell>
          <cell r="G777" t="str">
            <v>1478</v>
          </cell>
          <cell r="H777">
            <v>474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162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19647336018063</v>
          </cell>
          <cell r="C778" t="str">
            <v>19</v>
          </cell>
          <cell r="D778" t="str">
            <v>64733</v>
          </cell>
          <cell r="E778" t="str">
            <v>6018063</v>
          </cell>
          <cell r="F778" t="str">
            <v>Marquez Charter</v>
          </cell>
          <cell r="G778" t="str">
            <v>0228</v>
          </cell>
          <cell r="H778">
            <v>533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57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19647336018204</v>
          </cell>
          <cell r="C779" t="str">
            <v>19</v>
          </cell>
          <cell r="D779" t="str">
            <v>64733</v>
          </cell>
          <cell r="E779" t="str">
            <v>6018204</v>
          </cell>
          <cell r="F779" t="str">
            <v>Montague Charter Academy</v>
          </cell>
          <cell r="G779" t="str">
            <v>0115</v>
          </cell>
          <cell r="H779">
            <v>898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595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19647336018287</v>
          </cell>
          <cell r="C780" t="str">
            <v>19</v>
          </cell>
          <cell r="D780" t="str">
            <v>64733</v>
          </cell>
          <cell r="E780" t="str">
            <v>6018287</v>
          </cell>
          <cell r="F780" t="str">
            <v>Nestle Avenue Charter</v>
          </cell>
          <cell r="G780" t="str">
            <v>1465</v>
          </cell>
          <cell r="H780">
            <v>560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400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19647336018634</v>
          </cell>
          <cell r="C781" t="str">
            <v>19</v>
          </cell>
          <cell r="D781" t="str">
            <v>64733</v>
          </cell>
          <cell r="E781" t="str">
            <v>6018634</v>
          </cell>
          <cell r="F781" t="str">
            <v>Palisades Charter Elementary</v>
          </cell>
          <cell r="G781" t="str">
            <v>0229</v>
          </cell>
          <cell r="H781">
            <v>487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37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19647336018642</v>
          </cell>
          <cell r="C782" t="str">
            <v>19</v>
          </cell>
          <cell r="D782" t="str">
            <v>64733</v>
          </cell>
          <cell r="E782" t="str">
            <v>6018642</v>
          </cell>
          <cell r="F782" t="str">
            <v>Pacoima Charter Elementary</v>
          </cell>
          <cell r="G782" t="str">
            <v>0583</v>
          </cell>
          <cell r="H782">
            <v>1303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1147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19647336018725</v>
          </cell>
          <cell r="C783" t="str">
            <v>19</v>
          </cell>
          <cell r="D783" t="str">
            <v>64733</v>
          </cell>
          <cell r="E783" t="str">
            <v>6018725</v>
          </cell>
          <cell r="F783" t="str">
            <v>Plainview Academic Charter Academy</v>
          </cell>
          <cell r="G783" t="str">
            <v>1435</v>
          </cell>
          <cell r="H783">
            <v>309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266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19647336018774</v>
          </cell>
          <cell r="C784" t="str">
            <v>19</v>
          </cell>
          <cell r="D784" t="str">
            <v>64733</v>
          </cell>
          <cell r="E784" t="str">
            <v>6018774</v>
          </cell>
          <cell r="F784" t="str">
            <v>Pomelo Community Charter</v>
          </cell>
          <cell r="G784" t="str">
            <v>1347</v>
          </cell>
          <cell r="H784">
            <v>616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140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19647336018923</v>
          </cell>
          <cell r="C785" t="str">
            <v>19</v>
          </cell>
          <cell r="D785" t="str">
            <v>64733</v>
          </cell>
          <cell r="E785" t="str">
            <v>6018923</v>
          </cell>
          <cell r="F785" t="str">
            <v>Riverside Drive Charter</v>
          </cell>
          <cell r="G785" t="str">
            <v>1362</v>
          </cell>
          <cell r="H785">
            <v>644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240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19647336019079</v>
          </cell>
          <cell r="C786" t="str">
            <v>19</v>
          </cell>
          <cell r="D786" t="str">
            <v>64733</v>
          </cell>
          <cell r="E786" t="str">
            <v>6019079</v>
          </cell>
          <cell r="F786" t="str">
            <v>Santa Monica Boulevard Community Charter</v>
          </cell>
          <cell r="G786" t="str">
            <v>0446</v>
          </cell>
          <cell r="H786">
            <v>953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939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19647336019111</v>
          </cell>
          <cell r="C787" t="str">
            <v>19</v>
          </cell>
          <cell r="D787" t="str">
            <v>64733</v>
          </cell>
          <cell r="E787" t="str">
            <v>6019111</v>
          </cell>
          <cell r="F787" t="str">
            <v>Serrania Avenue Charter For Enriched Studies</v>
          </cell>
          <cell r="G787" t="str">
            <v>1484</v>
          </cell>
          <cell r="H787">
            <v>671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300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19647336019186</v>
          </cell>
          <cell r="C788" t="str">
            <v>19</v>
          </cell>
          <cell r="D788" t="str">
            <v>64733</v>
          </cell>
          <cell r="E788" t="str">
            <v>6019186</v>
          </cell>
          <cell r="F788" t="str">
            <v>Sherman Oaks Elementary Charter</v>
          </cell>
          <cell r="G788" t="str">
            <v>1348</v>
          </cell>
          <cell r="H788">
            <v>833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272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19647336019392</v>
          </cell>
          <cell r="C789" t="str">
            <v>19</v>
          </cell>
          <cell r="D789" t="str">
            <v>64733</v>
          </cell>
          <cell r="E789" t="str">
            <v>6019392</v>
          </cell>
          <cell r="F789" t="str">
            <v>Superior Street Elementary</v>
          </cell>
          <cell r="G789" t="str">
            <v>1476</v>
          </cell>
          <cell r="H789">
            <v>520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306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19647336019525</v>
          </cell>
          <cell r="C790" t="str">
            <v>19</v>
          </cell>
          <cell r="D790" t="str">
            <v>64733</v>
          </cell>
          <cell r="E790" t="str">
            <v>6019525</v>
          </cell>
          <cell r="F790" t="str">
            <v>Topanga Elementary Charter</v>
          </cell>
          <cell r="G790" t="str">
            <v>0230</v>
          </cell>
          <cell r="H790">
            <v>293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31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19647336019533</v>
          </cell>
          <cell r="C791" t="str">
            <v>19</v>
          </cell>
          <cell r="D791" t="str">
            <v>64733</v>
          </cell>
          <cell r="E791" t="str">
            <v>6019533</v>
          </cell>
          <cell r="F791" t="str">
            <v>Topeka Charter School For Advanced Studies</v>
          </cell>
          <cell r="G791" t="str">
            <v>1475</v>
          </cell>
          <cell r="H791">
            <v>586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259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19647336019673</v>
          </cell>
          <cell r="C792" t="str">
            <v>19</v>
          </cell>
          <cell r="D792" t="str">
            <v>64733</v>
          </cell>
          <cell r="E792" t="str">
            <v>6019673</v>
          </cell>
          <cell r="F792" t="str">
            <v>Van Gogh Charter</v>
          </cell>
          <cell r="G792" t="str">
            <v>1479</v>
          </cell>
          <cell r="H792">
            <v>509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224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3">
          <cell r="B793" t="str">
            <v>19647336019715</v>
          </cell>
          <cell r="C793" t="str">
            <v>19</v>
          </cell>
          <cell r="D793" t="str">
            <v>64733</v>
          </cell>
          <cell r="E793" t="str">
            <v>6019715</v>
          </cell>
          <cell r="F793" t="str">
            <v>Vaughn Next Century Learning Center</v>
          </cell>
          <cell r="G793" t="str">
            <v>0016</v>
          </cell>
          <cell r="H793">
            <v>2906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2831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</row>
        <row r="794">
          <cell r="B794" t="str">
            <v>19647336019855</v>
          </cell>
          <cell r="C794" t="str">
            <v>19</v>
          </cell>
          <cell r="D794" t="str">
            <v>64733</v>
          </cell>
          <cell r="E794" t="str">
            <v>6019855</v>
          </cell>
          <cell r="F794" t="str">
            <v>Welby Way Charter Elementary School And Gifted-High Ability Magnet</v>
          </cell>
          <cell r="G794" t="str">
            <v>1349</v>
          </cell>
          <cell r="H794">
            <v>809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124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19647336019939</v>
          </cell>
          <cell r="C795" t="str">
            <v>19</v>
          </cell>
          <cell r="D795" t="str">
            <v>64733</v>
          </cell>
          <cell r="E795" t="str">
            <v>6019939</v>
          </cell>
          <cell r="F795" t="str">
            <v>Westwood Charter Elementary</v>
          </cell>
          <cell r="G795" t="str">
            <v>0031</v>
          </cell>
          <cell r="H795">
            <v>855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109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</row>
        <row r="796">
          <cell r="B796" t="str">
            <v>19647336019954</v>
          </cell>
          <cell r="C796" t="str">
            <v>19</v>
          </cell>
          <cell r="D796" t="str">
            <v>64733</v>
          </cell>
          <cell r="E796" t="str">
            <v>6019954</v>
          </cell>
          <cell r="F796" t="str">
            <v>Wilbur Charter For Enriched Academics</v>
          </cell>
          <cell r="G796" t="str">
            <v>1482</v>
          </cell>
          <cell r="H796">
            <v>665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159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19647336020036</v>
          </cell>
          <cell r="C797" t="str">
            <v>19</v>
          </cell>
          <cell r="D797" t="str">
            <v>64733</v>
          </cell>
          <cell r="E797" t="str">
            <v>6020036</v>
          </cell>
          <cell r="F797" t="str">
            <v>Woodlake Elementary Community Charter</v>
          </cell>
          <cell r="G797" t="str">
            <v>1483</v>
          </cell>
          <cell r="H797">
            <v>518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222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19647336020044</v>
          </cell>
          <cell r="C798" t="str">
            <v>19</v>
          </cell>
          <cell r="D798" t="str">
            <v>64733</v>
          </cell>
          <cell r="E798" t="str">
            <v>6020044</v>
          </cell>
          <cell r="F798" t="str">
            <v>Woodland Hills Elementary Charter For Enriched Studies</v>
          </cell>
          <cell r="G798" t="str">
            <v>1485</v>
          </cell>
          <cell r="H798">
            <v>710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106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19647336057988</v>
          </cell>
          <cell r="C799" t="str">
            <v>19</v>
          </cell>
          <cell r="D799" t="str">
            <v>64733</v>
          </cell>
          <cell r="E799" t="str">
            <v>6057988</v>
          </cell>
          <cell r="F799" t="str">
            <v>Emerson Community Charter School</v>
          </cell>
          <cell r="G799" t="str">
            <v>1688</v>
          </cell>
          <cell r="H799">
            <v>622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353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0">
          <cell r="B800" t="str">
            <v>19647336058150</v>
          </cell>
          <cell r="C800" t="str">
            <v>19</v>
          </cell>
          <cell r="D800" t="str">
            <v>64733</v>
          </cell>
          <cell r="E800" t="str">
            <v>6058150</v>
          </cell>
          <cell r="F800" t="str">
            <v>Robert A. Millikan Middle School, Performing Arts Magnet &amp; Science Academy STEM</v>
          </cell>
          <cell r="G800" t="str">
            <v>1473</v>
          </cell>
          <cell r="H800">
            <v>1856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847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19647336058267</v>
          </cell>
          <cell r="C801" t="str">
            <v>19</v>
          </cell>
          <cell r="D801" t="str">
            <v>64733</v>
          </cell>
          <cell r="E801" t="str">
            <v>6058267</v>
          </cell>
          <cell r="F801" t="str">
            <v>Paul Revere Charter Middle</v>
          </cell>
          <cell r="G801" t="str">
            <v>0225</v>
          </cell>
          <cell r="H801">
            <v>2152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588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</row>
        <row r="802">
          <cell r="B802" t="str">
            <v>19647336061477</v>
          </cell>
          <cell r="C802" t="str">
            <v>19</v>
          </cell>
          <cell r="D802" t="str">
            <v>64733</v>
          </cell>
          <cell r="E802" t="str">
            <v>6061477</v>
          </cell>
          <cell r="F802" t="str">
            <v>George Ellery Hale Charter Academy</v>
          </cell>
          <cell r="G802" t="str">
            <v>1346</v>
          </cell>
          <cell r="H802">
            <v>2056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765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19647336061543</v>
          </cell>
          <cell r="C803" t="str">
            <v>19</v>
          </cell>
          <cell r="D803" t="str">
            <v>64733</v>
          </cell>
          <cell r="E803" t="str">
            <v>6061543</v>
          </cell>
          <cell r="F803" t="str">
            <v>Alfred B. Nobel Charter Middle</v>
          </cell>
          <cell r="G803" t="str">
            <v>1480</v>
          </cell>
          <cell r="H803">
            <v>2442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1231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19647336071435</v>
          </cell>
          <cell r="C804" t="str">
            <v>19</v>
          </cell>
          <cell r="D804" t="str">
            <v>64733</v>
          </cell>
          <cell r="E804" t="str">
            <v>6071435</v>
          </cell>
          <cell r="F804" t="str">
            <v>Castlebay Lane Charter</v>
          </cell>
          <cell r="G804" t="str">
            <v>1477</v>
          </cell>
          <cell r="H804">
            <v>735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139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19647336094726</v>
          </cell>
          <cell r="C805" t="str">
            <v>19</v>
          </cell>
          <cell r="D805" t="str">
            <v>64733</v>
          </cell>
          <cell r="E805" t="str">
            <v>6094726</v>
          </cell>
          <cell r="F805" t="str">
            <v>Community Magnet Charter Elementary</v>
          </cell>
          <cell r="G805" t="str">
            <v>0957</v>
          </cell>
          <cell r="H805">
            <v>461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140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19647336097927</v>
          </cell>
          <cell r="C806" t="str">
            <v>19</v>
          </cell>
          <cell r="D806" t="str">
            <v>64733</v>
          </cell>
          <cell r="E806" t="str">
            <v>6097927</v>
          </cell>
          <cell r="F806" t="str">
            <v>Open Charter Magnet</v>
          </cell>
          <cell r="G806" t="str">
            <v>0012</v>
          </cell>
          <cell r="H806">
            <v>409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75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7">
          <cell r="B807" t="str">
            <v>19647336112536</v>
          </cell>
          <cell r="C807" t="str">
            <v>19</v>
          </cell>
          <cell r="D807" t="str">
            <v>64733</v>
          </cell>
          <cell r="E807" t="str">
            <v>6112536</v>
          </cell>
          <cell r="F807" t="str">
            <v>The Accelerated</v>
          </cell>
          <cell r="G807" t="str">
            <v>0045</v>
          </cell>
          <cell r="H807">
            <v>782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770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B808" t="str">
            <v>19647336114912</v>
          </cell>
          <cell r="C808" t="str">
            <v>19</v>
          </cell>
          <cell r="D808" t="str">
            <v>64733</v>
          </cell>
          <cell r="E808" t="str">
            <v>6114912</v>
          </cell>
          <cell r="F808" t="str">
            <v>Watts Learning Center</v>
          </cell>
          <cell r="G808" t="str">
            <v>0131</v>
          </cell>
          <cell r="H808">
            <v>367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351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19647336116750</v>
          </cell>
          <cell r="C809" t="str">
            <v>19</v>
          </cell>
          <cell r="D809" t="str">
            <v>64733</v>
          </cell>
          <cell r="E809" t="str">
            <v>6116750</v>
          </cell>
          <cell r="F809" t="str">
            <v>PUC Community Charter Middle and PUC Community Charter Early College High</v>
          </cell>
          <cell r="G809" t="str">
            <v>0213</v>
          </cell>
          <cell r="H809">
            <v>799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672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19647336117048</v>
          </cell>
          <cell r="C810" t="str">
            <v>19</v>
          </cell>
          <cell r="D810" t="str">
            <v>64733</v>
          </cell>
          <cell r="E810" t="str">
            <v>6117048</v>
          </cell>
          <cell r="F810" t="str">
            <v>View Park Preparatory Accelerated Charter</v>
          </cell>
          <cell r="G810" t="str">
            <v>0190</v>
          </cell>
          <cell r="H810">
            <v>538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472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19647336117667</v>
          </cell>
          <cell r="C811" t="str">
            <v>19</v>
          </cell>
          <cell r="D811" t="str">
            <v>64733</v>
          </cell>
          <cell r="E811" t="str">
            <v>6117667</v>
          </cell>
          <cell r="F811" t="str">
            <v>Camino Nuevo Charter Academy</v>
          </cell>
          <cell r="G811" t="str">
            <v>0293</v>
          </cell>
          <cell r="H811">
            <v>559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559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19647336119044</v>
          </cell>
          <cell r="C812" t="str">
            <v>19</v>
          </cell>
          <cell r="D812" t="str">
            <v>64733</v>
          </cell>
          <cell r="E812" t="str">
            <v>6119044</v>
          </cell>
          <cell r="F812" t="str">
            <v>Multicultural Learning Center</v>
          </cell>
          <cell r="G812" t="str">
            <v>0388</v>
          </cell>
          <cell r="H812">
            <v>402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254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19647336119531</v>
          </cell>
          <cell r="C813" t="str">
            <v>19</v>
          </cell>
          <cell r="D813" t="str">
            <v>64733</v>
          </cell>
          <cell r="E813" t="str">
            <v>6119531</v>
          </cell>
          <cell r="F813" t="str">
            <v>CHIME Institute's Schwarzenegger Community</v>
          </cell>
          <cell r="G813" t="str">
            <v>0417</v>
          </cell>
          <cell r="H813">
            <v>745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154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19647336119903</v>
          </cell>
          <cell r="C814" t="str">
            <v>19</v>
          </cell>
          <cell r="D814" t="str">
            <v>64733</v>
          </cell>
          <cell r="E814" t="str">
            <v>6119903</v>
          </cell>
          <cell r="F814" t="str">
            <v>Downtown Value</v>
          </cell>
          <cell r="G814" t="str">
            <v>0448</v>
          </cell>
          <cell r="H814">
            <v>450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430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19647336119945</v>
          </cell>
          <cell r="C815" t="str">
            <v>19</v>
          </cell>
          <cell r="D815" t="str">
            <v>64733</v>
          </cell>
          <cell r="E815" t="str">
            <v>6119945</v>
          </cell>
          <cell r="F815" t="str">
            <v>Magnolia Science Academy</v>
          </cell>
          <cell r="G815" t="str">
            <v>0438</v>
          </cell>
          <cell r="H815">
            <v>541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480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19647336120471</v>
          </cell>
          <cell r="C816" t="str">
            <v>19</v>
          </cell>
          <cell r="D816" t="str">
            <v>64733</v>
          </cell>
          <cell r="E816" t="str">
            <v>6120471</v>
          </cell>
          <cell r="F816" t="str">
            <v>Puente Charter</v>
          </cell>
          <cell r="G816" t="str">
            <v>0473</v>
          </cell>
          <cell r="H816">
            <v>102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92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19647336120489</v>
          </cell>
          <cell r="C817" t="str">
            <v>19</v>
          </cell>
          <cell r="D817" t="str">
            <v>64733</v>
          </cell>
          <cell r="E817" t="str">
            <v>6120489</v>
          </cell>
          <cell r="F817" t="str">
            <v>Para Los Ninos Charter</v>
          </cell>
          <cell r="G817" t="str">
            <v>0475</v>
          </cell>
          <cell r="H817">
            <v>384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375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19647336121081</v>
          </cell>
          <cell r="C818" t="str">
            <v>19</v>
          </cell>
          <cell r="D818" t="str">
            <v>64733</v>
          </cell>
          <cell r="E818" t="str">
            <v>6121081</v>
          </cell>
          <cell r="F818" t="str">
            <v>View Park Preparatory Accelerated Charter Middle</v>
          </cell>
          <cell r="G818" t="str">
            <v>0506</v>
          </cell>
          <cell r="H818">
            <v>446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364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19647580000000</v>
          </cell>
          <cell r="C819" t="str">
            <v>19</v>
          </cell>
          <cell r="D819" t="str">
            <v>64758</v>
          </cell>
          <cell r="E819" t="str">
            <v>0000000</v>
          </cell>
          <cell r="F819" t="str">
            <v>Los Nietos</v>
          </cell>
          <cell r="H819">
            <v>1621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1449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19647660000000</v>
          </cell>
          <cell r="C820" t="str">
            <v>19</v>
          </cell>
          <cell r="D820" t="str">
            <v>64766</v>
          </cell>
          <cell r="E820" t="str">
            <v>0000000</v>
          </cell>
          <cell r="F820" t="str">
            <v>Lowell Joint</v>
          </cell>
          <cell r="H820">
            <v>3153</v>
          </cell>
          <cell r="I820">
            <v>0</v>
          </cell>
          <cell r="J820">
            <v>0</v>
          </cell>
          <cell r="K820">
            <v>12</v>
          </cell>
          <cell r="L820">
            <v>0</v>
          </cell>
          <cell r="M820">
            <v>1246</v>
          </cell>
          <cell r="N820">
            <v>0</v>
          </cell>
          <cell r="O820">
            <v>0</v>
          </cell>
          <cell r="P820">
            <v>5</v>
          </cell>
          <cell r="Q820">
            <v>0</v>
          </cell>
        </row>
        <row r="821">
          <cell r="B821" t="str">
            <v>19647740000000</v>
          </cell>
          <cell r="C821" t="str">
            <v>19</v>
          </cell>
          <cell r="D821" t="str">
            <v>64774</v>
          </cell>
          <cell r="E821" t="str">
            <v>0000000</v>
          </cell>
          <cell r="F821" t="str">
            <v>Lynwood Unified</v>
          </cell>
          <cell r="H821">
            <v>14495</v>
          </cell>
          <cell r="I821">
            <v>0</v>
          </cell>
          <cell r="J821">
            <v>0</v>
          </cell>
          <cell r="K821">
            <v>64</v>
          </cell>
          <cell r="L821">
            <v>0</v>
          </cell>
          <cell r="M821">
            <v>13705</v>
          </cell>
          <cell r="N821">
            <v>0</v>
          </cell>
          <cell r="O821">
            <v>0</v>
          </cell>
          <cell r="P821">
            <v>45</v>
          </cell>
          <cell r="Q821">
            <v>0</v>
          </cell>
        </row>
        <row r="822">
          <cell r="B822" t="str">
            <v>19647900000000</v>
          </cell>
          <cell r="C822" t="str">
            <v>19</v>
          </cell>
          <cell r="D822" t="str">
            <v>64790</v>
          </cell>
          <cell r="E822" t="str">
            <v>0000000</v>
          </cell>
          <cell r="F822" t="str">
            <v>Monrovia Unified</v>
          </cell>
          <cell r="H822">
            <v>5601</v>
          </cell>
          <cell r="I822">
            <v>0</v>
          </cell>
          <cell r="J822">
            <v>0</v>
          </cell>
          <cell r="K822">
            <v>7</v>
          </cell>
          <cell r="L822">
            <v>0</v>
          </cell>
          <cell r="M822">
            <v>3365</v>
          </cell>
          <cell r="N822">
            <v>0</v>
          </cell>
          <cell r="O822">
            <v>0</v>
          </cell>
          <cell r="P822">
            <v>1</v>
          </cell>
          <cell r="Q822">
            <v>0</v>
          </cell>
        </row>
        <row r="823">
          <cell r="B823" t="str">
            <v>19648080000000</v>
          </cell>
          <cell r="C823" t="str">
            <v>19</v>
          </cell>
          <cell r="D823" t="str">
            <v>64808</v>
          </cell>
          <cell r="E823" t="str">
            <v>0000000</v>
          </cell>
          <cell r="F823" t="str">
            <v>Montebello Unified</v>
          </cell>
          <cell r="H823">
            <v>27282</v>
          </cell>
          <cell r="I823">
            <v>0</v>
          </cell>
          <cell r="J823">
            <v>0</v>
          </cell>
          <cell r="K823">
            <v>58</v>
          </cell>
          <cell r="L823">
            <v>0</v>
          </cell>
          <cell r="M823">
            <v>23512</v>
          </cell>
          <cell r="N823">
            <v>0</v>
          </cell>
          <cell r="O823">
            <v>0</v>
          </cell>
          <cell r="P823">
            <v>34</v>
          </cell>
          <cell r="Q823">
            <v>0</v>
          </cell>
        </row>
        <row r="824">
          <cell r="B824" t="str">
            <v>19648160000000</v>
          </cell>
          <cell r="C824" t="str">
            <v>19</v>
          </cell>
          <cell r="D824" t="str">
            <v>64816</v>
          </cell>
          <cell r="E824" t="str">
            <v>0000000</v>
          </cell>
          <cell r="F824" t="str">
            <v>Mountain View Elementary</v>
          </cell>
          <cell r="H824">
            <v>6939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6557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19648320000000</v>
          </cell>
          <cell r="C825" t="str">
            <v>19</v>
          </cell>
          <cell r="D825" t="str">
            <v>64832</v>
          </cell>
          <cell r="E825" t="str">
            <v>0000000</v>
          </cell>
          <cell r="F825" t="str">
            <v>Newhall</v>
          </cell>
          <cell r="H825">
            <v>6706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2936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19648400000000</v>
          </cell>
          <cell r="C826" t="str">
            <v>19</v>
          </cell>
          <cell r="D826" t="str">
            <v>64840</v>
          </cell>
          <cell r="E826" t="str">
            <v>0000000</v>
          </cell>
          <cell r="F826" t="str">
            <v>Norwalk-La Mirada Unified</v>
          </cell>
          <cell r="H826">
            <v>18373</v>
          </cell>
          <cell r="I826">
            <v>0</v>
          </cell>
          <cell r="J826">
            <v>0</v>
          </cell>
          <cell r="K826">
            <v>40</v>
          </cell>
          <cell r="L826">
            <v>0</v>
          </cell>
          <cell r="M826">
            <v>13474</v>
          </cell>
          <cell r="N826">
            <v>0</v>
          </cell>
          <cell r="O826">
            <v>0</v>
          </cell>
          <cell r="P826">
            <v>19</v>
          </cell>
          <cell r="Q826">
            <v>0</v>
          </cell>
        </row>
        <row r="827">
          <cell r="B827" t="str">
            <v>19648570000000</v>
          </cell>
          <cell r="C827" t="str">
            <v>19</v>
          </cell>
          <cell r="D827" t="str">
            <v>64857</v>
          </cell>
          <cell r="E827" t="str">
            <v>0000000</v>
          </cell>
          <cell r="F827" t="str">
            <v>Palmdale Elementary</v>
          </cell>
          <cell r="H827">
            <v>19127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16595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19648570112714</v>
          </cell>
          <cell r="C828" t="str">
            <v>19</v>
          </cell>
          <cell r="D828" t="str">
            <v>64857</v>
          </cell>
          <cell r="E828" t="str">
            <v>0112714</v>
          </cell>
          <cell r="F828" t="str">
            <v>Antelope Valley Learning Academy</v>
          </cell>
          <cell r="G828" t="str">
            <v>0841</v>
          </cell>
          <cell r="H828">
            <v>1228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1040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</row>
        <row r="829">
          <cell r="B829" t="str">
            <v>19648570125377</v>
          </cell>
          <cell r="C829" t="str">
            <v>19</v>
          </cell>
          <cell r="D829" t="str">
            <v>64857</v>
          </cell>
          <cell r="E829" t="str">
            <v>0125377</v>
          </cell>
          <cell r="F829" t="str">
            <v>Palmdale Aerospace Academy</v>
          </cell>
          <cell r="G829" t="str">
            <v>1367</v>
          </cell>
          <cell r="H829">
            <v>1252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1014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B830" t="str">
            <v>19648576119580</v>
          </cell>
          <cell r="C830" t="str">
            <v>19</v>
          </cell>
          <cell r="D830" t="str">
            <v>64857</v>
          </cell>
          <cell r="E830" t="str">
            <v>6119580</v>
          </cell>
          <cell r="F830" t="str">
            <v>Guidance Charter</v>
          </cell>
          <cell r="G830" t="str">
            <v>0427</v>
          </cell>
          <cell r="H830">
            <v>764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636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B831" t="str">
            <v>19648650000000</v>
          </cell>
          <cell r="C831" t="str">
            <v>19</v>
          </cell>
          <cell r="D831" t="str">
            <v>64865</v>
          </cell>
          <cell r="E831" t="str">
            <v>0000000</v>
          </cell>
          <cell r="F831" t="str">
            <v>Palos Verdes Peninsula Unified</v>
          </cell>
          <cell r="H831">
            <v>11428</v>
          </cell>
          <cell r="I831">
            <v>0</v>
          </cell>
          <cell r="J831">
            <v>0</v>
          </cell>
          <cell r="K831">
            <v>1</v>
          </cell>
          <cell r="L831">
            <v>0</v>
          </cell>
          <cell r="M831">
            <v>1314</v>
          </cell>
          <cell r="N831">
            <v>0</v>
          </cell>
          <cell r="O831">
            <v>0</v>
          </cell>
          <cell r="P831">
            <v>1</v>
          </cell>
          <cell r="Q831">
            <v>0</v>
          </cell>
        </row>
        <row r="832">
          <cell r="B832" t="str">
            <v>19648730000000</v>
          </cell>
          <cell r="C832" t="str">
            <v>19</v>
          </cell>
          <cell r="D832" t="str">
            <v>64873</v>
          </cell>
          <cell r="E832" t="str">
            <v>0000000</v>
          </cell>
          <cell r="F832" t="str">
            <v>Paramount Unified</v>
          </cell>
          <cell r="H832">
            <v>15405</v>
          </cell>
          <cell r="I832">
            <v>0</v>
          </cell>
          <cell r="J832">
            <v>0</v>
          </cell>
          <cell r="K832">
            <v>13</v>
          </cell>
          <cell r="L832">
            <v>0</v>
          </cell>
          <cell r="M832">
            <v>14606</v>
          </cell>
          <cell r="N832">
            <v>0</v>
          </cell>
          <cell r="O832">
            <v>0</v>
          </cell>
          <cell r="P832">
            <v>4</v>
          </cell>
          <cell r="Q832">
            <v>0</v>
          </cell>
        </row>
        <row r="833">
          <cell r="B833" t="str">
            <v>19648810000000</v>
          </cell>
          <cell r="C833" t="str">
            <v>19</v>
          </cell>
          <cell r="D833" t="str">
            <v>64881</v>
          </cell>
          <cell r="E833" t="str">
            <v>0000000</v>
          </cell>
          <cell r="F833" t="str">
            <v>Pasadena Unified</v>
          </cell>
          <cell r="H833">
            <v>17022</v>
          </cell>
          <cell r="I833">
            <v>0</v>
          </cell>
          <cell r="J833">
            <v>0</v>
          </cell>
          <cell r="K833">
            <v>44</v>
          </cell>
          <cell r="L833">
            <v>0</v>
          </cell>
          <cell r="M833">
            <v>11017</v>
          </cell>
          <cell r="N833">
            <v>0</v>
          </cell>
          <cell r="O833">
            <v>0</v>
          </cell>
          <cell r="P833">
            <v>1</v>
          </cell>
          <cell r="Q833">
            <v>0</v>
          </cell>
        </row>
        <row r="834">
          <cell r="B834" t="str">
            <v>19648810113464</v>
          </cell>
          <cell r="C834" t="str">
            <v>19</v>
          </cell>
          <cell r="D834" t="str">
            <v>64881</v>
          </cell>
          <cell r="E834" t="str">
            <v>0113464</v>
          </cell>
          <cell r="F834" t="str">
            <v>Aveson Global Leadership Academy</v>
          </cell>
          <cell r="G834" t="str">
            <v>0847</v>
          </cell>
          <cell r="H834">
            <v>464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120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5">
          <cell r="B835" t="str">
            <v>19648810113472</v>
          </cell>
          <cell r="C835" t="str">
            <v>19</v>
          </cell>
          <cell r="D835" t="str">
            <v>64881</v>
          </cell>
          <cell r="E835" t="str">
            <v>0113472</v>
          </cell>
          <cell r="F835" t="str">
            <v>Aveson School of Leaders</v>
          </cell>
          <cell r="G835" t="str">
            <v>0848</v>
          </cell>
          <cell r="H835">
            <v>456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56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</row>
        <row r="836">
          <cell r="B836" t="str">
            <v>19648810113894</v>
          </cell>
          <cell r="C836" t="str">
            <v>19</v>
          </cell>
          <cell r="D836" t="str">
            <v>64881</v>
          </cell>
          <cell r="E836" t="str">
            <v>0113894</v>
          </cell>
          <cell r="F836" t="str">
            <v>Pasadena Rosebud Academy</v>
          </cell>
          <cell r="G836" t="str">
            <v>0857</v>
          </cell>
          <cell r="H836">
            <v>152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92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19648810118075</v>
          </cell>
          <cell r="C837" t="str">
            <v>19</v>
          </cell>
          <cell r="D837" t="str">
            <v>64881</v>
          </cell>
          <cell r="E837" t="str">
            <v>0118075</v>
          </cell>
          <cell r="F837" t="str">
            <v>Learning Works</v>
          </cell>
          <cell r="G837" t="str">
            <v>1031</v>
          </cell>
          <cell r="H837">
            <v>242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218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</row>
        <row r="838">
          <cell r="B838" t="str">
            <v>19648810128017</v>
          </cell>
          <cell r="C838" t="str">
            <v>19</v>
          </cell>
          <cell r="D838" t="str">
            <v>64881</v>
          </cell>
          <cell r="E838" t="str">
            <v>0128017</v>
          </cell>
          <cell r="F838" t="str">
            <v>Pasadena Rosebud Academy Middle</v>
          </cell>
          <cell r="G838" t="str">
            <v>1556</v>
          </cell>
          <cell r="H838">
            <v>29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14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</row>
        <row r="839">
          <cell r="B839" t="str">
            <v>19649070000000</v>
          </cell>
          <cell r="C839" t="str">
            <v>19</v>
          </cell>
          <cell r="D839" t="str">
            <v>64907</v>
          </cell>
          <cell r="E839" t="str">
            <v>0000000</v>
          </cell>
          <cell r="F839" t="str">
            <v>Pomona Unified</v>
          </cell>
          <cell r="H839">
            <v>23705</v>
          </cell>
          <cell r="I839">
            <v>0</v>
          </cell>
          <cell r="J839">
            <v>0</v>
          </cell>
          <cell r="K839">
            <v>106</v>
          </cell>
          <cell r="L839">
            <v>0</v>
          </cell>
          <cell r="M839">
            <v>20350</v>
          </cell>
          <cell r="N839">
            <v>0</v>
          </cell>
          <cell r="O839">
            <v>0</v>
          </cell>
          <cell r="P839">
            <v>42</v>
          </cell>
          <cell r="Q839">
            <v>0</v>
          </cell>
        </row>
        <row r="840">
          <cell r="B840" t="str">
            <v>19649070115170</v>
          </cell>
          <cell r="C840" t="str">
            <v>19</v>
          </cell>
          <cell r="D840" t="str">
            <v>64907</v>
          </cell>
          <cell r="E840" t="str">
            <v>0115170</v>
          </cell>
          <cell r="F840" t="str">
            <v>School of Extended Educational Options</v>
          </cell>
          <cell r="G840" t="str">
            <v>0914</v>
          </cell>
          <cell r="H840">
            <v>260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192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</row>
        <row r="841">
          <cell r="B841" t="str">
            <v>19649076021984</v>
          </cell>
          <cell r="C841" t="str">
            <v>19</v>
          </cell>
          <cell r="D841" t="str">
            <v>64907</v>
          </cell>
          <cell r="E841" t="str">
            <v>6021984</v>
          </cell>
          <cell r="F841" t="str">
            <v>La Verne Science and Technology Charter</v>
          </cell>
          <cell r="G841" t="str">
            <v>1578</v>
          </cell>
          <cell r="H841">
            <v>278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230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</row>
        <row r="842">
          <cell r="B842" t="str">
            <v>19649310000000</v>
          </cell>
          <cell r="C842" t="str">
            <v>19</v>
          </cell>
          <cell r="D842" t="str">
            <v>64931</v>
          </cell>
          <cell r="E842" t="str">
            <v>0000000</v>
          </cell>
          <cell r="F842" t="str">
            <v>Rosemead Elementary</v>
          </cell>
          <cell r="H842">
            <v>2511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2139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19649640000000</v>
          </cell>
          <cell r="C843" t="str">
            <v>19</v>
          </cell>
          <cell r="D843" t="str">
            <v>64964</v>
          </cell>
          <cell r="E843" t="str">
            <v>0000000</v>
          </cell>
          <cell r="F843" t="str">
            <v>San Marino Unified</v>
          </cell>
          <cell r="H843">
            <v>3073</v>
          </cell>
          <cell r="I843">
            <v>0</v>
          </cell>
          <cell r="J843">
            <v>0</v>
          </cell>
          <cell r="K843">
            <v>9</v>
          </cell>
          <cell r="L843">
            <v>0</v>
          </cell>
          <cell r="M843">
            <v>444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19649800000000</v>
          </cell>
          <cell r="C844" t="str">
            <v>19</v>
          </cell>
          <cell r="D844" t="str">
            <v>64980</v>
          </cell>
          <cell r="E844" t="str">
            <v>0000000</v>
          </cell>
          <cell r="F844" t="str">
            <v>Santa Monica-Malibu Unified</v>
          </cell>
          <cell r="H844">
            <v>11005</v>
          </cell>
          <cell r="I844">
            <v>0</v>
          </cell>
          <cell r="J844">
            <v>0</v>
          </cell>
          <cell r="K844">
            <v>13</v>
          </cell>
          <cell r="L844">
            <v>0</v>
          </cell>
          <cell r="M844">
            <v>3094</v>
          </cell>
          <cell r="N844">
            <v>0</v>
          </cell>
          <cell r="O844">
            <v>0</v>
          </cell>
          <cell r="P844">
            <v>1</v>
          </cell>
          <cell r="Q844">
            <v>0</v>
          </cell>
        </row>
        <row r="845">
          <cell r="B845" t="str">
            <v>19649980000000</v>
          </cell>
          <cell r="C845" t="str">
            <v>19</v>
          </cell>
          <cell r="D845" t="str">
            <v>64998</v>
          </cell>
          <cell r="E845" t="str">
            <v>0000000</v>
          </cell>
          <cell r="F845" t="str">
            <v>Saugus Union</v>
          </cell>
          <cell r="H845">
            <v>9900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2568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19650290000000</v>
          </cell>
          <cell r="C846" t="str">
            <v>19</v>
          </cell>
          <cell r="D846" t="str">
            <v>65029</v>
          </cell>
          <cell r="E846" t="str">
            <v>0000000</v>
          </cell>
          <cell r="F846" t="str">
            <v>South Pasadena Unified</v>
          </cell>
          <cell r="H846">
            <v>4779</v>
          </cell>
          <cell r="I846">
            <v>0</v>
          </cell>
          <cell r="J846">
            <v>0</v>
          </cell>
          <cell r="K846">
            <v>23</v>
          </cell>
          <cell r="L846">
            <v>0</v>
          </cell>
          <cell r="M846">
            <v>878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</row>
        <row r="847">
          <cell r="B847" t="str">
            <v>19650370000000</v>
          </cell>
          <cell r="C847" t="str">
            <v>19</v>
          </cell>
          <cell r="D847" t="str">
            <v>65037</v>
          </cell>
          <cell r="E847" t="str">
            <v>0000000</v>
          </cell>
          <cell r="F847" t="str">
            <v>South Whittier Elementary</v>
          </cell>
          <cell r="H847">
            <v>2918</v>
          </cell>
          <cell r="I847">
            <v>0</v>
          </cell>
          <cell r="J847">
            <v>0</v>
          </cell>
          <cell r="K847">
            <v>4</v>
          </cell>
          <cell r="L847">
            <v>0</v>
          </cell>
          <cell r="M847">
            <v>2651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</row>
        <row r="848">
          <cell r="B848" t="str">
            <v>19650450000000</v>
          </cell>
          <cell r="C848" t="str">
            <v>19</v>
          </cell>
          <cell r="D848" t="str">
            <v>65045</v>
          </cell>
          <cell r="E848" t="str">
            <v>0000000</v>
          </cell>
          <cell r="F848" t="str">
            <v>Sulphur Springs Union</v>
          </cell>
          <cell r="H848">
            <v>5370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2852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19650520000000</v>
          </cell>
          <cell r="C849" t="str">
            <v>19</v>
          </cell>
          <cell r="D849" t="str">
            <v>65052</v>
          </cell>
          <cell r="E849" t="str">
            <v>0000000</v>
          </cell>
          <cell r="F849" t="str">
            <v>Temple City Unified</v>
          </cell>
          <cell r="H849">
            <v>5884</v>
          </cell>
          <cell r="I849">
            <v>0</v>
          </cell>
          <cell r="J849">
            <v>0</v>
          </cell>
          <cell r="K849">
            <v>3</v>
          </cell>
          <cell r="L849">
            <v>0</v>
          </cell>
          <cell r="M849">
            <v>2778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</row>
        <row r="850">
          <cell r="B850" t="str">
            <v>19650600000000</v>
          </cell>
          <cell r="C850" t="str">
            <v>19</v>
          </cell>
          <cell r="D850" t="str">
            <v>65060</v>
          </cell>
          <cell r="E850" t="str">
            <v>0000000</v>
          </cell>
          <cell r="F850" t="str">
            <v>Torrance Unified</v>
          </cell>
          <cell r="H850">
            <v>23696</v>
          </cell>
          <cell r="I850">
            <v>0</v>
          </cell>
          <cell r="J850">
            <v>0</v>
          </cell>
          <cell r="K850">
            <v>40</v>
          </cell>
          <cell r="L850">
            <v>0</v>
          </cell>
          <cell r="M850">
            <v>8623</v>
          </cell>
          <cell r="N850">
            <v>0</v>
          </cell>
          <cell r="O850">
            <v>0</v>
          </cell>
          <cell r="P850">
            <v>14</v>
          </cell>
          <cell r="Q850">
            <v>0</v>
          </cell>
        </row>
        <row r="851">
          <cell r="B851" t="str">
            <v>19650780000000</v>
          </cell>
          <cell r="C851" t="str">
            <v>19</v>
          </cell>
          <cell r="D851" t="str">
            <v>65078</v>
          </cell>
          <cell r="E851" t="str">
            <v>0000000</v>
          </cell>
          <cell r="F851" t="str">
            <v>Valle Lindo Elementary</v>
          </cell>
          <cell r="H851">
            <v>1117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950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19650940000000</v>
          </cell>
          <cell r="C852" t="str">
            <v>19</v>
          </cell>
          <cell r="D852" t="str">
            <v>65094</v>
          </cell>
          <cell r="E852" t="str">
            <v>0000000</v>
          </cell>
          <cell r="F852" t="str">
            <v>West Covina Unified</v>
          </cell>
          <cell r="H852">
            <v>8898</v>
          </cell>
          <cell r="I852">
            <v>0</v>
          </cell>
          <cell r="J852">
            <v>0</v>
          </cell>
          <cell r="K852">
            <v>37</v>
          </cell>
          <cell r="L852">
            <v>0</v>
          </cell>
          <cell r="M852">
            <v>6245</v>
          </cell>
          <cell r="N852">
            <v>0</v>
          </cell>
          <cell r="O852">
            <v>0</v>
          </cell>
          <cell r="P852">
            <v>11</v>
          </cell>
          <cell r="Q852">
            <v>0</v>
          </cell>
        </row>
        <row r="853">
          <cell r="B853" t="str">
            <v>19650940112706</v>
          </cell>
          <cell r="C853" t="str">
            <v>19</v>
          </cell>
          <cell r="D853" t="str">
            <v>65094</v>
          </cell>
          <cell r="E853" t="str">
            <v>0112706</v>
          </cell>
          <cell r="F853" t="str">
            <v>California Virtual Academy @ Los Angeles</v>
          </cell>
          <cell r="G853" t="str">
            <v>0838</v>
          </cell>
          <cell r="H853">
            <v>2614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1509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19650940125393</v>
          </cell>
          <cell r="C854" t="str">
            <v>19</v>
          </cell>
          <cell r="D854" t="str">
            <v>65094</v>
          </cell>
          <cell r="E854" t="str">
            <v>0125393</v>
          </cell>
          <cell r="F854" t="str">
            <v>Insight @ Los Angeles</v>
          </cell>
          <cell r="G854" t="str">
            <v>1370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19650946023527</v>
          </cell>
          <cell r="C855" t="str">
            <v>19</v>
          </cell>
          <cell r="D855" t="str">
            <v>65094</v>
          </cell>
          <cell r="E855" t="str">
            <v>6023527</v>
          </cell>
          <cell r="F855" t="str">
            <v>San Jose Charter Academy</v>
          </cell>
          <cell r="G855" t="str">
            <v>0142</v>
          </cell>
          <cell r="H855">
            <v>1224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590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19651020000000</v>
          </cell>
          <cell r="C856" t="str">
            <v>19</v>
          </cell>
          <cell r="D856" t="str">
            <v>65102</v>
          </cell>
          <cell r="E856" t="str">
            <v>0000000</v>
          </cell>
          <cell r="F856" t="str">
            <v>Westside Union Elementary</v>
          </cell>
          <cell r="H856">
            <v>9302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4348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19651100000000</v>
          </cell>
          <cell r="C857" t="str">
            <v>19</v>
          </cell>
          <cell r="D857" t="str">
            <v>65110</v>
          </cell>
          <cell r="E857" t="str">
            <v>0000000</v>
          </cell>
          <cell r="F857" t="str">
            <v>Whittier City Elementary</v>
          </cell>
          <cell r="H857">
            <v>6011</v>
          </cell>
          <cell r="I857">
            <v>0</v>
          </cell>
          <cell r="J857">
            <v>0</v>
          </cell>
          <cell r="K857">
            <v>6</v>
          </cell>
          <cell r="L857">
            <v>0</v>
          </cell>
          <cell r="M857">
            <v>4850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19651280000000</v>
          </cell>
          <cell r="C858" t="str">
            <v>19</v>
          </cell>
          <cell r="D858" t="str">
            <v>65128</v>
          </cell>
          <cell r="E858" t="str">
            <v>0000000</v>
          </cell>
          <cell r="F858" t="str">
            <v>Whittier Union High</v>
          </cell>
          <cell r="H858">
            <v>12120</v>
          </cell>
          <cell r="I858">
            <v>0</v>
          </cell>
          <cell r="J858">
            <v>0</v>
          </cell>
          <cell r="K858">
            <v>26</v>
          </cell>
          <cell r="L858">
            <v>0</v>
          </cell>
          <cell r="M858">
            <v>8436</v>
          </cell>
          <cell r="N858">
            <v>0</v>
          </cell>
          <cell r="O858">
            <v>0</v>
          </cell>
          <cell r="P858">
            <v>11</v>
          </cell>
          <cell r="Q858">
            <v>0</v>
          </cell>
        </row>
        <row r="859">
          <cell r="B859" t="str">
            <v>19651360000000</v>
          </cell>
          <cell r="C859" t="str">
            <v>19</v>
          </cell>
          <cell r="D859" t="str">
            <v>65136</v>
          </cell>
          <cell r="E859" t="str">
            <v>0000000</v>
          </cell>
          <cell r="F859" t="str">
            <v>William S. Hart Union High</v>
          </cell>
          <cell r="H859">
            <v>22437</v>
          </cell>
          <cell r="I859">
            <v>0</v>
          </cell>
          <cell r="J859">
            <v>0</v>
          </cell>
          <cell r="K859">
            <v>16</v>
          </cell>
          <cell r="L859">
            <v>0</v>
          </cell>
          <cell r="M859">
            <v>5493</v>
          </cell>
          <cell r="N859">
            <v>0</v>
          </cell>
          <cell r="O859">
            <v>0</v>
          </cell>
          <cell r="P859">
            <v>1</v>
          </cell>
          <cell r="Q859">
            <v>0</v>
          </cell>
        </row>
        <row r="860">
          <cell r="B860" t="str">
            <v>19651360114439</v>
          </cell>
          <cell r="C860" t="str">
            <v>19</v>
          </cell>
          <cell r="D860" t="str">
            <v>65136</v>
          </cell>
          <cell r="E860" t="str">
            <v>0114439</v>
          </cell>
          <cell r="F860" t="str">
            <v>Mission View Public</v>
          </cell>
          <cell r="G860" t="str">
            <v>0888</v>
          </cell>
          <cell r="H860">
            <v>1841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1606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19651360117234</v>
          </cell>
          <cell r="C861" t="str">
            <v>19</v>
          </cell>
          <cell r="D861" t="str">
            <v>65136</v>
          </cell>
          <cell r="E861" t="str">
            <v>0117234</v>
          </cell>
          <cell r="F861" t="str">
            <v>Santa Clarita Valley International</v>
          </cell>
          <cell r="G861" t="str">
            <v>0981</v>
          </cell>
          <cell r="H861">
            <v>879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205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</row>
        <row r="862">
          <cell r="B862" t="str">
            <v>19651360121731</v>
          </cell>
          <cell r="C862" t="str">
            <v>19</v>
          </cell>
          <cell r="D862" t="str">
            <v>65136</v>
          </cell>
          <cell r="E862" t="str">
            <v>0121731</v>
          </cell>
          <cell r="F862" t="str">
            <v>Albert Einstein Academy for Letters, Arts and Sciences</v>
          </cell>
          <cell r="G862" t="str">
            <v>1199</v>
          </cell>
          <cell r="H862">
            <v>463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21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</row>
        <row r="863">
          <cell r="B863" t="str">
            <v>19651361996263</v>
          </cell>
          <cell r="C863" t="str">
            <v>19</v>
          </cell>
          <cell r="D863" t="str">
            <v>65136</v>
          </cell>
          <cell r="E863" t="str">
            <v>1996263</v>
          </cell>
          <cell r="F863" t="str">
            <v>Opportunities for Learning - Santa Clarita</v>
          </cell>
          <cell r="G863" t="str">
            <v>0214</v>
          </cell>
          <cell r="H863">
            <v>1202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879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19651510000000</v>
          </cell>
          <cell r="C864" t="str">
            <v>19</v>
          </cell>
          <cell r="D864" t="str">
            <v>65151</v>
          </cell>
          <cell r="E864" t="str">
            <v>0000000</v>
          </cell>
          <cell r="F864" t="str">
            <v>Wilsona Elementary</v>
          </cell>
          <cell r="H864">
            <v>1315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1239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</row>
        <row r="865">
          <cell r="B865" t="str">
            <v>19734370000000</v>
          </cell>
          <cell r="C865" t="str">
            <v>19</v>
          </cell>
          <cell r="D865" t="str">
            <v>73437</v>
          </cell>
          <cell r="E865" t="str">
            <v>0000000</v>
          </cell>
          <cell r="F865" t="str">
            <v>Compton Unified</v>
          </cell>
          <cell r="H865">
            <v>22330</v>
          </cell>
          <cell r="I865">
            <v>0</v>
          </cell>
          <cell r="J865">
            <v>0</v>
          </cell>
          <cell r="K865">
            <v>30</v>
          </cell>
          <cell r="L865">
            <v>0</v>
          </cell>
          <cell r="M865">
            <v>19909</v>
          </cell>
          <cell r="N865">
            <v>0</v>
          </cell>
          <cell r="O865">
            <v>0</v>
          </cell>
          <cell r="P865">
            <v>19</v>
          </cell>
          <cell r="Q865">
            <v>0</v>
          </cell>
        </row>
        <row r="866">
          <cell r="B866" t="str">
            <v>19734370132845</v>
          </cell>
          <cell r="C866" t="str">
            <v>19</v>
          </cell>
          <cell r="D866" t="str">
            <v>73437</v>
          </cell>
          <cell r="E866" t="str">
            <v>0132845</v>
          </cell>
          <cell r="F866" t="str">
            <v>Today's Fresh Start Charter Compton</v>
          </cell>
          <cell r="G866" t="str">
            <v>1772</v>
          </cell>
          <cell r="H866">
            <v>631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593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</row>
        <row r="867">
          <cell r="B867" t="str">
            <v>19734370134338</v>
          </cell>
          <cell r="C867" t="str">
            <v>19</v>
          </cell>
          <cell r="D867" t="str">
            <v>73437</v>
          </cell>
          <cell r="E867" t="str">
            <v>0134338</v>
          </cell>
          <cell r="F867" t="str">
            <v>Celerity Achernar Charter</v>
          </cell>
          <cell r="G867" t="str">
            <v>1827</v>
          </cell>
          <cell r="H867">
            <v>491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455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19734450000000</v>
          </cell>
          <cell r="C868" t="str">
            <v>19</v>
          </cell>
          <cell r="D868" t="str">
            <v>73445</v>
          </cell>
          <cell r="E868" t="str">
            <v>0000000</v>
          </cell>
          <cell r="F868" t="str">
            <v>Hacienda la Puente Unified</v>
          </cell>
          <cell r="H868">
            <v>18861</v>
          </cell>
          <cell r="I868">
            <v>0</v>
          </cell>
          <cell r="J868">
            <v>0</v>
          </cell>
          <cell r="K868">
            <v>49</v>
          </cell>
          <cell r="L868">
            <v>0</v>
          </cell>
          <cell r="M868">
            <v>14278</v>
          </cell>
          <cell r="N868">
            <v>0</v>
          </cell>
          <cell r="O868">
            <v>0</v>
          </cell>
          <cell r="P868">
            <v>20</v>
          </cell>
          <cell r="Q868">
            <v>0</v>
          </cell>
        </row>
        <row r="869">
          <cell r="B869" t="str">
            <v>19734520000000</v>
          </cell>
          <cell r="C869" t="str">
            <v>19</v>
          </cell>
          <cell r="D869" t="str">
            <v>73452</v>
          </cell>
          <cell r="E869" t="str">
            <v>0000000</v>
          </cell>
          <cell r="F869" t="str">
            <v>Rowland Unified</v>
          </cell>
          <cell r="H869">
            <v>13653</v>
          </cell>
          <cell r="I869">
            <v>0</v>
          </cell>
          <cell r="J869">
            <v>0</v>
          </cell>
          <cell r="K869">
            <v>45</v>
          </cell>
          <cell r="L869">
            <v>0</v>
          </cell>
          <cell r="M869">
            <v>10259</v>
          </cell>
          <cell r="N869">
            <v>0</v>
          </cell>
          <cell r="O869">
            <v>0</v>
          </cell>
          <cell r="P869">
            <v>9</v>
          </cell>
          <cell r="Q869">
            <v>0</v>
          </cell>
        </row>
        <row r="870">
          <cell r="B870" t="str">
            <v>19734520120600</v>
          </cell>
          <cell r="C870" t="str">
            <v>19</v>
          </cell>
          <cell r="D870" t="str">
            <v>73452</v>
          </cell>
          <cell r="E870" t="str">
            <v>0120600</v>
          </cell>
          <cell r="F870" t="str">
            <v>iQ Academy California-Los Angeles</v>
          </cell>
          <cell r="G870" t="str">
            <v>1135</v>
          </cell>
          <cell r="H870">
            <v>470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266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19734600000000</v>
          </cell>
          <cell r="C871" t="str">
            <v>19</v>
          </cell>
          <cell r="D871" t="str">
            <v>73460</v>
          </cell>
          <cell r="E871" t="str">
            <v>0000000</v>
          </cell>
          <cell r="F871" t="str">
            <v>Walnut Valley Unified</v>
          </cell>
          <cell r="H871">
            <v>14519</v>
          </cell>
          <cell r="I871">
            <v>0</v>
          </cell>
          <cell r="J871">
            <v>0</v>
          </cell>
          <cell r="K871">
            <v>12</v>
          </cell>
          <cell r="L871">
            <v>0</v>
          </cell>
          <cell r="M871">
            <v>3380</v>
          </cell>
          <cell r="N871">
            <v>0</v>
          </cell>
          <cell r="O871">
            <v>0</v>
          </cell>
          <cell r="P871">
            <v>4</v>
          </cell>
          <cell r="Q871">
            <v>0</v>
          </cell>
        </row>
        <row r="872">
          <cell r="B872" t="str">
            <v>19752910000000</v>
          </cell>
          <cell r="C872" t="str">
            <v>19</v>
          </cell>
          <cell r="D872" t="str">
            <v>75291</v>
          </cell>
          <cell r="E872" t="str">
            <v>0000000</v>
          </cell>
          <cell r="F872" t="str">
            <v>San Gabriel Unified</v>
          </cell>
          <cell r="H872">
            <v>5262</v>
          </cell>
          <cell r="I872">
            <v>0</v>
          </cell>
          <cell r="J872">
            <v>0</v>
          </cell>
          <cell r="K872">
            <v>9</v>
          </cell>
          <cell r="L872">
            <v>0</v>
          </cell>
          <cell r="M872">
            <v>3253</v>
          </cell>
          <cell r="N872">
            <v>0</v>
          </cell>
          <cell r="O872">
            <v>0</v>
          </cell>
          <cell r="P872">
            <v>1</v>
          </cell>
          <cell r="Q872">
            <v>0</v>
          </cell>
        </row>
        <row r="873">
          <cell r="B873" t="str">
            <v>19752911996016</v>
          </cell>
          <cell r="C873" t="str">
            <v>19</v>
          </cell>
          <cell r="D873" t="str">
            <v>75291</v>
          </cell>
          <cell r="E873" t="str">
            <v>1996016</v>
          </cell>
          <cell r="F873" t="str">
            <v>Options for Youth San Gabriel</v>
          </cell>
          <cell r="G873" t="str">
            <v>0117</v>
          </cell>
          <cell r="H873">
            <v>1039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763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19753090000000</v>
          </cell>
          <cell r="C874" t="str">
            <v>19</v>
          </cell>
          <cell r="D874" t="str">
            <v>75309</v>
          </cell>
          <cell r="E874" t="str">
            <v>0000000</v>
          </cell>
          <cell r="F874" t="str">
            <v>Acton-Agua Dulce Unified</v>
          </cell>
          <cell r="H874">
            <v>1094</v>
          </cell>
          <cell r="I874">
            <v>0</v>
          </cell>
          <cell r="J874">
            <v>0</v>
          </cell>
          <cell r="K874">
            <v>1</v>
          </cell>
          <cell r="L874">
            <v>0</v>
          </cell>
          <cell r="M874">
            <v>505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</row>
        <row r="875">
          <cell r="B875" t="str">
            <v>19753090127100</v>
          </cell>
          <cell r="C875" t="str">
            <v>19</v>
          </cell>
          <cell r="D875" t="str">
            <v>75309</v>
          </cell>
          <cell r="E875" t="str">
            <v>0127100</v>
          </cell>
          <cell r="F875" t="str">
            <v>Assurance Learning Academy</v>
          </cell>
          <cell r="G875" t="str">
            <v>1458</v>
          </cell>
          <cell r="H875">
            <v>955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849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19753090129411</v>
          </cell>
          <cell r="C876" t="str">
            <v>19</v>
          </cell>
          <cell r="D876" t="str">
            <v>75309</v>
          </cell>
          <cell r="E876" t="str">
            <v>0129411</v>
          </cell>
          <cell r="F876" t="str">
            <v>SCALE Leadership Academy</v>
          </cell>
          <cell r="G876" t="str">
            <v>1636</v>
          </cell>
          <cell r="H876">
            <v>172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57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</row>
        <row r="877">
          <cell r="B877" t="str">
            <v>19753090129742</v>
          </cell>
          <cell r="C877" t="str">
            <v>19</v>
          </cell>
          <cell r="D877" t="str">
            <v>75309</v>
          </cell>
          <cell r="E877" t="str">
            <v>0129742</v>
          </cell>
          <cell r="F877" t="str">
            <v>Inspire Charter School</v>
          </cell>
          <cell r="G877" t="str">
            <v>1668</v>
          </cell>
          <cell r="H877">
            <v>1926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661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19753090130955</v>
          </cell>
          <cell r="C878" t="str">
            <v>19</v>
          </cell>
          <cell r="D878" t="str">
            <v>75309</v>
          </cell>
          <cell r="E878" t="str">
            <v>0130955</v>
          </cell>
          <cell r="F878" t="str">
            <v>Mosaica Online Academy of Los Angeles</v>
          </cell>
          <cell r="G878" t="str">
            <v>1677</v>
          </cell>
          <cell r="H878">
            <v>56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47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19753090131201</v>
          </cell>
          <cell r="C879" t="str">
            <v>19</v>
          </cell>
          <cell r="D879" t="str">
            <v>75309</v>
          </cell>
          <cell r="E879" t="str">
            <v>0131201</v>
          </cell>
          <cell r="F879" t="str">
            <v>Albert Einstein Academy for Letters, Arts &amp; Sciences - Aqua Dulce Partnership Academy</v>
          </cell>
          <cell r="G879" t="str">
            <v>1694</v>
          </cell>
          <cell r="H879">
            <v>143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45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</row>
        <row r="880">
          <cell r="B880" t="str">
            <v>19753090131383</v>
          </cell>
          <cell r="C880" t="str">
            <v>19</v>
          </cell>
          <cell r="D880" t="str">
            <v>75309</v>
          </cell>
          <cell r="E880" t="str">
            <v>0131383</v>
          </cell>
          <cell r="F880" t="str">
            <v>SIATech Academy South</v>
          </cell>
          <cell r="G880" t="str">
            <v>1700</v>
          </cell>
          <cell r="H880">
            <v>121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90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</row>
        <row r="881">
          <cell r="B881" t="str">
            <v>19753090131540</v>
          </cell>
          <cell r="C881" t="str">
            <v>19</v>
          </cell>
          <cell r="D881" t="str">
            <v>75309</v>
          </cell>
          <cell r="E881" t="str">
            <v>0131540</v>
          </cell>
          <cell r="F881" t="str">
            <v>Method Schools K-8</v>
          </cell>
          <cell r="G881" t="str">
            <v>1698</v>
          </cell>
          <cell r="H881">
            <v>23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7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</row>
        <row r="882">
          <cell r="B882" t="str">
            <v>19753090131557</v>
          </cell>
          <cell r="C882" t="str">
            <v>19</v>
          </cell>
          <cell r="D882" t="str">
            <v>75309</v>
          </cell>
          <cell r="E882" t="str">
            <v>0131557</v>
          </cell>
          <cell r="F882" t="str">
            <v>Method Schools High School</v>
          </cell>
          <cell r="G882" t="str">
            <v>1697</v>
          </cell>
          <cell r="H882">
            <v>13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3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B883" t="str">
            <v>19753090131987</v>
          </cell>
          <cell r="C883" t="str">
            <v>19</v>
          </cell>
          <cell r="D883" t="str">
            <v>75309</v>
          </cell>
          <cell r="E883" t="str">
            <v>0131987</v>
          </cell>
          <cell r="F883" t="str">
            <v>iLEAD Hybrid</v>
          </cell>
          <cell r="G883" t="str">
            <v>1699</v>
          </cell>
          <cell r="H883">
            <v>2353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586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19753090132191</v>
          </cell>
          <cell r="C884" t="str">
            <v>19</v>
          </cell>
          <cell r="D884" t="str">
            <v>75309</v>
          </cell>
          <cell r="E884" t="str">
            <v>0132191</v>
          </cell>
          <cell r="F884" t="str">
            <v>Albert Einstein Academy for Letters, Arts and Sciences-STEAM</v>
          </cell>
          <cell r="G884" t="str">
            <v>1734</v>
          </cell>
          <cell r="H884">
            <v>476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77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</row>
        <row r="885">
          <cell r="B885" t="str">
            <v>19753090132654</v>
          </cell>
          <cell r="C885" t="str">
            <v>19</v>
          </cell>
          <cell r="D885" t="str">
            <v>75309</v>
          </cell>
          <cell r="E885" t="str">
            <v>0132654</v>
          </cell>
          <cell r="F885" t="str">
            <v>Community Collaborative Charter School</v>
          </cell>
          <cell r="G885" t="str">
            <v>1751</v>
          </cell>
          <cell r="H885">
            <v>1924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475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19753090133231</v>
          </cell>
          <cell r="C886" t="str">
            <v>19</v>
          </cell>
          <cell r="D886" t="str">
            <v>75309</v>
          </cell>
          <cell r="E886" t="str">
            <v>0133231</v>
          </cell>
          <cell r="F886" t="str">
            <v>Albert Einstein Academy for Letters, Arts &amp; Sciences - Odyssey</v>
          </cell>
          <cell r="G886" t="str">
            <v>1596</v>
          </cell>
          <cell r="H886">
            <v>221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84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</row>
        <row r="887">
          <cell r="B887" t="str">
            <v>19753090134585</v>
          </cell>
          <cell r="C887" t="str">
            <v>19</v>
          </cell>
          <cell r="D887" t="str">
            <v>75309</v>
          </cell>
          <cell r="E887" t="str">
            <v>0134585</v>
          </cell>
          <cell r="F887" t="str">
            <v>Pathways Academy Charter School - Adult Education</v>
          </cell>
          <cell r="G887" t="str">
            <v>1828</v>
          </cell>
          <cell r="H887">
            <v>12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8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19753090134619</v>
          </cell>
          <cell r="C888" t="str">
            <v>19</v>
          </cell>
          <cell r="D888" t="str">
            <v>75309</v>
          </cell>
          <cell r="E888" t="str">
            <v>0134619</v>
          </cell>
          <cell r="F888" t="str">
            <v>Empower Generations</v>
          </cell>
          <cell r="G888" t="str">
            <v>1836</v>
          </cell>
          <cell r="H888">
            <v>11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19753090135145</v>
          </cell>
          <cell r="C889" t="str">
            <v>19</v>
          </cell>
          <cell r="D889" t="str">
            <v>75309</v>
          </cell>
          <cell r="E889" t="str">
            <v>0135145</v>
          </cell>
          <cell r="F889" t="str">
            <v>Academy of Arts and Sciences: Los Angeles</v>
          </cell>
          <cell r="G889" t="str">
            <v>1651</v>
          </cell>
          <cell r="H889">
            <v>447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298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19753330000000</v>
          </cell>
          <cell r="C890" t="str">
            <v>19</v>
          </cell>
          <cell r="D890" t="str">
            <v>75333</v>
          </cell>
          <cell r="E890" t="str">
            <v>0000000</v>
          </cell>
          <cell r="F890" t="str">
            <v>Manhattan Beach Unified</v>
          </cell>
          <cell r="H890">
            <v>6775</v>
          </cell>
          <cell r="I890">
            <v>0</v>
          </cell>
          <cell r="J890">
            <v>0</v>
          </cell>
          <cell r="K890">
            <v>4</v>
          </cell>
          <cell r="L890">
            <v>0</v>
          </cell>
          <cell r="M890">
            <v>331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</row>
        <row r="891">
          <cell r="B891" t="str">
            <v>19753410000000</v>
          </cell>
          <cell r="C891" t="str">
            <v>19</v>
          </cell>
          <cell r="D891" t="str">
            <v>75341</v>
          </cell>
          <cell r="E891" t="str">
            <v>0000000</v>
          </cell>
          <cell r="F891" t="str">
            <v>Redondo Beach Unified</v>
          </cell>
          <cell r="H891">
            <v>9788</v>
          </cell>
          <cell r="I891">
            <v>0</v>
          </cell>
          <cell r="J891">
            <v>0</v>
          </cell>
          <cell r="K891">
            <v>10</v>
          </cell>
          <cell r="L891">
            <v>0</v>
          </cell>
          <cell r="M891">
            <v>1681</v>
          </cell>
          <cell r="N891">
            <v>0</v>
          </cell>
          <cell r="O891">
            <v>0</v>
          </cell>
          <cell r="P891">
            <v>1</v>
          </cell>
          <cell r="Q891">
            <v>0</v>
          </cell>
        </row>
        <row r="892">
          <cell r="B892" t="str">
            <v>19756636120158</v>
          </cell>
          <cell r="C892" t="str">
            <v>19</v>
          </cell>
          <cell r="D892" t="str">
            <v>75663</v>
          </cell>
          <cell r="E892" t="str">
            <v>6120158</v>
          </cell>
          <cell r="F892" t="str">
            <v>New West Charter</v>
          </cell>
          <cell r="G892" t="str">
            <v>0431</v>
          </cell>
          <cell r="H892">
            <v>825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19756971996693</v>
          </cell>
          <cell r="C893" t="str">
            <v>19</v>
          </cell>
          <cell r="D893" t="str">
            <v>75697</v>
          </cell>
          <cell r="E893" t="str">
            <v>1996693</v>
          </cell>
          <cell r="F893" t="str">
            <v>School of Arts and Enterprise</v>
          </cell>
          <cell r="G893" t="str">
            <v>0505</v>
          </cell>
          <cell r="H893">
            <v>745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539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19757130000000</v>
          </cell>
          <cell r="C894" t="str">
            <v>19</v>
          </cell>
          <cell r="D894" t="str">
            <v>75713</v>
          </cell>
          <cell r="E894" t="str">
            <v>0000000</v>
          </cell>
          <cell r="F894" t="str">
            <v>Alhambra Unified</v>
          </cell>
          <cell r="H894">
            <v>16998</v>
          </cell>
          <cell r="I894">
            <v>0</v>
          </cell>
          <cell r="J894">
            <v>0</v>
          </cell>
          <cell r="K894">
            <v>34</v>
          </cell>
          <cell r="L894">
            <v>0</v>
          </cell>
          <cell r="M894">
            <v>11746</v>
          </cell>
          <cell r="N894">
            <v>0</v>
          </cell>
          <cell r="O894">
            <v>0</v>
          </cell>
          <cell r="P894">
            <v>12</v>
          </cell>
          <cell r="Q894">
            <v>0</v>
          </cell>
        </row>
        <row r="895">
          <cell r="B895" t="str">
            <v>19764970115725</v>
          </cell>
          <cell r="C895" t="str">
            <v>19</v>
          </cell>
          <cell r="D895" t="str">
            <v>76497</v>
          </cell>
          <cell r="E895" t="str">
            <v>0115725</v>
          </cell>
          <cell r="F895" t="str">
            <v>Lifeline Education Charter</v>
          </cell>
          <cell r="G895" t="str">
            <v>0963</v>
          </cell>
          <cell r="H895">
            <v>628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608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19765470118760</v>
          </cell>
          <cell r="C896" t="str">
            <v>19</v>
          </cell>
          <cell r="D896" t="str">
            <v>76547</v>
          </cell>
          <cell r="E896" t="str">
            <v>0118760</v>
          </cell>
          <cell r="F896" t="str">
            <v>Barack Obama Charter</v>
          </cell>
          <cell r="G896" t="str">
            <v>1062</v>
          </cell>
          <cell r="H896">
            <v>351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323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19768690000000</v>
          </cell>
          <cell r="C897" t="str">
            <v>19</v>
          </cell>
          <cell r="D897" t="str">
            <v>76869</v>
          </cell>
          <cell r="E897" t="str">
            <v>0000000</v>
          </cell>
          <cell r="F897" t="str">
            <v>Wiseburn Unified</v>
          </cell>
          <cell r="H897">
            <v>2532</v>
          </cell>
          <cell r="I897">
            <v>0</v>
          </cell>
          <cell r="J897">
            <v>0</v>
          </cell>
          <cell r="K897">
            <v>3</v>
          </cell>
          <cell r="L897">
            <v>0</v>
          </cell>
          <cell r="M897">
            <v>1204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</row>
        <row r="898">
          <cell r="B898" t="str">
            <v>19768690119016</v>
          </cell>
          <cell r="C898" t="str">
            <v>19</v>
          </cell>
          <cell r="D898" t="str">
            <v>76869</v>
          </cell>
          <cell r="E898" t="str">
            <v>0119016</v>
          </cell>
          <cell r="F898" t="str">
            <v>Da Vinci Science</v>
          </cell>
          <cell r="G898" t="str">
            <v>1060</v>
          </cell>
          <cell r="H898">
            <v>541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215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19768690119636</v>
          </cell>
          <cell r="C899" t="str">
            <v>19</v>
          </cell>
          <cell r="D899" t="str">
            <v>76869</v>
          </cell>
          <cell r="E899" t="str">
            <v>0119636</v>
          </cell>
          <cell r="F899" t="str">
            <v>Da Vinci Design</v>
          </cell>
          <cell r="G899" t="str">
            <v>1081</v>
          </cell>
          <cell r="H899">
            <v>588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273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19768690128728</v>
          </cell>
          <cell r="C900" t="str">
            <v>19</v>
          </cell>
          <cell r="D900" t="str">
            <v>76869</v>
          </cell>
          <cell r="E900" t="str">
            <v>0128728</v>
          </cell>
          <cell r="F900" t="str">
            <v>Da Vinci Innovation Academy</v>
          </cell>
          <cell r="G900" t="str">
            <v>1597</v>
          </cell>
          <cell r="H900">
            <v>369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23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19768690131128</v>
          </cell>
          <cell r="C901" t="str">
            <v>19</v>
          </cell>
          <cell r="D901" t="str">
            <v>76869</v>
          </cell>
          <cell r="E901" t="str">
            <v>0131128</v>
          </cell>
          <cell r="F901" t="str">
            <v>Da Vinci Communications High</v>
          </cell>
          <cell r="G901" t="str">
            <v>1689</v>
          </cell>
          <cell r="H901">
            <v>271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132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19768850132928</v>
          </cell>
          <cell r="C902" t="str">
            <v>19</v>
          </cell>
          <cell r="D902" t="str">
            <v>76885</v>
          </cell>
          <cell r="E902" t="str">
            <v>0132928</v>
          </cell>
          <cell r="F902" t="str">
            <v>Anahuacalmecac International University Preparatory of North America</v>
          </cell>
          <cell r="G902" t="str">
            <v>1685</v>
          </cell>
          <cell r="H902">
            <v>374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348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</row>
        <row r="903">
          <cell r="B903" t="str">
            <v>19769680109926</v>
          </cell>
          <cell r="C903" t="str">
            <v>19</v>
          </cell>
          <cell r="D903" t="str">
            <v>76968</v>
          </cell>
          <cell r="E903" t="str">
            <v>0109926</v>
          </cell>
          <cell r="F903" t="str">
            <v>Academia Avance Charter</v>
          </cell>
          <cell r="G903" t="str">
            <v>0738</v>
          </cell>
          <cell r="H903">
            <v>397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379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</row>
        <row r="904">
          <cell r="B904" t="str">
            <v>19769920133900</v>
          </cell>
          <cell r="C904" t="str">
            <v>19</v>
          </cell>
          <cell r="D904" t="str">
            <v>76992</v>
          </cell>
          <cell r="E904" t="str">
            <v>0133900</v>
          </cell>
          <cell r="F904" t="str">
            <v>Prepa Tec Los Angeles High</v>
          </cell>
          <cell r="G904" t="str">
            <v>1789</v>
          </cell>
          <cell r="H904">
            <v>112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106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</row>
        <row r="905">
          <cell r="B905" t="str">
            <v>20102070000000</v>
          </cell>
          <cell r="C905" t="str">
            <v>20</v>
          </cell>
          <cell r="D905" t="str">
            <v>10207</v>
          </cell>
          <cell r="E905" t="str">
            <v>0000000</v>
          </cell>
          <cell r="F905" t="str">
            <v>Madera Co. Office of Education</v>
          </cell>
          <cell r="H905">
            <v>390</v>
          </cell>
          <cell r="I905">
            <v>38</v>
          </cell>
          <cell r="J905">
            <v>0</v>
          </cell>
          <cell r="K905">
            <v>342</v>
          </cell>
          <cell r="L905">
            <v>31</v>
          </cell>
          <cell r="M905">
            <v>306</v>
          </cell>
          <cell r="N905">
            <v>38</v>
          </cell>
          <cell r="O905">
            <v>0</v>
          </cell>
          <cell r="P905">
            <v>260</v>
          </cell>
          <cell r="Q905">
            <v>27</v>
          </cell>
        </row>
        <row r="906">
          <cell r="B906" t="str">
            <v>20102070117184</v>
          </cell>
          <cell r="C906" t="str">
            <v>20</v>
          </cell>
          <cell r="D906" t="str">
            <v>10207</v>
          </cell>
          <cell r="E906" t="str">
            <v>0117184</v>
          </cell>
          <cell r="F906" t="str">
            <v>Madera County Independent Academy</v>
          </cell>
          <cell r="G906" t="str">
            <v>1001</v>
          </cell>
          <cell r="H906">
            <v>379</v>
          </cell>
          <cell r="I906">
            <v>0</v>
          </cell>
          <cell r="J906">
            <v>0</v>
          </cell>
          <cell r="K906">
            <v>0</v>
          </cell>
          <cell r="L906">
            <v>11</v>
          </cell>
          <cell r="M906">
            <v>347</v>
          </cell>
          <cell r="N906">
            <v>0</v>
          </cell>
          <cell r="O906">
            <v>0</v>
          </cell>
          <cell r="P906">
            <v>0</v>
          </cell>
          <cell r="Q906">
            <v>10</v>
          </cell>
        </row>
        <row r="907">
          <cell r="B907" t="str">
            <v>20102072030229</v>
          </cell>
          <cell r="C907" t="str">
            <v>20</v>
          </cell>
          <cell r="D907" t="str">
            <v>10207</v>
          </cell>
          <cell r="E907" t="str">
            <v>2030229</v>
          </cell>
          <cell r="F907" t="str">
            <v>Pioneer Technical Center</v>
          </cell>
          <cell r="G907" t="str">
            <v>0460</v>
          </cell>
          <cell r="H907">
            <v>175</v>
          </cell>
          <cell r="I907">
            <v>0</v>
          </cell>
          <cell r="J907">
            <v>0</v>
          </cell>
          <cell r="K907">
            <v>0</v>
          </cell>
          <cell r="L907">
            <v>20</v>
          </cell>
          <cell r="M907">
            <v>142</v>
          </cell>
          <cell r="N907">
            <v>0</v>
          </cell>
          <cell r="O907">
            <v>0</v>
          </cell>
          <cell r="P907">
            <v>0</v>
          </cell>
          <cell r="Q907">
            <v>17</v>
          </cell>
        </row>
        <row r="908">
          <cell r="B908" t="str">
            <v>20651770000000</v>
          </cell>
          <cell r="C908" t="str">
            <v>20</v>
          </cell>
          <cell r="D908" t="str">
            <v>65177</v>
          </cell>
          <cell r="E908" t="str">
            <v>0000000</v>
          </cell>
          <cell r="F908" t="str">
            <v>Alview-Dairyland Union Elementary</v>
          </cell>
          <cell r="H908">
            <v>381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242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</row>
        <row r="909">
          <cell r="B909" t="str">
            <v>20651850000000</v>
          </cell>
          <cell r="C909" t="str">
            <v>20</v>
          </cell>
          <cell r="D909" t="str">
            <v>65185</v>
          </cell>
          <cell r="E909" t="str">
            <v>0000000</v>
          </cell>
          <cell r="F909" t="str">
            <v>Bass Lake Joint Union Elementary</v>
          </cell>
          <cell r="H909">
            <v>870</v>
          </cell>
          <cell r="I909">
            <v>0</v>
          </cell>
          <cell r="J909">
            <v>0</v>
          </cell>
          <cell r="K909">
            <v>2</v>
          </cell>
          <cell r="L909">
            <v>0</v>
          </cell>
          <cell r="M909">
            <v>498</v>
          </cell>
          <cell r="N909">
            <v>0</v>
          </cell>
          <cell r="O909">
            <v>0</v>
          </cell>
          <cell r="P909">
            <v>1</v>
          </cell>
          <cell r="Q909">
            <v>0</v>
          </cell>
        </row>
        <row r="910">
          <cell r="B910" t="str">
            <v>20651850129015</v>
          </cell>
          <cell r="C910" t="str">
            <v>20</v>
          </cell>
          <cell r="D910" t="str">
            <v>65185</v>
          </cell>
          <cell r="E910" t="str">
            <v>0129015</v>
          </cell>
          <cell r="F910" t="str">
            <v>Yosemite-Wawona Elementary Charter</v>
          </cell>
          <cell r="G910" t="str">
            <v>1610</v>
          </cell>
          <cell r="H910">
            <v>20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10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</row>
        <row r="911">
          <cell r="B911" t="str">
            <v>20651930000000</v>
          </cell>
          <cell r="C911" t="str">
            <v>20</v>
          </cell>
          <cell r="D911" t="str">
            <v>65193</v>
          </cell>
          <cell r="E911" t="str">
            <v>0000000</v>
          </cell>
          <cell r="F911" t="str">
            <v>Chowchilla Elementary</v>
          </cell>
          <cell r="H911">
            <v>2202</v>
          </cell>
          <cell r="I911">
            <v>0</v>
          </cell>
          <cell r="J911">
            <v>0</v>
          </cell>
          <cell r="K911">
            <v>12</v>
          </cell>
          <cell r="L911">
            <v>0</v>
          </cell>
          <cell r="M911">
            <v>1775</v>
          </cell>
          <cell r="N911">
            <v>0</v>
          </cell>
          <cell r="O911">
            <v>0</v>
          </cell>
          <cell r="P911">
            <v>10</v>
          </cell>
          <cell r="Q911">
            <v>0</v>
          </cell>
        </row>
        <row r="912">
          <cell r="B912" t="str">
            <v>20652010000000</v>
          </cell>
          <cell r="C912" t="str">
            <v>20</v>
          </cell>
          <cell r="D912" t="str">
            <v>65201</v>
          </cell>
          <cell r="E912" t="str">
            <v>0000000</v>
          </cell>
          <cell r="F912" t="str">
            <v>Chowchilla Union High</v>
          </cell>
          <cell r="H912">
            <v>1073</v>
          </cell>
          <cell r="I912">
            <v>0</v>
          </cell>
          <cell r="J912">
            <v>0</v>
          </cell>
          <cell r="K912">
            <v>14</v>
          </cell>
          <cell r="L912">
            <v>0</v>
          </cell>
          <cell r="M912">
            <v>660</v>
          </cell>
          <cell r="N912">
            <v>0</v>
          </cell>
          <cell r="O912">
            <v>0</v>
          </cell>
          <cell r="P912">
            <v>12</v>
          </cell>
          <cell r="Q912">
            <v>0</v>
          </cell>
        </row>
        <row r="913">
          <cell r="B913" t="str">
            <v>20652430000000</v>
          </cell>
          <cell r="C913" t="str">
            <v>20</v>
          </cell>
          <cell r="D913" t="str">
            <v>65243</v>
          </cell>
          <cell r="E913" t="str">
            <v>0000000</v>
          </cell>
          <cell r="F913" t="str">
            <v>Madera Unified</v>
          </cell>
          <cell r="H913">
            <v>19960</v>
          </cell>
          <cell r="I913">
            <v>0</v>
          </cell>
          <cell r="J913">
            <v>0</v>
          </cell>
          <cell r="K913">
            <v>254</v>
          </cell>
          <cell r="L913">
            <v>0</v>
          </cell>
          <cell r="M913">
            <v>17831</v>
          </cell>
          <cell r="N913">
            <v>0</v>
          </cell>
          <cell r="O913">
            <v>0</v>
          </cell>
          <cell r="P913">
            <v>205</v>
          </cell>
          <cell r="Q913">
            <v>0</v>
          </cell>
        </row>
        <row r="914">
          <cell r="B914" t="str">
            <v>20652430100016</v>
          </cell>
          <cell r="C914" t="str">
            <v>20</v>
          </cell>
          <cell r="D914" t="str">
            <v>65243</v>
          </cell>
          <cell r="E914" t="str">
            <v>0100016</v>
          </cell>
          <cell r="F914" t="str">
            <v>Sherman Thomas Charter</v>
          </cell>
          <cell r="G914" t="str">
            <v>0507</v>
          </cell>
          <cell r="H914">
            <v>215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120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</row>
        <row r="915">
          <cell r="B915" t="str">
            <v>20652430107938</v>
          </cell>
          <cell r="C915" t="str">
            <v>20</v>
          </cell>
          <cell r="D915" t="str">
            <v>65243</v>
          </cell>
          <cell r="E915" t="str">
            <v>0107938</v>
          </cell>
          <cell r="F915" t="str">
            <v>Ezequiel Tafoya Alvarado Academy</v>
          </cell>
          <cell r="G915" t="str">
            <v>0676</v>
          </cell>
          <cell r="H915">
            <v>540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533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</row>
        <row r="916">
          <cell r="B916" t="str">
            <v>20652430118950</v>
          </cell>
          <cell r="C916" t="str">
            <v>20</v>
          </cell>
          <cell r="D916" t="str">
            <v>65243</v>
          </cell>
          <cell r="E916" t="str">
            <v>0118950</v>
          </cell>
          <cell r="F916" t="str">
            <v>Sherman Thomas Charter High</v>
          </cell>
          <cell r="G916" t="str">
            <v>1058</v>
          </cell>
          <cell r="H916">
            <v>63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45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</row>
        <row r="917">
          <cell r="B917" t="str">
            <v>20652760000000</v>
          </cell>
          <cell r="C917" t="str">
            <v>20</v>
          </cell>
          <cell r="D917" t="str">
            <v>65276</v>
          </cell>
          <cell r="E917" t="str">
            <v>0000000</v>
          </cell>
          <cell r="F917" t="str">
            <v>Raymond-Knowles Union Elementary</v>
          </cell>
          <cell r="H917">
            <v>83</v>
          </cell>
          <cell r="I917">
            <v>0</v>
          </cell>
          <cell r="J917">
            <v>0</v>
          </cell>
          <cell r="K917">
            <v>1</v>
          </cell>
          <cell r="L917">
            <v>0</v>
          </cell>
          <cell r="M917">
            <v>52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</row>
        <row r="918">
          <cell r="B918" t="str">
            <v>20755800000000</v>
          </cell>
          <cell r="C918" t="str">
            <v>20</v>
          </cell>
          <cell r="D918" t="str">
            <v>75580</v>
          </cell>
          <cell r="E918" t="str">
            <v>0000000</v>
          </cell>
          <cell r="F918" t="str">
            <v>Golden Valley Unified</v>
          </cell>
          <cell r="H918">
            <v>1874</v>
          </cell>
          <cell r="I918">
            <v>0</v>
          </cell>
          <cell r="J918">
            <v>0</v>
          </cell>
          <cell r="K918">
            <v>13</v>
          </cell>
          <cell r="L918">
            <v>0</v>
          </cell>
          <cell r="M918">
            <v>688</v>
          </cell>
          <cell r="N918">
            <v>0</v>
          </cell>
          <cell r="O918">
            <v>0</v>
          </cell>
          <cell r="P918">
            <v>5</v>
          </cell>
          <cell r="Q918">
            <v>0</v>
          </cell>
        </row>
        <row r="919">
          <cell r="B919" t="str">
            <v>20756060000000</v>
          </cell>
          <cell r="C919" t="str">
            <v>20</v>
          </cell>
          <cell r="D919" t="str">
            <v>75606</v>
          </cell>
          <cell r="E919" t="str">
            <v>0000000</v>
          </cell>
          <cell r="F919" t="str">
            <v>Chawanakee Unified</v>
          </cell>
          <cell r="H919">
            <v>663</v>
          </cell>
          <cell r="I919">
            <v>0</v>
          </cell>
          <cell r="J919">
            <v>0</v>
          </cell>
          <cell r="K919">
            <v>3</v>
          </cell>
          <cell r="L919">
            <v>0</v>
          </cell>
          <cell r="M919">
            <v>389</v>
          </cell>
          <cell r="N919">
            <v>0</v>
          </cell>
          <cell r="O919">
            <v>0</v>
          </cell>
          <cell r="P919">
            <v>2</v>
          </cell>
          <cell r="Q919">
            <v>0</v>
          </cell>
        </row>
        <row r="920">
          <cell r="B920" t="str">
            <v>20756060125021</v>
          </cell>
          <cell r="C920" t="str">
            <v>20</v>
          </cell>
          <cell r="D920" t="str">
            <v>75606</v>
          </cell>
          <cell r="E920" t="str">
            <v>0125021</v>
          </cell>
          <cell r="F920" t="str">
            <v>Minarets Charter High</v>
          </cell>
          <cell r="G920" t="str">
            <v>1341</v>
          </cell>
          <cell r="H920">
            <v>260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77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</row>
        <row r="921">
          <cell r="B921" t="str">
            <v>20756060132936</v>
          </cell>
          <cell r="C921" t="str">
            <v>20</v>
          </cell>
          <cell r="D921" t="str">
            <v>75606</v>
          </cell>
          <cell r="E921" t="str">
            <v>0132936</v>
          </cell>
          <cell r="F921" t="str">
            <v>Chawanakee Academy Charter</v>
          </cell>
          <cell r="G921" t="str">
            <v>1763</v>
          </cell>
          <cell r="H921">
            <v>131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64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</row>
        <row r="922">
          <cell r="B922" t="str">
            <v>20764140000000</v>
          </cell>
          <cell r="C922" t="str">
            <v>20</v>
          </cell>
          <cell r="D922" t="str">
            <v>76414</v>
          </cell>
          <cell r="E922" t="str">
            <v>0000000</v>
          </cell>
          <cell r="F922" t="str">
            <v>Yosemite Unified</v>
          </cell>
          <cell r="H922">
            <v>1725</v>
          </cell>
          <cell r="I922">
            <v>0</v>
          </cell>
          <cell r="J922">
            <v>0</v>
          </cell>
          <cell r="K922">
            <v>43</v>
          </cell>
          <cell r="L922">
            <v>0</v>
          </cell>
          <cell r="M922">
            <v>817</v>
          </cell>
          <cell r="N922">
            <v>0</v>
          </cell>
          <cell r="O922">
            <v>0</v>
          </cell>
          <cell r="P922">
            <v>24</v>
          </cell>
          <cell r="Q922">
            <v>0</v>
          </cell>
        </row>
        <row r="923">
          <cell r="B923" t="str">
            <v>20764142030237</v>
          </cell>
          <cell r="C923" t="str">
            <v>20</v>
          </cell>
          <cell r="D923" t="str">
            <v>76414</v>
          </cell>
          <cell r="E923" t="str">
            <v>2030237</v>
          </cell>
          <cell r="F923" t="str">
            <v>Glacier High School Charter</v>
          </cell>
          <cell r="G923" t="str">
            <v>0479</v>
          </cell>
          <cell r="H923">
            <v>112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39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</row>
        <row r="924">
          <cell r="B924" t="str">
            <v>20764146110076</v>
          </cell>
          <cell r="C924" t="str">
            <v>20</v>
          </cell>
          <cell r="D924" t="str">
            <v>76414</v>
          </cell>
          <cell r="E924" t="str">
            <v>6110076</v>
          </cell>
          <cell r="F924" t="str">
            <v>Mountain Home Charter (Alternative)</v>
          </cell>
          <cell r="G924" t="str">
            <v>0063</v>
          </cell>
          <cell r="H924">
            <v>350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134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</row>
        <row r="925">
          <cell r="B925" t="str">
            <v>21102150000000</v>
          </cell>
          <cell r="C925" t="str">
            <v>21</v>
          </cell>
          <cell r="D925" t="str">
            <v>10215</v>
          </cell>
          <cell r="E925" t="str">
            <v>0000000</v>
          </cell>
          <cell r="F925" t="str">
            <v>Marin Co. Office of Education</v>
          </cell>
          <cell r="H925">
            <v>242</v>
          </cell>
          <cell r="I925">
            <v>16</v>
          </cell>
          <cell r="J925">
            <v>0</v>
          </cell>
          <cell r="K925">
            <v>179</v>
          </cell>
          <cell r="L925">
            <v>15</v>
          </cell>
          <cell r="M925">
            <v>71</v>
          </cell>
          <cell r="N925">
            <v>16</v>
          </cell>
          <cell r="O925">
            <v>0</v>
          </cell>
          <cell r="P925">
            <v>26</v>
          </cell>
          <cell r="Q925">
            <v>13</v>
          </cell>
        </row>
        <row r="926">
          <cell r="B926" t="str">
            <v>21102152130102</v>
          </cell>
          <cell r="C926" t="str">
            <v>21</v>
          </cell>
          <cell r="D926" t="str">
            <v>10215</v>
          </cell>
          <cell r="E926" t="str">
            <v>2130102</v>
          </cell>
          <cell r="F926" t="str">
            <v>Phoenix Academy</v>
          </cell>
          <cell r="G926" t="str">
            <v>0087</v>
          </cell>
          <cell r="H926">
            <v>15</v>
          </cell>
          <cell r="I926">
            <v>0</v>
          </cell>
          <cell r="J926">
            <v>0</v>
          </cell>
          <cell r="K926">
            <v>0</v>
          </cell>
          <cell r="L926">
            <v>15</v>
          </cell>
          <cell r="M926">
            <v>13</v>
          </cell>
          <cell r="N926">
            <v>0</v>
          </cell>
          <cell r="O926">
            <v>0</v>
          </cell>
          <cell r="P926">
            <v>0</v>
          </cell>
          <cell r="Q926">
            <v>13</v>
          </cell>
        </row>
        <row r="927">
          <cell r="B927" t="str">
            <v>21653000000000</v>
          </cell>
          <cell r="C927" t="str">
            <v>21</v>
          </cell>
          <cell r="D927" t="str">
            <v>65300</v>
          </cell>
          <cell r="E927" t="str">
            <v>0000000</v>
          </cell>
          <cell r="F927" t="str">
            <v>Bolinas-Stinson Union</v>
          </cell>
          <cell r="H927">
            <v>85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43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</row>
        <row r="928">
          <cell r="B928" t="str">
            <v>21653180000000</v>
          </cell>
          <cell r="C928" t="str">
            <v>21</v>
          </cell>
          <cell r="D928" t="str">
            <v>65318</v>
          </cell>
          <cell r="E928" t="str">
            <v>0000000</v>
          </cell>
          <cell r="F928" t="str">
            <v>Dixie Elementary</v>
          </cell>
          <cell r="H928">
            <v>1982</v>
          </cell>
          <cell r="I928">
            <v>0</v>
          </cell>
          <cell r="J928">
            <v>0</v>
          </cell>
          <cell r="K928">
            <v>9</v>
          </cell>
          <cell r="L928">
            <v>0</v>
          </cell>
          <cell r="M928">
            <v>334</v>
          </cell>
          <cell r="N928">
            <v>0</v>
          </cell>
          <cell r="O928">
            <v>0</v>
          </cell>
          <cell r="P928">
            <v>2</v>
          </cell>
          <cell r="Q928">
            <v>0</v>
          </cell>
        </row>
        <row r="929">
          <cell r="B929" t="str">
            <v>21653340000000</v>
          </cell>
          <cell r="C929" t="str">
            <v>21</v>
          </cell>
          <cell r="D929" t="str">
            <v>65334</v>
          </cell>
          <cell r="E929" t="str">
            <v>0000000</v>
          </cell>
          <cell r="F929" t="str">
            <v>Kentfield Elementary</v>
          </cell>
          <cell r="H929">
            <v>1257</v>
          </cell>
          <cell r="I929">
            <v>0</v>
          </cell>
          <cell r="J929">
            <v>0</v>
          </cell>
          <cell r="K929">
            <v>1</v>
          </cell>
          <cell r="L929">
            <v>0</v>
          </cell>
          <cell r="M929">
            <v>111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</row>
        <row r="930">
          <cell r="B930" t="str">
            <v>21653420000000</v>
          </cell>
          <cell r="C930" t="str">
            <v>21</v>
          </cell>
          <cell r="D930" t="str">
            <v>65342</v>
          </cell>
          <cell r="E930" t="str">
            <v>0000000</v>
          </cell>
          <cell r="F930" t="str">
            <v>Laguna Joint Elementary</v>
          </cell>
          <cell r="H930">
            <v>16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14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</row>
        <row r="931">
          <cell r="B931" t="str">
            <v>21653590000000</v>
          </cell>
          <cell r="C931" t="str">
            <v>21</v>
          </cell>
          <cell r="D931" t="str">
            <v>65359</v>
          </cell>
          <cell r="E931" t="str">
            <v>0000000</v>
          </cell>
          <cell r="F931" t="str">
            <v>Lagunitas Elementary</v>
          </cell>
          <cell r="H931">
            <v>262</v>
          </cell>
          <cell r="I931">
            <v>0</v>
          </cell>
          <cell r="J931">
            <v>0</v>
          </cell>
          <cell r="K931">
            <v>3</v>
          </cell>
          <cell r="L931">
            <v>0</v>
          </cell>
          <cell r="M931">
            <v>47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</row>
        <row r="932">
          <cell r="B932" t="str">
            <v>21653670000000</v>
          </cell>
          <cell r="C932" t="str">
            <v>21</v>
          </cell>
          <cell r="D932" t="str">
            <v>65367</v>
          </cell>
          <cell r="E932" t="str">
            <v>0000000</v>
          </cell>
          <cell r="F932" t="str">
            <v>Larkspur-Corte Madera</v>
          </cell>
          <cell r="H932">
            <v>1523</v>
          </cell>
          <cell r="I932">
            <v>0</v>
          </cell>
          <cell r="J932">
            <v>0</v>
          </cell>
          <cell r="K932">
            <v>4</v>
          </cell>
          <cell r="L932">
            <v>0</v>
          </cell>
          <cell r="M932">
            <v>153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</row>
        <row r="933">
          <cell r="B933" t="str">
            <v>21653750000000</v>
          </cell>
          <cell r="C933" t="str">
            <v>21</v>
          </cell>
          <cell r="D933" t="str">
            <v>65375</v>
          </cell>
          <cell r="E933" t="str">
            <v>0000000</v>
          </cell>
          <cell r="F933" t="str">
            <v>Lincoln Elementary</v>
          </cell>
          <cell r="H933">
            <v>12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2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21653910000000</v>
          </cell>
          <cell r="C934" t="str">
            <v>21</v>
          </cell>
          <cell r="D934" t="str">
            <v>65391</v>
          </cell>
          <cell r="E934" t="str">
            <v>0000000</v>
          </cell>
          <cell r="F934" t="str">
            <v>Mill Valley Elementary</v>
          </cell>
          <cell r="H934">
            <v>3128</v>
          </cell>
          <cell r="I934">
            <v>0</v>
          </cell>
          <cell r="J934">
            <v>0</v>
          </cell>
          <cell r="K934">
            <v>8</v>
          </cell>
          <cell r="L934">
            <v>0</v>
          </cell>
          <cell r="M934">
            <v>184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</row>
        <row r="935">
          <cell r="B935" t="str">
            <v>21654090000000</v>
          </cell>
          <cell r="C935" t="str">
            <v>21</v>
          </cell>
          <cell r="D935" t="str">
            <v>65409</v>
          </cell>
          <cell r="E935" t="str">
            <v>0000000</v>
          </cell>
          <cell r="F935" t="str">
            <v>Nicasio</v>
          </cell>
          <cell r="H935">
            <v>43</v>
          </cell>
          <cell r="I935">
            <v>0</v>
          </cell>
          <cell r="J935">
            <v>0</v>
          </cell>
          <cell r="K935">
            <v>1</v>
          </cell>
          <cell r="L935">
            <v>0</v>
          </cell>
          <cell r="M935">
            <v>8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</row>
        <row r="936">
          <cell r="B936" t="str">
            <v>21654170000000</v>
          </cell>
          <cell r="C936" t="str">
            <v>21</v>
          </cell>
          <cell r="D936" t="str">
            <v>65417</v>
          </cell>
          <cell r="E936" t="str">
            <v>0000000</v>
          </cell>
          <cell r="F936" t="str">
            <v>Novato Unified</v>
          </cell>
          <cell r="H936">
            <v>7599</v>
          </cell>
          <cell r="I936">
            <v>0</v>
          </cell>
          <cell r="J936">
            <v>0</v>
          </cell>
          <cell r="K936">
            <v>61</v>
          </cell>
          <cell r="L936">
            <v>0</v>
          </cell>
          <cell r="M936">
            <v>2778</v>
          </cell>
          <cell r="N936">
            <v>0</v>
          </cell>
          <cell r="O936">
            <v>0</v>
          </cell>
          <cell r="P936">
            <v>7</v>
          </cell>
          <cell r="Q936">
            <v>0</v>
          </cell>
        </row>
        <row r="937">
          <cell r="B937" t="str">
            <v>21654176113229</v>
          </cell>
          <cell r="C937" t="str">
            <v>21</v>
          </cell>
          <cell r="D937" t="str">
            <v>65417</v>
          </cell>
          <cell r="E937" t="str">
            <v>6113229</v>
          </cell>
          <cell r="F937" t="str">
            <v>Novato Charter</v>
          </cell>
          <cell r="G937" t="str">
            <v>0089</v>
          </cell>
          <cell r="H937">
            <v>270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30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</row>
        <row r="938">
          <cell r="B938" t="str">
            <v>21654250000000</v>
          </cell>
          <cell r="C938" t="str">
            <v>21</v>
          </cell>
          <cell r="D938" t="str">
            <v>65425</v>
          </cell>
          <cell r="E938" t="str">
            <v>0000000</v>
          </cell>
          <cell r="F938" t="str">
            <v>Reed Union Elementary</v>
          </cell>
          <cell r="H938">
            <v>1530</v>
          </cell>
          <cell r="I938">
            <v>0</v>
          </cell>
          <cell r="J938">
            <v>0</v>
          </cell>
          <cell r="K938">
            <v>6</v>
          </cell>
          <cell r="L938">
            <v>0</v>
          </cell>
          <cell r="M938">
            <v>94</v>
          </cell>
          <cell r="N938">
            <v>0</v>
          </cell>
          <cell r="O938">
            <v>0</v>
          </cell>
          <cell r="P938">
            <v>1</v>
          </cell>
          <cell r="Q938">
            <v>0</v>
          </cell>
        </row>
        <row r="939">
          <cell r="B939" t="str">
            <v>21654330000000</v>
          </cell>
          <cell r="C939" t="str">
            <v>21</v>
          </cell>
          <cell r="D939" t="str">
            <v>65433</v>
          </cell>
          <cell r="E939" t="str">
            <v>0000000</v>
          </cell>
          <cell r="F939" t="str">
            <v>Ross Elementary</v>
          </cell>
          <cell r="H939">
            <v>383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2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</row>
        <row r="940">
          <cell r="B940" t="str">
            <v>21654580000000</v>
          </cell>
          <cell r="C940" t="str">
            <v>21</v>
          </cell>
          <cell r="D940" t="str">
            <v>65458</v>
          </cell>
          <cell r="E940" t="str">
            <v>0000000</v>
          </cell>
          <cell r="F940" t="str">
            <v>San Rafael City Elementary</v>
          </cell>
          <cell r="H940">
            <v>4758</v>
          </cell>
          <cell r="I940">
            <v>0</v>
          </cell>
          <cell r="J940">
            <v>0</v>
          </cell>
          <cell r="K940">
            <v>17</v>
          </cell>
          <cell r="L940">
            <v>0</v>
          </cell>
          <cell r="M940">
            <v>3260</v>
          </cell>
          <cell r="N940">
            <v>0</v>
          </cell>
          <cell r="O940">
            <v>0</v>
          </cell>
          <cell r="P940">
            <v>9</v>
          </cell>
          <cell r="Q940">
            <v>0</v>
          </cell>
        </row>
        <row r="941">
          <cell r="B941" t="str">
            <v>21654660000000</v>
          </cell>
          <cell r="C941" t="str">
            <v>21</v>
          </cell>
          <cell r="D941" t="str">
            <v>65466</v>
          </cell>
          <cell r="E941" t="str">
            <v>0000000</v>
          </cell>
          <cell r="F941" t="str">
            <v>San Rafael City High</v>
          </cell>
          <cell r="H941">
            <v>2519</v>
          </cell>
          <cell r="I941">
            <v>0</v>
          </cell>
          <cell r="J941">
            <v>0</v>
          </cell>
          <cell r="K941">
            <v>28</v>
          </cell>
          <cell r="L941">
            <v>0</v>
          </cell>
          <cell r="M941">
            <v>1297</v>
          </cell>
          <cell r="N941">
            <v>0</v>
          </cell>
          <cell r="O941">
            <v>0</v>
          </cell>
          <cell r="P941">
            <v>1</v>
          </cell>
          <cell r="Q941">
            <v>0</v>
          </cell>
        </row>
        <row r="942">
          <cell r="B942" t="str">
            <v>21654740000000</v>
          </cell>
          <cell r="C942" t="str">
            <v>21</v>
          </cell>
          <cell r="D942" t="str">
            <v>65474</v>
          </cell>
          <cell r="E942" t="str">
            <v>0000000</v>
          </cell>
          <cell r="F942" t="str">
            <v>Sausalito Marin City</v>
          </cell>
          <cell r="H942">
            <v>162</v>
          </cell>
          <cell r="I942">
            <v>0</v>
          </cell>
          <cell r="J942">
            <v>0</v>
          </cell>
          <cell r="K942">
            <v>4</v>
          </cell>
          <cell r="L942">
            <v>0</v>
          </cell>
          <cell r="M942">
            <v>131</v>
          </cell>
          <cell r="N942">
            <v>0</v>
          </cell>
          <cell r="O942">
            <v>0</v>
          </cell>
          <cell r="P942">
            <v>1</v>
          </cell>
          <cell r="Q942">
            <v>0</v>
          </cell>
        </row>
        <row r="943">
          <cell r="B943" t="str">
            <v>21654746118491</v>
          </cell>
          <cell r="C943" t="str">
            <v>21</v>
          </cell>
          <cell r="D943" t="str">
            <v>65474</v>
          </cell>
          <cell r="E943" t="str">
            <v>6118491</v>
          </cell>
          <cell r="F943" t="str">
            <v>Willow Creek Academy</v>
          </cell>
          <cell r="G943" t="str">
            <v>0351</v>
          </cell>
          <cell r="H943">
            <v>396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187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21654820000000</v>
          </cell>
          <cell r="C944" t="str">
            <v>21</v>
          </cell>
          <cell r="D944" t="str">
            <v>65482</v>
          </cell>
          <cell r="E944" t="str">
            <v>0000000</v>
          </cell>
          <cell r="F944" t="str">
            <v>Tamalpais Union High</v>
          </cell>
          <cell r="H944">
            <v>4693</v>
          </cell>
          <cell r="I944">
            <v>0</v>
          </cell>
          <cell r="J944">
            <v>0</v>
          </cell>
          <cell r="K944">
            <v>28</v>
          </cell>
          <cell r="L944">
            <v>0</v>
          </cell>
          <cell r="M944">
            <v>371</v>
          </cell>
          <cell r="N944">
            <v>0</v>
          </cell>
          <cell r="O944">
            <v>0</v>
          </cell>
          <cell r="P944">
            <v>3</v>
          </cell>
          <cell r="Q944">
            <v>0</v>
          </cell>
        </row>
        <row r="945">
          <cell r="B945" t="str">
            <v>21655160000000</v>
          </cell>
          <cell r="C945" t="str">
            <v>21</v>
          </cell>
          <cell r="D945" t="str">
            <v>65516</v>
          </cell>
          <cell r="E945" t="str">
            <v>0000000</v>
          </cell>
          <cell r="F945" t="str">
            <v>Union Joint Elementary</v>
          </cell>
          <cell r="H945">
            <v>12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7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</row>
        <row r="946">
          <cell r="B946" t="str">
            <v>21733610000000</v>
          </cell>
          <cell r="C946" t="str">
            <v>21</v>
          </cell>
          <cell r="D946" t="str">
            <v>73361</v>
          </cell>
          <cell r="E946" t="str">
            <v>0000000</v>
          </cell>
          <cell r="F946" t="str">
            <v>Shoreline Unified</v>
          </cell>
          <cell r="H946">
            <v>515</v>
          </cell>
          <cell r="I946">
            <v>0</v>
          </cell>
          <cell r="J946">
            <v>0</v>
          </cell>
          <cell r="K946">
            <v>5</v>
          </cell>
          <cell r="L946">
            <v>0</v>
          </cell>
          <cell r="M946">
            <v>327</v>
          </cell>
          <cell r="N946">
            <v>0</v>
          </cell>
          <cell r="O946">
            <v>0</v>
          </cell>
          <cell r="P946">
            <v>4</v>
          </cell>
          <cell r="Q946">
            <v>0</v>
          </cell>
        </row>
        <row r="947">
          <cell r="B947" t="str">
            <v>21750020000000</v>
          </cell>
          <cell r="C947" t="str">
            <v>21</v>
          </cell>
          <cell r="D947" t="str">
            <v>75002</v>
          </cell>
          <cell r="E947" t="str">
            <v>0000000</v>
          </cell>
          <cell r="F947" t="str">
            <v>Ross Valley Elementary</v>
          </cell>
          <cell r="H947">
            <v>2233</v>
          </cell>
          <cell r="I947">
            <v>0</v>
          </cell>
          <cell r="J947">
            <v>0</v>
          </cell>
          <cell r="K947">
            <v>6</v>
          </cell>
          <cell r="L947">
            <v>0</v>
          </cell>
          <cell r="M947">
            <v>221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</row>
        <row r="948">
          <cell r="B948" t="str">
            <v>22102230000000</v>
          </cell>
          <cell r="C948" t="str">
            <v>22</v>
          </cell>
          <cell r="D948" t="str">
            <v>10223</v>
          </cell>
          <cell r="E948" t="str">
            <v>0000000</v>
          </cell>
          <cell r="F948" t="str">
            <v>Mariposa Co. Office of Education</v>
          </cell>
          <cell r="H948">
            <v>48</v>
          </cell>
          <cell r="I948">
            <v>0</v>
          </cell>
          <cell r="J948">
            <v>0</v>
          </cell>
          <cell r="K948">
            <v>48</v>
          </cell>
          <cell r="L948">
            <v>0</v>
          </cell>
          <cell r="M948">
            <v>29</v>
          </cell>
          <cell r="N948">
            <v>0</v>
          </cell>
          <cell r="O948">
            <v>0</v>
          </cell>
          <cell r="P948">
            <v>29</v>
          </cell>
          <cell r="Q948">
            <v>0</v>
          </cell>
        </row>
        <row r="949">
          <cell r="B949" t="str">
            <v>22655320000000</v>
          </cell>
          <cell r="C949" t="str">
            <v>22</v>
          </cell>
          <cell r="D949" t="str">
            <v>65532</v>
          </cell>
          <cell r="E949" t="str">
            <v>0000000</v>
          </cell>
          <cell r="F949" t="str">
            <v>Mariposa County Unified</v>
          </cell>
          <cell r="H949">
            <v>1704</v>
          </cell>
          <cell r="I949">
            <v>0</v>
          </cell>
          <cell r="J949">
            <v>0</v>
          </cell>
          <cell r="K949">
            <v>48</v>
          </cell>
          <cell r="L949">
            <v>0</v>
          </cell>
          <cell r="M949">
            <v>913</v>
          </cell>
          <cell r="N949">
            <v>0</v>
          </cell>
          <cell r="O949">
            <v>0</v>
          </cell>
          <cell r="P949">
            <v>29</v>
          </cell>
          <cell r="Q949">
            <v>0</v>
          </cell>
        </row>
        <row r="950">
          <cell r="B950" t="str">
            <v>22655320125823</v>
          </cell>
          <cell r="C950" t="str">
            <v>22</v>
          </cell>
          <cell r="D950" t="str">
            <v>65532</v>
          </cell>
          <cell r="E950" t="str">
            <v>0125823</v>
          </cell>
          <cell r="F950" t="str">
            <v>Sierra Foothill Charter</v>
          </cell>
          <cell r="G950" t="str">
            <v>1396</v>
          </cell>
          <cell r="H950">
            <v>133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52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</row>
        <row r="951">
          <cell r="B951" t="str">
            <v>23102310000000</v>
          </cell>
          <cell r="C951" t="str">
            <v>23</v>
          </cell>
          <cell r="D951" t="str">
            <v>10231</v>
          </cell>
          <cell r="E951" t="str">
            <v>0000000</v>
          </cell>
          <cell r="F951" t="str">
            <v>Mendocino Co. Office of Education</v>
          </cell>
          <cell r="H951">
            <v>74</v>
          </cell>
          <cell r="I951">
            <v>18</v>
          </cell>
          <cell r="J951">
            <v>0</v>
          </cell>
          <cell r="K951">
            <v>9</v>
          </cell>
          <cell r="L951">
            <v>0</v>
          </cell>
          <cell r="M951">
            <v>67</v>
          </cell>
          <cell r="N951">
            <v>18</v>
          </cell>
          <cell r="O951">
            <v>0</v>
          </cell>
          <cell r="P951">
            <v>9</v>
          </cell>
          <cell r="Q951">
            <v>0</v>
          </cell>
        </row>
        <row r="952">
          <cell r="B952" t="str">
            <v>23655400000000</v>
          </cell>
          <cell r="C952" t="str">
            <v>23</v>
          </cell>
          <cell r="D952" t="str">
            <v>65540</v>
          </cell>
          <cell r="E952" t="str">
            <v>0000000</v>
          </cell>
          <cell r="F952" t="str">
            <v>Anderson Valley Unified</v>
          </cell>
          <cell r="H952">
            <v>507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408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</row>
        <row r="953">
          <cell r="B953" t="str">
            <v>23655570000000</v>
          </cell>
          <cell r="C953" t="str">
            <v>23</v>
          </cell>
          <cell r="D953" t="str">
            <v>65557</v>
          </cell>
          <cell r="E953" t="str">
            <v>0000000</v>
          </cell>
          <cell r="F953" t="str">
            <v>Arena Union Elementary</v>
          </cell>
          <cell r="H953">
            <v>254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192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</row>
        <row r="954">
          <cell r="B954" t="str">
            <v>23655576116669</v>
          </cell>
          <cell r="C954" t="str">
            <v>23</v>
          </cell>
          <cell r="D954" t="str">
            <v>65557</v>
          </cell>
          <cell r="E954" t="str">
            <v>6116669</v>
          </cell>
          <cell r="F954" t="str">
            <v>Pacific Community Charter</v>
          </cell>
          <cell r="G954" t="str">
            <v>0192</v>
          </cell>
          <cell r="H954">
            <v>59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40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</row>
        <row r="955">
          <cell r="B955" t="str">
            <v>23655650000000</v>
          </cell>
          <cell r="C955" t="str">
            <v>23</v>
          </cell>
          <cell r="D955" t="str">
            <v>65565</v>
          </cell>
          <cell r="E955" t="str">
            <v>0000000</v>
          </cell>
          <cell r="F955" t="str">
            <v>Fort Bragg Unified</v>
          </cell>
          <cell r="H955">
            <v>1775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1199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</row>
        <row r="956">
          <cell r="B956" t="str">
            <v>23655650123737</v>
          </cell>
          <cell r="C956" t="str">
            <v>23</v>
          </cell>
          <cell r="D956" t="str">
            <v>65565</v>
          </cell>
          <cell r="E956" t="str">
            <v>0123737</v>
          </cell>
          <cell r="F956" t="str">
            <v>Three Rivers Charter</v>
          </cell>
          <cell r="G956" t="str">
            <v>1275</v>
          </cell>
          <cell r="H956">
            <v>116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71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</row>
        <row r="957">
          <cell r="B957" t="str">
            <v>23655730000000</v>
          </cell>
          <cell r="C957" t="str">
            <v>23</v>
          </cell>
          <cell r="D957" t="str">
            <v>65573</v>
          </cell>
          <cell r="E957" t="str">
            <v>0000000</v>
          </cell>
          <cell r="F957" t="str">
            <v>Manchester Union Elementary</v>
          </cell>
          <cell r="H957">
            <v>47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34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</row>
        <row r="958">
          <cell r="B958" t="str">
            <v>23655810000000</v>
          </cell>
          <cell r="C958" t="str">
            <v>23</v>
          </cell>
          <cell r="D958" t="str">
            <v>65581</v>
          </cell>
          <cell r="E958" t="str">
            <v>0000000</v>
          </cell>
          <cell r="F958" t="str">
            <v>Mendocino Unified</v>
          </cell>
          <cell r="H958">
            <v>517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194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23655990000000</v>
          </cell>
          <cell r="C959" t="str">
            <v>23</v>
          </cell>
          <cell r="D959" t="str">
            <v>65599</v>
          </cell>
          <cell r="E959" t="str">
            <v>0000000</v>
          </cell>
          <cell r="F959" t="str">
            <v>Point Arena Joint Union High</v>
          </cell>
          <cell r="H959">
            <v>148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83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</row>
        <row r="960">
          <cell r="B960" t="str">
            <v>23656070000000</v>
          </cell>
          <cell r="C960" t="str">
            <v>23</v>
          </cell>
          <cell r="D960" t="str">
            <v>65607</v>
          </cell>
          <cell r="E960" t="str">
            <v>0000000</v>
          </cell>
          <cell r="F960" t="str">
            <v>Round Valley Unified</v>
          </cell>
          <cell r="H960">
            <v>387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207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</row>
        <row r="961">
          <cell r="B961" t="str">
            <v>23656072330272</v>
          </cell>
          <cell r="C961" t="str">
            <v>23</v>
          </cell>
          <cell r="D961" t="str">
            <v>65607</v>
          </cell>
          <cell r="E961" t="str">
            <v>2330272</v>
          </cell>
          <cell r="F961" t="str">
            <v>Eel River Charter</v>
          </cell>
          <cell r="G961" t="str">
            <v>0032</v>
          </cell>
          <cell r="H961">
            <v>46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45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23656150000000</v>
          </cell>
          <cell r="C962" t="str">
            <v>23</v>
          </cell>
          <cell r="D962" t="str">
            <v>65615</v>
          </cell>
          <cell r="E962" t="str">
            <v>0000000</v>
          </cell>
          <cell r="F962" t="str">
            <v>Ukiah Unified</v>
          </cell>
          <cell r="H962">
            <v>5938</v>
          </cell>
          <cell r="I962">
            <v>0</v>
          </cell>
          <cell r="J962">
            <v>0</v>
          </cell>
          <cell r="K962">
            <v>8</v>
          </cell>
          <cell r="L962">
            <v>0</v>
          </cell>
          <cell r="M962">
            <v>4354</v>
          </cell>
          <cell r="N962">
            <v>0</v>
          </cell>
          <cell r="O962">
            <v>0</v>
          </cell>
          <cell r="P962">
            <v>8</v>
          </cell>
          <cell r="Q962">
            <v>0</v>
          </cell>
        </row>
        <row r="963">
          <cell r="B963" t="str">
            <v>23656150115055</v>
          </cell>
          <cell r="C963" t="str">
            <v>23</v>
          </cell>
          <cell r="D963" t="str">
            <v>65615</v>
          </cell>
          <cell r="E963" t="str">
            <v>0115055</v>
          </cell>
          <cell r="F963" t="str">
            <v>River Oak Charter</v>
          </cell>
          <cell r="G963" t="str">
            <v>0910</v>
          </cell>
          <cell r="H963">
            <v>235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109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23656152330413</v>
          </cell>
          <cell r="C964" t="str">
            <v>23</v>
          </cell>
          <cell r="D964" t="str">
            <v>65615</v>
          </cell>
          <cell r="E964" t="str">
            <v>2330413</v>
          </cell>
          <cell r="F964" t="str">
            <v>Redwood Academy of Ukiah</v>
          </cell>
          <cell r="G964" t="str">
            <v>0271</v>
          </cell>
          <cell r="H964">
            <v>143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59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23656152330454</v>
          </cell>
          <cell r="C965" t="str">
            <v>23</v>
          </cell>
          <cell r="D965" t="str">
            <v>65615</v>
          </cell>
          <cell r="E965" t="str">
            <v>2330454</v>
          </cell>
          <cell r="F965" t="str">
            <v>Accelerated Achievement Academy</v>
          </cell>
          <cell r="G965" t="str">
            <v>0439</v>
          </cell>
          <cell r="H965">
            <v>153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124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23656156117386</v>
          </cell>
          <cell r="C966" t="str">
            <v>23</v>
          </cell>
          <cell r="D966" t="str">
            <v>65615</v>
          </cell>
          <cell r="E966" t="str">
            <v>6117386</v>
          </cell>
          <cell r="F966" t="str">
            <v>Tree of Life Charter</v>
          </cell>
          <cell r="G966" t="str">
            <v>0276</v>
          </cell>
          <cell r="H966">
            <v>98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57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</row>
        <row r="967">
          <cell r="B967" t="str">
            <v>23656230000000</v>
          </cell>
          <cell r="C967" t="str">
            <v>23</v>
          </cell>
          <cell r="D967" t="str">
            <v>65623</v>
          </cell>
          <cell r="E967" t="str">
            <v>0000000</v>
          </cell>
          <cell r="F967" t="str">
            <v>Willits Unified</v>
          </cell>
          <cell r="H967">
            <v>1539</v>
          </cell>
          <cell r="I967">
            <v>0</v>
          </cell>
          <cell r="J967">
            <v>0</v>
          </cell>
          <cell r="K967">
            <v>1</v>
          </cell>
          <cell r="L967">
            <v>0</v>
          </cell>
          <cell r="M967">
            <v>1162</v>
          </cell>
          <cell r="N967">
            <v>0</v>
          </cell>
          <cell r="O967">
            <v>0</v>
          </cell>
          <cell r="P967">
            <v>1</v>
          </cell>
          <cell r="Q967">
            <v>0</v>
          </cell>
        </row>
        <row r="968">
          <cell r="B968" t="str">
            <v>23656230112300</v>
          </cell>
          <cell r="C968" t="str">
            <v>23</v>
          </cell>
          <cell r="D968" t="str">
            <v>65623</v>
          </cell>
          <cell r="E968" t="str">
            <v>0112300</v>
          </cell>
          <cell r="F968" t="str">
            <v>La Vida Charter</v>
          </cell>
          <cell r="G968" t="str">
            <v>0822</v>
          </cell>
          <cell r="H968">
            <v>80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47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</row>
        <row r="969">
          <cell r="B969" t="str">
            <v>23656230125658</v>
          </cell>
          <cell r="C969" t="str">
            <v>23</v>
          </cell>
          <cell r="D969" t="str">
            <v>65623</v>
          </cell>
          <cell r="E969" t="str">
            <v>0125658</v>
          </cell>
          <cell r="F969" t="str">
            <v>Willits Elementary Charter</v>
          </cell>
          <cell r="G969" t="str">
            <v>1373</v>
          </cell>
          <cell r="H969">
            <v>144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97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23656232330363</v>
          </cell>
          <cell r="C970" t="str">
            <v>23</v>
          </cell>
          <cell r="D970" t="str">
            <v>65623</v>
          </cell>
          <cell r="E970" t="str">
            <v>2330363</v>
          </cell>
          <cell r="F970" t="str">
            <v>Willits Charter</v>
          </cell>
          <cell r="G970" t="str">
            <v>0166</v>
          </cell>
          <cell r="H970">
            <v>121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81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</row>
        <row r="971">
          <cell r="B971" t="str">
            <v>23738660000000</v>
          </cell>
          <cell r="C971" t="str">
            <v>23</v>
          </cell>
          <cell r="D971" t="str">
            <v>73866</v>
          </cell>
          <cell r="E971" t="str">
            <v>0000000</v>
          </cell>
          <cell r="F971" t="str">
            <v>Potter Valley Community Unified</v>
          </cell>
          <cell r="H971">
            <v>270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187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23739160000000</v>
          </cell>
          <cell r="C972" t="str">
            <v>23</v>
          </cell>
          <cell r="D972" t="str">
            <v>73916</v>
          </cell>
          <cell r="E972" t="str">
            <v>0000000</v>
          </cell>
          <cell r="F972" t="str">
            <v>Laytonville Unified</v>
          </cell>
          <cell r="H972">
            <v>392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288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23752180000000</v>
          </cell>
          <cell r="C973" t="str">
            <v>23</v>
          </cell>
          <cell r="D973" t="str">
            <v>75218</v>
          </cell>
          <cell r="E973" t="str">
            <v>0000000</v>
          </cell>
          <cell r="F973" t="str">
            <v>Leggett Valley Unified</v>
          </cell>
          <cell r="H973">
            <v>119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58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</row>
        <row r="974">
          <cell r="B974" t="str">
            <v>24102490000000</v>
          </cell>
          <cell r="C974" t="str">
            <v>24</v>
          </cell>
          <cell r="D974" t="str">
            <v>10249</v>
          </cell>
          <cell r="E974" t="str">
            <v>0000000</v>
          </cell>
          <cell r="F974" t="str">
            <v>Merced Co. Office of Education</v>
          </cell>
          <cell r="H974">
            <v>1066</v>
          </cell>
          <cell r="I974">
            <v>51</v>
          </cell>
          <cell r="J974">
            <v>0</v>
          </cell>
          <cell r="K974">
            <v>734</v>
          </cell>
          <cell r="L974">
            <v>0</v>
          </cell>
          <cell r="M974">
            <v>1004</v>
          </cell>
          <cell r="N974">
            <v>51</v>
          </cell>
          <cell r="O974">
            <v>0</v>
          </cell>
          <cell r="P974">
            <v>702</v>
          </cell>
          <cell r="Q974">
            <v>0</v>
          </cell>
        </row>
        <row r="975">
          <cell r="B975" t="str">
            <v>24102490106518</v>
          </cell>
          <cell r="C975" t="str">
            <v>24</v>
          </cell>
          <cell r="D975" t="str">
            <v>10249</v>
          </cell>
          <cell r="E975" t="str">
            <v>0106518</v>
          </cell>
          <cell r="F975" t="str">
            <v>Merced Scholars Charter</v>
          </cell>
          <cell r="G975" t="str">
            <v>0631</v>
          </cell>
          <cell r="H975">
            <v>105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72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</row>
        <row r="976">
          <cell r="B976" t="str">
            <v>24656310000000</v>
          </cell>
          <cell r="C976" t="str">
            <v>24</v>
          </cell>
          <cell r="D976" t="str">
            <v>65631</v>
          </cell>
          <cell r="E976" t="str">
            <v>0000000</v>
          </cell>
          <cell r="F976" t="str">
            <v>Atwater Elementary</v>
          </cell>
          <cell r="H976">
            <v>4963</v>
          </cell>
          <cell r="I976">
            <v>0</v>
          </cell>
          <cell r="J976">
            <v>0</v>
          </cell>
          <cell r="K976">
            <v>59</v>
          </cell>
          <cell r="L976">
            <v>0</v>
          </cell>
          <cell r="M976">
            <v>4144</v>
          </cell>
          <cell r="N976">
            <v>0</v>
          </cell>
          <cell r="O976">
            <v>0</v>
          </cell>
          <cell r="P976">
            <v>59</v>
          </cell>
          <cell r="Q976">
            <v>0</v>
          </cell>
        </row>
        <row r="977">
          <cell r="B977" t="str">
            <v>24656490000000</v>
          </cell>
          <cell r="C977" t="str">
            <v>24</v>
          </cell>
          <cell r="D977" t="str">
            <v>65649</v>
          </cell>
          <cell r="E977" t="str">
            <v>0000000</v>
          </cell>
          <cell r="F977" t="str">
            <v>Ballico-Cressey Elementary</v>
          </cell>
          <cell r="H977">
            <v>371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265</v>
          </cell>
          <cell r="N977">
            <v>0</v>
          </cell>
          <cell r="O977">
            <v>0</v>
          </cell>
          <cell r="P977">
            <v>1</v>
          </cell>
          <cell r="Q977">
            <v>0</v>
          </cell>
        </row>
        <row r="978">
          <cell r="B978" t="str">
            <v>24656800000000</v>
          </cell>
          <cell r="C978" t="str">
            <v>24</v>
          </cell>
          <cell r="D978" t="str">
            <v>65680</v>
          </cell>
          <cell r="E978" t="str">
            <v>0000000</v>
          </cell>
          <cell r="F978" t="str">
            <v>El Nido Elementary</v>
          </cell>
          <cell r="H978">
            <v>164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142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</row>
        <row r="979">
          <cell r="B979" t="str">
            <v>24656980000000</v>
          </cell>
          <cell r="C979" t="str">
            <v>24</v>
          </cell>
          <cell r="D979" t="str">
            <v>65698</v>
          </cell>
          <cell r="E979" t="str">
            <v>0000000</v>
          </cell>
          <cell r="F979" t="str">
            <v>Hilmar Unified</v>
          </cell>
          <cell r="H979">
            <v>2316</v>
          </cell>
          <cell r="I979">
            <v>0</v>
          </cell>
          <cell r="J979">
            <v>0</v>
          </cell>
          <cell r="K979">
            <v>16</v>
          </cell>
          <cell r="L979">
            <v>0</v>
          </cell>
          <cell r="M979">
            <v>1349</v>
          </cell>
          <cell r="N979">
            <v>0</v>
          </cell>
          <cell r="O979">
            <v>0</v>
          </cell>
          <cell r="P979">
            <v>15</v>
          </cell>
          <cell r="Q979">
            <v>0</v>
          </cell>
        </row>
        <row r="980">
          <cell r="B980" t="str">
            <v>24657220000000</v>
          </cell>
          <cell r="C980" t="str">
            <v>24</v>
          </cell>
          <cell r="D980" t="str">
            <v>65722</v>
          </cell>
          <cell r="E980" t="str">
            <v>0000000</v>
          </cell>
          <cell r="F980" t="str">
            <v>Le Grand Union Elementary</v>
          </cell>
          <cell r="H980">
            <v>399</v>
          </cell>
          <cell r="I980">
            <v>0</v>
          </cell>
          <cell r="J980">
            <v>0</v>
          </cell>
          <cell r="K980">
            <v>6</v>
          </cell>
          <cell r="L980">
            <v>0</v>
          </cell>
          <cell r="M980">
            <v>340</v>
          </cell>
          <cell r="N980">
            <v>0</v>
          </cell>
          <cell r="O980">
            <v>0</v>
          </cell>
          <cell r="P980">
            <v>6</v>
          </cell>
          <cell r="Q980">
            <v>0</v>
          </cell>
        </row>
        <row r="981">
          <cell r="B981" t="str">
            <v>24657300000000</v>
          </cell>
          <cell r="C981" t="str">
            <v>24</v>
          </cell>
          <cell r="D981" t="str">
            <v>65730</v>
          </cell>
          <cell r="E981" t="str">
            <v>0000000</v>
          </cell>
          <cell r="F981" t="str">
            <v>Le Grand Union High</v>
          </cell>
          <cell r="H981">
            <v>503</v>
          </cell>
          <cell r="I981">
            <v>0</v>
          </cell>
          <cell r="J981">
            <v>0</v>
          </cell>
          <cell r="K981">
            <v>8</v>
          </cell>
          <cell r="L981">
            <v>0</v>
          </cell>
          <cell r="M981">
            <v>401</v>
          </cell>
          <cell r="N981">
            <v>0</v>
          </cell>
          <cell r="O981">
            <v>0</v>
          </cell>
          <cell r="P981">
            <v>6</v>
          </cell>
          <cell r="Q981">
            <v>0</v>
          </cell>
        </row>
        <row r="982">
          <cell r="B982" t="str">
            <v>24657480000000</v>
          </cell>
          <cell r="C982" t="str">
            <v>24</v>
          </cell>
          <cell r="D982" t="str">
            <v>65748</v>
          </cell>
          <cell r="E982" t="str">
            <v>0000000</v>
          </cell>
          <cell r="F982" t="str">
            <v>Livingston Union</v>
          </cell>
          <cell r="H982">
            <v>2520</v>
          </cell>
          <cell r="I982">
            <v>0</v>
          </cell>
          <cell r="J982">
            <v>0</v>
          </cell>
          <cell r="K982">
            <v>21</v>
          </cell>
          <cell r="L982">
            <v>0</v>
          </cell>
          <cell r="M982">
            <v>2251</v>
          </cell>
          <cell r="N982">
            <v>0</v>
          </cell>
          <cell r="O982">
            <v>0</v>
          </cell>
          <cell r="P982">
            <v>21</v>
          </cell>
          <cell r="Q982">
            <v>0</v>
          </cell>
        </row>
        <row r="983">
          <cell r="B983" t="str">
            <v>24657550000000</v>
          </cell>
          <cell r="C983" t="str">
            <v>24</v>
          </cell>
          <cell r="D983" t="str">
            <v>65755</v>
          </cell>
          <cell r="E983" t="str">
            <v>0000000</v>
          </cell>
          <cell r="F983" t="str">
            <v>Los Banos Unified</v>
          </cell>
          <cell r="H983">
            <v>10580</v>
          </cell>
          <cell r="I983">
            <v>0</v>
          </cell>
          <cell r="J983">
            <v>0</v>
          </cell>
          <cell r="K983">
            <v>121</v>
          </cell>
          <cell r="L983">
            <v>0</v>
          </cell>
          <cell r="M983">
            <v>8488</v>
          </cell>
          <cell r="N983">
            <v>0</v>
          </cell>
          <cell r="O983">
            <v>0</v>
          </cell>
          <cell r="P983">
            <v>117</v>
          </cell>
          <cell r="Q983">
            <v>0</v>
          </cell>
        </row>
        <row r="984">
          <cell r="B984" t="str">
            <v>24657550125575</v>
          </cell>
          <cell r="C984" t="str">
            <v>24</v>
          </cell>
          <cell r="D984" t="str">
            <v>65755</v>
          </cell>
          <cell r="E984" t="str">
            <v>0125575</v>
          </cell>
          <cell r="F984" t="str">
            <v>Green Valley Charter</v>
          </cell>
          <cell r="G984" t="str">
            <v>1385</v>
          </cell>
          <cell r="H984">
            <v>204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136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</row>
        <row r="985">
          <cell r="B985" t="str">
            <v>24657630000000</v>
          </cell>
          <cell r="C985" t="str">
            <v>24</v>
          </cell>
          <cell r="D985" t="str">
            <v>65763</v>
          </cell>
          <cell r="E985" t="str">
            <v>0000000</v>
          </cell>
          <cell r="F985" t="str">
            <v>McSwain Union Elementary</v>
          </cell>
          <cell r="H985">
            <v>855</v>
          </cell>
          <cell r="I985">
            <v>0</v>
          </cell>
          <cell r="J985">
            <v>0</v>
          </cell>
          <cell r="K985">
            <v>4</v>
          </cell>
          <cell r="L985">
            <v>0</v>
          </cell>
          <cell r="M985">
            <v>324</v>
          </cell>
          <cell r="N985">
            <v>0</v>
          </cell>
          <cell r="O985">
            <v>0</v>
          </cell>
          <cell r="P985">
            <v>4</v>
          </cell>
          <cell r="Q985">
            <v>0</v>
          </cell>
        </row>
        <row r="986">
          <cell r="B986" t="str">
            <v>24657710000000</v>
          </cell>
          <cell r="C986" t="str">
            <v>24</v>
          </cell>
          <cell r="D986" t="str">
            <v>65771</v>
          </cell>
          <cell r="E986" t="str">
            <v>0000000</v>
          </cell>
          <cell r="F986" t="str">
            <v>Merced City Elementary</v>
          </cell>
          <cell r="H986">
            <v>10902</v>
          </cell>
          <cell r="I986">
            <v>0</v>
          </cell>
          <cell r="J986">
            <v>0</v>
          </cell>
          <cell r="K986">
            <v>159</v>
          </cell>
          <cell r="L986">
            <v>0</v>
          </cell>
          <cell r="M986">
            <v>8945</v>
          </cell>
          <cell r="N986">
            <v>0</v>
          </cell>
          <cell r="O986">
            <v>0</v>
          </cell>
          <cell r="P986">
            <v>154</v>
          </cell>
          <cell r="Q986">
            <v>0</v>
          </cell>
        </row>
        <row r="987">
          <cell r="B987" t="str">
            <v>24657890000000</v>
          </cell>
          <cell r="C987" t="str">
            <v>24</v>
          </cell>
          <cell r="D987" t="str">
            <v>65789</v>
          </cell>
          <cell r="E987" t="str">
            <v>0000000</v>
          </cell>
          <cell r="F987" t="str">
            <v>Merced Union High</v>
          </cell>
          <cell r="H987">
            <v>10377</v>
          </cell>
          <cell r="I987">
            <v>0</v>
          </cell>
          <cell r="J987">
            <v>0</v>
          </cell>
          <cell r="K987">
            <v>201</v>
          </cell>
          <cell r="L987">
            <v>0</v>
          </cell>
          <cell r="M987">
            <v>7887</v>
          </cell>
          <cell r="N987">
            <v>0</v>
          </cell>
          <cell r="O987">
            <v>0</v>
          </cell>
          <cell r="P987">
            <v>185</v>
          </cell>
          <cell r="Q987">
            <v>0</v>
          </cell>
        </row>
        <row r="988">
          <cell r="B988" t="str">
            <v>24658130000000</v>
          </cell>
          <cell r="C988" t="str">
            <v>24</v>
          </cell>
          <cell r="D988" t="str">
            <v>65813</v>
          </cell>
          <cell r="E988" t="str">
            <v>0000000</v>
          </cell>
          <cell r="F988" t="str">
            <v>Plainsburg Union Elementary</v>
          </cell>
          <cell r="H988">
            <v>124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57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</row>
        <row r="989">
          <cell r="B989" t="str">
            <v>24658210000000</v>
          </cell>
          <cell r="C989" t="str">
            <v>24</v>
          </cell>
          <cell r="D989" t="str">
            <v>65821</v>
          </cell>
          <cell r="E989" t="str">
            <v>0000000</v>
          </cell>
          <cell r="F989" t="str">
            <v>Planada Elementary</v>
          </cell>
          <cell r="H989">
            <v>807</v>
          </cell>
          <cell r="I989">
            <v>0</v>
          </cell>
          <cell r="J989">
            <v>0</v>
          </cell>
          <cell r="K989">
            <v>8</v>
          </cell>
          <cell r="L989">
            <v>0</v>
          </cell>
          <cell r="M989">
            <v>760</v>
          </cell>
          <cell r="N989">
            <v>0</v>
          </cell>
          <cell r="O989">
            <v>0</v>
          </cell>
          <cell r="P989">
            <v>8</v>
          </cell>
          <cell r="Q989">
            <v>0</v>
          </cell>
        </row>
        <row r="990">
          <cell r="B990" t="str">
            <v>24658390000000</v>
          </cell>
          <cell r="C990" t="str">
            <v>24</v>
          </cell>
          <cell r="D990" t="str">
            <v>65839</v>
          </cell>
          <cell r="E990" t="str">
            <v>0000000</v>
          </cell>
          <cell r="F990" t="str">
            <v>Snelling-Merced Falls Union Elementary</v>
          </cell>
          <cell r="H990">
            <v>76</v>
          </cell>
          <cell r="I990">
            <v>0</v>
          </cell>
          <cell r="J990">
            <v>0</v>
          </cell>
          <cell r="K990">
            <v>1</v>
          </cell>
          <cell r="L990">
            <v>0</v>
          </cell>
          <cell r="M990">
            <v>58</v>
          </cell>
          <cell r="N990">
            <v>0</v>
          </cell>
          <cell r="O990">
            <v>0</v>
          </cell>
          <cell r="P990">
            <v>1</v>
          </cell>
          <cell r="Q990">
            <v>0</v>
          </cell>
        </row>
        <row r="991">
          <cell r="B991" t="str">
            <v>24658620000000</v>
          </cell>
          <cell r="C991" t="str">
            <v>24</v>
          </cell>
          <cell r="D991" t="str">
            <v>65862</v>
          </cell>
          <cell r="E991" t="str">
            <v>0000000</v>
          </cell>
          <cell r="F991" t="str">
            <v>Weaver Union</v>
          </cell>
          <cell r="H991">
            <v>2865</v>
          </cell>
          <cell r="I991">
            <v>0</v>
          </cell>
          <cell r="J991">
            <v>0</v>
          </cell>
          <cell r="K991">
            <v>27</v>
          </cell>
          <cell r="L991">
            <v>0</v>
          </cell>
          <cell r="M991">
            <v>2562</v>
          </cell>
          <cell r="N991">
            <v>0</v>
          </cell>
          <cell r="O991">
            <v>0</v>
          </cell>
          <cell r="P991">
            <v>25</v>
          </cell>
          <cell r="Q991">
            <v>0</v>
          </cell>
        </row>
        <row r="992">
          <cell r="B992" t="str">
            <v>24658700000000</v>
          </cell>
          <cell r="C992" t="str">
            <v>24</v>
          </cell>
          <cell r="D992" t="str">
            <v>65870</v>
          </cell>
          <cell r="E992" t="str">
            <v>0000000</v>
          </cell>
          <cell r="F992" t="str">
            <v>Winton</v>
          </cell>
          <cell r="H992">
            <v>1942</v>
          </cell>
          <cell r="I992">
            <v>0</v>
          </cell>
          <cell r="J992">
            <v>0</v>
          </cell>
          <cell r="K992">
            <v>25</v>
          </cell>
          <cell r="L992">
            <v>0</v>
          </cell>
          <cell r="M992">
            <v>1816</v>
          </cell>
          <cell r="N992">
            <v>0</v>
          </cell>
          <cell r="O992">
            <v>0</v>
          </cell>
          <cell r="P992">
            <v>24</v>
          </cell>
          <cell r="Q992">
            <v>0</v>
          </cell>
        </row>
        <row r="993">
          <cell r="B993" t="str">
            <v>24736190000000</v>
          </cell>
          <cell r="C993" t="str">
            <v>24</v>
          </cell>
          <cell r="D993" t="str">
            <v>73619</v>
          </cell>
          <cell r="E993" t="str">
            <v>0000000</v>
          </cell>
          <cell r="F993" t="str">
            <v>Gustine Unified</v>
          </cell>
          <cell r="H993">
            <v>1889</v>
          </cell>
          <cell r="I993">
            <v>0</v>
          </cell>
          <cell r="J993">
            <v>0</v>
          </cell>
          <cell r="K993">
            <v>21</v>
          </cell>
          <cell r="L993">
            <v>0</v>
          </cell>
          <cell r="M993">
            <v>1497</v>
          </cell>
          <cell r="N993">
            <v>0</v>
          </cell>
          <cell r="O993">
            <v>0</v>
          </cell>
          <cell r="P993">
            <v>20</v>
          </cell>
          <cell r="Q993">
            <v>0</v>
          </cell>
        </row>
        <row r="994">
          <cell r="B994" t="str">
            <v>24737260000000</v>
          </cell>
          <cell r="C994" t="str">
            <v>24</v>
          </cell>
          <cell r="D994" t="str">
            <v>73726</v>
          </cell>
          <cell r="E994" t="str">
            <v>0000000</v>
          </cell>
          <cell r="F994" t="str">
            <v>Merced River Union Elementary</v>
          </cell>
          <cell r="H994">
            <v>174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147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24753170000000</v>
          </cell>
          <cell r="C995" t="str">
            <v>24</v>
          </cell>
          <cell r="D995" t="str">
            <v>75317</v>
          </cell>
          <cell r="E995" t="str">
            <v>0000000</v>
          </cell>
          <cell r="F995" t="str">
            <v>Dos Palos Oro Loma Joint Unified</v>
          </cell>
          <cell r="H995">
            <v>2325</v>
          </cell>
          <cell r="I995">
            <v>0</v>
          </cell>
          <cell r="J995">
            <v>0</v>
          </cell>
          <cell r="K995">
            <v>23</v>
          </cell>
          <cell r="L995">
            <v>0</v>
          </cell>
          <cell r="M995">
            <v>2089</v>
          </cell>
          <cell r="N995">
            <v>0</v>
          </cell>
          <cell r="O995">
            <v>0</v>
          </cell>
          <cell r="P995">
            <v>23</v>
          </cell>
          <cell r="Q995">
            <v>0</v>
          </cell>
        </row>
        <row r="996">
          <cell r="B996" t="str">
            <v>24753660000000</v>
          </cell>
          <cell r="C996" t="str">
            <v>24</v>
          </cell>
          <cell r="D996" t="str">
            <v>75366</v>
          </cell>
          <cell r="E996" t="str">
            <v>0000000</v>
          </cell>
          <cell r="F996" t="str">
            <v>Delhi Unified</v>
          </cell>
          <cell r="H996">
            <v>2644</v>
          </cell>
          <cell r="I996">
            <v>0</v>
          </cell>
          <cell r="J996">
            <v>0</v>
          </cell>
          <cell r="K996">
            <v>40</v>
          </cell>
          <cell r="L996">
            <v>0</v>
          </cell>
          <cell r="M996">
            <v>2302</v>
          </cell>
          <cell r="N996">
            <v>0</v>
          </cell>
          <cell r="O996">
            <v>0</v>
          </cell>
          <cell r="P996">
            <v>39</v>
          </cell>
          <cell r="Q996">
            <v>0</v>
          </cell>
        </row>
        <row r="997">
          <cell r="B997" t="str">
            <v>25102560000000</v>
          </cell>
          <cell r="C997" t="str">
            <v>25</v>
          </cell>
          <cell r="D997" t="str">
            <v>10256</v>
          </cell>
          <cell r="E997" t="str">
            <v>0000000</v>
          </cell>
          <cell r="F997" t="str">
            <v>Modoc Co. Office of Education</v>
          </cell>
          <cell r="H997">
            <v>33</v>
          </cell>
          <cell r="I997">
            <v>17</v>
          </cell>
          <cell r="J997">
            <v>0</v>
          </cell>
          <cell r="K997">
            <v>16</v>
          </cell>
          <cell r="L997">
            <v>0</v>
          </cell>
          <cell r="M997">
            <v>31</v>
          </cell>
          <cell r="N997">
            <v>17</v>
          </cell>
          <cell r="O997">
            <v>0</v>
          </cell>
          <cell r="P997">
            <v>14</v>
          </cell>
          <cell r="Q997">
            <v>0</v>
          </cell>
        </row>
        <row r="998">
          <cell r="B998" t="str">
            <v>25658960000000</v>
          </cell>
          <cell r="C998" t="str">
            <v>25</v>
          </cell>
          <cell r="D998" t="str">
            <v>65896</v>
          </cell>
          <cell r="E998" t="str">
            <v>0000000</v>
          </cell>
          <cell r="F998" t="str">
            <v>Surprise Valley Joint Unified</v>
          </cell>
          <cell r="H998">
            <v>116</v>
          </cell>
          <cell r="I998">
            <v>0</v>
          </cell>
          <cell r="J998">
            <v>0</v>
          </cell>
          <cell r="K998">
            <v>1</v>
          </cell>
          <cell r="L998">
            <v>0</v>
          </cell>
          <cell r="M998">
            <v>70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25735850000000</v>
          </cell>
          <cell r="C999" t="str">
            <v>25</v>
          </cell>
          <cell r="D999" t="str">
            <v>73585</v>
          </cell>
          <cell r="E999" t="str">
            <v>0000000</v>
          </cell>
          <cell r="F999" t="str">
            <v>Modoc Joint Unified</v>
          </cell>
          <cell r="H999">
            <v>847</v>
          </cell>
          <cell r="I999">
            <v>0</v>
          </cell>
          <cell r="J999">
            <v>0</v>
          </cell>
          <cell r="K999">
            <v>9</v>
          </cell>
          <cell r="L999">
            <v>0</v>
          </cell>
          <cell r="M999">
            <v>468</v>
          </cell>
          <cell r="N999">
            <v>0</v>
          </cell>
          <cell r="O999">
            <v>0</v>
          </cell>
          <cell r="P999">
            <v>8</v>
          </cell>
          <cell r="Q999">
            <v>0</v>
          </cell>
        </row>
        <row r="1000">
          <cell r="B1000" t="str">
            <v>25735930000000</v>
          </cell>
          <cell r="C1000" t="str">
            <v>25</v>
          </cell>
          <cell r="D1000" t="str">
            <v>73593</v>
          </cell>
          <cell r="E1000" t="str">
            <v>0000000</v>
          </cell>
          <cell r="F1000" t="str">
            <v>Tulelake Basin Joint Unified</v>
          </cell>
          <cell r="H1000">
            <v>449</v>
          </cell>
          <cell r="I1000">
            <v>0</v>
          </cell>
          <cell r="J1000">
            <v>0</v>
          </cell>
          <cell r="K1000">
            <v>6</v>
          </cell>
          <cell r="L1000">
            <v>0</v>
          </cell>
          <cell r="M1000">
            <v>357</v>
          </cell>
          <cell r="N1000">
            <v>0</v>
          </cell>
          <cell r="O1000">
            <v>0</v>
          </cell>
          <cell r="P1000">
            <v>6</v>
          </cell>
          <cell r="Q1000">
            <v>0</v>
          </cell>
        </row>
        <row r="1001">
          <cell r="B1001" t="str">
            <v>26102640000000</v>
          </cell>
          <cell r="C1001" t="str">
            <v>26</v>
          </cell>
          <cell r="D1001" t="str">
            <v>10264</v>
          </cell>
          <cell r="E1001" t="str">
            <v>0000000</v>
          </cell>
          <cell r="F1001" t="str">
            <v>Mono Co. Office of Education</v>
          </cell>
          <cell r="H1001">
            <v>18</v>
          </cell>
          <cell r="I1001">
            <v>0</v>
          </cell>
          <cell r="J1001">
            <v>0</v>
          </cell>
          <cell r="K1001">
            <v>18</v>
          </cell>
          <cell r="L1001">
            <v>0</v>
          </cell>
          <cell r="M1001">
            <v>10</v>
          </cell>
          <cell r="N1001">
            <v>0</v>
          </cell>
          <cell r="O1001">
            <v>0</v>
          </cell>
          <cell r="P1001">
            <v>10</v>
          </cell>
          <cell r="Q1001">
            <v>0</v>
          </cell>
        </row>
        <row r="1002">
          <cell r="B1002" t="str">
            <v>26102640124990</v>
          </cell>
          <cell r="C1002" t="str">
            <v>26</v>
          </cell>
          <cell r="D1002" t="str">
            <v>10264</v>
          </cell>
          <cell r="E1002" t="str">
            <v>0124990</v>
          </cell>
          <cell r="F1002" t="str">
            <v>Urban Corps of San Diego County Charter</v>
          </cell>
          <cell r="G1002" t="str">
            <v>1355</v>
          </cell>
          <cell r="H1002">
            <v>280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279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26102640126698</v>
          </cell>
          <cell r="C1003" t="str">
            <v>26</v>
          </cell>
          <cell r="D1003" t="str">
            <v>10264</v>
          </cell>
          <cell r="E1003" t="str">
            <v>0126698</v>
          </cell>
          <cell r="F1003" t="str">
            <v>Orange County Conservation Corps Charter</v>
          </cell>
          <cell r="G1003" t="str">
            <v>1433</v>
          </cell>
          <cell r="H1003">
            <v>85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71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26736680000000</v>
          </cell>
          <cell r="C1004" t="str">
            <v>26</v>
          </cell>
          <cell r="D1004" t="str">
            <v>73668</v>
          </cell>
          <cell r="E1004" t="str">
            <v>0000000</v>
          </cell>
          <cell r="F1004" t="str">
            <v>Eastern Sierra Unified</v>
          </cell>
          <cell r="H1004">
            <v>402</v>
          </cell>
          <cell r="I1004">
            <v>0</v>
          </cell>
          <cell r="J1004">
            <v>0</v>
          </cell>
          <cell r="K1004">
            <v>3</v>
          </cell>
          <cell r="L1004">
            <v>0</v>
          </cell>
          <cell r="M1004">
            <v>221</v>
          </cell>
          <cell r="N1004">
            <v>0</v>
          </cell>
          <cell r="O1004">
            <v>0</v>
          </cell>
          <cell r="P1004">
            <v>2</v>
          </cell>
          <cell r="Q1004">
            <v>0</v>
          </cell>
        </row>
        <row r="1005">
          <cell r="B1005" t="str">
            <v>26736920000000</v>
          </cell>
          <cell r="C1005" t="str">
            <v>26</v>
          </cell>
          <cell r="D1005" t="str">
            <v>73692</v>
          </cell>
          <cell r="E1005" t="str">
            <v>0000000</v>
          </cell>
          <cell r="F1005" t="str">
            <v>Mammoth Unified</v>
          </cell>
          <cell r="H1005">
            <v>1213</v>
          </cell>
          <cell r="I1005">
            <v>0</v>
          </cell>
          <cell r="J1005">
            <v>0</v>
          </cell>
          <cell r="K1005">
            <v>15</v>
          </cell>
          <cell r="L1005">
            <v>0</v>
          </cell>
          <cell r="M1005">
            <v>693</v>
          </cell>
          <cell r="N1005">
            <v>0</v>
          </cell>
          <cell r="O1005">
            <v>0</v>
          </cell>
          <cell r="P1005">
            <v>8</v>
          </cell>
          <cell r="Q1005">
            <v>0</v>
          </cell>
        </row>
        <row r="1006">
          <cell r="B1006" t="str">
            <v>27102720000000</v>
          </cell>
          <cell r="C1006" t="str">
            <v>27</v>
          </cell>
          <cell r="D1006" t="str">
            <v>10272</v>
          </cell>
          <cell r="E1006" t="str">
            <v>0000000</v>
          </cell>
          <cell r="F1006" t="str">
            <v>Monterey Co. Office of Education</v>
          </cell>
          <cell r="H1006">
            <v>611</v>
          </cell>
          <cell r="I1006">
            <v>94</v>
          </cell>
          <cell r="J1006">
            <v>0</v>
          </cell>
          <cell r="K1006">
            <v>329</v>
          </cell>
          <cell r="L1006">
            <v>1</v>
          </cell>
          <cell r="M1006">
            <v>556</v>
          </cell>
          <cell r="N1006">
            <v>94</v>
          </cell>
          <cell r="O1006">
            <v>0</v>
          </cell>
          <cell r="P1006">
            <v>281</v>
          </cell>
          <cell r="Q1006">
            <v>1</v>
          </cell>
        </row>
        <row r="1007">
          <cell r="B1007" t="str">
            <v>27102720112177</v>
          </cell>
          <cell r="C1007" t="str">
            <v>27</v>
          </cell>
          <cell r="D1007" t="str">
            <v>10272</v>
          </cell>
          <cell r="E1007" t="str">
            <v>0112177</v>
          </cell>
          <cell r="F1007" t="str">
            <v>Monterey Bay Charter</v>
          </cell>
          <cell r="G1007" t="str">
            <v>0799</v>
          </cell>
          <cell r="H1007">
            <v>387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143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</row>
        <row r="1008">
          <cell r="B1008" t="str">
            <v>27102720124297</v>
          </cell>
          <cell r="C1008" t="str">
            <v>27</v>
          </cell>
          <cell r="D1008" t="str">
            <v>10272</v>
          </cell>
          <cell r="E1008" t="str">
            <v>0124297</v>
          </cell>
          <cell r="F1008" t="str">
            <v>Bay View Academy</v>
          </cell>
          <cell r="G1008" t="str">
            <v>1306</v>
          </cell>
          <cell r="H1008">
            <v>429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150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</row>
        <row r="1009">
          <cell r="B1009" t="str">
            <v>27102720125765</v>
          </cell>
          <cell r="C1009" t="str">
            <v>27</v>
          </cell>
          <cell r="D1009" t="str">
            <v>10272</v>
          </cell>
          <cell r="E1009" t="str">
            <v>0125765</v>
          </cell>
          <cell r="F1009" t="str">
            <v>Millennium Charter High</v>
          </cell>
          <cell r="G1009" t="str">
            <v>1392</v>
          </cell>
          <cell r="H1009">
            <v>195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46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27102722730232</v>
          </cell>
          <cell r="C1010" t="str">
            <v>27</v>
          </cell>
          <cell r="D1010" t="str">
            <v>10272</v>
          </cell>
          <cell r="E1010" t="str">
            <v>2730232</v>
          </cell>
          <cell r="F1010" t="str">
            <v>Monterey County Home Charter</v>
          </cell>
          <cell r="G1010" t="str">
            <v>0327</v>
          </cell>
          <cell r="H1010">
            <v>298</v>
          </cell>
          <cell r="I1010">
            <v>0</v>
          </cell>
          <cell r="J1010">
            <v>0</v>
          </cell>
          <cell r="K1010">
            <v>0</v>
          </cell>
          <cell r="L1010">
            <v>1</v>
          </cell>
          <cell r="M1010">
            <v>168</v>
          </cell>
          <cell r="N1010">
            <v>0</v>
          </cell>
          <cell r="O1010">
            <v>0</v>
          </cell>
          <cell r="P1010">
            <v>0</v>
          </cell>
          <cell r="Q1010">
            <v>1</v>
          </cell>
        </row>
        <row r="1011">
          <cell r="B1011" t="str">
            <v>27659610000000</v>
          </cell>
          <cell r="C1011" t="str">
            <v>27</v>
          </cell>
          <cell r="D1011" t="str">
            <v>65961</v>
          </cell>
          <cell r="E1011" t="str">
            <v>0000000</v>
          </cell>
          <cell r="F1011" t="str">
            <v xml:space="preserve">Alisal Union </v>
          </cell>
          <cell r="H1011">
            <v>8999</v>
          </cell>
          <cell r="I1011">
            <v>0</v>
          </cell>
          <cell r="J1011">
            <v>0</v>
          </cell>
          <cell r="K1011">
            <v>58</v>
          </cell>
          <cell r="L1011">
            <v>0</v>
          </cell>
          <cell r="M1011">
            <v>8381</v>
          </cell>
          <cell r="N1011">
            <v>0</v>
          </cell>
          <cell r="O1011">
            <v>0</v>
          </cell>
          <cell r="P1011">
            <v>53</v>
          </cell>
          <cell r="Q1011">
            <v>0</v>
          </cell>
        </row>
        <row r="1012">
          <cell r="B1012" t="str">
            <v>27659616119663</v>
          </cell>
          <cell r="C1012" t="str">
            <v>27</v>
          </cell>
          <cell r="D1012" t="str">
            <v>65961</v>
          </cell>
          <cell r="E1012" t="str">
            <v>6119663</v>
          </cell>
          <cell r="F1012" t="str">
            <v>Oasis Charter Public</v>
          </cell>
          <cell r="G1012" t="str">
            <v>0412</v>
          </cell>
          <cell r="H1012">
            <v>235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169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</row>
        <row r="1013">
          <cell r="B1013" t="str">
            <v>27659790000000</v>
          </cell>
          <cell r="C1013" t="str">
            <v>27</v>
          </cell>
          <cell r="D1013" t="str">
            <v>65979</v>
          </cell>
          <cell r="E1013" t="str">
            <v>0000000</v>
          </cell>
          <cell r="F1013" t="str">
            <v>Bradley Union Elementary</v>
          </cell>
          <cell r="H1013">
            <v>74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45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</row>
        <row r="1014">
          <cell r="B1014" t="str">
            <v>27659790135111</v>
          </cell>
          <cell r="C1014" t="str">
            <v>27</v>
          </cell>
          <cell r="D1014" t="str">
            <v>65979</v>
          </cell>
          <cell r="E1014" t="str">
            <v>0135111</v>
          </cell>
          <cell r="F1014" t="str">
            <v>Uplift Monterey</v>
          </cell>
          <cell r="G1014" t="str">
            <v>1844</v>
          </cell>
          <cell r="H1014">
            <v>139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108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</row>
        <row r="1015">
          <cell r="B1015" t="str">
            <v>27659870000000</v>
          </cell>
          <cell r="C1015" t="str">
            <v>27</v>
          </cell>
          <cell r="D1015" t="str">
            <v>65987</v>
          </cell>
          <cell r="E1015" t="str">
            <v>0000000</v>
          </cell>
          <cell r="F1015" t="str">
            <v>Carmel Unified</v>
          </cell>
          <cell r="H1015">
            <v>2508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429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</row>
        <row r="1016">
          <cell r="B1016" t="str">
            <v>27659950000000</v>
          </cell>
          <cell r="C1016" t="str">
            <v>27</v>
          </cell>
          <cell r="D1016" t="str">
            <v>65995</v>
          </cell>
          <cell r="E1016" t="str">
            <v>0000000</v>
          </cell>
          <cell r="F1016" t="str">
            <v>Chualar Union</v>
          </cell>
          <cell r="H1016">
            <v>338</v>
          </cell>
          <cell r="I1016">
            <v>0</v>
          </cell>
          <cell r="J1016">
            <v>0</v>
          </cell>
          <cell r="K1016">
            <v>5</v>
          </cell>
          <cell r="L1016">
            <v>0</v>
          </cell>
          <cell r="M1016">
            <v>330</v>
          </cell>
          <cell r="N1016">
            <v>0</v>
          </cell>
          <cell r="O1016">
            <v>0</v>
          </cell>
          <cell r="P1016">
            <v>5</v>
          </cell>
          <cell r="Q1016">
            <v>0</v>
          </cell>
        </row>
        <row r="1017">
          <cell r="B1017" t="str">
            <v>27660270000000</v>
          </cell>
          <cell r="C1017" t="str">
            <v>27</v>
          </cell>
          <cell r="D1017" t="str">
            <v>66027</v>
          </cell>
          <cell r="E1017" t="str">
            <v>0000000</v>
          </cell>
          <cell r="F1017" t="str">
            <v>Graves Elementary</v>
          </cell>
          <cell r="H1017">
            <v>46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27660350000000</v>
          </cell>
          <cell r="C1018" t="str">
            <v>27</v>
          </cell>
          <cell r="D1018" t="str">
            <v>66035</v>
          </cell>
          <cell r="E1018" t="str">
            <v>0000000</v>
          </cell>
          <cell r="F1018" t="str">
            <v>Greenfield Union Elementary</v>
          </cell>
          <cell r="H1018">
            <v>3522</v>
          </cell>
          <cell r="I1018">
            <v>0</v>
          </cell>
          <cell r="J1018">
            <v>0</v>
          </cell>
          <cell r="K1018">
            <v>21</v>
          </cell>
          <cell r="L1018">
            <v>0</v>
          </cell>
          <cell r="M1018">
            <v>3282</v>
          </cell>
          <cell r="N1018">
            <v>0</v>
          </cell>
          <cell r="O1018">
            <v>0</v>
          </cell>
          <cell r="P1018">
            <v>19</v>
          </cell>
          <cell r="Q1018">
            <v>0</v>
          </cell>
        </row>
        <row r="1019">
          <cell r="B1019" t="str">
            <v>27660500000000</v>
          </cell>
          <cell r="C1019" t="str">
            <v>27</v>
          </cell>
          <cell r="D1019" t="str">
            <v>66050</v>
          </cell>
          <cell r="E1019" t="str">
            <v>0000000</v>
          </cell>
          <cell r="F1019" t="str">
            <v xml:space="preserve">King City Union </v>
          </cell>
          <cell r="H1019">
            <v>2681</v>
          </cell>
          <cell r="I1019">
            <v>0</v>
          </cell>
          <cell r="J1019">
            <v>0</v>
          </cell>
          <cell r="K1019">
            <v>28</v>
          </cell>
          <cell r="L1019">
            <v>0</v>
          </cell>
          <cell r="M1019">
            <v>2481</v>
          </cell>
          <cell r="N1019">
            <v>0</v>
          </cell>
          <cell r="O1019">
            <v>0</v>
          </cell>
          <cell r="P1019">
            <v>26</v>
          </cell>
          <cell r="Q1019">
            <v>0</v>
          </cell>
        </row>
        <row r="1020">
          <cell r="B1020" t="str">
            <v>27660680000000</v>
          </cell>
          <cell r="C1020" t="str">
            <v>27</v>
          </cell>
          <cell r="D1020" t="str">
            <v>66068</v>
          </cell>
          <cell r="E1020" t="str">
            <v>0000000</v>
          </cell>
          <cell r="F1020" t="str">
            <v>South Monterey County Joint Union High</v>
          </cell>
          <cell r="H1020">
            <v>2252</v>
          </cell>
          <cell r="I1020">
            <v>0</v>
          </cell>
          <cell r="J1020">
            <v>0</v>
          </cell>
          <cell r="K1020">
            <v>6</v>
          </cell>
          <cell r="L1020">
            <v>0</v>
          </cell>
          <cell r="M1020">
            <v>1632</v>
          </cell>
          <cell r="N1020">
            <v>0</v>
          </cell>
          <cell r="O1020">
            <v>0</v>
          </cell>
          <cell r="P1020">
            <v>1</v>
          </cell>
          <cell r="Q1020">
            <v>0</v>
          </cell>
        </row>
        <row r="1021">
          <cell r="B1021" t="str">
            <v>27660680134254</v>
          </cell>
          <cell r="C1021" t="str">
            <v>27</v>
          </cell>
          <cell r="D1021" t="str">
            <v>66068</v>
          </cell>
          <cell r="E1021" t="str">
            <v>0134254</v>
          </cell>
          <cell r="F1021" t="str">
            <v>Pinnacle Academy Charter - Independent Study</v>
          </cell>
          <cell r="G1021" t="str">
            <v>1821</v>
          </cell>
          <cell r="H1021">
            <v>21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17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</row>
        <row r="1022">
          <cell r="B1022" t="str">
            <v>27660760000000</v>
          </cell>
          <cell r="C1022" t="str">
            <v>27</v>
          </cell>
          <cell r="D1022" t="str">
            <v>66076</v>
          </cell>
          <cell r="E1022" t="str">
            <v>0000000</v>
          </cell>
          <cell r="F1022" t="str">
            <v>Lagunita Elementary</v>
          </cell>
          <cell r="H1022">
            <v>99</v>
          </cell>
          <cell r="I1022">
            <v>0</v>
          </cell>
          <cell r="J1022">
            <v>0</v>
          </cell>
          <cell r="K1022">
            <v>1</v>
          </cell>
          <cell r="L1022">
            <v>0</v>
          </cell>
          <cell r="M1022">
            <v>10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27660840000000</v>
          </cell>
          <cell r="C1023" t="str">
            <v>27</v>
          </cell>
          <cell r="D1023" t="str">
            <v>66084</v>
          </cell>
          <cell r="E1023" t="str">
            <v>0000000</v>
          </cell>
          <cell r="F1023" t="str">
            <v>Mission Union Elementary</v>
          </cell>
          <cell r="H1023">
            <v>126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28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</row>
        <row r="1024">
          <cell r="B1024" t="str">
            <v>27660920000000</v>
          </cell>
          <cell r="C1024" t="str">
            <v>27</v>
          </cell>
          <cell r="D1024" t="str">
            <v>66092</v>
          </cell>
          <cell r="E1024" t="str">
            <v>0000000</v>
          </cell>
          <cell r="F1024" t="str">
            <v>Monterey Peninsula Unified</v>
          </cell>
          <cell r="H1024">
            <v>9677</v>
          </cell>
          <cell r="I1024">
            <v>0</v>
          </cell>
          <cell r="J1024">
            <v>0</v>
          </cell>
          <cell r="K1024">
            <v>6</v>
          </cell>
          <cell r="L1024">
            <v>0</v>
          </cell>
          <cell r="M1024">
            <v>6781</v>
          </cell>
          <cell r="N1024">
            <v>0</v>
          </cell>
          <cell r="O1024">
            <v>0</v>
          </cell>
          <cell r="P1024">
            <v>5</v>
          </cell>
          <cell r="Q1024">
            <v>0</v>
          </cell>
        </row>
        <row r="1025">
          <cell r="B1025" t="str">
            <v>27660920129239</v>
          </cell>
          <cell r="C1025" t="str">
            <v>27</v>
          </cell>
          <cell r="D1025" t="str">
            <v>66092</v>
          </cell>
          <cell r="E1025" t="str">
            <v>0129239</v>
          </cell>
          <cell r="F1025" t="str">
            <v>Dual Language Academy of the Monterey Peninsula</v>
          </cell>
          <cell r="G1025" t="str">
            <v>1621</v>
          </cell>
          <cell r="H1025">
            <v>441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321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</row>
        <row r="1026">
          <cell r="B1026" t="str">
            <v>27660922730240</v>
          </cell>
          <cell r="C1026" t="str">
            <v>27</v>
          </cell>
          <cell r="D1026" t="str">
            <v>66092</v>
          </cell>
          <cell r="E1026" t="str">
            <v>2730240</v>
          </cell>
          <cell r="F1026" t="str">
            <v>Learning for Life Charter</v>
          </cell>
          <cell r="G1026" t="str">
            <v>0362</v>
          </cell>
          <cell r="H1026">
            <v>99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79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27660926118962</v>
          </cell>
          <cell r="C1027" t="str">
            <v>27</v>
          </cell>
          <cell r="D1027" t="str">
            <v>66092</v>
          </cell>
          <cell r="E1027" t="str">
            <v>6118962</v>
          </cell>
          <cell r="F1027" t="str">
            <v>International School of Monterey</v>
          </cell>
          <cell r="G1027" t="str">
            <v>0429</v>
          </cell>
          <cell r="H1027">
            <v>415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94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</row>
        <row r="1028">
          <cell r="B1028" t="str">
            <v>27661340000000</v>
          </cell>
          <cell r="C1028" t="str">
            <v>27</v>
          </cell>
          <cell r="D1028" t="str">
            <v>66134</v>
          </cell>
          <cell r="E1028" t="str">
            <v>0000000</v>
          </cell>
          <cell r="F1028" t="str">
            <v>Pacific Grove Unified</v>
          </cell>
          <cell r="H1028">
            <v>2078</v>
          </cell>
          <cell r="I1028">
            <v>0</v>
          </cell>
          <cell r="J1028">
            <v>0</v>
          </cell>
          <cell r="K1028">
            <v>2</v>
          </cell>
          <cell r="L1028">
            <v>0</v>
          </cell>
          <cell r="M1028">
            <v>434</v>
          </cell>
          <cell r="N1028">
            <v>0</v>
          </cell>
          <cell r="O1028">
            <v>0</v>
          </cell>
          <cell r="P1028">
            <v>1</v>
          </cell>
          <cell r="Q1028">
            <v>0</v>
          </cell>
        </row>
        <row r="1029">
          <cell r="B1029" t="str">
            <v>27661420000000</v>
          </cell>
          <cell r="C1029" t="str">
            <v>27</v>
          </cell>
          <cell r="D1029" t="str">
            <v>66142</v>
          </cell>
          <cell r="E1029" t="str">
            <v>0000000</v>
          </cell>
          <cell r="F1029" t="str">
            <v>Salinas City Elementary</v>
          </cell>
          <cell r="H1029">
            <v>9005</v>
          </cell>
          <cell r="I1029">
            <v>0</v>
          </cell>
          <cell r="J1029">
            <v>0</v>
          </cell>
          <cell r="K1029">
            <v>66</v>
          </cell>
          <cell r="L1029">
            <v>0</v>
          </cell>
          <cell r="M1029">
            <v>7654</v>
          </cell>
          <cell r="N1029">
            <v>0</v>
          </cell>
          <cell r="O1029">
            <v>0</v>
          </cell>
          <cell r="P1029">
            <v>59</v>
          </cell>
          <cell r="Q1029">
            <v>0</v>
          </cell>
        </row>
        <row r="1030">
          <cell r="B1030" t="str">
            <v>27661590000000</v>
          </cell>
          <cell r="C1030" t="str">
            <v>27</v>
          </cell>
          <cell r="D1030" t="str">
            <v>66159</v>
          </cell>
          <cell r="E1030" t="str">
            <v>0000000</v>
          </cell>
          <cell r="F1030" t="str">
            <v>Salinas Union High</v>
          </cell>
          <cell r="H1030">
            <v>15040</v>
          </cell>
          <cell r="I1030">
            <v>0</v>
          </cell>
          <cell r="J1030">
            <v>0</v>
          </cell>
          <cell r="K1030">
            <v>46</v>
          </cell>
          <cell r="L1030">
            <v>0</v>
          </cell>
          <cell r="M1030">
            <v>10945</v>
          </cell>
          <cell r="N1030">
            <v>0</v>
          </cell>
          <cell r="O1030">
            <v>0</v>
          </cell>
          <cell r="P1030">
            <v>33</v>
          </cell>
          <cell r="Q1030">
            <v>0</v>
          </cell>
        </row>
        <row r="1031">
          <cell r="B1031" t="str">
            <v>27661670000000</v>
          </cell>
          <cell r="C1031" t="str">
            <v>27</v>
          </cell>
          <cell r="D1031" t="str">
            <v>66167</v>
          </cell>
          <cell r="E1031" t="str">
            <v>0000000</v>
          </cell>
          <cell r="F1031" t="str">
            <v>San Antonio Union Elementary</v>
          </cell>
          <cell r="H1031">
            <v>157</v>
          </cell>
          <cell r="I1031">
            <v>0</v>
          </cell>
          <cell r="J1031">
            <v>0</v>
          </cell>
          <cell r="K1031">
            <v>1</v>
          </cell>
          <cell r="L1031">
            <v>0</v>
          </cell>
          <cell r="M1031">
            <v>91</v>
          </cell>
          <cell r="N1031">
            <v>0</v>
          </cell>
          <cell r="O1031">
            <v>0</v>
          </cell>
          <cell r="P1031">
            <v>1</v>
          </cell>
          <cell r="Q1031">
            <v>0</v>
          </cell>
        </row>
        <row r="1032">
          <cell r="B1032" t="str">
            <v>27661750000000</v>
          </cell>
          <cell r="C1032" t="str">
            <v>27</v>
          </cell>
          <cell r="D1032" t="str">
            <v>66175</v>
          </cell>
          <cell r="E1032" t="str">
            <v>0000000</v>
          </cell>
          <cell r="F1032" t="str">
            <v>San Ardo Union Elementary</v>
          </cell>
          <cell r="H1032">
            <v>97</v>
          </cell>
          <cell r="I1032">
            <v>0</v>
          </cell>
          <cell r="J1032">
            <v>0</v>
          </cell>
          <cell r="K1032">
            <v>1</v>
          </cell>
          <cell r="L1032">
            <v>0</v>
          </cell>
          <cell r="M1032">
            <v>92</v>
          </cell>
          <cell r="N1032">
            <v>0</v>
          </cell>
          <cell r="O1032">
            <v>0</v>
          </cell>
          <cell r="P1032">
            <v>1</v>
          </cell>
          <cell r="Q1032">
            <v>0</v>
          </cell>
        </row>
        <row r="1033">
          <cell r="B1033" t="str">
            <v>27661830000000</v>
          </cell>
          <cell r="C1033" t="str">
            <v>27</v>
          </cell>
          <cell r="D1033" t="str">
            <v>66183</v>
          </cell>
          <cell r="E1033" t="str">
            <v>0000000</v>
          </cell>
          <cell r="F1033" t="str">
            <v>San Lucas Union Elementary</v>
          </cell>
          <cell r="H1033">
            <v>68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58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27661910000000</v>
          </cell>
          <cell r="C1034" t="str">
            <v>27</v>
          </cell>
          <cell r="D1034" t="str">
            <v>66191</v>
          </cell>
          <cell r="E1034" t="str">
            <v>0000000</v>
          </cell>
          <cell r="F1034" t="str">
            <v>Santa Rita Union Elementary</v>
          </cell>
          <cell r="H1034">
            <v>3503</v>
          </cell>
          <cell r="I1034">
            <v>0</v>
          </cell>
          <cell r="J1034">
            <v>0</v>
          </cell>
          <cell r="K1034">
            <v>31</v>
          </cell>
          <cell r="L1034">
            <v>0</v>
          </cell>
          <cell r="M1034">
            <v>2635</v>
          </cell>
          <cell r="N1034">
            <v>0</v>
          </cell>
          <cell r="O1034">
            <v>0</v>
          </cell>
          <cell r="P1034">
            <v>29</v>
          </cell>
          <cell r="Q1034">
            <v>0</v>
          </cell>
        </row>
        <row r="1035">
          <cell r="B1035" t="str">
            <v>27662250000000</v>
          </cell>
          <cell r="C1035" t="str">
            <v>27</v>
          </cell>
          <cell r="D1035" t="str">
            <v>66225</v>
          </cell>
          <cell r="E1035" t="str">
            <v>0000000</v>
          </cell>
          <cell r="F1035" t="str">
            <v>Spreckels Union Elementary</v>
          </cell>
          <cell r="H1035">
            <v>973</v>
          </cell>
          <cell r="I1035">
            <v>0</v>
          </cell>
          <cell r="J1035">
            <v>0</v>
          </cell>
          <cell r="K1035">
            <v>1</v>
          </cell>
          <cell r="L1035">
            <v>0</v>
          </cell>
          <cell r="M1035">
            <v>158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27662330000000</v>
          </cell>
          <cell r="C1036" t="str">
            <v>27</v>
          </cell>
          <cell r="D1036" t="str">
            <v>66233</v>
          </cell>
          <cell r="E1036" t="str">
            <v>0000000</v>
          </cell>
          <cell r="F1036" t="str">
            <v>Washington Union Elementary</v>
          </cell>
          <cell r="H1036">
            <v>888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68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27738250000000</v>
          </cell>
          <cell r="C1037" t="str">
            <v>27</v>
          </cell>
          <cell r="D1037" t="str">
            <v>73825</v>
          </cell>
          <cell r="E1037" t="str">
            <v>0000000</v>
          </cell>
          <cell r="F1037" t="str">
            <v>North Monterey County Unified</v>
          </cell>
          <cell r="H1037">
            <v>4613</v>
          </cell>
          <cell r="I1037">
            <v>0</v>
          </cell>
          <cell r="J1037">
            <v>0</v>
          </cell>
          <cell r="K1037">
            <v>8</v>
          </cell>
          <cell r="L1037">
            <v>0</v>
          </cell>
          <cell r="M1037">
            <v>3874</v>
          </cell>
          <cell r="N1037">
            <v>0</v>
          </cell>
          <cell r="O1037">
            <v>0</v>
          </cell>
          <cell r="P1037">
            <v>6</v>
          </cell>
          <cell r="Q1037">
            <v>0</v>
          </cell>
        </row>
        <row r="1038">
          <cell r="B1038" t="str">
            <v>27751500000000</v>
          </cell>
          <cell r="C1038" t="str">
            <v>27</v>
          </cell>
          <cell r="D1038" t="str">
            <v>75150</v>
          </cell>
          <cell r="E1038" t="str">
            <v>0000000</v>
          </cell>
          <cell r="F1038" t="str">
            <v>Big Sur Unified</v>
          </cell>
          <cell r="H1038">
            <v>14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13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27751500118349</v>
          </cell>
          <cell r="C1039" t="str">
            <v>27</v>
          </cell>
          <cell r="D1039" t="str">
            <v>75150</v>
          </cell>
          <cell r="E1039" t="str">
            <v>0118349</v>
          </cell>
          <cell r="F1039" t="str">
            <v>Big Sur Charter</v>
          </cell>
          <cell r="G1039" t="str">
            <v>1000</v>
          </cell>
          <cell r="H1039">
            <v>95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35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27754400000000</v>
          </cell>
          <cell r="C1040" t="str">
            <v>27</v>
          </cell>
          <cell r="D1040" t="str">
            <v>75440</v>
          </cell>
          <cell r="E1040" t="str">
            <v>0000000</v>
          </cell>
          <cell r="F1040" t="str">
            <v>Soledad Unified</v>
          </cell>
          <cell r="H1040">
            <v>4856</v>
          </cell>
          <cell r="I1040">
            <v>0</v>
          </cell>
          <cell r="J1040">
            <v>0</v>
          </cell>
          <cell r="K1040">
            <v>36</v>
          </cell>
          <cell r="L1040">
            <v>0</v>
          </cell>
          <cell r="M1040">
            <v>4457</v>
          </cell>
          <cell r="N1040">
            <v>0</v>
          </cell>
          <cell r="O1040">
            <v>0</v>
          </cell>
          <cell r="P1040">
            <v>32</v>
          </cell>
          <cell r="Q1040">
            <v>0</v>
          </cell>
        </row>
        <row r="1041">
          <cell r="B1041" t="str">
            <v>27754730000000</v>
          </cell>
          <cell r="C1041" t="str">
            <v>27</v>
          </cell>
          <cell r="D1041" t="str">
            <v>75473</v>
          </cell>
          <cell r="E1041" t="str">
            <v>0000000</v>
          </cell>
          <cell r="F1041" t="str">
            <v>Gonzales Unified</v>
          </cell>
          <cell r="H1041">
            <v>2424</v>
          </cell>
          <cell r="I1041">
            <v>0</v>
          </cell>
          <cell r="J1041">
            <v>0</v>
          </cell>
          <cell r="K1041">
            <v>11</v>
          </cell>
          <cell r="L1041">
            <v>0</v>
          </cell>
          <cell r="M1041">
            <v>2146</v>
          </cell>
          <cell r="N1041">
            <v>0</v>
          </cell>
          <cell r="O1041">
            <v>0</v>
          </cell>
          <cell r="P1041">
            <v>10</v>
          </cell>
          <cell r="Q1041">
            <v>0</v>
          </cell>
        </row>
        <row r="1042">
          <cell r="B1042" t="str">
            <v>28102800000000</v>
          </cell>
          <cell r="C1042" t="str">
            <v>28</v>
          </cell>
          <cell r="D1042" t="str">
            <v>10280</v>
          </cell>
          <cell r="E1042" t="str">
            <v>0000000</v>
          </cell>
          <cell r="F1042" t="str">
            <v>Napa Co. Office of Education</v>
          </cell>
          <cell r="H1042">
            <v>140</v>
          </cell>
          <cell r="I1042">
            <v>17</v>
          </cell>
          <cell r="J1042">
            <v>0</v>
          </cell>
          <cell r="K1042">
            <v>0</v>
          </cell>
          <cell r="L1042">
            <v>0</v>
          </cell>
          <cell r="M1042">
            <v>118</v>
          </cell>
          <cell r="N1042">
            <v>17</v>
          </cell>
          <cell r="O1042">
            <v>0</v>
          </cell>
          <cell r="P1042">
            <v>0</v>
          </cell>
          <cell r="Q1042">
            <v>0</v>
          </cell>
        </row>
        <row r="1043">
          <cell r="B1043" t="str">
            <v>28662410000000</v>
          </cell>
          <cell r="C1043" t="str">
            <v>28</v>
          </cell>
          <cell r="D1043" t="str">
            <v>66241</v>
          </cell>
          <cell r="E1043" t="str">
            <v>0000000</v>
          </cell>
          <cell r="F1043" t="str">
            <v>Calistoga Joint Unified</v>
          </cell>
          <cell r="H1043">
            <v>859</v>
          </cell>
          <cell r="I1043">
            <v>0</v>
          </cell>
          <cell r="J1043">
            <v>0</v>
          </cell>
          <cell r="K1043">
            <v>2</v>
          </cell>
          <cell r="L1043">
            <v>0</v>
          </cell>
          <cell r="M1043">
            <v>658</v>
          </cell>
          <cell r="N1043">
            <v>0</v>
          </cell>
          <cell r="O1043">
            <v>0</v>
          </cell>
          <cell r="P1043">
            <v>1</v>
          </cell>
          <cell r="Q1043">
            <v>0</v>
          </cell>
        </row>
        <row r="1044">
          <cell r="B1044" t="str">
            <v>28662580000000</v>
          </cell>
          <cell r="C1044" t="str">
            <v>28</v>
          </cell>
          <cell r="D1044" t="str">
            <v>66258</v>
          </cell>
          <cell r="E1044" t="str">
            <v>0000000</v>
          </cell>
          <cell r="F1044" t="str">
            <v>Howell Mountain Elementary</v>
          </cell>
          <cell r="H1044">
            <v>86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45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</row>
        <row r="1045">
          <cell r="B1045" t="str">
            <v>28662660000000</v>
          </cell>
          <cell r="C1045" t="str">
            <v>28</v>
          </cell>
          <cell r="D1045" t="str">
            <v>66266</v>
          </cell>
          <cell r="E1045" t="str">
            <v>0000000</v>
          </cell>
          <cell r="F1045" t="str">
            <v>Napa Valley Unified</v>
          </cell>
          <cell r="H1045">
            <v>16891</v>
          </cell>
          <cell r="I1045">
            <v>0</v>
          </cell>
          <cell r="J1045">
            <v>0</v>
          </cell>
          <cell r="K1045">
            <v>3</v>
          </cell>
          <cell r="L1045">
            <v>0</v>
          </cell>
          <cell r="M1045">
            <v>9035</v>
          </cell>
          <cell r="N1045">
            <v>0</v>
          </cell>
          <cell r="O1045">
            <v>0</v>
          </cell>
          <cell r="P1045">
            <v>2</v>
          </cell>
          <cell r="Q1045">
            <v>0</v>
          </cell>
        </row>
        <row r="1046">
          <cell r="B1046" t="str">
            <v>28662660108605</v>
          </cell>
          <cell r="C1046" t="str">
            <v>28</v>
          </cell>
          <cell r="D1046" t="str">
            <v>66266</v>
          </cell>
          <cell r="E1046" t="str">
            <v>0108605</v>
          </cell>
          <cell r="F1046" t="str">
            <v>Stone Bridge</v>
          </cell>
          <cell r="G1046" t="str">
            <v>0679</v>
          </cell>
          <cell r="H1046">
            <v>266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24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</row>
        <row r="1047">
          <cell r="B1047" t="str">
            <v>28662666026983</v>
          </cell>
          <cell r="C1047" t="str">
            <v>28</v>
          </cell>
          <cell r="D1047" t="str">
            <v>66266</v>
          </cell>
          <cell r="E1047" t="str">
            <v>6026983</v>
          </cell>
          <cell r="F1047" t="str">
            <v>Napa Valley Language Academy</v>
          </cell>
          <cell r="G1047" t="str">
            <v>0167</v>
          </cell>
          <cell r="H1047">
            <v>683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412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</row>
        <row r="1048">
          <cell r="B1048" t="str">
            <v>28662666113302</v>
          </cell>
          <cell r="C1048" t="str">
            <v>28</v>
          </cell>
          <cell r="D1048" t="str">
            <v>66266</v>
          </cell>
          <cell r="E1048" t="str">
            <v>6113302</v>
          </cell>
          <cell r="F1048" t="str">
            <v>River Charter</v>
          </cell>
          <cell r="G1048" t="str">
            <v>0091</v>
          </cell>
          <cell r="H1048">
            <v>384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93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</row>
        <row r="1049">
          <cell r="B1049" t="str">
            <v>28662820000000</v>
          </cell>
          <cell r="C1049" t="str">
            <v>28</v>
          </cell>
          <cell r="D1049" t="str">
            <v>66282</v>
          </cell>
          <cell r="E1049" t="str">
            <v>0000000</v>
          </cell>
          <cell r="F1049" t="str">
            <v>Pope Valley Union Elementary</v>
          </cell>
          <cell r="H1049">
            <v>58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45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</row>
        <row r="1050">
          <cell r="B1050" t="str">
            <v>28662900000000</v>
          </cell>
          <cell r="C1050" t="str">
            <v>28</v>
          </cell>
          <cell r="D1050" t="str">
            <v>66290</v>
          </cell>
          <cell r="E1050" t="str">
            <v>0000000</v>
          </cell>
          <cell r="F1050" t="str">
            <v>Saint Helena Unified</v>
          </cell>
          <cell r="H1050">
            <v>1199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348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29102980000000</v>
          </cell>
          <cell r="C1051" t="str">
            <v>29</v>
          </cell>
          <cell r="D1051" t="str">
            <v>10298</v>
          </cell>
          <cell r="E1051" t="str">
            <v>0000000</v>
          </cell>
          <cell r="F1051" t="str">
            <v>Nevada Co. Office of Education</v>
          </cell>
          <cell r="H1051">
            <v>50</v>
          </cell>
          <cell r="I1051">
            <v>9</v>
          </cell>
          <cell r="J1051">
            <v>0</v>
          </cell>
          <cell r="K1051">
            <v>36</v>
          </cell>
          <cell r="L1051">
            <v>0</v>
          </cell>
          <cell r="M1051">
            <v>34</v>
          </cell>
          <cell r="N1051">
            <v>9</v>
          </cell>
          <cell r="O1051">
            <v>0</v>
          </cell>
          <cell r="P1051">
            <v>20</v>
          </cell>
          <cell r="Q1051">
            <v>0</v>
          </cell>
        </row>
        <row r="1052">
          <cell r="B1052" t="str">
            <v>29102980114314</v>
          </cell>
          <cell r="C1052" t="str">
            <v>29</v>
          </cell>
          <cell r="D1052" t="str">
            <v>10298</v>
          </cell>
          <cell r="E1052" t="str">
            <v>0114314</v>
          </cell>
          <cell r="F1052" t="str">
            <v>Bitney College Preparatory High</v>
          </cell>
          <cell r="G1052" t="str">
            <v>0871</v>
          </cell>
          <cell r="H1052">
            <v>86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</row>
        <row r="1053">
          <cell r="B1053" t="str">
            <v>29102980114322</v>
          </cell>
          <cell r="C1053" t="str">
            <v>29</v>
          </cell>
          <cell r="D1053" t="str">
            <v>10298</v>
          </cell>
          <cell r="E1053" t="str">
            <v>0114322</v>
          </cell>
          <cell r="F1053" t="str">
            <v>Yuba River Charter</v>
          </cell>
          <cell r="G1053" t="str">
            <v>0870</v>
          </cell>
          <cell r="H1053">
            <v>305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150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</row>
        <row r="1054">
          <cell r="B1054" t="str">
            <v>29102980114330</v>
          </cell>
          <cell r="C1054" t="str">
            <v>29</v>
          </cell>
          <cell r="D1054" t="str">
            <v>10298</v>
          </cell>
          <cell r="E1054" t="str">
            <v>0114330</v>
          </cell>
          <cell r="F1054" t="str">
            <v>Nevada City School of the Arts</v>
          </cell>
          <cell r="G1054" t="str">
            <v>0869</v>
          </cell>
          <cell r="H1054">
            <v>407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213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</row>
        <row r="1055">
          <cell r="B1055" t="str">
            <v>29102980114975</v>
          </cell>
          <cell r="C1055" t="str">
            <v>29</v>
          </cell>
          <cell r="D1055" t="str">
            <v>10298</v>
          </cell>
          <cell r="E1055" t="str">
            <v>0114975</v>
          </cell>
          <cell r="F1055" t="str">
            <v>Sierra Montessori Academy</v>
          </cell>
          <cell r="G1055" t="str">
            <v>0947</v>
          </cell>
          <cell r="H1055">
            <v>140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71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29102980126219</v>
          </cell>
          <cell r="C1056" t="str">
            <v>29</v>
          </cell>
          <cell r="D1056" t="str">
            <v>10298</v>
          </cell>
          <cell r="E1056" t="str">
            <v>0126219</v>
          </cell>
          <cell r="F1056" t="str">
            <v>Forest Charter</v>
          </cell>
          <cell r="G1056" t="str">
            <v>1427</v>
          </cell>
          <cell r="H1056">
            <v>731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286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</row>
        <row r="1057">
          <cell r="B1057" t="str">
            <v>29102980126227</v>
          </cell>
          <cell r="C1057" t="str">
            <v>29</v>
          </cell>
          <cell r="D1057" t="str">
            <v>10298</v>
          </cell>
          <cell r="E1057" t="str">
            <v>0126227</v>
          </cell>
          <cell r="F1057" t="str">
            <v>Twin Ridges Home Study Charter</v>
          </cell>
          <cell r="G1057" t="str">
            <v>1428</v>
          </cell>
          <cell r="H1057">
            <v>149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66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29102980130823</v>
          </cell>
          <cell r="C1058" t="str">
            <v>29</v>
          </cell>
          <cell r="D1058" t="str">
            <v>10298</v>
          </cell>
          <cell r="E1058" t="str">
            <v>0130823</v>
          </cell>
          <cell r="F1058" t="str">
            <v>EPIC de Cesar Chavez</v>
          </cell>
          <cell r="G1058" t="str">
            <v>1680</v>
          </cell>
          <cell r="H1058">
            <v>310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206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</row>
        <row r="1059">
          <cell r="B1059" t="str">
            <v>29102982930147</v>
          </cell>
          <cell r="C1059" t="str">
            <v>29</v>
          </cell>
          <cell r="D1059" t="str">
            <v>10298</v>
          </cell>
          <cell r="E1059" t="str">
            <v>2930147</v>
          </cell>
          <cell r="F1059" t="str">
            <v>John Muir Charter Schools</v>
          </cell>
          <cell r="G1059" t="str">
            <v>0255</v>
          </cell>
          <cell r="H1059">
            <v>1091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1005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</row>
        <row r="1060">
          <cell r="B1060" t="str">
            <v>29663160000000</v>
          </cell>
          <cell r="C1060" t="str">
            <v>29</v>
          </cell>
          <cell r="D1060" t="str">
            <v>66316</v>
          </cell>
          <cell r="E1060" t="str">
            <v>0000000</v>
          </cell>
          <cell r="F1060" t="str">
            <v>Chicago Park Elementary</v>
          </cell>
          <cell r="H1060">
            <v>126</v>
          </cell>
          <cell r="I1060">
            <v>0</v>
          </cell>
          <cell r="J1060">
            <v>0</v>
          </cell>
          <cell r="K1060">
            <v>2</v>
          </cell>
          <cell r="L1060">
            <v>0</v>
          </cell>
          <cell r="M1060">
            <v>52</v>
          </cell>
          <cell r="N1060">
            <v>0</v>
          </cell>
          <cell r="O1060">
            <v>0</v>
          </cell>
          <cell r="P1060">
            <v>2</v>
          </cell>
          <cell r="Q1060">
            <v>0</v>
          </cell>
        </row>
        <row r="1061">
          <cell r="B1061" t="str">
            <v>29663160125013</v>
          </cell>
          <cell r="C1061" t="str">
            <v>29</v>
          </cell>
          <cell r="D1061" t="str">
            <v>66316</v>
          </cell>
          <cell r="E1061" t="str">
            <v>0125013</v>
          </cell>
          <cell r="F1061" t="str">
            <v>Chicago Park Community Charter</v>
          </cell>
          <cell r="G1061" t="str">
            <v>1339</v>
          </cell>
          <cell r="H1061">
            <v>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21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</row>
        <row r="1062">
          <cell r="B1062" t="str">
            <v>29663240000000</v>
          </cell>
          <cell r="C1062" t="str">
            <v>29</v>
          </cell>
          <cell r="D1062" t="str">
            <v>66324</v>
          </cell>
          <cell r="E1062" t="str">
            <v>0000000</v>
          </cell>
          <cell r="F1062" t="str">
            <v>Clear Creek Elementary</v>
          </cell>
          <cell r="H1062">
            <v>145</v>
          </cell>
          <cell r="I1062">
            <v>0</v>
          </cell>
          <cell r="J1062">
            <v>0</v>
          </cell>
          <cell r="K1062">
            <v>1</v>
          </cell>
          <cell r="L1062">
            <v>0</v>
          </cell>
          <cell r="M1062">
            <v>45</v>
          </cell>
          <cell r="N1062">
            <v>0</v>
          </cell>
          <cell r="O1062">
            <v>0</v>
          </cell>
          <cell r="P1062">
            <v>1</v>
          </cell>
          <cell r="Q1062">
            <v>0</v>
          </cell>
        </row>
        <row r="1063">
          <cell r="B1063" t="str">
            <v>29663320000000</v>
          </cell>
          <cell r="C1063" t="str">
            <v>29</v>
          </cell>
          <cell r="D1063" t="str">
            <v>66332</v>
          </cell>
          <cell r="E1063" t="str">
            <v>0000000</v>
          </cell>
          <cell r="F1063" t="str">
            <v>Grass Valley Elementary</v>
          </cell>
          <cell r="H1063">
            <v>1220</v>
          </cell>
          <cell r="I1063">
            <v>0</v>
          </cell>
          <cell r="J1063">
            <v>0</v>
          </cell>
          <cell r="K1063">
            <v>17</v>
          </cell>
          <cell r="L1063">
            <v>0</v>
          </cell>
          <cell r="M1063">
            <v>840</v>
          </cell>
          <cell r="N1063">
            <v>0</v>
          </cell>
          <cell r="O1063">
            <v>0</v>
          </cell>
          <cell r="P1063">
            <v>9</v>
          </cell>
          <cell r="Q1063">
            <v>0</v>
          </cell>
        </row>
        <row r="1064">
          <cell r="B1064" t="str">
            <v>29663326111140</v>
          </cell>
          <cell r="C1064" t="str">
            <v>29</v>
          </cell>
          <cell r="D1064" t="str">
            <v>66332</v>
          </cell>
          <cell r="E1064" t="str">
            <v>6111140</v>
          </cell>
          <cell r="F1064" t="str">
            <v>Grass Valley Charter</v>
          </cell>
          <cell r="G1064" t="str">
            <v>0022</v>
          </cell>
          <cell r="H1064">
            <v>515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127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</row>
        <row r="1065">
          <cell r="B1065" t="str">
            <v>29663400000000</v>
          </cell>
          <cell r="C1065" t="str">
            <v>29</v>
          </cell>
          <cell r="D1065" t="str">
            <v>66340</v>
          </cell>
          <cell r="E1065" t="str">
            <v>0000000</v>
          </cell>
          <cell r="F1065" t="str">
            <v>Nevada City Elementary</v>
          </cell>
          <cell r="H1065">
            <v>777</v>
          </cell>
          <cell r="I1065">
            <v>0</v>
          </cell>
          <cell r="J1065">
            <v>0</v>
          </cell>
          <cell r="K1065">
            <v>2</v>
          </cell>
          <cell r="L1065">
            <v>0</v>
          </cell>
          <cell r="M1065">
            <v>235</v>
          </cell>
          <cell r="N1065">
            <v>0</v>
          </cell>
          <cell r="O1065">
            <v>0</v>
          </cell>
          <cell r="P1065">
            <v>1</v>
          </cell>
          <cell r="Q1065">
            <v>0</v>
          </cell>
        </row>
        <row r="1066">
          <cell r="B1066" t="str">
            <v>29663406112593</v>
          </cell>
          <cell r="C1066" t="str">
            <v>29</v>
          </cell>
          <cell r="D1066" t="str">
            <v>66340</v>
          </cell>
          <cell r="E1066" t="str">
            <v>6112593</v>
          </cell>
          <cell r="F1066" t="str">
            <v>Nevada City Charter</v>
          </cell>
          <cell r="G1066" t="str">
            <v>0069</v>
          </cell>
          <cell r="H1066">
            <v>81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</row>
        <row r="1067">
          <cell r="B1067" t="str">
            <v>29663570000000</v>
          </cell>
          <cell r="C1067" t="str">
            <v>29</v>
          </cell>
          <cell r="D1067" t="str">
            <v>66357</v>
          </cell>
          <cell r="E1067" t="str">
            <v>0000000</v>
          </cell>
          <cell r="F1067" t="str">
            <v>Nevada Joint Union High</v>
          </cell>
          <cell r="H1067">
            <v>2689</v>
          </cell>
          <cell r="I1067">
            <v>0</v>
          </cell>
          <cell r="J1067">
            <v>0</v>
          </cell>
          <cell r="K1067">
            <v>2</v>
          </cell>
          <cell r="L1067">
            <v>0</v>
          </cell>
          <cell r="M1067">
            <v>950</v>
          </cell>
          <cell r="N1067">
            <v>0</v>
          </cell>
          <cell r="O1067">
            <v>0</v>
          </cell>
          <cell r="P1067">
            <v>2</v>
          </cell>
          <cell r="Q1067">
            <v>0</v>
          </cell>
        </row>
        <row r="1068">
          <cell r="B1068" t="str">
            <v>29663570124834</v>
          </cell>
          <cell r="C1068" t="str">
            <v>29</v>
          </cell>
          <cell r="D1068" t="str">
            <v>66357</v>
          </cell>
          <cell r="E1068" t="str">
            <v>0124834</v>
          </cell>
          <cell r="F1068" t="str">
            <v>Sierra Academy of Expeditionary Learning</v>
          </cell>
          <cell r="G1068" t="str">
            <v>1336</v>
          </cell>
          <cell r="H1068">
            <v>173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46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</row>
        <row r="1069">
          <cell r="B1069" t="str">
            <v>29663730000000</v>
          </cell>
          <cell r="C1069" t="str">
            <v>29</v>
          </cell>
          <cell r="D1069" t="str">
            <v>66373</v>
          </cell>
          <cell r="E1069" t="str">
            <v>0000000</v>
          </cell>
          <cell r="F1069" t="str">
            <v>Pleasant Ridge Union Elementary</v>
          </cell>
          <cell r="H1069">
            <v>1176</v>
          </cell>
          <cell r="I1069">
            <v>0</v>
          </cell>
          <cell r="J1069">
            <v>0</v>
          </cell>
          <cell r="K1069">
            <v>8</v>
          </cell>
          <cell r="L1069">
            <v>0</v>
          </cell>
          <cell r="M1069">
            <v>299</v>
          </cell>
          <cell r="N1069">
            <v>0</v>
          </cell>
          <cell r="O1069">
            <v>0</v>
          </cell>
          <cell r="P1069">
            <v>5</v>
          </cell>
          <cell r="Q1069">
            <v>0</v>
          </cell>
        </row>
        <row r="1070">
          <cell r="B1070" t="str">
            <v>29664070000000</v>
          </cell>
          <cell r="C1070" t="str">
            <v>29</v>
          </cell>
          <cell r="D1070" t="str">
            <v>66407</v>
          </cell>
          <cell r="E1070" t="str">
            <v>0000000</v>
          </cell>
          <cell r="F1070" t="str">
            <v>Union Hill Elementary</v>
          </cell>
          <cell r="H1070">
            <v>115</v>
          </cell>
          <cell r="I1070">
            <v>0</v>
          </cell>
          <cell r="J1070">
            <v>0</v>
          </cell>
          <cell r="K1070">
            <v>2</v>
          </cell>
          <cell r="L1070">
            <v>0</v>
          </cell>
          <cell r="M1070">
            <v>30</v>
          </cell>
          <cell r="N1070">
            <v>0</v>
          </cell>
          <cell r="O1070">
            <v>0</v>
          </cell>
          <cell r="P1070">
            <v>1</v>
          </cell>
          <cell r="Q1070">
            <v>0</v>
          </cell>
        </row>
        <row r="1071">
          <cell r="B1071" t="str">
            <v>29664076027197</v>
          </cell>
          <cell r="C1071" t="str">
            <v>29</v>
          </cell>
          <cell r="D1071" t="str">
            <v>66407</v>
          </cell>
          <cell r="E1071" t="str">
            <v>6027197</v>
          </cell>
          <cell r="F1071" t="str">
            <v>Union Hill Elementary</v>
          </cell>
          <cell r="G1071" t="str">
            <v>1576</v>
          </cell>
          <cell r="H1071">
            <v>554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226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</row>
        <row r="1072">
          <cell r="B1072" t="str">
            <v>29664150000000</v>
          </cell>
          <cell r="C1072" t="str">
            <v>29</v>
          </cell>
          <cell r="D1072" t="str">
            <v>66415</v>
          </cell>
          <cell r="E1072" t="str">
            <v>0000000</v>
          </cell>
          <cell r="F1072" t="str">
            <v>Twin Ridges Elementary</v>
          </cell>
          <cell r="H1072">
            <v>95</v>
          </cell>
          <cell r="I1072">
            <v>0</v>
          </cell>
          <cell r="J1072">
            <v>0</v>
          </cell>
          <cell r="K1072">
            <v>2</v>
          </cell>
          <cell r="L1072">
            <v>0</v>
          </cell>
          <cell r="M1072">
            <v>85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29768770000000</v>
          </cell>
          <cell r="C1073" t="str">
            <v>29</v>
          </cell>
          <cell r="D1073" t="str">
            <v>76877</v>
          </cell>
          <cell r="E1073" t="str">
            <v>0000000</v>
          </cell>
          <cell r="F1073" t="str">
            <v>Penn Valley Union Elementary</v>
          </cell>
          <cell r="H1073">
            <v>551</v>
          </cell>
          <cell r="I1073">
            <v>0</v>
          </cell>
          <cell r="J1073">
            <v>0</v>
          </cell>
          <cell r="K1073">
            <v>1</v>
          </cell>
          <cell r="L1073">
            <v>0</v>
          </cell>
          <cell r="M1073">
            <v>268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</row>
        <row r="1074">
          <cell r="B1074" t="str">
            <v>29768776111371</v>
          </cell>
          <cell r="C1074" t="str">
            <v>29</v>
          </cell>
          <cell r="D1074" t="str">
            <v>76877</v>
          </cell>
          <cell r="E1074" t="str">
            <v>6111371</v>
          </cell>
          <cell r="F1074" t="str">
            <v>Vantage Point Charter</v>
          </cell>
          <cell r="G1074" t="str">
            <v>0024</v>
          </cell>
          <cell r="H1074">
            <v>43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23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30103060000000</v>
          </cell>
          <cell r="C1075" t="str">
            <v>30</v>
          </cell>
          <cell r="D1075" t="str">
            <v>10306</v>
          </cell>
          <cell r="E1075" t="str">
            <v>0000000</v>
          </cell>
          <cell r="F1075" t="str">
            <v>Orange Co. Office of Education</v>
          </cell>
          <cell r="H1075">
            <v>3823</v>
          </cell>
          <cell r="I1075">
            <v>389</v>
          </cell>
          <cell r="J1075">
            <v>0</v>
          </cell>
          <cell r="K1075">
            <v>2040</v>
          </cell>
          <cell r="L1075">
            <v>0</v>
          </cell>
          <cell r="M1075">
            <v>2417</v>
          </cell>
          <cell r="N1075">
            <v>389</v>
          </cell>
          <cell r="O1075">
            <v>0</v>
          </cell>
          <cell r="P1075">
            <v>888</v>
          </cell>
          <cell r="Q1075">
            <v>0</v>
          </cell>
        </row>
        <row r="1076">
          <cell r="B1076" t="str">
            <v>30103060126037</v>
          </cell>
          <cell r="C1076" t="str">
            <v>30</v>
          </cell>
          <cell r="D1076" t="str">
            <v>10306</v>
          </cell>
          <cell r="E1076" t="str">
            <v>0126037</v>
          </cell>
          <cell r="F1076" t="str">
            <v>Samueli Academy</v>
          </cell>
          <cell r="G1076" t="str">
            <v>1419</v>
          </cell>
          <cell r="H1076">
            <v>506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356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30103060132613</v>
          </cell>
          <cell r="C1077" t="str">
            <v>30</v>
          </cell>
          <cell r="D1077" t="str">
            <v>10306</v>
          </cell>
          <cell r="E1077" t="str">
            <v>0132613</v>
          </cell>
          <cell r="F1077" t="str">
            <v>Vista Heritage Charter Middle</v>
          </cell>
          <cell r="G1077" t="str">
            <v>1752</v>
          </cell>
          <cell r="H1077">
            <v>238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227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</row>
        <row r="1078">
          <cell r="B1078" t="str">
            <v>30103060132910</v>
          </cell>
          <cell r="C1078" t="str">
            <v>30</v>
          </cell>
          <cell r="D1078" t="str">
            <v>10306</v>
          </cell>
          <cell r="E1078" t="str">
            <v>0132910</v>
          </cell>
          <cell r="F1078" t="str">
            <v>College and Career Preparatory Academy</v>
          </cell>
          <cell r="G1078" t="str">
            <v>1761</v>
          </cell>
          <cell r="H1078">
            <v>174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160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</row>
        <row r="1079">
          <cell r="B1079" t="str">
            <v>30103060133785</v>
          </cell>
          <cell r="C1079" t="str">
            <v>30</v>
          </cell>
          <cell r="D1079" t="str">
            <v>10306</v>
          </cell>
          <cell r="E1079" t="str">
            <v>0133785</v>
          </cell>
          <cell r="F1079" t="str">
            <v>Oxford Preparatory Academy - Saddleback Valley</v>
          </cell>
          <cell r="G1079" t="str">
            <v>1784</v>
          </cell>
          <cell r="H1079">
            <v>593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81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</row>
        <row r="1080">
          <cell r="B1080" t="str">
            <v>30103060133959</v>
          </cell>
          <cell r="C1080" t="str">
            <v>30</v>
          </cell>
          <cell r="D1080" t="str">
            <v>10306</v>
          </cell>
          <cell r="E1080" t="str">
            <v>0133959</v>
          </cell>
          <cell r="F1080" t="str">
            <v>Unity Middle College High</v>
          </cell>
          <cell r="G1080" t="str">
            <v>1800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</row>
        <row r="1081">
          <cell r="B1081" t="str">
            <v>30103060133983</v>
          </cell>
          <cell r="C1081" t="str">
            <v>30</v>
          </cell>
          <cell r="D1081" t="str">
            <v>10306</v>
          </cell>
          <cell r="E1081" t="str">
            <v>0133983</v>
          </cell>
          <cell r="F1081" t="str">
            <v>USC College Prep Santa Ana Campus</v>
          </cell>
          <cell r="G1081" t="str">
            <v>1798</v>
          </cell>
          <cell r="H1081">
            <v>122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103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</row>
        <row r="1082">
          <cell r="B1082" t="str">
            <v>30103060134056</v>
          </cell>
          <cell r="C1082" t="str">
            <v>30</v>
          </cell>
          <cell r="D1082" t="str">
            <v>10306</v>
          </cell>
          <cell r="E1082" t="str">
            <v>0134056</v>
          </cell>
          <cell r="F1082" t="str">
            <v>Orange County Academy of Sciences and Arts</v>
          </cell>
          <cell r="G1082" t="str">
            <v>1799</v>
          </cell>
          <cell r="H1082">
            <v>256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23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30103060134239</v>
          </cell>
          <cell r="C1083" t="str">
            <v>30</v>
          </cell>
          <cell r="D1083" t="str">
            <v>10306</v>
          </cell>
          <cell r="E1083" t="str">
            <v>0134239</v>
          </cell>
          <cell r="F1083" t="str">
            <v>Excellence Performance Innovation Citizenship (EPIC) Charter</v>
          </cell>
          <cell r="G1083" t="str">
            <v>1807</v>
          </cell>
          <cell r="H1083">
            <v>74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57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30103060134288</v>
          </cell>
          <cell r="C1084" t="str">
            <v>30</v>
          </cell>
          <cell r="D1084" t="str">
            <v>10306</v>
          </cell>
          <cell r="E1084" t="str">
            <v>0134288</v>
          </cell>
          <cell r="F1084" t="str">
            <v>Scholarship Prep Charter</v>
          </cell>
          <cell r="G1084" t="str">
            <v>1808</v>
          </cell>
          <cell r="H1084">
            <v>306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280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B1085" t="str">
            <v>30103060134841</v>
          </cell>
          <cell r="C1085" t="str">
            <v>30</v>
          </cell>
          <cell r="D1085" t="str">
            <v>10306</v>
          </cell>
          <cell r="E1085" t="str">
            <v>0134841</v>
          </cell>
          <cell r="F1085" t="str">
            <v>Orange County Workforce Innovation High</v>
          </cell>
          <cell r="G1085" t="str">
            <v>1833</v>
          </cell>
          <cell r="H1085">
            <v>189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160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B1086" t="str">
            <v>30103060134940</v>
          </cell>
          <cell r="C1086" t="str">
            <v>30</v>
          </cell>
          <cell r="D1086" t="str">
            <v>10306</v>
          </cell>
          <cell r="E1086" t="str">
            <v>0134940</v>
          </cell>
          <cell r="F1086" t="str">
            <v>Citrus Springs Charter</v>
          </cell>
          <cell r="G1086" t="str">
            <v>1831</v>
          </cell>
          <cell r="H1086">
            <v>204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146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30664230000000</v>
          </cell>
          <cell r="C1087" t="str">
            <v>30</v>
          </cell>
          <cell r="D1087" t="str">
            <v>66423</v>
          </cell>
          <cell r="E1087" t="str">
            <v>0000000</v>
          </cell>
          <cell r="F1087" t="str">
            <v>Anaheim Elementary</v>
          </cell>
          <cell r="H1087">
            <v>18238</v>
          </cell>
          <cell r="I1087">
            <v>0</v>
          </cell>
          <cell r="J1087">
            <v>0</v>
          </cell>
          <cell r="K1087">
            <v>69</v>
          </cell>
          <cell r="L1087">
            <v>0</v>
          </cell>
          <cell r="M1087">
            <v>16499</v>
          </cell>
          <cell r="N1087">
            <v>0</v>
          </cell>
          <cell r="O1087">
            <v>0</v>
          </cell>
          <cell r="P1087">
            <v>36</v>
          </cell>
          <cell r="Q1087">
            <v>0</v>
          </cell>
        </row>
        <row r="1088">
          <cell r="B1088" t="str">
            <v>30664230131417</v>
          </cell>
          <cell r="C1088" t="str">
            <v>30</v>
          </cell>
          <cell r="D1088" t="str">
            <v>66423</v>
          </cell>
          <cell r="E1088" t="str">
            <v>0131417</v>
          </cell>
          <cell r="F1088" t="str">
            <v>GOALS Academy</v>
          </cell>
          <cell r="G1088" t="str">
            <v>1701</v>
          </cell>
          <cell r="H1088">
            <v>246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157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</row>
        <row r="1089">
          <cell r="B1089" t="str">
            <v>30664310000000</v>
          </cell>
          <cell r="C1089" t="str">
            <v>30</v>
          </cell>
          <cell r="D1089" t="str">
            <v>66431</v>
          </cell>
          <cell r="E1089" t="str">
            <v>0000000</v>
          </cell>
          <cell r="F1089" t="str">
            <v>Anaheim Union High</v>
          </cell>
          <cell r="H1089">
            <v>30964</v>
          </cell>
          <cell r="I1089">
            <v>0</v>
          </cell>
          <cell r="J1089">
            <v>0</v>
          </cell>
          <cell r="K1089">
            <v>95</v>
          </cell>
          <cell r="L1089">
            <v>0</v>
          </cell>
          <cell r="M1089">
            <v>21819</v>
          </cell>
          <cell r="N1089">
            <v>0</v>
          </cell>
          <cell r="O1089">
            <v>0</v>
          </cell>
          <cell r="P1089">
            <v>41</v>
          </cell>
          <cell r="Q1089">
            <v>0</v>
          </cell>
        </row>
        <row r="1090">
          <cell r="B1090" t="str">
            <v>30664490000000</v>
          </cell>
          <cell r="C1090" t="str">
            <v>30</v>
          </cell>
          <cell r="D1090" t="str">
            <v>66449</v>
          </cell>
          <cell r="E1090" t="str">
            <v>0000000</v>
          </cell>
          <cell r="F1090" t="str">
            <v>Brea-Olinda Unified</v>
          </cell>
          <cell r="H1090">
            <v>5840</v>
          </cell>
          <cell r="I1090">
            <v>0</v>
          </cell>
          <cell r="J1090">
            <v>0</v>
          </cell>
          <cell r="K1090">
            <v>13</v>
          </cell>
          <cell r="L1090">
            <v>0</v>
          </cell>
          <cell r="M1090">
            <v>1764</v>
          </cell>
          <cell r="N1090">
            <v>0</v>
          </cell>
          <cell r="O1090">
            <v>0</v>
          </cell>
          <cell r="P1090">
            <v>3</v>
          </cell>
          <cell r="Q1090">
            <v>0</v>
          </cell>
        </row>
        <row r="1091">
          <cell r="B1091" t="str">
            <v>30664560000000</v>
          </cell>
          <cell r="C1091" t="str">
            <v>30</v>
          </cell>
          <cell r="D1091" t="str">
            <v>66456</v>
          </cell>
          <cell r="E1091" t="str">
            <v>0000000</v>
          </cell>
          <cell r="F1091" t="str">
            <v>Buena Park Elementary</v>
          </cell>
          <cell r="H1091">
            <v>4784</v>
          </cell>
          <cell r="I1091">
            <v>0</v>
          </cell>
          <cell r="J1091">
            <v>0</v>
          </cell>
          <cell r="K1091">
            <v>20</v>
          </cell>
          <cell r="L1091">
            <v>0</v>
          </cell>
          <cell r="M1091">
            <v>3776</v>
          </cell>
          <cell r="N1091">
            <v>0</v>
          </cell>
          <cell r="O1091">
            <v>0</v>
          </cell>
          <cell r="P1091">
            <v>13</v>
          </cell>
          <cell r="Q1091">
            <v>0</v>
          </cell>
        </row>
        <row r="1092">
          <cell r="B1092" t="str">
            <v>30664640000000</v>
          </cell>
          <cell r="C1092" t="str">
            <v>30</v>
          </cell>
          <cell r="D1092" t="str">
            <v>66464</v>
          </cell>
          <cell r="E1092" t="str">
            <v>0000000</v>
          </cell>
          <cell r="F1092" t="str">
            <v>Capistrano Unified</v>
          </cell>
          <cell r="H1092">
            <v>48256</v>
          </cell>
          <cell r="I1092">
            <v>0</v>
          </cell>
          <cell r="J1092">
            <v>0</v>
          </cell>
          <cell r="K1092">
            <v>170</v>
          </cell>
          <cell r="L1092">
            <v>0</v>
          </cell>
          <cell r="M1092">
            <v>11295</v>
          </cell>
          <cell r="N1092">
            <v>0</v>
          </cell>
          <cell r="O1092">
            <v>0</v>
          </cell>
          <cell r="P1092">
            <v>25</v>
          </cell>
          <cell r="Q1092">
            <v>0</v>
          </cell>
        </row>
        <row r="1093">
          <cell r="B1093" t="str">
            <v>30664640106765</v>
          </cell>
          <cell r="C1093" t="str">
            <v>30</v>
          </cell>
          <cell r="D1093" t="str">
            <v>66464</v>
          </cell>
          <cell r="E1093" t="str">
            <v>0106765</v>
          </cell>
          <cell r="F1093" t="str">
            <v>Capistrano Connections Academy</v>
          </cell>
          <cell r="G1093" t="str">
            <v>0664</v>
          </cell>
          <cell r="H1093">
            <v>3336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1338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</row>
        <row r="1094">
          <cell r="B1094" t="str">
            <v>30664640123729</v>
          </cell>
          <cell r="C1094" t="str">
            <v>30</v>
          </cell>
          <cell r="D1094" t="str">
            <v>66464</v>
          </cell>
          <cell r="E1094" t="str">
            <v>0123729</v>
          </cell>
          <cell r="F1094" t="str">
            <v>Community Roots Academy</v>
          </cell>
          <cell r="G1094" t="str">
            <v>1274</v>
          </cell>
          <cell r="H1094">
            <v>631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21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</row>
        <row r="1095">
          <cell r="B1095" t="str">
            <v>30664640124743</v>
          </cell>
          <cell r="C1095" t="str">
            <v>30</v>
          </cell>
          <cell r="D1095" t="str">
            <v>66464</v>
          </cell>
          <cell r="E1095" t="str">
            <v>0124743</v>
          </cell>
          <cell r="F1095" t="str">
            <v>Oxford Preparatory Academy - South Orange County</v>
          </cell>
          <cell r="G1095" t="str">
            <v>1324</v>
          </cell>
          <cell r="H1095">
            <v>816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100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30664646117758</v>
          </cell>
          <cell r="C1096" t="str">
            <v>30</v>
          </cell>
          <cell r="D1096" t="str">
            <v>66464</v>
          </cell>
          <cell r="E1096" t="str">
            <v>6117758</v>
          </cell>
          <cell r="F1096" t="str">
            <v>Journey</v>
          </cell>
          <cell r="G1096" t="str">
            <v>0294</v>
          </cell>
          <cell r="H1096">
            <v>470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38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</row>
        <row r="1097">
          <cell r="B1097" t="str">
            <v>30664646120356</v>
          </cell>
          <cell r="C1097" t="str">
            <v>30</v>
          </cell>
          <cell r="D1097" t="str">
            <v>66464</v>
          </cell>
          <cell r="E1097" t="str">
            <v>6120356</v>
          </cell>
          <cell r="F1097" t="str">
            <v>Opportunities for Learning - Capistrano</v>
          </cell>
          <cell r="G1097" t="str">
            <v>0463</v>
          </cell>
          <cell r="H1097">
            <v>104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43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</row>
        <row r="1098">
          <cell r="B1098" t="str">
            <v>30664720000000</v>
          </cell>
          <cell r="C1098" t="str">
            <v>30</v>
          </cell>
          <cell r="D1098" t="str">
            <v>66472</v>
          </cell>
          <cell r="E1098" t="str">
            <v>0000000</v>
          </cell>
          <cell r="F1098" t="str">
            <v>Centralia Elementary</v>
          </cell>
          <cell r="H1098">
            <v>4398</v>
          </cell>
          <cell r="I1098">
            <v>0</v>
          </cell>
          <cell r="J1098">
            <v>0</v>
          </cell>
          <cell r="K1098">
            <v>15</v>
          </cell>
          <cell r="L1098">
            <v>0</v>
          </cell>
          <cell r="M1098">
            <v>2943</v>
          </cell>
          <cell r="N1098">
            <v>0</v>
          </cell>
          <cell r="O1098">
            <v>0</v>
          </cell>
          <cell r="P1098">
            <v>4</v>
          </cell>
          <cell r="Q1098">
            <v>0</v>
          </cell>
        </row>
        <row r="1099">
          <cell r="B1099" t="str">
            <v>30664800000000</v>
          </cell>
          <cell r="C1099" t="str">
            <v>30</v>
          </cell>
          <cell r="D1099" t="str">
            <v>66480</v>
          </cell>
          <cell r="E1099" t="str">
            <v>0000000</v>
          </cell>
          <cell r="F1099" t="str">
            <v>Cypress Elementary</v>
          </cell>
          <cell r="H1099">
            <v>3969</v>
          </cell>
          <cell r="I1099">
            <v>0</v>
          </cell>
          <cell r="J1099">
            <v>0</v>
          </cell>
          <cell r="K1099">
            <v>12</v>
          </cell>
          <cell r="L1099">
            <v>0</v>
          </cell>
          <cell r="M1099">
            <v>1623</v>
          </cell>
          <cell r="N1099">
            <v>0</v>
          </cell>
          <cell r="O1099">
            <v>0</v>
          </cell>
          <cell r="P1099">
            <v>5</v>
          </cell>
          <cell r="Q1099">
            <v>0</v>
          </cell>
        </row>
        <row r="1100">
          <cell r="B1100" t="str">
            <v>30664980000000</v>
          </cell>
          <cell r="C1100" t="str">
            <v>30</v>
          </cell>
          <cell r="D1100" t="str">
            <v>66498</v>
          </cell>
          <cell r="E1100" t="str">
            <v>0000000</v>
          </cell>
          <cell r="F1100" t="str">
            <v>Fountain Valley Elementary</v>
          </cell>
          <cell r="H1100">
            <v>6387</v>
          </cell>
          <cell r="I1100">
            <v>0</v>
          </cell>
          <cell r="J1100">
            <v>0</v>
          </cell>
          <cell r="K1100">
            <v>5</v>
          </cell>
          <cell r="L1100">
            <v>0</v>
          </cell>
          <cell r="M1100">
            <v>1786</v>
          </cell>
          <cell r="N1100">
            <v>0</v>
          </cell>
          <cell r="O1100">
            <v>0</v>
          </cell>
          <cell r="P1100">
            <v>3</v>
          </cell>
          <cell r="Q1100">
            <v>0</v>
          </cell>
        </row>
        <row r="1101">
          <cell r="B1101" t="str">
            <v>30665060000000</v>
          </cell>
          <cell r="C1101" t="str">
            <v>30</v>
          </cell>
          <cell r="D1101" t="str">
            <v>66506</v>
          </cell>
          <cell r="E1101" t="str">
            <v>0000000</v>
          </cell>
          <cell r="F1101" t="str">
            <v>Fullerton Elementary</v>
          </cell>
          <cell r="H1101">
            <v>13355</v>
          </cell>
          <cell r="I1101">
            <v>0</v>
          </cell>
          <cell r="J1101">
            <v>0</v>
          </cell>
          <cell r="K1101">
            <v>28</v>
          </cell>
          <cell r="L1101">
            <v>0</v>
          </cell>
          <cell r="M1101">
            <v>6818</v>
          </cell>
          <cell r="N1101">
            <v>0</v>
          </cell>
          <cell r="O1101">
            <v>0</v>
          </cell>
          <cell r="P1101">
            <v>11</v>
          </cell>
          <cell r="Q1101">
            <v>0</v>
          </cell>
        </row>
        <row r="1102">
          <cell r="B1102" t="str">
            <v>30665140000000</v>
          </cell>
          <cell r="C1102" t="str">
            <v>30</v>
          </cell>
          <cell r="D1102" t="str">
            <v>66514</v>
          </cell>
          <cell r="E1102" t="str">
            <v>0000000</v>
          </cell>
          <cell r="F1102" t="str">
            <v>Fullerton Joint Union High</v>
          </cell>
          <cell r="H1102">
            <v>13983</v>
          </cell>
          <cell r="I1102">
            <v>0</v>
          </cell>
          <cell r="J1102">
            <v>0</v>
          </cell>
          <cell r="K1102">
            <v>77</v>
          </cell>
          <cell r="L1102">
            <v>0</v>
          </cell>
          <cell r="M1102">
            <v>6339</v>
          </cell>
          <cell r="N1102">
            <v>0</v>
          </cell>
          <cell r="O1102">
            <v>0</v>
          </cell>
          <cell r="P1102">
            <v>46</v>
          </cell>
          <cell r="Q1102">
            <v>0</v>
          </cell>
        </row>
        <row r="1103">
          <cell r="B1103" t="str">
            <v>30665220000000</v>
          </cell>
          <cell r="C1103" t="str">
            <v>30</v>
          </cell>
          <cell r="D1103" t="str">
            <v>66522</v>
          </cell>
          <cell r="E1103" t="str">
            <v>0000000</v>
          </cell>
          <cell r="F1103" t="str">
            <v>Garden Grove Unified</v>
          </cell>
          <cell r="H1103">
            <v>44223</v>
          </cell>
          <cell r="I1103">
            <v>0</v>
          </cell>
          <cell r="J1103">
            <v>0</v>
          </cell>
          <cell r="K1103">
            <v>246</v>
          </cell>
          <cell r="L1103">
            <v>0</v>
          </cell>
          <cell r="M1103">
            <v>33183</v>
          </cell>
          <cell r="N1103">
            <v>0</v>
          </cell>
          <cell r="O1103">
            <v>0</v>
          </cell>
          <cell r="P1103">
            <v>145</v>
          </cell>
          <cell r="Q1103">
            <v>0</v>
          </cell>
        </row>
        <row r="1104">
          <cell r="B1104" t="str">
            <v>30665300000000</v>
          </cell>
          <cell r="C1104" t="str">
            <v>30</v>
          </cell>
          <cell r="D1104" t="str">
            <v>66530</v>
          </cell>
          <cell r="E1104" t="str">
            <v>0000000</v>
          </cell>
          <cell r="F1104" t="str">
            <v>Huntington Beach City Elementary</v>
          </cell>
          <cell r="H1104">
            <v>6917</v>
          </cell>
          <cell r="I1104">
            <v>0</v>
          </cell>
          <cell r="J1104">
            <v>0</v>
          </cell>
          <cell r="K1104">
            <v>19</v>
          </cell>
          <cell r="L1104">
            <v>0</v>
          </cell>
          <cell r="M1104">
            <v>1297</v>
          </cell>
          <cell r="N1104">
            <v>0</v>
          </cell>
          <cell r="O1104">
            <v>0</v>
          </cell>
          <cell r="P1104">
            <v>5</v>
          </cell>
          <cell r="Q1104">
            <v>0</v>
          </cell>
        </row>
        <row r="1105">
          <cell r="B1105" t="str">
            <v>30665300134221</v>
          </cell>
          <cell r="C1105" t="str">
            <v>30</v>
          </cell>
          <cell r="D1105" t="str">
            <v>66530</v>
          </cell>
          <cell r="E1105" t="str">
            <v>0134221</v>
          </cell>
          <cell r="F1105" t="str">
            <v>Kinetic Academy</v>
          </cell>
          <cell r="G1105" t="str">
            <v>1812</v>
          </cell>
          <cell r="H1105">
            <v>238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39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</row>
        <row r="1106">
          <cell r="B1106" t="str">
            <v>30665480000000</v>
          </cell>
          <cell r="C1106" t="str">
            <v>30</v>
          </cell>
          <cell r="D1106" t="str">
            <v>66548</v>
          </cell>
          <cell r="E1106" t="str">
            <v>0000000</v>
          </cell>
          <cell r="F1106" t="str">
            <v>Huntington Beach Union High</v>
          </cell>
          <cell r="H1106">
            <v>16140</v>
          </cell>
          <cell r="I1106">
            <v>0</v>
          </cell>
          <cell r="J1106">
            <v>0</v>
          </cell>
          <cell r="K1106">
            <v>137</v>
          </cell>
          <cell r="L1106">
            <v>0</v>
          </cell>
          <cell r="M1106">
            <v>5466</v>
          </cell>
          <cell r="N1106">
            <v>0</v>
          </cell>
          <cell r="O1106">
            <v>0</v>
          </cell>
          <cell r="P1106">
            <v>64</v>
          </cell>
          <cell r="Q1106">
            <v>0</v>
          </cell>
        </row>
        <row r="1107">
          <cell r="B1107" t="str">
            <v>30665550000000</v>
          </cell>
          <cell r="C1107" t="str">
            <v>30</v>
          </cell>
          <cell r="D1107" t="str">
            <v>66555</v>
          </cell>
          <cell r="E1107" t="str">
            <v>0000000</v>
          </cell>
          <cell r="F1107" t="str">
            <v>Laguna Beach Unified</v>
          </cell>
          <cell r="H1107">
            <v>3024</v>
          </cell>
          <cell r="I1107">
            <v>0</v>
          </cell>
          <cell r="J1107">
            <v>0</v>
          </cell>
          <cell r="K1107">
            <v>13</v>
          </cell>
          <cell r="L1107">
            <v>0</v>
          </cell>
          <cell r="M1107">
            <v>322</v>
          </cell>
          <cell r="N1107">
            <v>0</v>
          </cell>
          <cell r="O1107">
            <v>0</v>
          </cell>
          <cell r="P1107">
            <v>3</v>
          </cell>
          <cell r="Q1107">
            <v>0</v>
          </cell>
        </row>
        <row r="1108">
          <cell r="B1108" t="str">
            <v>30665630000000</v>
          </cell>
          <cell r="C1108" t="str">
            <v>30</v>
          </cell>
          <cell r="D1108" t="str">
            <v>66563</v>
          </cell>
          <cell r="E1108" t="str">
            <v>0000000</v>
          </cell>
          <cell r="F1108" t="str">
            <v>La Habra City Elementary</v>
          </cell>
          <cell r="H1108">
            <v>4726</v>
          </cell>
          <cell r="I1108">
            <v>0</v>
          </cell>
          <cell r="J1108">
            <v>0</v>
          </cell>
          <cell r="K1108">
            <v>20</v>
          </cell>
          <cell r="L1108">
            <v>0</v>
          </cell>
          <cell r="M1108">
            <v>3656</v>
          </cell>
          <cell r="N1108">
            <v>0</v>
          </cell>
          <cell r="O1108">
            <v>0</v>
          </cell>
          <cell r="P1108">
            <v>5</v>
          </cell>
          <cell r="Q1108">
            <v>0</v>
          </cell>
        </row>
        <row r="1109">
          <cell r="B1109" t="str">
            <v>30665890000000</v>
          </cell>
          <cell r="C1109" t="str">
            <v>30</v>
          </cell>
          <cell r="D1109" t="str">
            <v>66589</v>
          </cell>
          <cell r="E1109" t="str">
            <v>0000000</v>
          </cell>
          <cell r="F1109" t="str">
            <v>Magnolia Elementary</v>
          </cell>
          <cell r="H1109">
            <v>6252</v>
          </cell>
          <cell r="I1109">
            <v>0</v>
          </cell>
          <cell r="J1109">
            <v>0</v>
          </cell>
          <cell r="K1109">
            <v>14</v>
          </cell>
          <cell r="L1109">
            <v>0</v>
          </cell>
          <cell r="M1109">
            <v>5574</v>
          </cell>
          <cell r="N1109">
            <v>0</v>
          </cell>
          <cell r="O1109">
            <v>0</v>
          </cell>
          <cell r="P1109">
            <v>8</v>
          </cell>
          <cell r="Q1109">
            <v>0</v>
          </cell>
        </row>
        <row r="1110">
          <cell r="B1110" t="str">
            <v>30665970000000</v>
          </cell>
          <cell r="C1110" t="str">
            <v>30</v>
          </cell>
          <cell r="D1110" t="str">
            <v>66597</v>
          </cell>
          <cell r="E1110" t="str">
            <v>0000000</v>
          </cell>
          <cell r="F1110" t="str">
            <v>Newport-Mesa Unified</v>
          </cell>
          <cell r="H1110">
            <v>21580</v>
          </cell>
          <cell r="I1110">
            <v>0</v>
          </cell>
          <cell r="J1110">
            <v>0</v>
          </cell>
          <cell r="K1110">
            <v>44</v>
          </cell>
          <cell r="L1110">
            <v>0</v>
          </cell>
          <cell r="M1110">
            <v>9865</v>
          </cell>
          <cell r="N1110">
            <v>0</v>
          </cell>
          <cell r="O1110">
            <v>0</v>
          </cell>
          <cell r="P1110">
            <v>10</v>
          </cell>
          <cell r="Q1110">
            <v>0</v>
          </cell>
        </row>
        <row r="1111">
          <cell r="B1111" t="str">
            <v>30666130000000</v>
          </cell>
          <cell r="C1111" t="str">
            <v>30</v>
          </cell>
          <cell r="D1111" t="str">
            <v>66613</v>
          </cell>
          <cell r="E1111" t="str">
            <v>0000000</v>
          </cell>
          <cell r="F1111" t="str">
            <v>Ocean View</v>
          </cell>
          <cell r="H1111">
            <v>8467</v>
          </cell>
          <cell r="I1111">
            <v>0</v>
          </cell>
          <cell r="J1111">
            <v>0</v>
          </cell>
          <cell r="K1111">
            <v>22</v>
          </cell>
          <cell r="L1111">
            <v>0</v>
          </cell>
          <cell r="M1111">
            <v>3958</v>
          </cell>
          <cell r="N1111">
            <v>0</v>
          </cell>
          <cell r="O1111">
            <v>0</v>
          </cell>
          <cell r="P1111">
            <v>3</v>
          </cell>
          <cell r="Q1111">
            <v>0</v>
          </cell>
        </row>
        <row r="1112">
          <cell r="B1112" t="str">
            <v>30666210000000</v>
          </cell>
          <cell r="C1112" t="str">
            <v>30</v>
          </cell>
          <cell r="D1112" t="str">
            <v>66621</v>
          </cell>
          <cell r="E1112" t="str">
            <v>0000000</v>
          </cell>
          <cell r="F1112" t="str">
            <v>Orange Unified</v>
          </cell>
          <cell r="H1112">
            <v>26295</v>
          </cell>
          <cell r="I1112">
            <v>0</v>
          </cell>
          <cell r="J1112">
            <v>0</v>
          </cell>
          <cell r="K1112">
            <v>124</v>
          </cell>
          <cell r="L1112">
            <v>0</v>
          </cell>
          <cell r="M1112">
            <v>12925</v>
          </cell>
          <cell r="N1112">
            <v>0</v>
          </cell>
          <cell r="O1112">
            <v>0</v>
          </cell>
          <cell r="P1112">
            <v>43</v>
          </cell>
          <cell r="Q1112">
            <v>0</v>
          </cell>
        </row>
        <row r="1113">
          <cell r="B1113" t="str">
            <v>30666216085328</v>
          </cell>
          <cell r="C1113" t="str">
            <v>30</v>
          </cell>
          <cell r="D1113" t="str">
            <v>66621</v>
          </cell>
          <cell r="E1113" t="str">
            <v>6085328</v>
          </cell>
          <cell r="F1113" t="str">
            <v>Santiago Middle</v>
          </cell>
          <cell r="G1113" t="str">
            <v>0066</v>
          </cell>
          <cell r="H1113">
            <v>1020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581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30666216094874</v>
          </cell>
          <cell r="C1114" t="str">
            <v>30</v>
          </cell>
          <cell r="D1114" t="str">
            <v>66621</v>
          </cell>
          <cell r="E1114" t="str">
            <v>6094874</v>
          </cell>
          <cell r="F1114" t="str">
            <v>El Rancho Charter</v>
          </cell>
          <cell r="G1114" t="str">
            <v>0445</v>
          </cell>
          <cell r="H1114">
            <v>1204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161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</row>
        <row r="1115">
          <cell r="B1115" t="str">
            <v>30666470000000</v>
          </cell>
          <cell r="C1115" t="str">
            <v>30</v>
          </cell>
          <cell r="D1115" t="str">
            <v>66647</v>
          </cell>
          <cell r="E1115" t="str">
            <v>0000000</v>
          </cell>
          <cell r="F1115" t="str">
            <v>Placentia-Yorba Linda Unified</v>
          </cell>
          <cell r="H1115">
            <v>25474</v>
          </cell>
          <cell r="I1115">
            <v>0</v>
          </cell>
          <cell r="J1115">
            <v>0</v>
          </cell>
          <cell r="K1115">
            <v>41</v>
          </cell>
          <cell r="L1115">
            <v>0</v>
          </cell>
          <cell r="M1115">
            <v>9453</v>
          </cell>
          <cell r="N1115">
            <v>0</v>
          </cell>
          <cell r="O1115">
            <v>0</v>
          </cell>
          <cell r="P1115">
            <v>17</v>
          </cell>
          <cell r="Q1115">
            <v>0</v>
          </cell>
        </row>
        <row r="1116">
          <cell r="B1116" t="str">
            <v>30666700000000</v>
          </cell>
          <cell r="C1116" t="str">
            <v>30</v>
          </cell>
          <cell r="D1116" t="str">
            <v>66670</v>
          </cell>
          <cell r="E1116" t="str">
            <v>0000000</v>
          </cell>
          <cell r="F1116" t="str">
            <v>Santa Ana Unified</v>
          </cell>
          <cell r="H1116">
            <v>49791</v>
          </cell>
          <cell r="I1116">
            <v>0</v>
          </cell>
          <cell r="J1116">
            <v>0</v>
          </cell>
          <cell r="K1116">
            <v>163</v>
          </cell>
          <cell r="L1116">
            <v>0</v>
          </cell>
          <cell r="M1116">
            <v>46681</v>
          </cell>
          <cell r="N1116">
            <v>0</v>
          </cell>
          <cell r="O1116">
            <v>0</v>
          </cell>
          <cell r="P1116">
            <v>83</v>
          </cell>
          <cell r="Q1116">
            <v>0</v>
          </cell>
        </row>
        <row r="1117">
          <cell r="B1117" t="str">
            <v>30666700101626</v>
          </cell>
          <cell r="C1117" t="str">
            <v>30</v>
          </cell>
          <cell r="D1117" t="str">
            <v>66670</v>
          </cell>
          <cell r="E1117" t="str">
            <v>0101626</v>
          </cell>
          <cell r="F1117" t="str">
            <v>Edward B. Cole Academy</v>
          </cell>
          <cell r="G1117" t="str">
            <v>0578</v>
          </cell>
          <cell r="H1117">
            <v>403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399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</row>
        <row r="1118">
          <cell r="B1118" t="str">
            <v>30666700106567</v>
          </cell>
          <cell r="C1118" t="str">
            <v>30</v>
          </cell>
          <cell r="D1118" t="str">
            <v>66670</v>
          </cell>
          <cell r="E1118" t="str">
            <v>0106567</v>
          </cell>
          <cell r="F1118" t="str">
            <v>Nova Academy</v>
          </cell>
          <cell r="G1118" t="str">
            <v>0632</v>
          </cell>
          <cell r="H1118">
            <v>427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369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</row>
        <row r="1119">
          <cell r="B1119" t="str">
            <v>30666700109066</v>
          </cell>
          <cell r="C1119" t="str">
            <v>30</v>
          </cell>
          <cell r="D1119" t="str">
            <v>66670</v>
          </cell>
          <cell r="E1119" t="str">
            <v>0109066</v>
          </cell>
          <cell r="F1119" t="str">
            <v>Orange County Educational Arts Academy</v>
          </cell>
          <cell r="G1119" t="str">
            <v>0701</v>
          </cell>
          <cell r="H1119">
            <v>574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439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</row>
        <row r="1120">
          <cell r="B1120" t="str">
            <v>30666700132852</v>
          </cell>
          <cell r="C1120" t="str">
            <v>30</v>
          </cell>
          <cell r="D1120" t="str">
            <v>66670</v>
          </cell>
          <cell r="E1120" t="str">
            <v>0132852</v>
          </cell>
          <cell r="F1120" t="str">
            <v>Advanced Learning Academy</v>
          </cell>
          <cell r="G1120" t="str">
            <v>1765</v>
          </cell>
          <cell r="H1120">
            <v>236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211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</row>
        <row r="1121">
          <cell r="B1121" t="str">
            <v>30666703030723</v>
          </cell>
          <cell r="C1121" t="str">
            <v>30</v>
          </cell>
          <cell r="D1121" t="str">
            <v>66670</v>
          </cell>
          <cell r="E1121" t="str">
            <v>3030723</v>
          </cell>
          <cell r="F1121" t="str">
            <v>OCSA</v>
          </cell>
          <cell r="G1121" t="str">
            <v>0290</v>
          </cell>
          <cell r="H1121">
            <v>2165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236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</row>
        <row r="1122">
          <cell r="B1122" t="str">
            <v>30666706119127</v>
          </cell>
          <cell r="C1122" t="str">
            <v>30</v>
          </cell>
          <cell r="D1122" t="str">
            <v>66670</v>
          </cell>
          <cell r="E1122" t="str">
            <v>6119127</v>
          </cell>
          <cell r="F1122" t="str">
            <v>El Sol Santa Ana Science and Arts Academy</v>
          </cell>
          <cell r="G1122" t="str">
            <v>0365</v>
          </cell>
          <cell r="H1122">
            <v>902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714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</row>
        <row r="1123">
          <cell r="B1123" t="str">
            <v>30666960000000</v>
          </cell>
          <cell r="C1123" t="str">
            <v>30</v>
          </cell>
          <cell r="D1123" t="str">
            <v>66696</v>
          </cell>
          <cell r="E1123" t="str">
            <v>0000000</v>
          </cell>
          <cell r="F1123" t="str">
            <v>Savanna Elementary</v>
          </cell>
          <cell r="H1123">
            <v>2325</v>
          </cell>
          <cell r="I1123">
            <v>0</v>
          </cell>
          <cell r="J1123">
            <v>0</v>
          </cell>
          <cell r="K1123">
            <v>15</v>
          </cell>
          <cell r="L1123">
            <v>0</v>
          </cell>
          <cell r="M1123">
            <v>1737</v>
          </cell>
          <cell r="N1123">
            <v>0</v>
          </cell>
          <cell r="O1123">
            <v>0</v>
          </cell>
          <cell r="P1123">
            <v>7</v>
          </cell>
          <cell r="Q1123">
            <v>0</v>
          </cell>
        </row>
        <row r="1124">
          <cell r="B1124" t="str">
            <v>30667460000000</v>
          </cell>
          <cell r="C1124" t="str">
            <v>30</v>
          </cell>
          <cell r="D1124" t="str">
            <v>66746</v>
          </cell>
          <cell r="E1124" t="str">
            <v>0000000</v>
          </cell>
          <cell r="F1124" t="str">
            <v>Westminster</v>
          </cell>
          <cell r="H1124">
            <v>9338</v>
          </cell>
          <cell r="I1124">
            <v>0</v>
          </cell>
          <cell r="J1124">
            <v>0</v>
          </cell>
          <cell r="K1124">
            <v>12</v>
          </cell>
          <cell r="L1124">
            <v>0</v>
          </cell>
          <cell r="M1124">
            <v>7131</v>
          </cell>
          <cell r="N1124">
            <v>0</v>
          </cell>
          <cell r="O1124">
            <v>0</v>
          </cell>
          <cell r="P1124">
            <v>2</v>
          </cell>
          <cell r="Q1124">
            <v>0</v>
          </cell>
        </row>
        <row r="1125">
          <cell r="B1125" t="str">
            <v>30736350000000</v>
          </cell>
          <cell r="C1125" t="str">
            <v>30</v>
          </cell>
          <cell r="D1125" t="str">
            <v>73635</v>
          </cell>
          <cell r="E1125" t="str">
            <v>0000000</v>
          </cell>
          <cell r="F1125" t="str">
            <v>Saddleback Valley Unified</v>
          </cell>
          <cell r="H1125">
            <v>26770</v>
          </cell>
          <cell r="I1125">
            <v>0</v>
          </cell>
          <cell r="J1125">
            <v>0</v>
          </cell>
          <cell r="K1125">
            <v>142</v>
          </cell>
          <cell r="L1125">
            <v>0</v>
          </cell>
          <cell r="M1125">
            <v>8000</v>
          </cell>
          <cell r="N1125">
            <v>0</v>
          </cell>
          <cell r="O1125">
            <v>0</v>
          </cell>
          <cell r="P1125">
            <v>46</v>
          </cell>
          <cell r="Q1125">
            <v>0</v>
          </cell>
        </row>
        <row r="1126">
          <cell r="B1126" t="str">
            <v>30736356030183</v>
          </cell>
          <cell r="C1126" t="str">
            <v>30</v>
          </cell>
          <cell r="D1126" t="str">
            <v>73635</v>
          </cell>
          <cell r="E1126" t="str">
            <v>6030183</v>
          </cell>
          <cell r="F1126" t="str">
            <v>Ralph A. Gates Elementary</v>
          </cell>
          <cell r="G1126" t="str">
            <v>0157</v>
          </cell>
          <cell r="H1126">
            <v>1033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671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</row>
        <row r="1127">
          <cell r="B1127" t="str">
            <v>30736430000000</v>
          </cell>
          <cell r="C1127" t="str">
            <v>30</v>
          </cell>
          <cell r="D1127" t="str">
            <v>73643</v>
          </cell>
          <cell r="E1127" t="str">
            <v>0000000</v>
          </cell>
          <cell r="F1127" t="str">
            <v>Tustin Unified</v>
          </cell>
          <cell r="H1127">
            <v>24128</v>
          </cell>
          <cell r="I1127">
            <v>0</v>
          </cell>
          <cell r="J1127">
            <v>0</v>
          </cell>
          <cell r="K1127">
            <v>127</v>
          </cell>
          <cell r="L1127">
            <v>0</v>
          </cell>
          <cell r="M1127">
            <v>10669</v>
          </cell>
          <cell r="N1127">
            <v>0</v>
          </cell>
          <cell r="O1127">
            <v>0</v>
          </cell>
          <cell r="P1127">
            <v>42</v>
          </cell>
          <cell r="Q1127">
            <v>0</v>
          </cell>
        </row>
        <row r="1128">
          <cell r="B1128" t="str">
            <v>30736500000000</v>
          </cell>
          <cell r="C1128" t="str">
            <v>30</v>
          </cell>
          <cell r="D1128" t="str">
            <v>73650</v>
          </cell>
          <cell r="E1128" t="str">
            <v>0000000</v>
          </cell>
          <cell r="F1128" t="str">
            <v>Irvine Unified</v>
          </cell>
          <cell r="H1128">
            <v>33381</v>
          </cell>
          <cell r="I1128">
            <v>0</v>
          </cell>
          <cell r="J1128">
            <v>0</v>
          </cell>
          <cell r="K1128">
            <v>18</v>
          </cell>
          <cell r="L1128">
            <v>0</v>
          </cell>
          <cell r="M1128">
            <v>9615</v>
          </cell>
          <cell r="N1128">
            <v>0</v>
          </cell>
          <cell r="O1128">
            <v>0</v>
          </cell>
          <cell r="P1128">
            <v>6</v>
          </cell>
          <cell r="Q1128">
            <v>0</v>
          </cell>
        </row>
        <row r="1129">
          <cell r="B1129" t="str">
            <v>30739240000000</v>
          </cell>
          <cell r="C1129" t="str">
            <v>30</v>
          </cell>
          <cell r="D1129" t="str">
            <v>73924</v>
          </cell>
          <cell r="E1129" t="str">
            <v>0000000</v>
          </cell>
          <cell r="F1129" t="str">
            <v>Los Alamitos Unified</v>
          </cell>
          <cell r="H1129">
            <v>9904</v>
          </cell>
          <cell r="I1129">
            <v>0</v>
          </cell>
          <cell r="J1129">
            <v>0</v>
          </cell>
          <cell r="K1129">
            <v>12</v>
          </cell>
          <cell r="L1129">
            <v>0</v>
          </cell>
          <cell r="M1129">
            <v>1519</v>
          </cell>
          <cell r="N1129">
            <v>0</v>
          </cell>
          <cell r="O1129">
            <v>0</v>
          </cell>
          <cell r="P1129">
            <v>2</v>
          </cell>
          <cell r="Q1129">
            <v>0</v>
          </cell>
        </row>
        <row r="1130">
          <cell r="B1130" t="str">
            <v>30768930130765</v>
          </cell>
          <cell r="C1130" t="str">
            <v>30</v>
          </cell>
          <cell r="D1130" t="str">
            <v>76893</v>
          </cell>
          <cell r="E1130" t="str">
            <v>0130765</v>
          </cell>
          <cell r="F1130" t="str">
            <v>Magnolia Science Academy - Santa Ana</v>
          </cell>
          <cell r="G1130" t="str">
            <v>1686</v>
          </cell>
          <cell r="H1130">
            <v>639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526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</row>
        <row r="1131">
          <cell r="B1131" t="str">
            <v>31103140000000</v>
          </cell>
          <cell r="C1131" t="str">
            <v>31</v>
          </cell>
          <cell r="D1131" t="str">
            <v>10314</v>
          </cell>
          <cell r="E1131" t="str">
            <v>0000000</v>
          </cell>
          <cell r="F1131" t="str">
            <v>Placer Co. Office of Education</v>
          </cell>
          <cell r="H1131">
            <v>178</v>
          </cell>
          <cell r="I1131">
            <v>19</v>
          </cell>
          <cell r="J1131">
            <v>0</v>
          </cell>
          <cell r="K1131">
            <v>123</v>
          </cell>
          <cell r="L1131">
            <v>64</v>
          </cell>
          <cell r="M1131">
            <v>70</v>
          </cell>
          <cell r="N1131">
            <v>19</v>
          </cell>
          <cell r="O1131">
            <v>0</v>
          </cell>
          <cell r="P1131">
            <v>21</v>
          </cell>
          <cell r="Q1131">
            <v>36</v>
          </cell>
        </row>
        <row r="1132">
          <cell r="B1132" t="str">
            <v>31103140119214</v>
          </cell>
          <cell r="C1132" t="str">
            <v>31</v>
          </cell>
          <cell r="D1132" t="str">
            <v>10314</v>
          </cell>
          <cell r="E1132" t="str">
            <v>0119214</v>
          </cell>
          <cell r="F1132" t="str">
            <v>CORE Placer Charter</v>
          </cell>
          <cell r="G1132" t="str">
            <v>1064</v>
          </cell>
          <cell r="H1132">
            <v>389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84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</row>
        <row r="1133">
          <cell r="B1133" t="str">
            <v>31103140126904</v>
          </cell>
          <cell r="C1133" t="str">
            <v>31</v>
          </cell>
          <cell r="D1133" t="str">
            <v>10314</v>
          </cell>
          <cell r="E1133" t="str">
            <v>0126904</v>
          </cell>
          <cell r="F1133" t="str">
            <v>Placer County Pathways Charter</v>
          </cell>
          <cell r="G1133" t="str">
            <v>1432</v>
          </cell>
          <cell r="H1133">
            <v>228</v>
          </cell>
          <cell r="I1133">
            <v>0</v>
          </cell>
          <cell r="J1133">
            <v>0</v>
          </cell>
          <cell r="K1133">
            <v>0</v>
          </cell>
          <cell r="L1133">
            <v>64</v>
          </cell>
          <cell r="M1133">
            <v>43</v>
          </cell>
          <cell r="N1133">
            <v>0</v>
          </cell>
          <cell r="O1133">
            <v>0</v>
          </cell>
          <cell r="P1133">
            <v>0</v>
          </cell>
          <cell r="Q1133">
            <v>36</v>
          </cell>
        </row>
        <row r="1134">
          <cell r="B1134" t="str">
            <v>31667610000000</v>
          </cell>
          <cell r="C1134" t="str">
            <v>31</v>
          </cell>
          <cell r="D1134" t="str">
            <v>66761</v>
          </cell>
          <cell r="E1134" t="str">
            <v>0000000</v>
          </cell>
          <cell r="F1134" t="str">
            <v>Ackerman Charter</v>
          </cell>
          <cell r="H1134">
            <v>586</v>
          </cell>
          <cell r="I1134">
            <v>0</v>
          </cell>
          <cell r="J1134">
            <v>0</v>
          </cell>
          <cell r="K1134">
            <v>1</v>
          </cell>
          <cell r="L1134">
            <v>0</v>
          </cell>
          <cell r="M1134">
            <v>160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</row>
        <row r="1135">
          <cell r="B1135" t="str">
            <v>31667790000000</v>
          </cell>
          <cell r="C1135" t="str">
            <v>31</v>
          </cell>
          <cell r="D1135" t="str">
            <v>66779</v>
          </cell>
          <cell r="E1135" t="str">
            <v>0000000</v>
          </cell>
          <cell r="F1135" t="str">
            <v>Alta-Dutch Flat Union Elementary</v>
          </cell>
          <cell r="H1135">
            <v>103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51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</row>
        <row r="1136">
          <cell r="B1136" t="str">
            <v>31667870000000</v>
          </cell>
          <cell r="C1136" t="str">
            <v>31</v>
          </cell>
          <cell r="D1136" t="str">
            <v>66787</v>
          </cell>
          <cell r="E1136" t="str">
            <v>0000000</v>
          </cell>
          <cell r="F1136" t="str">
            <v>Auburn Union Elementary</v>
          </cell>
          <cell r="H1136">
            <v>1206</v>
          </cell>
          <cell r="I1136">
            <v>0</v>
          </cell>
          <cell r="J1136">
            <v>0</v>
          </cell>
          <cell r="K1136">
            <v>12</v>
          </cell>
          <cell r="L1136">
            <v>0</v>
          </cell>
          <cell r="M1136">
            <v>731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</row>
        <row r="1137">
          <cell r="B1137" t="str">
            <v>31667870126664</v>
          </cell>
          <cell r="C1137" t="str">
            <v>31</v>
          </cell>
          <cell r="D1137" t="str">
            <v>66787</v>
          </cell>
          <cell r="E1137" t="str">
            <v>0126664</v>
          </cell>
          <cell r="F1137" t="str">
            <v>Alta Vista Community Charter</v>
          </cell>
          <cell r="G1137" t="str">
            <v>1429</v>
          </cell>
          <cell r="H1137">
            <v>137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54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</row>
        <row r="1138">
          <cell r="B1138" t="str">
            <v>31667876031033</v>
          </cell>
          <cell r="C1138" t="str">
            <v>31</v>
          </cell>
          <cell r="D1138" t="str">
            <v>66787</v>
          </cell>
          <cell r="E1138" t="str">
            <v>6031033</v>
          </cell>
          <cell r="F1138" t="str">
            <v>EV Cain 21st Century STEM Charter</v>
          </cell>
          <cell r="G1138" t="str">
            <v>1226</v>
          </cell>
          <cell r="H1138">
            <v>687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353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</row>
        <row r="1139">
          <cell r="B1139" t="str">
            <v>31667950000000</v>
          </cell>
          <cell r="C1139" t="str">
            <v>31</v>
          </cell>
          <cell r="D1139" t="str">
            <v>66795</v>
          </cell>
          <cell r="E1139" t="str">
            <v>0000000</v>
          </cell>
          <cell r="F1139" t="str">
            <v>Colfax Elementary</v>
          </cell>
          <cell r="H1139">
            <v>312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140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</row>
        <row r="1140">
          <cell r="B1140" t="str">
            <v>31668030000000</v>
          </cell>
          <cell r="C1140" t="str">
            <v>31</v>
          </cell>
          <cell r="D1140" t="str">
            <v>66803</v>
          </cell>
          <cell r="E1140" t="str">
            <v>0000000</v>
          </cell>
          <cell r="F1140" t="str">
            <v>Dry Creek Joint Elementary</v>
          </cell>
          <cell r="H1140">
            <v>6728</v>
          </cell>
          <cell r="I1140">
            <v>0</v>
          </cell>
          <cell r="J1140">
            <v>0</v>
          </cell>
          <cell r="K1140">
            <v>10</v>
          </cell>
          <cell r="L1140">
            <v>0</v>
          </cell>
          <cell r="M1140">
            <v>2883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</row>
        <row r="1141">
          <cell r="B1141" t="str">
            <v>31668290000000</v>
          </cell>
          <cell r="C1141" t="str">
            <v>31</v>
          </cell>
          <cell r="D1141" t="str">
            <v>66829</v>
          </cell>
          <cell r="E1141" t="str">
            <v>0000000</v>
          </cell>
          <cell r="F1141" t="str">
            <v>Eureka Union</v>
          </cell>
          <cell r="H1141">
            <v>3383</v>
          </cell>
          <cell r="I1141">
            <v>0</v>
          </cell>
          <cell r="J1141">
            <v>0</v>
          </cell>
          <cell r="K1141">
            <v>8</v>
          </cell>
          <cell r="L1141">
            <v>0</v>
          </cell>
          <cell r="M1141">
            <v>498</v>
          </cell>
          <cell r="N1141">
            <v>0</v>
          </cell>
          <cell r="O1141">
            <v>0</v>
          </cell>
          <cell r="P1141">
            <v>3</v>
          </cell>
          <cell r="Q1141">
            <v>0</v>
          </cell>
        </row>
        <row r="1142">
          <cell r="B1142" t="str">
            <v>31668370000000</v>
          </cell>
          <cell r="C1142" t="str">
            <v>31</v>
          </cell>
          <cell r="D1142" t="str">
            <v>66837</v>
          </cell>
          <cell r="E1142" t="str">
            <v>0000000</v>
          </cell>
          <cell r="F1142" t="str">
            <v>Foresthill Union Elementary</v>
          </cell>
          <cell r="H1142">
            <v>391</v>
          </cell>
          <cell r="I1142">
            <v>0</v>
          </cell>
          <cell r="J1142">
            <v>0</v>
          </cell>
          <cell r="K1142">
            <v>1</v>
          </cell>
          <cell r="L1142">
            <v>0</v>
          </cell>
          <cell r="M1142">
            <v>168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31668450000000</v>
          </cell>
          <cell r="C1143" t="str">
            <v>31</v>
          </cell>
          <cell r="D1143" t="str">
            <v>66845</v>
          </cell>
          <cell r="E1143" t="str">
            <v>0000000</v>
          </cell>
          <cell r="F1143" t="str">
            <v>Loomis Union Elementary</v>
          </cell>
          <cell r="H1143">
            <v>2492</v>
          </cell>
          <cell r="I1143">
            <v>0</v>
          </cell>
          <cell r="J1143">
            <v>0</v>
          </cell>
          <cell r="K1143">
            <v>8</v>
          </cell>
          <cell r="L1143">
            <v>0</v>
          </cell>
          <cell r="M1143">
            <v>478</v>
          </cell>
          <cell r="N1143">
            <v>0</v>
          </cell>
          <cell r="O1143">
            <v>0</v>
          </cell>
          <cell r="P1143">
            <v>1</v>
          </cell>
          <cell r="Q1143">
            <v>0</v>
          </cell>
        </row>
        <row r="1144">
          <cell r="B1144" t="str">
            <v>31668450117150</v>
          </cell>
          <cell r="C1144" t="str">
            <v>31</v>
          </cell>
          <cell r="D1144" t="str">
            <v>66845</v>
          </cell>
          <cell r="E1144" t="str">
            <v>0117150</v>
          </cell>
          <cell r="F1144" t="str">
            <v>Loomis Basin Charter</v>
          </cell>
          <cell r="G1144" t="str">
            <v>0979</v>
          </cell>
          <cell r="H1144">
            <v>408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3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31668450121418</v>
          </cell>
          <cell r="C1145" t="str">
            <v>31</v>
          </cell>
          <cell r="D1145" t="str">
            <v>66845</v>
          </cell>
          <cell r="E1145" t="str">
            <v>0121418</v>
          </cell>
          <cell r="F1145" t="str">
            <v>John Adams Academy</v>
          </cell>
          <cell r="G1145" t="str">
            <v>1169</v>
          </cell>
          <cell r="H1145">
            <v>1287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248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31668520000000</v>
          </cell>
          <cell r="C1146" t="str">
            <v>31</v>
          </cell>
          <cell r="D1146" t="str">
            <v>66852</v>
          </cell>
          <cell r="E1146" t="str">
            <v>0000000</v>
          </cell>
          <cell r="F1146" t="str">
            <v>Newcastle Elementary</v>
          </cell>
          <cell r="H1146">
            <v>143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60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31668520109827</v>
          </cell>
          <cell r="C1147" t="str">
            <v>31</v>
          </cell>
          <cell r="D1147" t="str">
            <v>66852</v>
          </cell>
          <cell r="E1147" t="str">
            <v>0109827</v>
          </cell>
          <cell r="F1147" t="str">
            <v>Newcastle Charter</v>
          </cell>
          <cell r="G1147" t="str">
            <v>0727</v>
          </cell>
          <cell r="H1147">
            <v>287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34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31668520120105</v>
          </cell>
          <cell r="C1148" t="str">
            <v>31</v>
          </cell>
          <cell r="D1148" t="str">
            <v>66852</v>
          </cell>
          <cell r="E1148" t="str">
            <v>0120105</v>
          </cell>
          <cell r="F1148" t="str">
            <v>Creekside Charter</v>
          </cell>
          <cell r="G1148" t="str">
            <v>1102</v>
          </cell>
          <cell r="H1148">
            <v>132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16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31668520121608</v>
          </cell>
          <cell r="C1149" t="str">
            <v>31</v>
          </cell>
          <cell r="D1149" t="str">
            <v>66852</v>
          </cell>
          <cell r="E1149" t="str">
            <v>0121608</v>
          </cell>
          <cell r="F1149" t="str">
            <v>Harvest Ridge Cooperative Charter/Placer Academy</v>
          </cell>
          <cell r="G1149" t="str">
            <v>1179</v>
          </cell>
          <cell r="H1149">
            <v>468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43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31668520127902</v>
          </cell>
          <cell r="C1150" t="str">
            <v>31</v>
          </cell>
          <cell r="D1150" t="str">
            <v>66852</v>
          </cell>
          <cell r="E1150" t="str">
            <v>0127902</v>
          </cell>
          <cell r="F1150" t="str">
            <v>Squaw Valley Preparatory</v>
          </cell>
          <cell r="G1150" t="str">
            <v>1529</v>
          </cell>
          <cell r="H1150">
            <v>27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2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31668520127928</v>
          </cell>
          <cell r="C1151" t="str">
            <v>31</v>
          </cell>
          <cell r="D1151" t="str">
            <v>66852</v>
          </cell>
          <cell r="E1151" t="str">
            <v>0127928</v>
          </cell>
          <cell r="F1151" t="str">
            <v>Rocklin Academy Gateway</v>
          </cell>
          <cell r="G1151" t="str">
            <v>1528</v>
          </cell>
          <cell r="H1151">
            <v>1196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159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31668860000000</v>
          </cell>
          <cell r="C1152" t="str">
            <v>31</v>
          </cell>
          <cell r="D1152" t="str">
            <v>66886</v>
          </cell>
          <cell r="E1152" t="str">
            <v>0000000</v>
          </cell>
          <cell r="F1152" t="str">
            <v>Placer Hills Union Elementary</v>
          </cell>
          <cell r="H1152">
            <v>721</v>
          </cell>
          <cell r="I1152">
            <v>0</v>
          </cell>
          <cell r="J1152">
            <v>0</v>
          </cell>
          <cell r="K1152">
            <v>5</v>
          </cell>
          <cell r="L1152">
            <v>0</v>
          </cell>
          <cell r="M1152">
            <v>216</v>
          </cell>
          <cell r="N1152">
            <v>0</v>
          </cell>
          <cell r="O1152">
            <v>0</v>
          </cell>
          <cell r="P1152">
            <v>2</v>
          </cell>
          <cell r="Q1152">
            <v>0</v>
          </cell>
        </row>
        <row r="1153">
          <cell r="B1153" t="str">
            <v>31668940000000</v>
          </cell>
          <cell r="C1153" t="str">
            <v>31</v>
          </cell>
          <cell r="D1153" t="str">
            <v>66894</v>
          </cell>
          <cell r="E1153" t="str">
            <v>0000000</v>
          </cell>
          <cell r="F1153" t="str">
            <v>Placer Union High</v>
          </cell>
          <cell r="H1153">
            <v>4074</v>
          </cell>
          <cell r="I1153">
            <v>0</v>
          </cell>
          <cell r="J1153">
            <v>0</v>
          </cell>
          <cell r="K1153">
            <v>11</v>
          </cell>
          <cell r="L1153">
            <v>0</v>
          </cell>
          <cell r="M1153">
            <v>890</v>
          </cell>
          <cell r="N1153">
            <v>0</v>
          </cell>
          <cell r="O1153">
            <v>0</v>
          </cell>
          <cell r="P1153">
            <v>3</v>
          </cell>
          <cell r="Q1153">
            <v>0</v>
          </cell>
        </row>
        <row r="1154">
          <cell r="B1154" t="str">
            <v>31669100000000</v>
          </cell>
          <cell r="C1154" t="str">
            <v>31</v>
          </cell>
          <cell r="D1154" t="str">
            <v>66910</v>
          </cell>
          <cell r="E1154" t="str">
            <v>0000000</v>
          </cell>
          <cell r="F1154" t="str">
            <v>Roseville City Elementary</v>
          </cell>
          <cell r="H1154">
            <v>10468</v>
          </cell>
          <cell r="I1154">
            <v>0</v>
          </cell>
          <cell r="J1154">
            <v>0</v>
          </cell>
          <cell r="K1154">
            <v>20</v>
          </cell>
          <cell r="L1154">
            <v>0</v>
          </cell>
          <cell r="M1154">
            <v>3181</v>
          </cell>
          <cell r="N1154">
            <v>0</v>
          </cell>
          <cell r="O1154">
            <v>0</v>
          </cell>
          <cell r="P1154">
            <v>3</v>
          </cell>
          <cell r="Q1154">
            <v>0</v>
          </cell>
        </row>
        <row r="1155">
          <cell r="B1155" t="str">
            <v>31669280000000</v>
          </cell>
          <cell r="C1155" t="str">
            <v>31</v>
          </cell>
          <cell r="D1155" t="str">
            <v>66928</v>
          </cell>
          <cell r="E1155" t="str">
            <v>0000000</v>
          </cell>
          <cell r="F1155" t="str">
            <v>Roseville Joint Union High</v>
          </cell>
          <cell r="H1155">
            <v>10204</v>
          </cell>
          <cell r="I1155">
            <v>0</v>
          </cell>
          <cell r="J1155">
            <v>0</v>
          </cell>
          <cell r="K1155">
            <v>16</v>
          </cell>
          <cell r="L1155">
            <v>0</v>
          </cell>
          <cell r="M1155">
            <v>2254</v>
          </cell>
          <cell r="N1155">
            <v>0</v>
          </cell>
          <cell r="O1155">
            <v>0</v>
          </cell>
          <cell r="P1155">
            <v>1</v>
          </cell>
          <cell r="Q1155">
            <v>0</v>
          </cell>
        </row>
        <row r="1156">
          <cell r="B1156" t="str">
            <v>31669440000000</v>
          </cell>
          <cell r="C1156" t="str">
            <v>31</v>
          </cell>
          <cell r="D1156" t="str">
            <v>66944</v>
          </cell>
          <cell r="E1156" t="str">
            <v>0000000</v>
          </cell>
          <cell r="F1156" t="str">
            <v>Tahoe-Truckee Unified</v>
          </cell>
          <cell r="H1156">
            <v>3929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1529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</row>
        <row r="1157">
          <cell r="B1157" t="str">
            <v>31669440121624</v>
          </cell>
          <cell r="C1157" t="str">
            <v>31</v>
          </cell>
          <cell r="D1157" t="str">
            <v>66944</v>
          </cell>
          <cell r="E1157" t="str">
            <v>0121624</v>
          </cell>
          <cell r="F1157" t="str">
            <v>Sierra Expeditionary Learning</v>
          </cell>
          <cell r="G1157" t="str">
            <v>1180</v>
          </cell>
          <cell r="H1157">
            <v>212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65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31669510000000</v>
          </cell>
          <cell r="C1158" t="str">
            <v>31</v>
          </cell>
          <cell r="D1158" t="str">
            <v>66951</v>
          </cell>
          <cell r="E1158" t="str">
            <v>0000000</v>
          </cell>
          <cell r="F1158" t="str">
            <v>Western Placer Unified</v>
          </cell>
          <cell r="H1158">
            <v>6859</v>
          </cell>
          <cell r="I1158">
            <v>0</v>
          </cell>
          <cell r="J1158">
            <v>0</v>
          </cell>
          <cell r="K1158">
            <v>21</v>
          </cell>
          <cell r="L1158">
            <v>0</v>
          </cell>
          <cell r="M1158">
            <v>2269</v>
          </cell>
          <cell r="N1158">
            <v>0</v>
          </cell>
          <cell r="O1158">
            <v>0</v>
          </cell>
          <cell r="P1158">
            <v>5</v>
          </cell>
          <cell r="Q1158">
            <v>0</v>
          </cell>
        </row>
        <row r="1159">
          <cell r="B1159" t="str">
            <v>31669510122507</v>
          </cell>
          <cell r="C1159" t="str">
            <v>31</v>
          </cell>
          <cell r="D1159" t="str">
            <v>66951</v>
          </cell>
          <cell r="E1159" t="str">
            <v>0122507</v>
          </cell>
          <cell r="F1159" t="str">
            <v>Partnerships for Student-Centered Learning</v>
          </cell>
          <cell r="G1159" t="str">
            <v>1227</v>
          </cell>
          <cell r="H1159">
            <v>784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265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</row>
        <row r="1160">
          <cell r="B1160" t="str">
            <v>31669513130168</v>
          </cell>
          <cell r="C1160" t="str">
            <v>31</v>
          </cell>
          <cell r="D1160" t="str">
            <v>66951</v>
          </cell>
          <cell r="E1160" t="str">
            <v>3130168</v>
          </cell>
          <cell r="F1160" t="str">
            <v>Horizon Charter</v>
          </cell>
          <cell r="G1160" t="str">
            <v>0015</v>
          </cell>
          <cell r="H1160">
            <v>1358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591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</row>
        <row r="1161">
          <cell r="B1161" t="str">
            <v>31750850000000</v>
          </cell>
          <cell r="C1161" t="str">
            <v>31</v>
          </cell>
          <cell r="D1161" t="str">
            <v>75085</v>
          </cell>
          <cell r="E1161" t="str">
            <v>0000000</v>
          </cell>
          <cell r="F1161" t="str">
            <v>Rocklin Unified</v>
          </cell>
          <cell r="H1161">
            <v>11534</v>
          </cell>
          <cell r="I1161">
            <v>0</v>
          </cell>
          <cell r="J1161">
            <v>0</v>
          </cell>
          <cell r="K1161">
            <v>10</v>
          </cell>
          <cell r="L1161">
            <v>0</v>
          </cell>
          <cell r="M1161">
            <v>2148</v>
          </cell>
          <cell r="N1161">
            <v>0</v>
          </cell>
          <cell r="O1161">
            <v>0</v>
          </cell>
          <cell r="P1161">
            <v>2</v>
          </cell>
          <cell r="Q1161">
            <v>0</v>
          </cell>
        </row>
        <row r="1162">
          <cell r="B1162" t="str">
            <v>31750850114371</v>
          </cell>
          <cell r="C1162" t="str">
            <v>31</v>
          </cell>
          <cell r="D1162" t="str">
            <v>75085</v>
          </cell>
          <cell r="E1162" t="str">
            <v>0114371</v>
          </cell>
          <cell r="F1162" t="str">
            <v>Rocklin Academy at Meyers Street</v>
          </cell>
          <cell r="G1162" t="str">
            <v>0900</v>
          </cell>
          <cell r="H1162">
            <v>183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28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31750850117879</v>
          </cell>
          <cell r="C1163" t="str">
            <v>31</v>
          </cell>
          <cell r="D1163" t="str">
            <v>75085</v>
          </cell>
          <cell r="E1163" t="str">
            <v>0117879</v>
          </cell>
          <cell r="F1163" t="str">
            <v>Maria Montessori Charter Academy</v>
          </cell>
          <cell r="G1163" t="str">
            <v>1042</v>
          </cell>
          <cell r="H1163">
            <v>272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46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</row>
        <row r="1164">
          <cell r="B1164" t="str">
            <v>31750850119487</v>
          </cell>
          <cell r="C1164" t="str">
            <v>31</v>
          </cell>
          <cell r="D1164" t="str">
            <v>75085</v>
          </cell>
          <cell r="E1164" t="str">
            <v>0119487</v>
          </cell>
          <cell r="F1164" t="str">
            <v>Western Sierra Collegiate Academy</v>
          </cell>
          <cell r="G1164" t="str">
            <v>1071</v>
          </cell>
          <cell r="H1164">
            <v>755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78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31750850128561</v>
          </cell>
          <cell r="C1165" t="str">
            <v>31</v>
          </cell>
          <cell r="D1165" t="str">
            <v>75085</v>
          </cell>
          <cell r="E1165" t="str">
            <v>0128561</v>
          </cell>
          <cell r="F1165" t="str">
            <v>Rocklin Independent Charter Academy</v>
          </cell>
          <cell r="G1165" t="str">
            <v>1573</v>
          </cell>
          <cell r="H1165">
            <v>137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26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31750856118392</v>
          </cell>
          <cell r="C1166" t="str">
            <v>31</v>
          </cell>
          <cell r="D1166" t="str">
            <v>75085</v>
          </cell>
          <cell r="E1166" t="str">
            <v>6118392</v>
          </cell>
          <cell r="F1166" t="str">
            <v>Rocklin Academy</v>
          </cell>
          <cell r="G1166" t="str">
            <v>0308</v>
          </cell>
          <cell r="H1166">
            <v>372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39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32103220000000</v>
          </cell>
          <cell r="C1167" t="str">
            <v>32</v>
          </cell>
          <cell r="D1167" t="str">
            <v>10322</v>
          </cell>
          <cell r="E1167" t="str">
            <v>0000000</v>
          </cell>
          <cell r="F1167" t="str">
            <v>Plumas Co. Office of Education</v>
          </cell>
          <cell r="H1167">
            <v>23</v>
          </cell>
          <cell r="I1167">
            <v>0</v>
          </cell>
          <cell r="J1167">
            <v>0</v>
          </cell>
          <cell r="K1167">
            <v>23</v>
          </cell>
          <cell r="L1167">
            <v>0</v>
          </cell>
          <cell r="M1167">
            <v>15</v>
          </cell>
          <cell r="N1167">
            <v>0</v>
          </cell>
          <cell r="O1167">
            <v>0</v>
          </cell>
          <cell r="P1167">
            <v>15</v>
          </cell>
          <cell r="Q1167">
            <v>0</v>
          </cell>
        </row>
        <row r="1168">
          <cell r="B1168" t="str">
            <v>32669690000000</v>
          </cell>
          <cell r="C1168" t="str">
            <v>32</v>
          </cell>
          <cell r="D1168" t="str">
            <v>66969</v>
          </cell>
          <cell r="E1168" t="str">
            <v>0000000</v>
          </cell>
          <cell r="F1168" t="str">
            <v>Plumas Unified</v>
          </cell>
          <cell r="H1168">
            <v>1812</v>
          </cell>
          <cell r="I1168">
            <v>0</v>
          </cell>
          <cell r="J1168">
            <v>0</v>
          </cell>
          <cell r="K1168">
            <v>21</v>
          </cell>
          <cell r="L1168">
            <v>0</v>
          </cell>
          <cell r="M1168">
            <v>851</v>
          </cell>
          <cell r="N1168">
            <v>0</v>
          </cell>
          <cell r="O1168">
            <v>0</v>
          </cell>
          <cell r="P1168">
            <v>15</v>
          </cell>
          <cell r="Q1168">
            <v>0</v>
          </cell>
        </row>
        <row r="1169">
          <cell r="B1169" t="str">
            <v>32669693230083</v>
          </cell>
          <cell r="C1169" t="str">
            <v>32</v>
          </cell>
          <cell r="D1169" t="str">
            <v>66969</v>
          </cell>
          <cell r="E1169" t="str">
            <v>3230083</v>
          </cell>
          <cell r="F1169" t="str">
            <v>Plumas Charter</v>
          </cell>
          <cell r="G1169" t="str">
            <v>0146</v>
          </cell>
          <cell r="H1169">
            <v>321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177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33103300000000</v>
          </cell>
          <cell r="C1170" t="str">
            <v>33</v>
          </cell>
          <cell r="D1170" t="str">
            <v>10330</v>
          </cell>
          <cell r="E1170" t="str">
            <v>0000000</v>
          </cell>
          <cell r="F1170" t="str">
            <v>Riverside Co. Office of Education</v>
          </cell>
          <cell r="H1170">
            <v>1198</v>
          </cell>
          <cell r="I1170">
            <v>184</v>
          </cell>
          <cell r="J1170">
            <v>0</v>
          </cell>
          <cell r="K1170">
            <v>886</v>
          </cell>
          <cell r="L1170">
            <v>24</v>
          </cell>
          <cell r="M1170">
            <v>916</v>
          </cell>
          <cell r="N1170">
            <v>184</v>
          </cell>
          <cell r="O1170">
            <v>0</v>
          </cell>
          <cell r="P1170">
            <v>613</v>
          </cell>
          <cell r="Q1170">
            <v>19</v>
          </cell>
        </row>
        <row r="1171">
          <cell r="B1171" t="str">
            <v>33103300110833</v>
          </cell>
          <cell r="C1171" t="str">
            <v>33</v>
          </cell>
          <cell r="D1171" t="str">
            <v>10330</v>
          </cell>
          <cell r="E1171" t="str">
            <v>0110833</v>
          </cell>
          <cell r="F1171" t="str">
            <v>River Springs Charter</v>
          </cell>
          <cell r="G1171" t="str">
            <v>0753</v>
          </cell>
          <cell r="H1171">
            <v>5911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2908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33103300125237</v>
          </cell>
          <cell r="C1172" t="str">
            <v>33</v>
          </cell>
          <cell r="D1172" t="str">
            <v>10330</v>
          </cell>
          <cell r="E1172" t="str">
            <v>0125237</v>
          </cell>
          <cell r="F1172" t="str">
            <v>Riverside County Education Academy</v>
          </cell>
          <cell r="G1172" t="str">
            <v>1366</v>
          </cell>
          <cell r="H1172">
            <v>243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223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33103300125385</v>
          </cell>
          <cell r="C1173" t="str">
            <v>33</v>
          </cell>
          <cell r="D1173" t="str">
            <v>10330</v>
          </cell>
          <cell r="E1173" t="str">
            <v>0125385</v>
          </cell>
          <cell r="F1173" t="str">
            <v>Imagine Schools, Riverside County</v>
          </cell>
          <cell r="G1173" t="str">
            <v>1369</v>
          </cell>
          <cell r="H1173">
            <v>337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313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</row>
        <row r="1174">
          <cell r="B1174" t="str">
            <v>33103300128397</v>
          </cell>
          <cell r="C1174" t="str">
            <v>33</v>
          </cell>
          <cell r="D1174" t="str">
            <v>10330</v>
          </cell>
          <cell r="E1174" t="str">
            <v>0128397</v>
          </cell>
          <cell r="F1174" t="str">
            <v>Come Back Kids</v>
          </cell>
          <cell r="G1174" t="str">
            <v>1568</v>
          </cell>
          <cell r="H1174">
            <v>598</v>
          </cell>
          <cell r="I1174">
            <v>0</v>
          </cell>
          <cell r="J1174">
            <v>0</v>
          </cell>
          <cell r="K1174">
            <v>0</v>
          </cell>
          <cell r="L1174">
            <v>24</v>
          </cell>
          <cell r="M1174">
            <v>453</v>
          </cell>
          <cell r="N1174">
            <v>0</v>
          </cell>
          <cell r="O1174">
            <v>0</v>
          </cell>
          <cell r="P1174">
            <v>0</v>
          </cell>
          <cell r="Q1174">
            <v>19</v>
          </cell>
        </row>
        <row r="1175">
          <cell r="B1175" t="str">
            <v>33103300128777</v>
          </cell>
          <cell r="C1175" t="str">
            <v>33</v>
          </cell>
          <cell r="D1175" t="str">
            <v>10330</v>
          </cell>
          <cell r="E1175" t="str">
            <v>0128777</v>
          </cell>
          <cell r="F1175" t="str">
            <v>Gateway College and Career Academy</v>
          </cell>
          <cell r="G1175" t="str">
            <v>1602</v>
          </cell>
          <cell r="H1175">
            <v>168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102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</row>
        <row r="1176">
          <cell r="B1176" t="str">
            <v>33103300134320</v>
          </cell>
          <cell r="C1176" t="str">
            <v>33</v>
          </cell>
          <cell r="D1176" t="str">
            <v>10330</v>
          </cell>
          <cell r="E1176" t="str">
            <v>0134320</v>
          </cell>
          <cell r="F1176" t="str">
            <v>Riverside County Education Academy - Indio</v>
          </cell>
          <cell r="G1176" t="str">
            <v>1825</v>
          </cell>
          <cell r="H1176">
            <v>70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66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33669770000000</v>
          </cell>
          <cell r="C1177" t="str">
            <v>33</v>
          </cell>
          <cell r="D1177" t="str">
            <v>66977</v>
          </cell>
          <cell r="E1177" t="str">
            <v>0000000</v>
          </cell>
          <cell r="F1177" t="str">
            <v>Alvord Unified</v>
          </cell>
          <cell r="H1177">
            <v>19145</v>
          </cell>
          <cell r="I1177">
            <v>0</v>
          </cell>
          <cell r="J1177">
            <v>0</v>
          </cell>
          <cell r="K1177">
            <v>123</v>
          </cell>
          <cell r="L1177">
            <v>0</v>
          </cell>
          <cell r="M1177">
            <v>15388</v>
          </cell>
          <cell r="N1177">
            <v>0</v>
          </cell>
          <cell r="O1177">
            <v>0</v>
          </cell>
          <cell r="P1177">
            <v>89</v>
          </cell>
          <cell r="Q1177">
            <v>0</v>
          </cell>
        </row>
        <row r="1178">
          <cell r="B1178" t="str">
            <v>33669850000000</v>
          </cell>
          <cell r="C1178" t="str">
            <v>33</v>
          </cell>
          <cell r="D1178" t="str">
            <v>66985</v>
          </cell>
          <cell r="E1178" t="str">
            <v>0000000</v>
          </cell>
          <cell r="F1178" t="str">
            <v>Banning Unified</v>
          </cell>
          <cell r="H1178">
            <v>4521</v>
          </cell>
          <cell r="I1178">
            <v>0</v>
          </cell>
          <cell r="J1178">
            <v>0</v>
          </cell>
          <cell r="K1178">
            <v>9</v>
          </cell>
          <cell r="L1178">
            <v>0</v>
          </cell>
          <cell r="M1178">
            <v>3927</v>
          </cell>
          <cell r="N1178">
            <v>0</v>
          </cell>
          <cell r="O1178">
            <v>0</v>
          </cell>
          <cell r="P1178">
            <v>2</v>
          </cell>
          <cell r="Q1178">
            <v>0</v>
          </cell>
        </row>
        <row r="1179">
          <cell r="B1179" t="str">
            <v>33669930000000</v>
          </cell>
          <cell r="C1179" t="str">
            <v>33</v>
          </cell>
          <cell r="D1179" t="str">
            <v>66993</v>
          </cell>
          <cell r="E1179" t="str">
            <v>0000000</v>
          </cell>
          <cell r="F1179" t="str">
            <v>Beaumont Unified</v>
          </cell>
          <cell r="H1179">
            <v>9689</v>
          </cell>
          <cell r="I1179">
            <v>0</v>
          </cell>
          <cell r="J1179">
            <v>0</v>
          </cell>
          <cell r="K1179">
            <v>113</v>
          </cell>
          <cell r="L1179">
            <v>0</v>
          </cell>
          <cell r="M1179">
            <v>5708</v>
          </cell>
          <cell r="N1179">
            <v>0</v>
          </cell>
          <cell r="O1179">
            <v>0</v>
          </cell>
          <cell r="P1179">
            <v>66</v>
          </cell>
          <cell r="Q1179">
            <v>0</v>
          </cell>
        </row>
        <row r="1180">
          <cell r="B1180" t="str">
            <v>33669930127142</v>
          </cell>
          <cell r="C1180" t="str">
            <v>33</v>
          </cell>
          <cell r="D1180" t="str">
            <v>66993</v>
          </cell>
          <cell r="E1180" t="str">
            <v>0127142</v>
          </cell>
          <cell r="F1180" t="str">
            <v>Highland Academy</v>
          </cell>
          <cell r="G1180" t="str">
            <v>1493</v>
          </cell>
          <cell r="H1180">
            <v>286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74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33670330000000</v>
          </cell>
          <cell r="C1181" t="str">
            <v>33</v>
          </cell>
          <cell r="D1181" t="str">
            <v>67033</v>
          </cell>
          <cell r="E1181" t="str">
            <v>0000000</v>
          </cell>
          <cell r="F1181" t="str">
            <v>Corona-Norco Unified</v>
          </cell>
          <cell r="H1181">
            <v>53156</v>
          </cell>
          <cell r="I1181">
            <v>0</v>
          </cell>
          <cell r="J1181">
            <v>0</v>
          </cell>
          <cell r="K1181">
            <v>52</v>
          </cell>
          <cell r="L1181">
            <v>0</v>
          </cell>
          <cell r="M1181">
            <v>24647</v>
          </cell>
          <cell r="N1181">
            <v>0</v>
          </cell>
          <cell r="O1181">
            <v>0</v>
          </cell>
          <cell r="P1181">
            <v>19</v>
          </cell>
          <cell r="Q1181">
            <v>0</v>
          </cell>
        </row>
        <row r="1182">
          <cell r="B1182" t="str">
            <v>33670410000000</v>
          </cell>
          <cell r="C1182" t="str">
            <v>33</v>
          </cell>
          <cell r="D1182" t="str">
            <v>67041</v>
          </cell>
          <cell r="E1182" t="str">
            <v>0000000</v>
          </cell>
          <cell r="F1182" t="str">
            <v>Desert Center Unified</v>
          </cell>
          <cell r="H1182">
            <v>17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11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33670580000000</v>
          </cell>
          <cell r="C1183" t="str">
            <v>33</v>
          </cell>
          <cell r="D1183" t="str">
            <v>67058</v>
          </cell>
          <cell r="E1183" t="str">
            <v>0000000</v>
          </cell>
          <cell r="F1183" t="str">
            <v>Desert Sands Unified</v>
          </cell>
          <cell r="H1183">
            <v>26707</v>
          </cell>
          <cell r="I1183">
            <v>0</v>
          </cell>
          <cell r="J1183">
            <v>0</v>
          </cell>
          <cell r="K1183">
            <v>17</v>
          </cell>
          <cell r="L1183">
            <v>0</v>
          </cell>
          <cell r="M1183">
            <v>19058</v>
          </cell>
          <cell r="N1183">
            <v>0</v>
          </cell>
          <cell r="O1183">
            <v>0</v>
          </cell>
          <cell r="P1183">
            <v>14</v>
          </cell>
          <cell r="Q1183">
            <v>0</v>
          </cell>
        </row>
        <row r="1184">
          <cell r="B1184" t="str">
            <v>33670586031959</v>
          </cell>
          <cell r="C1184" t="str">
            <v>33</v>
          </cell>
          <cell r="D1184" t="str">
            <v>67058</v>
          </cell>
          <cell r="E1184" t="str">
            <v>6031959</v>
          </cell>
          <cell r="F1184" t="str">
            <v>George Washington Charter</v>
          </cell>
          <cell r="G1184" t="str">
            <v>0052</v>
          </cell>
          <cell r="H1184">
            <v>838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334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</row>
        <row r="1185">
          <cell r="B1185" t="str">
            <v>33670586031991</v>
          </cell>
          <cell r="C1185" t="str">
            <v>33</v>
          </cell>
          <cell r="D1185" t="str">
            <v>67058</v>
          </cell>
          <cell r="E1185" t="str">
            <v>6031991</v>
          </cell>
          <cell r="F1185" t="str">
            <v>Palm Desert Charter Middle</v>
          </cell>
          <cell r="G1185" t="str">
            <v>0974</v>
          </cell>
          <cell r="H1185">
            <v>1412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681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33670820000000</v>
          </cell>
          <cell r="C1186" t="str">
            <v>33</v>
          </cell>
          <cell r="D1186" t="str">
            <v>67082</v>
          </cell>
          <cell r="E1186" t="str">
            <v>0000000</v>
          </cell>
          <cell r="F1186" t="str">
            <v>Hemet Unified</v>
          </cell>
          <cell r="H1186">
            <v>21071</v>
          </cell>
          <cell r="I1186">
            <v>0</v>
          </cell>
          <cell r="J1186">
            <v>0</v>
          </cell>
          <cell r="K1186">
            <v>22</v>
          </cell>
          <cell r="L1186">
            <v>0</v>
          </cell>
          <cell r="M1186">
            <v>17209</v>
          </cell>
          <cell r="N1186">
            <v>0</v>
          </cell>
          <cell r="O1186">
            <v>0</v>
          </cell>
          <cell r="P1186">
            <v>19</v>
          </cell>
          <cell r="Q1186">
            <v>0</v>
          </cell>
        </row>
        <row r="1187">
          <cell r="B1187" t="str">
            <v>33670820120675</v>
          </cell>
          <cell r="C1187" t="str">
            <v>33</v>
          </cell>
          <cell r="D1187" t="str">
            <v>67082</v>
          </cell>
          <cell r="E1187" t="str">
            <v>0120675</v>
          </cell>
          <cell r="F1187" t="str">
            <v>Western Center Academy</v>
          </cell>
          <cell r="G1187" t="str">
            <v>1144</v>
          </cell>
          <cell r="H1187">
            <v>618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177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33670820128363</v>
          </cell>
          <cell r="C1188" t="str">
            <v>33</v>
          </cell>
          <cell r="D1188" t="str">
            <v>67082</v>
          </cell>
          <cell r="E1188" t="str">
            <v>0128363</v>
          </cell>
          <cell r="F1188" t="str">
            <v>College Prep High</v>
          </cell>
          <cell r="G1188" t="str">
            <v>1564</v>
          </cell>
          <cell r="H1188">
            <v>21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14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33670900000000</v>
          </cell>
          <cell r="C1189" t="str">
            <v>33</v>
          </cell>
          <cell r="D1189" t="str">
            <v>67090</v>
          </cell>
          <cell r="E1189" t="str">
            <v>0000000</v>
          </cell>
          <cell r="F1189" t="str">
            <v>Jurupa Unified</v>
          </cell>
          <cell r="H1189">
            <v>19182</v>
          </cell>
          <cell r="I1189">
            <v>0</v>
          </cell>
          <cell r="J1189">
            <v>0</v>
          </cell>
          <cell r="K1189">
            <v>127</v>
          </cell>
          <cell r="L1189">
            <v>0</v>
          </cell>
          <cell r="M1189">
            <v>15307</v>
          </cell>
          <cell r="N1189">
            <v>0</v>
          </cell>
          <cell r="O1189">
            <v>0</v>
          </cell>
          <cell r="P1189">
            <v>82</v>
          </cell>
          <cell r="Q1189">
            <v>0</v>
          </cell>
        </row>
        <row r="1190">
          <cell r="B1190" t="str">
            <v>33671160000000</v>
          </cell>
          <cell r="C1190" t="str">
            <v>33</v>
          </cell>
          <cell r="D1190" t="str">
            <v>67116</v>
          </cell>
          <cell r="E1190" t="str">
            <v>0000000</v>
          </cell>
          <cell r="F1190" t="str">
            <v>Menifee Union Elementary</v>
          </cell>
          <cell r="H1190">
            <v>10101</v>
          </cell>
          <cell r="I1190">
            <v>0</v>
          </cell>
          <cell r="J1190">
            <v>0</v>
          </cell>
          <cell r="K1190">
            <v>17</v>
          </cell>
          <cell r="L1190">
            <v>0</v>
          </cell>
          <cell r="M1190">
            <v>4675</v>
          </cell>
          <cell r="N1190">
            <v>0</v>
          </cell>
          <cell r="O1190">
            <v>0</v>
          </cell>
          <cell r="P1190">
            <v>2</v>
          </cell>
          <cell r="Q1190">
            <v>0</v>
          </cell>
        </row>
        <row r="1191">
          <cell r="B1191" t="str">
            <v>33671160109843</v>
          </cell>
          <cell r="C1191" t="str">
            <v>33</v>
          </cell>
          <cell r="D1191" t="str">
            <v>67116</v>
          </cell>
          <cell r="E1191" t="str">
            <v>0109843</v>
          </cell>
          <cell r="F1191" t="str">
            <v>Santa Rosa Academy</v>
          </cell>
          <cell r="G1191" t="str">
            <v>0730</v>
          </cell>
          <cell r="H1191">
            <v>1575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362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33671240000000</v>
          </cell>
          <cell r="C1192" t="str">
            <v>33</v>
          </cell>
          <cell r="D1192" t="str">
            <v>67124</v>
          </cell>
          <cell r="E1192" t="str">
            <v>0000000</v>
          </cell>
          <cell r="F1192" t="str">
            <v>Moreno Valley Unified</v>
          </cell>
          <cell r="H1192">
            <v>33256</v>
          </cell>
          <cell r="I1192">
            <v>0</v>
          </cell>
          <cell r="J1192">
            <v>0</v>
          </cell>
          <cell r="K1192">
            <v>42</v>
          </cell>
          <cell r="L1192">
            <v>0</v>
          </cell>
          <cell r="M1192">
            <v>27814</v>
          </cell>
          <cell r="N1192">
            <v>0</v>
          </cell>
          <cell r="O1192">
            <v>0</v>
          </cell>
          <cell r="P1192">
            <v>29</v>
          </cell>
          <cell r="Q1192">
            <v>0</v>
          </cell>
        </row>
        <row r="1193">
          <cell r="B1193" t="str">
            <v>33671243330685</v>
          </cell>
          <cell r="C1193" t="str">
            <v>33</v>
          </cell>
          <cell r="D1193" t="str">
            <v>67124</v>
          </cell>
          <cell r="E1193" t="str">
            <v>3330685</v>
          </cell>
          <cell r="F1193" t="str">
            <v>Moreno Valley Community Learning Center</v>
          </cell>
          <cell r="G1193" t="str">
            <v>0055</v>
          </cell>
          <cell r="H1193">
            <v>38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37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33671570000000</v>
          </cell>
          <cell r="C1194" t="str">
            <v>33</v>
          </cell>
          <cell r="D1194" t="str">
            <v>67157</v>
          </cell>
          <cell r="E1194" t="str">
            <v>0000000</v>
          </cell>
          <cell r="F1194" t="str">
            <v>Nuview Union</v>
          </cell>
          <cell r="H1194">
            <v>1516</v>
          </cell>
          <cell r="I1194">
            <v>0</v>
          </cell>
          <cell r="J1194">
            <v>0</v>
          </cell>
          <cell r="K1194">
            <v>18</v>
          </cell>
          <cell r="L1194">
            <v>0</v>
          </cell>
          <cell r="M1194">
            <v>1230</v>
          </cell>
          <cell r="N1194">
            <v>0</v>
          </cell>
          <cell r="O1194">
            <v>0</v>
          </cell>
          <cell r="P1194">
            <v>10</v>
          </cell>
          <cell r="Q1194">
            <v>0</v>
          </cell>
        </row>
        <row r="1195">
          <cell r="B1195" t="str">
            <v>33671570125245</v>
          </cell>
          <cell r="C1195" t="str">
            <v>33</v>
          </cell>
          <cell r="D1195" t="str">
            <v>67157</v>
          </cell>
          <cell r="E1195" t="str">
            <v>0125245</v>
          </cell>
          <cell r="F1195" t="str">
            <v>Pivot Charter School Riverside II</v>
          </cell>
          <cell r="G1195" t="str">
            <v>1830</v>
          </cell>
          <cell r="H1195">
            <v>101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47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33671570125666</v>
          </cell>
          <cell r="C1196" t="str">
            <v>33</v>
          </cell>
          <cell r="D1196" t="str">
            <v>67157</v>
          </cell>
          <cell r="E1196" t="str">
            <v>0125666</v>
          </cell>
          <cell r="F1196" t="str">
            <v>Excel Prep Charter - IE</v>
          </cell>
          <cell r="G1196" t="str">
            <v>1380</v>
          </cell>
          <cell r="H1196">
            <v>731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470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33671573331014</v>
          </cell>
          <cell r="C1197" t="str">
            <v>33</v>
          </cell>
          <cell r="D1197" t="str">
            <v>67157</v>
          </cell>
          <cell r="E1197" t="str">
            <v>3331014</v>
          </cell>
          <cell r="F1197" t="str">
            <v>Nuview Bridge Early College High</v>
          </cell>
          <cell r="G1197" t="str">
            <v>0368</v>
          </cell>
          <cell r="H1197">
            <v>624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400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33671730000000</v>
          </cell>
          <cell r="C1198" t="str">
            <v>33</v>
          </cell>
          <cell r="D1198" t="str">
            <v>67173</v>
          </cell>
          <cell r="E1198" t="str">
            <v>0000000</v>
          </cell>
          <cell r="F1198" t="str">
            <v>Palm Springs Unified</v>
          </cell>
          <cell r="H1198">
            <v>22174</v>
          </cell>
          <cell r="I1198">
            <v>0</v>
          </cell>
          <cell r="J1198">
            <v>0</v>
          </cell>
          <cell r="K1198">
            <v>40</v>
          </cell>
          <cell r="L1198">
            <v>0</v>
          </cell>
          <cell r="M1198">
            <v>19135</v>
          </cell>
          <cell r="N1198">
            <v>0</v>
          </cell>
          <cell r="O1198">
            <v>0</v>
          </cell>
          <cell r="P1198">
            <v>31</v>
          </cell>
          <cell r="Q1198">
            <v>0</v>
          </cell>
        </row>
        <row r="1199">
          <cell r="B1199" t="str">
            <v>33671736032411</v>
          </cell>
          <cell r="C1199" t="str">
            <v>33</v>
          </cell>
          <cell r="D1199" t="str">
            <v>67173</v>
          </cell>
          <cell r="E1199" t="str">
            <v>6032411</v>
          </cell>
          <cell r="F1199" t="str">
            <v>Cielo Vista Charter</v>
          </cell>
          <cell r="G1199" t="str">
            <v>1173</v>
          </cell>
          <cell r="H1199">
            <v>913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701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33671810000000</v>
          </cell>
          <cell r="C1200" t="str">
            <v>33</v>
          </cell>
          <cell r="D1200" t="str">
            <v>67181</v>
          </cell>
          <cell r="E1200" t="str">
            <v>0000000</v>
          </cell>
          <cell r="F1200" t="str">
            <v>Palo Verde Unified</v>
          </cell>
          <cell r="H1200">
            <v>3096</v>
          </cell>
          <cell r="I1200">
            <v>0</v>
          </cell>
          <cell r="J1200">
            <v>0</v>
          </cell>
          <cell r="K1200">
            <v>11</v>
          </cell>
          <cell r="L1200">
            <v>0</v>
          </cell>
          <cell r="M1200">
            <v>2316</v>
          </cell>
          <cell r="N1200">
            <v>0</v>
          </cell>
          <cell r="O1200">
            <v>0</v>
          </cell>
          <cell r="P1200">
            <v>9</v>
          </cell>
          <cell r="Q1200">
            <v>0</v>
          </cell>
        </row>
        <row r="1201">
          <cell r="B1201" t="str">
            <v>33671990000000</v>
          </cell>
          <cell r="C1201" t="str">
            <v>33</v>
          </cell>
          <cell r="D1201" t="str">
            <v>67199</v>
          </cell>
          <cell r="E1201" t="str">
            <v>0000000</v>
          </cell>
          <cell r="F1201" t="str">
            <v>Perris Elementary</v>
          </cell>
          <cell r="H1201">
            <v>5029</v>
          </cell>
          <cell r="I1201">
            <v>0</v>
          </cell>
          <cell r="J1201">
            <v>0</v>
          </cell>
          <cell r="K1201">
            <v>84</v>
          </cell>
          <cell r="L1201">
            <v>0</v>
          </cell>
          <cell r="M1201">
            <v>4627</v>
          </cell>
          <cell r="N1201">
            <v>0</v>
          </cell>
          <cell r="O1201">
            <v>0</v>
          </cell>
          <cell r="P1201">
            <v>84</v>
          </cell>
          <cell r="Q1201">
            <v>0</v>
          </cell>
        </row>
        <row r="1202">
          <cell r="B1202" t="str">
            <v>33671996105571</v>
          </cell>
          <cell r="C1202" t="str">
            <v>33</v>
          </cell>
          <cell r="D1202" t="str">
            <v>67199</v>
          </cell>
          <cell r="E1202" t="str">
            <v>6105571</v>
          </cell>
          <cell r="F1202" t="str">
            <v>Innovative Horizons Charter</v>
          </cell>
          <cell r="G1202" t="str">
            <v>1294</v>
          </cell>
          <cell r="H1202">
            <v>934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833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33672070000000</v>
          </cell>
          <cell r="C1203" t="str">
            <v>33</v>
          </cell>
          <cell r="D1203" t="str">
            <v>67207</v>
          </cell>
          <cell r="E1203" t="str">
            <v>0000000</v>
          </cell>
          <cell r="F1203" t="str">
            <v>Perris Union High</v>
          </cell>
          <cell r="H1203">
            <v>9755</v>
          </cell>
          <cell r="I1203">
            <v>0</v>
          </cell>
          <cell r="J1203">
            <v>0</v>
          </cell>
          <cell r="K1203">
            <v>63</v>
          </cell>
          <cell r="L1203">
            <v>0</v>
          </cell>
          <cell r="M1203">
            <v>7218</v>
          </cell>
          <cell r="N1203">
            <v>0</v>
          </cell>
          <cell r="O1203">
            <v>0</v>
          </cell>
          <cell r="P1203">
            <v>35</v>
          </cell>
          <cell r="Q1203">
            <v>0</v>
          </cell>
        </row>
        <row r="1204">
          <cell r="B1204" t="str">
            <v>33672070101170</v>
          </cell>
          <cell r="C1204" t="str">
            <v>33</v>
          </cell>
          <cell r="D1204" t="str">
            <v>67207</v>
          </cell>
          <cell r="E1204" t="str">
            <v>0101170</v>
          </cell>
          <cell r="F1204" t="str">
            <v>California Military Institute</v>
          </cell>
          <cell r="G1204" t="str">
            <v>0529</v>
          </cell>
          <cell r="H1204">
            <v>1041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915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33672150000000</v>
          </cell>
          <cell r="C1205" t="str">
            <v>33</v>
          </cell>
          <cell r="D1205" t="str">
            <v>67215</v>
          </cell>
          <cell r="E1205" t="str">
            <v>0000000</v>
          </cell>
          <cell r="F1205" t="str">
            <v>Riverside Unified</v>
          </cell>
          <cell r="H1205">
            <v>41621</v>
          </cell>
          <cell r="I1205">
            <v>0</v>
          </cell>
          <cell r="J1205">
            <v>0</v>
          </cell>
          <cell r="K1205">
            <v>14</v>
          </cell>
          <cell r="L1205">
            <v>0</v>
          </cell>
          <cell r="M1205">
            <v>26566</v>
          </cell>
          <cell r="N1205">
            <v>0</v>
          </cell>
          <cell r="O1205">
            <v>0</v>
          </cell>
          <cell r="P1205">
            <v>9</v>
          </cell>
          <cell r="Q1205">
            <v>0</v>
          </cell>
        </row>
        <row r="1206">
          <cell r="B1206" t="str">
            <v>33672150126128</v>
          </cell>
          <cell r="C1206" t="str">
            <v>33</v>
          </cell>
          <cell r="D1206" t="str">
            <v>67215</v>
          </cell>
          <cell r="E1206" t="str">
            <v>0126128</v>
          </cell>
          <cell r="F1206" t="str">
            <v>REACH Leadership STEAM Academy</v>
          </cell>
          <cell r="G1206" t="str">
            <v>1409</v>
          </cell>
          <cell r="H1206">
            <v>439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233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33672150132498</v>
          </cell>
          <cell r="C1207" t="str">
            <v>33</v>
          </cell>
          <cell r="D1207" t="str">
            <v>67215</v>
          </cell>
          <cell r="E1207" t="str">
            <v>0132498</v>
          </cell>
          <cell r="F1207" t="str">
            <v>Encore High School for the Arts - Riverside</v>
          </cell>
          <cell r="G1207" t="str">
            <v>1747</v>
          </cell>
          <cell r="H1207">
            <v>707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251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33672310000000</v>
          </cell>
          <cell r="C1208" t="str">
            <v>33</v>
          </cell>
          <cell r="D1208" t="str">
            <v>67231</v>
          </cell>
          <cell r="E1208" t="str">
            <v>0000000</v>
          </cell>
          <cell r="F1208" t="str">
            <v>Romoland Elementary</v>
          </cell>
          <cell r="H1208">
            <v>3826</v>
          </cell>
          <cell r="I1208">
            <v>0</v>
          </cell>
          <cell r="J1208">
            <v>0</v>
          </cell>
          <cell r="K1208">
            <v>66</v>
          </cell>
          <cell r="L1208">
            <v>0</v>
          </cell>
          <cell r="M1208">
            <v>2814</v>
          </cell>
          <cell r="N1208">
            <v>0</v>
          </cell>
          <cell r="O1208">
            <v>0</v>
          </cell>
          <cell r="P1208">
            <v>24</v>
          </cell>
          <cell r="Q1208">
            <v>0</v>
          </cell>
        </row>
        <row r="1209">
          <cell r="B1209" t="str">
            <v>33672490000000</v>
          </cell>
          <cell r="C1209" t="str">
            <v>33</v>
          </cell>
          <cell r="D1209" t="str">
            <v>67249</v>
          </cell>
          <cell r="E1209" t="str">
            <v>0000000</v>
          </cell>
          <cell r="F1209" t="str">
            <v>San Jacinto Unified</v>
          </cell>
          <cell r="H1209">
            <v>9851</v>
          </cell>
          <cell r="I1209">
            <v>0</v>
          </cell>
          <cell r="J1209">
            <v>0</v>
          </cell>
          <cell r="K1209">
            <v>25</v>
          </cell>
          <cell r="L1209">
            <v>0</v>
          </cell>
          <cell r="M1209">
            <v>8105</v>
          </cell>
          <cell r="N1209">
            <v>0</v>
          </cell>
          <cell r="O1209">
            <v>0</v>
          </cell>
          <cell r="P1209">
            <v>17</v>
          </cell>
          <cell r="Q1209">
            <v>0</v>
          </cell>
        </row>
        <row r="1210">
          <cell r="B1210" t="str">
            <v>33672496114748</v>
          </cell>
          <cell r="C1210" t="str">
            <v>33</v>
          </cell>
          <cell r="D1210" t="str">
            <v>67249</v>
          </cell>
          <cell r="E1210" t="str">
            <v>6114748</v>
          </cell>
          <cell r="F1210" t="str">
            <v>San Jacinto Valley Academy</v>
          </cell>
          <cell r="G1210" t="str">
            <v>0129</v>
          </cell>
          <cell r="H1210">
            <v>1369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805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33736760000000</v>
          </cell>
          <cell r="C1211" t="str">
            <v>33</v>
          </cell>
          <cell r="D1211" t="str">
            <v>73676</v>
          </cell>
          <cell r="E1211" t="str">
            <v>0000000</v>
          </cell>
          <cell r="F1211" t="str">
            <v>Coachella Valley Unified</v>
          </cell>
          <cell r="H1211">
            <v>18501</v>
          </cell>
          <cell r="I1211">
            <v>0</v>
          </cell>
          <cell r="J1211">
            <v>0</v>
          </cell>
          <cell r="K1211">
            <v>65</v>
          </cell>
          <cell r="L1211">
            <v>0</v>
          </cell>
          <cell r="M1211">
            <v>17524</v>
          </cell>
          <cell r="N1211">
            <v>0</v>
          </cell>
          <cell r="O1211">
            <v>0</v>
          </cell>
          <cell r="P1211">
            <v>62</v>
          </cell>
          <cell r="Q1211">
            <v>0</v>
          </cell>
        </row>
        <row r="1212">
          <cell r="B1212" t="str">
            <v>33736760121673</v>
          </cell>
          <cell r="C1212" t="str">
            <v>33</v>
          </cell>
          <cell r="D1212" t="str">
            <v>73676</v>
          </cell>
          <cell r="E1212" t="str">
            <v>0121673</v>
          </cell>
          <cell r="F1212" t="str">
            <v>NOVA Academy - Coachella</v>
          </cell>
          <cell r="G1212" t="str">
            <v>1188</v>
          </cell>
          <cell r="H1212">
            <v>218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200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33751760000000</v>
          </cell>
          <cell r="C1213" t="str">
            <v>33</v>
          </cell>
          <cell r="D1213" t="str">
            <v>75176</v>
          </cell>
          <cell r="E1213" t="str">
            <v>0000000</v>
          </cell>
          <cell r="F1213" t="str">
            <v>Lake Elsinore Unified</v>
          </cell>
          <cell r="H1213">
            <v>21500</v>
          </cell>
          <cell r="I1213">
            <v>0</v>
          </cell>
          <cell r="J1213">
            <v>0</v>
          </cell>
          <cell r="K1213">
            <v>21</v>
          </cell>
          <cell r="L1213">
            <v>0</v>
          </cell>
          <cell r="M1213">
            <v>14304</v>
          </cell>
          <cell r="N1213">
            <v>0</v>
          </cell>
          <cell r="O1213">
            <v>0</v>
          </cell>
          <cell r="P1213">
            <v>16</v>
          </cell>
          <cell r="Q1213">
            <v>0</v>
          </cell>
        </row>
        <row r="1214">
          <cell r="B1214" t="str">
            <v>33751760120204</v>
          </cell>
          <cell r="C1214" t="str">
            <v>33</v>
          </cell>
          <cell r="D1214" t="str">
            <v>75176</v>
          </cell>
          <cell r="E1214" t="str">
            <v>0120204</v>
          </cell>
          <cell r="F1214" t="str">
            <v>Sycamore Academy of Science and Cultural Arts</v>
          </cell>
          <cell r="G1214" t="str">
            <v>1118</v>
          </cell>
          <cell r="H1214">
            <v>531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192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33751920000000</v>
          </cell>
          <cell r="C1215" t="str">
            <v>33</v>
          </cell>
          <cell r="D1215" t="str">
            <v>75192</v>
          </cell>
          <cell r="E1215" t="str">
            <v>0000000</v>
          </cell>
          <cell r="F1215" t="str">
            <v>Temecula Valley Unified</v>
          </cell>
          <cell r="H1215">
            <v>28328</v>
          </cell>
          <cell r="I1215">
            <v>0</v>
          </cell>
          <cell r="J1215">
            <v>0</v>
          </cell>
          <cell r="K1215">
            <v>5</v>
          </cell>
          <cell r="L1215">
            <v>0</v>
          </cell>
          <cell r="M1215">
            <v>7393</v>
          </cell>
          <cell r="N1215">
            <v>0</v>
          </cell>
          <cell r="O1215">
            <v>0</v>
          </cell>
          <cell r="P1215">
            <v>4</v>
          </cell>
          <cell r="Q1215">
            <v>0</v>
          </cell>
        </row>
        <row r="1216">
          <cell r="B1216" t="str">
            <v>33751923330917</v>
          </cell>
          <cell r="C1216" t="str">
            <v>33</v>
          </cell>
          <cell r="D1216" t="str">
            <v>75192</v>
          </cell>
          <cell r="E1216" t="str">
            <v>3330917</v>
          </cell>
          <cell r="F1216" t="str">
            <v>Temecula Preparatory</v>
          </cell>
          <cell r="G1216" t="str">
            <v>0284</v>
          </cell>
          <cell r="H1216">
            <v>1061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196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33751926112551</v>
          </cell>
          <cell r="C1217" t="str">
            <v>33</v>
          </cell>
          <cell r="D1217" t="str">
            <v>75192</v>
          </cell>
          <cell r="E1217" t="str">
            <v>6112551</v>
          </cell>
          <cell r="F1217" t="str">
            <v>Temecula Valley Charter</v>
          </cell>
          <cell r="G1217" t="str">
            <v>0065</v>
          </cell>
          <cell r="H1217">
            <v>528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102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33752000000000</v>
          </cell>
          <cell r="C1218" t="str">
            <v>33</v>
          </cell>
          <cell r="D1218" t="str">
            <v>75200</v>
          </cell>
          <cell r="E1218" t="str">
            <v>0000000</v>
          </cell>
          <cell r="F1218" t="str">
            <v>Murrieta Valley Unified</v>
          </cell>
          <cell r="H1218">
            <v>22973</v>
          </cell>
          <cell r="I1218">
            <v>0</v>
          </cell>
          <cell r="J1218">
            <v>0</v>
          </cell>
          <cell r="K1218">
            <v>5</v>
          </cell>
          <cell r="L1218">
            <v>0</v>
          </cell>
          <cell r="M1218">
            <v>7553</v>
          </cell>
          <cell r="N1218">
            <v>0</v>
          </cell>
          <cell r="O1218">
            <v>0</v>
          </cell>
          <cell r="P1218">
            <v>4</v>
          </cell>
          <cell r="Q1218">
            <v>0</v>
          </cell>
        </row>
        <row r="1219">
          <cell r="B1219" t="str">
            <v>33752420000000</v>
          </cell>
          <cell r="C1219" t="str">
            <v>33</v>
          </cell>
          <cell r="D1219" t="str">
            <v>75242</v>
          </cell>
          <cell r="E1219" t="str">
            <v>0000000</v>
          </cell>
          <cell r="F1219" t="str">
            <v>Val Verde Unified</v>
          </cell>
          <cell r="H1219">
            <v>19953</v>
          </cell>
          <cell r="I1219">
            <v>0</v>
          </cell>
          <cell r="J1219">
            <v>0</v>
          </cell>
          <cell r="K1219">
            <v>28</v>
          </cell>
          <cell r="L1219">
            <v>0</v>
          </cell>
          <cell r="M1219">
            <v>16742</v>
          </cell>
          <cell r="N1219">
            <v>0</v>
          </cell>
          <cell r="O1219">
            <v>0</v>
          </cell>
          <cell r="P1219">
            <v>24</v>
          </cell>
          <cell r="Q1219">
            <v>0</v>
          </cell>
        </row>
        <row r="1220">
          <cell r="B1220" t="str">
            <v>33769430132522</v>
          </cell>
          <cell r="C1220" t="str">
            <v>33</v>
          </cell>
          <cell r="D1220" t="str">
            <v>76943</v>
          </cell>
          <cell r="E1220" t="str">
            <v>0132522</v>
          </cell>
          <cell r="F1220" t="str">
            <v>Baypoint Preparatory Academy</v>
          </cell>
          <cell r="G1220" t="str">
            <v>1759</v>
          </cell>
          <cell r="H1220">
            <v>383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278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</row>
        <row r="1221">
          <cell r="B1221" t="str">
            <v>34103480000000</v>
          </cell>
          <cell r="C1221" t="str">
            <v>34</v>
          </cell>
          <cell r="D1221" t="str">
            <v>10348</v>
          </cell>
          <cell r="E1221" t="str">
            <v>0000000</v>
          </cell>
          <cell r="F1221" t="str">
            <v>Sacramento Co. Office of Education</v>
          </cell>
          <cell r="H1221">
            <v>848</v>
          </cell>
          <cell r="I1221">
            <v>104</v>
          </cell>
          <cell r="J1221">
            <v>0</v>
          </cell>
          <cell r="K1221">
            <v>358</v>
          </cell>
          <cell r="L1221">
            <v>0</v>
          </cell>
          <cell r="M1221">
            <v>599</v>
          </cell>
          <cell r="N1221">
            <v>104</v>
          </cell>
          <cell r="O1221">
            <v>0</v>
          </cell>
          <cell r="P1221">
            <v>212</v>
          </cell>
          <cell r="Q1221">
            <v>0</v>
          </cell>
        </row>
        <row r="1222">
          <cell r="B1222" t="str">
            <v>34103480124651</v>
          </cell>
          <cell r="C1222" t="str">
            <v>34</v>
          </cell>
          <cell r="D1222" t="str">
            <v>10348</v>
          </cell>
          <cell r="E1222" t="str">
            <v>0124651</v>
          </cell>
          <cell r="F1222" t="str">
            <v>Fortune</v>
          </cell>
          <cell r="G1222" t="str">
            <v>1313</v>
          </cell>
          <cell r="H1222">
            <v>1371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1147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</row>
        <row r="1223">
          <cell r="B1223" t="str">
            <v>34672800000000</v>
          </cell>
          <cell r="C1223" t="str">
            <v>34</v>
          </cell>
          <cell r="D1223" t="str">
            <v>67280</v>
          </cell>
          <cell r="E1223" t="str">
            <v>0000000</v>
          </cell>
          <cell r="F1223" t="str">
            <v>Arcohe Union Elementary</v>
          </cell>
          <cell r="H1223">
            <v>444</v>
          </cell>
          <cell r="I1223">
            <v>0</v>
          </cell>
          <cell r="J1223">
            <v>0</v>
          </cell>
          <cell r="K1223">
            <v>3</v>
          </cell>
          <cell r="L1223">
            <v>0</v>
          </cell>
          <cell r="M1223">
            <v>279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</row>
        <row r="1224">
          <cell r="B1224" t="str">
            <v>34673140000000</v>
          </cell>
          <cell r="C1224" t="str">
            <v>34</v>
          </cell>
          <cell r="D1224" t="str">
            <v>67314</v>
          </cell>
          <cell r="E1224" t="str">
            <v>0000000</v>
          </cell>
          <cell r="F1224" t="str">
            <v>Elk Grove Unified</v>
          </cell>
          <cell r="H1224">
            <v>62316</v>
          </cell>
          <cell r="I1224">
            <v>0</v>
          </cell>
          <cell r="J1224">
            <v>0</v>
          </cell>
          <cell r="K1224">
            <v>82</v>
          </cell>
          <cell r="L1224">
            <v>0</v>
          </cell>
          <cell r="M1224">
            <v>35349</v>
          </cell>
          <cell r="N1224">
            <v>0</v>
          </cell>
          <cell r="O1224">
            <v>0</v>
          </cell>
          <cell r="P1224">
            <v>46</v>
          </cell>
          <cell r="Q1224">
            <v>0</v>
          </cell>
        </row>
        <row r="1225">
          <cell r="B1225" t="str">
            <v>34673140111732</v>
          </cell>
          <cell r="C1225" t="str">
            <v>34</v>
          </cell>
          <cell r="D1225" t="str">
            <v>67314</v>
          </cell>
          <cell r="E1225" t="str">
            <v>0111732</v>
          </cell>
          <cell r="F1225" t="str">
            <v>California Montessori Project - Elk Grove Campus</v>
          </cell>
          <cell r="G1225" t="str">
            <v>0777</v>
          </cell>
          <cell r="H1225">
            <v>458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84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34673146112254</v>
          </cell>
          <cell r="C1226" t="str">
            <v>34</v>
          </cell>
          <cell r="D1226" t="str">
            <v>67314</v>
          </cell>
          <cell r="E1226" t="str">
            <v>6112254</v>
          </cell>
          <cell r="F1226" t="str">
            <v>Elk Grove Charter</v>
          </cell>
          <cell r="G1226" t="str">
            <v>0027</v>
          </cell>
          <cell r="H1226">
            <v>287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113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34673220000000</v>
          </cell>
          <cell r="C1227" t="str">
            <v>34</v>
          </cell>
          <cell r="D1227" t="str">
            <v>67322</v>
          </cell>
          <cell r="E1227" t="str">
            <v>0000000</v>
          </cell>
          <cell r="F1227" t="str">
            <v>Elverta Joint Elementary</v>
          </cell>
          <cell r="H1227">
            <v>238</v>
          </cell>
          <cell r="I1227">
            <v>0</v>
          </cell>
          <cell r="J1227">
            <v>0</v>
          </cell>
          <cell r="K1227">
            <v>4</v>
          </cell>
          <cell r="L1227">
            <v>0</v>
          </cell>
          <cell r="M1227">
            <v>184</v>
          </cell>
          <cell r="N1227">
            <v>0</v>
          </cell>
          <cell r="O1227">
            <v>0</v>
          </cell>
          <cell r="P1227">
            <v>2</v>
          </cell>
          <cell r="Q1227">
            <v>0</v>
          </cell>
        </row>
        <row r="1228">
          <cell r="B1228" t="str">
            <v>34673220127860</v>
          </cell>
          <cell r="C1228" t="str">
            <v>34</v>
          </cell>
          <cell r="D1228" t="str">
            <v>67322</v>
          </cell>
          <cell r="E1228" t="str">
            <v>0127860</v>
          </cell>
          <cell r="F1228" t="str">
            <v>Alpha Charter</v>
          </cell>
          <cell r="G1228" t="str">
            <v>1527</v>
          </cell>
          <cell r="H1228">
            <v>50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40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34673300000000</v>
          </cell>
          <cell r="C1229" t="str">
            <v>34</v>
          </cell>
          <cell r="D1229" t="str">
            <v>67330</v>
          </cell>
          <cell r="E1229" t="str">
            <v>0000000</v>
          </cell>
          <cell r="F1229" t="str">
            <v>Folsom-Cordova Unified</v>
          </cell>
          <cell r="H1229">
            <v>20157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7221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34673300106757</v>
          </cell>
          <cell r="C1230" t="str">
            <v>34</v>
          </cell>
          <cell r="D1230" t="str">
            <v>67330</v>
          </cell>
          <cell r="E1230" t="str">
            <v>0106757</v>
          </cell>
          <cell r="F1230" t="str">
            <v>Folsom Cordova K-8 Community Charter</v>
          </cell>
          <cell r="G1230" t="str">
            <v>0650</v>
          </cell>
          <cell r="H1230">
            <v>151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34673480000000</v>
          </cell>
          <cell r="C1231" t="str">
            <v>34</v>
          </cell>
          <cell r="D1231" t="str">
            <v>67348</v>
          </cell>
          <cell r="E1231" t="str">
            <v>0000000</v>
          </cell>
          <cell r="F1231" t="str">
            <v>Galt Joint Union Elementary</v>
          </cell>
          <cell r="H1231">
            <v>3616</v>
          </cell>
          <cell r="I1231">
            <v>0</v>
          </cell>
          <cell r="J1231">
            <v>0</v>
          </cell>
          <cell r="K1231">
            <v>11</v>
          </cell>
          <cell r="L1231">
            <v>0</v>
          </cell>
          <cell r="M1231">
            <v>2217</v>
          </cell>
          <cell r="N1231">
            <v>0</v>
          </cell>
          <cell r="O1231">
            <v>0</v>
          </cell>
          <cell r="P1231">
            <v>3</v>
          </cell>
          <cell r="Q1231">
            <v>0</v>
          </cell>
        </row>
        <row r="1232">
          <cell r="B1232" t="str">
            <v>34673550000000</v>
          </cell>
          <cell r="C1232" t="str">
            <v>34</v>
          </cell>
          <cell r="D1232" t="str">
            <v>67355</v>
          </cell>
          <cell r="E1232" t="str">
            <v>0000000</v>
          </cell>
          <cell r="F1232" t="str">
            <v>Galt Joint Union High</v>
          </cell>
          <cell r="H1232">
            <v>2191</v>
          </cell>
          <cell r="I1232">
            <v>0</v>
          </cell>
          <cell r="J1232">
            <v>0</v>
          </cell>
          <cell r="K1232">
            <v>39</v>
          </cell>
          <cell r="L1232">
            <v>0</v>
          </cell>
          <cell r="M1232">
            <v>1313</v>
          </cell>
          <cell r="N1232">
            <v>0</v>
          </cell>
          <cell r="O1232">
            <v>0</v>
          </cell>
          <cell r="P1232">
            <v>31</v>
          </cell>
          <cell r="Q1232">
            <v>0</v>
          </cell>
        </row>
        <row r="1233">
          <cell r="B1233" t="str">
            <v>34674130000000</v>
          </cell>
          <cell r="C1233" t="str">
            <v>34</v>
          </cell>
          <cell r="D1233" t="str">
            <v>67413</v>
          </cell>
          <cell r="E1233" t="str">
            <v>0000000</v>
          </cell>
          <cell r="F1233" t="str">
            <v>River Delta Joint Unified</v>
          </cell>
          <cell r="H1233">
            <v>1941</v>
          </cell>
          <cell r="I1233">
            <v>0</v>
          </cell>
          <cell r="J1233">
            <v>0</v>
          </cell>
          <cell r="K1233">
            <v>6</v>
          </cell>
          <cell r="L1233">
            <v>0</v>
          </cell>
          <cell r="M1233">
            <v>1170</v>
          </cell>
          <cell r="N1233">
            <v>0</v>
          </cell>
          <cell r="O1233">
            <v>0</v>
          </cell>
          <cell r="P1233">
            <v>5</v>
          </cell>
          <cell r="Q1233">
            <v>0</v>
          </cell>
        </row>
        <row r="1234">
          <cell r="B1234" t="str">
            <v>34674130114660</v>
          </cell>
          <cell r="C1234" t="str">
            <v>34</v>
          </cell>
          <cell r="D1234" t="str">
            <v>67413</v>
          </cell>
          <cell r="E1234" t="str">
            <v>0114660</v>
          </cell>
          <cell r="F1234" t="str">
            <v>Delta Elementary Charter</v>
          </cell>
          <cell r="G1234" t="str">
            <v>0853</v>
          </cell>
          <cell r="H1234">
            <v>409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125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34674210000000</v>
          </cell>
          <cell r="C1235" t="str">
            <v>34</v>
          </cell>
          <cell r="D1235" t="str">
            <v>67421</v>
          </cell>
          <cell r="E1235" t="str">
            <v>0000000</v>
          </cell>
          <cell r="F1235" t="str">
            <v>Robla Elementary</v>
          </cell>
          <cell r="H1235">
            <v>2188</v>
          </cell>
          <cell r="I1235">
            <v>0</v>
          </cell>
          <cell r="J1235">
            <v>0</v>
          </cell>
          <cell r="K1235">
            <v>4</v>
          </cell>
          <cell r="L1235">
            <v>0</v>
          </cell>
          <cell r="M1235">
            <v>2070</v>
          </cell>
          <cell r="N1235">
            <v>0</v>
          </cell>
          <cell r="O1235">
            <v>0</v>
          </cell>
          <cell r="P1235">
            <v>3</v>
          </cell>
          <cell r="Q1235">
            <v>0</v>
          </cell>
        </row>
        <row r="1236">
          <cell r="B1236" t="str">
            <v>34674210132019</v>
          </cell>
          <cell r="C1236" t="str">
            <v>34</v>
          </cell>
          <cell r="D1236" t="str">
            <v>67421</v>
          </cell>
          <cell r="E1236" t="str">
            <v>0132019</v>
          </cell>
          <cell r="F1236" t="str">
            <v>Paseo Grande Charter School</v>
          </cell>
          <cell r="G1236" t="str">
            <v>1727</v>
          </cell>
          <cell r="H1236">
            <v>96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87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34674210132639</v>
          </cell>
          <cell r="C1237" t="str">
            <v>34</v>
          </cell>
          <cell r="D1237" t="str">
            <v>67421</v>
          </cell>
          <cell r="E1237" t="str">
            <v>0132639</v>
          </cell>
          <cell r="F1237" t="str">
            <v>National University Academy, Robla</v>
          </cell>
          <cell r="G1237" t="str">
            <v>1643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34674390000000</v>
          </cell>
          <cell r="C1238" t="str">
            <v>34</v>
          </cell>
          <cell r="D1238" t="str">
            <v>67439</v>
          </cell>
          <cell r="E1238" t="str">
            <v>0000000</v>
          </cell>
          <cell r="F1238" t="str">
            <v>Sacramento City Unified</v>
          </cell>
          <cell r="H1238">
            <v>41079</v>
          </cell>
          <cell r="I1238">
            <v>0</v>
          </cell>
          <cell r="J1238">
            <v>0</v>
          </cell>
          <cell r="K1238">
            <v>36</v>
          </cell>
          <cell r="L1238">
            <v>0</v>
          </cell>
          <cell r="M1238">
            <v>29131</v>
          </cell>
          <cell r="N1238">
            <v>0</v>
          </cell>
          <cell r="O1238">
            <v>0</v>
          </cell>
          <cell r="P1238">
            <v>16</v>
          </cell>
          <cell r="Q1238">
            <v>0</v>
          </cell>
        </row>
        <row r="1239">
          <cell r="B1239" t="str">
            <v>34674390101048</v>
          </cell>
          <cell r="C1239" t="str">
            <v>34</v>
          </cell>
          <cell r="D1239" t="str">
            <v>67439</v>
          </cell>
          <cell r="E1239" t="str">
            <v>0101048</v>
          </cell>
          <cell r="F1239" t="str">
            <v>St. HOPE Public School 7</v>
          </cell>
          <cell r="G1239" t="str">
            <v>0491</v>
          </cell>
          <cell r="H1239">
            <v>565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476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34674390101295</v>
          </cell>
          <cell r="C1240" t="str">
            <v>34</v>
          </cell>
          <cell r="D1240" t="str">
            <v>67439</v>
          </cell>
          <cell r="E1240" t="str">
            <v>0101295</v>
          </cell>
          <cell r="F1240" t="str">
            <v>Sol Aureus College Preparatory</v>
          </cell>
          <cell r="G1240" t="str">
            <v>0552</v>
          </cell>
          <cell r="H1240">
            <v>330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128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34674390101881</v>
          </cell>
          <cell r="C1241" t="str">
            <v>34</v>
          </cell>
          <cell r="D1241" t="str">
            <v>67439</v>
          </cell>
          <cell r="E1241" t="str">
            <v>0101881</v>
          </cell>
          <cell r="F1241" t="str">
            <v>New Technology High</v>
          </cell>
          <cell r="G1241" t="str">
            <v>0585</v>
          </cell>
          <cell r="H1241">
            <v>187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134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34674390101899</v>
          </cell>
          <cell r="C1242" t="str">
            <v>34</v>
          </cell>
          <cell r="D1242" t="str">
            <v>67439</v>
          </cell>
          <cell r="E1242" t="str">
            <v>0101899</v>
          </cell>
          <cell r="F1242" t="str">
            <v>George Washington Carver School of Arts and Science</v>
          </cell>
          <cell r="G1242" t="str">
            <v>0588</v>
          </cell>
          <cell r="H1242">
            <v>297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125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34674390101907</v>
          </cell>
          <cell r="C1243" t="str">
            <v>34</v>
          </cell>
          <cell r="D1243" t="str">
            <v>67439</v>
          </cell>
          <cell r="E1243" t="str">
            <v>0101907</v>
          </cell>
          <cell r="F1243" t="str">
            <v>The MET</v>
          </cell>
          <cell r="G1243" t="str">
            <v>0586</v>
          </cell>
          <cell r="H1243">
            <v>277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151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34674390102038</v>
          </cell>
          <cell r="C1244" t="str">
            <v>34</v>
          </cell>
          <cell r="D1244" t="str">
            <v>67439</v>
          </cell>
          <cell r="E1244" t="str">
            <v>0102038</v>
          </cell>
          <cell r="F1244" t="str">
            <v>Sacramento Charter High</v>
          </cell>
          <cell r="G1244" t="str">
            <v>0596</v>
          </cell>
          <cell r="H1244">
            <v>902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642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34674390102343</v>
          </cell>
          <cell r="C1245" t="str">
            <v>34</v>
          </cell>
          <cell r="D1245" t="str">
            <v>67439</v>
          </cell>
          <cell r="E1245" t="str">
            <v>0102343</v>
          </cell>
          <cell r="F1245" t="str">
            <v>Aspire Capitol Heights Academy</v>
          </cell>
          <cell r="G1245" t="str">
            <v>0598</v>
          </cell>
          <cell r="H1245">
            <v>292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245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34674390106898</v>
          </cell>
          <cell r="C1246" t="str">
            <v>34</v>
          </cell>
          <cell r="D1246" t="str">
            <v>67439</v>
          </cell>
          <cell r="E1246" t="str">
            <v>0106898</v>
          </cell>
          <cell r="F1246" t="str">
            <v>The Language Academy of Sacramento</v>
          </cell>
          <cell r="G1246" t="str">
            <v>0640</v>
          </cell>
          <cell r="H1246">
            <v>565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410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34674390111757</v>
          </cell>
          <cell r="C1247" t="str">
            <v>34</v>
          </cell>
          <cell r="D1247" t="str">
            <v>67439</v>
          </cell>
          <cell r="E1247" t="str">
            <v>0111757</v>
          </cell>
          <cell r="F1247" t="str">
            <v>California Montessori Project - Capitol Campus</v>
          </cell>
          <cell r="G1247" t="str">
            <v>0775</v>
          </cell>
          <cell r="H1247">
            <v>322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85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34674390121665</v>
          </cell>
          <cell r="C1248" t="str">
            <v>34</v>
          </cell>
          <cell r="D1248" t="str">
            <v>67439</v>
          </cell>
          <cell r="E1248" t="str">
            <v>0121665</v>
          </cell>
          <cell r="F1248" t="str">
            <v>Yav Pem Suab Academy - Preparing for the Future Charter</v>
          </cell>
          <cell r="G1248" t="str">
            <v>1186</v>
          </cell>
          <cell r="H1248">
            <v>460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361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34674390123901</v>
          </cell>
          <cell r="C1249" t="str">
            <v>34</v>
          </cell>
          <cell r="D1249" t="str">
            <v>67439</v>
          </cell>
          <cell r="E1249" t="str">
            <v>0123901</v>
          </cell>
          <cell r="F1249" t="str">
            <v>Capitol Collegiate Academy</v>
          </cell>
          <cell r="G1249" t="str">
            <v>1273</v>
          </cell>
          <cell r="H1249">
            <v>280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230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34674390125591</v>
          </cell>
          <cell r="C1250" t="str">
            <v>34</v>
          </cell>
          <cell r="D1250" t="str">
            <v>67439</v>
          </cell>
          <cell r="E1250" t="str">
            <v>0125591</v>
          </cell>
          <cell r="F1250" t="str">
            <v>Oak Park Preparatory Academy</v>
          </cell>
          <cell r="G1250" t="str">
            <v>1386</v>
          </cell>
          <cell r="H1250">
            <v>138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118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34674390131136</v>
          </cell>
          <cell r="C1251" t="str">
            <v>34</v>
          </cell>
          <cell r="D1251" t="str">
            <v>67439</v>
          </cell>
          <cell r="E1251" t="str">
            <v>0131136</v>
          </cell>
          <cell r="F1251" t="str">
            <v>New Joseph Bonnheim (NJB) Community Charter</v>
          </cell>
          <cell r="G1251" t="str">
            <v>1690</v>
          </cell>
          <cell r="H1251">
            <v>290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275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34674396033799</v>
          </cell>
          <cell r="C1252" t="str">
            <v>34</v>
          </cell>
          <cell r="D1252" t="str">
            <v>67439</v>
          </cell>
          <cell r="E1252" t="str">
            <v>6033799</v>
          </cell>
          <cell r="F1252" t="str">
            <v>Bowling Green Elementary</v>
          </cell>
          <cell r="G1252" t="str">
            <v>0018</v>
          </cell>
          <cell r="H1252">
            <v>823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771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</row>
        <row r="1253">
          <cell r="B1253" t="str">
            <v>34674470000000</v>
          </cell>
          <cell r="C1253" t="str">
            <v>34</v>
          </cell>
          <cell r="D1253" t="str">
            <v>67447</v>
          </cell>
          <cell r="E1253" t="str">
            <v>0000000</v>
          </cell>
          <cell r="F1253" t="str">
            <v>San Juan Unified</v>
          </cell>
          <cell r="H1253">
            <v>39725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20657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34674470112169</v>
          </cell>
          <cell r="C1254" t="str">
            <v>34</v>
          </cell>
          <cell r="D1254" t="str">
            <v>67447</v>
          </cell>
          <cell r="E1254" t="str">
            <v>0112169</v>
          </cell>
          <cell r="F1254" t="str">
            <v>California Montessori Project-San Juan Campus</v>
          </cell>
          <cell r="G1254" t="str">
            <v>0776</v>
          </cell>
          <cell r="H1254">
            <v>1305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360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34674470114983</v>
          </cell>
          <cell r="C1255" t="str">
            <v>34</v>
          </cell>
          <cell r="D1255" t="str">
            <v>67447</v>
          </cell>
          <cell r="E1255" t="str">
            <v>0114983</v>
          </cell>
          <cell r="F1255" t="str">
            <v>Golden Valley River</v>
          </cell>
          <cell r="G1255" t="str">
            <v>0946</v>
          </cell>
          <cell r="H1255">
            <v>330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114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</row>
        <row r="1256">
          <cell r="B1256" t="str">
            <v>34674470120469</v>
          </cell>
          <cell r="C1256" t="str">
            <v>34</v>
          </cell>
          <cell r="D1256" t="str">
            <v>67447</v>
          </cell>
          <cell r="E1256" t="str">
            <v>0120469</v>
          </cell>
          <cell r="F1256" t="str">
            <v>Aspire Alexander Twilight College Preparatory Academy</v>
          </cell>
          <cell r="G1256" t="str">
            <v>1554</v>
          </cell>
          <cell r="H1256">
            <v>397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310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</row>
        <row r="1257">
          <cell r="B1257" t="str">
            <v>34674470121467</v>
          </cell>
          <cell r="C1257" t="str">
            <v>34</v>
          </cell>
          <cell r="D1257" t="str">
            <v>67447</v>
          </cell>
          <cell r="E1257" t="str">
            <v>0121467</v>
          </cell>
          <cell r="F1257" t="str">
            <v>Aspire Alexander Twilight Secondary Academy</v>
          </cell>
          <cell r="G1257" t="str">
            <v>1555</v>
          </cell>
          <cell r="H1257">
            <v>420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352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34674470128124</v>
          </cell>
          <cell r="C1258" t="str">
            <v>34</v>
          </cell>
          <cell r="D1258" t="str">
            <v>67447</v>
          </cell>
          <cell r="E1258" t="str">
            <v>0128124</v>
          </cell>
          <cell r="F1258" t="str">
            <v>Gateway International</v>
          </cell>
          <cell r="G1258" t="str">
            <v>1563</v>
          </cell>
          <cell r="H1258">
            <v>482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419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34674470132399</v>
          </cell>
          <cell r="C1259" t="str">
            <v>34</v>
          </cell>
          <cell r="D1259" t="str">
            <v>67447</v>
          </cell>
          <cell r="E1259" t="str">
            <v>0132399</v>
          </cell>
          <cell r="F1259" t="str">
            <v>Golden Valley Orchard</v>
          </cell>
          <cell r="G1259" t="str">
            <v>1728</v>
          </cell>
          <cell r="H1259">
            <v>222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69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34674470133975</v>
          </cell>
          <cell r="C1260" t="str">
            <v>34</v>
          </cell>
          <cell r="D1260" t="str">
            <v>67447</v>
          </cell>
          <cell r="E1260" t="str">
            <v>0133975</v>
          </cell>
          <cell r="F1260" t="str">
            <v>Atkinson Academy Charter</v>
          </cell>
          <cell r="G1260" t="str">
            <v>1804</v>
          </cell>
          <cell r="H1260">
            <v>27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18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</row>
        <row r="1261">
          <cell r="B1261" t="str">
            <v>34674473430691</v>
          </cell>
          <cell r="C1261" t="str">
            <v>34</v>
          </cell>
          <cell r="D1261" t="str">
            <v>67447</v>
          </cell>
          <cell r="E1261" t="str">
            <v>3430691</v>
          </cell>
          <cell r="F1261" t="str">
            <v>Options for Youth-San Juan</v>
          </cell>
          <cell r="G1261" t="str">
            <v>0217</v>
          </cell>
          <cell r="H1261">
            <v>850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617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34674473430717</v>
          </cell>
          <cell r="C1262" t="str">
            <v>34</v>
          </cell>
          <cell r="D1262" t="str">
            <v>67447</v>
          </cell>
          <cell r="E1262" t="str">
            <v>3430717</v>
          </cell>
          <cell r="F1262" t="str">
            <v>Visions In Education</v>
          </cell>
          <cell r="G1262" t="str">
            <v>0248</v>
          </cell>
          <cell r="H1262">
            <v>5279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2609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</row>
        <row r="1263">
          <cell r="B1263" t="str">
            <v>34674473430758</v>
          </cell>
          <cell r="C1263" t="str">
            <v>34</v>
          </cell>
          <cell r="D1263" t="str">
            <v>67447</v>
          </cell>
          <cell r="E1263" t="str">
            <v>3430758</v>
          </cell>
          <cell r="F1263" t="str">
            <v>San Juan Choices Charter</v>
          </cell>
          <cell r="G1263" t="str">
            <v>0275</v>
          </cell>
          <cell r="H1263">
            <v>214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119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</row>
        <row r="1264">
          <cell r="B1264" t="str">
            <v>34739730000000</v>
          </cell>
          <cell r="C1264" t="str">
            <v>34</v>
          </cell>
          <cell r="D1264" t="str">
            <v>73973</v>
          </cell>
          <cell r="E1264" t="str">
            <v>0000000</v>
          </cell>
          <cell r="F1264" t="str">
            <v>Center Joint Unified</v>
          </cell>
          <cell r="H1264">
            <v>4428</v>
          </cell>
          <cell r="I1264">
            <v>0</v>
          </cell>
          <cell r="J1264">
            <v>0</v>
          </cell>
          <cell r="K1264">
            <v>47</v>
          </cell>
          <cell r="L1264">
            <v>0</v>
          </cell>
          <cell r="M1264">
            <v>2923</v>
          </cell>
          <cell r="N1264">
            <v>0</v>
          </cell>
          <cell r="O1264">
            <v>0</v>
          </cell>
          <cell r="P1264">
            <v>26</v>
          </cell>
          <cell r="Q1264">
            <v>0</v>
          </cell>
        </row>
        <row r="1265">
          <cell r="B1265" t="str">
            <v>34739730106377</v>
          </cell>
          <cell r="C1265" t="str">
            <v>34</v>
          </cell>
          <cell r="D1265" t="str">
            <v>73973</v>
          </cell>
          <cell r="E1265" t="str">
            <v>0106377</v>
          </cell>
          <cell r="F1265" t="str">
            <v>Global Youth Charter</v>
          </cell>
          <cell r="G1265" t="str">
            <v>0617</v>
          </cell>
          <cell r="H1265">
            <v>49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32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34752830000000</v>
          </cell>
          <cell r="C1266" t="str">
            <v>34</v>
          </cell>
          <cell r="D1266" t="str">
            <v>75283</v>
          </cell>
          <cell r="E1266" t="str">
            <v>0000000</v>
          </cell>
          <cell r="F1266" t="str">
            <v>Natomas Unified</v>
          </cell>
          <cell r="H1266">
            <v>9775</v>
          </cell>
          <cell r="I1266">
            <v>0</v>
          </cell>
          <cell r="J1266">
            <v>0</v>
          </cell>
          <cell r="K1266">
            <v>27</v>
          </cell>
          <cell r="L1266">
            <v>0</v>
          </cell>
          <cell r="M1266">
            <v>6012</v>
          </cell>
          <cell r="N1266">
            <v>0</v>
          </cell>
          <cell r="O1266">
            <v>0</v>
          </cell>
          <cell r="P1266">
            <v>14</v>
          </cell>
          <cell r="Q1266">
            <v>0</v>
          </cell>
        </row>
        <row r="1267">
          <cell r="B1267" t="str">
            <v>34752830108860</v>
          </cell>
          <cell r="C1267" t="str">
            <v>34</v>
          </cell>
          <cell r="D1267" t="str">
            <v>75283</v>
          </cell>
          <cell r="E1267" t="str">
            <v>0108860</v>
          </cell>
          <cell r="F1267" t="str">
            <v>Westlake Charter</v>
          </cell>
          <cell r="G1267" t="str">
            <v>0711</v>
          </cell>
          <cell r="H1267">
            <v>918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315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34752830112425</v>
          </cell>
          <cell r="C1268" t="str">
            <v>34</v>
          </cell>
          <cell r="D1268" t="str">
            <v>75283</v>
          </cell>
          <cell r="E1268" t="str">
            <v>0112425</v>
          </cell>
          <cell r="F1268" t="str">
            <v>Natomas Pacific Pathways Prep</v>
          </cell>
          <cell r="G1268" t="str">
            <v>0823</v>
          </cell>
          <cell r="H1268">
            <v>591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239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</row>
        <row r="1269">
          <cell r="B1269" t="str">
            <v>34752830120113</v>
          </cell>
          <cell r="C1269" t="str">
            <v>34</v>
          </cell>
          <cell r="D1269" t="str">
            <v>75283</v>
          </cell>
          <cell r="E1269" t="str">
            <v>0120113</v>
          </cell>
          <cell r="F1269" t="str">
            <v>Natomas Pacific Pathways Prep Middle</v>
          </cell>
          <cell r="G1269" t="str">
            <v>1106</v>
          </cell>
          <cell r="H1269">
            <v>522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219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</row>
        <row r="1270">
          <cell r="B1270" t="str">
            <v>34752830126060</v>
          </cell>
          <cell r="C1270" t="str">
            <v>34</v>
          </cell>
          <cell r="D1270" t="str">
            <v>75283</v>
          </cell>
          <cell r="E1270" t="str">
            <v>0126060</v>
          </cell>
          <cell r="F1270" t="str">
            <v>Leroy Greene Academy</v>
          </cell>
          <cell r="G1270" t="str">
            <v>1405</v>
          </cell>
          <cell r="H1270">
            <v>714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382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</row>
        <row r="1271">
          <cell r="B1271" t="str">
            <v>34752830134049</v>
          </cell>
          <cell r="C1271" t="str">
            <v>34</v>
          </cell>
          <cell r="D1271" t="str">
            <v>75283</v>
          </cell>
          <cell r="E1271" t="str">
            <v>0134049</v>
          </cell>
          <cell r="F1271" t="str">
            <v>Natomas Pacific Pathways Prep Elementary</v>
          </cell>
          <cell r="G1271" t="str">
            <v>1803</v>
          </cell>
          <cell r="H1271">
            <v>275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124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B1272" t="str">
            <v>34752833430659</v>
          </cell>
          <cell r="C1272" t="str">
            <v>34</v>
          </cell>
          <cell r="D1272" t="str">
            <v>75283</v>
          </cell>
          <cell r="E1272" t="str">
            <v>3430659</v>
          </cell>
          <cell r="F1272" t="str">
            <v>Natomas Charter</v>
          </cell>
          <cell r="G1272" t="str">
            <v>0019</v>
          </cell>
          <cell r="H1272">
            <v>1835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475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B1273" t="str">
            <v>34765050000000</v>
          </cell>
          <cell r="C1273" t="str">
            <v>34</v>
          </cell>
          <cell r="D1273" t="str">
            <v>76505</v>
          </cell>
          <cell r="E1273" t="str">
            <v>0000000</v>
          </cell>
          <cell r="F1273" t="str">
            <v>Twin Rivers Unified</v>
          </cell>
          <cell r="H1273">
            <v>23957</v>
          </cell>
          <cell r="I1273">
            <v>0</v>
          </cell>
          <cell r="J1273">
            <v>0</v>
          </cell>
          <cell r="K1273">
            <v>102</v>
          </cell>
          <cell r="L1273">
            <v>0</v>
          </cell>
          <cell r="M1273">
            <v>20962</v>
          </cell>
          <cell r="N1273">
            <v>0</v>
          </cell>
          <cell r="O1273">
            <v>0</v>
          </cell>
          <cell r="P1273">
            <v>66</v>
          </cell>
          <cell r="Q1273">
            <v>0</v>
          </cell>
        </row>
        <row r="1274">
          <cell r="B1274" t="str">
            <v>34765050101766</v>
          </cell>
          <cell r="C1274" t="str">
            <v>34</v>
          </cell>
          <cell r="D1274" t="str">
            <v>76505</v>
          </cell>
          <cell r="E1274" t="str">
            <v>0101766</v>
          </cell>
          <cell r="F1274" t="str">
            <v>Community Outreach Academy</v>
          </cell>
          <cell r="G1274" t="str">
            <v>0561</v>
          </cell>
          <cell r="H1274">
            <v>1535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1374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</row>
        <row r="1275">
          <cell r="B1275" t="str">
            <v>34765050101832</v>
          </cell>
          <cell r="C1275" t="str">
            <v>34</v>
          </cell>
          <cell r="D1275" t="str">
            <v>76505</v>
          </cell>
          <cell r="E1275" t="str">
            <v>0101832</v>
          </cell>
          <cell r="F1275" t="str">
            <v>Futures High</v>
          </cell>
          <cell r="G1275" t="str">
            <v>0560</v>
          </cell>
          <cell r="H1275">
            <v>411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327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</row>
        <row r="1276">
          <cell r="B1276" t="str">
            <v>34765050108415</v>
          </cell>
          <cell r="C1276" t="str">
            <v>34</v>
          </cell>
          <cell r="D1276" t="str">
            <v>76505</v>
          </cell>
          <cell r="E1276" t="str">
            <v>0108415</v>
          </cell>
          <cell r="F1276" t="str">
            <v>Heritage Peak Charter</v>
          </cell>
          <cell r="G1276" t="str">
            <v>0687</v>
          </cell>
          <cell r="H1276">
            <v>1155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675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34765050108795</v>
          </cell>
          <cell r="C1277" t="str">
            <v>34</v>
          </cell>
          <cell r="D1277" t="str">
            <v>76505</v>
          </cell>
          <cell r="E1277" t="str">
            <v>0108795</v>
          </cell>
          <cell r="F1277" t="str">
            <v>Creative Connections Arts Academy</v>
          </cell>
          <cell r="G1277" t="str">
            <v>0686</v>
          </cell>
          <cell r="H1277">
            <v>662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448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34765050108837</v>
          </cell>
          <cell r="C1278" t="str">
            <v>34</v>
          </cell>
          <cell r="D1278" t="str">
            <v>76505</v>
          </cell>
          <cell r="E1278" t="str">
            <v>0108837</v>
          </cell>
          <cell r="F1278" t="str">
            <v>Community Collaborative Charter</v>
          </cell>
          <cell r="G1278" t="str">
            <v>0699</v>
          </cell>
          <cell r="H1278">
            <v>469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413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</row>
        <row r="1279">
          <cell r="B1279" t="str">
            <v>34765050113878</v>
          </cell>
          <cell r="C1279" t="str">
            <v>34</v>
          </cell>
          <cell r="D1279" t="str">
            <v>76505</v>
          </cell>
          <cell r="E1279" t="str">
            <v>0113878</v>
          </cell>
          <cell r="F1279" t="str">
            <v>Higher Learning Academy</v>
          </cell>
          <cell r="G1279" t="str">
            <v>0862</v>
          </cell>
          <cell r="H1279">
            <v>257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229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34765050114272</v>
          </cell>
          <cell r="C1280" t="str">
            <v>34</v>
          </cell>
          <cell r="D1280" t="str">
            <v>76505</v>
          </cell>
          <cell r="E1280" t="str">
            <v>0114272</v>
          </cell>
          <cell r="F1280" t="str">
            <v>SAVA: Sacramento Academic and Vocational Academy</v>
          </cell>
          <cell r="G1280" t="str">
            <v>0878</v>
          </cell>
          <cell r="H1280">
            <v>787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652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34765050130757</v>
          </cell>
          <cell r="C1281" t="str">
            <v>34</v>
          </cell>
          <cell r="D1281" t="str">
            <v>76505</v>
          </cell>
          <cell r="E1281" t="str">
            <v>0130757</v>
          </cell>
          <cell r="F1281" t="str">
            <v>Highlands Community Charter</v>
          </cell>
          <cell r="G1281" t="str">
            <v>1674</v>
          </cell>
          <cell r="H1281">
            <v>1268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1099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</row>
        <row r="1282">
          <cell r="B1282" t="str">
            <v>34765056033336</v>
          </cell>
          <cell r="C1282" t="str">
            <v>34</v>
          </cell>
          <cell r="D1282" t="str">
            <v>76505</v>
          </cell>
          <cell r="E1282" t="str">
            <v>6033336</v>
          </cell>
          <cell r="F1282" t="str">
            <v>Smythe Academy of Arts and Sciences</v>
          </cell>
          <cell r="G1282" t="str">
            <v>0796</v>
          </cell>
          <cell r="H1282">
            <v>1120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1029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</row>
        <row r="1283">
          <cell r="B1283" t="str">
            <v>34765056112643</v>
          </cell>
          <cell r="C1283" t="str">
            <v>34</v>
          </cell>
          <cell r="D1283" t="str">
            <v>76505</v>
          </cell>
          <cell r="E1283" t="str">
            <v>6112643</v>
          </cell>
          <cell r="F1283" t="str">
            <v>Westside Preparatory Charter</v>
          </cell>
          <cell r="G1283" t="str">
            <v>0073</v>
          </cell>
          <cell r="H1283">
            <v>356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264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34769350132480</v>
          </cell>
          <cell r="C1284" t="str">
            <v>34</v>
          </cell>
          <cell r="D1284" t="str">
            <v>76935</v>
          </cell>
          <cell r="E1284" t="str">
            <v>0132480</v>
          </cell>
          <cell r="F1284" t="str">
            <v>Paramount Collegiate Academy</v>
          </cell>
          <cell r="G1284" t="str">
            <v>1760</v>
          </cell>
          <cell r="H1284">
            <v>82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51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35103550000000</v>
          </cell>
          <cell r="C1285" t="str">
            <v>35</v>
          </cell>
          <cell r="D1285" t="str">
            <v>10355</v>
          </cell>
          <cell r="E1285" t="str">
            <v>0000000</v>
          </cell>
          <cell r="F1285" t="str">
            <v>San Benito Co. Office of Education</v>
          </cell>
          <cell r="H1285">
            <v>48</v>
          </cell>
          <cell r="I1285">
            <v>6</v>
          </cell>
          <cell r="J1285">
            <v>0</v>
          </cell>
          <cell r="K1285">
            <v>42</v>
          </cell>
          <cell r="L1285">
            <v>0</v>
          </cell>
          <cell r="M1285">
            <v>43</v>
          </cell>
          <cell r="N1285">
            <v>6</v>
          </cell>
          <cell r="O1285">
            <v>0</v>
          </cell>
          <cell r="P1285">
            <v>37</v>
          </cell>
          <cell r="Q1285">
            <v>0</v>
          </cell>
        </row>
        <row r="1286">
          <cell r="B1286" t="str">
            <v>35674540000000</v>
          </cell>
          <cell r="C1286" t="str">
            <v>35</v>
          </cell>
          <cell r="D1286" t="str">
            <v>67454</v>
          </cell>
          <cell r="E1286" t="str">
            <v>0000000</v>
          </cell>
          <cell r="F1286" t="str">
            <v>Bitterwater-Tully Elementary</v>
          </cell>
          <cell r="H1286">
            <v>32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5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35674620000000</v>
          </cell>
          <cell r="C1287" t="str">
            <v>35</v>
          </cell>
          <cell r="D1287" t="str">
            <v>67462</v>
          </cell>
          <cell r="E1287" t="str">
            <v>0000000</v>
          </cell>
          <cell r="F1287" t="str">
            <v>Cienega Union Elementary</v>
          </cell>
          <cell r="H1287">
            <v>23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8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</row>
        <row r="1288">
          <cell r="B1288" t="str">
            <v>35674700000000</v>
          </cell>
          <cell r="C1288" t="str">
            <v>35</v>
          </cell>
          <cell r="D1288" t="str">
            <v>67470</v>
          </cell>
          <cell r="E1288" t="str">
            <v>0000000</v>
          </cell>
          <cell r="F1288" t="str">
            <v>Hollister</v>
          </cell>
          <cell r="H1288">
            <v>5388</v>
          </cell>
          <cell r="I1288">
            <v>0</v>
          </cell>
          <cell r="J1288">
            <v>0</v>
          </cell>
          <cell r="K1288">
            <v>17</v>
          </cell>
          <cell r="L1288">
            <v>0</v>
          </cell>
          <cell r="M1288">
            <v>3495</v>
          </cell>
          <cell r="N1288">
            <v>0</v>
          </cell>
          <cell r="O1288">
            <v>0</v>
          </cell>
          <cell r="P1288">
            <v>16</v>
          </cell>
          <cell r="Q1288">
            <v>0</v>
          </cell>
        </row>
        <row r="1289">
          <cell r="B1289" t="str">
            <v>35674700127688</v>
          </cell>
          <cell r="C1289" t="str">
            <v>35</v>
          </cell>
          <cell r="D1289" t="str">
            <v>67470</v>
          </cell>
          <cell r="E1289" t="str">
            <v>0127688</v>
          </cell>
          <cell r="F1289" t="str">
            <v>Hollister Prep</v>
          </cell>
          <cell r="G1289" t="str">
            <v>1507</v>
          </cell>
          <cell r="H1289">
            <v>361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266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35674880000000</v>
          </cell>
          <cell r="C1290" t="str">
            <v>35</v>
          </cell>
          <cell r="D1290" t="str">
            <v>67488</v>
          </cell>
          <cell r="E1290" t="str">
            <v>0000000</v>
          </cell>
          <cell r="F1290" t="str">
            <v>Jefferson Elementary</v>
          </cell>
          <cell r="H1290">
            <v>12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8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35675040000000</v>
          </cell>
          <cell r="C1291" t="str">
            <v>35</v>
          </cell>
          <cell r="D1291" t="str">
            <v>67504</v>
          </cell>
          <cell r="E1291" t="str">
            <v>0000000</v>
          </cell>
          <cell r="F1291" t="str">
            <v>North County Joint Union Elementary</v>
          </cell>
          <cell r="H1291">
            <v>754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366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35675200000000</v>
          </cell>
          <cell r="C1292" t="str">
            <v>35</v>
          </cell>
          <cell r="D1292" t="str">
            <v>67520</v>
          </cell>
          <cell r="E1292" t="str">
            <v>0000000</v>
          </cell>
          <cell r="F1292" t="str">
            <v>Panoche Elementary</v>
          </cell>
          <cell r="H1292">
            <v>6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4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35675380000000</v>
          </cell>
          <cell r="C1293" t="str">
            <v>35</v>
          </cell>
          <cell r="D1293" t="str">
            <v>67538</v>
          </cell>
          <cell r="E1293" t="str">
            <v>0000000</v>
          </cell>
          <cell r="F1293" t="str">
            <v>San Benito High</v>
          </cell>
          <cell r="H1293">
            <v>3043</v>
          </cell>
          <cell r="I1293">
            <v>0</v>
          </cell>
          <cell r="J1293">
            <v>0</v>
          </cell>
          <cell r="K1293">
            <v>25</v>
          </cell>
          <cell r="L1293">
            <v>0</v>
          </cell>
          <cell r="M1293">
            <v>1522</v>
          </cell>
          <cell r="N1293">
            <v>0</v>
          </cell>
          <cell r="O1293">
            <v>0</v>
          </cell>
          <cell r="P1293">
            <v>21</v>
          </cell>
          <cell r="Q1293">
            <v>0</v>
          </cell>
        </row>
        <row r="1294">
          <cell r="B1294" t="str">
            <v>35675530000000</v>
          </cell>
          <cell r="C1294" t="str">
            <v>35</v>
          </cell>
          <cell r="D1294" t="str">
            <v>67553</v>
          </cell>
          <cell r="E1294" t="str">
            <v>0000000</v>
          </cell>
          <cell r="F1294" t="str">
            <v>Southside Elementary</v>
          </cell>
          <cell r="H1294">
            <v>236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96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35675610000000</v>
          </cell>
          <cell r="C1295" t="str">
            <v>35</v>
          </cell>
          <cell r="D1295" t="str">
            <v>67561</v>
          </cell>
          <cell r="E1295" t="str">
            <v>0000000</v>
          </cell>
          <cell r="F1295" t="str">
            <v>Tres Pinos Union Elementary</v>
          </cell>
          <cell r="H1295">
            <v>124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25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35675790000000</v>
          </cell>
          <cell r="C1296" t="str">
            <v>35</v>
          </cell>
          <cell r="D1296" t="str">
            <v>67579</v>
          </cell>
          <cell r="E1296" t="str">
            <v>0000000</v>
          </cell>
          <cell r="F1296" t="str">
            <v>Willow Grove Union Elementary</v>
          </cell>
          <cell r="H1296">
            <v>19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15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35752590000000</v>
          </cell>
          <cell r="C1297" t="str">
            <v>35</v>
          </cell>
          <cell r="D1297" t="str">
            <v>75259</v>
          </cell>
          <cell r="E1297" t="str">
            <v>0000000</v>
          </cell>
          <cell r="F1297" t="str">
            <v>Aromas/San Juan Unified</v>
          </cell>
          <cell r="H1297">
            <v>1118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745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36103630000000</v>
          </cell>
          <cell r="C1298" t="str">
            <v>36</v>
          </cell>
          <cell r="D1298" t="str">
            <v>10363</v>
          </cell>
          <cell r="E1298" t="str">
            <v>0000000</v>
          </cell>
          <cell r="F1298" t="str">
            <v>San Bernardino Co. Office of Education</v>
          </cell>
          <cell r="H1298">
            <v>2193</v>
          </cell>
          <cell r="I1298">
            <v>217</v>
          </cell>
          <cell r="J1298">
            <v>0</v>
          </cell>
          <cell r="K1298">
            <v>1516</v>
          </cell>
          <cell r="L1298">
            <v>0</v>
          </cell>
          <cell r="M1298">
            <v>1745</v>
          </cell>
          <cell r="N1298">
            <v>217</v>
          </cell>
          <cell r="O1298">
            <v>0</v>
          </cell>
          <cell r="P1298">
            <v>1097</v>
          </cell>
          <cell r="Q1298">
            <v>0</v>
          </cell>
        </row>
        <row r="1299">
          <cell r="B1299" t="str">
            <v>36103630115808</v>
          </cell>
          <cell r="C1299" t="str">
            <v>36</v>
          </cell>
          <cell r="D1299" t="str">
            <v>10363</v>
          </cell>
          <cell r="E1299" t="str">
            <v>0115808</v>
          </cell>
          <cell r="F1299" t="str">
            <v>Norton Space and Aeronautics Academy</v>
          </cell>
          <cell r="G1299" t="str">
            <v>0903</v>
          </cell>
          <cell r="H1299">
            <v>781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598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36103636111918</v>
          </cell>
          <cell r="C1300" t="str">
            <v>36</v>
          </cell>
          <cell r="D1300" t="str">
            <v>10363</v>
          </cell>
          <cell r="E1300" t="str">
            <v>6111918</v>
          </cell>
          <cell r="F1300" t="str">
            <v>Desert Trails Preparatory Academy</v>
          </cell>
          <cell r="G1300" t="str">
            <v>1522</v>
          </cell>
          <cell r="H1300">
            <v>508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469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36675870000000</v>
          </cell>
          <cell r="C1301" t="str">
            <v>36</v>
          </cell>
          <cell r="D1301" t="str">
            <v>67587</v>
          </cell>
          <cell r="E1301" t="str">
            <v>0000000</v>
          </cell>
          <cell r="F1301" t="str">
            <v>Adelanto Elementary</v>
          </cell>
          <cell r="H1301">
            <v>8352</v>
          </cell>
          <cell r="I1301">
            <v>0</v>
          </cell>
          <cell r="J1301">
            <v>0</v>
          </cell>
          <cell r="K1301">
            <v>71</v>
          </cell>
          <cell r="L1301">
            <v>0</v>
          </cell>
          <cell r="M1301">
            <v>7174</v>
          </cell>
          <cell r="N1301">
            <v>0</v>
          </cell>
          <cell r="O1301">
            <v>0</v>
          </cell>
          <cell r="P1301">
            <v>60</v>
          </cell>
          <cell r="Q1301">
            <v>0</v>
          </cell>
        </row>
        <row r="1302">
          <cell r="B1302" t="str">
            <v>36675870120592</v>
          </cell>
          <cell r="C1302" t="str">
            <v>36</v>
          </cell>
          <cell r="D1302" t="str">
            <v>67587</v>
          </cell>
          <cell r="E1302" t="str">
            <v>0120592</v>
          </cell>
          <cell r="F1302" t="str">
            <v>Alta Vista Public</v>
          </cell>
          <cell r="G1302" t="str">
            <v>1147</v>
          </cell>
          <cell r="H1302">
            <v>1578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1371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36675870128462</v>
          </cell>
          <cell r="C1303" t="str">
            <v>36</v>
          </cell>
          <cell r="D1303" t="str">
            <v>67587</v>
          </cell>
          <cell r="E1303" t="str">
            <v>0128462</v>
          </cell>
          <cell r="F1303" t="str">
            <v>Taylion High Desert Academy/Adelanto</v>
          </cell>
          <cell r="G1303" t="str">
            <v>1520</v>
          </cell>
          <cell r="H1303">
            <v>358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332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36675950000000</v>
          </cell>
          <cell r="C1304" t="str">
            <v>36</v>
          </cell>
          <cell r="D1304" t="str">
            <v>67595</v>
          </cell>
          <cell r="E1304" t="str">
            <v>0000000</v>
          </cell>
          <cell r="F1304" t="str">
            <v>Alta Loma Elementary</v>
          </cell>
          <cell r="H1304">
            <v>5956</v>
          </cell>
          <cell r="I1304">
            <v>0</v>
          </cell>
          <cell r="J1304">
            <v>0</v>
          </cell>
          <cell r="K1304">
            <v>31</v>
          </cell>
          <cell r="L1304">
            <v>0</v>
          </cell>
          <cell r="M1304">
            <v>2204</v>
          </cell>
          <cell r="N1304">
            <v>0</v>
          </cell>
          <cell r="O1304">
            <v>0</v>
          </cell>
          <cell r="P1304">
            <v>9</v>
          </cell>
          <cell r="Q1304">
            <v>0</v>
          </cell>
        </row>
        <row r="1305">
          <cell r="B1305" t="str">
            <v>36676110000000</v>
          </cell>
          <cell r="C1305" t="str">
            <v>36</v>
          </cell>
          <cell r="D1305" t="str">
            <v>67611</v>
          </cell>
          <cell r="E1305" t="str">
            <v>0000000</v>
          </cell>
          <cell r="F1305" t="str">
            <v>Barstow Unified</v>
          </cell>
          <cell r="H1305">
            <v>6154</v>
          </cell>
          <cell r="I1305">
            <v>0</v>
          </cell>
          <cell r="J1305">
            <v>0</v>
          </cell>
          <cell r="K1305">
            <v>18</v>
          </cell>
          <cell r="L1305">
            <v>0</v>
          </cell>
          <cell r="M1305">
            <v>4891</v>
          </cell>
          <cell r="N1305">
            <v>0</v>
          </cell>
          <cell r="O1305">
            <v>0</v>
          </cell>
          <cell r="P1305">
            <v>16</v>
          </cell>
          <cell r="Q1305">
            <v>0</v>
          </cell>
        </row>
        <row r="1306">
          <cell r="B1306" t="str">
            <v>36676370000000</v>
          </cell>
          <cell r="C1306" t="str">
            <v>36</v>
          </cell>
          <cell r="D1306" t="str">
            <v>67637</v>
          </cell>
          <cell r="E1306" t="str">
            <v>0000000</v>
          </cell>
          <cell r="F1306" t="str">
            <v>Bear Valley Unified</v>
          </cell>
          <cell r="H1306">
            <v>2520</v>
          </cell>
          <cell r="I1306">
            <v>0</v>
          </cell>
          <cell r="J1306">
            <v>0</v>
          </cell>
          <cell r="K1306">
            <v>15</v>
          </cell>
          <cell r="L1306">
            <v>0</v>
          </cell>
          <cell r="M1306">
            <v>1716</v>
          </cell>
          <cell r="N1306">
            <v>0</v>
          </cell>
          <cell r="O1306">
            <v>0</v>
          </cell>
          <cell r="P1306">
            <v>14</v>
          </cell>
          <cell r="Q1306">
            <v>0</v>
          </cell>
        </row>
        <row r="1307">
          <cell r="B1307" t="str">
            <v>36676450000000</v>
          </cell>
          <cell r="C1307" t="str">
            <v>36</v>
          </cell>
          <cell r="D1307" t="str">
            <v>67645</v>
          </cell>
          <cell r="E1307" t="str">
            <v>0000000</v>
          </cell>
          <cell r="F1307" t="str">
            <v>Central Elementary</v>
          </cell>
          <cell r="H1307">
            <v>4538</v>
          </cell>
          <cell r="I1307">
            <v>0</v>
          </cell>
          <cell r="J1307">
            <v>0</v>
          </cell>
          <cell r="K1307">
            <v>44</v>
          </cell>
          <cell r="L1307">
            <v>0</v>
          </cell>
          <cell r="M1307">
            <v>2758</v>
          </cell>
          <cell r="N1307">
            <v>0</v>
          </cell>
          <cell r="O1307">
            <v>0</v>
          </cell>
          <cell r="P1307">
            <v>25</v>
          </cell>
          <cell r="Q1307">
            <v>0</v>
          </cell>
        </row>
        <row r="1308">
          <cell r="B1308" t="str">
            <v>36676520000000</v>
          </cell>
          <cell r="C1308" t="str">
            <v>36</v>
          </cell>
          <cell r="D1308" t="str">
            <v>67652</v>
          </cell>
          <cell r="E1308" t="str">
            <v>0000000</v>
          </cell>
          <cell r="F1308" t="str">
            <v>Chaffey Joint Union High</v>
          </cell>
          <cell r="H1308">
            <v>23894</v>
          </cell>
          <cell r="I1308">
            <v>0</v>
          </cell>
          <cell r="J1308">
            <v>0</v>
          </cell>
          <cell r="K1308">
            <v>247</v>
          </cell>
          <cell r="L1308">
            <v>0</v>
          </cell>
          <cell r="M1308">
            <v>14613</v>
          </cell>
          <cell r="N1308">
            <v>0</v>
          </cell>
          <cell r="O1308">
            <v>0</v>
          </cell>
          <cell r="P1308">
            <v>115</v>
          </cell>
          <cell r="Q1308">
            <v>0</v>
          </cell>
        </row>
        <row r="1309">
          <cell r="B1309" t="str">
            <v>36676780000000</v>
          </cell>
          <cell r="C1309" t="str">
            <v>36</v>
          </cell>
          <cell r="D1309" t="str">
            <v>67678</v>
          </cell>
          <cell r="E1309" t="str">
            <v>0000000</v>
          </cell>
          <cell r="F1309" t="str">
            <v>Chino Valley Unified</v>
          </cell>
          <cell r="H1309">
            <v>27671</v>
          </cell>
          <cell r="I1309">
            <v>0</v>
          </cell>
          <cell r="J1309">
            <v>0</v>
          </cell>
          <cell r="K1309">
            <v>152</v>
          </cell>
          <cell r="L1309">
            <v>0</v>
          </cell>
          <cell r="M1309">
            <v>13624</v>
          </cell>
          <cell r="N1309">
            <v>0</v>
          </cell>
          <cell r="O1309">
            <v>0</v>
          </cell>
          <cell r="P1309">
            <v>72</v>
          </cell>
          <cell r="Q1309">
            <v>0</v>
          </cell>
        </row>
        <row r="1310">
          <cell r="B1310" t="str">
            <v>36676780121590</v>
          </cell>
          <cell r="C1310" t="str">
            <v>36</v>
          </cell>
          <cell r="D1310" t="str">
            <v>67678</v>
          </cell>
          <cell r="E1310" t="str">
            <v>0121590</v>
          </cell>
          <cell r="F1310" t="str">
            <v>Oxford Preparatory Academy - Chino Valley</v>
          </cell>
          <cell r="G1310" t="str">
            <v>1178</v>
          </cell>
          <cell r="H1310">
            <v>1213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336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</row>
        <row r="1311">
          <cell r="B1311" t="str">
            <v>36676860000000</v>
          </cell>
          <cell r="C1311" t="str">
            <v>36</v>
          </cell>
          <cell r="D1311" t="str">
            <v>67686</v>
          </cell>
          <cell r="E1311" t="str">
            <v>0000000</v>
          </cell>
          <cell r="F1311" t="str">
            <v>Colton Joint Unified</v>
          </cell>
          <cell r="H1311">
            <v>22774</v>
          </cell>
          <cell r="I1311">
            <v>0</v>
          </cell>
          <cell r="J1311">
            <v>0</v>
          </cell>
          <cell r="K1311">
            <v>71</v>
          </cell>
          <cell r="L1311">
            <v>0</v>
          </cell>
          <cell r="M1311">
            <v>18800</v>
          </cell>
          <cell r="N1311">
            <v>0</v>
          </cell>
          <cell r="O1311">
            <v>0</v>
          </cell>
          <cell r="P1311">
            <v>48</v>
          </cell>
          <cell r="Q1311">
            <v>0</v>
          </cell>
        </row>
        <row r="1312">
          <cell r="B1312" t="str">
            <v>36676940000000</v>
          </cell>
          <cell r="C1312" t="str">
            <v>36</v>
          </cell>
          <cell r="D1312" t="str">
            <v>67694</v>
          </cell>
          <cell r="E1312" t="str">
            <v>0000000</v>
          </cell>
          <cell r="F1312" t="str">
            <v>Cucamonga Elementary</v>
          </cell>
          <cell r="H1312">
            <v>2515</v>
          </cell>
          <cell r="I1312">
            <v>0</v>
          </cell>
          <cell r="J1312">
            <v>0</v>
          </cell>
          <cell r="K1312">
            <v>36</v>
          </cell>
          <cell r="L1312">
            <v>0</v>
          </cell>
          <cell r="M1312">
            <v>1935</v>
          </cell>
          <cell r="N1312">
            <v>0</v>
          </cell>
          <cell r="O1312">
            <v>0</v>
          </cell>
          <cell r="P1312">
            <v>20</v>
          </cell>
          <cell r="Q1312">
            <v>0</v>
          </cell>
        </row>
        <row r="1313">
          <cell r="B1313" t="str">
            <v>36677020000000</v>
          </cell>
          <cell r="C1313" t="str">
            <v>36</v>
          </cell>
          <cell r="D1313" t="str">
            <v>67702</v>
          </cell>
          <cell r="E1313" t="str">
            <v>0000000</v>
          </cell>
          <cell r="F1313" t="str">
            <v>Etiwanda Elementary</v>
          </cell>
          <cell r="H1313">
            <v>13991</v>
          </cell>
          <cell r="I1313">
            <v>0</v>
          </cell>
          <cell r="J1313">
            <v>0</v>
          </cell>
          <cell r="K1313">
            <v>42</v>
          </cell>
          <cell r="L1313">
            <v>0</v>
          </cell>
          <cell r="M1313">
            <v>5549</v>
          </cell>
          <cell r="N1313">
            <v>0</v>
          </cell>
          <cell r="O1313">
            <v>0</v>
          </cell>
          <cell r="P1313">
            <v>16</v>
          </cell>
          <cell r="Q1313">
            <v>0</v>
          </cell>
        </row>
        <row r="1314">
          <cell r="B1314" t="str">
            <v>36677100000000</v>
          </cell>
          <cell r="C1314" t="str">
            <v>36</v>
          </cell>
          <cell r="D1314" t="str">
            <v>67710</v>
          </cell>
          <cell r="E1314" t="str">
            <v>0000000</v>
          </cell>
          <cell r="F1314" t="str">
            <v>Fontana Unified</v>
          </cell>
          <cell r="H1314">
            <v>38014</v>
          </cell>
          <cell r="I1314">
            <v>0</v>
          </cell>
          <cell r="J1314">
            <v>0</v>
          </cell>
          <cell r="K1314">
            <v>24</v>
          </cell>
          <cell r="L1314">
            <v>0</v>
          </cell>
          <cell r="M1314">
            <v>32947</v>
          </cell>
          <cell r="N1314">
            <v>0</v>
          </cell>
          <cell r="O1314">
            <v>0</v>
          </cell>
          <cell r="P1314">
            <v>14</v>
          </cell>
          <cell r="Q1314">
            <v>0</v>
          </cell>
        </row>
        <row r="1315">
          <cell r="B1315" t="str">
            <v>36677360000000</v>
          </cell>
          <cell r="C1315" t="str">
            <v>36</v>
          </cell>
          <cell r="D1315" t="str">
            <v>67736</v>
          </cell>
          <cell r="E1315" t="str">
            <v>0000000</v>
          </cell>
          <cell r="F1315" t="str">
            <v>Helendale Elementary</v>
          </cell>
          <cell r="H1315">
            <v>639</v>
          </cell>
          <cell r="I1315">
            <v>0</v>
          </cell>
          <cell r="J1315">
            <v>0</v>
          </cell>
          <cell r="K1315">
            <v>3</v>
          </cell>
          <cell r="L1315">
            <v>0</v>
          </cell>
          <cell r="M1315">
            <v>342</v>
          </cell>
          <cell r="N1315">
            <v>0</v>
          </cell>
          <cell r="O1315">
            <v>0</v>
          </cell>
          <cell r="P1315">
            <v>3</v>
          </cell>
          <cell r="Q1315">
            <v>0</v>
          </cell>
        </row>
        <row r="1316">
          <cell r="B1316" t="str">
            <v>36677360116723</v>
          </cell>
          <cell r="C1316" t="str">
            <v>36</v>
          </cell>
          <cell r="D1316" t="str">
            <v>67736</v>
          </cell>
          <cell r="E1316" t="str">
            <v>0116723</v>
          </cell>
          <cell r="F1316" t="str">
            <v>Academy of Careers and Exploration</v>
          </cell>
          <cell r="G1316" t="str">
            <v>0968</v>
          </cell>
          <cell r="H1316">
            <v>317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190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</row>
        <row r="1317">
          <cell r="B1317" t="str">
            <v>36677360128439</v>
          </cell>
          <cell r="C1317" t="str">
            <v>36</v>
          </cell>
          <cell r="D1317" t="str">
            <v>67736</v>
          </cell>
          <cell r="E1317" t="str">
            <v>0128439</v>
          </cell>
          <cell r="F1317" t="str">
            <v>Empire Springs Charter</v>
          </cell>
          <cell r="G1317" t="str">
            <v>1592</v>
          </cell>
          <cell r="H1317">
            <v>910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365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</row>
        <row r="1318">
          <cell r="B1318" t="str">
            <v>36677360130948</v>
          </cell>
          <cell r="C1318" t="str">
            <v>36</v>
          </cell>
          <cell r="D1318" t="str">
            <v>67736</v>
          </cell>
          <cell r="E1318" t="str">
            <v>0130948</v>
          </cell>
          <cell r="F1318" t="str">
            <v>Independence Charter Academy</v>
          </cell>
          <cell r="G1318" t="str">
            <v>1679</v>
          </cell>
          <cell r="H1318">
            <v>186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130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36677360131151</v>
          </cell>
          <cell r="C1319" t="str">
            <v>36</v>
          </cell>
          <cell r="D1319" t="str">
            <v>67736</v>
          </cell>
          <cell r="E1319" t="str">
            <v>0131151</v>
          </cell>
          <cell r="F1319" t="str">
            <v>Alta Vista South Public Charter</v>
          </cell>
          <cell r="G1319" t="str">
            <v>1691</v>
          </cell>
          <cell r="H1319">
            <v>592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541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B1320" t="str">
            <v>36677770000000</v>
          </cell>
          <cell r="C1320" t="str">
            <v>36</v>
          </cell>
          <cell r="D1320" t="str">
            <v>67777</v>
          </cell>
          <cell r="E1320" t="str">
            <v>0000000</v>
          </cell>
          <cell r="F1320" t="str">
            <v>Morongo Unified</v>
          </cell>
          <cell r="H1320">
            <v>8465</v>
          </cell>
          <cell r="I1320">
            <v>0</v>
          </cell>
          <cell r="J1320">
            <v>0</v>
          </cell>
          <cell r="K1320">
            <v>10</v>
          </cell>
          <cell r="L1320">
            <v>0</v>
          </cell>
          <cell r="M1320">
            <v>5674</v>
          </cell>
          <cell r="N1320">
            <v>0</v>
          </cell>
          <cell r="O1320">
            <v>0</v>
          </cell>
          <cell r="P1320">
            <v>10</v>
          </cell>
          <cell r="Q1320">
            <v>0</v>
          </cell>
        </row>
        <row r="1321">
          <cell r="B1321" t="str">
            <v>36677850000000</v>
          </cell>
          <cell r="C1321" t="str">
            <v>36</v>
          </cell>
          <cell r="D1321" t="str">
            <v>67785</v>
          </cell>
          <cell r="E1321" t="str">
            <v>0000000</v>
          </cell>
          <cell r="F1321" t="str">
            <v>Mountain View Elementary</v>
          </cell>
          <cell r="H1321">
            <v>2549</v>
          </cell>
          <cell r="I1321">
            <v>0</v>
          </cell>
          <cell r="J1321">
            <v>0</v>
          </cell>
          <cell r="K1321">
            <v>26</v>
          </cell>
          <cell r="L1321">
            <v>0</v>
          </cell>
          <cell r="M1321">
            <v>1656</v>
          </cell>
          <cell r="N1321">
            <v>0</v>
          </cell>
          <cell r="O1321">
            <v>0</v>
          </cell>
          <cell r="P1321">
            <v>16</v>
          </cell>
          <cell r="Q1321">
            <v>0</v>
          </cell>
        </row>
        <row r="1322">
          <cell r="B1322" t="str">
            <v>36677930000000</v>
          </cell>
          <cell r="C1322" t="str">
            <v>36</v>
          </cell>
          <cell r="D1322" t="str">
            <v>67793</v>
          </cell>
          <cell r="E1322" t="str">
            <v>0000000</v>
          </cell>
          <cell r="F1322" t="str">
            <v>Mt. Baldy Joint Elementary</v>
          </cell>
          <cell r="H1322">
            <v>106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22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B1323" t="str">
            <v>36678010000000</v>
          </cell>
          <cell r="C1323" t="str">
            <v>36</v>
          </cell>
          <cell r="D1323" t="str">
            <v>67801</v>
          </cell>
          <cell r="E1323" t="str">
            <v>0000000</v>
          </cell>
          <cell r="F1323" t="str">
            <v>Needles Unified</v>
          </cell>
          <cell r="H1323">
            <v>951</v>
          </cell>
          <cell r="I1323">
            <v>0</v>
          </cell>
          <cell r="J1323">
            <v>0</v>
          </cell>
          <cell r="K1323">
            <v>28</v>
          </cell>
          <cell r="L1323">
            <v>0</v>
          </cell>
          <cell r="M1323">
            <v>707</v>
          </cell>
          <cell r="N1323">
            <v>0</v>
          </cell>
          <cell r="O1323">
            <v>0</v>
          </cell>
          <cell r="P1323">
            <v>19</v>
          </cell>
          <cell r="Q1323">
            <v>0</v>
          </cell>
        </row>
        <row r="1324">
          <cell r="B1324" t="str">
            <v>36678190000000</v>
          </cell>
          <cell r="C1324" t="str">
            <v>36</v>
          </cell>
          <cell r="D1324" t="str">
            <v>67819</v>
          </cell>
          <cell r="E1324" t="str">
            <v>0000000</v>
          </cell>
          <cell r="F1324" t="str">
            <v>Ontario-Montclair</v>
          </cell>
          <cell r="H1324">
            <v>21574</v>
          </cell>
          <cell r="I1324">
            <v>0</v>
          </cell>
          <cell r="J1324">
            <v>0</v>
          </cell>
          <cell r="K1324">
            <v>66</v>
          </cell>
          <cell r="L1324">
            <v>0</v>
          </cell>
          <cell r="M1324">
            <v>18710</v>
          </cell>
          <cell r="N1324">
            <v>0</v>
          </cell>
          <cell r="O1324">
            <v>0</v>
          </cell>
          <cell r="P1324">
            <v>57</v>
          </cell>
          <cell r="Q1324">
            <v>0</v>
          </cell>
        </row>
        <row r="1325">
          <cell r="B1325" t="str">
            <v>36678270000000</v>
          </cell>
          <cell r="C1325" t="str">
            <v>36</v>
          </cell>
          <cell r="D1325" t="str">
            <v>67827</v>
          </cell>
          <cell r="E1325" t="str">
            <v>0000000</v>
          </cell>
          <cell r="F1325" t="str">
            <v>Oro Grande Elementary</v>
          </cell>
          <cell r="H1325">
            <v>105</v>
          </cell>
          <cell r="I1325">
            <v>0</v>
          </cell>
          <cell r="J1325">
            <v>0</v>
          </cell>
          <cell r="K1325">
            <v>2</v>
          </cell>
          <cell r="L1325">
            <v>0</v>
          </cell>
          <cell r="M1325">
            <v>97</v>
          </cell>
          <cell r="N1325">
            <v>0</v>
          </cell>
          <cell r="O1325">
            <v>0</v>
          </cell>
          <cell r="P1325">
            <v>2</v>
          </cell>
          <cell r="Q1325">
            <v>0</v>
          </cell>
        </row>
        <row r="1326">
          <cell r="B1326" t="str">
            <v>36678270111807</v>
          </cell>
          <cell r="C1326" t="str">
            <v>36</v>
          </cell>
          <cell r="D1326" t="str">
            <v>67827</v>
          </cell>
          <cell r="E1326" t="str">
            <v>0111807</v>
          </cell>
          <cell r="F1326" t="str">
            <v>Mojave River Academy</v>
          </cell>
          <cell r="G1326" t="str">
            <v>0762</v>
          </cell>
          <cell r="H1326">
            <v>1392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1012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36678270113928</v>
          </cell>
          <cell r="C1327" t="str">
            <v>36</v>
          </cell>
          <cell r="D1327" t="str">
            <v>67827</v>
          </cell>
          <cell r="E1327" t="str">
            <v>0113928</v>
          </cell>
          <cell r="F1327" t="str">
            <v>Riverside Preparatory</v>
          </cell>
          <cell r="G1327" t="str">
            <v>0855</v>
          </cell>
          <cell r="H1327">
            <v>2325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1870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</row>
        <row r="1328">
          <cell r="B1328" t="str">
            <v>36678430000000</v>
          </cell>
          <cell r="C1328" t="str">
            <v>36</v>
          </cell>
          <cell r="D1328" t="str">
            <v>67843</v>
          </cell>
          <cell r="E1328" t="str">
            <v>0000000</v>
          </cell>
          <cell r="F1328" t="str">
            <v>Redlands Unified</v>
          </cell>
          <cell r="H1328">
            <v>21179</v>
          </cell>
          <cell r="I1328">
            <v>0</v>
          </cell>
          <cell r="J1328">
            <v>0</v>
          </cell>
          <cell r="K1328">
            <v>32</v>
          </cell>
          <cell r="L1328">
            <v>0</v>
          </cell>
          <cell r="M1328">
            <v>12316</v>
          </cell>
          <cell r="N1328">
            <v>0</v>
          </cell>
          <cell r="O1328">
            <v>0</v>
          </cell>
          <cell r="P1328">
            <v>16</v>
          </cell>
          <cell r="Q1328">
            <v>0</v>
          </cell>
        </row>
        <row r="1329">
          <cell r="B1329" t="str">
            <v>36678433630928</v>
          </cell>
          <cell r="C1329" t="str">
            <v>36</v>
          </cell>
          <cell r="D1329" t="str">
            <v>67843</v>
          </cell>
          <cell r="E1329" t="str">
            <v>3630928</v>
          </cell>
          <cell r="F1329" t="str">
            <v>Grove</v>
          </cell>
          <cell r="G1329" t="str">
            <v>0180</v>
          </cell>
          <cell r="H1329">
            <v>216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34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B1330" t="str">
            <v>36678500000000</v>
          </cell>
          <cell r="C1330" t="str">
            <v>36</v>
          </cell>
          <cell r="D1330" t="str">
            <v>67850</v>
          </cell>
          <cell r="E1330" t="str">
            <v>0000000</v>
          </cell>
          <cell r="F1330" t="str">
            <v>Rialto Unified</v>
          </cell>
          <cell r="H1330">
            <v>25675</v>
          </cell>
          <cell r="I1330">
            <v>0</v>
          </cell>
          <cell r="J1330">
            <v>0</v>
          </cell>
          <cell r="K1330">
            <v>153</v>
          </cell>
          <cell r="L1330">
            <v>0</v>
          </cell>
          <cell r="M1330">
            <v>21972</v>
          </cell>
          <cell r="N1330">
            <v>0</v>
          </cell>
          <cell r="O1330">
            <v>0</v>
          </cell>
          <cell r="P1330">
            <v>120</v>
          </cell>
          <cell r="Q1330">
            <v>0</v>
          </cell>
        </row>
        <row r="1331">
          <cell r="B1331" t="str">
            <v>36678680000000</v>
          </cell>
          <cell r="C1331" t="str">
            <v>36</v>
          </cell>
          <cell r="D1331" t="str">
            <v>67868</v>
          </cell>
          <cell r="E1331" t="str">
            <v>0000000</v>
          </cell>
          <cell r="F1331" t="str">
            <v>Rim of the World Unified</v>
          </cell>
          <cell r="H1331">
            <v>3521</v>
          </cell>
          <cell r="I1331">
            <v>0</v>
          </cell>
          <cell r="J1331">
            <v>0</v>
          </cell>
          <cell r="K1331">
            <v>2</v>
          </cell>
          <cell r="L1331">
            <v>0</v>
          </cell>
          <cell r="M1331">
            <v>1886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36678760000000</v>
          </cell>
          <cell r="C1332" t="str">
            <v>36</v>
          </cell>
          <cell r="D1332" t="str">
            <v>67876</v>
          </cell>
          <cell r="E1332" t="str">
            <v>0000000</v>
          </cell>
          <cell r="F1332" t="str">
            <v>San Bernardino City Unified</v>
          </cell>
          <cell r="H1332">
            <v>49840</v>
          </cell>
          <cell r="I1332">
            <v>0</v>
          </cell>
          <cell r="J1332">
            <v>0</v>
          </cell>
          <cell r="K1332">
            <v>49</v>
          </cell>
          <cell r="L1332">
            <v>0</v>
          </cell>
          <cell r="M1332">
            <v>44466</v>
          </cell>
          <cell r="N1332">
            <v>0</v>
          </cell>
          <cell r="O1332">
            <v>0</v>
          </cell>
          <cell r="P1332">
            <v>45</v>
          </cell>
          <cell r="Q1332">
            <v>0</v>
          </cell>
        </row>
        <row r="1333">
          <cell r="B1333" t="str">
            <v>36678760107730</v>
          </cell>
          <cell r="C1333" t="str">
            <v>36</v>
          </cell>
          <cell r="D1333" t="str">
            <v>67876</v>
          </cell>
          <cell r="E1333" t="str">
            <v>0107730</v>
          </cell>
          <cell r="F1333" t="str">
            <v>ASA Charter</v>
          </cell>
          <cell r="G1333" t="str">
            <v>0677</v>
          </cell>
          <cell r="H1333">
            <v>228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222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B1334" t="str">
            <v>36678760109850</v>
          </cell>
          <cell r="C1334" t="str">
            <v>36</v>
          </cell>
          <cell r="D1334" t="str">
            <v>67876</v>
          </cell>
          <cell r="E1334" t="str">
            <v>0109850</v>
          </cell>
          <cell r="F1334" t="str">
            <v>Public Safety Academy</v>
          </cell>
          <cell r="G1334" t="str">
            <v>0731</v>
          </cell>
          <cell r="H1334">
            <v>425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320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</row>
        <row r="1335">
          <cell r="B1335" t="str">
            <v>36678760114405</v>
          </cell>
          <cell r="C1335" t="str">
            <v>36</v>
          </cell>
          <cell r="D1335" t="str">
            <v>67876</v>
          </cell>
          <cell r="E1335" t="str">
            <v>0114405</v>
          </cell>
          <cell r="F1335" t="str">
            <v>Casa Ramona Academy for Technology, Community, and Education</v>
          </cell>
          <cell r="G1335" t="str">
            <v>0897</v>
          </cell>
          <cell r="H1335">
            <v>185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172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</row>
        <row r="1336">
          <cell r="B1336" t="str">
            <v>36678760117192</v>
          </cell>
          <cell r="C1336" t="str">
            <v>36</v>
          </cell>
          <cell r="D1336" t="str">
            <v>67876</v>
          </cell>
          <cell r="E1336" t="str">
            <v>0117192</v>
          </cell>
          <cell r="F1336" t="str">
            <v>SOAR Charter Academy</v>
          </cell>
          <cell r="G1336" t="str">
            <v>0982</v>
          </cell>
          <cell r="H1336">
            <v>459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353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36678760120006</v>
          </cell>
          <cell r="C1337" t="str">
            <v>36</v>
          </cell>
          <cell r="D1337" t="str">
            <v>67876</v>
          </cell>
          <cell r="E1337" t="str">
            <v>0120006</v>
          </cell>
          <cell r="F1337" t="str">
            <v>New Vision Middle</v>
          </cell>
          <cell r="G1337" t="str">
            <v>1089</v>
          </cell>
          <cell r="H1337">
            <v>315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229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</row>
        <row r="1338">
          <cell r="B1338" t="str">
            <v>36678760120568</v>
          </cell>
          <cell r="C1338" t="str">
            <v>36</v>
          </cell>
          <cell r="D1338" t="str">
            <v>67876</v>
          </cell>
          <cell r="E1338" t="str">
            <v>0120568</v>
          </cell>
          <cell r="F1338" t="str">
            <v>Options for Youth-San Bernardino</v>
          </cell>
          <cell r="G1338" t="str">
            <v>1132</v>
          </cell>
          <cell r="H1338">
            <v>620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514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B1339" t="str">
            <v>36678760121343</v>
          </cell>
          <cell r="C1339" t="str">
            <v>36</v>
          </cell>
          <cell r="D1339" t="str">
            <v>67876</v>
          </cell>
          <cell r="E1339" t="str">
            <v>0121343</v>
          </cell>
          <cell r="F1339" t="str">
            <v>Excel Prep Charter</v>
          </cell>
          <cell r="G1339" t="str">
            <v>1153</v>
          </cell>
          <cell r="H1339">
            <v>182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137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</row>
        <row r="1340">
          <cell r="B1340" t="str">
            <v>36678760122317</v>
          </cell>
          <cell r="C1340" t="str">
            <v>36</v>
          </cell>
          <cell r="D1340" t="str">
            <v>67876</v>
          </cell>
          <cell r="E1340" t="str">
            <v>0122317</v>
          </cell>
          <cell r="F1340" t="str">
            <v>Hardy Brown College Prep</v>
          </cell>
          <cell r="G1340" t="str">
            <v>1155</v>
          </cell>
          <cell r="H1340">
            <v>374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338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</row>
        <row r="1341">
          <cell r="B1341" t="str">
            <v>36678760126706</v>
          </cell>
          <cell r="C1341" t="str">
            <v>36</v>
          </cell>
          <cell r="D1341" t="str">
            <v>67876</v>
          </cell>
          <cell r="E1341" t="str">
            <v>0126706</v>
          </cell>
          <cell r="F1341" t="str">
            <v>Taft T. Newman Leadership Academy</v>
          </cell>
          <cell r="G1341" t="str">
            <v>1437</v>
          </cell>
          <cell r="H1341">
            <v>112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92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B1342" t="str">
            <v>36678760126714</v>
          </cell>
          <cell r="C1342" t="str">
            <v>36</v>
          </cell>
          <cell r="D1342" t="str">
            <v>67876</v>
          </cell>
          <cell r="E1342" t="str">
            <v>0126714</v>
          </cell>
          <cell r="F1342" t="str">
            <v>Woodward Leadership Academy</v>
          </cell>
          <cell r="G1342" t="str">
            <v>1438</v>
          </cell>
          <cell r="H1342">
            <v>76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72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</row>
        <row r="1343">
          <cell r="B1343" t="str">
            <v>36678760128405</v>
          </cell>
          <cell r="C1343" t="str">
            <v>36</v>
          </cell>
          <cell r="D1343" t="str">
            <v>67876</v>
          </cell>
          <cell r="E1343" t="str">
            <v>0128405</v>
          </cell>
          <cell r="F1343" t="str">
            <v>Center For Learning and Educational Success</v>
          </cell>
          <cell r="G1343" t="str">
            <v>1574</v>
          </cell>
          <cell r="H1343">
            <v>90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63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B1344" t="str">
            <v>36678760133892</v>
          </cell>
          <cell r="C1344" t="str">
            <v>36</v>
          </cell>
          <cell r="D1344" t="str">
            <v>67876</v>
          </cell>
          <cell r="E1344" t="str">
            <v>0133892</v>
          </cell>
          <cell r="F1344" t="str">
            <v>Ballington Academy for the Arts and Sciences, San Bernardino</v>
          </cell>
          <cell r="G1344" t="str">
            <v>1795</v>
          </cell>
          <cell r="H1344">
            <v>57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55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36678763630993</v>
          </cell>
          <cell r="C1345" t="str">
            <v>36</v>
          </cell>
          <cell r="D1345" t="str">
            <v>67876</v>
          </cell>
          <cell r="E1345" t="str">
            <v>3630993</v>
          </cell>
          <cell r="F1345" t="str">
            <v>Provisional Accelerated Learning Academy</v>
          </cell>
          <cell r="G1345" t="str">
            <v>0335</v>
          </cell>
          <cell r="H1345">
            <v>180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174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</row>
        <row r="1346">
          <cell r="B1346" t="str">
            <v>36678920000000</v>
          </cell>
          <cell r="C1346" t="str">
            <v>36</v>
          </cell>
          <cell r="D1346" t="str">
            <v>67892</v>
          </cell>
          <cell r="E1346" t="str">
            <v>0000000</v>
          </cell>
          <cell r="F1346" t="str">
            <v>Trona Joint Unified</v>
          </cell>
          <cell r="H1346">
            <v>270</v>
          </cell>
          <cell r="I1346">
            <v>0</v>
          </cell>
          <cell r="J1346">
            <v>0</v>
          </cell>
          <cell r="K1346">
            <v>6</v>
          </cell>
          <cell r="L1346">
            <v>0</v>
          </cell>
          <cell r="M1346">
            <v>189</v>
          </cell>
          <cell r="N1346">
            <v>0</v>
          </cell>
          <cell r="O1346">
            <v>0</v>
          </cell>
          <cell r="P1346">
            <v>6</v>
          </cell>
          <cell r="Q1346">
            <v>0</v>
          </cell>
        </row>
        <row r="1347">
          <cell r="B1347" t="str">
            <v>36678920134247</v>
          </cell>
          <cell r="C1347" t="str">
            <v>36</v>
          </cell>
          <cell r="D1347" t="str">
            <v>67892</v>
          </cell>
          <cell r="E1347" t="str">
            <v>0134247</v>
          </cell>
          <cell r="F1347" t="str">
            <v>California STEAM San Bernardino</v>
          </cell>
          <cell r="G1347" t="str">
            <v>1824</v>
          </cell>
          <cell r="H1347">
            <v>675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536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36679180000000</v>
          </cell>
          <cell r="C1348" t="str">
            <v>36</v>
          </cell>
          <cell r="D1348" t="str">
            <v>67918</v>
          </cell>
          <cell r="E1348" t="str">
            <v>0000000</v>
          </cell>
          <cell r="F1348" t="str">
            <v>Victor Elementary</v>
          </cell>
          <cell r="H1348">
            <v>12330</v>
          </cell>
          <cell r="I1348">
            <v>0</v>
          </cell>
          <cell r="J1348">
            <v>0</v>
          </cell>
          <cell r="K1348">
            <v>166</v>
          </cell>
          <cell r="L1348">
            <v>0</v>
          </cell>
          <cell r="M1348">
            <v>10588</v>
          </cell>
          <cell r="N1348">
            <v>0</v>
          </cell>
          <cell r="O1348">
            <v>0</v>
          </cell>
          <cell r="P1348">
            <v>144</v>
          </cell>
          <cell r="Q1348">
            <v>0</v>
          </cell>
        </row>
        <row r="1349">
          <cell r="B1349" t="str">
            <v>36679186101927</v>
          </cell>
          <cell r="C1349" t="str">
            <v>36</v>
          </cell>
          <cell r="D1349" t="str">
            <v>67918</v>
          </cell>
          <cell r="E1349" t="str">
            <v>6101927</v>
          </cell>
          <cell r="F1349" t="str">
            <v>Sixth Street Prep</v>
          </cell>
          <cell r="G1349" t="str">
            <v>0309</v>
          </cell>
          <cell r="H1349">
            <v>236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191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</row>
        <row r="1350">
          <cell r="B1350" t="str">
            <v>36679186118350</v>
          </cell>
          <cell r="C1350" t="str">
            <v>36</v>
          </cell>
          <cell r="D1350" t="str">
            <v>67918</v>
          </cell>
          <cell r="E1350" t="str">
            <v>6118350</v>
          </cell>
          <cell r="F1350" t="str">
            <v>Mountain View Montessori Charter</v>
          </cell>
          <cell r="G1350" t="str">
            <v>0296</v>
          </cell>
          <cell r="H1350">
            <v>185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114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</row>
        <row r="1351">
          <cell r="B1351" t="str">
            <v>36679340000000</v>
          </cell>
          <cell r="C1351" t="str">
            <v>36</v>
          </cell>
          <cell r="D1351" t="str">
            <v>67934</v>
          </cell>
          <cell r="E1351" t="str">
            <v>0000000</v>
          </cell>
          <cell r="F1351" t="str">
            <v>Victor Valley Union High</v>
          </cell>
          <cell r="H1351">
            <v>10013</v>
          </cell>
          <cell r="I1351">
            <v>0</v>
          </cell>
          <cell r="J1351">
            <v>0</v>
          </cell>
          <cell r="K1351">
            <v>79</v>
          </cell>
          <cell r="L1351">
            <v>0</v>
          </cell>
          <cell r="M1351">
            <v>8382</v>
          </cell>
          <cell r="N1351">
            <v>0</v>
          </cell>
          <cell r="O1351">
            <v>0</v>
          </cell>
          <cell r="P1351">
            <v>55</v>
          </cell>
          <cell r="Q1351">
            <v>0</v>
          </cell>
        </row>
        <row r="1352">
          <cell r="B1352" t="str">
            <v>36679343630670</v>
          </cell>
          <cell r="C1352" t="str">
            <v>36</v>
          </cell>
          <cell r="D1352" t="str">
            <v>67934</v>
          </cell>
          <cell r="E1352" t="str">
            <v>3630670</v>
          </cell>
          <cell r="F1352" t="str">
            <v>Options for Youth-Victorville Charter</v>
          </cell>
          <cell r="G1352" t="str">
            <v>0013</v>
          </cell>
          <cell r="H1352">
            <v>2138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1771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B1353" t="str">
            <v>36679343630761</v>
          </cell>
          <cell r="C1353" t="str">
            <v>36</v>
          </cell>
          <cell r="D1353" t="str">
            <v>67934</v>
          </cell>
          <cell r="E1353" t="str">
            <v>3630761</v>
          </cell>
          <cell r="F1353" t="str">
            <v>Excelsior Charter</v>
          </cell>
          <cell r="G1353" t="str">
            <v>0074</v>
          </cell>
          <cell r="H1353">
            <v>1892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990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36679590000000</v>
          </cell>
          <cell r="C1354" t="str">
            <v>36</v>
          </cell>
          <cell r="D1354" t="str">
            <v>67959</v>
          </cell>
          <cell r="E1354" t="str">
            <v>0000000</v>
          </cell>
          <cell r="F1354" t="str">
            <v>Yucaipa-Calimesa Joint Unified</v>
          </cell>
          <cell r="H1354">
            <v>8336</v>
          </cell>
          <cell r="I1354">
            <v>0</v>
          </cell>
          <cell r="J1354">
            <v>0</v>
          </cell>
          <cell r="K1354">
            <v>23</v>
          </cell>
          <cell r="L1354">
            <v>0</v>
          </cell>
          <cell r="M1354">
            <v>4493</v>
          </cell>
          <cell r="N1354">
            <v>0</v>
          </cell>
          <cell r="O1354">
            <v>0</v>
          </cell>
          <cell r="P1354">
            <v>14</v>
          </cell>
          <cell r="Q1354">
            <v>0</v>
          </cell>
        </row>
        <row r="1355">
          <cell r="B1355" t="str">
            <v>36679590114256</v>
          </cell>
          <cell r="C1355" t="str">
            <v>36</v>
          </cell>
          <cell r="D1355" t="str">
            <v>67959</v>
          </cell>
          <cell r="E1355" t="str">
            <v>0114256</v>
          </cell>
          <cell r="F1355" t="str">
            <v>Inland Leaders Charter</v>
          </cell>
          <cell r="G1355" t="str">
            <v>0889</v>
          </cell>
          <cell r="H1355">
            <v>956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253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B1356" t="str">
            <v>36679590124032</v>
          </cell>
          <cell r="C1356" t="str">
            <v>36</v>
          </cell>
          <cell r="D1356" t="str">
            <v>67959</v>
          </cell>
          <cell r="E1356" t="str">
            <v>0124032</v>
          </cell>
          <cell r="F1356" t="str">
            <v>Competitive Edge Charter Academy (CECA)</v>
          </cell>
          <cell r="G1356" t="str">
            <v>1291</v>
          </cell>
          <cell r="H1356">
            <v>670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173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</row>
        <row r="1357">
          <cell r="B1357" t="str">
            <v>36738580000000</v>
          </cell>
          <cell r="C1357" t="str">
            <v>36</v>
          </cell>
          <cell r="D1357" t="str">
            <v>73858</v>
          </cell>
          <cell r="E1357" t="str">
            <v>0000000</v>
          </cell>
          <cell r="F1357" t="str">
            <v>Baker Valley Unified</v>
          </cell>
          <cell r="H1357">
            <v>123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108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</row>
        <row r="1358">
          <cell r="B1358" t="str">
            <v>36738900000000</v>
          </cell>
          <cell r="C1358" t="str">
            <v>36</v>
          </cell>
          <cell r="D1358" t="str">
            <v>73890</v>
          </cell>
          <cell r="E1358" t="str">
            <v>0000000</v>
          </cell>
          <cell r="F1358" t="str">
            <v>Silver Valley Unified</v>
          </cell>
          <cell r="H1358">
            <v>2110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1203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</row>
        <row r="1359">
          <cell r="B1359" t="str">
            <v>36739570000000</v>
          </cell>
          <cell r="C1359" t="str">
            <v>36</v>
          </cell>
          <cell r="D1359" t="str">
            <v>73957</v>
          </cell>
          <cell r="E1359" t="str">
            <v>0000000</v>
          </cell>
          <cell r="F1359" t="str">
            <v>Snowline Joint Unified</v>
          </cell>
          <cell r="H1359">
            <v>7647</v>
          </cell>
          <cell r="I1359">
            <v>0</v>
          </cell>
          <cell r="J1359">
            <v>0</v>
          </cell>
          <cell r="K1359">
            <v>78</v>
          </cell>
          <cell r="L1359">
            <v>0</v>
          </cell>
          <cell r="M1359">
            <v>5147</v>
          </cell>
          <cell r="N1359">
            <v>0</v>
          </cell>
          <cell r="O1359">
            <v>0</v>
          </cell>
          <cell r="P1359">
            <v>52</v>
          </cell>
          <cell r="Q1359">
            <v>0</v>
          </cell>
        </row>
        <row r="1360">
          <cell r="B1360" t="str">
            <v>36750440000000</v>
          </cell>
          <cell r="C1360" t="str">
            <v>36</v>
          </cell>
          <cell r="D1360" t="str">
            <v>75044</v>
          </cell>
          <cell r="E1360" t="str">
            <v>0000000</v>
          </cell>
          <cell r="F1360" t="str">
            <v>Hesperia Unified</v>
          </cell>
          <cell r="H1360">
            <v>21509</v>
          </cell>
          <cell r="I1360">
            <v>0</v>
          </cell>
          <cell r="J1360">
            <v>0</v>
          </cell>
          <cell r="K1360">
            <v>92</v>
          </cell>
          <cell r="L1360">
            <v>0</v>
          </cell>
          <cell r="M1360">
            <v>15652</v>
          </cell>
          <cell r="N1360">
            <v>0</v>
          </cell>
          <cell r="O1360">
            <v>0</v>
          </cell>
          <cell r="P1360">
            <v>76</v>
          </cell>
          <cell r="Q1360">
            <v>0</v>
          </cell>
        </row>
        <row r="1361">
          <cell r="B1361" t="str">
            <v>36750440107516</v>
          </cell>
          <cell r="C1361" t="str">
            <v>36</v>
          </cell>
          <cell r="D1361" t="str">
            <v>75044</v>
          </cell>
          <cell r="E1361" t="str">
            <v>0107516</v>
          </cell>
          <cell r="F1361" t="str">
            <v>Summit Leadership Academy-High Desert</v>
          </cell>
          <cell r="G1361" t="str">
            <v>0671</v>
          </cell>
          <cell r="H1361">
            <v>215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164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</row>
        <row r="1362">
          <cell r="B1362" t="str">
            <v>36750440112441</v>
          </cell>
          <cell r="C1362" t="str">
            <v>36</v>
          </cell>
          <cell r="D1362" t="str">
            <v>75044</v>
          </cell>
          <cell r="E1362" t="str">
            <v>0112441</v>
          </cell>
          <cell r="F1362" t="str">
            <v>Pathways to College</v>
          </cell>
          <cell r="G1362" t="str">
            <v>0801</v>
          </cell>
          <cell r="H1362">
            <v>343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312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36750440114389</v>
          </cell>
          <cell r="C1363" t="str">
            <v>36</v>
          </cell>
          <cell r="D1363" t="str">
            <v>75044</v>
          </cell>
          <cell r="E1363" t="str">
            <v>0114389</v>
          </cell>
          <cell r="F1363" t="str">
            <v>Mirus Secondary</v>
          </cell>
          <cell r="G1363" t="str">
            <v>0885</v>
          </cell>
          <cell r="H1363">
            <v>248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166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</row>
        <row r="1364">
          <cell r="B1364" t="str">
            <v>36750440116707</v>
          </cell>
          <cell r="C1364" t="str">
            <v>36</v>
          </cell>
          <cell r="D1364" t="str">
            <v>75044</v>
          </cell>
          <cell r="E1364" t="str">
            <v>0116707</v>
          </cell>
          <cell r="F1364" t="str">
            <v>Encore Jr./Sr. High School for the Performing and Visual Arts</v>
          </cell>
          <cell r="G1364" t="str">
            <v>0971</v>
          </cell>
          <cell r="H1364">
            <v>1085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593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</row>
        <row r="1365">
          <cell r="B1365" t="str">
            <v>36750440118059</v>
          </cell>
          <cell r="C1365" t="str">
            <v>36</v>
          </cell>
          <cell r="D1365" t="str">
            <v>75044</v>
          </cell>
          <cell r="E1365" t="str">
            <v>0118059</v>
          </cell>
          <cell r="F1365" t="str">
            <v>LaVerne Elementary Preparatory Academy</v>
          </cell>
          <cell r="G1365" t="str">
            <v>1034</v>
          </cell>
          <cell r="H1365">
            <v>442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287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B1366" t="str">
            <v>36750510000000</v>
          </cell>
          <cell r="C1366" t="str">
            <v>36</v>
          </cell>
          <cell r="D1366" t="str">
            <v>75051</v>
          </cell>
          <cell r="E1366" t="str">
            <v>0000000</v>
          </cell>
          <cell r="F1366" t="str">
            <v>Lucerne Valley Unified</v>
          </cell>
          <cell r="H1366">
            <v>728</v>
          </cell>
          <cell r="I1366">
            <v>0</v>
          </cell>
          <cell r="J1366">
            <v>0</v>
          </cell>
          <cell r="K1366">
            <v>17</v>
          </cell>
          <cell r="L1366">
            <v>0</v>
          </cell>
          <cell r="M1366">
            <v>612</v>
          </cell>
          <cell r="N1366">
            <v>0</v>
          </cell>
          <cell r="O1366">
            <v>0</v>
          </cell>
          <cell r="P1366">
            <v>17</v>
          </cell>
          <cell r="Q1366">
            <v>0</v>
          </cell>
        </row>
        <row r="1367">
          <cell r="B1367" t="str">
            <v>36750510115089</v>
          </cell>
          <cell r="C1367" t="str">
            <v>36</v>
          </cell>
          <cell r="D1367" t="str">
            <v>75051</v>
          </cell>
          <cell r="E1367" t="str">
            <v>0115089</v>
          </cell>
          <cell r="F1367" t="str">
            <v>Sky Mountain Charter</v>
          </cell>
          <cell r="G1367" t="str">
            <v>0905</v>
          </cell>
          <cell r="H1367">
            <v>1910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499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</row>
        <row r="1368">
          <cell r="B1368" t="str">
            <v>36750690000000</v>
          </cell>
          <cell r="C1368" t="str">
            <v>36</v>
          </cell>
          <cell r="D1368" t="str">
            <v>75069</v>
          </cell>
          <cell r="E1368" t="str">
            <v>0000000</v>
          </cell>
          <cell r="F1368" t="str">
            <v>Upland Unified</v>
          </cell>
          <cell r="H1368">
            <v>11012</v>
          </cell>
          <cell r="I1368">
            <v>0</v>
          </cell>
          <cell r="J1368">
            <v>0</v>
          </cell>
          <cell r="K1368">
            <v>61</v>
          </cell>
          <cell r="L1368">
            <v>0</v>
          </cell>
          <cell r="M1368">
            <v>6018</v>
          </cell>
          <cell r="N1368">
            <v>0</v>
          </cell>
          <cell r="O1368">
            <v>0</v>
          </cell>
          <cell r="P1368">
            <v>21</v>
          </cell>
          <cell r="Q1368">
            <v>0</v>
          </cell>
        </row>
        <row r="1369">
          <cell r="B1369" t="str">
            <v>36750770000000</v>
          </cell>
          <cell r="C1369" t="str">
            <v>36</v>
          </cell>
          <cell r="D1369" t="str">
            <v>75077</v>
          </cell>
          <cell r="E1369" t="str">
            <v>0000000</v>
          </cell>
          <cell r="F1369" t="str">
            <v>Apple Valley Unified</v>
          </cell>
          <cell r="H1369">
            <v>12917</v>
          </cell>
          <cell r="I1369">
            <v>0</v>
          </cell>
          <cell r="J1369">
            <v>0</v>
          </cell>
          <cell r="K1369">
            <v>131</v>
          </cell>
          <cell r="L1369">
            <v>0</v>
          </cell>
          <cell r="M1369">
            <v>8770</v>
          </cell>
          <cell r="N1369">
            <v>0</v>
          </cell>
          <cell r="O1369">
            <v>0</v>
          </cell>
          <cell r="P1369">
            <v>91</v>
          </cell>
          <cell r="Q1369">
            <v>0</v>
          </cell>
        </row>
        <row r="1370">
          <cell r="B1370" t="str">
            <v>36750773631207</v>
          </cell>
          <cell r="C1370" t="str">
            <v>36</v>
          </cell>
          <cell r="D1370" t="str">
            <v>75077</v>
          </cell>
          <cell r="E1370" t="str">
            <v>3631207</v>
          </cell>
          <cell r="F1370" t="str">
            <v>Academy for Academic Excellence</v>
          </cell>
          <cell r="G1370" t="str">
            <v>0127</v>
          </cell>
          <cell r="H1370">
            <v>1453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394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37103710000000</v>
          </cell>
          <cell r="C1371" t="str">
            <v>37</v>
          </cell>
          <cell r="D1371" t="str">
            <v>10371</v>
          </cell>
          <cell r="E1371" t="str">
            <v>0000000</v>
          </cell>
          <cell r="F1371" t="str">
            <v>San Diego Co. Office of Education</v>
          </cell>
          <cell r="H1371">
            <v>1561</v>
          </cell>
          <cell r="I1371">
            <v>517</v>
          </cell>
          <cell r="J1371">
            <v>0</v>
          </cell>
          <cell r="K1371">
            <v>168</v>
          </cell>
          <cell r="L1371">
            <v>0</v>
          </cell>
          <cell r="M1371">
            <v>1422</v>
          </cell>
          <cell r="N1371">
            <v>517</v>
          </cell>
          <cell r="O1371">
            <v>0</v>
          </cell>
          <cell r="P1371">
            <v>79</v>
          </cell>
          <cell r="Q1371">
            <v>0</v>
          </cell>
        </row>
        <row r="1372">
          <cell r="B1372" t="str">
            <v>37103716119119</v>
          </cell>
          <cell r="C1372" t="str">
            <v>37</v>
          </cell>
          <cell r="D1372" t="str">
            <v>10371</v>
          </cell>
          <cell r="E1372" t="str">
            <v>6119119</v>
          </cell>
          <cell r="F1372" t="str">
            <v>Literacy First Charter</v>
          </cell>
          <cell r="G1372" t="str">
            <v>0405</v>
          </cell>
          <cell r="H1372">
            <v>1638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794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</row>
        <row r="1373">
          <cell r="B1373" t="str">
            <v>37679670000000</v>
          </cell>
          <cell r="C1373" t="str">
            <v>37</v>
          </cell>
          <cell r="D1373" t="str">
            <v>67967</v>
          </cell>
          <cell r="E1373" t="str">
            <v>0000000</v>
          </cell>
          <cell r="F1373" t="str">
            <v>Alpine Union Elementary</v>
          </cell>
          <cell r="H1373">
            <v>1745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513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</row>
        <row r="1374">
          <cell r="B1374" t="str">
            <v>37679830000000</v>
          </cell>
          <cell r="C1374" t="str">
            <v>37</v>
          </cell>
          <cell r="D1374" t="str">
            <v>67983</v>
          </cell>
          <cell r="E1374" t="str">
            <v>0000000</v>
          </cell>
          <cell r="F1374" t="str">
            <v>Borrego Springs Unified</v>
          </cell>
          <cell r="H1374">
            <v>411</v>
          </cell>
          <cell r="I1374">
            <v>0</v>
          </cell>
          <cell r="J1374">
            <v>0</v>
          </cell>
          <cell r="K1374">
            <v>2</v>
          </cell>
          <cell r="L1374">
            <v>0</v>
          </cell>
          <cell r="M1374">
            <v>370</v>
          </cell>
          <cell r="N1374">
            <v>0</v>
          </cell>
          <cell r="O1374">
            <v>0</v>
          </cell>
          <cell r="P1374">
            <v>1</v>
          </cell>
          <cell r="Q1374">
            <v>0</v>
          </cell>
        </row>
        <row r="1375">
          <cell r="B1375" t="str">
            <v>37679830117887</v>
          </cell>
          <cell r="C1375" t="str">
            <v>37</v>
          </cell>
          <cell r="D1375" t="str">
            <v>67983</v>
          </cell>
          <cell r="E1375" t="str">
            <v>0117887</v>
          </cell>
          <cell r="F1375" t="str">
            <v>Juan Bautista de Anza</v>
          </cell>
          <cell r="G1375" t="str">
            <v>1021</v>
          </cell>
          <cell r="H1375">
            <v>59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26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</row>
        <row r="1376">
          <cell r="B1376" t="str">
            <v>37679830131144</v>
          </cell>
          <cell r="C1376" t="str">
            <v>37</v>
          </cell>
          <cell r="D1376" t="str">
            <v>67983</v>
          </cell>
          <cell r="E1376" t="str">
            <v>0131144</v>
          </cell>
          <cell r="F1376" t="str">
            <v>Diego Springs Academy</v>
          </cell>
          <cell r="G1376" t="str">
            <v>1692</v>
          </cell>
          <cell r="H1376">
            <v>407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385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37679830134890</v>
          </cell>
          <cell r="C1377" t="str">
            <v>37</v>
          </cell>
          <cell r="D1377" t="str">
            <v>67983</v>
          </cell>
          <cell r="E1377" t="str">
            <v>0134890</v>
          </cell>
          <cell r="F1377" t="str">
            <v>San Diego Workforce Innovation High</v>
          </cell>
          <cell r="G1377" t="str">
            <v>1832</v>
          </cell>
          <cell r="H1377">
            <v>14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13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</row>
        <row r="1378">
          <cell r="B1378" t="str">
            <v>37679910000000</v>
          </cell>
          <cell r="C1378" t="str">
            <v>37</v>
          </cell>
          <cell r="D1378" t="str">
            <v>67991</v>
          </cell>
          <cell r="E1378" t="str">
            <v>0000000</v>
          </cell>
          <cell r="F1378" t="str">
            <v>Cajon Valley Union</v>
          </cell>
          <cell r="H1378">
            <v>16192</v>
          </cell>
          <cell r="I1378">
            <v>0</v>
          </cell>
          <cell r="J1378">
            <v>0</v>
          </cell>
          <cell r="K1378">
            <v>4</v>
          </cell>
          <cell r="L1378">
            <v>0</v>
          </cell>
          <cell r="M1378">
            <v>11888</v>
          </cell>
          <cell r="N1378">
            <v>0</v>
          </cell>
          <cell r="O1378">
            <v>0</v>
          </cell>
          <cell r="P1378">
            <v>2</v>
          </cell>
          <cell r="Q1378">
            <v>0</v>
          </cell>
        </row>
        <row r="1379">
          <cell r="B1379" t="str">
            <v>37679910108563</v>
          </cell>
          <cell r="C1379" t="str">
            <v>37</v>
          </cell>
          <cell r="D1379" t="str">
            <v>67991</v>
          </cell>
          <cell r="E1379" t="str">
            <v>0108563</v>
          </cell>
          <cell r="F1379" t="str">
            <v>EJE Elementary Academy Charter</v>
          </cell>
          <cell r="G1379" t="str">
            <v>0683</v>
          </cell>
          <cell r="H1379">
            <v>534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445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</row>
        <row r="1380">
          <cell r="B1380" t="str">
            <v>37679910119255</v>
          </cell>
          <cell r="C1380" t="str">
            <v>37</v>
          </cell>
          <cell r="D1380" t="str">
            <v>67991</v>
          </cell>
          <cell r="E1380" t="str">
            <v>0119255</v>
          </cell>
          <cell r="F1380" t="str">
            <v>EJE Middle Academy</v>
          </cell>
          <cell r="G1380" t="str">
            <v>1063</v>
          </cell>
          <cell r="H1380">
            <v>195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168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</row>
        <row r="1381">
          <cell r="B1381" t="str">
            <v>37680070000000</v>
          </cell>
          <cell r="C1381" t="str">
            <v>37</v>
          </cell>
          <cell r="D1381" t="str">
            <v>68007</v>
          </cell>
          <cell r="E1381" t="str">
            <v>0000000</v>
          </cell>
          <cell r="F1381" t="str">
            <v>Cardiff Elementary</v>
          </cell>
          <cell r="H1381">
            <v>704</v>
          </cell>
          <cell r="I1381">
            <v>0</v>
          </cell>
          <cell r="J1381">
            <v>0</v>
          </cell>
          <cell r="K1381">
            <v>1</v>
          </cell>
          <cell r="L1381">
            <v>0</v>
          </cell>
          <cell r="M1381">
            <v>101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</row>
        <row r="1382">
          <cell r="B1382" t="str">
            <v>37680230000000</v>
          </cell>
          <cell r="C1382" t="str">
            <v>37</v>
          </cell>
          <cell r="D1382" t="str">
            <v>68023</v>
          </cell>
          <cell r="E1382" t="str">
            <v>0000000</v>
          </cell>
          <cell r="F1382" t="str">
            <v>Chula Vista Elementary</v>
          </cell>
          <cell r="H1382">
            <v>23491</v>
          </cell>
          <cell r="I1382">
            <v>0</v>
          </cell>
          <cell r="J1382">
            <v>0</v>
          </cell>
          <cell r="K1382">
            <v>15</v>
          </cell>
          <cell r="L1382">
            <v>0</v>
          </cell>
          <cell r="M1382">
            <v>13886</v>
          </cell>
          <cell r="N1382">
            <v>0</v>
          </cell>
          <cell r="O1382">
            <v>0</v>
          </cell>
          <cell r="P1382">
            <v>4</v>
          </cell>
          <cell r="Q1382">
            <v>0</v>
          </cell>
        </row>
        <row r="1383">
          <cell r="B1383" t="str">
            <v>37680230119594</v>
          </cell>
          <cell r="C1383" t="str">
            <v>37</v>
          </cell>
          <cell r="D1383" t="str">
            <v>68023</v>
          </cell>
          <cell r="E1383" t="str">
            <v>0119594</v>
          </cell>
          <cell r="F1383" t="str">
            <v>Leonardo da Vinci Health Sciences Charter</v>
          </cell>
          <cell r="G1383" t="str">
            <v>1082</v>
          </cell>
          <cell r="H1383">
            <v>308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194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</row>
        <row r="1384">
          <cell r="B1384" t="str">
            <v>37680230124321</v>
          </cell>
          <cell r="C1384" t="str">
            <v>37</v>
          </cell>
          <cell r="D1384" t="str">
            <v>68023</v>
          </cell>
          <cell r="E1384" t="str">
            <v>0124321</v>
          </cell>
          <cell r="F1384" t="str">
            <v>Howard Gardner Community Charter</v>
          </cell>
          <cell r="G1384" t="str">
            <v>1308</v>
          </cell>
          <cell r="H1384">
            <v>212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194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37680236037956</v>
          </cell>
          <cell r="C1385" t="str">
            <v>37</v>
          </cell>
          <cell r="D1385" t="str">
            <v>68023</v>
          </cell>
          <cell r="E1385" t="str">
            <v>6037956</v>
          </cell>
          <cell r="F1385" t="str">
            <v>Feaster (Mae L.) Charter</v>
          </cell>
          <cell r="G1385" t="str">
            <v>0121</v>
          </cell>
          <cell r="H1385">
            <v>1235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1146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37680236037980</v>
          </cell>
          <cell r="C1386" t="str">
            <v>37</v>
          </cell>
          <cell r="D1386" t="str">
            <v>68023</v>
          </cell>
          <cell r="E1386" t="str">
            <v>6037980</v>
          </cell>
          <cell r="F1386" t="str">
            <v>Mueller Charter (Robert L.)</v>
          </cell>
          <cell r="G1386" t="str">
            <v>0064</v>
          </cell>
          <cell r="H1386">
            <v>1364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1179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37680236111322</v>
          </cell>
          <cell r="C1387" t="str">
            <v>37</v>
          </cell>
          <cell r="D1387" t="str">
            <v>68023</v>
          </cell>
          <cell r="E1387" t="str">
            <v>6111322</v>
          </cell>
          <cell r="F1387" t="str">
            <v>Discovery Charter</v>
          </cell>
          <cell r="G1387" t="str">
            <v>0054</v>
          </cell>
          <cell r="H1387">
            <v>911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374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</row>
        <row r="1388">
          <cell r="B1388" t="str">
            <v>37680236115778</v>
          </cell>
          <cell r="C1388" t="str">
            <v>37</v>
          </cell>
          <cell r="D1388" t="str">
            <v>68023</v>
          </cell>
          <cell r="E1388" t="str">
            <v>6115778</v>
          </cell>
          <cell r="F1388" t="str">
            <v>Chula Vista Learning Community Charter</v>
          </cell>
          <cell r="G1388" t="str">
            <v>0135</v>
          </cell>
          <cell r="H1388">
            <v>1530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1108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37680236116859</v>
          </cell>
          <cell r="C1389" t="str">
            <v>37</v>
          </cell>
          <cell r="D1389" t="str">
            <v>68023</v>
          </cell>
          <cell r="E1389" t="str">
            <v>6116859</v>
          </cell>
          <cell r="F1389" t="str">
            <v>Arroyo Vista Charter</v>
          </cell>
          <cell r="G1389" t="str">
            <v>0483</v>
          </cell>
          <cell r="H1389">
            <v>1002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277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B1390" t="str">
            <v>37680310000000</v>
          </cell>
          <cell r="C1390" t="str">
            <v>37</v>
          </cell>
          <cell r="D1390" t="str">
            <v>68031</v>
          </cell>
          <cell r="E1390" t="str">
            <v>0000000</v>
          </cell>
          <cell r="F1390" t="str">
            <v>Coronado Unified</v>
          </cell>
          <cell r="H1390">
            <v>3064</v>
          </cell>
          <cell r="I1390">
            <v>0</v>
          </cell>
          <cell r="J1390">
            <v>0</v>
          </cell>
          <cell r="K1390">
            <v>2</v>
          </cell>
          <cell r="L1390">
            <v>0</v>
          </cell>
          <cell r="M1390">
            <v>331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B1391" t="str">
            <v>37680490000000</v>
          </cell>
          <cell r="C1391" t="str">
            <v>37</v>
          </cell>
          <cell r="D1391" t="str">
            <v>68049</v>
          </cell>
          <cell r="E1391" t="str">
            <v>0000000</v>
          </cell>
          <cell r="F1391" t="str">
            <v>Dehesa Elementary</v>
          </cell>
          <cell r="H1391">
            <v>156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86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</row>
        <row r="1392">
          <cell r="B1392" t="str">
            <v>37680490119990</v>
          </cell>
          <cell r="C1392" t="str">
            <v>37</v>
          </cell>
          <cell r="D1392" t="str">
            <v>68049</v>
          </cell>
          <cell r="E1392" t="str">
            <v>0119990</v>
          </cell>
          <cell r="F1392" t="str">
            <v>Diego Hills Charter</v>
          </cell>
          <cell r="G1392" t="str">
            <v>1088</v>
          </cell>
          <cell r="H1392">
            <v>1152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925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</row>
        <row r="1393">
          <cell r="B1393" t="str">
            <v>37680490127118</v>
          </cell>
          <cell r="C1393" t="str">
            <v>37</v>
          </cell>
          <cell r="D1393" t="str">
            <v>68049</v>
          </cell>
          <cell r="E1393" t="str">
            <v>0127118</v>
          </cell>
          <cell r="F1393" t="str">
            <v>The Heights Charter</v>
          </cell>
          <cell r="G1393" t="str">
            <v>1488</v>
          </cell>
          <cell r="H1393">
            <v>231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29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</row>
        <row r="1394">
          <cell r="B1394" t="str">
            <v>37680490127167</v>
          </cell>
          <cell r="C1394" t="str">
            <v>37</v>
          </cell>
          <cell r="D1394" t="str">
            <v>68049</v>
          </cell>
          <cell r="E1394" t="str">
            <v>0127167</v>
          </cell>
          <cell r="F1394" t="str">
            <v>Community Montessori Charter</v>
          </cell>
          <cell r="G1394" t="str">
            <v>1494</v>
          </cell>
          <cell r="H1394">
            <v>601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68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</row>
        <row r="1395">
          <cell r="B1395" t="str">
            <v>37680490129221</v>
          </cell>
          <cell r="C1395" t="str">
            <v>37</v>
          </cell>
          <cell r="D1395" t="str">
            <v>68049</v>
          </cell>
          <cell r="E1395" t="str">
            <v>0129221</v>
          </cell>
          <cell r="F1395" t="str">
            <v>MethodSchools</v>
          </cell>
          <cell r="G1395" t="str">
            <v>1617</v>
          </cell>
          <cell r="H1395">
            <v>87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27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</row>
        <row r="1396">
          <cell r="B1396" t="str">
            <v>37680490131169</v>
          </cell>
          <cell r="C1396" t="str">
            <v>37</v>
          </cell>
          <cell r="D1396" t="str">
            <v>68049</v>
          </cell>
          <cell r="E1396" t="str">
            <v>0131169</v>
          </cell>
          <cell r="F1396" t="str">
            <v>Mosaica Online Academy of Southern California</v>
          </cell>
          <cell r="G1396" t="str">
            <v>1693</v>
          </cell>
          <cell r="H1396">
            <v>43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33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B1397" t="str">
            <v>37680490132506</v>
          </cell>
          <cell r="C1397" t="str">
            <v>37</v>
          </cell>
          <cell r="D1397" t="str">
            <v>68049</v>
          </cell>
          <cell r="E1397" t="str">
            <v>0132506</v>
          </cell>
          <cell r="F1397" t="str">
            <v>Inspire Charter School - South</v>
          </cell>
          <cell r="G1397" t="str">
            <v>1748</v>
          </cell>
          <cell r="H1397">
            <v>2771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822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</row>
        <row r="1398">
          <cell r="B1398" t="str">
            <v>37680496119564</v>
          </cell>
          <cell r="C1398" t="str">
            <v>37</v>
          </cell>
          <cell r="D1398" t="str">
            <v>68049</v>
          </cell>
          <cell r="E1398" t="str">
            <v>6119564</v>
          </cell>
          <cell r="F1398" t="str">
            <v>Dehesa Charter</v>
          </cell>
          <cell r="G1398" t="str">
            <v>0419</v>
          </cell>
          <cell r="H1398">
            <v>1057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246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B1399" t="str">
            <v>37680560000000</v>
          </cell>
          <cell r="C1399" t="str">
            <v>37</v>
          </cell>
          <cell r="D1399" t="str">
            <v>68056</v>
          </cell>
          <cell r="E1399" t="str">
            <v>0000000</v>
          </cell>
          <cell r="F1399" t="str">
            <v>Del Mar Union Elementary</v>
          </cell>
          <cell r="H1399">
            <v>4413</v>
          </cell>
          <cell r="I1399">
            <v>0</v>
          </cell>
          <cell r="J1399">
            <v>0</v>
          </cell>
          <cell r="K1399">
            <v>4</v>
          </cell>
          <cell r="L1399">
            <v>0</v>
          </cell>
          <cell r="M1399">
            <v>626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B1400" t="str">
            <v>37680800000000</v>
          </cell>
          <cell r="C1400" t="str">
            <v>37</v>
          </cell>
          <cell r="D1400" t="str">
            <v>68080</v>
          </cell>
          <cell r="E1400" t="str">
            <v>0000000</v>
          </cell>
          <cell r="F1400" t="str">
            <v>Encinitas Union Elementary</v>
          </cell>
          <cell r="H1400">
            <v>5313</v>
          </cell>
          <cell r="I1400">
            <v>0</v>
          </cell>
          <cell r="J1400">
            <v>0</v>
          </cell>
          <cell r="K1400">
            <v>1</v>
          </cell>
          <cell r="L1400">
            <v>0</v>
          </cell>
          <cell r="M1400">
            <v>858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</row>
        <row r="1401">
          <cell r="B1401" t="str">
            <v>37680980000000</v>
          </cell>
          <cell r="C1401" t="str">
            <v>37</v>
          </cell>
          <cell r="D1401" t="str">
            <v>68098</v>
          </cell>
          <cell r="E1401" t="str">
            <v>0000000</v>
          </cell>
          <cell r="F1401" t="str">
            <v>Escondido Union</v>
          </cell>
          <cell r="H1401">
            <v>16249</v>
          </cell>
          <cell r="I1401">
            <v>0</v>
          </cell>
          <cell r="J1401">
            <v>0</v>
          </cell>
          <cell r="K1401">
            <v>1</v>
          </cell>
          <cell r="L1401">
            <v>0</v>
          </cell>
          <cell r="M1401">
            <v>13156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37680980101535</v>
          </cell>
          <cell r="C1402" t="str">
            <v>37</v>
          </cell>
          <cell r="D1402" t="str">
            <v>68098</v>
          </cell>
          <cell r="E1402" t="str">
            <v>0101535</v>
          </cell>
          <cell r="F1402" t="str">
            <v>Heritage K-8 Charter</v>
          </cell>
          <cell r="G1402" t="str">
            <v>0556</v>
          </cell>
          <cell r="H1402">
            <v>821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319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B1403" t="str">
            <v>37680980128769</v>
          </cell>
          <cell r="C1403" t="str">
            <v>37</v>
          </cell>
          <cell r="D1403" t="str">
            <v>68098</v>
          </cell>
          <cell r="E1403" t="str">
            <v>0128769</v>
          </cell>
          <cell r="F1403" t="str">
            <v>Heritage Digital Academy Charter Middle</v>
          </cell>
          <cell r="G1403" t="str">
            <v>1603</v>
          </cell>
          <cell r="H1403">
            <v>290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155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B1404" t="str">
            <v>37680980133991</v>
          </cell>
          <cell r="C1404" t="str">
            <v>37</v>
          </cell>
          <cell r="D1404" t="str">
            <v>68098</v>
          </cell>
          <cell r="E1404" t="str">
            <v>0133991</v>
          </cell>
          <cell r="F1404" t="str">
            <v>Epiphany Prep Charter</v>
          </cell>
          <cell r="G1404" t="str">
            <v>1802</v>
          </cell>
          <cell r="H1404">
            <v>312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286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</row>
        <row r="1405">
          <cell r="B1405" t="str">
            <v>37680986116776</v>
          </cell>
          <cell r="C1405" t="str">
            <v>37</v>
          </cell>
          <cell r="D1405" t="str">
            <v>68098</v>
          </cell>
          <cell r="E1405" t="str">
            <v>6116776</v>
          </cell>
          <cell r="F1405" t="str">
            <v>Classical Academy</v>
          </cell>
          <cell r="G1405" t="str">
            <v>0199</v>
          </cell>
          <cell r="H1405">
            <v>1288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289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37681060000000</v>
          </cell>
          <cell r="C1406" t="str">
            <v>37</v>
          </cell>
          <cell r="D1406" t="str">
            <v>68106</v>
          </cell>
          <cell r="E1406" t="str">
            <v>0000000</v>
          </cell>
          <cell r="F1406" t="str">
            <v>Escondido Union High</v>
          </cell>
          <cell r="H1406">
            <v>7529</v>
          </cell>
          <cell r="I1406">
            <v>0</v>
          </cell>
          <cell r="J1406">
            <v>0</v>
          </cell>
          <cell r="K1406">
            <v>3</v>
          </cell>
          <cell r="L1406">
            <v>0</v>
          </cell>
          <cell r="M1406">
            <v>5171</v>
          </cell>
          <cell r="N1406">
            <v>0</v>
          </cell>
          <cell r="O1406">
            <v>0</v>
          </cell>
          <cell r="P1406">
            <v>2</v>
          </cell>
          <cell r="Q1406">
            <v>0</v>
          </cell>
        </row>
        <row r="1407">
          <cell r="B1407" t="str">
            <v>37681060111195</v>
          </cell>
          <cell r="C1407" t="str">
            <v>37</v>
          </cell>
          <cell r="D1407" t="str">
            <v>68106</v>
          </cell>
          <cell r="E1407" t="str">
            <v>0111195</v>
          </cell>
          <cell r="F1407" t="str">
            <v>Classical Academy High</v>
          </cell>
          <cell r="G1407" t="str">
            <v>0759</v>
          </cell>
          <cell r="H1407">
            <v>1247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195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</row>
        <row r="1408">
          <cell r="B1408" t="str">
            <v>37681063731023</v>
          </cell>
          <cell r="C1408" t="str">
            <v>37</v>
          </cell>
          <cell r="D1408" t="str">
            <v>68106</v>
          </cell>
          <cell r="E1408" t="str">
            <v>3731023</v>
          </cell>
          <cell r="F1408" t="str">
            <v>Escondido Charter High</v>
          </cell>
          <cell r="G1408" t="str">
            <v>0109</v>
          </cell>
          <cell r="H1408">
            <v>802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298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</row>
        <row r="1409">
          <cell r="B1409" t="str">
            <v>37681140000000</v>
          </cell>
          <cell r="C1409" t="str">
            <v>37</v>
          </cell>
          <cell r="D1409" t="str">
            <v>68114</v>
          </cell>
          <cell r="E1409" t="str">
            <v>0000000</v>
          </cell>
          <cell r="F1409" t="str">
            <v>Fallbrook Union Elementary</v>
          </cell>
          <cell r="H1409">
            <v>5005</v>
          </cell>
          <cell r="I1409">
            <v>0</v>
          </cell>
          <cell r="J1409">
            <v>0</v>
          </cell>
          <cell r="K1409">
            <v>3</v>
          </cell>
          <cell r="L1409">
            <v>0</v>
          </cell>
          <cell r="M1409">
            <v>3367</v>
          </cell>
          <cell r="N1409">
            <v>0</v>
          </cell>
          <cell r="O1409">
            <v>0</v>
          </cell>
          <cell r="P1409">
            <v>1</v>
          </cell>
          <cell r="Q1409">
            <v>0</v>
          </cell>
        </row>
        <row r="1410">
          <cell r="B1410" t="str">
            <v>37681220000000</v>
          </cell>
          <cell r="C1410" t="str">
            <v>37</v>
          </cell>
          <cell r="D1410" t="str">
            <v>68122</v>
          </cell>
          <cell r="E1410" t="str">
            <v>0000000</v>
          </cell>
          <cell r="F1410" t="str">
            <v>Fallbrook Union High</v>
          </cell>
          <cell r="H1410">
            <v>2264</v>
          </cell>
          <cell r="I1410">
            <v>0</v>
          </cell>
          <cell r="J1410">
            <v>0</v>
          </cell>
          <cell r="K1410">
            <v>4</v>
          </cell>
          <cell r="L1410">
            <v>0</v>
          </cell>
          <cell r="M1410">
            <v>1329</v>
          </cell>
          <cell r="N1410">
            <v>0</v>
          </cell>
          <cell r="O1410">
            <v>0</v>
          </cell>
          <cell r="P1410">
            <v>1</v>
          </cell>
          <cell r="Q1410">
            <v>0</v>
          </cell>
        </row>
        <row r="1411">
          <cell r="B1411" t="str">
            <v>37681300000000</v>
          </cell>
          <cell r="C1411" t="str">
            <v>37</v>
          </cell>
          <cell r="D1411" t="str">
            <v>68130</v>
          </cell>
          <cell r="E1411" t="str">
            <v>0000000</v>
          </cell>
          <cell r="F1411" t="str">
            <v>Grossmont Union High</v>
          </cell>
          <cell r="H1411">
            <v>17035</v>
          </cell>
          <cell r="I1411">
            <v>0</v>
          </cell>
          <cell r="J1411">
            <v>0</v>
          </cell>
          <cell r="K1411">
            <v>1</v>
          </cell>
          <cell r="L1411">
            <v>0</v>
          </cell>
          <cell r="M1411">
            <v>9701</v>
          </cell>
          <cell r="N1411">
            <v>0</v>
          </cell>
          <cell r="O1411">
            <v>0</v>
          </cell>
          <cell r="P1411">
            <v>1</v>
          </cell>
          <cell r="Q1411">
            <v>0</v>
          </cell>
        </row>
        <row r="1412">
          <cell r="B1412" t="str">
            <v>37681303731262</v>
          </cell>
          <cell r="C1412" t="str">
            <v>37</v>
          </cell>
          <cell r="D1412" t="str">
            <v>68130</v>
          </cell>
          <cell r="E1412" t="str">
            <v>3731262</v>
          </cell>
          <cell r="F1412" t="str">
            <v>Steele Canyon High</v>
          </cell>
          <cell r="G1412" t="str">
            <v>0893</v>
          </cell>
          <cell r="H1412">
            <v>2163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646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37681303732732</v>
          </cell>
          <cell r="C1413" t="str">
            <v>37</v>
          </cell>
          <cell r="D1413" t="str">
            <v>68130</v>
          </cell>
          <cell r="E1413" t="str">
            <v>3732732</v>
          </cell>
          <cell r="F1413" t="str">
            <v>Helix High</v>
          </cell>
          <cell r="G1413" t="str">
            <v>0150</v>
          </cell>
          <cell r="H1413">
            <v>2511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1552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</row>
        <row r="1414">
          <cell r="B1414" t="str">
            <v>37681550000000</v>
          </cell>
          <cell r="C1414" t="str">
            <v>37</v>
          </cell>
          <cell r="D1414" t="str">
            <v>68155</v>
          </cell>
          <cell r="E1414" t="str">
            <v>0000000</v>
          </cell>
          <cell r="F1414" t="str">
            <v>Jamul-Dulzura Union Elementary</v>
          </cell>
          <cell r="H1414">
            <v>600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332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</row>
        <row r="1415">
          <cell r="B1415" t="str">
            <v>37681556117303</v>
          </cell>
          <cell r="C1415" t="str">
            <v>37</v>
          </cell>
          <cell r="D1415" t="str">
            <v>68155</v>
          </cell>
          <cell r="E1415" t="str">
            <v>6117303</v>
          </cell>
          <cell r="F1415" t="str">
            <v>Greater San Diego Academy</v>
          </cell>
          <cell r="G1415" t="str">
            <v>0261</v>
          </cell>
          <cell r="H1415">
            <v>242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103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B1416" t="str">
            <v>37681630000000</v>
          </cell>
          <cell r="C1416" t="str">
            <v>37</v>
          </cell>
          <cell r="D1416" t="str">
            <v>68163</v>
          </cell>
          <cell r="E1416" t="str">
            <v>0000000</v>
          </cell>
          <cell r="F1416" t="str">
            <v>Julian Union Elementary</v>
          </cell>
          <cell r="H1416">
            <v>306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192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37681630124271</v>
          </cell>
          <cell r="C1417" t="str">
            <v>37</v>
          </cell>
          <cell r="D1417" t="str">
            <v>68163</v>
          </cell>
          <cell r="E1417" t="str">
            <v>0124271</v>
          </cell>
          <cell r="F1417" t="str">
            <v>Diego Valley Charter</v>
          </cell>
          <cell r="G1417" t="str">
            <v>1321</v>
          </cell>
          <cell r="H1417">
            <v>755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620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</row>
        <row r="1418">
          <cell r="B1418" t="str">
            <v>37681630128421</v>
          </cell>
          <cell r="C1418" t="str">
            <v>37</v>
          </cell>
          <cell r="D1418" t="str">
            <v>68163</v>
          </cell>
          <cell r="E1418" t="str">
            <v>0128421</v>
          </cell>
          <cell r="F1418" t="str">
            <v>Harbor Springs Charter</v>
          </cell>
          <cell r="G1418" t="str">
            <v>1589</v>
          </cell>
          <cell r="H1418">
            <v>752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402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</row>
        <row r="1419">
          <cell r="B1419" t="str">
            <v>37681633731239</v>
          </cell>
          <cell r="C1419" t="str">
            <v>37</v>
          </cell>
          <cell r="D1419" t="str">
            <v>68163</v>
          </cell>
          <cell r="E1419" t="str">
            <v>3731239</v>
          </cell>
          <cell r="F1419" t="str">
            <v>Julian Charter</v>
          </cell>
          <cell r="G1419" t="str">
            <v>0267</v>
          </cell>
          <cell r="H1419">
            <v>2551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886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37681710000000</v>
          </cell>
          <cell r="C1420" t="str">
            <v>37</v>
          </cell>
          <cell r="D1420" t="str">
            <v>68171</v>
          </cell>
          <cell r="E1420" t="str">
            <v>0000000</v>
          </cell>
          <cell r="F1420" t="str">
            <v>Julian Union High</v>
          </cell>
          <cell r="H1420">
            <v>150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78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37681890000000</v>
          </cell>
          <cell r="C1421" t="str">
            <v>37</v>
          </cell>
          <cell r="D1421" t="str">
            <v>68189</v>
          </cell>
          <cell r="E1421" t="str">
            <v>0000000</v>
          </cell>
          <cell r="F1421" t="str">
            <v>Lakeside Union Elementary</v>
          </cell>
          <cell r="H1421">
            <v>5028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2261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</row>
        <row r="1422">
          <cell r="B1422" t="str">
            <v>37681890118323</v>
          </cell>
          <cell r="C1422" t="str">
            <v>37</v>
          </cell>
          <cell r="D1422" t="str">
            <v>68189</v>
          </cell>
          <cell r="E1422" t="str">
            <v>0118323</v>
          </cell>
          <cell r="F1422" t="str">
            <v>National University Academy</v>
          </cell>
          <cell r="G1422" t="str">
            <v>0991</v>
          </cell>
          <cell r="H1422">
            <v>877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345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</row>
        <row r="1423">
          <cell r="B1423" t="str">
            <v>37681893731072</v>
          </cell>
          <cell r="C1423" t="str">
            <v>37</v>
          </cell>
          <cell r="D1423" t="str">
            <v>68189</v>
          </cell>
          <cell r="E1423" t="str">
            <v>3731072</v>
          </cell>
          <cell r="F1423" t="str">
            <v>River Valley Charter</v>
          </cell>
          <cell r="G1423" t="str">
            <v>0120</v>
          </cell>
          <cell r="H1423">
            <v>297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21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37681896120901</v>
          </cell>
          <cell r="C1424" t="str">
            <v>37</v>
          </cell>
          <cell r="D1424" t="str">
            <v>68189</v>
          </cell>
          <cell r="E1424" t="str">
            <v>6120901</v>
          </cell>
          <cell r="F1424" t="str">
            <v>Barona Indian Charter</v>
          </cell>
          <cell r="G1424" t="str">
            <v>0469</v>
          </cell>
          <cell r="H1424">
            <v>97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24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37681970000000</v>
          </cell>
          <cell r="C1425" t="str">
            <v>37</v>
          </cell>
          <cell r="D1425" t="str">
            <v>68197</v>
          </cell>
          <cell r="E1425" t="str">
            <v>0000000</v>
          </cell>
          <cell r="F1425" t="str">
            <v>La Mesa-Spring Valley</v>
          </cell>
          <cell r="H1425">
            <v>12280</v>
          </cell>
          <cell r="I1425">
            <v>0</v>
          </cell>
          <cell r="J1425">
            <v>0</v>
          </cell>
          <cell r="K1425">
            <v>2</v>
          </cell>
          <cell r="L1425">
            <v>0</v>
          </cell>
          <cell r="M1425">
            <v>7287</v>
          </cell>
          <cell r="N1425">
            <v>0</v>
          </cell>
          <cell r="O1425">
            <v>0</v>
          </cell>
          <cell r="P1425">
            <v>2</v>
          </cell>
          <cell r="Q1425">
            <v>0</v>
          </cell>
        </row>
        <row r="1426">
          <cell r="B1426" t="str">
            <v>37682050000000</v>
          </cell>
          <cell r="C1426" t="str">
            <v>37</v>
          </cell>
          <cell r="D1426" t="str">
            <v>68205</v>
          </cell>
          <cell r="E1426" t="str">
            <v>0000000</v>
          </cell>
          <cell r="F1426" t="str">
            <v>Lemon Grove</v>
          </cell>
          <cell r="H1426">
            <v>3796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3018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</row>
        <row r="1427">
          <cell r="B1427" t="str">
            <v>37682130000000</v>
          </cell>
          <cell r="C1427" t="str">
            <v>37</v>
          </cell>
          <cell r="D1427" t="str">
            <v>68213</v>
          </cell>
          <cell r="E1427" t="str">
            <v>0000000</v>
          </cell>
          <cell r="F1427" t="str">
            <v>Mountain Empire Unified</v>
          </cell>
          <cell r="H1427">
            <v>1546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1138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</row>
        <row r="1428">
          <cell r="B1428" t="str">
            <v>37682130119560</v>
          </cell>
          <cell r="C1428" t="str">
            <v>37</v>
          </cell>
          <cell r="D1428" t="str">
            <v>68213</v>
          </cell>
          <cell r="E1428" t="str">
            <v>0119560</v>
          </cell>
          <cell r="F1428" t="str">
            <v>San Diego Neighborhood Homeschools</v>
          </cell>
          <cell r="G1428" t="str">
            <v>1077</v>
          </cell>
          <cell r="H1428">
            <v>131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44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37682130121582</v>
          </cell>
          <cell r="C1429" t="str">
            <v>37</v>
          </cell>
          <cell r="D1429" t="str">
            <v>68213</v>
          </cell>
          <cell r="E1429" t="str">
            <v>0121582</v>
          </cell>
          <cell r="F1429" t="str">
            <v>College Preparatory Middle</v>
          </cell>
          <cell r="G1429" t="str">
            <v>1177</v>
          </cell>
          <cell r="H1429">
            <v>233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86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</row>
        <row r="1430">
          <cell r="B1430" t="str">
            <v>37682130123224</v>
          </cell>
          <cell r="C1430" t="str">
            <v>37</v>
          </cell>
          <cell r="D1430" t="str">
            <v>68213</v>
          </cell>
          <cell r="E1430" t="str">
            <v>0123224</v>
          </cell>
          <cell r="F1430" t="str">
            <v>San Diego Virtual</v>
          </cell>
          <cell r="G1430" t="str">
            <v>1264</v>
          </cell>
          <cell r="H1430">
            <v>408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257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37682130123240</v>
          </cell>
          <cell r="C1431" t="str">
            <v>37</v>
          </cell>
          <cell r="D1431" t="str">
            <v>68213</v>
          </cell>
          <cell r="E1431" t="str">
            <v>0123240</v>
          </cell>
          <cell r="F1431" t="str">
            <v>Pivot Charter School - San Diego</v>
          </cell>
          <cell r="G1431" t="str">
            <v>1266</v>
          </cell>
          <cell r="H1431">
            <v>105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33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</row>
        <row r="1432">
          <cell r="B1432" t="str">
            <v>37682130127084</v>
          </cell>
          <cell r="C1432" t="str">
            <v>37</v>
          </cell>
          <cell r="D1432" t="str">
            <v>68213</v>
          </cell>
          <cell r="E1432" t="str">
            <v>0127084</v>
          </cell>
          <cell r="F1432" t="str">
            <v>Academy of Arts and Sciences: Del Mar Middle &amp; High (6-12)</v>
          </cell>
          <cell r="G1432" t="str">
            <v>1454</v>
          </cell>
          <cell r="H1432">
            <v>320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196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</row>
        <row r="1433">
          <cell r="B1433" t="str">
            <v>37682130129668</v>
          </cell>
          <cell r="C1433" t="str">
            <v>37</v>
          </cell>
          <cell r="D1433" t="str">
            <v>68213</v>
          </cell>
          <cell r="E1433" t="str">
            <v>0129668</v>
          </cell>
          <cell r="F1433" t="str">
            <v>County Collaborative Charter</v>
          </cell>
          <cell r="G1433" t="str">
            <v>1628</v>
          </cell>
          <cell r="H1433">
            <v>37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25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37682210000000</v>
          </cell>
          <cell r="C1434" t="str">
            <v>37</v>
          </cell>
          <cell r="D1434" t="str">
            <v>68221</v>
          </cell>
          <cell r="E1434" t="str">
            <v>0000000</v>
          </cell>
          <cell r="F1434" t="str">
            <v>National Elementary</v>
          </cell>
          <cell r="H1434">
            <v>5412</v>
          </cell>
          <cell r="I1434">
            <v>0</v>
          </cell>
          <cell r="J1434">
            <v>0</v>
          </cell>
          <cell r="K1434">
            <v>5</v>
          </cell>
          <cell r="L1434">
            <v>0</v>
          </cell>
          <cell r="M1434">
            <v>4790</v>
          </cell>
          <cell r="N1434">
            <v>0</v>
          </cell>
          <cell r="O1434">
            <v>0</v>
          </cell>
          <cell r="P1434">
            <v>4</v>
          </cell>
          <cell r="Q1434">
            <v>0</v>
          </cell>
        </row>
        <row r="1435">
          <cell r="B1435" t="str">
            <v>37682210101360</v>
          </cell>
          <cell r="C1435" t="str">
            <v>37</v>
          </cell>
          <cell r="D1435" t="str">
            <v>68221</v>
          </cell>
          <cell r="E1435" t="str">
            <v>0101360</v>
          </cell>
          <cell r="F1435" t="str">
            <v>Integrity Charter</v>
          </cell>
          <cell r="G1435" t="str">
            <v>0553</v>
          </cell>
          <cell r="H1435">
            <v>337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323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B1436" t="str">
            <v>37682210132621</v>
          </cell>
          <cell r="C1436" t="str">
            <v>37</v>
          </cell>
          <cell r="D1436" t="str">
            <v>68221</v>
          </cell>
          <cell r="E1436" t="str">
            <v>0132621</v>
          </cell>
          <cell r="F1436" t="str">
            <v>Beacon Classical Academy National City</v>
          </cell>
          <cell r="G1436" t="str">
            <v>1749</v>
          </cell>
          <cell r="H1436">
            <v>179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135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</row>
        <row r="1437">
          <cell r="B1437" t="str">
            <v>37682960000000</v>
          </cell>
          <cell r="C1437" t="str">
            <v>37</v>
          </cell>
          <cell r="D1437" t="str">
            <v>68296</v>
          </cell>
          <cell r="E1437" t="str">
            <v>0000000</v>
          </cell>
          <cell r="F1437" t="str">
            <v>Poway Unified</v>
          </cell>
          <cell r="H1437">
            <v>35956</v>
          </cell>
          <cell r="I1437">
            <v>0</v>
          </cell>
          <cell r="J1437">
            <v>0</v>
          </cell>
          <cell r="K1437">
            <v>5</v>
          </cell>
          <cell r="L1437">
            <v>0</v>
          </cell>
          <cell r="M1437">
            <v>7778</v>
          </cell>
          <cell r="N1437">
            <v>0</v>
          </cell>
          <cell r="O1437">
            <v>0</v>
          </cell>
          <cell r="P1437">
            <v>2</v>
          </cell>
          <cell r="Q1437">
            <v>0</v>
          </cell>
        </row>
        <row r="1438">
          <cell r="B1438" t="str">
            <v>37683040000000</v>
          </cell>
          <cell r="C1438" t="str">
            <v>37</v>
          </cell>
          <cell r="D1438" t="str">
            <v>68304</v>
          </cell>
          <cell r="E1438" t="str">
            <v>0000000</v>
          </cell>
          <cell r="F1438" t="str">
            <v>Ramona City Unified</v>
          </cell>
          <cell r="H1438">
            <v>5546</v>
          </cell>
          <cell r="I1438">
            <v>0</v>
          </cell>
          <cell r="J1438">
            <v>0</v>
          </cell>
          <cell r="K1438">
            <v>3</v>
          </cell>
          <cell r="L1438">
            <v>0</v>
          </cell>
          <cell r="M1438">
            <v>2281</v>
          </cell>
          <cell r="N1438">
            <v>0</v>
          </cell>
          <cell r="O1438">
            <v>0</v>
          </cell>
          <cell r="P1438">
            <v>1</v>
          </cell>
          <cell r="Q1438">
            <v>0</v>
          </cell>
        </row>
        <row r="1439">
          <cell r="B1439" t="str">
            <v>37683120000000</v>
          </cell>
          <cell r="C1439" t="str">
            <v>37</v>
          </cell>
          <cell r="D1439" t="str">
            <v>68312</v>
          </cell>
          <cell r="E1439" t="str">
            <v>0000000</v>
          </cell>
          <cell r="F1439" t="str">
            <v>Rancho Santa Fe Elementary</v>
          </cell>
          <cell r="H1439">
            <v>641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31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</row>
        <row r="1440">
          <cell r="B1440" t="str">
            <v>37683380000000</v>
          </cell>
          <cell r="C1440" t="str">
            <v>37</v>
          </cell>
          <cell r="D1440" t="str">
            <v>68338</v>
          </cell>
          <cell r="E1440" t="str">
            <v>0000000</v>
          </cell>
          <cell r="F1440" t="str">
            <v>San Diego Unified</v>
          </cell>
          <cell r="H1440">
            <v>106161</v>
          </cell>
          <cell r="I1440">
            <v>0</v>
          </cell>
          <cell r="J1440">
            <v>0</v>
          </cell>
          <cell r="K1440">
            <v>4</v>
          </cell>
          <cell r="L1440">
            <v>0</v>
          </cell>
          <cell r="M1440">
            <v>66269</v>
          </cell>
          <cell r="N1440">
            <v>0</v>
          </cell>
          <cell r="O1440">
            <v>0</v>
          </cell>
          <cell r="P1440">
            <v>4</v>
          </cell>
          <cell r="Q1440">
            <v>0</v>
          </cell>
        </row>
        <row r="1441">
          <cell r="B1441" t="str">
            <v>37683380101204</v>
          </cell>
          <cell r="C1441" t="str">
            <v>37</v>
          </cell>
          <cell r="D1441" t="str">
            <v>68338</v>
          </cell>
          <cell r="E1441" t="str">
            <v>0101204</v>
          </cell>
          <cell r="F1441" t="str">
            <v>High Tech Middle</v>
          </cell>
          <cell r="G1441" t="str">
            <v>0546</v>
          </cell>
          <cell r="H1441">
            <v>310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127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37683380101345</v>
          </cell>
          <cell r="C1442" t="str">
            <v>37</v>
          </cell>
          <cell r="D1442" t="str">
            <v>68338</v>
          </cell>
          <cell r="E1442" t="str">
            <v>0101345</v>
          </cell>
          <cell r="F1442" t="str">
            <v>KIPP Adelante Preparatory Academy</v>
          </cell>
          <cell r="G1442" t="str">
            <v>0550</v>
          </cell>
          <cell r="H1442">
            <v>305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293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37683380106732</v>
          </cell>
          <cell r="C1443" t="str">
            <v>37</v>
          </cell>
          <cell r="D1443" t="str">
            <v>68338</v>
          </cell>
          <cell r="E1443" t="str">
            <v>0106732</v>
          </cell>
          <cell r="F1443" t="str">
            <v>High Tech High International</v>
          </cell>
          <cell r="G1443" t="str">
            <v>0623</v>
          </cell>
          <cell r="H1443">
            <v>407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187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37683380106799</v>
          </cell>
          <cell r="C1444" t="str">
            <v>37</v>
          </cell>
          <cell r="D1444" t="str">
            <v>68338</v>
          </cell>
          <cell r="E1444" t="str">
            <v>0106799</v>
          </cell>
          <cell r="F1444" t="str">
            <v>Learning Choice Academy</v>
          </cell>
          <cell r="G1444" t="str">
            <v>0659</v>
          </cell>
          <cell r="H1444">
            <v>949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514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37683380107573</v>
          </cell>
          <cell r="C1445" t="str">
            <v>37</v>
          </cell>
          <cell r="D1445" t="str">
            <v>68338</v>
          </cell>
          <cell r="E1445" t="str">
            <v>0107573</v>
          </cell>
          <cell r="F1445" t="str">
            <v>High Tech Middle Media Arts</v>
          </cell>
          <cell r="G1445" t="str">
            <v>0660</v>
          </cell>
          <cell r="H1445">
            <v>312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156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37683380108548</v>
          </cell>
          <cell r="C1446" t="str">
            <v>37</v>
          </cell>
          <cell r="D1446" t="str">
            <v>68338</v>
          </cell>
          <cell r="E1446" t="str">
            <v>0108548</v>
          </cell>
          <cell r="F1446" t="str">
            <v>Iftin Charter</v>
          </cell>
          <cell r="G1446" t="str">
            <v>0680</v>
          </cell>
          <cell r="H1446">
            <v>413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391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37683380108787</v>
          </cell>
          <cell r="C1447" t="str">
            <v>37</v>
          </cell>
          <cell r="D1447" t="str">
            <v>68338</v>
          </cell>
          <cell r="E1447" t="str">
            <v>0108787</v>
          </cell>
          <cell r="F1447" t="str">
            <v>High Tech High Media Arts</v>
          </cell>
          <cell r="G1447" t="str">
            <v>0622</v>
          </cell>
          <cell r="H1447">
            <v>400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184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37683380109033</v>
          </cell>
          <cell r="C1448" t="str">
            <v>37</v>
          </cell>
          <cell r="D1448" t="str">
            <v>68338</v>
          </cell>
          <cell r="E1448" t="str">
            <v>0109033</v>
          </cell>
          <cell r="F1448" t="str">
            <v>King-Chavez Arts Academy</v>
          </cell>
          <cell r="G1448" t="str">
            <v>0704</v>
          </cell>
          <cell r="H1448">
            <v>191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191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37683380109041</v>
          </cell>
          <cell r="C1449" t="str">
            <v>37</v>
          </cell>
          <cell r="D1449" t="str">
            <v>68338</v>
          </cell>
          <cell r="E1449" t="str">
            <v>0109041</v>
          </cell>
          <cell r="F1449" t="str">
            <v>King-Chavez Athletics Academy</v>
          </cell>
          <cell r="G1449" t="str">
            <v>0706</v>
          </cell>
          <cell r="H1449">
            <v>190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184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37683380109157</v>
          </cell>
          <cell r="C1450" t="str">
            <v>37</v>
          </cell>
          <cell r="D1450" t="str">
            <v>68338</v>
          </cell>
          <cell r="E1450" t="str">
            <v>0109157</v>
          </cell>
          <cell r="F1450" t="str">
            <v>Magnolia Science Academy San Diego</v>
          </cell>
          <cell r="G1450" t="str">
            <v>0698</v>
          </cell>
          <cell r="H1450">
            <v>427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105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37683380111898</v>
          </cell>
          <cell r="C1451" t="str">
            <v>37</v>
          </cell>
          <cell r="D1451" t="str">
            <v>68338</v>
          </cell>
          <cell r="E1451" t="str">
            <v>0111898</v>
          </cell>
          <cell r="F1451" t="str">
            <v>Albert Einstein Academy Charter Middle</v>
          </cell>
          <cell r="G1451" t="str">
            <v>0773</v>
          </cell>
          <cell r="H1451">
            <v>612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281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37683380111906</v>
          </cell>
          <cell r="C1452" t="str">
            <v>37</v>
          </cell>
          <cell r="D1452" t="str">
            <v>68338</v>
          </cell>
          <cell r="E1452" t="str">
            <v>0111906</v>
          </cell>
          <cell r="F1452" t="str">
            <v>King-Chavez Preparatory Academy</v>
          </cell>
          <cell r="G1452" t="str">
            <v>0772</v>
          </cell>
          <cell r="H1452">
            <v>356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356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37683380114462</v>
          </cell>
          <cell r="C1453" t="str">
            <v>37</v>
          </cell>
          <cell r="D1453" t="str">
            <v>68338</v>
          </cell>
          <cell r="E1453" t="str">
            <v>0114462</v>
          </cell>
          <cell r="F1453" t="str">
            <v>Health Sciences High</v>
          </cell>
          <cell r="G1453" t="str">
            <v>0876</v>
          </cell>
          <cell r="H1453">
            <v>594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424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37683380114520</v>
          </cell>
          <cell r="C1454" t="str">
            <v>37</v>
          </cell>
          <cell r="D1454" t="str">
            <v>68338</v>
          </cell>
          <cell r="E1454" t="str">
            <v>0114520</v>
          </cell>
          <cell r="F1454" t="str">
            <v>Arroyo Paseo Charter High</v>
          </cell>
          <cell r="G1454" t="str">
            <v>0881</v>
          </cell>
          <cell r="H1454">
            <v>105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103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37683380118000</v>
          </cell>
          <cell r="C1455" t="str">
            <v>37</v>
          </cell>
          <cell r="D1455" t="str">
            <v>68338</v>
          </cell>
          <cell r="E1455" t="str">
            <v>0118000</v>
          </cell>
          <cell r="F1455" t="str">
            <v>Urban Discovery Academy Charter</v>
          </cell>
          <cell r="G1455" t="str">
            <v>1008</v>
          </cell>
          <cell r="H1455">
            <v>485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150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37683380118083</v>
          </cell>
          <cell r="C1456" t="str">
            <v>37</v>
          </cell>
          <cell r="D1456" t="str">
            <v>68338</v>
          </cell>
          <cell r="E1456" t="str">
            <v>0118083</v>
          </cell>
          <cell r="F1456" t="str">
            <v>Innovations Academy</v>
          </cell>
          <cell r="G1456" t="str">
            <v>1024</v>
          </cell>
          <cell r="H1456">
            <v>390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112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37683380118851</v>
          </cell>
          <cell r="C1457" t="str">
            <v>37</v>
          </cell>
          <cell r="D1457" t="str">
            <v>68338</v>
          </cell>
          <cell r="E1457" t="str">
            <v>0118851</v>
          </cell>
          <cell r="F1457" t="str">
            <v>King-Chavez Community High</v>
          </cell>
          <cell r="G1457" t="str">
            <v>1015</v>
          </cell>
          <cell r="H1457">
            <v>524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518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37683380119610</v>
          </cell>
          <cell r="C1458" t="str">
            <v>37</v>
          </cell>
          <cell r="D1458" t="str">
            <v>68338</v>
          </cell>
          <cell r="E1458" t="str">
            <v>0119610</v>
          </cell>
          <cell r="F1458" t="str">
            <v>Gompers Preparatory Academy</v>
          </cell>
          <cell r="G1458" t="str">
            <v>1080</v>
          </cell>
          <cell r="H1458">
            <v>1237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1138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37683380121145</v>
          </cell>
          <cell r="C1459" t="str">
            <v>37</v>
          </cell>
          <cell r="D1459" t="str">
            <v>68338</v>
          </cell>
          <cell r="E1459" t="str">
            <v>0121145</v>
          </cell>
          <cell r="F1459" t="str">
            <v>Evangeline Roberts Institute of Learning</v>
          </cell>
          <cell r="G1459" t="str">
            <v>1151</v>
          </cell>
          <cell r="H1459">
            <v>129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122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37683380121681</v>
          </cell>
          <cell r="C1460" t="str">
            <v>37</v>
          </cell>
          <cell r="D1460" t="str">
            <v>68338</v>
          </cell>
          <cell r="E1460" t="str">
            <v>0121681</v>
          </cell>
          <cell r="F1460" t="str">
            <v>San Diego Global Vision Academy</v>
          </cell>
          <cell r="G1460" t="str">
            <v>1190</v>
          </cell>
          <cell r="H1460">
            <v>346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255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37683380122788</v>
          </cell>
          <cell r="C1461" t="str">
            <v>37</v>
          </cell>
          <cell r="D1461" t="str">
            <v>68338</v>
          </cell>
          <cell r="E1461" t="str">
            <v>0122788</v>
          </cell>
          <cell r="F1461" t="str">
            <v>Coleman Tech Charter High</v>
          </cell>
          <cell r="G1461" t="str">
            <v>1253</v>
          </cell>
          <cell r="H1461">
            <v>253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74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37683380123778</v>
          </cell>
          <cell r="C1462" t="str">
            <v>37</v>
          </cell>
          <cell r="D1462" t="str">
            <v>68338</v>
          </cell>
          <cell r="E1462" t="str">
            <v>0123778</v>
          </cell>
          <cell r="F1462" t="str">
            <v>Old Town Academy K-8 Charter</v>
          </cell>
          <cell r="G1462" t="str">
            <v>1279</v>
          </cell>
          <cell r="H1462">
            <v>256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34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37683380124206</v>
          </cell>
          <cell r="C1463" t="str">
            <v>37</v>
          </cell>
          <cell r="D1463" t="str">
            <v>68338</v>
          </cell>
          <cell r="E1463" t="str">
            <v>0124206</v>
          </cell>
          <cell r="F1463" t="str">
            <v>America's Finest Charter</v>
          </cell>
          <cell r="G1463" t="str">
            <v>1301</v>
          </cell>
          <cell r="H1463">
            <v>390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379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37683380124347</v>
          </cell>
          <cell r="C1464" t="str">
            <v>37</v>
          </cell>
          <cell r="D1464" t="str">
            <v>68338</v>
          </cell>
          <cell r="E1464" t="str">
            <v>0124347</v>
          </cell>
          <cell r="F1464" t="str">
            <v>City Heights Preparatory Charter</v>
          </cell>
          <cell r="G1464" t="str">
            <v>1312</v>
          </cell>
          <cell r="H1464">
            <v>178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177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37683380126151</v>
          </cell>
          <cell r="C1465" t="str">
            <v>37</v>
          </cell>
          <cell r="D1465" t="str">
            <v>68338</v>
          </cell>
          <cell r="E1465" t="str">
            <v>0126151</v>
          </cell>
          <cell r="F1465" t="str">
            <v>Epiphany Prep Charter</v>
          </cell>
          <cell r="G1465" t="str">
            <v>1426</v>
          </cell>
          <cell r="H1465">
            <v>216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159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37683380126730</v>
          </cell>
          <cell r="C1466" t="str">
            <v>37</v>
          </cell>
          <cell r="D1466" t="str">
            <v>68338</v>
          </cell>
          <cell r="E1466" t="str">
            <v>0126730</v>
          </cell>
          <cell r="F1466" t="str">
            <v>Kavod Elementary Charter</v>
          </cell>
          <cell r="G1466" t="str">
            <v>1447</v>
          </cell>
          <cell r="H1466">
            <v>145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82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37683380127647</v>
          </cell>
          <cell r="C1467" t="str">
            <v>37</v>
          </cell>
          <cell r="D1467" t="str">
            <v>68338</v>
          </cell>
          <cell r="E1467" t="str">
            <v>0127647</v>
          </cell>
          <cell r="F1467" t="str">
            <v>E3 Civic High</v>
          </cell>
          <cell r="G1467" t="str">
            <v>1302</v>
          </cell>
          <cell r="H1467">
            <v>458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315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37683380127654</v>
          </cell>
          <cell r="C1468" t="str">
            <v>37</v>
          </cell>
          <cell r="D1468" t="str">
            <v>68338</v>
          </cell>
          <cell r="E1468" t="str">
            <v>0127654</v>
          </cell>
          <cell r="F1468" t="str">
            <v>San Diego Cooperative Charter School 2</v>
          </cell>
          <cell r="G1468" t="str">
            <v>1510</v>
          </cell>
          <cell r="H1468">
            <v>240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141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37683380128066</v>
          </cell>
          <cell r="C1469" t="str">
            <v>37</v>
          </cell>
          <cell r="D1469" t="str">
            <v>68338</v>
          </cell>
          <cell r="E1469" t="str">
            <v>0128066</v>
          </cell>
          <cell r="F1469" t="str">
            <v>Health Sciences Middle</v>
          </cell>
          <cell r="G1469" t="str">
            <v>1517</v>
          </cell>
          <cell r="H1469">
            <v>129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100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37683380128744</v>
          </cell>
          <cell r="C1470" t="str">
            <v>37</v>
          </cell>
          <cell r="D1470" t="str">
            <v>68338</v>
          </cell>
          <cell r="E1470" t="str">
            <v>0128744</v>
          </cell>
          <cell r="F1470" t="str">
            <v>Laurel Preparatory Academy</v>
          </cell>
          <cell r="G1470" t="str">
            <v>1600</v>
          </cell>
          <cell r="H1470">
            <v>145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87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37683380129387</v>
          </cell>
          <cell r="C1471" t="str">
            <v>37</v>
          </cell>
          <cell r="D1471" t="str">
            <v>68338</v>
          </cell>
          <cell r="E1471" t="str">
            <v>0129387</v>
          </cell>
          <cell r="F1471" t="str">
            <v>Empower Charter</v>
          </cell>
          <cell r="G1471" t="str">
            <v>1634</v>
          </cell>
          <cell r="H1471">
            <v>113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90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37683380129395</v>
          </cell>
          <cell r="C1472" t="str">
            <v>37</v>
          </cell>
          <cell r="D1472" t="str">
            <v>68338</v>
          </cell>
          <cell r="E1472" t="str">
            <v>0129395</v>
          </cell>
          <cell r="F1472" t="str">
            <v>Elevate Elementary</v>
          </cell>
          <cell r="G1472" t="str">
            <v>1633</v>
          </cell>
          <cell r="H1472">
            <v>218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84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37683380131565</v>
          </cell>
          <cell r="C1473" t="str">
            <v>37</v>
          </cell>
          <cell r="D1473" t="str">
            <v>68338</v>
          </cell>
          <cell r="E1473" t="str">
            <v>0131565</v>
          </cell>
          <cell r="F1473" t="str">
            <v>High Tech Elementary Point Loma</v>
          </cell>
          <cell r="G1473" t="str">
            <v>1709</v>
          </cell>
          <cell r="H1473">
            <v>401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205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37683380131979</v>
          </cell>
          <cell r="C1474" t="str">
            <v>37</v>
          </cell>
          <cell r="D1474" t="str">
            <v>68338</v>
          </cell>
          <cell r="E1474" t="str">
            <v>0131979</v>
          </cell>
          <cell r="F1474" t="str">
            <v>Ingenuity Charter School</v>
          </cell>
          <cell r="G1474" t="str">
            <v>1719</v>
          </cell>
          <cell r="H1474">
            <v>111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97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</row>
        <row r="1475">
          <cell r="B1475" t="str">
            <v>37683383730959</v>
          </cell>
          <cell r="C1475" t="str">
            <v>37</v>
          </cell>
          <cell r="D1475" t="str">
            <v>68338</v>
          </cell>
          <cell r="E1475" t="str">
            <v>3730959</v>
          </cell>
          <cell r="F1475" t="str">
            <v>Charter School of San Diego</v>
          </cell>
          <cell r="G1475" t="str">
            <v>0028</v>
          </cell>
          <cell r="H1475">
            <v>1918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1436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</row>
        <row r="1476">
          <cell r="B1476" t="str">
            <v>37683383731189</v>
          </cell>
          <cell r="C1476" t="str">
            <v>37</v>
          </cell>
          <cell r="D1476" t="str">
            <v>68338</v>
          </cell>
          <cell r="E1476" t="str">
            <v>3731189</v>
          </cell>
          <cell r="F1476" t="str">
            <v>Preuss School UCSD</v>
          </cell>
          <cell r="G1476" t="str">
            <v>0169</v>
          </cell>
          <cell r="H1476">
            <v>816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777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</row>
        <row r="1477">
          <cell r="B1477" t="str">
            <v>37683383731247</v>
          </cell>
          <cell r="C1477" t="str">
            <v>37</v>
          </cell>
          <cell r="D1477" t="str">
            <v>68338</v>
          </cell>
          <cell r="E1477" t="str">
            <v>3731247</v>
          </cell>
          <cell r="F1477" t="str">
            <v>High Tech High</v>
          </cell>
          <cell r="G1477" t="str">
            <v>0269</v>
          </cell>
          <cell r="H1477">
            <v>578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213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</row>
        <row r="1478">
          <cell r="B1478" t="str">
            <v>37683383731395</v>
          </cell>
          <cell r="C1478" t="str">
            <v>37</v>
          </cell>
          <cell r="D1478" t="str">
            <v>68338</v>
          </cell>
          <cell r="E1478" t="str">
            <v>3731395</v>
          </cell>
          <cell r="F1478" t="str">
            <v>Audeo Charter</v>
          </cell>
          <cell r="G1478" t="str">
            <v>0406</v>
          </cell>
          <cell r="H1478">
            <v>427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288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</row>
        <row r="1479">
          <cell r="B1479" t="str">
            <v>37683386039457</v>
          </cell>
          <cell r="C1479" t="str">
            <v>37</v>
          </cell>
          <cell r="D1479" t="str">
            <v>68338</v>
          </cell>
          <cell r="E1479" t="str">
            <v>6039457</v>
          </cell>
          <cell r="F1479" t="str">
            <v>Darnall Charter</v>
          </cell>
          <cell r="G1479" t="str">
            <v>0033</v>
          </cell>
          <cell r="H1479">
            <v>638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569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</row>
        <row r="1480">
          <cell r="B1480" t="str">
            <v>37683386039812</v>
          </cell>
          <cell r="C1480" t="str">
            <v>37</v>
          </cell>
          <cell r="D1480" t="str">
            <v>68338</v>
          </cell>
          <cell r="E1480" t="str">
            <v>6039812</v>
          </cell>
          <cell r="F1480" t="str">
            <v>Keiller Leadership Academy</v>
          </cell>
          <cell r="G1480" t="str">
            <v>0695</v>
          </cell>
          <cell r="H1480">
            <v>597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538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</row>
        <row r="1481">
          <cell r="B1481" t="str">
            <v>37683386040018</v>
          </cell>
          <cell r="C1481" t="str">
            <v>37</v>
          </cell>
          <cell r="D1481" t="str">
            <v>68338</v>
          </cell>
          <cell r="E1481" t="str">
            <v>6040018</v>
          </cell>
          <cell r="F1481" t="str">
            <v>Harriet Tubman Village Charter</v>
          </cell>
          <cell r="G1481" t="str">
            <v>0046</v>
          </cell>
          <cell r="H1481">
            <v>351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324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</row>
        <row r="1482">
          <cell r="B1482" t="str">
            <v>37683386040190</v>
          </cell>
          <cell r="C1482" t="str">
            <v>37</v>
          </cell>
          <cell r="D1482" t="str">
            <v>68338</v>
          </cell>
          <cell r="E1482" t="str">
            <v>6040190</v>
          </cell>
          <cell r="F1482" t="str">
            <v>King-Chavez Primary Academy</v>
          </cell>
          <cell r="G1482" t="str">
            <v>0705</v>
          </cell>
          <cell r="H1482">
            <v>386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382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</row>
        <row r="1483">
          <cell r="B1483" t="str">
            <v>37683386061964</v>
          </cell>
          <cell r="C1483" t="str">
            <v>37</v>
          </cell>
          <cell r="D1483" t="str">
            <v>68338</v>
          </cell>
          <cell r="E1483" t="str">
            <v>6061964</v>
          </cell>
          <cell r="F1483" t="str">
            <v>The O'Farrell Charter</v>
          </cell>
          <cell r="G1483" t="str">
            <v>0048</v>
          </cell>
          <cell r="H1483">
            <v>1689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1264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</row>
        <row r="1484">
          <cell r="B1484" t="str">
            <v>37683386113211</v>
          </cell>
          <cell r="C1484" t="str">
            <v>37</v>
          </cell>
          <cell r="D1484" t="str">
            <v>68338</v>
          </cell>
          <cell r="E1484" t="str">
            <v>6113211</v>
          </cell>
          <cell r="F1484" t="str">
            <v>McGill School of Success</v>
          </cell>
          <cell r="G1484" t="str">
            <v>0095</v>
          </cell>
          <cell r="H1484">
            <v>168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162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</row>
        <row r="1485">
          <cell r="B1485" t="str">
            <v>37683386115570</v>
          </cell>
          <cell r="C1485" t="str">
            <v>37</v>
          </cell>
          <cell r="D1485" t="str">
            <v>68338</v>
          </cell>
          <cell r="E1485" t="str">
            <v>6115570</v>
          </cell>
          <cell r="F1485" t="str">
            <v>Museum</v>
          </cell>
          <cell r="G1485" t="str">
            <v>0081</v>
          </cell>
          <cell r="H1485">
            <v>227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43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</row>
        <row r="1486">
          <cell r="B1486" t="str">
            <v>37683386117279</v>
          </cell>
          <cell r="C1486" t="str">
            <v>37</v>
          </cell>
          <cell r="D1486" t="str">
            <v>68338</v>
          </cell>
          <cell r="E1486" t="str">
            <v>6117279</v>
          </cell>
          <cell r="F1486" t="str">
            <v>Holly Drive Leadership Academy</v>
          </cell>
          <cell r="G1486" t="str">
            <v>0264</v>
          </cell>
          <cell r="H1486">
            <v>124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115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</row>
        <row r="1487">
          <cell r="B1487" t="str">
            <v>37683386117683</v>
          </cell>
          <cell r="C1487" t="str">
            <v>37</v>
          </cell>
          <cell r="D1487" t="str">
            <v>68338</v>
          </cell>
          <cell r="E1487" t="str">
            <v>6117683</v>
          </cell>
          <cell r="F1487" t="str">
            <v>High Tech Elementary Explorer</v>
          </cell>
          <cell r="G1487" t="str">
            <v>0278</v>
          </cell>
          <cell r="H1487">
            <v>353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135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</row>
        <row r="1488">
          <cell r="B1488" t="str">
            <v>37683386119168</v>
          </cell>
          <cell r="C1488" t="str">
            <v>37</v>
          </cell>
          <cell r="D1488" t="str">
            <v>68338</v>
          </cell>
          <cell r="E1488" t="str">
            <v>6119168</v>
          </cell>
          <cell r="F1488" t="str">
            <v>San Diego Cooperative Charter</v>
          </cell>
          <cell r="G1488" t="str">
            <v>0396</v>
          </cell>
          <cell r="H1488">
            <v>456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145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37683386119598</v>
          </cell>
          <cell r="C1489" t="str">
            <v>37</v>
          </cell>
          <cell r="D1489" t="str">
            <v>68338</v>
          </cell>
          <cell r="E1489" t="str">
            <v>6119598</v>
          </cell>
          <cell r="F1489" t="str">
            <v>King-Chavez Academy of Excellence</v>
          </cell>
          <cell r="G1489" t="str">
            <v>0420</v>
          </cell>
          <cell r="H1489">
            <v>327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323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</row>
        <row r="1490">
          <cell r="B1490" t="str">
            <v>37683386120935</v>
          </cell>
          <cell r="C1490" t="str">
            <v>37</v>
          </cell>
          <cell r="D1490" t="str">
            <v>68338</v>
          </cell>
          <cell r="E1490" t="str">
            <v>6120935</v>
          </cell>
          <cell r="F1490" t="str">
            <v>Einstein Academy</v>
          </cell>
          <cell r="G1490" t="str">
            <v>0488</v>
          </cell>
          <cell r="H1490">
            <v>797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348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</row>
        <row r="1491">
          <cell r="B1491" t="str">
            <v>37683460000000</v>
          </cell>
          <cell r="C1491" t="str">
            <v>37</v>
          </cell>
          <cell r="D1491" t="str">
            <v>68346</v>
          </cell>
          <cell r="E1491" t="str">
            <v>0000000</v>
          </cell>
          <cell r="F1491" t="str">
            <v>San Dieguito Union High</v>
          </cell>
          <cell r="H1491">
            <v>12951</v>
          </cell>
          <cell r="I1491">
            <v>0</v>
          </cell>
          <cell r="J1491">
            <v>0</v>
          </cell>
          <cell r="K1491">
            <v>7</v>
          </cell>
          <cell r="L1491">
            <v>0</v>
          </cell>
          <cell r="M1491">
            <v>1267</v>
          </cell>
          <cell r="N1491">
            <v>0</v>
          </cell>
          <cell r="O1491">
            <v>0</v>
          </cell>
          <cell r="P1491">
            <v>1</v>
          </cell>
          <cell r="Q1491">
            <v>0</v>
          </cell>
        </row>
        <row r="1492">
          <cell r="B1492" t="str">
            <v>37683530000000</v>
          </cell>
          <cell r="C1492" t="str">
            <v>37</v>
          </cell>
          <cell r="D1492" t="str">
            <v>68353</v>
          </cell>
          <cell r="E1492" t="str">
            <v>0000000</v>
          </cell>
          <cell r="F1492" t="str">
            <v>San Pasqual Union Elementary</v>
          </cell>
          <cell r="H1492">
            <v>553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114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</row>
        <row r="1493">
          <cell r="B1493" t="str">
            <v>37683610000000</v>
          </cell>
          <cell r="C1493" t="str">
            <v>37</v>
          </cell>
          <cell r="D1493" t="str">
            <v>68361</v>
          </cell>
          <cell r="E1493" t="str">
            <v>0000000</v>
          </cell>
          <cell r="F1493" t="str">
            <v>Santee</v>
          </cell>
          <cell r="H1493">
            <v>6761</v>
          </cell>
          <cell r="I1493">
            <v>0</v>
          </cell>
          <cell r="J1493">
            <v>0</v>
          </cell>
          <cell r="K1493">
            <v>1</v>
          </cell>
          <cell r="L1493">
            <v>0</v>
          </cell>
          <cell r="M1493">
            <v>2863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37683790000000</v>
          </cell>
          <cell r="C1494" t="str">
            <v>37</v>
          </cell>
          <cell r="D1494" t="str">
            <v>68379</v>
          </cell>
          <cell r="E1494" t="str">
            <v>0000000</v>
          </cell>
          <cell r="F1494" t="str">
            <v>San Ysidro Elementary</v>
          </cell>
          <cell r="H1494">
            <v>4814</v>
          </cell>
          <cell r="I1494">
            <v>0</v>
          </cell>
          <cell r="J1494">
            <v>0</v>
          </cell>
          <cell r="K1494">
            <v>10</v>
          </cell>
          <cell r="L1494">
            <v>0</v>
          </cell>
          <cell r="M1494">
            <v>4460</v>
          </cell>
          <cell r="N1494">
            <v>0</v>
          </cell>
          <cell r="O1494">
            <v>0</v>
          </cell>
          <cell r="P1494">
            <v>8</v>
          </cell>
          <cell r="Q1494">
            <v>0</v>
          </cell>
        </row>
        <row r="1495">
          <cell r="B1495" t="str">
            <v>37683870000000</v>
          </cell>
          <cell r="C1495" t="str">
            <v>37</v>
          </cell>
          <cell r="D1495" t="str">
            <v>68387</v>
          </cell>
          <cell r="E1495" t="str">
            <v>0000000</v>
          </cell>
          <cell r="F1495" t="str">
            <v>Solana Beach Elementary</v>
          </cell>
          <cell r="H1495">
            <v>3012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507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37683950000000</v>
          </cell>
          <cell r="C1496" t="str">
            <v>37</v>
          </cell>
          <cell r="D1496" t="str">
            <v>68395</v>
          </cell>
          <cell r="E1496" t="str">
            <v>0000000</v>
          </cell>
          <cell r="F1496" t="str">
            <v>South Bay Union</v>
          </cell>
          <cell r="H1496">
            <v>5569</v>
          </cell>
          <cell r="I1496">
            <v>0</v>
          </cell>
          <cell r="J1496">
            <v>0</v>
          </cell>
          <cell r="K1496">
            <v>5</v>
          </cell>
          <cell r="L1496">
            <v>0</v>
          </cell>
          <cell r="M1496">
            <v>4715</v>
          </cell>
          <cell r="N1496">
            <v>0</v>
          </cell>
          <cell r="O1496">
            <v>0</v>
          </cell>
          <cell r="P1496">
            <v>2</v>
          </cell>
          <cell r="Q1496">
            <v>0</v>
          </cell>
        </row>
        <row r="1497">
          <cell r="B1497" t="str">
            <v>37683956040505</v>
          </cell>
          <cell r="C1497" t="str">
            <v>37</v>
          </cell>
          <cell r="D1497" t="str">
            <v>68395</v>
          </cell>
          <cell r="E1497" t="str">
            <v>6040505</v>
          </cell>
          <cell r="F1497" t="str">
            <v>Imperial Beach Charter</v>
          </cell>
          <cell r="G1497" t="str">
            <v>1418</v>
          </cell>
          <cell r="H1497">
            <v>846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548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37683956040513</v>
          </cell>
          <cell r="C1498" t="str">
            <v>37</v>
          </cell>
          <cell r="D1498" t="str">
            <v>68395</v>
          </cell>
          <cell r="E1498" t="str">
            <v>6040513</v>
          </cell>
          <cell r="F1498" t="str">
            <v>Nestor Language Academy Charter</v>
          </cell>
          <cell r="G1498" t="str">
            <v>1252</v>
          </cell>
          <cell r="H1498">
            <v>962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758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37684030000000</v>
          </cell>
          <cell r="C1499" t="str">
            <v>37</v>
          </cell>
          <cell r="D1499" t="str">
            <v>68403</v>
          </cell>
          <cell r="E1499" t="str">
            <v>0000000</v>
          </cell>
          <cell r="F1499" t="str">
            <v>Spencer Valley Elementary</v>
          </cell>
          <cell r="H1499">
            <v>35</v>
          </cell>
          <cell r="I1499">
            <v>0</v>
          </cell>
          <cell r="J1499">
            <v>0</v>
          </cell>
          <cell r="K1499">
            <v>1</v>
          </cell>
          <cell r="L1499">
            <v>0</v>
          </cell>
          <cell r="M1499">
            <v>13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37684030125401</v>
          </cell>
          <cell r="C1500" t="str">
            <v>37</v>
          </cell>
          <cell r="D1500" t="str">
            <v>68403</v>
          </cell>
          <cell r="E1500" t="str">
            <v>0125401</v>
          </cell>
          <cell r="F1500" t="str">
            <v>Insight @ San Diego</v>
          </cell>
          <cell r="G1500" t="str">
            <v>1371</v>
          </cell>
          <cell r="H1500">
            <v>174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100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</row>
        <row r="1501">
          <cell r="B1501" t="str">
            <v>37684036120893</v>
          </cell>
          <cell r="C1501" t="str">
            <v>37</v>
          </cell>
          <cell r="D1501" t="str">
            <v>68403</v>
          </cell>
          <cell r="E1501" t="str">
            <v>6120893</v>
          </cell>
          <cell r="F1501" t="str">
            <v>California Virtual Academy @ San Diego</v>
          </cell>
          <cell r="G1501" t="str">
            <v>0493</v>
          </cell>
          <cell r="H1501">
            <v>2067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1094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</row>
        <row r="1502">
          <cell r="B1502" t="str">
            <v>37684110000000</v>
          </cell>
          <cell r="C1502" t="str">
            <v>37</v>
          </cell>
          <cell r="D1502" t="str">
            <v>68411</v>
          </cell>
          <cell r="E1502" t="str">
            <v>0000000</v>
          </cell>
          <cell r="F1502" t="str">
            <v>Sweetwater Union High</v>
          </cell>
          <cell r="H1502">
            <v>39609</v>
          </cell>
          <cell r="I1502">
            <v>0</v>
          </cell>
          <cell r="J1502">
            <v>0</v>
          </cell>
          <cell r="K1502">
            <v>30</v>
          </cell>
          <cell r="L1502">
            <v>0</v>
          </cell>
          <cell r="M1502">
            <v>22961</v>
          </cell>
          <cell r="N1502">
            <v>0</v>
          </cell>
          <cell r="O1502">
            <v>0</v>
          </cell>
          <cell r="P1502">
            <v>14</v>
          </cell>
          <cell r="Q1502">
            <v>0</v>
          </cell>
        </row>
        <row r="1503">
          <cell r="B1503" t="str">
            <v>37684110126086</v>
          </cell>
          <cell r="C1503" t="str">
            <v>37</v>
          </cell>
          <cell r="D1503" t="str">
            <v>68411</v>
          </cell>
          <cell r="E1503" t="str">
            <v>0126086</v>
          </cell>
          <cell r="F1503" t="str">
            <v>Stephen W. Hawking Charter</v>
          </cell>
          <cell r="G1503" t="str">
            <v>1407</v>
          </cell>
          <cell r="H1503">
            <v>425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351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</row>
        <row r="1504">
          <cell r="B1504" t="str">
            <v>37684110128082</v>
          </cell>
          <cell r="C1504" t="str">
            <v>37</v>
          </cell>
          <cell r="D1504" t="str">
            <v>68411</v>
          </cell>
          <cell r="E1504" t="str">
            <v>0128082</v>
          </cell>
          <cell r="F1504" t="str">
            <v>Stephen W. Hawking II Science, Technology, Engineering, Art and Math Charter</v>
          </cell>
          <cell r="G1504" t="str">
            <v>1524</v>
          </cell>
          <cell r="H1504">
            <v>393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343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</row>
        <row r="1505">
          <cell r="B1505" t="str">
            <v>37684113731304</v>
          </cell>
          <cell r="C1505" t="str">
            <v>37</v>
          </cell>
          <cell r="D1505" t="str">
            <v>68411</v>
          </cell>
          <cell r="E1505" t="str">
            <v>3731304</v>
          </cell>
          <cell r="F1505" t="str">
            <v>MAAC Community Charter</v>
          </cell>
          <cell r="G1505" t="str">
            <v>0303</v>
          </cell>
          <cell r="H1505">
            <v>243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215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37684370000000</v>
          </cell>
          <cell r="C1506" t="str">
            <v>37</v>
          </cell>
          <cell r="D1506" t="str">
            <v>68437</v>
          </cell>
          <cell r="E1506" t="str">
            <v>0000000</v>
          </cell>
          <cell r="F1506" t="str">
            <v>Vallecitos Elementary</v>
          </cell>
          <cell r="H1506">
            <v>205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180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</row>
        <row r="1507">
          <cell r="B1507" t="str">
            <v>37684370128470</v>
          </cell>
          <cell r="C1507" t="str">
            <v>37</v>
          </cell>
          <cell r="D1507" t="str">
            <v>68437</v>
          </cell>
          <cell r="E1507" t="str">
            <v>0128470</v>
          </cell>
          <cell r="F1507" t="str">
            <v>Taylion San Diego Academy</v>
          </cell>
          <cell r="G1507" t="str">
            <v>1559</v>
          </cell>
          <cell r="H1507">
            <v>136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97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</row>
        <row r="1508">
          <cell r="B1508" t="str">
            <v>37684520000000</v>
          </cell>
          <cell r="C1508" t="str">
            <v>37</v>
          </cell>
          <cell r="D1508" t="str">
            <v>68452</v>
          </cell>
          <cell r="E1508" t="str">
            <v>0000000</v>
          </cell>
          <cell r="F1508" t="str">
            <v>Vista Unified</v>
          </cell>
          <cell r="H1508">
            <v>21687</v>
          </cell>
          <cell r="I1508">
            <v>0</v>
          </cell>
          <cell r="J1508">
            <v>0</v>
          </cell>
          <cell r="K1508">
            <v>20</v>
          </cell>
          <cell r="L1508">
            <v>0</v>
          </cell>
          <cell r="M1508">
            <v>13659</v>
          </cell>
          <cell r="N1508">
            <v>0</v>
          </cell>
          <cell r="O1508">
            <v>0</v>
          </cell>
          <cell r="P1508">
            <v>12</v>
          </cell>
          <cell r="Q1508">
            <v>0</v>
          </cell>
        </row>
        <row r="1509">
          <cell r="B1509" t="str">
            <v>37684520106120</v>
          </cell>
          <cell r="C1509" t="str">
            <v>37</v>
          </cell>
          <cell r="D1509" t="str">
            <v>68452</v>
          </cell>
          <cell r="E1509" t="str">
            <v>0106120</v>
          </cell>
          <cell r="F1509" t="str">
            <v>SIATech</v>
          </cell>
          <cell r="G1509" t="str">
            <v>0627</v>
          </cell>
          <cell r="H1509">
            <v>1110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1070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</row>
        <row r="1510">
          <cell r="B1510" t="str">
            <v>37684520114264</v>
          </cell>
          <cell r="C1510" t="str">
            <v>37</v>
          </cell>
          <cell r="D1510" t="str">
            <v>68452</v>
          </cell>
          <cell r="E1510" t="str">
            <v>0114264</v>
          </cell>
          <cell r="F1510" t="str">
            <v>North County Trade Tech High</v>
          </cell>
          <cell r="G1510" t="str">
            <v>0884</v>
          </cell>
          <cell r="H1510">
            <v>165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73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37684520124917</v>
          </cell>
          <cell r="C1511" t="str">
            <v>37</v>
          </cell>
          <cell r="D1511" t="str">
            <v>68452</v>
          </cell>
          <cell r="E1511" t="str">
            <v>0124917</v>
          </cell>
          <cell r="F1511" t="str">
            <v>Guajome Learning Center</v>
          </cell>
          <cell r="G1511" t="str">
            <v>1351</v>
          </cell>
          <cell r="H1511">
            <v>79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21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</row>
        <row r="1512">
          <cell r="B1512" t="str">
            <v>37684520128223</v>
          </cell>
          <cell r="C1512" t="str">
            <v>37</v>
          </cell>
          <cell r="D1512" t="str">
            <v>68452</v>
          </cell>
          <cell r="E1512" t="str">
            <v>0128223</v>
          </cell>
          <cell r="F1512" t="str">
            <v>Bella Mente Montessori Academy</v>
          </cell>
          <cell r="G1512" t="str">
            <v>1515</v>
          </cell>
          <cell r="H1512">
            <v>671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182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</row>
        <row r="1513">
          <cell r="B1513" t="str">
            <v>37684523730942</v>
          </cell>
          <cell r="C1513" t="str">
            <v>37</v>
          </cell>
          <cell r="D1513" t="str">
            <v>68452</v>
          </cell>
          <cell r="E1513" t="str">
            <v>3730942</v>
          </cell>
          <cell r="F1513" t="str">
            <v>Guajome Park Academy Charter</v>
          </cell>
          <cell r="G1513" t="str">
            <v>0050</v>
          </cell>
          <cell r="H1513">
            <v>1385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851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</row>
        <row r="1514">
          <cell r="B1514" t="str">
            <v>37735510000000</v>
          </cell>
          <cell r="C1514" t="str">
            <v>37</v>
          </cell>
          <cell r="D1514" t="str">
            <v>73551</v>
          </cell>
          <cell r="E1514" t="str">
            <v>0000000</v>
          </cell>
          <cell r="F1514" t="str">
            <v>Carlsbad Unified</v>
          </cell>
          <cell r="H1514">
            <v>11169</v>
          </cell>
          <cell r="I1514">
            <v>0</v>
          </cell>
          <cell r="J1514">
            <v>0</v>
          </cell>
          <cell r="K1514">
            <v>8</v>
          </cell>
          <cell r="L1514">
            <v>0</v>
          </cell>
          <cell r="M1514">
            <v>2426</v>
          </cell>
          <cell r="N1514">
            <v>0</v>
          </cell>
          <cell r="O1514">
            <v>0</v>
          </cell>
          <cell r="P1514">
            <v>1</v>
          </cell>
          <cell r="Q1514">
            <v>0</v>
          </cell>
        </row>
        <row r="1515">
          <cell r="B1515" t="str">
            <v>37735690000000</v>
          </cell>
          <cell r="C1515" t="str">
            <v>37</v>
          </cell>
          <cell r="D1515" t="str">
            <v>73569</v>
          </cell>
          <cell r="E1515" t="str">
            <v>0000000</v>
          </cell>
          <cell r="F1515" t="str">
            <v>Oceanside Unified</v>
          </cell>
          <cell r="H1515">
            <v>18438</v>
          </cell>
          <cell r="I1515">
            <v>0</v>
          </cell>
          <cell r="J1515">
            <v>0</v>
          </cell>
          <cell r="K1515">
            <v>13</v>
          </cell>
          <cell r="L1515">
            <v>0</v>
          </cell>
          <cell r="M1515">
            <v>11689</v>
          </cell>
          <cell r="N1515">
            <v>0</v>
          </cell>
          <cell r="O1515">
            <v>0</v>
          </cell>
          <cell r="P1515">
            <v>7</v>
          </cell>
          <cell r="Q1515">
            <v>0</v>
          </cell>
        </row>
        <row r="1516">
          <cell r="B1516" t="str">
            <v>37735690101071</v>
          </cell>
          <cell r="C1516" t="str">
            <v>37</v>
          </cell>
          <cell r="D1516" t="str">
            <v>73569</v>
          </cell>
          <cell r="E1516" t="str">
            <v>0101071</v>
          </cell>
          <cell r="F1516" t="str">
            <v>Coastal Academy</v>
          </cell>
          <cell r="G1516" t="str">
            <v>0516</v>
          </cell>
          <cell r="H1516">
            <v>1699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360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</row>
        <row r="1517">
          <cell r="B1517" t="str">
            <v>37735693731221</v>
          </cell>
          <cell r="C1517" t="str">
            <v>37</v>
          </cell>
          <cell r="D1517" t="str">
            <v>73569</v>
          </cell>
          <cell r="E1517" t="str">
            <v>3731221</v>
          </cell>
          <cell r="F1517" t="str">
            <v>Pacific View Charter</v>
          </cell>
          <cell r="G1517" t="str">
            <v>0247</v>
          </cell>
          <cell r="H1517">
            <v>492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320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</row>
        <row r="1518">
          <cell r="B1518" t="str">
            <v>37737910000000</v>
          </cell>
          <cell r="C1518" t="str">
            <v>37</v>
          </cell>
          <cell r="D1518" t="str">
            <v>73791</v>
          </cell>
          <cell r="E1518" t="str">
            <v>0000000</v>
          </cell>
          <cell r="F1518" t="str">
            <v>San Marcos Unified</v>
          </cell>
          <cell r="H1518">
            <v>20862</v>
          </cell>
          <cell r="I1518">
            <v>0</v>
          </cell>
          <cell r="J1518">
            <v>0</v>
          </cell>
          <cell r="K1518">
            <v>13</v>
          </cell>
          <cell r="L1518">
            <v>0</v>
          </cell>
          <cell r="M1518">
            <v>8594</v>
          </cell>
          <cell r="N1518">
            <v>0</v>
          </cell>
          <cell r="O1518">
            <v>0</v>
          </cell>
          <cell r="P1518">
            <v>7</v>
          </cell>
          <cell r="Q1518">
            <v>0</v>
          </cell>
        </row>
        <row r="1519">
          <cell r="B1519" t="str">
            <v>37737910109785</v>
          </cell>
          <cell r="C1519" t="str">
            <v>37</v>
          </cell>
          <cell r="D1519" t="str">
            <v>73791</v>
          </cell>
          <cell r="E1519" t="str">
            <v>0109785</v>
          </cell>
          <cell r="F1519" t="str">
            <v>Bayshore Preparatory Charter</v>
          </cell>
          <cell r="G1519" t="str">
            <v>0723</v>
          </cell>
          <cell r="H1519">
            <v>108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58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</row>
        <row r="1520">
          <cell r="B1520" t="str">
            <v>37754160000000</v>
          </cell>
          <cell r="C1520" t="str">
            <v>37</v>
          </cell>
          <cell r="D1520" t="str">
            <v>75416</v>
          </cell>
          <cell r="E1520" t="str">
            <v>0000000</v>
          </cell>
          <cell r="F1520" t="str">
            <v>Warner Unified</v>
          </cell>
          <cell r="H1520">
            <v>156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129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</row>
        <row r="1521">
          <cell r="B1521" t="str">
            <v>37754160122796</v>
          </cell>
          <cell r="C1521" t="str">
            <v>37</v>
          </cell>
          <cell r="D1521" t="str">
            <v>75416</v>
          </cell>
          <cell r="E1521" t="str">
            <v>0122796</v>
          </cell>
          <cell r="F1521" t="str">
            <v>All Tribes Elementary Charter</v>
          </cell>
          <cell r="G1521" t="str">
            <v>1262</v>
          </cell>
          <cell r="H1521">
            <v>37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37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</row>
        <row r="1522">
          <cell r="B1522" t="str">
            <v>37754160132472</v>
          </cell>
          <cell r="C1522" t="str">
            <v>37</v>
          </cell>
          <cell r="D1522" t="str">
            <v>75416</v>
          </cell>
          <cell r="E1522" t="str">
            <v>0132472</v>
          </cell>
          <cell r="F1522" t="str">
            <v>California Pacific Charter Schools - San Diego</v>
          </cell>
          <cell r="G1522" t="str">
            <v>1758</v>
          </cell>
          <cell r="H1522">
            <v>1476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325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</row>
        <row r="1523">
          <cell r="B1523" t="str">
            <v>37754166119275</v>
          </cell>
          <cell r="C1523" t="str">
            <v>37</v>
          </cell>
          <cell r="D1523" t="str">
            <v>75416</v>
          </cell>
          <cell r="E1523" t="str">
            <v>6119275</v>
          </cell>
          <cell r="F1523" t="str">
            <v>All Tribes Charter</v>
          </cell>
          <cell r="G1523" t="str">
            <v>1057</v>
          </cell>
          <cell r="H1523">
            <v>51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51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</row>
        <row r="1524">
          <cell r="B1524" t="str">
            <v>37756140000000</v>
          </cell>
          <cell r="C1524" t="str">
            <v>37</v>
          </cell>
          <cell r="D1524" t="str">
            <v>75614</v>
          </cell>
          <cell r="E1524" t="str">
            <v>0000000</v>
          </cell>
          <cell r="F1524" t="str">
            <v>Valley Center-Pauma Unified</v>
          </cell>
          <cell r="H1524">
            <v>4069</v>
          </cell>
          <cell r="I1524">
            <v>0</v>
          </cell>
          <cell r="J1524">
            <v>0</v>
          </cell>
          <cell r="K1524">
            <v>3</v>
          </cell>
          <cell r="L1524">
            <v>0</v>
          </cell>
          <cell r="M1524">
            <v>2239</v>
          </cell>
          <cell r="N1524">
            <v>0</v>
          </cell>
          <cell r="O1524">
            <v>0</v>
          </cell>
          <cell r="P1524">
            <v>1</v>
          </cell>
          <cell r="Q1524">
            <v>0</v>
          </cell>
        </row>
        <row r="1525">
          <cell r="B1525" t="str">
            <v>37764710114678</v>
          </cell>
          <cell r="C1525" t="str">
            <v>37</v>
          </cell>
          <cell r="D1525" t="str">
            <v>76471</v>
          </cell>
          <cell r="E1525" t="str">
            <v>0114678</v>
          </cell>
          <cell r="F1525" t="str">
            <v>High Tech High Chula Vista</v>
          </cell>
          <cell r="G1525" t="str">
            <v>0756</v>
          </cell>
          <cell r="H1525">
            <v>623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329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</row>
        <row r="1526">
          <cell r="B1526" t="str">
            <v>37764710114694</v>
          </cell>
          <cell r="C1526" t="str">
            <v>37</v>
          </cell>
          <cell r="D1526" t="str">
            <v>76471</v>
          </cell>
          <cell r="E1526" t="str">
            <v>0114694</v>
          </cell>
          <cell r="F1526" t="str">
            <v>High Tech High North County</v>
          </cell>
          <cell r="G1526" t="str">
            <v>0756</v>
          </cell>
          <cell r="H1526">
            <v>447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163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</row>
        <row r="1527">
          <cell r="B1527" t="str">
            <v>37764710119271</v>
          </cell>
          <cell r="C1527" t="str">
            <v>37</v>
          </cell>
          <cell r="D1527" t="str">
            <v>76471</v>
          </cell>
          <cell r="E1527" t="str">
            <v>0119271</v>
          </cell>
          <cell r="F1527" t="str">
            <v>High Tech Middle North County</v>
          </cell>
          <cell r="G1527" t="str">
            <v>0756</v>
          </cell>
          <cell r="H1527">
            <v>334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165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</row>
        <row r="1528">
          <cell r="B1528" t="str">
            <v>37764710123042</v>
          </cell>
          <cell r="C1528" t="str">
            <v>37</v>
          </cell>
          <cell r="D1528" t="str">
            <v>76471</v>
          </cell>
          <cell r="E1528" t="str">
            <v>0123042</v>
          </cell>
          <cell r="F1528" t="str">
            <v>High Tech Middle Chula Vista</v>
          </cell>
          <cell r="G1528" t="str">
            <v>0756</v>
          </cell>
          <cell r="H1528">
            <v>310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168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</row>
        <row r="1529">
          <cell r="B1529" t="str">
            <v>37764710123059</v>
          </cell>
          <cell r="C1529" t="str">
            <v>37</v>
          </cell>
          <cell r="D1529" t="str">
            <v>76471</v>
          </cell>
          <cell r="E1529" t="str">
            <v>0123059</v>
          </cell>
          <cell r="F1529" t="str">
            <v>High Tech Elementary Chula Vista</v>
          </cell>
          <cell r="G1529" t="str">
            <v>0756</v>
          </cell>
          <cell r="H1529">
            <v>406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219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</row>
        <row r="1530">
          <cell r="B1530" t="str">
            <v>37764710127605</v>
          </cell>
          <cell r="C1530" t="str">
            <v>37</v>
          </cell>
          <cell r="D1530" t="str">
            <v>76471</v>
          </cell>
          <cell r="E1530" t="str">
            <v>0127605</v>
          </cell>
          <cell r="F1530" t="str">
            <v>High Tech Elementary North County</v>
          </cell>
          <cell r="G1530" t="str">
            <v>0756</v>
          </cell>
          <cell r="H1530">
            <v>365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197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</row>
        <row r="1531">
          <cell r="B1531" t="str">
            <v>37768510000000</v>
          </cell>
          <cell r="C1531" t="str">
            <v>37</v>
          </cell>
          <cell r="D1531" t="str">
            <v>76851</v>
          </cell>
          <cell r="E1531" t="str">
            <v>0000000</v>
          </cell>
          <cell r="F1531" t="str">
            <v>Bonsall Unified</v>
          </cell>
          <cell r="H1531">
            <v>2356</v>
          </cell>
          <cell r="I1531">
            <v>0</v>
          </cell>
          <cell r="J1531">
            <v>0</v>
          </cell>
          <cell r="K1531">
            <v>3</v>
          </cell>
          <cell r="L1531">
            <v>0</v>
          </cell>
          <cell r="M1531">
            <v>842</v>
          </cell>
          <cell r="N1531">
            <v>0</v>
          </cell>
          <cell r="O1531">
            <v>0</v>
          </cell>
          <cell r="P1531">
            <v>3</v>
          </cell>
          <cell r="Q1531">
            <v>0</v>
          </cell>
        </row>
        <row r="1532">
          <cell r="B1532" t="str">
            <v>37768510132886</v>
          </cell>
          <cell r="C1532" t="str">
            <v>37</v>
          </cell>
          <cell r="D1532" t="str">
            <v>76851</v>
          </cell>
          <cell r="E1532" t="str">
            <v>0132886</v>
          </cell>
          <cell r="F1532" t="str">
            <v>Pathways Academy Charter School</v>
          </cell>
          <cell r="G1532" t="str">
            <v>1767</v>
          </cell>
          <cell r="H1532">
            <v>394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162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</row>
        <row r="1533">
          <cell r="B1533" t="str">
            <v>37768516113468</v>
          </cell>
          <cell r="C1533" t="str">
            <v>37</v>
          </cell>
          <cell r="D1533" t="str">
            <v>76851</v>
          </cell>
          <cell r="E1533" t="str">
            <v>6113468</v>
          </cell>
          <cell r="F1533" t="str">
            <v>Vivian Banks Charter</v>
          </cell>
          <cell r="G1533" t="str">
            <v>0104</v>
          </cell>
          <cell r="H1533">
            <v>108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92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</row>
        <row r="1534">
          <cell r="B1534" t="str">
            <v>37769010134429</v>
          </cell>
          <cell r="C1534" t="str">
            <v>37</v>
          </cell>
          <cell r="D1534" t="str">
            <v>76901</v>
          </cell>
          <cell r="E1534" t="str">
            <v>0134429</v>
          </cell>
          <cell r="F1534" t="str">
            <v>Thrive Public School</v>
          </cell>
          <cell r="G1534" t="str">
            <v>1696</v>
          </cell>
          <cell r="H1534">
            <v>460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252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</row>
        <row r="1535">
          <cell r="B1535" t="str">
            <v>37770320134577</v>
          </cell>
          <cell r="C1535" t="str">
            <v>37</v>
          </cell>
          <cell r="D1535" t="str">
            <v>77032</v>
          </cell>
          <cell r="E1535" t="str">
            <v>0134577</v>
          </cell>
          <cell r="F1535" t="str">
            <v>Audeo Charter II</v>
          </cell>
          <cell r="G1535" t="str">
            <v>1835</v>
          </cell>
          <cell r="H1535">
            <v>287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190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</row>
        <row r="1536">
          <cell r="B1536" t="str">
            <v>38103890000000</v>
          </cell>
          <cell r="C1536" t="str">
            <v>38</v>
          </cell>
          <cell r="D1536" t="str">
            <v>10389</v>
          </cell>
          <cell r="E1536" t="str">
            <v>0000000</v>
          </cell>
          <cell r="F1536" t="str">
            <v>San Francisco Co. Office of Education</v>
          </cell>
          <cell r="H1536">
            <v>378</v>
          </cell>
          <cell r="I1536">
            <v>37</v>
          </cell>
          <cell r="J1536">
            <v>0</v>
          </cell>
          <cell r="K1536">
            <v>341</v>
          </cell>
          <cell r="L1536">
            <v>0</v>
          </cell>
          <cell r="M1536">
            <v>260</v>
          </cell>
          <cell r="N1536">
            <v>37</v>
          </cell>
          <cell r="O1536">
            <v>0</v>
          </cell>
          <cell r="P1536">
            <v>223</v>
          </cell>
          <cell r="Q1536">
            <v>0</v>
          </cell>
        </row>
        <row r="1537">
          <cell r="B1537" t="str">
            <v>38684780000000</v>
          </cell>
          <cell r="C1537" t="str">
            <v>38</v>
          </cell>
          <cell r="D1537" t="str">
            <v>68478</v>
          </cell>
          <cell r="E1537" t="str">
            <v>0000000</v>
          </cell>
          <cell r="F1537" t="str">
            <v>San Francisco Unified</v>
          </cell>
          <cell r="H1537">
            <v>53033</v>
          </cell>
          <cell r="I1537">
            <v>0</v>
          </cell>
          <cell r="J1537">
            <v>0</v>
          </cell>
          <cell r="K1537">
            <v>341</v>
          </cell>
          <cell r="L1537">
            <v>0</v>
          </cell>
          <cell r="M1537">
            <v>32646</v>
          </cell>
          <cell r="N1537">
            <v>0</v>
          </cell>
          <cell r="O1537">
            <v>0</v>
          </cell>
          <cell r="P1537">
            <v>223</v>
          </cell>
          <cell r="Q1537">
            <v>0</v>
          </cell>
        </row>
        <row r="1538">
          <cell r="B1538" t="str">
            <v>38684780101337</v>
          </cell>
          <cell r="C1538" t="str">
            <v>38</v>
          </cell>
          <cell r="D1538" t="str">
            <v>68478</v>
          </cell>
          <cell r="E1538" t="str">
            <v>0101337</v>
          </cell>
          <cell r="F1538" t="str">
            <v>KIPP Bayview Academy</v>
          </cell>
          <cell r="G1538" t="str">
            <v>0549</v>
          </cell>
          <cell r="H1538">
            <v>263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215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</row>
        <row r="1539">
          <cell r="B1539" t="str">
            <v>38684780101352</v>
          </cell>
          <cell r="C1539" t="str">
            <v>38</v>
          </cell>
          <cell r="D1539" t="str">
            <v>68478</v>
          </cell>
          <cell r="E1539" t="str">
            <v>0101352</v>
          </cell>
          <cell r="F1539" t="str">
            <v>KIPP San Francisco Bay Academy</v>
          </cell>
          <cell r="G1539" t="str">
            <v>0551</v>
          </cell>
          <cell r="H1539">
            <v>364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316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</row>
        <row r="1540">
          <cell r="B1540" t="str">
            <v>38684780101774</v>
          </cell>
          <cell r="C1540" t="str">
            <v>38</v>
          </cell>
          <cell r="D1540" t="str">
            <v>68478</v>
          </cell>
          <cell r="E1540" t="str">
            <v>0101774</v>
          </cell>
          <cell r="F1540" t="str">
            <v>Five Keys Charter (SF Sheriff's)</v>
          </cell>
          <cell r="G1540" t="str">
            <v>0567</v>
          </cell>
          <cell r="H1540">
            <v>337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57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</row>
        <row r="1541">
          <cell r="B1541" t="str">
            <v>38684780107300</v>
          </cell>
          <cell r="C1541" t="str">
            <v>38</v>
          </cell>
          <cell r="D1541" t="str">
            <v>68478</v>
          </cell>
          <cell r="E1541" t="str">
            <v>0107300</v>
          </cell>
          <cell r="F1541" t="str">
            <v>City Arts and Tech High</v>
          </cell>
          <cell r="G1541" t="str">
            <v>0599</v>
          </cell>
          <cell r="H1541">
            <v>335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253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</row>
        <row r="1542">
          <cell r="B1542" t="str">
            <v>38684780118133</v>
          </cell>
          <cell r="C1542" t="str">
            <v>38</v>
          </cell>
          <cell r="D1542" t="str">
            <v>68478</v>
          </cell>
          <cell r="E1542" t="str">
            <v>0118133</v>
          </cell>
          <cell r="F1542" t="str">
            <v>Five Keys Adult School (SF Sheriff's)</v>
          </cell>
          <cell r="G1542" t="str">
            <v>1029</v>
          </cell>
          <cell r="H1542">
            <v>154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15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</row>
        <row r="1543">
          <cell r="B1543" t="str">
            <v>38684780118141</v>
          </cell>
          <cell r="C1543" t="str">
            <v>38</v>
          </cell>
          <cell r="D1543" t="str">
            <v>68478</v>
          </cell>
          <cell r="E1543" t="str">
            <v>0118141</v>
          </cell>
          <cell r="F1543" t="str">
            <v>Five Keys Independence HS (SF Sheriff's)</v>
          </cell>
          <cell r="G1543" t="str">
            <v>1028</v>
          </cell>
          <cell r="H1543">
            <v>2726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818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</row>
        <row r="1544">
          <cell r="B1544" t="str">
            <v>38684780123265</v>
          </cell>
          <cell r="C1544" t="str">
            <v>38</v>
          </cell>
          <cell r="D1544" t="str">
            <v>68478</v>
          </cell>
          <cell r="E1544" t="str">
            <v>0123265</v>
          </cell>
          <cell r="F1544" t="str">
            <v>Gateway Middle</v>
          </cell>
          <cell r="G1544" t="str">
            <v>1267</v>
          </cell>
          <cell r="H1544">
            <v>310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158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</row>
        <row r="1545">
          <cell r="B1545" t="str">
            <v>38684780123505</v>
          </cell>
          <cell r="C1545" t="str">
            <v>38</v>
          </cell>
          <cell r="D1545" t="str">
            <v>68478</v>
          </cell>
          <cell r="E1545" t="str">
            <v>0123505</v>
          </cell>
          <cell r="F1545" t="str">
            <v>Mission Preparatory</v>
          </cell>
          <cell r="G1545" t="str">
            <v>1270</v>
          </cell>
          <cell r="H1545">
            <v>264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235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</row>
        <row r="1546">
          <cell r="B1546" t="str">
            <v>38684780127530</v>
          </cell>
          <cell r="C1546" t="str">
            <v>38</v>
          </cell>
          <cell r="D1546" t="str">
            <v>68478</v>
          </cell>
          <cell r="E1546" t="str">
            <v>0127530</v>
          </cell>
          <cell r="F1546" t="str">
            <v>KIPP San Francisco College Preparatory</v>
          </cell>
          <cell r="G1546" t="str">
            <v>1502</v>
          </cell>
          <cell r="H1546">
            <v>388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320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</row>
        <row r="1547">
          <cell r="B1547" t="str">
            <v>38684783830411</v>
          </cell>
          <cell r="C1547" t="str">
            <v>38</v>
          </cell>
          <cell r="D1547" t="str">
            <v>68478</v>
          </cell>
          <cell r="E1547" t="str">
            <v>3830411</v>
          </cell>
          <cell r="F1547" t="str">
            <v>Leadership High</v>
          </cell>
          <cell r="G1547" t="str">
            <v>0122</v>
          </cell>
          <cell r="H1547">
            <v>296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207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</row>
        <row r="1548">
          <cell r="B1548" t="str">
            <v>38684783830429</v>
          </cell>
          <cell r="C1548" t="str">
            <v>38</v>
          </cell>
          <cell r="D1548" t="str">
            <v>68478</v>
          </cell>
          <cell r="E1548" t="str">
            <v>3830429</v>
          </cell>
          <cell r="F1548" t="str">
            <v>Life Learning Academy Charter</v>
          </cell>
          <cell r="G1548" t="str">
            <v>0140</v>
          </cell>
          <cell r="H1548">
            <v>32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25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</row>
        <row r="1549">
          <cell r="B1549" t="str">
            <v>38684783830437</v>
          </cell>
          <cell r="C1549" t="str">
            <v>38</v>
          </cell>
          <cell r="D1549" t="str">
            <v>68478</v>
          </cell>
          <cell r="E1549" t="str">
            <v>3830437</v>
          </cell>
          <cell r="F1549" t="str">
            <v>Gateway High</v>
          </cell>
          <cell r="G1549" t="str">
            <v>0141</v>
          </cell>
          <cell r="H1549">
            <v>477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205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</row>
        <row r="1550">
          <cell r="B1550" t="str">
            <v>38684786040935</v>
          </cell>
          <cell r="C1550" t="str">
            <v>38</v>
          </cell>
          <cell r="D1550" t="str">
            <v>68478</v>
          </cell>
          <cell r="E1550" t="str">
            <v>6040935</v>
          </cell>
          <cell r="F1550" t="str">
            <v>Edison Charter Academy</v>
          </cell>
          <cell r="G1550" t="str">
            <v>0158</v>
          </cell>
          <cell r="H1550">
            <v>715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598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</row>
        <row r="1551">
          <cell r="B1551" t="str">
            <v>38684786112601</v>
          </cell>
          <cell r="C1551" t="str">
            <v>38</v>
          </cell>
          <cell r="D1551" t="str">
            <v>68478</v>
          </cell>
          <cell r="E1551" t="str">
            <v>6112601</v>
          </cell>
          <cell r="F1551" t="str">
            <v>Creative Arts Charter</v>
          </cell>
          <cell r="G1551" t="str">
            <v>0040</v>
          </cell>
          <cell r="H1551">
            <v>439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102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</row>
        <row r="1552">
          <cell r="B1552" t="str">
            <v>38769190132159</v>
          </cell>
          <cell r="C1552" t="str">
            <v>38</v>
          </cell>
          <cell r="D1552" t="str">
            <v>76919</v>
          </cell>
          <cell r="E1552" t="str">
            <v>0132159</v>
          </cell>
          <cell r="F1552" t="str">
            <v>OnePurpose School</v>
          </cell>
          <cell r="G1552" t="str">
            <v>1733</v>
          </cell>
          <cell r="H1552">
            <v>123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119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</row>
        <row r="1553">
          <cell r="B1553" t="str">
            <v>38769270132183</v>
          </cell>
          <cell r="C1553" t="str">
            <v>38</v>
          </cell>
          <cell r="D1553" t="str">
            <v>76927</v>
          </cell>
          <cell r="E1553" t="str">
            <v>0132183</v>
          </cell>
          <cell r="F1553" t="str">
            <v>The New School of San Francisco</v>
          </cell>
          <cell r="G1553" t="str">
            <v>1742</v>
          </cell>
          <cell r="H1553">
            <v>130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31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</row>
        <row r="1554">
          <cell r="B1554" t="str">
            <v>39103970000000</v>
          </cell>
          <cell r="C1554" t="str">
            <v>39</v>
          </cell>
          <cell r="D1554" t="str">
            <v>10397</v>
          </cell>
          <cell r="E1554" t="str">
            <v>0000000</v>
          </cell>
          <cell r="F1554" t="str">
            <v>San Joaquin Co. Office of Education</v>
          </cell>
          <cell r="H1554">
            <v>1779</v>
          </cell>
          <cell r="I1554">
            <v>142</v>
          </cell>
          <cell r="J1554">
            <v>0</v>
          </cell>
          <cell r="K1554">
            <v>821</v>
          </cell>
          <cell r="L1554">
            <v>135</v>
          </cell>
          <cell r="M1554">
            <v>1350</v>
          </cell>
          <cell r="N1554">
            <v>142</v>
          </cell>
          <cell r="O1554">
            <v>0</v>
          </cell>
          <cell r="P1554">
            <v>514</v>
          </cell>
          <cell r="Q1554">
            <v>111</v>
          </cell>
        </row>
        <row r="1555">
          <cell r="B1555" t="str">
            <v>39103970120717</v>
          </cell>
          <cell r="C1555" t="str">
            <v>39</v>
          </cell>
          <cell r="D1555" t="str">
            <v>10397</v>
          </cell>
          <cell r="E1555" t="str">
            <v>0120717</v>
          </cell>
          <cell r="F1555" t="str">
            <v>one.Charter</v>
          </cell>
          <cell r="G1555" t="str">
            <v>1146</v>
          </cell>
          <cell r="H1555">
            <v>223</v>
          </cell>
          <cell r="I1555">
            <v>0</v>
          </cell>
          <cell r="J1555">
            <v>0</v>
          </cell>
          <cell r="K1555">
            <v>0</v>
          </cell>
          <cell r="L1555">
            <v>111</v>
          </cell>
          <cell r="M1555">
            <v>184</v>
          </cell>
          <cell r="N1555">
            <v>0</v>
          </cell>
          <cell r="O1555">
            <v>0</v>
          </cell>
          <cell r="P1555">
            <v>0</v>
          </cell>
          <cell r="Q1555">
            <v>91</v>
          </cell>
        </row>
        <row r="1556">
          <cell r="B1556" t="str">
            <v>39103970121723</v>
          </cell>
          <cell r="C1556" t="str">
            <v>39</v>
          </cell>
          <cell r="D1556" t="str">
            <v>10397</v>
          </cell>
          <cell r="E1556" t="str">
            <v>0121723</v>
          </cell>
          <cell r="F1556" t="str">
            <v>San Joaquin Building Futures Academy</v>
          </cell>
          <cell r="G1556" t="str">
            <v>1198</v>
          </cell>
          <cell r="H1556">
            <v>143</v>
          </cell>
          <cell r="I1556">
            <v>0</v>
          </cell>
          <cell r="J1556">
            <v>0</v>
          </cell>
          <cell r="K1556">
            <v>0</v>
          </cell>
          <cell r="L1556">
            <v>24</v>
          </cell>
          <cell r="M1556">
            <v>132</v>
          </cell>
          <cell r="N1556">
            <v>0</v>
          </cell>
          <cell r="O1556">
            <v>0</v>
          </cell>
          <cell r="P1556">
            <v>0</v>
          </cell>
          <cell r="Q1556">
            <v>20</v>
          </cell>
        </row>
        <row r="1557">
          <cell r="B1557" t="str">
            <v>39103970127134</v>
          </cell>
          <cell r="C1557" t="str">
            <v>39</v>
          </cell>
          <cell r="D1557" t="str">
            <v>10397</v>
          </cell>
          <cell r="E1557" t="str">
            <v>0127134</v>
          </cell>
          <cell r="F1557" t="str">
            <v>River Islands Technology Academy #2</v>
          </cell>
          <cell r="G1557" t="str">
            <v>1775</v>
          </cell>
          <cell r="H1557">
            <v>603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211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</row>
        <row r="1558">
          <cell r="B1558" t="str">
            <v>39103973930476</v>
          </cell>
          <cell r="C1558" t="str">
            <v>39</v>
          </cell>
          <cell r="D1558" t="str">
            <v>10397</v>
          </cell>
          <cell r="E1558" t="str">
            <v>3930476</v>
          </cell>
          <cell r="F1558" t="str">
            <v>Venture Academy</v>
          </cell>
          <cell r="G1558" t="str">
            <v>0423</v>
          </cell>
          <cell r="H1558">
            <v>1616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1120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</row>
        <row r="1559">
          <cell r="B1559" t="str">
            <v>39684860000000</v>
          </cell>
          <cell r="C1559" t="str">
            <v>39</v>
          </cell>
          <cell r="D1559" t="str">
            <v>68486</v>
          </cell>
          <cell r="E1559" t="str">
            <v>0000000</v>
          </cell>
          <cell r="F1559" t="str">
            <v>Banta Elementary</v>
          </cell>
          <cell r="H1559">
            <v>360</v>
          </cell>
          <cell r="I1559">
            <v>0</v>
          </cell>
          <cell r="J1559">
            <v>0</v>
          </cell>
          <cell r="K1559">
            <v>2</v>
          </cell>
          <cell r="L1559">
            <v>0</v>
          </cell>
          <cell r="M1559">
            <v>268</v>
          </cell>
          <cell r="N1559">
            <v>0</v>
          </cell>
          <cell r="O1559">
            <v>0</v>
          </cell>
          <cell r="P1559">
            <v>2</v>
          </cell>
          <cell r="Q1559">
            <v>0</v>
          </cell>
        </row>
        <row r="1560">
          <cell r="B1560" t="str">
            <v>39684860131789</v>
          </cell>
          <cell r="C1560" t="str">
            <v>39</v>
          </cell>
          <cell r="D1560" t="str">
            <v>68486</v>
          </cell>
          <cell r="E1560" t="str">
            <v>0131789</v>
          </cell>
          <cell r="F1560" t="str">
            <v>NextGeneration STEAM Academy</v>
          </cell>
          <cell r="G1560" t="str">
            <v>1725</v>
          </cell>
          <cell r="H1560">
            <v>408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219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</row>
        <row r="1561">
          <cell r="B1561" t="str">
            <v>39685020000000</v>
          </cell>
          <cell r="C1561" t="str">
            <v>39</v>
          </cell>
          <cell r="D1561" t="str">
            <v>68502</v>
          </cell>
          <cell r="E1561" t="str">
            <v>0000000</v>
          </cell>
          <cell r="F1561" t="str">
            <v>Escalon Unified</v>
          </cell>
          <cell r="H1561">
            <v>2600</v>
          </cell>
          <cell r="I1561">
            <v>0</v>
          </cell>
          <cell r="J1561">
            <v>0</v>
          </cell>
          <cell r="K1561">
            <v>24</v>
          </cell>
          <cell r="L1561">
            <v>0</v>
          </cell>
          <cell r="M1561">
            <v>1301</v>
          </cell>
          <cell r="N1561">
            <v>0</v>
          </cell>
          <cell r="O1561">
            <v>0</v>
          </cell>
          <cell r="P1561">
            <v>14</v>
          </cell>
          <cell r="Q1561">
            <v>0</v>
          </cell>
        </row>
        <row r="1562">
          <cell r="B1562" t="str">
            <v>39685020126011</v>
          </cell>
          <cell r="C1562" t="str">
            <v>39</v>
          </cell>
          <cell r="D1562" t="str">
            <v>68502</v>
          </cell>
          <cell r="E1562" t="str">
            <v>0126011</v>
          </cell>
          <cell r="F1562" t="str">
            <v>Escalon Charter Academy</v>
          </cell>
          <cell r="G1562" t="str">
            <v>1416</v>
          </cell>
          <cell r="H1562">
            <v>288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77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</row>
        <row r="1563">
          <cell r="B1563" t="str">
            <v>39685440000000</v>
          </cell>
          <cell r="C1563" t="str">
            <v>39</v>
          </cell>
          <cell r="D1563" t="str">
            <v>68544</v>
          </cell>
          <cell r="E1563" t="str">
            <v>0000000</v>
          </cell>
          <cell r="F1563" t="str">
            <v>Jefferson Elementary</v>
          </cell>
          <cell r="H1563">
            <v>2317</v>
          </cell>
          <cell r="I1563">
            <v>0</v>
          </cell>
          <cell r="J1563">
            <v>0</v>
          </cell>
          <cell r="K1563">
            <v>18</v>
          </cell>
          <cell r="L1563">
            <v>0</v>
          </cell>
          <cell r="M1563">
            <v>828</v>
          </cell>
          <cell r="N1563">
            <v>0</v>
          </cell>
          <cell r="O1563">
            <v>0</v>
          </cell>
          <cell r="P1563">
            <v>6</v>
          </cell>
          <cell r="Q1563">
            <v>0</v>
          </cell>
        </row>
        <row r="1564">
          <cell r="B1564" t="str">
            <v>39685690000000</v>
          </cell>
          <cell r="C1564" t="str">
            <v>39</v>
          </cell>
          <cell r="D1564" t="str">
            <v>68569</v>
          </cell>
          <cell r="E1564" t="str">
            <v>0000000</v>
          </cell>
          <cell r="F1564" t="str">
            <v>Lincoln Unified</v>
          </cell>
          <cell r="H1564">
            <v>9114</v>
          </cell>
          <cell r="I1564">
            <v>0</v>
          </cell>
          <cell r="J1564">
            <v>0</v>
          </cell>
          <cell r="K1564">
            <v>111</v>
          </cell>
          <cell r="L1564">
            <v>0</v>
          </cell>
          <cell r="M1564">
            <v>5887</v>
          </cell>
          <cell r="N1564">
            <v>0</v>
          </cell>
          <cell r="O1564">
            <v>0</v>
          </cell>
          <cell r="P1564">
            <v>79</v>
          </cell>
          <cell r="Q1564">
            <v>0</v>
          </cell>
        </row>
        <row r="1565">
          <cell r="B1565" t="str">
            <v>39685690132415</v>
          </cell>
          <cell r="C1565" t="str">
            <v>39</v>
          </cell>
          <cell r="D1565" t="str">
            <v>68569</v>
          </cell>
          <cell r="E1565" t="str">
            <v>0132415</v>
          </cell>
          <cell r="F1565" t="str">
            <v>John McCandless Charter</v>
          </cell>
          <cell r="G1565" t="str">
            <v>1732</v>
          </cell>
          <cell r="H1565">
            <v>324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149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</row>
        <row r="1566">
          <cell r="B1566" t="str">
            <v>39685770000000</v>
          </cell>
          <cell r="C1566" t="str">
            <v>39</v>
          </cell>
          <cell r="D1566" t="str">
            <v>68577</v>
          </cell>
          <cell r="E1566" t="str">
            <v>0000000</v>
          </cell>
          <cell r="F1566" t="str">
            <v>Linden Unified</v>
          </cell>
          <cell r="H1566">
            <v>2214</v>
          </cell>
          <cell r="I1566">
            <v>0</v>
          </cell>
          <cell r="J1566">
            <v>0</v>
          </cell>
          <cell r="K1566">
            <v>47</v>
          </cell>
          <cell r="L1566">
            <v>0</v>
          </cell>
          <cell r="M1566">
            <v>1336</v>
          </cell>
          <cell r="N1566">
            <v>0</v>
          </cell>
          <cell r="O1566">
            <v>0</v>
          </cell>
          <cell r="P1566">
            <v>38</v>
          </cell>
          <cell r="Q1566">
            <v>0</v>
          </cell>
        </row>
        <row r="1567">
          <cell r="B1567" t="str">
            <v>39685850000000</v>
          </cell>
          <cell r="C1567" t="str">
            <v>39</v>
          </cell>
          <cell r="D1567" t="str">
            <v>68585</v>
          </cell>
          <cell r="E1567" t="str">
            <v>0000000</v>
          </cell>
          <cell r="F1567" t="str">
            <v>Lodi Unified</v>
          </cell>
          <cell r="H1567">
            <v>28498</v>
          </cell>
          <cell r="I1567">
            <v>0</v>
          </cell>
          <cell r="J1567">
            <v>0</v>
          </cell>
          <cell r="K1567">
            <v>65</v>
          </cell>
          <cell r="L1567">
            <v>0</v>
          </cell>
          <cell r="M1567">
            <v>20232</v>
          </cell>
          <cell r="N1567">
            <v>0</v>
          </cell>
          <cell r="O1567">
            <v>0</v>
          </cell>
          <cell r="P1567">
            <v>59</v>
          </cell>
          <cell r="Q1567">
            <v>0</v>
          </cell>
        </row>
        <row r="1568">
          <cell r="B1568" t="str">
            <v>39685850101956</v>
          </cell>
          <cell r="C1568" t="str">
            <v>39</v>
          </cell>
          <cell r="D1568" t="str">
            <v>68585</v>
          </cell>
          <cell r="E1568" t="str">
            <v>0101956</v>
          </cell>
          <cell r="F1568" t="str">
            <v>Aspire Benjamin Holt College Preparatory Academy</v>
          </cell>
          <cell r="G1568" t="str">
            <v>0565</v>
          </cell>
          <cell r="H1568">
            <v>384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136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</row>
        <row r="1569">
          <cell r="B1569" t="str">
            <v>39685850122580</v>
          </cell>
          <cell r="C1569" t="str">
            <v>39</v>
          </cell>
          <cell r="D1569" t="str">
            <v>68585</v>
          </cell>
          <cell r="E1569" t="str">
            <v>0122580</v>
          </cell>
          <cell r="F1569" t="str">
            <v>Rio Valley Charter</v>
          </cell>
          <cell r="G1569" t="str">
            <v>1229</v>
          </cell>
          <cell r="H1569">
            <v>313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176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</row>
        <row r="1570">
          <cell r="B1570" t="str">
            <v>39685850133678</v>
          </cell>
          <cell r="C1570" t="str">
            <v>39</v>
          </cell>
          <cell r="D1570" t="str">
            <v>68585</v>
          </cell>
          <cell r="E1570" t="str">
            <v>0133678</v>
          </cell>
          <cell r="F1570" t="str">
            <v>Aspire Benjamin Holt Middle</v>
          </cell>
          <cell r="G1570" t="str">
            <v>1782</v>
          </cell>
          <cell r="H1570">
            <v>447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165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</row>
        <row r="1571">
          <cell r="B1571" t="str">
            <v>39685856116594</v>
          </cell>
          <cell r="C1571" t="str">
            <v>39</v>
          </cell>
          <cell r="D1571" t="str">
            <v>68585</v>
          </cell>
          <cell r="E1571" t="str">
            <v>6116594</v>
          </cell>
          <cell r="F1571" t="str">
            <v>Aspire Vincent Shalvey Academy</v>
          </cell>
          <cell r="G1571" t="str">
            <v>0178</v>
          </cell>
          <cell r="H1571">
            <v>389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157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</row>
        <row r="1572">
          <cell r="B1572" t="str">
            <v>39685856117675</v>
          </cell>
          <cell r="C1572" t="str">
            <v>39</v>
          </cell>
          <cell r="D1572" t="str">
            <v>68585</v>
          </cell>
          <cell r="E1572" t="str">
            <v>6117675</v>
          </cell>
          <cell r="F1572" t="str">
            <v>Joe Serna Jr. Charter</v>
          </cell>
          <cell r="G1572" t="str">
            <v>0288</v>
          </cell>
          <cell r="H1572">
            <v>348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238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</row>
        <row r="1573">
          <cell r="B1573" t="str">
            <v>39685856118921</v>
          </cell>
          <cell r="C1573" t="str">
            <v>39</v>
          </cell>
          <cell r="D1573" t="str">
            <v>68585</v>
          </cell>
          <cell r="E1573" t="str">
            <v>6118921</v>
          </cell>
          <cell r="F1573" t="str">
            <v>Aspire River Oaks Charter</v>
          </cell>
          <cell r="G1573" t="str">
            <v>0364</v>
          </cell>
          <cell r="H1573">
            <v>417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258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</row>
        <row r="1574">
          <cell r="B1574" t="str">
            <v>39685930000000</v>
          </cell>
          <cell r="C1574" t="str">
            <v>39</v>
          </cell>
          <cell r="D1574" t="str">
            <v>68593</v>
          </cell>
          <cell r="E1574" t="str">
            <v>0000000</v>
          </cell>
          <cell r="F1574" t="str">
            <v>Manteca Unified</v>
          </cell>
          <cell r="H1574">
            <v>23279</v>
          </cell>
          <cell r="I1574">
            <v>0</v>
          </cell>
          <cell r="J1574">
            <v>0</v>
          </cell>
          <cell r="K1574">
            <v>261</v>
          </cell>
          <cell r="L1574">
            <v>0</v>
          </cell>
          <cell r="M1574">
            <v>14574</v>
          </cell>
          <cell r="N1574">
            <v>0</v>
          </cell>
          <cell r="O1574">
            <v>0</v>
          </cell>
          <cell r="P1574">
            <v>139</v>
          </cell>
          <cell r="Q1574">
            <v>0</v>
          </cell>
        </row>
        <row r="1575">
          <cell r="B1575" t="str">
            <v>39685930126094</v>
          </cell>
          <cell r="C1575" t="str">
            <v>39</v>
          </cell>
          <cell r="D1575" t="str">
            <v>68593</v>
          </cell>
          <cell r="E1575" t="str">
            <v>0126094</v>
          </cell>
          <cell r="F1575" t="str">
            <v>be.tech</v>
          </cell>
          <cell r="G1575" t="str">
            <v>1408</v>
          </cell>
          <cell r="H1575">
            <v>162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78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</row>
        <row r="1576">
          <cell r="B1576" t="str">
            <v>39686190000000</v>
          </cell>
          <cell r="C1576" t="str">
            <v>39</v>
          </cell>
          <cell r="D1576" t="str">
            <v>68619</v>
          </cell>
          <cell r="E1576" t="str">
            <v>0000000</v>
          </cell>
          <cell r="F1576" t="str">
            <v>New Hope Elementary</v>
          </cell>
          <cell r="H1576">
            <v>198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185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</row>
        <row r="1577">
          <cell r="B1577" t="str">
            <v>39686270000000</v>
          </cell>
          <cell r="C1577" t="str">
            <v>39</v>
          </cell>
          <cell r="D1577" t="str">
            <v>68627</v>
          </cell>
          <cell r="E1577" t="str">
            <v>0000000</v>
          </cell>
          <cell r="F1577" t="str">
            <v>New Jerusalem Elementary</v>
          </cell>
          <cell r="H1577">
            <v>29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24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</row>
        <row r="1578">
          <cell r="B1578" t="str">
            <v>39686270117796</v>
          </cell>
          <cell r="C1578" t="str">
            <v>39</v>
          </cell>
          <cell r="D1578" t="str">
            <v>68627</v>
          </cell>
          <cell r="E1578" t="str">
            <v>0117796</v>
          </cell>
          <cell r="F1578" t="str">
            <v>New Jerusalem</v>
          </cell>
          <cell r="G1578" t="str">
            <v>1003</v>
          </cell>
          <cell r="H1578">
            <v>209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143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</row>
        <row r="1579">
          <cell r="B1579" t="str">
            <v>39686270126755</v>
          </cell>
          <cell r="C1579" t="str">
            <v>39</v>
          </cell>
          <cell r="D1579" t="str">
            <v>68627</v>
          </cell>
          <cell r="E1579" t="str">
            <v>0126755</v>
          </cell>
          <cell r="F1579" t="str">
            <v>Humphreys College Academy of Business, Law and Education</v>
          </cell>
          <cell r="G1579" t="str">
            <v>1448</v>
          </cell>
          <cell r="H1579">
            <v>669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533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</row>
        <row r="1580">
          <cell r="B1580" t="str">
            <v>39686270127191</v>
          </cell>
          <cell r="C1580" t="str">
            <v>39</v>
          </cell>
          <cell r="D1580" t="str">
            <v>68627</v>
          </cell>
          <cell r="E1580" t="str">
            <v>0127191</v>
          </cell>
          <cell r="F1580" t="str">
            <v>California Virtual Academy @ San Joaquin</v>
          </cell>
          <cell r="G1580" t="str">
            <v>1489</v>
          </cell>
          <cell r="H1580">
            <v>1375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768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</row>
        <row r="1581">
          <cell r="B1581" t="str">
            <v>39686270128546</v>
          </cell>
          <cell r="C1581" t="str">
            <v>39</v>
          </cell>
          <cell r="D1581" t="str">
            <v>68627</v>
          </cell>
          <cell r="E1581" t="str">
            <v>0128546</v>
          </cell>
          <cell r="F1581" t="str">
            <v>Acacia Middle Charter</v>
          </cell>
          <cell r="G1581" t="str">
            <v>1519</v>
          </cell>
          <cell r="H1581">
            <v>148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130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</row>
        <row r="1582">
          <cell r="B1582" t="str">
            <v>39686270128553</v>
          </cell>
          <cell r="C1582" t="str">
            <v>39</v>
          </cell>
          <cell r="D1582" t="str">
            <v>68627</v>
          </cell>
          <cell r="E1582" t="str">
            <v>0128553</v>
          </cell>
          <cell r="F1582" t="str">
            <v>Acacia Elementary Charter</v>
          </cell>
          <cell r="G1582" t="str">
            <v>1518</v>
          </cell>
          <cell r="H1582">
            <v>329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311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</row>
        <row r="1583">
          <cell r="B1583" t="str">
            <v>39686270129890</v>
          </cell>
          <cell r="C1583" t="str">
            <v>39</v>
          </cell>
          <cell r="D1583" t="str">
            <v>68627</v>
          </cell>
          <cell r="E1583" t="str">
            <v>0129890</v>
          </cell>
          <cell r="F1583" t="str">
            <v>Delta Home Charter</v>
          </cell>
          <cell r="G1583" t="str">
            <v>1646</v>
          </cell>
          <cell r="H1583">
            <v>89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30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</row>
        <row r="1584">
          <cell r="B1584" t="str">
            <v>39686270129908</v>
          </cell>
          <cell r="C1584" t="str">
            <v>39</v>
          </cell>
          <cell r="D1584" t="str">
            <v>68627</v>
          </cell>
          <cell r="E1584" t="str">
            <v>0129908</v>
          </cell>
          <cell r="F1584" t="str">
            <v>Delta Keys Charter</v>
          </cell>
          <cell r="G1584" t="str">
            <v>1645</v>
          </cell>
          <cell r="H1584">
            <v>157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93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</row>
        <row r="1585">
          <cell r="B1585" t="str">
            <v>39686270129916</v>
          </cell>
          <cell r="C1585" t="str">
            <v>39</v>
          </cell>
          <cell r="D1585" t="str">
            <v>68627</v>
          </cell>
          <cell r="E1585" t="str">
            <v>0129916</v>
          </cell>
          <cell r="F1585" t="str">
            <v>Valley View Charter Prep</v>
          </cell>
          <cell r="G1585" t="str">
            <v>1644</v>
          </cell>
          <cell r="H1585">
            <v>415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128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</row>
        <row r="1586">
          <cell r="B1586" t="str">
            <v>39686270130864</v>
          </cell>
          <cell r="C1586" t="str">
            <v>39</v>
          </cell>
          <cell r="D1586" t="str">
            <v>68627</v>
          </cell>
          <cell r="E1586" t="str">
            <v>0130864</v>
          </cell>
          <cell r="F1586" t="str">
            <v>Delta Charter Online</v>
          </cell>
          <cell r="G1586" t="str">
            <v>1654</v>
          </cell>
          <cell r="H1586">
            <v>299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146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</row>
        <row r="1587">
          <cell r="B1587" t="str">
            <v>39686270132050</v>
          </cell>
          <cell r="C1587" t="str">
            <v>39</v>
          </cell>
          <cell r="D1587" t="str">
            <v>68627</v>
          </cell>
          <cell r="E1587" t="str">
            <v>0132050</v>
          </cell>
          <cell r="F1587" t="str">
            <v>Delta Bridges Charter School</v>
          </cell>
          <cell r="G1587" t="str">
            <v>1731</v>
          </cell>
          <cell r="H1587">
            <v>166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146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39686270132365</v>
          </cell>
          <cell r="C1588" t="str">
            <v>39</v>
          </cell>
          <cell r="D1588" t="str">
            <v>68627</v>
          </cell>
          <cell r="E1588" t="str">
            <v>0132365</v>
          </cell>
          <cell r="F1588" t="str">
            <v>Delta Launch Charter</v>
          </cell>
          <cell r="G1588" t="str">
            <v>1729</v>
          </cell>
          <cell r="H1588">
            <v>13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10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</row>
        <row r="1589">
          <cell r="B1589" t="str">
            <v>39686270133116</v>
          </cell>
          <cell r="C1589" t="str">
            <v>39</v>
          </cell>
          <cell r="D1589" t="str">
            <v>68627</v>
          </cell>
          <cell r="E1589" t="str">
            <v>0133116</v>
          </cell>
          <cell r="F1589" t="str">
            <v>Insight @ San Joaquin</v>
          </cell>
          <cell r="G1589" t="str">
            <v>1762</v>
          </cell>
          <cell r="H1589">
            <v>156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102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</row>
        <row r="1590">
          <cell r="B1590" t="str">
            <v>39686276119309</v>
          </cell>
          <cell r="C1590" t="str">
            <v>39</v>
          </cell>
          <cell r="D1590" t="str">
            <v>68627</v>
          </cell>
          <cell r="E1590" t="str">
            <v>6119309</v>
          </cell>
          <cell r="F1590" t="str">
            <v>Delta Charter</v>
          </cell>
          <cell r="G1590" t="str">
            <v>0393</v>
          </cell>
          <cell r="H1590">
            <v>533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261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</row>
        <row r="1591">
          <cell r="B1591" t="str">
            <v>39686350000000</v>
          </cell>
          <cell r="C1591" t="str">
            <v>39</v>
          </cell>
          <cell r="D1591" t="str">
            <v>68635</v>
          </cell>
          <cell r="E1591" t="str">
            <v>0000000</v>
          </cell>
          <cell r="F1591" t="str">
            <v>Oak View Union Elementary</v>
          </cell>
          <cell r="H1591">
            <v>402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200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</row>
        <row r="1592">
          <cell r="B1592" t="str">
            <v>39686500000000</v>
          </cell>
          <cell r="C1592" t="str">
            <v>39</v>
          </cell>
          <cell r="D1592" t="str">
            <v>68650</v>
          </cell>
          <cell r="E1592" t="str">
            <v>0000000</v>
          </cell>
          <cell r="F1592" t="str">
            <v>Ripon Unified</v>
          </cell>
          <cell r="H1592">
            <v>3165</v>
          </cell>
          <cell r="I1592">
            <v>0</v>
          </cell>
          <cell r="J1592">
            <v>0</v>
          </cell>
          <cell r="K1592">
            <v>30</v>
          </cell>
          <cell r="L1592">
            <v>0</v>
          </cell>
          <cell r="M1592">
            <v>1173</v>
          </cell>
          <cell r="N1592">
            <v>0</v>
          </cell>
          <cell r="O1592">
            <v>0</v>
          </cell>
          <cell r="P1592">
            <v>15</v>
          </cell>
          <cell r="Q1592">
            <v>0</v>
          </cell>
        </row>
        <row r="1593">
          <cell r="B1593" t="str">
            <v>39686500125849</v>
          </cell>
          <cell r="C1593" t="str">
            <v>39</v>
          </cell>
          <cell r="D1593" t="str">
            <v>68650</v>
          </cell>
          <cell r="E1593" t="str">
            <v>0125849</v>
          </cell>
          <cell r="F1593" t="str">
            <v>California Connections Academy @ Ripon</v>
          </cell>
          <cell r="G1593" t="str">
            <v>1398</v>
          </cell>
          <cell r="H1593">
            <v>1053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451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</row>
        <row r="1594">
          <cell r="B1594" t="str">
            <v>39686760000000</v>
          </cell>
          <cell r="C1594" t="str">
            <v>39</v>
          </cell>
          <cell r="D1594" t="str">
            <v>68676</v>
          </cell>
          <cell r="E1594" t="str">
            <v>0000000</v>
          </cell>
          <cell r="F1594" t="str">
            <v>Stockton Unified</v>
          </cell>
          <cell r="H1594">
            <v>35237</v>
          </cell>
          <cell r="I1594">
            <v>0</v>
          </cell>
          <cell r="J1594">
            <v>0</v>
          </cell>
          <cell r="K1594">
            <v>72</v>
          </cell>
          <cell r="L1594">
            <v>0</v>
          </cell>
          <cell r="M1594">
            <v>30055</v>
          </cell>
          <cell r="N1594">
            <v>0</v>
          </cell>
          <cell r="O1594">
            <v>0</v>
          </cell>
          <cell r="P1594">
            <v>65</v>
          </cell>
          <cell r="Q1594">
            <v>0</v>
          </cell>
        </row>
        <row r="1595">
          <cell r="B1595" t="str">
            <v>39686760108647</v>
          </cell>
          <cell r="C1595" t="str">
            <v>39</v>
          </cell>
          <cell r="D1595" t="str">
            <v>68676</v>
          </cell>
          <cell r="E1595" t="str">
            <v>0108647</v>
          </cell>
          <cell r="F1595" t="str">
            <v>Aspire Rosa Parks Academy</v>
          </cell>
          <cell r="G1595" t="str">
            <v>0554</v>
          </cell>
          <cell r="H1595">
            <v>370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347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</row>
        <row r="1596">
          <cell r="B1596" t="str">
            <v>39686760111336</v>
          </cell>
          <cell r="C1596" t="str">
            <v>39</v>
          </cell>
          <cell r="D1596" t="str">
            <v>68676</v>
          </cell>
          <cell r="E1596" t="str">
            <v>0111336</v>
          </cell>
          <cell r="F1596" t="str">
            <v>Pittman Charter</v>
          </cell>
          <cell r="G1596" t="str">
            <v>1197</v>
          </cell>
          <cell r="H1596">
            <v>667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624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</row>
        <row r="1597">
          <cell r="B1597" t="str">
            <v>39686760114876</v>
          </cell>
          <cell r="C1597" t="str">
            <v>39</v>
          </cell>
          <cell r="D1597" t="str">
            <v>68676</v>
          </cell>
          <cell r="E1597" t="str">
            <v>0114876</v>
          </cell>
          <cell r="F1597" t="str">
            <v>Aspire Port City Academy</v>
          </cell>
          <cell r="G1597" t="str">
            <v>1553</v>
          </cell>
          <cell r="H1597">
            <v>405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284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</row>
        <row r="1598">
          <cell r="B1598" t="str">
            <v>39686760117853</v>
          </cell>
          <cell r="C1598" t="str">
            <v>39</v>
          </cell>
          <cell r="D1598" t="str">
            <v>68676</v>
          </cell>
          <cell r="E1598" t="str">
            <v>0117853</v>
          </cell>
          <cell r="F1598" t="str">
            <v>Dr. Lewis Dolphin Stallworth Sr. Charter</v>
          </cell>
          <cell r="G1598" t="str">
            <v>1027</v>
          </cell>
          <cell r="H1598">
            <v>230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224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</row>
        <row r="1599">
          <cell r="B1599" t="str">
            <v>39686760118497</v>
          </cell>
          <cell r="C1599" t="str">
            <v>39</v>
          </cell>
          <cell r="D1599" t="str">
            <v>68676</v>
          </cell>
          <cell r="E1599" t="str">
            <v>0118497</v>
          </cell>
          <cell r="F1599" t="str">
            <v>Aspire Langston Hughes Academy</v>
          </cell>
          <cell r="G1599" t="str">
            <v>1048</v>
          </cell>
          <cell r="H1599">
            <v>712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534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</row>
        <row r="1600">
          <cell r="B1600" t="str">
            <v>39686760119743</v>
          </cell>
          <cell r="C1600" t="str">
            <v>39</v>
          </cell>
          <cell r="D1600" t="str">
            <v>68676</v>
          </cell>
          <cell r="E1600" t="str">
            <v>0119743</v>
          </cell>
          <cell r="F1600" t="str">
            <v>Stockton Unified Early College Academy</v>
          </cell>
          <cell r="G1600" t="str">
            <v>1083</v>
          </cell>
          <cell r="H1600">
            <v>408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247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39686760120725</v>
          </cell>
          <cell r="C1601" t="str">
            <v>39</v>
          </cell>
          <cell r="D1601" t="str">
            <v>68676</v>
          </cell>
          <cell r="E1601" t="str">
            <v>0120725</v>
          </cell>
          <cell r="F1601" t="str">
            <v>Stockton Collegiate International Elementary</v>
          </cell>
          <cell r="G1601" t="str">
            <v>1142</v>
          </cell>
          <cell r="H1601">
            <v>435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296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</row>
        <row r="1602">
          <cell r="B1602" t="str">
            <v>39686760120733</v>
          </cell>
          <cell r="C1602" t="str">
            <v>39</v>
          </cell>
          <cell r="D1602" t="str">
            <v>68676</v>
          </cell>
          <cell r="E1602" t="str">
            <v>0120733</v>
          </cell>
          <cell r="F1602" t="str">
            <v>Stockton Collegiate International Secondary</v>
          </cell>
          <cell r="G1602" t="str">
            <v>1143</v>
          </cell>
          <cell r="H1602">
            <v>535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292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</row>
        <row r="1603">
          <cell r="B1603" t="str">
            <v>39686760121541</v>
          </cell>
          <cell r="C1603" t="str">
            <v>39</v>
          </cell>
          <cell r="D1603" t="str">
            <v>68676</v>
          </cell>
          <cell r="E1603" t="str">
            <v>0121541</v>
          </cell>
          <cell r="F1603" t="str">
            <v>Aspire APEX Academy</v>
          </cell>
          <cell r="G1603" t="str">
            <v>1552</v>
          </cell>
          <cell r="H1603">
            <v>301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228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</row>
        <row r="1604">
          <cell r="B1604" t="str">
            <v>39686760123802</v>
          </cell>
          <cell r="C1604" t="str">
            <v>39</v>
          </cell>
          <cell r="D1604" t="str">
            <v>68676</v>
          </cell>
          <cell r="E1604" t="str">
            <v>0123802</v>
          </cell>
          <cell r="F1604" t="str">
            <v>Health Careers Academy</v>
          </cell>
          <cell r="G1604" t="str">
            <v>1283</v>
          </cell>
          <cell r="H1604">
            <v>491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410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</row>
        <row r="1605">
          <cell r="B1605" t="str">
            <v>39686760124248</v>
          </cell>
          <cell r="C1605" t="str">
            <v>39</v>
          </cell>
          <cell r="D1605" t="str">
            <v>68676</v>
          </cell>
          <cell r="E1605" t="str">
            <v>0124248</v>
          </cell>
          <cell r="F1605" t="str">
            <v>Pacific Law Academy</v>
          </cell>
          <cell r="G1605" t="str">
            <v>1316</v>
          </cell>
          <cell r="H1605">
            <v>194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122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</row>
        <row r="1606">
          <cell r="B1606" t="str">
            <v>39686760124958</v>
          </cell>
          <cell r="C1606" t="str">
            <v>39</v>
          </cell>
          <cell r="D1606" t="str">
            <v>68676</v>
          </cell>
          <cell r="E1606" t="str">
            <v>0124958</v>
          </cell>
          <cell r="F1606" t="str">
            <v>TEAM Charter</v>
          </cell>
          <cell r="G1606" t="str">
            <v>1360</v>
          </cell>
          <cell r="H1606">
            <v>588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531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</row>
        <row r="1607">
          <cell r="B1607" t="str">
            <v>39686766042725</v>
          </cell>
          <cell r="C1607" t="str">
            <v>39</v>
          </cell>
          <cell r="D1607" t="str">
            <v>68676</v>
          </cell>
          <cell r="E1607" t="str">
            <v>6042725</v>
          </cell>
          <cell r="F1607" t="str">
            <v>Nightingale Charter</v>
          </cell>
          <cell r="G1607" t="str">
            <v>1318</v>
          </cell>
          <cell r="H1607">
            <v>404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391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</row>
        <row r="1608">
          <cell r="B1608" t="str">
            <v>39754990000000</v>
          </cell>
          <cell r="C1608" t="str">
            <v>39</v>
          </cell>
          <cell r="D1608" t="str">
            <v>75499</v>
          </cell>
          <cell r="E1608" t="str">
            <v>0000000</v>
          </cell>
          <cell r="F1608" t="str">
            <v>Tracy Joint Unified</v>
          </cell>
          <cell r="H1608">
            <v>15157</v>
          </cell>
          <cell r="I1608">
            <v>0</v>
          </cell>
          <cell r="J1608">
            <v>0</v>
          </cell>
          <cell r="K1608">
            <v>154</v>
          </cell>
          <cell r="L1608">
            <v>0</v>
          </cell>
          <cell r="M1608">
            <v>8959</v>
          </cell>
          <cell r="N1608">
            <v>0</v>
          </cell>
          <cell r="O1608">
            <v>0</v>
          </cell>
          <cell r="P1608">
            <v>86</v>
          </cell>
          <cell r="Q1608">
            <v>0</v>
          </cell>
        </row>
        <row r="1609">
          <cell r="B1609" t="str">
            <v>39754990102384</v>
          </cell>
          <cell r="C1609" t="str">
            <v>39</v>
          </cell>
          <cell r="D1609" t="str">
            <v>75499</v>
          </cell>
          <cell r="E1609" t="str">
            <v>0102384</v>
          </cell>
          <cell r="F1609" t="str">
            <v>Primary Charter</v>
          </cell>
          <cell r="G1609" t="str">
            <v>0607</v>
          </cell>
          <cell r="H1609">
            <v>362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86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</row>
        <row r="1610">
          <cell r="B1610" t="str">
            <v>39754990102392</v>
          </cell>
          <cell r="C1610" t="str">
            <v>39</v>
          </cell>
          <cell r="D1610" t="str">
            <v>75499</v>
          </cell>
          <cell r="E1610" t="str">
            <v>0102392</v>
          </cell>
          <cell r="F1610" t="str">
            <v>Millennium Charter</v>
          </cell>
          <cell r="G1610" t="str">
            <v>0606</v>
          </cell>
          <cell r="H1610">
            <v>534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111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</row>
        <row r="1611">
          <cell r="B1611" t="str">
            <v>39754996118665</v>
          </cell>
          <cell r="C1611" t="str">
            <v>39</v>
          </cell>
          <cell r="D1611" t="str">
            <v>75499</v>
          </cell>
          <cell r="E1611" t="str">
            <v>6118665</v>
          </cell>
          <cell r="F1611" t="str">
            <v>Discovery Charter</v>
          </cell>
          <cell r="G1611" t="str">
            <v>0355</v>
          </cell>
          <cell r="H1611">
            <v>373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71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39767600000000</v>
          </cell>
          <cell r="C1612" t="str">
            <v>39</v>
          </cell>
          <cell r="D1612" t="str">
            <v>76760</v>
          </cell>
          <cell r="E1612" t="str">
            <v>0000000</v>
          </cell>
          <cell r="F1612" t="str">
            <v>Lammersville Joint Unified</v>
          </cell>
          <cell r="H1612">
            <v>4522</v>
          </cell>
          <cell r="I1612">
            <v>0</v>
          </cell>
          <cell r="J1612">
            <v>0</v>
          </cell>
          <cell r="K1612">
            <v>35</v>
          </cell>
          <cell r="L1612">
            <v>0</v>
          </cell>
          <cell r="M1612">
            <v>1015</v>
          </cell>
          <cell r="N1612">
            <v>0</v>
          </cell>
          <cell r="O1612">
            <v>0</v>
          </cell>
          <cell r="P1612">
            <v>10</v>
          </cell>
          <cell r="Q1612">
            <v>0</v>
          </cell>
        </row>
        <row r="1613">
          <cell r="B1613" t="str">
            <v>40104050000000</v>
          </cell>
          <cell r="C1613" t="str">
            <v>40</v>
          </cell>
          <cell r="D1613" t="str">
            <v>10405</v>
          </cell>
          <cell r="E1613" t="str">
            <v>0000000</v>
          </cell>
          <cell r="F1613" t="str">
            <v>San Luis Obispo Co. Office of Education</v>
          </cell>
          <cell r="H1613">
            <v>184</v>
          </cell>
          <cell r="I1613">
            <v>18</v>
          </cell>
          <cell r="J1613">
            <v>0</v>
          </cell>
          <cell r="K1613">
            <v>42</v>
          </cell>
          <cell r="L1613">
            <v>0</v>
          </cell>
          <cell r="M1613">
            <v>144</v>
          </cell>
          <cell r="N1613">
            <v>18</v>
          </cell>
          <cell r="O1613">
            <v>0</v>
          </cell>
          <cell r="P1613">
            <v>24</v>
          </cell>
          <cell r="Q1613">
            <v>0</v>
          </cell>
        </row>
        <row r="1614">
          <cell r="B1614" t="str">
            <v>40104050101725</v>
          </cell>
          <cell r="C1614" t="str">
            <v>40</v>
          </cell>
          <cell r="D1614" t="str">
            <v>10405</v>
          </cell>
          <cell r="E1614" t="str">
            <v>0101725</v>
          </cell>
          <cell r="F1614" t="str">
            <v>Grizzly ChalleNGe Charter</v>
          </cell>
          <cell r="G1614" t="str">
            <v>0566</v>
          </cell>
          <cell r="H1614">
            <v>244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182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40687000000000</v>
          </cell>
          <cell r="C1615" t="str">
            <v>40</v>
          </cell>
          <cell r="D1615" t="str">
            <v>68700</v>
          </cell>
          <cell r="E1615" t="str">
            <v>0000000</v>
          </cell>
          <cell r="F1615" t="str">
            <v>Atascadero Unified</v>
          </cell>
          <cell r="H1615">
            <v>4634</v>
          </cell>
          <cell r="I1615">
            <v>0</v>
          </cell>
          <cell r="J1615">
            <v>0</v>
          </cell>
          <cell r="K1615">
            <v>7</v>
          </cell>
          <cell r="L1615">
            <v>0</v>
          </cell>
          <cell r="M1615">
            <v>1687</v>
          </cell>
          <cell r="N1615">
            <v>0</v>
          </cell>
          <cell r="O1615">
            <v>0</v>
          </cell>
          <cell r="P1615">
            <v>3</v>
          </cell>
          <cell r="Q1615">
            <v>0</v>
          </cell>
        </row>
        <row r="1616">
          <cell r="B1616" t="str">
            <v>40687260000000</v>
          </cell>
          <cell r="C1616" t="str">
            <v>40</v>
          </cell>
          <cell r="D1616" t="str">
            <v>68726</v>
          </cell>
          <cell r="E1616" t="str">
            <v>0000000</v>
          </cell>
          <cell r="F1616" t="str">
            <v>Cayucos Elementary</v>
          </cell>
          <cell r="H1616">
            <v>211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78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</row>
        <row r="1617">
          <cell r="B1617" t="str">
            <v>40687590000000</v>
          </cell>
          <cell r="C1617" t="str">
            <v>40</v>
          </cell>
          <cell r="D1617" t="str">
            <v>68759</v>
          </cell>
          <cell r="E1617" t="str">
            <v>0000000</v>
          </cell>
          <cell r="F1617" t="str">
            <v>Lucia Mar Unified</v>
          </cell>
          <cell r="H1617">
            <v>10625</v>
          </cell>
          <cell r="I1617">
            <v>0</v>
          </cell>
          <cell r="J1617">
            <v>0</v>
          </cell>
          <cell r="K1617">
            <v>12</v>
          </cell>
          <cell r="L1617">
            <v>0</v>
          </cell>
          <cell r="M1617">
            <v>5162</v>
          </cell>
          <cell r="N1617">
            <v>0</v>
          </cell>
          <cell r="O1617">
            <v>0</v>
          </cell>
          <cell r="P1617">
            <v>6</v>
          </cell>
          <cell r="Q1617">
            <v>0</v>
          </cell>
        </row>
        <row r="1618">
          <cell r="B1618" t="str">
            <v>40687910000000</v>
          </cell>
          <cell r="C1618" t="str">
            <v>40</v>
          </cell>
          <cell r="D1618" t="str">
            <v>68791</v>
          </cell>
          <cell r="E1618" t="str">
            <v>0000000</v>
          </cell>
          <cell r="F1618" t="str">
            <v>Pleasant Valley Joint Union Elementary</v>
          </cell>
          <cell r="H1618">
            <v>99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45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40688090000000</v>
          </cell>
          <cell r="C1619" t="str">
            <v>40</v>
          </cell>
          <cell r="D1619" t="str">
            <v>68809</v>
          </cell>
          <cell r="E1619" t="str">
            <v>0000000</v>
          </cell>
          <cell r="F1619" t="str">
            <v>San Luis Coastal Unified</v>
          </cell>
          <cell r="H1619">
            <v>7544</v>
          </cell>
          <cell r="I1619">
            <v>0</v>
          </cell>
          <cell r="J1619">
            <v>0</v>
          </cell>
          <cell r="K1619">
            <v>5</v>
          </cell>
          <cell r="L1619">
            <v>0</v>
          </cell>
          <cell r="M1619">
            <v>2749</v>
          </cell>
          <cell r="N1619">
            <v>0</v>
          </cell>
          <cell r="O1619">
            <v>0</v>
          </cell>
          <cell r="P1619">
            <v>3</v>
          </cell>
          <cell r="Q1619">
            <v>0</v>
          </cell>
        </row>
        <row r="1620">
          <cell r="B1620" t="str">
            <v>40688096043194</v>
          </cell>
          <cell r="C1620" t="str">
            <v>40</v>
          </cell>
          <cell r="D1620" t="str">
            <v>68809</v>
          </cell>
          <cell r="E1620" t="str">
            <v>6043194</v>
          </cell>
          <cell r="F1620" t="str">
            <v>Bellevue-Santa Fe Charter</v>
          </cell>
          <cell r="G1620" t="str">
            <v>0093</v>
          </cell>
          <cell r="H1620">
            <v>164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7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40688250000000</v>
          </cell>
          <cell r="C1621" t="str">
            <v>40</v>
          </cell>
          <cell r="D1621" t="str">
            <v>68825</v>
          </cell>
          <cell r="E1621" t="str">
            <v>0000000</v>
          </cell>
          <cell r="F1621" t="str">
            <v>San Miguel Joint Union</v>
          </cell>
          <cell r="H1621">
            <v>599</v>
          </cell>
          <cell r="I1621">
            <v>0</v>
          </cell>
          <cell r="J1621">
            <v>0</v>
          </cell>
          <cell r="K1621">
            <v>1</v>
          </cell>
          <cell r="L1621">
            <v>0</v>
          </cell>
          <cell r="M1621">
            <v>427</v>
          </cell>
          <cell r="N1621">
            <v>0</v>
          </cell>
          <cell r="O1621">
            <v>0</v>
          </cell>
          <cell r="P1621">
            <v>1</v>
          </cell>
          <cell r="Q1621">
            <v>0</v>
          </cell>
        </row>
        <row r="1622">
          <cell r="B1622" t="str">
            <v>40688250125807</v>
          </cell>
          <cell r="C1622" t="str">
            <v>40</v>
          </cell>
          <cell r="D1622" t="str">
            <v>68825</v>
          </cell>
          <cell r="E1622" t="str">
            <v>0125807</v>
          </cell>
          <cell r="F1622" t="str">
            <v>Almond Acres Charter Academy</v>
          </cell>
          <cell r="G1622" t="str">
            <v>1395</v>
          </cell>
          <cell r="H1622">
            <v>280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73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40688330000000</v>
          </cell>
          <cell r="C1623" t="str">
            <v>40</v>
          </cell>
          <cell r="D1623" t="str">
            <v>68833</v>
          </cell>
          <cell r="E1623" t="str">
            <v>0000000</v>
          </cell>
          <cell r="F1623" t="str">
            <v>Shandon Joint Unified</v>
          </cell>
          <cell r="H1623">
            <v>310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250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40688410000000</v>
          </cell>
          <cell r="C1624" t="str">
            <v>40</v>
          </cell>
          <cell r="D1624" t="str">
            <v>68841</v>
          </cell>
          <cell r="E1624" t="str">
            <v>0000000</v>
          </cell>
          <cell r="F1624" t="str">
            <v>Templeton Unified</v>
          </cell>
          <cell r="H1624">
            <v>2388</v>
          </cell>
          <cell r="I1624">
            <v>0</v>
          </cell>
          <cell r="J1624">
            <v>0</v>
          </cell>
          <cell r="K1624">
            <v>1</v>
          </cell>
          <cell r="L1624">
            <v>0</v>
          </cell>
          <cell r="M1624">
            <v>411</v>
          </cell>
          <cell r="N1624">
            <v>0</v>
          </cell>
          <cell r="O1624">
            <v>0</v>
          </cell>
          <cell r="P1624">
            <v>1</v>
          </cell>
          <cell r="Q1624">
            <v>0</v>
          </cell>
        </row>
        <row r="1625">
          <cell r="B1625" t="str">
            <v>40754570000000</v>
          </cell>
          <cell r="C1625" t="str">
            <v>40</v>
          </cell>
          <cell r="D1625" t="str">
            <v>75457</v>
          </cell>
          <cell r="E1625" t="str">
            <v>0000000</v>
          </cell>
          <cell r="F1625" t="str">
            <v>Paso Robles Joint Unified</v>
          </cell>
          <cell r="H1625">
            <v>6797</v>
          </cell>
          <cell r="I1625">
            <v>0</v>
          </cell>
          <cell r="J1625">
            <v>0</v>
          </cell>
          <cell r="K1625">
            <v>16</v>
          </cell>
          <cell r="L1625">
            <v>0</v>
          </cell>
          <cell r="M1625">
            <v>3491</v>
          </cell>
          <cell r="N1625">
            <v>0</v>
          </cell>
          <cell r="O1625">
            <v>0</v>
          </cell>
          <cell r="P1625">
            <v>10</v>
          </cell>
          <cell r="Q1625">
            <v>0</v>
          </cell>
        </row>
        <row r="1626">
          <cell r="B1626" t="str">
            <v>40754650000000</v>
          </cell>
          <cell r="C1626" t="str">
            <v>40</v>
          </cell>
          <cell r="D1626" t="str">
            <v>75465</v>
          </cell>
          <cell r="E1626" t="str">
            <v>0000000</v>
          </cell>
          <cell r="F1626" t="str">
            <v>Coast Unified</v>
          </cell>
          <cell r="H1626">
            <v>649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448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41104130000000</v>
          </cell>
          <cell r="C1627" t="str">
            <v>41</v>
          </cell>
          <cell r="D1627" t="str">
            <v>10413</v>
          </cell>
          <cell r="E1627" t="str">
            <v>0000000</v>
          </cell>
          <cell r="F1627" t="str">
            <v>San Mateo Co. Office of Education</v>
          </cell>
          <cell r="H1627">
            <v>293</v>
          </cell>
          <cell r="I1627">
            <v>88</v>
          </cell>
          <cell r="J1627">
            <v>0</v>
          </cell>
          <cell r="K1627">
            <v>190</v>
          </cell>
          <cell r="L1627">
            <v>0</v>
          </cell>
          <cell r="M1627">
            <v>202</v>
          </cell>
          <cell r="N1627">
            <v>88</v>
          </cell>
          <cell r="O1627">
            <v>0</v>
          </cell>
          <cell r="P1627">
            <v>100</v>
          </cell>
          <cell r="Q1627">
            <v>0</v>
          </cell>
        </row>
        <row r="1628">
          <cell r="B1628" t="str">
            <v>41688580000000</v>
          </cell>
          <cell r="C1628" t="str">
            <v>41</v>
          </cell>
          <cell r="D1628" t="str">
            <v>68858</v>
          </cell>
          <cell r="E1628" t="str">
            <v>0000000</v>
          </cell>
          <cell r="F1628" t="str">
            <v>Bayshore Elementary</v>
          </cell>
          <cell r="H1628">
            <v>368</v>
          </cell>
          <cell r="I1628">
            <v>0</v>
          </cell>
          <cell r="J1628">
            <v>0</v>
          </cell>
          <cell r="K1628">
            <v>2</v>
          </cell>
          <cell r="L1628">
            <v>0</v>
          </cell>
          <cell r="M1628">
            <v>252</v>
          </cell>
          <cell r="N1628">
            <v>0</v>
          </cell>
          <cell r="O1628">
            <v>0</v>
          </cell>
          <cell r="P1628">
            <v>1</v>
          </cell>
          <cell r="Q1628">
            <v>0</v>
          </cell>
        </row>
        <row r="1629">
          <cell r="B1629" t="str">
            <v>41688660000000</v>
          </cell>
          <cell r="C1629" t="str">
            <v>41</v>
          </cell>
          <cell r="D1629" t="str">
            <v>68866</v>
          </cell>
          <cell r="E1629" t="str">
            <v>0000000</v>
          </cell>
          <cell r="F1629" t="str">
            <v>Belmont-Redwood Shores Elementary</v>
          </cell>
          <cell r="H1629">
            <v>4230</v>
          </cell>
          <cell r="I1629">
            <v>0</v>
          </cell>
          <cell r="J1629">
            <v>0</v>
          </cell>
          <cell r="K1629">
            <v>4</v>
          </cell>
          <cell r="L1629">
            <v>0</v>
          </cell>
          <cell r="M1629">
            <v>562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</row>
        <row r="1630">
          <cell r="B1630" t="str">
            <v>41688740000000</v>
          </cell>
          <cell r="C1630" t="str">
            <v>41</v>
          </cell>
          <cell r="D1630" t="str">
            <v>68874</v>
          </cell>
          <cell r="E1630" t="str">
            <v>0000000</v>
          </cell>
          <cell r="F1630" t="str">
            <v>Brisbane Elementary</v>
          </cell>
          <cell r="H1630">
            <v>464</v>
          </cell>
          <cell r="I1630">
            <v>0</v>
          </cell>
          <cell r="J1630">
            <v>0</v>
          </cell>
          <cell r="K1630">
            <v>1</v>
          </cell>
          <cell r="L1630">
            <v>0</v>
          </cell>
          <cell r="M1630">
            <v>127</v>
          </cell>
          <cell r="N1630">
            <v>0</v>
          </cell>
          <cell r="O1630">
            <v>0</v>
          </cell>
          <cell r="P1630">
            <v>1</v>
          </cell>
          <cell r="Q1630">
            <v>0</v>
          </cell>
        </row>
        <row r="1631">
          <cell r="B1631" t="str">
            <v>41688820000000</v>
          </cell>
          <cell r="C1631" t="str">
            <v>41</v>
          </cell>
          <cell r="D1631" t="str">
            <v>68882</v>
          </cell>
          <cell r="E1631" t="str">
            <v>0000000</v>
          </cell>
          <cell r="F1631" t="str">
            <v>Burlingame Elementary</v>
          </cell>
          <cell r="H1631">
            <v>3410</v>
          </cell>
          <cell r="I1631">
            <v>0</v>
          </cell>
          <cell r="J1631">
            <v>0</v>
          </cell>
          <cell r="K1631">
            <v>1</v>
          </cell>
          <cell r="L1631">
            <v>0</v>
          </cell>
          <cell r="M1631">
            <v>785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</row>
        <row r="1632">
          <cell r="B1632" t="str">
            <v>41688900000000</v>
          </cell>
          <cell r="C1632" t="str">
            <v>41</v>
          </cell>
          <cell r="D1632" t="str">
            <v>68890</v>
          </cell>
          <cell r="E1632" t="str">
            <v>0000000</v>
          </cell>
          <cell r="F1632" t="str">
            <v>Cabrillo Unified</v>
          </cell>
          <cell r="H1632">
            <v>3279</v>
          </cell>
          <cell r="I1632">
            <v>0</v>
          </cell>
          <cell r="J1632">
            <v>0</v>
          </cell>
          <cell r="K1632">
            <v>3</v>
          </cell>
          <cell r="L1632">
            <v>0</v>
          </cell>
          <cell r="M1632">
            <v>1468</v>
          </cell>
          <cell r="N1632">
            <v>0</v>
          </cell>
          <cell r="O1632">
            <v>0</v>
          </cell>
          <cell r="P1632">
            <v>3</v>
          </cell>
          <cell r="Q1632">
            <v>0</v>
          </cell>
        </row>
        <row r="1633">
          <cell r="B1633" t="str">
            <v>41689080000000</v>
          </cell>
          <cell r="C1633" t="str">
            <v>41</v>
          </cell>
          <cell r="D1633" t="str">
            <v>68908</v>
          </cell>
          <cell r="E1633" t="str">
            <v>0000000</v>
          </cell>
          <cell r="F1633" t="str">
            <v>Hillsborough City Elementary</v>
          </cell>
          <cell r="H1633">
            <v>1483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24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</row>
        <row r="1634">
          <cell r="B1634" t="str">
            <v>41689160000000</v>
          </cell>
          <cell r="C1634" t="str">
            <v>41</v>
          </cell>
          <cell r="D1634" t="str">
            <v>68916</v>
          </cell>
          <cell r="E1634" t="str">
            <v>0000000</v>
          </cell>
          <cell r="F1634" t="str">
            <v>Jefferson Elementary</v>
          </cell>
          <cell r="H1634">
            <v>6275</v>
          </cell>
          <cell r="I1634">
            <v>0</v>
          </cell>
          <cell r="J1634">
            <v>0</v>
          </cell>
          <cell r="K1634">
            <v>15</v>
          </cell>
          <cell r="L1634">
            <v>0</v>
          </cell>
          <cell r="M1634">
            <v>4399</v>
          </cell>
          <cell r="N1634">
            <v>0</v>
          </cell>
          <cell r="O1634">
            <v>0</v>
          </cell>
          <cell r="P1634">
            <v>11</v>
          </cell>
          <cell r="Q1634">
            <v>0</v>
          </cell>
        </row>
        <row r="1635">
          <cell r="B1635" t="str">
            <v>41689160112284</v>
          </cell>
          <cell r="C1635" t="str">
            <v>41</v>
          </cell>
          <cell r="D1635" t="str">
            <v>68916</v>
          </cell>
          <cell r="E1635" t="str">
            <v>0112284</v>
          </cell>
          <cell r="F1635" t="str">
            <v>California Virtual Academy @ San Mateo</v>
          </cell>
          <cell r="G1635" t="str">
            <v>0802</v>
          </cell>
          <cell r="H1635">
            <v>762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330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41689240000000</v>
          </cell>
          <cell r="C1636" t="str">
            <v>41</v>
          </cell>
          <cell r="D1636" t="str">
            <v>68924</v>
          </cell>
          <cell r="E1636" t="str">
            <v>0000000</v>
          </cell>
          <cell r="F1636" t="str">
            <v>Jefferson Union High</v>
          </cell>
          <cell r="H1636">
            <v>4437</v>
          </cell>
          <cell r="I1636">
            <v>0</v>
          </cell>
          <cell r="J1636">
            <v>0</v>
          </cell>
          <cell r="K1636">
            <v>39</v>
          </cell>
          <cell r="L1636">
            <v>0</v>
          </cell>
          <cell r="M1636">
            <v>1883</v>
          </cell>
          <cell r="N1636">
            <v>0</v>
          </cell>
          <cell r="O1636">
            <v>0</v>
          </cell>
          <cell r="P1636">
            <v>18</v>
          </cell>
          <cell r="Q1636">
            <v>0</v>
          </cell>
        </row>
        <row r="1637">
          <cell r="B1637" t="str">
            <v>41689240127548</v>
          </cell>
          <cell r="C1637" t="str">
            <v>41</v>
          </cell>
          <cell r="D1637" t="str">
            <v>68924</v>
          </cell>
          <cell r="E1637" t="str">
            <v>0127548</v>
          </cell>
          <cell r="F1637" t="str">
            <v>Summit Public School: Shasta</v>
          </cell>
          <cell r="G1637" t="str">
            <v>1500</v>
          </cell>
          <cell r="H1637">
            <v>425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102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</row>
        <row r="1638">
          <cell r="B1638" t="str">
            <v>41689320000000</v>
          </cell>
          <cell r="C1638" t="str">
            <v>41</v>
          </cell>
          <cell r="D1638" t="str">
            <v>68932</v>
          </cell>
          <cell r="E1638" t="str">
            <v>0000000</v>
          </cell>
          <cell r="F1638" t="str">
            <v>Pacifica</v>
          </cell>
          <cell r="H1638">
            <v>3149</v>
          </cell>
          <cell r="I1638">
            <v>0</v>
          </cell>
          <cell r="J1638">
            <v>0</v>
          </cell>
          <cell r="K1638">
            <v>2</v>
          </cell>
          <cell r="L1638">
            <v>0</v>
          </cell>
          <cell r="M1638">
            <v>734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</row>
        <row r="1639">
          <cell r="B1639" t="str">
            <v>41689400000000</v>
          </cell>
          <cell r="C1639" t="str">
            <v>41</v>
          </cell>
          <cell r="D1639" t="str">
            <v>68940</v>
          </cell>
          <cell r="E1639" t="str">
            <v>0000000</v>
          </cell>
          <cell r="F1639" t="str">
            <v>La Honda-Pescadero Unified</v>
          </cell>
          <cell r="H1639">
            <v>318</v>
          </cell>
          <cell r="I1639">
            <v>0</v>
          </cell>
          <cell r="J1639">
            <v>0</v>
          </cell>
          <cell r="K1639">
            <v>1</v>
          </cell>
          <cell r="L1639">
            <v>0</v>
          </cell>
          <cell r="M1639">
            <v>202</v>
          </cell>
          <cell r="N1639">
            <v>0</v>
          </cell>
          <cell r="O1639">
            <v>0</v>
          </cell>
          <cell r="P1639">
            <v>1</v>
          </cell>
          <cell r="Q1639">
            <v>0</v>
          </cell>
        </row>
        <row r="1640">
          <cell r="B1640" t="str">
            <v>41689570000000</v>
          </cell>
          <cell r="C1640" t="str">
            <v>41</v>
          </cell>
          <cell r="D1640" t="str">
            <v>68957</v>
          </cell>
          <cell r="E1640" t="str">
            <v>0000000</v>
          </cell>
          <cell r="F1640" t="str">
            <v>Las Lomitas Elementary</v>
          </cell>
          <cell r="H1640">
            <v>1386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145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41689650000000</v>
          </cell>
          <cell r="C1641" t="str">
            <v>41</v>
          </cell>
          <cell r="D1641" t="str">
            <v>68965</v>
          </cell>
          <cell r="E1641" t="str">
            <v>0000000</v>
          </cell>
          <cell r="F1641" t="str">
            <v>Menlo Park City Elementary</v>
          </cell>
          <cell r="H1641">
            <v>2998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364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41689730000000</v>
          </cell>
          <cell r="C1642" t="str">
            <v>41</v>
          </cell>
          <cell r="D1642" t="str">
            <v>68973</v>
          </cell>
          <cell r="E1642" t="str">
            <v>0000000</v>
          </cell>
          <cell r="F1642" t="str">
            <v>Millbrae Elementary</v>
          </cell>
          <cell r="H1642">
            <v>2430</v>
          </cell>
          <cell r="I1642">
            <v>0</v>
          </cell>
          <cell r="J1642">
            <v>0</v>
          </cell>
          <cell r="K1642">
            <v>1</v>
          </cell>
          <cell r="L1642">
            <v>0</v>
          </cell>
          <cell r="M1642">
            <v>913</v>
          </cell>
          <cell r="N1642">
            <v>0</v>
          </cell>
          <cell r="O1642">
            <v>0</v>
          </cell>
          <cell r="P1642">
            <v>1</v>
          </cell>
          <cell r="Q1642">
            <v>0</v>
          </cell>
        </row>
        <row r="1643">
          <cell r="B1643" t="str">
            <v>41689810000000</v>
          </cell>
          <cell r="C1643" t="str">
            <v>41</v>
          </cell>
          <cell r="D1643" t="str">
            <v>68981</v>
          </cell>
          <cell r="E1643" t="str">
            <v>0000000</v>
          </cell>
          <cell r="F1643" t="str">
            <v>Portola Valley Elementary</v>
          </cell>
          <cell r="H1643">
            <v>627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62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</row>
        <row r="1644">
          <cell r="B1644" t="str">
            <v>41689990000000</v>
          </cell>
          <cell r="C1644" t="str">
            <v>41</v>
          </cell>
          <cell r="D1644" t="str">
            <v>68999</v>
          </cell>
          <cell r="E1644" t="str">
            <v>0000000</v>
          </cell>
          <cell r="F1644" t="str">
            <v>Ravenswood City Elementary</v>
          </cell>
          <cell r="H1644">
            <v>3076</v>
          </cell>
          <cell r="I1644">
            <v>0</v>
          </cell>
          <cell r="J1644">
            <v>0</v>
          </cell>
          <cell r="K1644">
            <v>7</v>
          </cell>
          <cell r="L1644">
            <v>0</v>
          </cell>
          <cell r="M1644">
            <v>2928</v>
          </cell>
          <cell r="N1644">
            <v>0</v>
          </cell>
          <cell r="O1644">
            <v>0</v>
          </cell>
          <cell r="P1644">
            <v>5</v>
          </cell>
          <cell r="Q1644">
            <v>0</v>
          </cell>
        </row>
        <row r="1645">
          <cell r="B1645" t="str">
            <v>41689990134197</v>
          </cell>
          <cell r="C1645" t="str">
            <v>41</v>
          </cell>
          <cell r="D1645" t="str">
            <v>68999</v>
          </cell>
          <cell r="E1645" t="str">
            <v>0134197</v>
          </cell>
          <cell r="F1645" t="str">
            <v>Aspire East Palo Alto Charter</v>
          </cell>
          <cell r="G1645" t="str">
            <v>0125</v>
          </cell>
          <cell r="H1645">
            <v>776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704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41690050000000</v>
          </cell>
          <cell r="C1646" t="str">
            <v>41</v>
          </cell>
          <cell r="D1646" t="str">
            <v>69005</v>
          </cell>
          <cell r="E1646" t="str">
            <v>0000000</v>
          </cell>
          <cell r="F1646" t="str">
            <v>Redwood City Elementary</v>
          </cell>
          <cell r="H1646">
            <v>7950</v>
          </cell>
          <cell r="I1646">
            <v>0</v>
          </cell>
          <cell r="J1646">
            <v>0</v>
          </cell>
          <cell r="K1646">
            <v>4</v>
          </cell>
          <cell r="L1646">
            <v>0</v>
          </cell>
          <cell r="M1646">
            <v>4887</v>
          </cell>
          <cell r="N1646">
            <v>0</v>
          </cell>
          <cell r="O1646">
            <v>0</v>
          </cell>
          <cell r="P1646">
            <v>2</v>
          </cell>
          <cell r="Q1646">
            <v>0</v>
          </cell>
        </row>
        <row r="1647">
          <cell r="B1647" t="str">
            <v>41690050127282</v>
          </cell>
          <cell r="C1647" t="str">
            <v>41</v>
          </cell>
          <cell r="D1647" t="str">
            <v>69005</v>
          </cell>
          <cell r="E1647" t="str">
            <v>0127282</v>
          </cell>
          <cell r="F1647" t="str">
            <v>Connect Community Charter</v>
          </cell>
          <cell r="G1647" t="str">
            <v>1498</v>
          </cell>
          <cell r="H1647">
            <v>252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191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</row>
        <row r="1648">
          <cell r="B1648" t="str">
            <v>41690050132068</v>
          </cell>
          <cell r="C1648" t="str">
            <v>41</v>
          </cell>
          <cell r="D1648" t="str">
            <v>69005</v>
          </cell>
          <cell r="E1648" t="str">
            <v>0132068</v>
          </cell>
          <cell r="F1648" t="str">
            <v>KIPP Excelencia Community Preparatory</v>
          </cell>
          <cell r="G1648" t="str">
            <v>1735</v>
          </cell>
          <cell r="H1648">
            <v>496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447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</row>
        <row r="1649">
          <cell r="B1649" t="str">
            <v>41690050132076</v>
          </cell>
          <cell r="C1649" t="str">
            <v>41</v>
          </cell>
          <cell r="D1649" t="str">
            <v>69005</v>
          </cell>
          <cell r="E1649" t="str">
            <v>0132076</v>
          </cell>
          <cell r="F1649" t="str">
            <v>Rocketship Redwood City</v>
          </cell>
          <cell r="G1649" t="str">
            <v>1736</v>
          </cell>
          <cell r="H1649">
            <v>283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259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41690130000000</v>
          </cell>
          <cell r="C1650" t="str">
            <v>41</v>
          </cell>
          <cell r="D1650" t="str">
            <v>69013</v>
          </cell>
          <cell r="E1650" t="str">
            <v>0000000</v>
          </cell>
          <cell r="F1650" t="str">
            <v>San Bruno Park Elementary</v>
          </cell>
          <cell r="H1650">
            <v>2667</v>
          </cell>
          <cell r="I1650">
            <v>0</v>
          </cell>
          <cell r="J1650">
            <v>0</v>
          </cell>
          <cell r="K1650">
            <v>9</v>
          </cell>
          <cell r="L1650">
            <v>0</v>
          </cell>
          <cell r="M1650">
            <v>1303</v>
          </cell>
          <cell r="N1650">
            <v>0</v>
          </cell>
          <cell r="O1650">
            <v>0</v>
          </cell>
          <cell r="P1650">
            <v>2</v>
          </cell>
          <cell r="Q1650">
            <v>0</v>
          </cell>
        </row>
        <row r="1651">
          <cell r="B1651" t="str">
            <v>41690210000000</v>
          </cell>
          <cell r="C1651" t="str">
            <v>41</v>
          </cell>
          <cell r="D1651" t="str">
            <v>69021</v>
          </cell>
          <cell r="E1651" t="str">
            <v>0000000</v>
          </cell>
          <cell r="F1651" t="str">
            <v>San Carlos Elementary</v>
          </cell>
          <cell r="H1651">
            <v>865</v>
          </cell>
          <cell r="I1651">
            <v>0</v>
          </cell>
          <cell r="J1651">
            <v>0</v>
          </cell>
          <cell r="K1651">
            <v>2</v>
          </cell>
          <cell r="L1651">
            <v>0</v>
          </cell>
          <cell r="M1651">
            <v>67</v>
          </cell>
          <cell r="N1651">
            <v>0</v>
          </cell>
          <cell r="O1651">
            <v>0</v>
          </cell>
          <cell r="P1651">
            <v>1</v>
          </cell>
          <cell r="Q1651">
            <v>0</v>
          </cell>
        </row>
        <row r="1652">
          <cell r="B1652" t="str">
            <v>41690216044721</v>
          </cell>
          <cell r="C1652" t="str">
            <v>41</v>
          </cell>
          <cell r="D1652" t="str">
            <v>69021</v>
          </cell>
          <cell r="E1652" t="str">
            <v>6044721</v>
          </cell>
          <cell r="F1652" t="str">
            <v>Arundel Elementary</v>
          </cell>
          <cell r="G1652" t="str">
            <v>0348</v>
          </cell>
          <cell r="H1652">
            <v>496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79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</row>
        <row r="1653">
          <cell r="B1653" t="str">
            <v>41690216044739</v>
          </cell>
          <cell r="C1653" t="str">
            <v>41</v>
          </cell>
          <cell r="D1653" t="str">
            <v>69021</v>
          </cell>
          <cell r="E1653" t="str">
            <v>6044739</v>
          </cell>
          <cell r="F1653" t="str">
            <v>Brittan Acres Elementary</v>
          </cell>
          <cell r="G1653" t="str">
            <v>0260</v>
          </cell>
          <cell r="H1653">
            <v>348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57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41690216044754</v>
          </cell>
          <cell r="C1654" t="str">
            <v>41</v>
          </cell>
          <cell r="D1654" t="str">
            <v>69021</v>
          </cell>
          <cell r="E1654" t="str">
            <v>6044754</v>
          </cell>
          <cell r="F1654" t="str">
            <v>Heather Elementary</v>
          </cell>
          <cell r="G1654" t="str">
            <v>0259</v>
          </cell>
          <cell r="H1654">
            <v>434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93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41690216044770</v>
          </cell>
          <cell r="C1655" t="str">
            <v>41</v>
          </cell>
          <cell r="D1655" t="str">
            <v>69021</v>
          </cell>
          <cell r="E1655" t="str">
            <v>6044770</v>
          </cell>
          <cell r="F1655" t="str">
            <v>Tierra Linda Middle</v>
          </cell>
          <cell r="G1655" t="str">
            <v>0329</v>
          </cell>
          <cell r="H1655">
            <v>710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94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41690216044788</v>
          </cell>
          <cell r="C1656" t="str">
            <v>41</v>
          </cell>
          <cell r="D1656" t="str">
            <v>69021</v>
          </cell>
          <cell r="E1656" t="str">
            <v>6044788</v>
          </cell>
          <cell r="F1656" t="str">
            <v>White Oaks Elementary</v>
          </cell>
          <cell r="G1656" t="str">
            <v>0330</v>
          </cell>
          <cell r="H1656">
            <v>292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18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</row>
        <row r="1657">
          <cell r="B1657" t="str">
            <v>41690216112213</v>
          </cell>
          <cell r="C1657" t="str">
            <v>41</v>
          </cell>
          <cell r="D1657" t="str">
            <v>69021</v>
          </cell>
          <cell r="E1657" t="str">
            <v>6112213</v>
          </cell>
          <cell r="F1657" t="str">
            <v>San Carlos Charter Learning Center</v>
          </cell>
          <cell r="G1657" t="str">
            <v>0001</v>
          </cell>
          <cell r="H1657">
            <v>371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9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</row>
        <row r="1658">
          <cell r="B1658" t="str">
            <v>41690390000000</v>
          </cell>
          <cell r="C1658" t="str">
            <v>41</v>
          </cell>
          <cell r="D1658" t="str">
            <v>69039</v>
          </cell>
          <cell r="E1658" t="str">
            <v>0000000</v>
          </cell>
          <cell r="F1658" t="str">
            <v>San Mateo-Foster City</v>
          </cell>
          <cell r="H1658">
            <v>11969</v>
          </cell>
          <cell r="I1658">
            <v>0</v>
          </cell>
          <cell r="J1658">
            <v>0</v>
          </cell>
          <cell r="K1658">
            <v>9</v>
          </cell>
          <cell r="L1658">
            <v>0</v>
          </cell>
          <cell r="M1658">
            <v>4761</v>
          </cell>
          <cell r="N1658">
            <v>0</v>
          </cell>
          <cell r="O1658">
            <v>0</v>
          </cell>
          <cell r="P1658">
            <v>3</v>
          </cell>
          <cell r="Q1658">
            <v>0</v>
          </cell>
        </row>
        <row r="1659">
          <cell r="B1659" t="str">
            <v>41690470000000</v>
          </cell>
          <cell r="C1659" t="str">
            <v>41</v>
          </cell>
          <cell r="D1659" t="str">
            <v>69047</v>
          </cell>
          <cell r="E1659" t="str">
            <v>0000000</v>
          </cell>
          <cell r="F1659" t="str">
            <v>San Mateo Union High</v>
          </cell>
          <cell r="H1659">
            <v>8690</v>
          </cell>
          <cell r="I1659">
            <v>0</v>
          </cell>
          <cell r="J1659">
            <v>0</v>
          </cell>
          <cell r="K1659">
            <v>45</v>
          </cell>
          <cell r="L1659">
            <v>0</v>
          </cell>
          <cell r="M1659">
            <v>2125</v>
          </cell>
          <cell r="N1659">
            <v>0</v>
          </cell>
          <cell r="O1659">
            <v>0</v>
          </cell>
          <cell r="P1659">
            <v>27</v>
          </cell>
          <cell r="Q1659">
            <v>0</v>
          </cell>
        </row>
        <row r="1660">
          <cell r="B1660" t="str">
            <v>41690470129759</v>
          </cell>
          <cell r="C1660" t="str">
            <v>41</v>
          </cell>
          <cell r="D1660" t="str">
            <v>69047</v>
          </cell>
          <cell r="E1660" t="str">
            <v>0129759</v>
          </cell>
          <cell r="F1660" t="str">
            <v>Design Tech High School</v>
          </cell>
          <cell r="G1660" t="str">
            <v>1647</v>
          </cell>
          <cell r="H1660">
            <v>414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41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</row>
        <row r="1661">
          <cell r="B1661" t="str">
            <v>41690620000000</v>
          </cell>
          <cell r="C1661" t="str">
            <v>41</v>
          </cell>
          <cell r="D1661" t="str">
            <v>69062</v>
          </cell>
          <cell r="E1661" t="str">
            <v>0000000</v>
          </cell>
          <cell r="F1661" t="str">
            <v>Sequoia Union High</v>
          </cell>
          <cell r="H1661">
            <v>8768</v>
          </cell>
          <cell r="I1661">
            <v>0</v>
          </cell>
          <cell r="J1661">
            <v>0</v>
          </cell>
          <cell r="K1661">
            <v>11</v>
          </cell>
          <cell r="L1661">
            <v>0</v>
          </cell>
          <cell r="M1661">
            <v>2960</v>
          </cell>
          <cell r="N1661">
            <v>0</v>
          </cell>
          <cell r="O1661">
            <v>0</v>
          </cell>
          <cell r="P1661">
            <v>9</v>
          </cell>
          <cell r="Q1661">
            <v>0</v>
          </cell>
        </row>
        <row r="1662">
          <cell r="B1662" t="str">
            <v>41690620112722</v>
          </cell>
          <cell r="C1662" t="str">
            <v>41</v>
          </cell>
          <cell r="D1662" t="str">
            <v>69062</v>
          </cell>
          <cell r="E1662" t="str">
            <v>0112722</v>
          </cell>
          <cell r="F1662" t="str">
            <v>Summit Preparatory Charter High</v>
          </cell>
          <cell r="G1662" t="str">
            <v>0835</v>
          </cell>
          <cell r="H1662">
            <v>428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219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41690620119503</v>
          </cell>
          <cell r="C1663" t="str">
            <v>41</v>
          </cell>
          <cell r="D1663" t="str">
            <v>69062</v>
          </cell>
          <cell r="E1663" t="str">
            <v>0119503</v>
          </cell>
          <cell r="F1663" t="str">
            <v>Everest Public High</v>
          </cell>
          <cell r="G1663" t="str">
            <v>1070</v>
          </cell>
          <cell r="H1663">
            <v>404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250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41690620126722</v>
          </cell>
          <cell r="C1664" t="str">
            <v>41</v>
          </cell>
          <cell r="D1664" t="str">
            <v>69062</v>
          </cell>
          <cell r="E1664" t="str">
            <v>0126722</v>
          </cell>
          <cell r="F1664" t="str">
            <v>East Palo Alto Academy</v>
          </cell>
          <cell r="G1664" t="str">
            <v>1446</v>
          </cell>
          <cell r="H1664">
            <v>311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285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</row>
        <row r="1665">
          <cell r="B1665" t="str">
            <v>41690700000000</v>
          </cell>
          <cell r="C1665" t="str">
            <v>41</v>
          </cell>
          <cell r="D1665" t="str">
            <v>69070</v>
          </cell>
          <cell r="E1665" t="str">
            <v>0000000</v>
          </cell>
          <cell r="F1665" t="str">
            <v>South San Francisco Unified</v>
          </cell>
          <cell r="H1665">
            <v>8875</v>
          </cell>
          <cell r="I1665">
            <v>0</v>
          </cell>
          <cell r="J1665">
            <v>0</v>
          </cell>
          <cell r="K1665">
            <v>34</v>
          </cell>
          <cell r="L1665">
            <v>0</v>
          </cell>
          <cell r="M1665">
            <v>4164</v>
          </cell>
          <cell r="N1665">
            <v>0</v>
          </cell>
          <cell r="O1665">
            <v>0</v>
          </cell>
          <cell r="P1665">
            <v>14</v>
          </cell>
          <cell r="Q1665">
            <v>0</v>
          </cell>
        </row>
        <row r="1666">
          <cell r="B1666" t="str">
            <v>41690880000000</v>
          </cell>
          <cell r="C1666" t="str">
            <v>41</v>
          </cell>
          <cell r="D1666" t="str">
            <v>69088</v>
          </cell>
          <cell r="E1666" t="str">
            <v>0000000</v>
          </cell>
          <cell r="F1666" t="str">
            <v>Woodside Elementary</v>
          </cell>
          <cell r="H1666">
            <v>399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48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42104210000000</v>
          </cell>
          <cell r="C1667" t="str">
            <v>42</v>
          </cell>
          <cell r="D1667" t="str">
            <v>10421</v>
          </cell>
          <cell r="E1667" t="str">
            <v>0000000</v>
          </cell>
          <cell r="F1667" t="str">
            <v>Santa Barbara Co. Office of Education</v>
          </cell>
          <cell r="H1667">
            <v>282</v>
          </cell>
          <cell r="I1667">
            <v>105</v>
          </cell>
          <cell r="J1667">
            <v>0</v>
          </cell>
          <cell r="K1667">
            <v>175</v>
          </cell>
          <cell r="L1667">
            <v>0</v>
          </cell>
          <cell r="M1667">
            <v>219</v>
          </cell>
          <cell r="N1667">
            <v>105</v>
          </cell>
          <cell r="O1667">
            <v>0</v>
          </cell>
          <cell r="P1667">
            <v>112</v>
          </cell>
          <cell r="Q1667">
            <v>0</v>
          </cell>
        </row>
        <row r="1668">
          <cell r="B1668" t="str">
            <v>42691040000000</v>
          </cell>
          <cell r="C1668" t="str">
            <v>42</v>
          </cell>
          <cell r="D1668" t="str">
            <v>69104</v>
          </cell>
          <cell r="E1668" t="str">
            <v>0000000</v>
          </cell>
          <cell r="F1668" t="str">
            <v>Ballard Elementary</v>
          </cell>
          <cell r="H1668">
            <v>129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6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</row>
        <row r="1669">
          <cell r="B1669" t="str">
            <v>42691120000000</v>
          </cell>
          <cell r="C1669" t="str">
            <v>42</v>
          </cell>
          <cell r="D1669" t="str">
            <v>69112</v>
          </cell>
          <cell r="E1669" t="str">
            <v>0000000</v>
          </cell>
          <cell r="F1669" t="str">
            <v>Blochman Union Elementary</v>
          </cell>
          <cell r="H1669">
            <v>197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120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</row>
        <row r="1670">
          <cell r="B1670" t="str">
            <v>42691120111773</v>
          </cell>
          <cell r="C1670" t="str">
            <v>42</v>
          </cell>
          <cell r="D1670" t="str">
            <v>69112</v>
          </cell>
          <cell r="E1670" t="str">
            <v>0111773</v>
          </cell>
          <cell r="F1670" t="str">
            <v>Family Partnership Home Study Charter</v>
          </cell>
          <cell r="G1670" t="str">
            <v>0763</v>
          </cell>
          <cell r="H1670">
            <v>386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197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</row>
        <row r="1671">
          <cell r="B1671" t="str">
            <v>42691120124255</v>
          </cell>
          <cell r="C1671" t="str">
            <v>42</v>
          </cell>
          <cell r="D1671" t="str">
            <v>69112</v>
          </cell>
          <cell r="E1671" t="str">
            <v>0124255</v>
          </cell>
          <cell r="F1671" t="str">
            <v>Trivium Charter</v>
          </cell>
          <cell r="G1671" t="str">
            <v>1319</v>
          </cell>
          <cell r="H1671">
            <v>692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226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</row>
        <row r="1672">
          <cell r="B1672" t="str">
            <v>42691200000000</v>
          </cell>
          <cell r="C1672" t="str">
            <v>42</v>
          </cell>
          <cell r="D1672" t="str">
            <v>69120</v>
          </cell>
          <cell r="E1672" t="str">
            <v>0000000</v>
          </cell>
          <cell r="F1672" t="str">
            <v>Santa Maria-Bonita</v>
          </cell>
          <cell r="H1672">
            <v>16868</v>
          </cell>
          <cell r="I1672">
            <v>0</v>
          </cell>
          <cell r="J1672">
            <v>0</v>
          </cell>
          <cell r="K1672">
            <v>50</v>
          </cell>
          <cell r="L1672">
            <v>0</v>
          </cell>
          <cell r="M1672">
            <v>15376</v>
          </cell>
          <cell r="N1672">
            <v>0</v>
          </cell>
          <cell r="O1672">
            <v>0</v>
          </cell>
          <cell r="P1672">
            <v>46</v>
          </cell>
          <cell r="Q1672">
            <v>0</v>
          </cell>
        </row>
        <row r="1673">
          <cell r="B1673" t="str">
            <v>42691380000000</v>
          </cell>
          <cell r="C1673" t="str">
            <v>42</v>
          </cell>
          <cell r="D1673" t="str">
            <v>69138</v>
          </cell>
          <cell r="E1673" t="str">
            <v>0000000</v>
          </cell>
          <cell r="F1673" t="str">
            <v>Buellton Union Elementary</v>
          </cell>
          <cell r="H1673">
            <v>614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247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42691460000000</v>
          </cell>
          <cell r="C1674" t="str">
            <v>42</v>
          </cell>
          <cell r="D1674" t="str">
            <v>69146</v>
          </cell>
          <cell r="E1674" t="str">
            <v>0000000</v>
          </cell>
          <cell r="F1674" t="str">
            <v>Carpinteria Unified</v>
          </cell>
          <cell r="H1674">
            <v>2230</v>
          </cell>
          <cell r="I1674">
            <v>0</v>
          </cell>
          <cell r="J1674">
            <v>0</v>
          </cell>
          <cell r="K1674">
            <v>2</v>
          </cell>
          <cell r="L1674">
            <v>0</v>
          </cell>
          <cell r="M1674">
            <v>1488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42691610000000</v>
          </cell>
          <cell r="C1675" t="str">
            <v>42</v>
          </cell>
          <cell r="D1675" t="str">
            <v>69161</v>
          </cell>
          <cell r="E1675" t="str">
            <v>0000000</v>
          </cell>
          <cell r="F1675" t="str">
            <v>Cold Spring Elementary</v>
          </cell>
          <cell r="H1675">
            <v>169</v>
          </cell>
          <cell r="I1675">
            <v>0</v>
          </cell>
          <cell r="J1675">
            <v>0</v>
          </cell>
          <cell r="K1675">
            <v>4</v>
          </cell>
          <cell r="L1675">
            <v>0</v>
          </cell>
          <cell r="M1675">
            <v>10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42691790000000</v>
          </cell>
          <cell r="C1676" t="str">
            <v>42</v>
          </cell>
          <cell r="D1676" t="str">
            <v>69179</v>
          </cell>
          <cell r="E1676" t="str">
            <v>0000000</v>
          </cell>
          <cell r="F1676" t="str">
            <v>College Elementary</v>
          </cell>
          <cell r="H1676">
            <v>197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121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42691796118434</v>
          </cell>
          <cell r="C1677" t="str">
            <v>42</v>
          </cell>
          <cell r="D1677" t="str">
            <v>69179</v>
          </cell>
          <cell r="E1677" t="str">
            <v>6118434</v>
          </cell>
          <cell r="F1677" t="str">
            <v>Santa Ynez Valley Charter</v>
          </cell>
          <cell r="G1677" t="str">
            <v>0337</v>
          </cell>
          <cell r="H1677">
            <v>195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31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42691950000000</v>
          </cell>
          <cell r="C1678" t="str">
            <v>42</v>
          </cell>
          <cell r="D1678" t="str">
            <v>69195</v>
          </cell>
          <cell r="E1678" t="str">
            <v>0000000</v>
          </cell>
          <cell r="F1678" t="str">
            <v>Goleta Union Elementary</v>
          </cell>
          <cell r="H1678">
            <v>3571</v>
          </cell>
          <cell r="I1678">
            <v>0</v>
          </cell>
          <cell r="J1678">
            <v>0</v>
          </cell>
          <cell r="K1678">
            <v>4</v>
          </cell>
          <cell r="L1678">
            <v>0</v>
          </cell>
          <cell r="M1678">
            <v>1660</v>
          </cell>
          <cell r="N1678">
            <v>0</v>
          </cell>
          <cell r="O1678">
            <v>0</v>
          </cell>
          <cell r="P1678">
            <v>4</v>
          </cell>
          <cell r="Q1678">
            <v>0</v>
          </cell>
        </row>
        <row r="1679">
          <cell r="B1679" t="str">
            <v>42692030000000</v>
          </cell>
          <cell r="C1679" t="str">
            <v>42</v>
          </cell>
          <cell r="D1679" t="str">
            <v>69203</v>
          </cell>
          <cell r="E1679" t="str">
            <v>0000000</v>
          </cell>
          <cell r="F1679" t="str">
            <v>Guadalupe Union Elementary</v>
          </cell>
          <cell r="H1679">
            <v>1280</v>
          </cell>
          <cell r="I1679">
            <v>0</v>
          </cell>
          <cell r="J1679">
            <v>0</v>
          </cell>
          <cell r="K1679">
            <v>1</v>
          </cell>
          <cell r="L1679">
            <v>0</v>
          </cell>
          <cell r="M1679">
            <v>1212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42692110000000</v>
          </cell>
          <cell r="C1680" t="str">
            <v>42</v>
          </cell>
          <cell r="D1680" t="str">
            <v>69211</v>
          </cell>
          <cell r="E1680" t="str">
            <v>0000000</v>
          </cell>
          <cell r="F1680" t="str">
            <v>Hope Elementary</v>
          </cell>
          <cell r="H1680">
            <v>1010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311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42692290000000</v>
          </cell>
          <cell r="C1681" t="str">
            <v>42</v>
          </cell>
          <cell r="D1681" t="str">
            <v>69229</v>
          </cell>
          <cell r="E1681" t="str">
            <v>0000000</v>
          </cell>
          <cell r="F1681" t="str">
            <v>Lompoc Unified</v>
          </cell>
          <cell r="H1681">
            <v>9719</v>
          </cell>
          <cell r="I1681">
            <v>0</v>
          </cell>
          <cell r="J1681">
            <v>0</v>
          </cell>
          <cell r="K1681">
            <v>29</v>
          </cell>
          <cell r="L1681">
            <v>0</v>
          </cell>
          <cell r="M1681">
            <v>6544</v>
          </cell>
          <cell r="N1681">
            <v>0</v>
          </cell>
          <cell r="O1681">
            <v>0</v>
          </cell>
          <cell r="P1681">
            <v>16</v>
          </cell>
          <cell r="Q1681">
            <v>0</v>
          </cell>
        </row>
        <row r="1682">
          <cell r="B1682" t="str">
            <v>42692290116921</v>
          </cell>
          <cell r="C1682" t="str">
            <v>42</v>
          </cell>
          <cell r="D1682" t="str">
            <v>69229</v>
          </cell>
          <cell r="E1682" t="str">
            <v>0116921</v>
          </cell>
          <cell r="F1682" t="str">
            <v>Manzanita Public Charter</v>
          </cell>
          <cell r="G1682" t="str">
            <v>0973</v>
          </cell>
          <cell r="H1682">
            <v>417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276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42692450000000</v>
          </cell>
          <cell r="C1683" t="str">
            <v>42</v>
          </cell>
          <cell r="D1683" t="str">
            <v>69245</v>
          </cell>
          <cell r="E1683" t="str">
            <v>0000000</v>
          </cell>
          <cell r="F1683" t="str">
            <v>Los Olivos Elementary</v>
          </cell>
          <cell r="H1683">
            <v>146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27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</row>
        <row r="1684">
          <cell r="B1684" t="str">
            <v>42692520000000</v>
          </cell>
          <cell r="C1684" t="str">
            <v>42</v>
          </cell>
          <cell r="D1684" t="str">
            <v>69252</v>
          </cell>
          <cell r="E1684" t="str">
            <v>0000000</v>
          </cell>
          <cell r="F1684" t="str">
            <v>Montecito Union Elementary</v>
          </cell>
          <cell r="H1684">
            <v>412</v>
          </cell>
          <cell r="I1684">
            <v>0</v>
          </cell>
          <cell r="J1684">
            <v>0</v>
          </cell>
          <cell r="K1684">
            <v>16</v>
          </cell>
          <cell r="L1684">
            <v>0</v>
          </cell>
          <cell r="M1684">
            <v>56</v>
          </cell>
          <cell r="N1684">
            <v>0</v>
          </cell>
          <cell r="O1684">
            <v>0</v>
          </cell>
          <cell r="P1684">
            <v>2</v>
          </cell>
          <cell r="Q1684">
            <v>0</v>
          </cell>
        </row>
        <row r="1685">
          <cell r="B1685" t="str">
            <v>42692600000000</v>
          </cell>
          <cell r="C1685" t="str">
            <v>42</v>
          </cell>
          <cell r="D1685" t="str">
            <v>69260</v>
          </cell>
          <cell r="E1685" t="str">
            <v>0000000</v>
          </cell>
          <cell r="F1685" t="str">
            <v>Orcutt Union Elementary</v>
          </cell>
          <cell r="H1685">
            <v>4490</v>
          </cell>
          <cell r="I1685">
            <v>0</v>
          </cell>
          <cell r="J1685">
            <v>0</v>
          </cell>
          <cell r="K1685">
            <v>3</v>
          </cell>
          <cell r="L1685">
            <v>0</v>
          </cell>
          <cell r="M1685">
            <v>1964</v>
          </cell>
          <cell r="N1685">
            <v>0</v>
          </cell>
          <cell r="O1685">
            <v>0</v>
          </cell>
          <cell r="P1685">
            <v>1</v>
          </cell>
          <cell r="Q1685">
            <v>0</v>
          </cell>
        </row>
        <row r="1686">
          <cell r="B1686" t="str">
            <v>42692600116434</v>
          </cell>
          <cell r="C1686" t="str">
            <v>42</v>
          </cell>
          <cell r="D1686" t="str">
            <v>69260</v>
          </cell>
          <cell r="E1686" t="str">
            <v>0116434</v>
          </cell>
          <cell r="F1686" t="str">
            <v>Orcutt Academy Charter</v>
          </cell>
          <cell r="G1686" t="str">
            <v>0967</v>
          </cell>
          <cell r="H1686">
            <v>784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178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42693100000000</v>
          </cell>
          <cell r="C1687" t="str">
            <v>42</v>
          </cell>
          <cell r="D1687" t="str">
            <v>69310</v>
          </cell>
          <cell r="E1687" t="str">
            <v>0000000</v>
          </cell>
          <cell r="F1687" t="str">
            <v>Santa Maria Joint Union High</v>
          </cell>
          <cell r="H1687">
            <v>7858</v>
          </cell>
          <cell r="I1687">
            <v>0</v>
          </cell>
          <cell r="J1687">
            <v>0</v>
          </cell>
          <cell r="K1687">
            <v>41</v>
          </cell>
          <cell r="L1687">
            <v>0</v>
          </cell>
          <cell r="M1687">
            <v>5815</v>
          </cell>
          <cell r="N1687">
            <v>0</v>
          </cell>
          <cell r="O1687">
            <v>0</v>
          </cell>
          <cell r="P1687">
            <v>29</v>
          </cell>
          <cell r="Q1687">
            <v>0</v>
          </cell>
        </row>
        <row r="1688">
          <cell r="B1688" t="str">
            <v>42693280000000</v>
          </cell>
          <cell r="C1688" t="str">
            <v>42</v>
          </cell>
          <cell r="D1688" t="str">
            <v>69328</v>
          </cell>
          <cell r="E1688" t="str">
            <v>0000000</v>
          </cell>
          <cell r="F1688" t="str">
            <v>Santa Ynez Valley Union High</v>
          </cell>
          <cell r="H1688">
            <v>956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249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42693360000000</v>
          </cell>
          <cell r="C1689" t="str">
            <v>42</v>
          </cell>
          <cell r="D1689" t="str">
            <v>69336</v>
          </cell>
          <cell r="E1689" t="str">
            <v>0000000</v>
          </cell>
          <cell r="F1689" t="str">
            <v>Solvang Elementary</v>
          </cell>
          <cell r="H1689">
            <v>591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320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42693440000000</v>
          </cell>
          <cell r="C1690" t="str">
            <v>42</v>
          </cell>
          <cell r="D1690" t="str">
            <v>69344</v>
          </cell>
          <cell r="E1690" t="str">
            <v>0000000</v>
          </cell>
          <cell r="F1690" t="str">
            <v>Vista del Mar Union</v>
          </cell>
          <cell r="H1690">
            <v>98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51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42750100000000</v>
          </cell>
          <cell r="C1691" t="str">
            <v>42</v>
          </cell>
          <cell r="D1691" t="str">
            <v>75010</v>
          </cell>
          <cell r="E1691" t="str">
            <v>0000000</v>
          </cell>
          <cell r="F1691" t="str">
            <v>Cuyama Joint Unified</v>
          </cell>
          <cell r="H1691">
            <v>223</v>
          </cell>
          <cell r="I1691">
            <v>0</v>
          </cell>
          <cell r="J1691">
            <v>0</v>
          </cell>
          <cell r="K1691">
            <v>7</v>
          </cell>
          <cell r="L1691">
            <v>0</v>
          </cell>
          <cell r="M1691">
            <v>186</v>
          </cell>
          <cell r="N1691">
            <v>0</v>
          </cell>
          <cell r="O1691">
            <v>0</v>
          </cell>
          <cell r="P1691">
            <v>6</v>
          </cell>
          <cell r="Q1691">
            <v>0</v>
          </cell>
        </row>
        <row r="1692">
          <cell r="B1692" t="str">
            <v>42750100134866</v>
          </cell>
          <cell r="C1692" t="str">
            <v>42</v>
          </cell>
          <cell r="D1692" t="str">
            <v>75010</v>
          </cell>
          <cell r="E1692" t="str">
            <v>0134866</v>
          </cell>
          <cell r="F1692" t="str">
            <v>California STEAM Santa Barbara</v>
          </cell>
          <cell r="G1692" t="str">
            <v>1837</v>
          </cell>
          <cell r="H1692">
            <v>22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17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42767860000000</v>
          </cell>
          <cell r="C1693" t="str">
            <v>42</v>
          </cell>
          <cell r="D1693" t="str">
            <v>76786</v>
          </cell>
          <cell r="E1693" t="str">
            <v>0000000</v>
          </cell>
          <cell r="F1693" t="str">
            <v>Santa Barbara Unified</v>
          </cell>
          <cell r="H1693">
            <v>13842</v>
          </cell>
          <cell r="I1693">
            <v>0</v>
          </cell>
          <cell r="J1693">
            <v>0</v>
          </cell>
          <cell r="K1693">
            <v>18</v>
          </cell>
          <cell r="L1693">
            <v>0</v>
          </cell>
          <cell r="M1693">
            <v>7344</v>
          </cell>
          <cell r="N1693">
            <v>0</v>
          </cell>
          <cell r="O1693">
            <v>0</v>
          </cell>
          <cell r="P1693">
            <v>8</v>
          </cell>
          <cell r="Q1693">
            <v>0</v>
          </cell>
        </row>
        <row r="1694">
          <cell r="B1694" t="str">
            <v>42767866045918</v>
          </cell>
          <cell r="C1694" t="str">
            <v>42</v>
          </cell>
          <cell r="D1694" t="str">
            <v>76786</v>
          </cell>
          <cell r="E1694" t="str">
            <v>6045918</v>
          </cell>
          <cell r="F1694" t="str">
            <v>Peabody Charter</v>
          </cell>
          <cell r="G1694" t="str">
            <v>0021</v>
          </cell>
          <cell r="H1694">
            <v>750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379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</row>
        <row r="1695">
          <cell r="B1695" t="str">
            <v>42767866111603</v>
          </cell>
          <cell r="C1695" t="str">
            <v>42</v>
          </cell>
          <cell r="D1695" t="str">
            <v>76786</v>
          </cell>
          <cell r="E1695" t="str">
            <v>6111603</v>
          </cell>
          <cell r="F1695" t="str">
            <v>Santa Barbara Charter</v>
          </cell>
          <cell r="G1695" t="str">
            <v>0020</v>
          </cell>
          <cell r="H1695">
            <v>310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68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</row>
        <row r="1696">
          <cell r="B1696" t="str">
            <v>42767866118202</v>
          </cell>
          <cell r="C1696" t="str">
            <v>42</v>
          </cell>
          <cell r="D1696" t="str">
            <v>76786</v>
          </cell>
          <cell r="E1696" t="str">
            <v>6118202</v>
          </cell>
          <cell r="F1696" t="str">
            <v>Adelante Charter</v>
          </cell>
          <cell r="G1696" t="str">
            <v>0326</v>
          </cell>
          <cell r="H1696">
            <v>283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225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42769500132894</v>
          </cell>
          <cell r="C1697" t="str">
            <v>42</v>
          </cell>
          <cell r="D1697" t="str">
            <v>76950</v>
          </cell>
          <cell r="E1697" t="str">
            <v>0132894</v>
          </cell>
          <cell r="F1697" t="str">
            <v>Olive Grove Charter School</v>
          </cell>
          <cell r="G1697" t="str">
            <v>1768</v>
          </cell>
          <cell r="H1697">
            <v>298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194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43104390000000</v>
          </cell>
          <cell r="C1698" t="str">
            <v>43</v>
          </cell>
          <cell r="D1698" t="str">
            <v>10439</v>
          </cell>
          <cell r="E1698" t="str">
            <v>0000000</v>
          </cell>
          <cell r="F1698" t="str">
            <v>Santa Clara Co. Office of Education</v>
          </cell>
          <cell r="H1698">
            <v>1516</v>
          </cell>
          <cell r="I1698">
            <v>87</v>
          </cell>
          <cell r="J1698">
            <v>0</v>
          </cell>
          <cell r="K1698">
            <v>1336</v>
          </cell>
          <cell r="L1698">
            <v>13</v>
          </cell>
          <cell r="M1698">
            <v>894</v>
          </cell>
          <cell r="N1698">
            <v>87</v>
          </cell>
          <cell r="O1698">
            <v>0</v>
          </cell>
          <cell r="P1698">
            <v>735</v>
          </cell>
          <cell r="Q1698">
            <v>7</v>
          </cell>
        </row>
        <row r="1699">
          <cell r="B1699" t="str">
            <v>43104390106534</v>
          </cell>
          <cell r="C1699" t="str">
            <v>43</v>
          </cell>
          <cell r="D1699" t="str">
            <v>10439</v>
          </cell>
          <cell r="E1699" t="str">
            <v>0106534</v>
          </cell>
          <cell r="F1699" t="str">
            <v>Bullis Charter</v>
          </cell>
          <cell r="G1699" t="str">
            <v>0615</v>
          </cell>
          <cell r="H1699">
            <v>825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93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</row>
        <row r="1700">
          <cell r="B1700" t="str">
            <v>43104390111880</v>
          </cell>
          <cell r="C1700" t="str">
            <v>43</v>
          </cell>
          <cell r="D1700" t="str">
            <v>10439</v>
          </cell>
          <cell r="E1700" t="str">
            <v>0111880</v>
          </cell>
          <cell r="F1700" t="str">
            <v>Discovery Charter</v>
          </cell>
          <cell r="G1700" t="str">
            <v>0767</v>
          </cell>
          <cell r="H1700">
            <v>552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70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</row>
        <row r="1701">
          <cell r="B1701" t="str">
            <v>43104390113431</v>
          </cell>
          <cell r="C1701" t="str">
            <v>43</v>
          </cell>
          <cell r="D1701" t="str">
            <v>10439</v>
          </cell>
          <cell r="E1701" t="str">
            <v>0113431</v>
          </cell>
          <cell r="F1701" t="str">
            <v>University Preparatory Academy Charter</v>
          </cell>
          <cell r="G1701" t="str">
            <v>0844</v>
          </cell>
          <cell r="H1701">
            <v>616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122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</row>
        <row r="1702">
          <cell r="B1702" t="str">
            <v>43104390113704</v>
          </cell>
          <cell r="C1702" t="str">
            <v>43</v>
          </cell>
          <cell r="D1702" t="str">
            <v>10439</v>
          </cell>
          <cell r="E1702" t="str">
            <v>0113704</v>
          </cell>
          <cell r="F1702" t="str">
            <v>Rocketship Mateo Sheedy Elementary</v>
          </cell>
          <cell r="G1702" t="str">
            <v>0850</v>
          </cell>
          <cell r="H1702">
            <v>591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537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</row>
        <row r="1703">
          <cell r="B1703" t="str">
            <v>43104390116814</v>
          </cell>
          <cell r="C1703" t="str">
            <v>43</v>
          </cell>
          <cell r="D1703" t="str">
            <v>10439</v>
          </cell>
          <cell r="E1703" t="str">
            <v>0116814</v>
          </cell>
          <cell r="F1703" t="str">
            <v>ACE Empower Academy</v>
          </cell>
          <cell r="G1703" t="str">
            <v>0972</v>
          </cell>
          <cell r="H1703">
            <v>359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340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</row>
        <row r="1704">
          <cell r="B1704" t="str">
            <v>43104390119024</v>
          </cell>
          <cell r="C1704" t="str">
            <v>43</v>
          </cell>
          <cell r="D1704" t="str">
            <v>10439</v>
          </cell>
          <cell r="E1704" t="str">
            <v>0119024</v>
          </cell>
          <cell r="F1704" t="str">
            <v>Rocketship Si Se Puede Academy</v>
          </cell>
          <cell r="G1704" t="str">
            <v>1061</v>
          </cell>
          <cell r="H1704">
            <v>508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468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43104390120642</v>
          </cell>
          <cell r="C1705" t="str">
            <v>43</v>
          </cell>
          <cell r="D1705" t="str">
            <v>10439</v>
          </cell>
          <cell r="E1705" t="str">
            <v>0120642</v>
          </cell>
          <cell r="F1705" t="str">
            <v>Rocketship Los Suenos Academy</v>
          </cell>
          <cell r="G1705" t="str">
            <v>1127</v>
          </cell>
          <cell r="H1705">
            <v>498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455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43104390121780</v>
          </cell>
          <cell r="C1706" t="str">
            <v>43</v>
          </cell>
          <cell r="D1706" t="str">
            <v>10439</v>
          </cell>
          <cell r="E1706" t="str">
            <v>0121780</v>
          </cell>
          <cell r="F1706" t="str">
            <v>Silicon Valley Flex Academy</v>
          </cell>
          <cell r="G1706" t="str">
            <v>1209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43104390123257</v>
          </cell>
          <cell r="C1707" t="str">
            <v>43</v>
          </cell>
          <cell r="D1707" t="str">
            <v>10439</v>
          </cell>
          <cell r="E1707" t="str">
            <v>0123257</v>
          </cell>
          <cell r="F1707" t="str">
            <v>Downtown College Prep - Alum Rock</v>
          </cell>
          <cell r="G1707" t="str">
            <v>1268</v>
          </cell>
          <cell r="H1707">
            <v>642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580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</row>
        <row r="1708">
          <cell r="B1708" t="str">
            <v>43104390123281</v>
          </cell>
          <cell r="C1708" t="str">
            <v>43</v>
          </cell>
          <cell r="D1708" t="str">
            <v>10439</v>
          </cell>
          <cell r="E1708" t="str">
            <v>0123281</v>
          </cell>
          <cell r="F1708" t="str">
            <v>Rocketship Discovery Prep</v>
          </cell>
          <cell r="G1708" t="str">
            <v>1193</v>
          </cell>
          <cell r="H1708">
            <v>482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435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</row>
        <row r="1709">
          <cell r="B1709" t="str">
            <v>43104390123794</v>
          </cell>
          <cell r="C1709" t="str">
            <v>43</v>
          </cell>
          <cell r="D1709" t="str">
            <v>10439</v>
          </cell>
          <cell r="E1709" t="str">
            <v>0123794</v>
          </cell>
          <cell r="F1709" t="str">
            <v>Summit Public School: Tahoma</v>
          </cell>
          <cell r="G1709" t="str">
            <v>1282</v>
          </cell>
          <cell r="H1709">
            <v>301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131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43104390124065</v>
          </cell>
          <cell r="C1710" t="str">
            <v>43</v>
          </cell>
          <cell r="D1710" t="str">
            <v>10439</v>
          </cell>
          <cell r="E1710" t="str">
            <v>0124065</v>
          </cell>
          <cell r="F1710" t="str">
            <v>Sunrise Middle</v>
          </cell>
          <cell r="G1710" t="str">
            <v>1290</v>
          </cell>
          <cell r="H1710">
            <v>188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169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</row>
        <row r="1711">
          <cell r="B1711" t="str">
            <v>43104390125781</v>
          </cell>
          <cell r="C1711" t="str">
            <v>43</v>
          </cell>
          <cell r="D1711" t="str">
            <v>10439</v>
          </cell>
          <cell r="E1711" t="str">
            <v>0125781</v>
          </cell>
          <cell r="F1711" t="str">
            <v>Rocketship Academy Brilliant Minds</v>
          </cell>
          <cell r="G1711" t="str">
            <v>1393</v>
          </cell>
          <cell r="H1711">
            <v>607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544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</row>
        <row r="1712">
          <cell r="B1712" t="str">
            <v>43104390125799</v>
          </cell>
          <cell r="C1712" t="str">
            <v>43</v>
          </cell>
          <cell r="D1712" t="str">
            <v>10439</v>
          </cell>
          <cell r="E1712" t="str">
            <v>0125799</v>
          </cell>
          <cell r="F1712" t="str">
            <v>Rocketship Alma Academy</v>
          </cell>
          <cell r="G1712" t="str">
            <v>1394</v>
          </cell>
          <cell r="H1712">
            <v>537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473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43104390127969</v>
          </cell>
          <cell r="C1713" t="str">
            <v>43</v>
          </cell>
          <cell r="D1713" t="str">
            <v>10439</v>
          </cell>
          <cell r="E1713" t="str">
            <v>0127969</v>
          </cell>
          <cell r="F1713" t="str">
            <v>Discovery Charter II</v>
          </cell>
          <cell r="G1713" t="str">
            <v>1547</v>
          </cell>
          <cell r="H1713">
            <v>540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57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43104390128090</v>
          </cell>
          <cell r="C1714" t="str">
            <v>43</v>
          </cell>
          <cell r="D1714" t="str">
            <v>10439</v>
          </cell>
          <cell r="E1714" t="str">
            <v>0128090</v>
          </cell>
          <cell r="F1714" t="str">
            <v>Summit Public School: Denali</v>
          </cell>
          <cell r="G1714" t="str">
            <v>1516</v>
          </cell>
          <cell r="H1714">
            <v>411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117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43104390129213</v>
          </cell>
          <cell r="C1715" t="str">
            <v>43</v>
          </cell>
          <cell r="D1715" t="str">
            <v>10439</v>
          </cell>
          <cell r="E1715" t="str">
            <v>0129213</v>
          </cell>
          <cell r="F1715" t="str">
            <v>Alpha: Jose Hernandez Middle</v>
          </cell>
          <cell r="G1715" t="str">
            <v>1618</v>
          </cell>
          <cell r="H1715">
            <v>447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412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43104390131110</v>
          </cell>
          <cell r="C1716" t="str">
            <v>43</v>
          </cell>
          <cell r="D1716" t="str">
            <v>10439</v>
          </cell>
          <cell r="E1716" t="str">
            <v>0131110</v>
          </cell>
          <cell r="F1716" t="str">
            <v>Rocketship Fuerza Community Prep</v>
          </cell>
          <cell r="G1716" t="str">
            <v>1687</v>
          </cell>
          <cell r="H1716">
            <v>622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518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43104390131748</v>
          </cell>
          <cell r="C1717" t="str">
            <v>43</v>
          </cell>
          <cell r="D1717" t="str">
            <v>10439</v>
          </cell>
          <cell r="E1717" t="str">
            <v>0131748</v>
          </cell>
          <cell r="F1717" t="str">
            <v>Voices College-Bound Language Academy at Morgan Hill</v>
          </cell>
          <cell r="G1717" t="str">
            <v>1716</v>
          </cell>
          <cell r="H1717">
            <v>138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118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43104390132001</v>
          </cell>
          <cell r="C1718" t="str">
            <v>43</v>
          </cell>
          <cell r="D1718" t="str">
            <v>10439</v>
          </cell>
          <cell r="E1718" t="str">
            <v>0132001</v>
          </cell>
          <cell r="F1718" t="str">
            <v>Spark Charter</v>
          </cell>
          <cell r="G1718" t="str">
            <v>1665</v>
          </cell>
          <cell r="H1718">
            <v>180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49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43104390132530</v>
          </cell>
          <cell r="C1719" t="str">
            <v>43</v>
          </cell>
          <cell r="D1719" t="str">
            <v>10439</v>
          </cell>
          <cell r="E1719" t="str">
            <v>0132530</v>
          </cell>
          <cell r="F1719" t="str">
            <v>Voices College-Bound Language Academy at Mt. Pleasant</v>
          </cell>
          <cell r="G1719" t="str">
            <v>1743</v>
          </cell>
          <cell r="H1719">
            <v>161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139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43104390133496</v>
          </cell>
          <cell r="C1720" t="str">
            <v>43</v>
          </cell>
          <cell r="D1720" t="str">
            <v>10439</v>
          </cell>
          <cell r="E1720" t="str">
            <v>0133496</v>
          </cell>
          <cell r="F1720" t="str">
            <v>Rocketship Franklin McKinley</v>
          </cell>
          <cell r="G1720" t="str">
            <v>1778</v>
          </cell>
          <cell r="H1720">
            <v>465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417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43104390135087</v>
          </cell>
          <cell r="C1721" t="str">
            <v>43</v>
          </cell>
          <cell r="D1721" t="str">
            <v>10439</v>
          </cell>
          <cell r="E1721" t="str">
            <v>0135087</v>
          </cell>
          <cell r="F1721" t="str">
            <v>Opportunity Youth Academy</v>
          </cell>
          <cell r="G1721" t="str">
            <v>1840</v>
          </cell>
          <cell r="H1721">
            <v>192</v>
          </cell>
          <cell r="I1721">
            <v>0</v>
          </cell>
          <cell r="J1721">
            <v>0</v>
          </cell>
          <cell r="K1721">
            <v>0</v>
          </cell>
          <cell r="L1721">
            <v>13</v>
          </cell>
          <cell r="M1721">
            <v>96</v>
          </cell>
          <cell r="N1721">
            <v>0</v>
          </cell>
          <cell r="O1721">
            <v>0</v>
          </cell>
          <cell r="P1721">
            <v>0</v>
          </cell>
          <cell r="Q1721">
            <v>7</v>
          </cell>
        </row>
        <row r="1722">
          <cell r="B1722" t="str">
            <v>43693690000000</v>
          </cell>
          <cell r="C1722" t="str">
            <v>43</v>
          </cell>
          <cell r="D1722" t="str">
            <v>69369</v>
          </cell>
          <cell r="E1722" t="str">
            <v>0000000</v>
          </cell>
          <cell r="F1722" t="str">
            <v>Alum Rock Union Elementary</v>
          </cell>
          <cell r="H1722">
            <v>10028</v>
          </cell>
          <cell r="I1722">
            <v>0</v>
          </cell>
          <cell r="J1722">
            <v>0</v>
          </cell>
          <cell r="K1722">
            <v>83</v>
          </cell>
          <cell r="L1722">
            <v>0</v>
          </cell>
          <cell r="M1722">
            <v>8890</v>
          </cell>
          <cell r="N1722">
            <v>0</v>
          </cell>
          <cell r="O1722">
            <v>0</v>
          </cell>
          <cell r="P1722">
            <v>67</v>
          </cell>
          <cell r="Q1722">
            <v>0</v>
          </cell>
        </row>
        <row r="1723">
          <cell r="B1723" t="str">
            <v>43693690106633</v>
          </cell>
          <cell r="C1723" t="str">
            <v>43</v>
          </cell>
          <cell r="D1723" t="str">
            <v>69369</v>
          </cell>
          <cell r="E1723" t="str">
            <v>0106633</v>
          </cell>
          <cell r="F1723" t="str">
            <v>KIPP Heartwood Academy</v>
          </cell>
          <cell r="G1723" t="str">
            <v>0628</v>
          </cell>
          <cell r="H1723">
            <v>414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353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43693690125526</v>
          </cell>
          <cell r="C1724" t="str">
            <v>43</v>
          </cell>
          <cell r="D1724" t="str">
            <v>69369</v>
          </cell>
          <cell r="E1724" t="str">
            <v>0125526</v>
          </cell>
          <cell r="F1724" t="str">
            <v>Alpha: Blanca Alvarado Middle</v>
          </cell>
          <cell r="G1724" t="str">
            <v>1375</v>
          </cell>
          <cell r="H1724">
            <v>408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369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43693690129924</v>
          </cell>
          <cell r="C1725" t="str">
            <v>43</v>
          </cell>
          <cell r="D1725" t="str">
            <v>69369</v>
          </cell>
          <cell r="E1725" t="str">
            <v>0129924</v>
          </cell>
          <cell r="F1725" t="str">
            <v>KIPP Prize Preparatory Academy</v>
          </cell>
          <cell r="G1725" t="str">
            <v>1609</v>
          </cell>
          <cell r="H1725">
            <v>305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273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43693696046247</v>
          </cell>
          <cell r="C1726" t="str">
            <v>43</v>
          </cell>
          <cell r="D1726" t="str">
            <v>69369</v>
          </cell>
          <cell r="E1726" t="str">
            <v>6046247</v>
          </cell>
          <cell r="F1726" t="str">
            <v>Aptitud Community Academy at Goss</v>
          </cell>
          <cell r="G1726" t="str">
            <v>1521</v>
          </cell>
          <cell r="H1726">
            <v>469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456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</row>
        <row r="1727">
          <cell r="B1727" t="str">
            <v>43693770000000</v>
          </cell>
          <cell r="C1727" t="str">
            <v>43</v>
          </cell>
          <cell r="D1727" t="str">
            <v>69377</v>
          </cell>
          <cell r="E1727" t="str">
            <v>0000000</v>
          </cell>
          <cell r="F1727" t="str">
            <v>Berryessa Union Elementary</v>
          </cell>
          <cell r="H1727">
            <v>7296</v>
          </cell>
          <cell r="I1727">
            <v>0</v>
          </cell>
          <cell r="J1727">
            <v>0</v>
          </cell>
          <cell r="K1727">
            <v>42</v>
          </cell>
          <cell r="L1727">
            <v>0</v>
          </cell>
          <cell r="M1727">
            <v>3904</v>
          </cell>
          <cell r="N1727">
            <v>0</v>
          </cell>
          <cell r="O1727">
            <v>0</v>
          </cell>
          <cell r="P1727">
            <v>27</v>
          </cell>
          <cell r="Q1727">
            <v>0</v>
          </cell>
        </row>
        <row r="1728">
          <cell r="B1728" t="str">
            <v>43693850000000</v>
          </cell>
          <cell r="C1728" t="str">
            <v>43</v>
          </cell>
          <cell r="D1728" t="str">
            <v>69385</v>
          </cell>
          <cell r="E1728" t="str">
            <v>0000000</v>
          </cell>
          <cell r="F1728" t="str">
            <v>Cambrian</v>
          </cell>
          <cell r="H1728">
            <v>970</v>
          </cell>
          <cell r="I1728">
            <v>0</v>
          </cell>
          <cell r="J1728">
            <v>0</v>
          </cell>
          <cell r="K1728">
            <v>17</v>
          </cell>
          <cell r="L1728">
            <v>0</v>
          </cell>
          <cell r="M1728">
            <v>186</v>
          </cell>
          <cell r="N1728">
            <v>0</v>
          </cell>
          <cell r="O1728">
            <v>0</v>
          </cell>
          <cell r="P1728">
            <v>7</v>
          </cell>
          <cell r="Q1728">
            <v>0</v>
          </cell>
        </row>
        <row r="1729">
          <cell r="B1729" t="str">
            <v>43693856046445</v>
          </cell>
          <cell r="C1729" t="str">
            <v>43</v>
          </cell>
          <cell r="D1729" t="str">
            <v>69385</v>
          </cell>
          <cell r="E1729" t="str">
            <v>6046445</v>
          </cell>
          <cell r="F1729" t="str">
            <v>Fammatre Elementary</v>
          </cell>
          <cell r="G1729" t="str">
            <v>0638</v>
          </cell>
          <cell r="H1729">
            <v>541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150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</row>
        <row r="1730">
          <cell r="B1730" t="str">
            <v>43693856046452</v>
          </cell>
          <cell r="C1730" t="str">
            <v>43</v>
          </cell>
          <cell r="D1730" t="str">
            <v>69385</v>
          </cell>
          <cell r="E1730" t="str">
            <v>6046452</v>
          </cell>
          <cell r="F1730" t="str">
            <v>Farnham Charter</v>
          </cell>
          <cell r="G1730" t="str">
            <v>0574</v>
          </cell>
          <cell r="H1730">
            <v>517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172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43693856046486</v>
          </cell>
          <cell r="C1731" t="str">
            <v>43</v>
          </cell>
          <cell r="D1731" t="str">
            <v>69385</v>
          </cell>
          <cell r="E1731" t="str">
            <v>6046486</v>
          </cell>
          <cell r="F1731" t="str">
            <v>Price Charter Middle</v>
          </cell>
          <cell r="G1731" t="str">
            <v>0575</v>
          </cell>
          <cell r="H1731">
            <v>1088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209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43693856046494</v>
          </cell>
          <cell r="C1732" t="str">
            <v>43</v>
          </cell>
          <cell r="D1732" t="str">
            <v>69385</v>
          </cell>
          <cell r="E1732" t="str">
            <v>6046494</v>
          </cell>
          <cell r="F1732" t="str">
            <v>Sartorette Charter</v>
          </cell>
          <cell r="G1732" t="str">
            <v>0497</v>
          </cell>
          <cell r="H1732">
            <v>397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131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43693930000000</v>
          </cell>
          <cell r="C1733" t="str">
            <v>43</v>
          </cell>
          <cell r="D1733" t="str">
            <v>69393</v>
          </cell>
          <cell r="E1733" t="str">
            <v>0000000</v>
          </cell>
          <cell r="F1733" t="str">
            <v>Campbell Union</v>
          </cell>
          <cell r="H1733">
            <v>659</v>
          </cell>
          <cell r="I1733">
            <v>0</v>
          </cell>
          <cell r="J1733">
            <v>0</v>
          </cell>
          <cell r="K1733">
            <v>23</v>
          </cell>
          <cell r="L1733">
            <v>0</v>
          </cell>
          <cell r="M1733">
            <v>446</v>
          </cell>
          <cell r="N1733">
            <v>0</v>
          </cell>
          <cell r="O1733">
            <v>0</v>
          </cell>
          <cell r="P1733">
            <v>10</v>
          </cell>
          <cell r="Q1733">
            <v>0</v>
          </cell>
        </row>
        <row r="1734">
          <cell r="B1734" t="str">
            <v>43693930106005</v>
          </cell>
          <cell r="C1734" t="str">
            <v>43</v>
          </cell>
          <cell r="D1734" t="str">
            <v>69393</v>
          </cell>
          <cell r="E1734" t="str">
            <v>0106005</v>
          </cell>
          <cell r="F1734" t="str">
            <v>Village</v>
          </cell>
          <cell r="G1734" t="str">
            <v>0817</v>
          </cell>
          <cell r="H1734">
            <v>275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32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</row>
        <row r="1735">
          <cell r="B1735" t="str">
            <v>43693936046510</v>
          </cell>
          <cell r="C1735" t="str">
            <v>43</v>
          </cell>
          <cell r="D1735" t="str">
            <v>69393</v>
          </cell>
          <cell r="E1735" t="str">
            <v>6046510</v>
          </cell>
          <cell r="F1735" t="str">
            <v>Blackford Elementary</v>
          </cell>
          <cell r="G1735" t="str">
            <v>0993</v>
          </cell>
          <cell r="H1735">
            <v>506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377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43693936046536</v>
          </cell>
          <cell r="C1736" t="str">
            <v>43</v>
          </cell>
          <cell r="D1736" t="str">
            <v>69393</v>
          </cell>
          <cell r="E1736" t="str">
            <v>6046536</v>
          </cell>
          <cell r="F1736" t="str">
            <v>Capri Elementary</v>
          </cell>
          <cell r="G1736" t="str">
            <v>0886</v>
          </cell>
          <cell r="H1736">
            <v>703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328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</row>
        <row r="1737">
          <cell r="B1737" t="str">
            <v>43693936046544</v>
          </cell>
          <cell r="C1737" t="str">
            <v>43</v>
          </cell>
          <cell r="D1737" t="str">
            <v>69393</v>
          </cell>
          <cell r="E1737" t="str">
            <v>6046544</v>
          </cell>
          <cell r="F1737" t="str">
            <v>Castlemont Elementary</v>
          </cell>
          <cell r="G1737" t="str">
            <v>0866</v>
          </cell>
          <cell r="H1737">
            <v>689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417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</row>
        <row r="1738">
          <cell r="B1738" t="str">
            <v>43693936046577</v>
          </cell>
          <cell r="C1738" t="str">
            <v>43</v>
          </cell>
          <cell r="D1738" t="str">
            <v>69393</v>
          </cell>
          <cell r="E1738" t="str">
            <v>6046577</v>
          </cell>
          <cell r="F1738" t="str">
            <v>Forest Hill Elementary</v>
          </cell>
          <cell r="G1738" t="str">
            <v>0997</v>
          </cell>
          <cell r="H1738">
            <v>654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164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43693936046601</v>
          </cell>
          <cell r="C1739" t="str">
            <v>43</v>
          </cell>
          <cell r="D1739" t="str">
            <v>69393</v>
          </cell>
          <cell r="E1739" t="str">
            <v>6046601</v>
          </cell>
          <cell r="F1739" t="str">
            <v>Lynhaven Elementary</v>
          </cell>
          <cell r="G1739" t="str">
            <v>0865</v>
          </cell>
          <cell r="H1739">
            <v>552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363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</row>
        <row r="1740">
          <cell r="B1740" t="str">
            <v>43693936046619</v>
          </cell>
          <cell r="C1740" t="str">
            <v>43</v>
          </cell>
          <cell r="D1740" t="str">
            <v>69393</v>
          </cell>
          <cell r="E1740" t="str">
            <v>6046619</v>
          </cell>
          <cell r="F1740" t="str">
            <v>Marshall Lane Elementary</v>
          </cell>
          <cell r="G1740" t="str">
            <v>0984</v>
          </cell>
          <cell r="H1740">
            <v>561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118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</row>
        <row r="1741">
          <cell r="B1741" t="str">
            <v>43693936046627</v>
          </cell>
          <cell r="C1741" t="str">
            <v>43</v>
          </cell>
          <cell r="D1741" t="str">
            <v>69393</v>
          </cell>
          <cell r="E1741" t="str">
            <v>6046627</v>
          </cell>
          <cell r="F1741" t="str">
            <v>Monroe Middle</v>
          </cell>
          <cell r="G1741" t="str">
            <v>0899</v>
          </cell>
          <cell r="H1741">
            <v>835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490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</row>
        <row r="1742">
          <cell r="B1742" t="str">
            <v>43693936046668</v>
          </cell>
          <cell r="C1742" t="str">
            <v>43</v>
          </cell>
          <cell r="D1742" t="str">
            <v>69393</v>
          </cell>
          <cell r="E1742" t="str">
            <v>6046668</v>
          </cell>
          <cell r="F1742" t="str">
            <v>Rolling Hills Middle</v>
          </cell>
          <cell r="G1742" t="str">
            <v>0887</v>
          </cell>
          <cell r="H1742">
            <v>965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167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43693936046676</v>
          </cell>
          <cell r="C1743" t="str">
            <v>43</v>
          </cell>
          <cell r="D1743" t="str">
            <v>69393</v>
          </cell>
          <cell r="E1743" t="str">
            <v>6046676</v>
          </cell>
          <cell r="F1743" t="str">
            <v>Rosemary Elementary</v>
          </cell>
          <cell r="G1743" t="str">
            <v>0994</v>
          </cell>
          <cell r="H1743">
            <v>531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496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</row>
        <row r="1744">
          <cell r="B1744" t="str">
            <v>43693936046692</v>
          </cell>
          <cell r="C1744" t="str">
            <v>43</v>
          </cell>
          <cell r="D1744" t="str">
            <v>69393</v>
          </cell>
          <cell r="E1744" t="str">
            <v>6046692</v>
          </cell>
          <cell r="F1744" t="str">
            <v>Sherman Oaks Elementary</v>
          </cell>
          <cell r="G1744" t="str">
            <v>0304</v>
          </cell>
          <cell r="H1744">
            <v>534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418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</row>
        <row r="1745">
          <cell r="B1745" t="str">
            <v>43694010000000</v>
          </cell>
          <cell r="C1745" t="str">
            <v>43</v>
          </cell>
          <cell r="D1745" t="str">
            <v>69401</v>
          </cell>
          <cell r="E1745" t="str">
            <v>0000000</v>
          </cell>
          <cell r="F1745" t="str">
            <v>Campbell Union High</v>
          </cell>
          <cell r="H1745">
            <v>7810</v>
          </cell>
          <cell r="I1745">
            <v>0</v>
          </cell>
          <cell r="J1745">
            <v>0</v>
          </cell>
          <cell r="K1745">
            <v>134</v>
          </cell>
          <cell r="L1745">
            <v>0</v>
          </cell>
          <cell r="M1745">
            <v>1844</v>
          </cell>
          <cell r="N1745">
            <v>0</v>
          </cell>
          <cell r="O1745">
            <v>0</v>
          </cell>
          <cell r="P1745">
            <v>49</v>
          </cell>
          <cell r="Q1745">
            <v>0</v>
          </cell>
        </row>
        <row r="1746">
          <cell r="B1746" t="str">
            <v>43694190000000</v>
          </cell>
          <cell r="C1746" t="str">
            <v>43</v>
          </cell>
          <cell r="D1746" t="str">
            <v>69419</v>
          </cell>
          <cell r="E1746" t="str">
            <v>0000000</v>
          </cell>
          <cell r="F1746" t="str">
            <v>Cupertino Union</v>
          </cell>
          <cell r="H1746">
            <v>18598</v>
          </cell>
          <cell r="I1746">
            <v>0</v>
          </cell>
          <cell r="J1746">
            <v>0</v>
          </cell>
          <cell r="K1746">
            <v>16</v>
          </cell>
          <cell r="L1746">
            <v>0</v>
          </cell>
          <cell r="M1746">
            <v>2818</v>
          </cell>
          <cell r="N1746">
            <v>0</v>
          </cell>
          <cell r="O1746">
            <v>0</v>
          </cell>
          <cell r="P1746">
            <v>5</v>
          </cell>
          <cell r="Q1746">
            <v>0</v>
          </cell>
        </row>
        <row r="1747">
          <cell r="B1747" t="str">
            <v>43694270000000</v>
          </cell>
          <cell r="C1747" t="str">
            <v>43</v>
          </cell>
          <cell r="D1747" t="str">
            <v>69427</v>
          </cell>
          <cell r="E1747" t="str">
            <v>0000000</v>
          </cell>
          <cell r="F1747" t="str">
            <v>East Side Union High</v>
          </cell>
          <cell r="H1747">
            <v>23287</v>
          </cell>
          <cell r="I1747">
            <v>0</v>
          </cell>
          <cell r="J1747">
            <v>0</v>
          </cell>
          <cell r="K1747">
            <v>273</v>
          </cell>
          <cell r="L1747">
            <v>0</v>
          </cell>
          <cell r="M1747">
            <v>12280</v>
          </cell>
          <cell r="N1747">
            <v>0</v>
          </cell>
          <cell r="O1747">
            <v>0</v>
          </cell>
          <cell r="P1747">
            <v>159</v>
          </cell>
          <cell r="Q1747">
            <v>0</v>
          </cell>
        </row>
        <row r="1748">
          <cell r="B1748" t="str">
            <v>43694270107151</v>
          </cell>
          <cell r="C1748" t="str">
            <v>43</v>
          </cell>
          <cell r="D1748" t="str">
            <v>69427</v>
          </cell>
          <cell r="E1748" t="str">
            <v>0107151</v>
          </cell>
          <cell r="F1748" t="str">
            <v>Escuela Popular/Center for Training and Careers, Family Learning</v>
          </cell>
          <cell r="G1748" t="str">
            <v>0646</v>
          </cell>
          <cell r="H1748">
            <v>714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711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</row>
        <row r="1749">
          <cell r="B1749" t="str">
            <v>43694270116889</v>
          </cell>
          <cell r="C1749" t="str">
            <v>43</v>
          </cell>
          <cell r="D1749" t="str">
            <v>69427</v>
          </cell>
          <cell r="E1749" t="str">
            <v>0116889</v>
          </cell>
          <cell r="F1749" t="str">
            <v>KIPP San Jose Collegiate</v>
          </cell>
          <cell r="G1749" t="str">
            <v>0976</v>
          </cell>
          <cell r="H1749">
            <v>500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371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43694270123745</v>
          </cell>
          <cell r="C1750" t="str">
            <v>43</v>
          </cell>
          <cell r="D1750" t="str">
            <v>69427</v>
          </cell>
          <cell r="E1750" t="str">
            <v>0123745</v>
          </cell>
          <cell r="F1750" t="str">
            <v>Summit Public School: Rainier</v>
          </cell>
          <cell r="G1750" t="str">
            <v>1276</v>
          </cell>
          <cell r="H1750">
            <v>370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167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</row>
        <row r="1751">
          <cell r="B1751" t="str">
            <v>43694270125617</v>
          </cell>
          <cell r="C1751" t="str">
            <v>43</v>
          </cell>
          <cell r="D1751" t="str">
            <v>69427</v>
          </cell>
          <cell r="E1751" t="str">
            <v>0125617</v>
          </cell>
          <cell r="F1751" t="str">
            <v>ACE Charter High</v>
          </cell>
          <cell r="G1751" t="str">
            <v>1387</v>
          </cell>
          <cell r="H1751">
            <v>302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285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43694270130856</v>
          </cell>
          <cell r="C1752" t="str">
            <v>43</v>
          </cell>
          <cell r="D1752" t="str">
            <v>69427</v>
          </cell>
          <cell r="E1752" t="str">
            <v>0130856</v>
          </cell>
          <cell r="F1752" t="str">
            <v>Luis Valdez Leadership Academy</v>
          </cell>
          <cell r="G1752" t="str">
            <v>1681</v>
          </cell>
          <cell r="H1752">
            <v>295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212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43694270131995</v>
          </cell>
          <cell r="C1753" t="str">
            <v>43</v>
          </cell>
          <cell r="D1753" t="str">
            <v>69427</v>
          </cell>
          <cell r="E1753" t="str">
            <v>0131995</v>
          </cell>
          <cell r="F1753" t="str">
            <v>B. Roberto Cruz Leadership Academy</v>
          </cell>
          <cell r="G1753" t="str">
            <v>1675</v>
          </cell>
          <cell r="H1753">
            <v>190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160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</row>
        <row r="1754">
          <cell r="B1754" t="str">
            <v>43694270132274</v>
          </cell>
          <cell r="C1754" t="str">
            <v>43</v>
          </cell>
          <cell r="D1754" t="str">
            <v>69427</v>
          </cell>
          <cell r="E1754" t="str">
            <v>0132274</v>
          </cell>
          <cell r="F1754" t="str">
            <v>Alpha: Cindy Avitia High School</v>
          </cell>
          <cell r="G1754" t="str">
            <v>1737</v>
          </cell>
          <cell r="H1754">
            <v>293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238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</row>
        <row r="1755">
          <cell r="B1755" t="str">
            <v>43694274330668</v>
          </cell>
          <cell r="C1755" t="str">
            <v>43</v>
          </cell>
          <cell r="D1755" t="str">
            <v>69427</v>
          </cell>
          <cell r="E1755" t="str">
            <v>4330668</v>
          </cell>
          <cell r="F1755" t="str">
            <v>Latino College Preparatory Academy</v>
          </cell>
          <cell r="G1755" t="str">
            <v>0414</v>
          </cell>
          <cell r="H1755">
            <v>440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382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</row>
        <row r="1756">
          <cell r="B1756" t="str">
            <v>43694274330676</v>
          </cell>
          <cell r="C1756" t="str">
            <v>43</v>
          </cell>
          <cell r="D1756" t="str">
            <v>69427</v>
          </cell>
          <cell r="E1756" t="str">
            <v>4330676</v>
          </cell>
          <cell r="F1756" t="str">
            <v>San Jose Conservation Corps Charter</v>
          </cell>
          <cell r="G1756" t="str">
            <v>0425</v>
          </cell>
          <cell r="H1756">
            <v>299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251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</row>
        <row r="1757">
          <cell r="B1757" t="str">
            <v>43694274330726</v>
          </cell>
          <cell r="C1757" t="str">
            <v>43</v>
          </cell>
          <cell r="D1757" t="str">
            <v>69427</v>
          </cell>
          <cell r="E1757" t="str">
            <v>4330726</v>
          </cell>
          <cell r="F1757" t="str">
            <v>Escuela Popular Accelerated Family Learning</v>
          </cell>
          <cell r="G1757" t="str">
            <v>0502</v>
          </cell>
          <cell r="H1757">
            <v>354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326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</row>
        <row r="1758">
          <cell r="B1758" t="str">
            <v>43694350000000</v>
          </cell>
          <cell r="C1758" t="str">
            <v>43</v>
          </cell>
          <cell r="D1758" t="str">
            <v>69435</v>
          </cell>
          <cell r="E1758" t="str">
            <v>0000000</v>
          </cell>
          <cell r="F1758" t="str">
            <v>Evergreen Elementary</v>
          </cell>
          <cell r="H1758">
            <v>11794</v>
          </cell>
          <cell r="I1758">
            <v>0</v>
          </cell>
          <cell r="J1758">
            <v>0</v>
          </cell>
          <cell r="K1758">
            <v>119</v>
          </cell>
          <cell r="L1758">
            <v>0</v>
          </cell>
          <cell r="M1758">
            <v>4711</v>
          </cell>
          <cell r="N1758">
            <v>0</v>
          </cell>
          <cell r="O1758">
            <v>0</v>
          </cell>
          <cell r="P1758">
            <v>68</v>
          </cell>
          <cell r="Q1758">
            <v>0</v>
          </cell>
        </row>
        <row r="1759">
          <cell r="B1759" t="str">
            <v>43694500000000</v>
          </cell>
          <cell r="C1759" t="str">
            <v>43</v>
          </cell>
          <cell r="D1759" t="str">
            <v>69450</v>
          </cell>
          <cell r="E1759" t="str">
            <v>0000000</v>
          </cell>
          <cell r="F1759" t="str">
            <v>Franklin-McKinley Elementary</v>
          </cell>
          <cell r="H1759">
            <v>7533</v>
          </cell>
          <cell r="I1759">
            <v>0</v>
          </cell>
          <cell r="J1759">
            <v>0</v>
          </cell>
          <cell r="K1759">
            <v>43</v>
          </cell>
          <cell r="L1759">
            <v>0</v>
          </cell>
          <cell r="M1759">
            <v>6308</v>
          </cell>
          <cell r="N1759">
            <v>0</v>
          </cell>
          <cell r="O1759">
            <v>0</v>
          </cell>
          <cell r="P1759">
            <v>33</v>
          </cell>
          <cell r="Q1759">
            <v>0</v>
          </cell>
        </row>
        <row r="1760">
          <cell r="B1760" t="str">
            <v>43694500113662</v>
          </cell>
          <cell r="C1760" t="str">
            <v>43</v>
          </cell>
          <cell r="D1760" t="str">
            <v>69450</v>
          </cell>
          <cell r="E1760" t="str">
            <v>0113662</v>
          </cell>
          <cell r="F1760" t="str">
            <v>Voices College-Bound Language Academy</v>
          </cell>
          <cell r="G1760" t="str">
            <v>0846</v>
          </cell>
          <cell r="H1760">
            <v>483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368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</row>
        <row r="1761">
          <cell r="B1761" t="str">
            <v>43694500121483</v>
          </cell>
          <cell r="C1761" t="str">
            <v>43</v>
          </cell>
          <cell r="D1761" t="str">
            <v>69450</v>
          </cell>
          <cell r="E1761" t="str">
            <v>0121483</v>
          </cell>
          <cell r="F1761" t="str">
            <v>Cornerstone Academy Preparatory</v>
          </cell>
          <cell r="G1761" t="str">
            <v>1167</v>
          </cell>
          <cell r="H1761">
            <v>451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341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</row>
        <row r="1762">
          <cell r="B1762" t="str">
            <v>43694500123299</v>
          </cell>
          <cell r="C1762" t="str">
            <v>43</v>
          </cell>
          <cell r="D1762" t="str">
            <v>69450</v>
          </cell>
          <cell r="E1762" t="str">
            <v>0123299</v>
          </cell>
          <cell r="F1762" t="str">
            <v>Rocketship Mosaic Elementary</v>
          </cell>
          <cell r="G1762" t="str">
            <v>1192</v>
          </cell>
          <cell r="H1762">
            <v>583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532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</row>
        <row r="1763">
          <cell r="B1763" t="str">
            <v>43694500128108</v>
          </cell>
          <cell r="C1763" t="str">
            <v>43</v>
          </cell>
          <cell r="D1763" t="str">
            <v>69450</v>
          </cell>
          <cell r="E1763" t="str">
            <v>0128108</v>
          </cell>
          <cell r="F1763" t="str">
            <v>Rocketship Spark Academy</v>
          </cell>
          <cell r="G1763" t="str">
            <v>1526</v>
          </cell>
          <cell r="H1763">
            <v>591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484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43694500129205</v>
          </cell>
          <cell r="C1764" t="str">
            <v>43</v>
          </cell>
          <cell r="D1764" t="str">
            <v>69450</v>
          </cell>
          <cell r="E1764" t="str">
            <v>0129205</v>
          </cell>
          <cell r="F1764" t="str">
            <v>KIPP Heritage Academy</v>
          </cell>
          <cell r="G1764" t="str">
            <v>1608</v>
          </cell>
          <cell r="H1764">
            <v>335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248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43694500129247</v>
          </cell>
          <cell r="C1765" t="str">
            <v>43</v>
          </cell>
          <cell r="D1765" t="str">
            <v>69450</v>
          </cell>
          <cell r="E1765" t="str">
            <v>0129247</v>
          </cell>
          <cell r="F1765" t="str">
            <v>ACE Franklin McKinley</v>
          </cell>
          <cell r="G1765" t="str">
            <v>1545</v>
          </cell>
          <cell r="H1765">
            <v>278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267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</row>
        <row r="1766">
          <cell r="B1766" t="str">
            <v>43694506047229</v>
          </cell>
          <cell r="C1766" t="str">
            <v>43</v>
          </cell>
          <cell r="D1766" t="str">
            <v>69450</v>
          </cell>
          <cell r="E1766" t="str">
            <v>6047229</v>
          </cell>
          <cell r="F1766" t="str">
            <v>Bridges Academy</v>
          </cell>
          <cell r="G1766" t="str">
            <v>1220</v>
          </cell>
          <cell r="H1766">
            <v>452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363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43694680000000</v>
          </cell>
          <cell r="C1767" t="str">
            <v>43</v>
          </cell>
          <cell r="D1767" t="str">
            <v>69468</v>
          </cell>
          <cell r="E1767" t="str">
            <v>0000000</v>
          </cell>
          <cell r="F1767" t="str">
            <v>Fremont Union High</v>
          </cell>
          <cell r="H1767">
            <v>10869</v>
          </cell>
          <cell r="I1767">
            <v>0</v>
          </cell>
          <cell r="J1767">
            <v>0</v>
          </cell>
          <cell r="K1767">
            <v>42</v>
          </cell>
          <cell r="L1767">
            <v>0</v>
          </cell>
          <cell r="M1767">
            <v>1775</v>
          </cell>
          <cell r="N1767">
            <v>0</v>
          </cell>
          <cell r="O1767">
            <v>0</v>
          </cell>
          <cell r="P1767">
            <v>19</v>
          </cell>
          <cell r="Q1767">
            <v>0</v>
          </cell>
        </row>
        <row r="1768">
          <cell r="B1768" t="str">
            <v>43694840000000</v>
          </cell>
          <cell r="C1768" t="str">
            <v>43</v>
          </cell>
          <cell r="D1768" t="str">
            <v>69484</v>
          </cell>
          <cell r="E1768" t="str">
            <v>0000000</v>
          </cell>
          <cell r="F1768" t="str">
            <v>Gilroy Unified</v>
          </cell>
          <cell r="H1768">
            <v>11483</v>
          </cell>
          <cell r="I1768">
            <v>0</v>
          </cell>
          <cell r="J1768">
            <v>0</v>
          </cell>
          <cell r="K1768">
            <v>41</v>
          </cell>
          <cell r="L1768">
            <v>0</v>
          </cell>
          <cell r="M1768">
            <v>6785</v>
          </cell>
          <cell r="N1768">
            <v>0</v>
          </cell>
          <cell r="O1768">
            <v>0</v>
          </cell>
          <cell r="P1768">
            <v>25</v>
          </cell>
          <cell r="Q1768">
            <v>0</v>
          </cell>
        </row>
        <row r="1769">
          <cell r="B1769" t="str">
            <v>43694840123760</v>
          </cell>
          <cell r="C1769" t="str">
            <v>43</v>
          </cell>
          <cell r="D1769" t="str">
            <v>69484</v>
          </cell>
          <cell r="E1769" t="str">
            <v>0123760</v>
          </cell>
          <cell r="F1769" t="str">
            <v>Gilroy Prep School (Navigators School)</v>
          </cell>
          <cell r="G1769" t="str">
            <v>1278</v>
          </cell>
          <cell r="H1769">
            <v>476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275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43694920000000</v>
          </cell>
          <cell r="C1770" t="str">
            <v>43</v>
          </cell>
          <cell r="D1770" t="str">
            <v>69492</v>
          </cell>
          <cell r="E1770" t="str">
            <v>0000000</v>
          </cell>
          <cell r="F1770" t="str">
            <v>Lakeside Joint</v>
          </cell>
          <cell r="H1770">
            <v>86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9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43695000000000</v>
          </cell>
          <cell r="C1771" t="str">
            <v>43</v>
          </cell>
          <cell r="D1771" t="str">
            <v>69500</v>
          </cell>
          <cell r="E1771" t="str">
            <v>0000000</v>
          </cell>
          <cell r="F1771" t="str">
            <v>Loma Prieta Joint Union Elementary</v>
          </cell>
          <cell r="H1771">
            <v>507</v>
          </cell>
          <cell r="I1771">
            <v>0</v>
          </cell>
          <cell r="J1771">
            <v>0</v>
          </cell>
          <cell r="K1771">
            <v>1</v>
          </cell>
          <cell r="L1771">
            <v>0</v>
          </cell>
          <cell r="M1771">
            <v>29</v>
          </cell>
          <cell r="N1771">
            <v>0</v>
          </cell>
          <cell r="O1771">
            <v>0</v>
          </cell>
          <cell r="P1771">
            <v>1</v>
          </cell>
          <cell r="Q1771">
            <v>0</v>
          </cell>
        </row>
        <row r="1772">
          <cell r="B1772" t="str">
            <v>43695180000000</v>
          </cell>
          <cell r="C1772" t="str">
            <v>43</v>
          </cell>
          <cell r="D1772" t="str">
            <v>69518</v>
          </cell>
          <cell r="E1772" t="str">
            <v>0000000</v>
          </cell>
          <cell r="F1772" t="str">
            <v>Los Altos Elementary</v>
          </cell>
          <cell r="H1772">
            <v>4527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675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</row>
        <row r="1773">
          <cell r="B1773" t="str">
            <v>43695260000000</v>
          </cell>
          <cell r="C1773" t="str">
            <v>43</v>
          </cell>
          <cell r="D1773" t="str">
            <v>69526</v>
          </cell>
          <cell r="E1773" t="str">
            <v>0000000</v>
          </cell>
          <cell r="F1773" t="str">
            <v>Los Gatos Union Elementary</v>
          </cell>
          <cell r="H1773">
            <v>3263</v>
          </cell>
          <cell r="I1773">
            <v>0</v>
          </cell>
          <cell r="J1773">
            <v>0</v>
          </cell>
          <cell r="K1773">
            <v>4</v>
          </cell>
          <cell r="L1773">
            <v>0</v>
          </cell>
          <cell r="M1773">
            <v>180</v>
          </cell>
          <cell r="N1773">
            <v>0</v>
          </cell>
          <cell r="O1773">
            <v>0</v>
          </cell>
          <cell r="P1773">
            <v>1</v>
          </cell>
          <cell r="Q1773">
            <v>0</v>
          </cell>
        </row>
        <row r="1774">
          <cell r="B1774" t="str">
            <v>43695340000000</v>
          </cell>
          <cell r="C1774" t="str">
            <v>43</v>
          </cell>
          <cell r="D1774" t="str">
            <v>69534</v>
          </cell>
          <cell r="E1774" t="str">
            <v>0000000</v>
          </cell>
          <cell r="F1774" t="str">
            <v>Los Gatos-Saratoga Joint Union High</v>
          </cell>
          <cell r="H1774">
            <v>3368</v>
          </cell>
          <cell r="I1774">
            <v>0</v>
          </cell>
          <cell r="J1774">
            <v>0</v>
          </cell>
          <cell r="K1774">
            <v>7</v>
          </cell>
          <cell r="L1774">
            <v>0</v>
          </cell>
          <cell r="M1774">
            <v>106</v>
          </cell>
          <cell r="N1774">
            <v>0</v>
          </cell>
          <cell r="O1774">
            <v>0</v>
          </cell>
          <cell r="P1774">
            <v>4</v>
          </cell>
          <cell r="Q1774">
            <v>0</v>
          </cell>
        </row>
        <row r="1775">
          <cell r="B1775" t="str">
            <v>43695420000000</v>
          </cell>
          <cell r="C1775" t="str">
            <v>43</v>
          </cell>
          <cell r="D1775" t="str">
            <v>69542</v>
          </cell>
          <cell r="E1775" t="str">
            <v>0000000</v>
          </cell>
          <cell r="F1775" t="str">
            <v>Luther Burbank</v>
          </cell>
          <cell r="H1775">
            <v>520</v>
          </cell>
          <cell r="I1775">
            <v>0</v>
          </cell>
          <cell r="J1775">
            <v>0</v>
          </cell>
          <cell r="K1775">
            <v>10</v>
          </cell>
          <cell r="L1775">
            <v>0</v>
          </cell>
          <cell r="M1775">
            <v>490</v>
          </cell>
          <cell r="N1775">
            <v>0</v>
          </cell>
          <cell r="O1775">
            <v>0</v>
          </cell>
          <cell r="P1775">
            <v>5</v>
          </cell>
          <cell r="Q1775">
            <v>0</v>
          </cell>
        </row>
        <row r="1776">
          <cell r="B1776" t="str">
            <v>43695750000000</v>
          </cell>
          <cell r="C1776" t="str">
            <v>43</v>
          </cell>
          <cell r="D1776" t="str">
            <v>69575</v>
          </cell>
          <cell r="E1776" t="str">
            <v>0000000</v>
          </cell>
          <cell r="F1776" t="str">
            <v>Moreland</v>
          </cell>
          <cell r="H1776">
            <v>4780</v>
          </cell>
          <cell r="I1776">
            <v>0</v>
          </cell>
          <cell r="J1776">
            <v>0</v>
          </cell>
          <cell r="K1776">
            <v>17</v>
          </cell>
          <cell r="L1776">
            <v>0</v>
          </cell>
          <cell r="M1776">
            <v>1984</v>
          </cell>
          <cell r="N1776">
            <v>0</v>
          </cell>
          <cell r="O1776">
            <v>0</v>
          </cell>
          <cell r="P1776">
            <v>9</v>
          </cell>
          <cell r="Q1776">
            <v>0</v>
          </cell>
        </row>
        <row r="1777">
          <cell r="B1777" t="str">
            <v>43695830000000</v>
          </cell>
          <cell r="C1777" t="str">
            <v>43</v>
          </cell>
          <cell r="D1777" t="str">
            <v>69583</v>
          </cell>
          <cell r="E1777" t="str">
            <v>0000000</v>
          </cell>
          <cell r="F1777" t="str">
            <v>Morgan Hill Unified</v>
          </cell>
          <cell r="H1777">
            <v>8480</v>
          </cell>
          <cell r="I1777">
            <v>0</v>
          </cell>
          <cell r="J1777">
            <v>0</v>
          </cell>
          <cell r="K1777">
            <v>53</v>
          </cell>
          <cell r="L1777">
            <v>0</v>
          </cell>
          <cell r="M1777">
            <v>3614</v>
          </cell>
          <cell r="N1777">
            <v>0</v>
          </cell>
          <cell r="O1777">
            <v>0</v>
          </cell>
          <cell r="P1777">
            <v>27</v>
          </cell>
          <cell r="Q1777">
            <v>0</v>
          </cell>
        </row>
        <row r="1778">
          <cell r="B1778" t="str">
            <v>43695836118541</v>
          </cell>
          <cell r="C1778" t="str">
            <v>43</v>
          </cell>
          <cell r="D1778" t="str">
            <v>69583</v>
          </cell>
          <cell r="E1778" t="str">
            <v>6118541</v>
          </cell>
          <cell r="F1778" t="str">
            <v>Charter School of Morgan Hill</v>
          </cell>
          <cell r="G1778" t="str">
            <v>0363</v>
          </cell>
          <cell r="H1778">
            <v>631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38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</row>
        <row r="1779">
          <cell r="B1779" t="str">
            <v>43695910000000</v>
          </cell>
          <cell r="C1779" t="str">
            <v>43</v>
          </cell>
          <cell r="D1779" t="str">
            <v>69591</v>
          </cell>
          <cell r="E1779" t="str">
            <v>0000000</v>
          </cell>
          <cell r="F1779" t="str">
            <v>Mountain View Whisman</v>
          </cell>
          <cell r="H1779">
            <v>5125</v>
          </cell>
          <cell r="I1779">
            <v>0</v>
          </cell>
          <cell r="J1779">
            <v>0</v>
          </cell>
          <cell r="K1779">
            <v>4</v>
          </cell>
          <cell r="L1779">
            <v>0</v>
          </cell>
          <cell r="M1779">
            <v>2175</v>
          </cell>
          <cell r="N1779">
            <v>0</v>
          </cell>
          <cell r="O1779">
            <v>0</v>
          </cell>
          <cell r="P1779">
            <v>3</v>
          </cell>
          <cell r="Q1779">
            <v>0</v>
          </cell>
        </row>
        <row r="1780">
          <cell r="B1780" t="str">
            <v>43696090000000</v>
          </cell>
          <cell r="C1780" t="str">
            <v>43</v>
          </cell>
          <cell r="D1780" t="str">
            <v>69609</v>
          </cell>
          <cell r="E1780" t="str">
            <v>0000000</v>
          </cell>
          <cell r="F1780" t="str">
            <v>Mountain View-Los Altos Union High</v>
          </cell>
          <cell r="H1780">
            <v>4101</v>
          </cell>
          <cell r="I1780">
            <v>0</v>
          </cell>
          <cell r="J1780">
            <v>0</v>
          </cell>
          <cell r="K1780">
            <v>4</v>
          </cell>
          <cell r="L1780">
            <v>0</v>
          </cell>
          <cell r="M1780">
            <v>789</v>
          </cell>
          <cell r="N1780">
            <v>0</v>
          </cell>
          <cell r="O1780">
            <v>0</v>
          </cell>
          <cell r="P1780">
            <v>2</v>
          </cell>
          <cell r="Q1780">
            <v>0</v>
          </cell>
        </row>
        <row r="1781">
          <cell r="B1781" t="str">
            <v>43696170000000</v>
          </cell>
          <cell r="C1781" t="str">
            <v>43</v>
          </cell>
          <cell r="D1781" t="str">
            <v>69617</v>
          </cell>
          <cell r="E1781" t="str">
            <v>0000000</v>
          </cell>
          <cell r="F1781" t="str">
            <v>Mt. Pleasant Elementary</v>
          </cell>
          <cell r="H1781">
            <v>1729</v>
          </cell>
          <cell r="I1781">
            <v>0</v>
          </cell>
          <cell r="J1781">
            <v>0</v>
          </cell>
          <cell r="K1781">
            <v>17</v>
          </cell>
          <cell r="L1781">
            <v>0</v>
          </cell>
          <cell r="M1781">
            <v>1470</v>
          </cell>
          <cell r="N1781">
            <v>0</v>
          </cell>
          <cell r="O1781">
            <v>0</v>
          </cell>
          <cell r="P1781">
            <v>12</v>
          </cell>
          <cell r="Q1781">
            <v>0</v>
          </cell>
        </row>
        <row r="1782">
          <cell r="B1782" t="str">
            <v>43696176048045</v>
          </cell>
          <cell r="C1782" t="str">
            <v>43</v>
          </cell>
          <cell r="D1782" t="str">
            <v>69617</v>
          </cell>
          <cell r="E1782" t="str">
            <v>6048045</v>
          </cell>
          <cell r="F1782" t="str">
            <v>Ida Jew Academies</v>
          </cell>
          <cell r="G1782" t="str">
            <v>1243</v>
          </cell>
          <cell r="H1782">
            <v>625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486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</row>
        <row r="1783">
          <cell r="B1783" t="str">
            <v>43696250000000</v>
          </cell>
          <cell r="C1783" t="str">
            <v>43</v>
          </cell>
          <cell r="D1783" t="str">
            <v>69625</v>
          </cell>
          <cell r="E1783" t="str">
            <v>0000000</v>
          </cell>
          <cell r="F1783" t="str">
            <v>Oak Grove Elementary</v>
          </cell>
          <cell r="H1783">
            <v>10361</v>
          </cell>
          <cell r="I1783">
            <v>0</v>
          </cell>
          <cell r="J1783">
            <v>0</v>
          </cell>
          <cell r="K1783">
            <v>83</v>
          </cell>
          <cell r="L1783">
            <v>0</v>
          </cell>
          <cell r="M1783">
            <v>5367</v>
          </cell>
          <cell r="N1783">
            <v>0</v>
          </cell>
          <cell r="O1783">
            <v>0</v>
          </cell>
          <cell r="P1783">
            <v>41</v>
          </cell>
          <cell r="Q1783">
            <v>0</v>
          </cell>
        </row>
        <row r="1784">
          <cell r="B1784" t="str">
            <v>43696330000000</v>
          </cell>
          <cell r="C1784" t="str">
            <v>43</v>
          </cell>
          <cell r="D1784" t="str">
            <v>69633</v>
          </cell>
          <cell r="E1784" t="str">
            <v>0000000</v>
          </cell>
          <cell r="F1784" t="str">
            <v>Orchard Elementary</v>
          </cell>
          <cell r="H1784">
            <v>894</v>
          </cell>
          <cell r="I1784">
            <v>0</v>
          </cell>
          <cell r="J1784">
            <v>0</v>
          </cell>
          <cell r="K1784">
            <v>7</v>
          </cell>
          <cell r="L1784">
            <v>0</v>
          </cell>
          <cell r="M1784">
            <v>586</v>
          </cell>
          <cell r="N1784">
            <v>0</v>
          </cell>
          <cell r="O1784">
            <v>0</v>
          </cell>
          <cell r="P1784">
            <v>5</v>
          </cell>
          <cell r="Q1784">
            <v>0</v>
          </cell>
        </row>
        <row r="1785">
          <cell r="B1785" t="str">
            <v>43696410000000</v>
          </cell>
          <cell r="C1785" t="str">
            <v>43</v>
          </cell>
          <cell r="D1785" t="str">
            <v>69641</v>
          </cell>
          <cell r="E1785" t="str">
            <v>0000000</v>
          </cell>
          <cell r="F1785" t="str">
            <v>Palo Alto Unified</v>
          </cell>
          <cell r="H1785">
            <v>12287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2246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</row>
        <row r="1786">
          <cell r="B1786" t="str">
            <v>43696660000000</v>
          </cell>
          <cell r="C1786" t="str">
            <v>43</v>
          </cell>
          <cell r="D1786" t="str">
            <v>69666</v>
          </cell>
          <cell r="E1786" t="str">
            <v>0000000</v>
          </cell>
          <cell r="F1786" t="str">
            <v>San Jose Unified</v>
          </cell>
          <cell r="H1786">
            <v>30227</v>
          </cell>
          <cell r="I1786">
            <v>0</v>
          </cell>
          <cell r="J1786">
            <v>0</v>
          </cell>
          <cell r="K1786">
            <v>154</v>
          </cell>
          <cell r="L1786">
            <v>0</v>
          </cell>
          <cell r="M1786">
            <v>14283</v>
          </cell>
          <cell r="N1786">
            <v>0</v>
          </cell>
          <cell r="O1786">
            <v>0</v>
          </cell>
          <cell r="P1786">
            <v>88</v>
          </cell>
          <cell r="Q1786">
            <v>0</v>
          </cell>
        </row>
        <row r="1787">
          <cell r="B1787" t="str">
            <v>43696660129718</v>
          </cell>
          <cell r="C1787" t="str">
            <v>43</v>
          </cell>
          <cell r="D1787" t="str">
            <v>69666</v>
          </cell>
          <cell r="E1787" t="str">
            <v>0129718</v>
          </cell>
          <cell r="F1787" t="str">
            <v>Downtown College Preparatory Middle</v>
          </cell>
          <cell r="G1787" t="str">
            <v>1623</v>
          </cell>
          <cell r="H1787">
            <v>511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451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43696660131656</v>
          </cell>
          <cell r="C1788" t="str">
            <v>43</v>
          </cell>
          <cell r="D1788" t="str">
            <v>69666</v>
          </cell>
          <cell r="E1788" t="str">
            <v>0131656</v>
          </cell>
          <cell r="F1788" t="str">
            <v>ACE Inspire Academy</v>
          </cell>
          <cell r="G1788" t="str">
            <v>1546</v>
          </cell>
          <cell r="H1788">
            <v>188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176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</row>
        <row r="1789">
          <cell r="B1789" t="str">
            <v>43696664330585</v>
          </cell>
          <cell r="C1789" t="str">
            <v>43</v>
          </cell>
          <cell r="D1789" t="str">
            <v>69666</v>
          </cell>
          <cell r="E1789" t="str">
            <v>4330585</v>
          </cell>
          <cell r="F1789" t="str">
            <v>Downtown College Preparatory</v>
          </cell>
          <cell r="G1789" t="str">
            <v>0287</v>
          </cell>
          <cell r="H1789">
            <v>375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313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43696666048730</v>
          </cell>
          <cell r="C1790" t="str">
            <v>43</v>
          </cell>
          <cell r="D1790" t="str">
            <v>69666</v>
          </cell>
          <cell r="E1790" t="str">
            <v>6048730</v>
          </cell>
          <cell r="F1790" t="str">
            <v>Bachrodt Charter Academy</v>
          </cell>
          <cell r="G1790" t="str">
            <v>0980</v>
          </cell>
          <cell r="H1790">
            <v>703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520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</row>
        <row r="1791">
          <cell r="B1791" t="str">
            <v>43696740000000</v>
          </cell>
          <cell r="C1791" t="str">
            <v>43</v>
          </cell>
          <cell r="D1791" t="str">
            <v>69674</v>
          </cell>
          <cell r="E1791" t="str">
            <v>0000000</v>
          </cell>
          <cell r="F1791" t="str">
            <v>Santa Clara Unified</v>
          </cell>
          <cell r="H1791">
            <v>15408</v>
          </cell>
          <cell r="I1791">
            <v>0</v>
          </cell>
          <cell r="J1791">
            <v>0</v>
          </cell>
          <cell r="K1791">
            <v>62</v>
          </cell>
          <cell r="L1791">
            <v>0</v>
          </cell>
          <cell r="M1791">
            <v>7217</v>
          </cell>
          <cell r="N1791">
            <v>0</v>
          </cell>
          <cell r="O1791">
            <v>0</v>
          </cell>
          <cell r="P1791">
            <v>30</v>
          </cell>
          <cell r="Q1791">
            <v>0</v>
          </cell>
        </row>
        <row r="1792">
          <cell r="B1792" t="str">
            <v>43696820000000</v>
          </cell>
          <cell r="C1792" t="str">
            <v>43</v>
          </cell>
          <cell r="D1792" t="str">
            <v>69682</v>
          </cell>
          <cell r="E1792" t="str">
            <v>0000000</v>
          </cell>
          <cell r="F1792" t="str">
            <v>Saratoga Union Elementary</v>
          </cell>
          <cell r="H1792">
            <v>1906</v>
          </cell>
          <cell r="I1792">
            <v>0</v>
          </cell>
          <cell r="J1792">
            <v>0</v>
          </cell>
          <cell r="K1792">
            <v>3</v>
          </cell>
          <cell r="L1792">
            <v>0</v>
          </cell>
          <cell r="M1792">
            <v>134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43696900000000</v>
          </cell>
          <cell r="C1793" t="str">
            <v>43</v>
          </cell>
          <cell r="D1793" t="str">
            <v>69690</v>
          </cell>
          <cell r="E1793" t="str">
            <v>0000000</v>
          </cell>
          <cell r="F1793" t="str">
            <v>Sunnyvale</v>
          </cell>
          <cell r="H1793">
            <v>6536</v>
          </cell>
          <cell r="I1793">
            <v>0</v>
          </cell>
          <cell r="J1793">
            <v>0</v>
          </cell>
          <cell r="K1793">
            <v>7</v>
          </cell>
          <cell r="L1793">
            <v>0</v>
          </cell>
          <cell r="M1793">
            <v>2993</v>
          </cell>
          <cell r="N1793">
            <v>0</v>
          </cell>
          <cell r="O1793">
            <v>0</v>
          </cell>
          <cell r="P1793">
            <v>6</v>
          </cell>
          <cell r="Q1793">
            <v>0</v>
          </cell>
        </row>
        <row r="1794">
          <cell r="B1794" t="str">
            <v>43697080000000</v>
          </cell>
          <cell r="C1794" t="str">
            <v>43</v>
          </cell>
          <cell r="D1794" t="str">
            <v>69708</v>
          </cell>
          <cell r="E1794" t="str">
            <v>0000000</v>
          </cell>
          <cell r="F1794" t="str">
            <v>Union Elementary</v>
          </cell>
          <cell r="H1794">
            <v>5750</v>
          </cell>
          <cell r="I1794">
            <v>0</v>
          </cell>
          <cell r="J1794">
            <v>0</v>
          </cell>
          <cell r="K1794">
            <v>21</v>
          </cell>
          <cell r="L1794">
            <v>0</v>
          </cell>
          <cell r="M1794">
            <v>1088</v>
          </cell>
          <cell r="N1794">
            <v>0</v>
          </cell>
          <cell r="O1794">
            <v>0</v>
          </cell>
          <cell r="P1794">
            <v>6</v>
          </cell>
          <cell r="Q1794">
            <v>0</v>
          </cell>
        </row>
        <row r="1795">
          <cell r="B1795" t="str">
            <v>43733870000000</v>
          </cell>
          <cell r="C1795" t="str">
            <v>43</v>
          </cell>
          <cell r="D1795" t="str">
            <v>73387</v>
          </cell>
          <cell r="E1795" t="str">
            <v>0000000</v>
          </cell>
          <cell r="F1795" t="str">
            <v>Milpitas Unified</v>
          </cell>
          <cell r="H1795">
            <v>10256</v>
          </cell>
          <cell r="I1795">
            <v>0</v>
          </cell>
          <cell r="J1795">
            <v>0</v>
          </cell>
          <cell r="K1795">
            <v>49</v>
          </cell>
          <cell r="L1795">
            <v>0</v>
          </cell>
          <cell r="M1795">
            <v>4656</v>
          </cell>
          <cell r="N1795">
            <v>0</v>
          </cell>
          <cell r="O1795">
            <v>0</v>
          </cell>
          <cell r="P1795">
            <v>26</v>
          </cell>
          <cell r="Q1795">
            <v>0</v>
          </cell>
        </row>
        <row r="1796">
          <cell r="B1796" t="str">
            <v>44104470000000</v>
          </cell>
          <cell r="C1796" t="str">
            <v>44</v>
          </cell>
          <cell r="D1796" t="str">
            <v>10447</v>
          </cell>
          <cell r="E1796" t="str">
            <v>0000000</v>
          </cell>
          <cell r="F1796" t="str">
            <v>Santa Cruz Co. Office of Education</v>
          </cell>
          <cell r="H1796">
            <v>765</v>
          </cell>
          <cell r="I1796">
            <v>59</v>
          </cell>
          <cell r="J1796">
            <v>0</v>
          </cell>
          <cell r="K1796">
            <v>79</v>
          </cell>
          <cell r="L1796">
            <v>0</v>
          </cell>
          <cell r="M1796">
            <v>382</v>
          </cell>
          <cell r="N1796">
            <v>59</v>
          </cell>
          <cell r="O1796">
            <v>0</v>
          </cell>
          <cell r="P1796">
            <v>27</v>
          </cell>
          <cell r="Q1796">
            <v>0</v>
          </cell>
        </row>
        <row r="1797">
          <cell r="B1797" t="str">
            <v>44104474430252</v>
          </cell>
          <cell r="C1797" t="str">
            <v>44</v>
          </cell>
          <cell r="D1797" t="str">
            <v>10447</v>
          </cell>
          <cell r="E1797" t="str">
            <v>4430252</v>
          </cell>
          <cell r="F1797" t="str">
            <v>Pacific Collegiate Charter</v>
          </cell>
          <cell r="G1797" t="str">
            <v>0210</v>
          </cell>
          <cell r="H1797">
            <v>522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54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</row>
        <row r="1798">
          <cell r="B1798" t="str">
            <v>44697320000000</v>
          </cell>
          <cell r="C1798" t="str">
            <v>44</v>
          </cell>
          <cell r="D1798" t="str">
            <v>69732</v>
          </cell>
          <cell r="E1798" t="str">
            <v>0000000</v>
          </cell>
          <cell r="F1798" t="str">
            <v>Bonny Doon Union Elementary</v>
          </cell>
          <cell r="H1798">
            <v>163</v>
          </cell>
          <cell r="I1798">
            <v>0</v>
          </cell>
          <cell r="J1798">
            <v>0</v>
          </cell>
          <cell r="K1798">
            <v>1</v>
          </cell>
          <cell r="L1798">
            <v>0</v>
          </cell>
          <cell r="M1798">
            <v>45</v>
          </cell>
          <cell r="N1798">
            <v>0</v>
          </cell>
          <cell r="O1798">
            <v>0</v>
          </cell>
          <cell r="P1798">
            <v>1</v>
          </cell>
          <cell r="Q1798">
            <v>0</v>
          </cell>
        </row>
        <row r="1799">
          <cell r="B1799" t="str">
            <v>44697570000000</v>
          </cell>
          <cell r="C1799" t="str">
            <v>44</v>
          </cell>
          <cell r="D1799" t="str">
            <v>69757</v>
          </cell>
          <cell r="E1799" t="str">
            <v>0000000</v>
          </cell>
          <cell r="F1799" t="str">
            <v>Happy Valley Elementary</v>
          </cell>
          <cell r="H1799">
            <v>125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14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</row>
        <row r="1800">
          <cell r="B1800" t="str">
            <v>44697650000000</v>
          </cell>
          <cell r="C1800" t="str">
            <v>44</v>
          </cell>
          <cell r="D1800" t="str">
            <v>69765</v>
          </cell>
          <cell r="E1800" t="str">
            <v>0000000</v>
          </cell>
          <cell r="F1800" t="str">
            <v>Live Oak Elementary</v>
          </cell>
          <cell r="H1800">
            <v>1753</v>
          </cell>
          <cell r="I1800">
            <v>0</v>
          </cell>
          <cell r="J1800">
            <v>0</v>
          </cell>
          <cell r="K1800">
            <v>8</v>
          </cell>
          <cell r="L1800">
            <v>0</v>
          </cell>
          <cell r="M1800">
            <v>1157</v>
          </cell>
          <cell r="N1800">
            <v>0</v>
          </cell>
          <cell r="O1800">
            <v>0</v>
          </cell>
          <cell r="P1800">
            <v>7</v>
          </cell>
          <cell r="Q1800">
            <v>0</v>
          </cell>
        </row>
        <row r="1801">
          <cell r="B1801" t="str">
            <v>44697650100305</v>
          </cell>
          <cell r="C1801" t="str">
            <v>44</v>
          </cell>
          <cell r="D1801" t="str">
            <v>69765</v>
          </cell>
          <cell r="E1801" t="str">
            <v>0100305</v>
          </cell>
          <cell r="F1801" t="str">
            <v>Cypress Charter High</v>
          </cell>
          <cell r="G1801" t="str">
            <v>0512</v>
          </cell>
          <cell r="H1801">
            <v>144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28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</row>
        <row r="1802">
          <cell r="B1802" t="str">
            <v>44697650100388</v>
          </cell>
          <cell r="C1802" t="str">
            <v>44</v>
          </cell>
          <cell r="D1802" t="str">
            <v>69765</v>
          </cell>
          <cell r="E1802" t="str">
            <v>0100388</v>
          </cell>
          <cell r="F1802" t="str">
            <v>Tierra Pacifica Charter</v>
          </cell>
          <cell r="G1802" t="str">
            <v>0513</v>
          </cell>
          <cell r="H1802">
            <v>155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17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44697730000000</v>
          </cell>
          <cell r="C1803" t="str">
            <v>44</v>
          </cell>
          <cell r="D1803" t="str">
            <v>69773</v>
          </cell>
          <cell r="E1803" t="str">
            <v>0000000</v>
          </cell>
          <cell r="F1803" t="str">
            <v>Mountain Elementary</v>
          </cell>
          <cell r="H1803">
            <v>118</v>
          </cell>
          <cell r="I1803">
            <v>0</v>
          </cell>
          <cell r="J1803">
            <v>0</v>
          </cell>
          <cell r="K1803">
            <v>1</v>
          </cell>
          <cell r="L1803">
            <v>0</v>
          </cell>
          <cell r="M1803">
            <v>13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</row>
        <row r="1804">
          <cell r="B1804" t="str">
            <v>44697810000000</v>
          </cell>
          <cell r="C1804" t="str">
            <v>44</v>
          </cell>
          <cell r="D1804" t="str">
            <v>69781</v>
          </cell>
          <cell r="E1804" t="str">
            <v>0000000</v>
          </cell>
          <cell r="F1804" t="str">
            <v>Pacific Elementary</v>
          </cell>
          <cell r="H1804">
            <v>106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43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44697990000000</v>
          </cell>
          <cell r="C1805" t="str">
            <v>44</v>
          </cell>
          <cell r="D1805" t="str">
            <v>69799</v>
          </cell>
          <cell r="E1805" t="str">
            <v>0000000</v>
          </cell>
          <cell r="F1805" t="str">
            <v>Pajaro Valley Unified</v>
          </cell>
          <cell r="H1805">
            <v>18299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13244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</row>
        <row r="1806">
          <cell r="B1806" t="str">
            <v>44697990117804</v>
          </cell>
          <cell r="C1806" t="str">
            <v>44</v>
          </cell>
          <cell r="D1806" t="str">
            <v>69799</v>
          </cell>
          <cell r="E1806" t="str">
            <v>0117804</v>
          </cell>
          <cell r="F1806" t="str">
            <v>Ceiba College Preparatory Academy</v>
          </cell>
          <cell r="G1806" t="str">
            <v>1004</v>
          </cell>
          <cell r="H1806">
            <v>509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424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44697994430229</v>
          </cell>
          <cell r="C1807" t="str">
            <v>44</v>
          </cell>
          <cell r="D1807" t="str">
            <v>69799</v>
          </cell>
          <cell r="E1807" t="str">
            <v>4430229</v>
          </cell>
          <cell r="F1807" t="str">
            <v>Pacific Coast Charter</v>
          </cell>
          <cell r="G1807" t="str">
            <v>0170</v>
          </cell>
          <cell r="H1807">
            <v>242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124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</row>
        <row r="1808">
          <cell r="B1808" t="str">
            <v>44697994430245</v>
          </cell>
          <cell r="C1808" t="str">
            <v>44</v>
          </cell>
          <cell r="D1808" t="str">
            <v>69799</v>
          </cell>
          <cell r="E1808" t="str">
            <v>4430245</v>
          </cell>
          <cell r="F1808" t="str">
            <v>Diamond Technology Institute</v>
          </cell>
          <cell r="G1808" t="str">
            <v>0265</v>
          </cell>
          <cell r="H1808">
            <v>66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31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</row>
        <row r="1809">
          <cell r="B1809" t="str">
            <v>44697996049720</v>
          </cell>
          <cell r="C1809" t="str">
            <v>44</v>
          </cell>
          <cell r="D1809" t="str">
            <v>69799</v>
          </cell>
          <cell r="E1809" t="str">
            <v>6049720</v>
          </cell>
          <cell r="F1809" t="str">
            <v>Linscott Charter</v>
          </cell>
          <cell r="G1809" t="str">
            <v>0041</v>
          </cell>
          <cell r="H1809">
            <v>276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129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</row>
        <row r="1810">
          <cell r="B1810" t="str">
            <v>44697996049829</v>
          </cell>
          <cell r="C1810" t="str">
            <v>44</v>
          </cell>
          <cell r="D1810" t="str">
            <v>69799</v>
          </cell>
          <cell r="E1810" t="str">
            <v>6049829</v>
          </cell>
          <cell r="F1810" t="str">
            <v>Alianza Charter</v>
          </cell>
          <cell r="G1810" t="str">
            <v>0164</v>
          </cell>
          <cell r="H1810">
            <v>676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476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44697996119077</v>
          </cell>
          <cell r="C1811" t="str">
            <v>44</v>
          </cell>
          <cell r="D1811" t="str">
            <v>69799</v>
          </cell>
          <cell r="E1811" t="str">
            <v>6119077</v>
          </cell>
          <cell r="F1811" t="str">
            <v>Watsonville Charter School of the Arts</v>
          </cell>
          <cell r="G1811" t="str">
            <v>0373</v>
          </cell>
          <cell r="H1811">
            <v>331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205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</row>
        <row r="1812">
          <cell r="B1812" t="str">
            <v>44698070000000</v>
          </cell>
          <cell r="C1812" t="str">
            <v>44</v>
          </cell>
          <cell r="D1812" t="str">
            <v>69807</v>
          </cell>
          <cell r="E1812" t="str">
            <v>0000000</v>
          </cell>
          <cell r="F1812" t="str">
            <v>San Lorenzo Valley Unified</v>
          </cell>
          <cell r="H1812">
            <v>2343</v>
          </cell>
          <cell r="I1812">
            <v>0</v>
          </cell>
          <cell r="J1812">
            <v>0</v>
          </cell>
          <cell r="K1812">
            <v>14</v>
          </cell>
          <cell r="L1812">
            <v>0</v>
          </cell>
          <cell r="M1812">
            <v>424</v>
          </cell>
          <cell r="N1812">
            <v>0</v>
          </cell>
          <cell r="O1812">
            <v>0</v>
          </cell>
          <cell r="P1812">
            <v>3</v>
          </cell>
          <cell r="Q1812">
            <v>0</v>
          </cell>
        </row>
        <row r="1813">
          <cell r="B1813" t="str">
            <v>44698070110007</v>
          </cell>
          <cell r="C1813" t="str">
            <v>44</v>
          </cell>
          <cell r="D1813" t="str">
            <v>69807</v>
          </cell>
          <cell r="E1813" t="str">
            <v>0110007</v>
          </cell>
          <cell r="F1813" t="str">
            <v>Ocean Grove Charter</v>
          </cell>
          <cell r="G1813" t="str">
            <v>0747</v>
          </cell>
          <cell r="H1813">
            <v>2287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445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</row>
        <row r="1814">
          <cell r="B1814" t="str">
            <v>44698074430179</v>
          </cell>
          <cell r="C1814" t="str">
            <v>44</v>
          </cell>
          <cell r="D1814" t="str">
            <v>69807</v>
          </cell>
          <cell r="E1814" t="str">
            <v>4430179</v>
          </cell>
          <cell r="F1814" t="str">
            <v>SLVUSD Charter</v>
          </cell>
          <cell r="G1814" t="str">
            <v>0025</v>
          </cell>
          <cell r="H1814">
            <v>291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33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44698150000000</v>
          </cell>
          <cell r="C1815" t="str">
            <v>44</v>
          </cell>
          <cell r="D1815" t="str">
            <v>69815</v>
          </cell>
          <cell r="E1815" t="str">
            <v>0000000</v>
          </cell>
          <cell r="F1815" t="str">
            <v>Santa Cruz City Elementary</v>
          </cell>
          <cell r="H1815">
            <v>2206</v>
          </cell>
          <cell r="I1815">
            <v>0</v>
          </cell>
          <cell r="J1815">
            <v>0</v>
          </cell>
          <cell r="K1815">
            <v>7</v>
          </cell>
          <cell r="L1815">
            <v>0</v>
          </cell>
          <cell r="M1815">
            <v>975</v>
          </cell>
          <cell r="N1815">
            <v>0</v>
          </cell>
          <cell r="O1815">
            <v>0</v>
          </cell>
          <cell r="P1815">
            <v>2</v>
          </cell>
          <cell r="Q1815">
            <v>0</v>
          </cell>
        </row>
        <row r="1816">
          <cell r="B1816" t="str">
            <v>44698230000000</v>
          </cell>
          <cell r="C1816" t="str">
            <v>44</v>
          </cell>
          <cell r="D1816" t="str">
            <v>69823</v>
          </cell>
          <cell r="E1816" t="str">
            <v>0000000</v>
          </cell>
          <cell r="F1816" t="str">
            <v>Santa Cruz City High</v>
          </cell>
          <cell r="H1816">
            <v>4453</v>
          </cell>
          <cell r="I1816">
            <v>0</v>
          </cell>
          <cell r="J1816">
            <v>0</v>
          </cell>
          <cell r="K1816">
            <v>36</v>
          </cell>
          <cell r="L1816">
            <v>0</v>
          </cell>
          <cell r="M1816">
            <v>1798</v>
          </cell>
          <cell r="N1816">
            <v>0</v>
          </cell>
          <cell r="O1816">
            <v>0</v>
          </cell>
          <cell r="P1816">
            <v>9</v>
          </cell>
          <cell r="Q1816">
            <v>0</v>
          </cell>
        </row>
        <row r="1817">
          <cell r="B1817" t="str">
            <v>44698234430187</v>
          </cell>
          <cell r="C1817" t="str">
            <v>44</v>
          </cell>
          <cell r="D1817" t="str">
            <v>69823</v>
          </cell>
          <cell r="E1817" t="str">
            <v>4430187</v>
          </cell>
          <cell r="F1817" t="str">
            <v>Delta Charter</v>
          </cell>
          <cell r="G1817" t="str">
            <v>0059</v>
          </cell>
          <cell r="H1817">
            <v>129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52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</row>
        <row r="1818">
          <cell r="B1818" t="str">
            <v>44698490000000</v>
          </cell>
          <cell r="C1818" t="str">
            <v>44</v>
          </cell>
          <cell r="D1818" t="str">
            <v>69849</v>
          </cell>
          <cell r="E1818" t="str">
            <v>0000000</v>
          </cell>
          <cell r="F1818" t="str">
            <v>Soquel Union Elementary</v>
          </cell>
          <cell r="H1818">
            <v>1981</v>
          </cell>
          <cell r="I1818">
            <v>0</v>
          </cell>
          <cell r="J1818">
            <v>0</v>
          </cell>
          <cell r="K1818">
            <v>5</v>
          </cell>
          <cell r="L1818">
            <v>0</v>
          </cell>
          <cell r="M1818">
            <v>711</v>
          </cell>
          <cell r="N1818">
            <v>0</v>
          </cell>
          <cell r="O1818">
            <v>0</v>
          </cell>
          <cell r="P1818">
            <v>4</v>
          </cell>
          <cell r="Q1818">
            <v>0</v>
          </cell>
        </row>
        <row r="1819">
          <cell r="B1819" t="str">
            <v>44754320000000</v>
          </cell>
          <cell r="C1819" t="str">
            <v>44</v>
          </cell>
          <cell r="D1819" t="str">
            <v>75432</v>
          </cell>
          <cell r="E1819" t="str">
            <v>0000000</v>
          </cell>
          <cell r="F1819" t="str">
            <v>Scotts Valley Unified</v>
          </cell>
          <cell r="H1819">
            <v>2505</v>
          </cell>
          <cell r="I1819">
            <v>0</v>
          </cell>
          <cell r="J1819">
            <v>0</v>
          </cell>
          <cell r="K1819">
            <v>6</v>
          </cell>
          <cell r="L1819">
            <v>0</v>
          </cell>
          <cell r="M1819">
            <v>280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</row>
        <row r="1820">
          <cell r="B1820" t="str">
            <v>45104540000000</v>
          </cell>
          <cell r="C1820" t="str">
            <v>45</v>
          </cell>
          <cell r="D1820" t="str">
            <v>10454</v>
          </cell>
          <cell r="E1820" t="str">
            <v>0000000</v>
          </cell>
          <cell r="F1820" t="str">
            <v>Shasta Co. Office of Education</v>
          </cell>
          <cell r="H1820">
            <v>72</v>
          </cell>
          <cell r="I1820">
            <v>14</v>
          </cell>
          <cell r="J1820">
            <v>0</v>
          </cell>
          <cell r="K1820">
            <v>51</v>
          </cell>
          <cell r="L1820">
            <v>1</v>
          </cell>
          <cell r="M1820">
            <v>52</v>
          </cell>
          <cell r="N1820">
            <v>14</v>
          </cell>
          <cell r="O1820">
            <v>0</v>
          </cell>
          <cell r="P1820">
            <v>36</v>
          </cell>
          <cell r="Q1820">
            <v>1</v>
          </cell>
        </row>
        <row r="1821">
          <cell r="B1821" t="str">
            <v>45104540111674</v>
          </cell>
          <cell r="C1821" t="str">
            <v>45</v>
          </cell>
          <cell r="D1821" t="str">
            <v>10454</v>
          </cell>
          <cell r="E1821" t="str">
            <v>0111674</v>
          </cell>
          <cell r="F1821" t="str">
            <v>Chrysalis Charter</v>
          </cell>
          <cell r="G1821" t="str">
            <v>0778</v>
          </cell>
          <cell r="H1821">
            <v>200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99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</row>
        <row r="1822">
          <cell r="B1822" t="str">
            <v>45104540132647</v>
          </cell>
          <cell r="C1822" t="str">
            <v>45</v>
          </cell>
          <cell r="D1822" t="str">
            <v>10454</v>
          </cell>
          <cell r="E1822" t="str">
            <v>0132647</v>
          </cell>
          <cell r="F1822" t="str">
            <v>Shasta County Independent Study Charter</v>
          </cell>
          <cell r="G1822" t="str">
            <v>1757</v>
          </cell>
          <cell r="H1822">
            <v>115</v>
          </cell>
          <cell r="I1822">
            <v>0</v>
          </cell>
          <cell r="J1822">
            <v>0</v>
          </cell>
          <cell r="K1822">
            <v>0</v>
          </cell>
          <cell r="L1822">
            <v>1</v>
          </cell>
          <cell r="M1822">
            <v>76</v>
          </cell>
          <cell r="N1822">
            <v>0</v>
          </cell>
          <cell r="O1822">
            <v>0</v>
          </cell>
          <cell r="P1822">
            <v>0</v>
          </cell>
          <cell r="Q1822">
            <v>1</v>
          </cell>
        </row>
        <row r="1823">
          <cell r="B1823" t="str">
            <v>45104540132944</v>
          </cell>
          <cell r="C1823" t="str">
            <v>45</v>
          </cell>
          <cell r="D1823" t="str">
            <v>10454</v>
          </cell>
          <cell r="E1823" t="str">
            <v>0132944</v>
          </cell>
          <cell r="F1823" t="str">
            <v>Redding STEM Academy</v>
          </cell>
          <cell r="G1823" t="str">
            <v>1770</v>
          </cell>
          <cell r="H1823">
            <v>208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105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45698560000000</v>
          </cell>
          <cell r="C1824" t="str">
            <v>45</v>
          </cell>
          <cell r="D1824" t="str">
            <v>69856</v>
          </cell>
          <cell r="E1824" t="str">
            <v>0000000</v>
          </cell>
          <cell r="F1824" t="str">
            <v>Anderson Union High</v>
          </cell>
          <cell r="H1824">
            <v>1630</v>
          </cell>
          <cell r="I1824">
            <v>0</v>
          </cell>
          <cell r="J1824">
            <v>0</v>
          </cell>
          <cell r="K1824">
            <v>5</v>
          </cell>
          <cell r="L1824">
            <v>0</v>
          </cell>
          <cell r="M1824">
            <v>861</v>
          </cell>
          <cell r="N1824">
            <v>0</v>
          </cell>
          <cell r="O1824">
            <v>0</v>
          </cell>
          <cell r="P1824">
            <v>4</v>
          </cell>
          <cell r="Q1824">
            <v>0</v>
          </cell>
        </row>
        <row r="1825">
          <cell r="B1825" t="str">
            <v>45698564530333</v>
          </cell>
          <cell r="C1825" t="str">
            <v>45</v>
          </cell>
          <cell r="D1825" t="str">
            <v>69856</v>
          </cell>
          <cell r="E1825" t="str">
            <v>4530333</v>
          </cell>
          <cell r="F1825" t="str">
            <v>Anderson New Technology High</v>
          </cell>
          <cell r="G1825" t="str">
            <v>0452</v>
          </cell>
          <cell r="H1825">
            <v>182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102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</row>
        <row r="1826">
          <cell r="B1826" t="str">
            <v>45698720000000</v>
          </cell>
          <cell r="C1826" t="str">
            <v>45</v>
          </cell>
          <cell r="D1826" t="str">
            <v>69872</v>
          </cell>
          <cell r="E1826" t="str">
            <v>0000000</v>
          </cell>
          <cell r="F1826" t="str">
            <v>Bella Vista Elementary</v>
          </cell>
          <cell r="H1826">
            <v>359</v>
          </cell>
          <cell r="I1826">
            <v>0</v>
          </cell>
          <cell r="J1826">
            <v>0</v>
          </cell>
          <cell r="K1826">
            <v>1</v>
          </cell>
          <cell r="L1826">
            <v>0</v>
          </cell>
          <cell r="M1826">
            <v>233</v>
          </cell>
          <cell r="N1826">
            <v>0</v>
          </cell>
          <cell r="O1826">
            <v>0</v>
          </cell>
          <cell r="P1826">
            <v>1</v>
          </cell>
          <cell r="Q1826">
            <v>0</v>
          </cell>
        </row>
        <row r="1827">
          <cell r="B1827" t="str">
            <v>45698800000000</v>
          </cell>
          <cell r="C1827" t="str">
            <v>45</v>
          </cell>
          <cell r="D1827" t="str">
            <v>69880</v>
          </cell>
          <cell r="E1827" t="str">
            <v>0000000</v>
          </cell>
          <cell r="F1827" t="str">
            <v>Black Butte Union Elementary</v>
          </cell>
          <cell r="H1827">
            <v>213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159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45699140000000</v>
          </cell>
          <cell r="C1828" t="str">
            <v>45</v>
          </cell>
          <cell r="D1828" t="str">
            <v>69914</v>
          </cell>
          <cell r="E1828" t="str">
            <v>0000000</v>
          </cell>
          <cell r="F1828" t="str">
            <v>Cascade Union Elementary</v>
          </cell>
          <cell r="H1828">
            <v>1080</v>
          </cell>
          <cell r="I1828">
            <v>0</v>
          </cell>
          <cell r="J1828">
            <v>0</v>
          </cell>
          <cell r="K1828">
            <v>5</v>
          </cell>
          <cell r="L1828">
            <v>0</v>
          </cell>
          <cell r="M1828">
            <v>889</v>
          </cell>
          <cell r="N1828">
            <v>0</v>
          </cell>
          <cell r="O1828">
            <v>0</v>
          </cell>
          <cell r="P1828">
            <v>4</v>
          </cell>
          <cell r="Q1828">
            <v>0</v>
          </cell>
        </row>
        <row r="1829">
          <cell r="B1829" t="str">
            <v>45699220000000</v>
          </cell>
          <cell r="C1829" t="str">
            <v>45</v>
          </cell>
          <cell r="D1829" t="str">
            <v>69922</v>
          </cell>
          <cell r="E1829" t="str">
            <v>0000000</v>
          </cell>
          <cell r="F1829" t="str">
            <v>Castle Rock Union Elementary</v>
          </cell>
          <cell r="H1829">
            <v>50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38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</row>
        <row r="1830">
          <cell r="B1830" t="str">
            <v>45699480000000</v>
          </cell>
          <cell r="C1830" t="str">
            <v>45</v>
          </cell>
          <cell r="D1830" t="str">
            <v>69948</v>
          </cell>
          <cell r="E1830" t="str">
            <v>0000000</v>
          </cell>
          <cell r="F1830" t="str">
            <v>Columbia Elementary</v>
          </cell>
          <cell r="H1830">
            <v>795</v>
          </cell>
          <cell r="I1830">
            <v>0</v>
          </cell>
          <cell r="J1830">
            <v>0</v>
          </cell>
          <cell r="K1830">
            <v>1</v>
          </cell>
          <cell r="L1830">
            <v>0</v>
          </cell>
          <cell r="M1830">
            <v>287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</row>
        <row r="1831">
          <cell r="B1831" t="str">
            <v>45699480134122</v>
          </cell>
          <cell r="C1831" t="str">
            <v>45</v>
          </cell>
          <cell r="D1831" t="str">
            <v>69948</v>
          </cell>
          <cell r="E1831" t="str">
            <v>0134122</v>
          </cell>
          <cell r="F1831" t="str">
            <v>Redding School of the Arts</v>
          </cell>
          <cell r="G1831" t="str">
            <v>1793</v>
          </cell>
          <cell r="H1831">
            <v>568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146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</row>
        <row r="1832">
          <cell r="B1832" t="str">
            <v>45699550000000</v>
          </cell>
          <cell r="C1832" t="str">
            <v>45</v>
          </cell>
          <cell r="D1832" t="str">
            <v>69955</v>
          </cell>
          <cell r="E1832" t="str">
            <v>0000000</v>
          </cell>
          <cell r="F1832" t="str">
            <v>Cottonwood Union Elementary</v>
          </cell>
          <cell r="H1832">
            <v>863</v>
          </cell>
          <cell r="I1832">
            <v>0</v>
          </cell>
          <cell r="J1832">
            <v>0</v>
          </cell>
          <cell r="K1832">
            <v>2</v>
          </cell>
          <cell r="L1832">
            <v>0</v>
          </cell>
          <cell r="M1832">
            <v>452</v>
          </cell>
          <cell r="N1832">
            <v>0</v>
          </cell>
          <cell r="O1832">
            <v>0</v>
          </cell>
          <cell r="P1832">
            <v>2</v>
          </cell>
          <cell r="Q1832">
            <v>0</v>
          </cell>
        </row>
        <row r="1833">
          <cell r="B1833" t="str">
            <v>45699550121640</v>
          </cell>
          <cell r="C1833" t="str">
            <v>45</v>
          </cell>
          <cell r="D1833" t="str">
            <v>69955</v>
          </cell>
          <cell r="E1833" t="str">
            <v>0121640</v>
          </cell>
          <cell r="F1833" t="str">
            <v>Cottonwood Creek Charter</v>
          </cell>
          <cell r="G1833" t="str">
            <v>1183</v>
          </cell>
          <cell r="H1833">
            <v>225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66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</row>
        <row r="1834">
          <cell r="B1834" t="str">
            <v>45699710000000</v>
          </cell>
          <cell r="C1834" t="str">
            <v>45</v>
          </cell>
          <cell r="D1834" t="str">
            <v>69971</v>
          </cell>
          <cell r="E1834" t="str">
            <v>0000000</v>
          </cell>
          <cell r="F1834" t="str">
            <v>Enterprise Elementary</v>
          </cell>
          <cell r="H1834">
            <v>3786</v>
          </cell>
          <cell r="I1834">
            <v>0</v>
          </cell>
          <cell r="J1834">
            <v>0</v>
          </cell>
          <cell r="K1834">
            <v>6</v>
          </cell>
          <cell r="L1834">
            <v>0</v>
          </cell>
          <cell r="M1834">
            <v>2654</v>
          </cell>
          <cell r="N1834">
            <v>0</v>
          </cell>
          <cell r="O1834">
            <v>0</v>
          </cell>
          <cell r="P1834">
            <v>3</v>
          </cell>
          <cell r="Q1834">
            <v>0</v>
          </cell>
        </row>
        <row r="1835">
          <cell r="B1835" t="str">
            <v>45699890000000</v>
          </cell>
          <cell r="C1835" t="str">
            <v>45</v>
          </cell>
          <cell r="D1835" t="str">
            <v>69989</v>
          </cell>
          <cell r="E1835" t="str">
            <v>0000000</v>
          </cell>
          <cell r="F1835" t="str">
            <v>Fall River Joint Unified</v>
          </cell>
          <cell r="H1835">
            <v>1232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728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</row>
        <row r="1836">
          <cell r="B1836" t="str">
            <v>45699970000000</v>
          </cell>
          <cell r="C1836" t="str">
            <v>45</v>
          </cell>
          <cell r="D1836" t="str">
            <v>69997</v>
          </cell>
          <cell r="E1836" t="str">
            <v>0000000</v>
          </cell>
          <cell r="F1836" t="str">
            <v>French Gulch-Whiskeytown Elementary</v>
          </cell>
          <cell r="H1836">
            <v>28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23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</row>
        <row r="1837">
          <cell r="B1837" t="str">
            <v>45700030000000</v>
          </cell>
          <cell r="C1837" t="str">
            <v>45</v>
          </cell>
          <cell r="D1837" t="str">
            <v>70003</v>
          </cell>
          <cell r="E1837" t="str">
            <v>0000000</v>
          </cell>
          <cell r="F1837" t="str">
            <v>Grant Elementary</v>
          </cell>
          <cell r="H1837">
            <v>637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72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</row>
        <row r="1838">
          <cell r="B1838" t="str">
            <v>45700110000000</v>
          </cell>
          <cell r="C1838" t="str">
            <v>45</v>
          </cell>
          <cell r="D1838" t="str">
            <v>70011</v>
          </cell>
          <cell r="E1838" t="str">
            <v>0000000</v>
          </cell>
          <cell r="F1838" t="str">
            <v>Happy Valley Union Elementary</v>
          </cell>
          <cell r="H1838">
            <v>488</v>
          </cell>
          <cell r="I1838">
            <v>0</v>
          </cell>
          <cell r="J1838">
            <v>0</v>
          </cell>
          <cell r="K1838">
            <v>1</v>
          </cell>
          <cell r="L1838">
            <v>0</v>
          </cell>
          <cell r="M1838">
            <v>330</v>
          </cell>
          <cell r="N1838">
            <v>0</v>
          </cell>
          <cell r="O1838">
            <v>0</v>
          </cell>
          <cell r="P1838">
            <v>1</v>
          </cell>
          <cell r="Q1838">
            <v>0</v>
          </cell>
        </row>
        <row r="1839">
          <cell r="B1839" t="str">
            <v>45700290000000</v>
          </cell>
          <cell r="C1839" t="str">
            <v>45</v>
          </cell>
          <cell r="D1839" t="str">
            <v>70029</v>
          </cell>
          <cell r="E1839" t="str">
            <v>0000000</v>
          </cell>
          <cell r="F1839" t="str">
            <v>Igo, Ono, Platina Union Elementary</v>
          </cell>
          <cell r="H1839">
            <v>39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31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</row>
        <row r="1840">
          <cell r="B1840" t="str">
            <v>45700370000000</v>
          </cell>
          <cell r="C1840" t="str">
            <v>45</v>
          </cell>
          <cell r="D1840" t="str">
            <v>70037</v>
          </cell>
          <cell r="E1840" t="str">
            <v>0000000</v>
          </cell>
          <cell r="F1840" t="str">
            <v>Indian Springs Elementary</v>
          </cell>
          <cell r="H1840">
            <v>11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11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45700450000000</v>
          </cell>
          <cell r="C1841" t="str">
            <v>45</v>
          </cell>
          <cell r="D1841" t="str">
            <v>70045</v>
          </cell>
          <cell r="E1841" t="str">
            <v>0000000</v>
          </cell>
          <cell r="F1841" t="str">
            <v>Junction Elementary</v>
          </cell>
          <cell r="H1841">
            <v>272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93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45700520000000</v>
          </cell>
          <cell r="C1842" t="str">
            <v>45</v>
          </cell>
          <cell r="D1842" t="str">
            <v>70052</v>
          </cell>
          <cell r="E1842" t="str">
            <v>0000000</v>
          </cell>
          <cell r="F1842" t="str">
            <v>Millville Elementary</v>
          </cell>
          <cell r="H1842">
            <v>249</v>
          </cell>
          <cell r="I1842">
            <v>0</v>
          </cell>
          <cell r="J1842">
            <v>0</v>
          </cell>
          <cell r="K1842">
            <v>2</v>
          </cell>
          <cell r="L1842">
            <v>0</v>
          </cell>
          <cell r="M1842">
            <v>69</v>
          </cell>
          <cell r="N1842">
            <v>0</v>
          </cell>
          <cell r="O1842">
            <v>0</v>
          </cell>
          <cell r="P1842">
            <v>2</v>
          </cell>
          <cell r="Q1842">
            <v>0</v>
          </cell>
        </row>
        <row r="1843">
          <cell r="B1843" t="str">
            <v>45700780000000</v>
          </cell>
          <cell r="C1843" t="str">
            <v>45</v>
          </cell>
          <cell r="D1843" t="str">
            <v>70078</v>
          </cell>
          <cell r="E1843" t="str">
            <v>0000000</v>
          </cell>
          <cell r="F1843" t="str">
            <v>North Cow Creek Elementary</v>
          </cell>
          <cell r="H1843">
            <v>263</v>
          </cell>
          <cell r="I1843">
            <v>0</v>
          </cell>
          <cell r="J1843">
            <v>0</v>
          </cell>
          <cell r="K1843">
            <v>2</v>
          </cell>
          <cell r="L1843">
            <v>0</v>
          </cell>
          <cell r="M1843">
            <v>80</v>
          </cell>
          <cell r="N1843">
            <v>0</v>
          </cell>
          <cell r="O1843">
            <v>0</v>
          </cell>
          <cell r="P1843">
            <v>2</v>
          </cell>
          <cell r="Q1843">
            <v>0</v>
          </cell>
        </row>
        <row r="1844">
          <cell r="B1844" t="str">
            <v>45700860000000</v>
          </cell>
          <cell r="C1844" t="str">
            <v>45</v>
          </cell>
          <cell r="D1844" t="str">
            <v>70086</v>
          </cell>
          <cell r="E1844" t="str">
            <v>0000000</v>
          </cell>
          <cell r="F1844" t="str">
            <v>Oak Run Elementary</v>
          </cell>
          <cell r="H1844">
            <v>64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43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45700940000000</v>
          </cell>
          <cell r="C1845" t="str">
            <v>45</v>
          </cell>
          <cell r="D1845" t="str">
            <v>70094</v>
          </cell>
          <cell r="E1845" t="str">
            <v>0000000</v>
          </cell>
          <cell r="F1845" t="str">
            <v>Pacheco Union Elementary</v>
          </cell>
          <cell r="H1845">
            <v>613</v>
          </cell>
          <cell r="I1845">
            <v>0</v>
          </cell>
          <cell r="J1845">
            <v>0</v>
          </cell>
          <cell r="K1845">
            <v>4</v>
          </cell>
          <cell r="L1845">
            <v>0</v>
          </cell>
          <cell r="M1845">
            <v>354</v>
          </cell>
          <cell r="N1845">
            <v>0</v>
          </cell>
          <cell r="O1845">
            <v>0</v>
          </cell>
          <cell r="P1845">
            <v>2</v>
          </cell>
          <cell r="Q1845">
            <v>0</v>
          </cell>
        </row>
        <row r="1846">
          <cell r="B1846" t="str">
            <v>45701100000000</v>
          </cell>
          <cell r="C1846" t="str">
            <v>45</v>
          </cell>
          <cell r="D1846" t="str">
            <v>70110</v>
          </cell>
          <cell r="E1846" t="str">
            <v>0000000</v>
          </cell>
          <cell r="F1846" t="str">
            <v>Redding Elementary</v>
          </cell>
          <cell r="H1846">
            <v>2959</v>
          </cell>
          <cell r="I1846">
            <v>0</v>
          </cell>
          <cell r="J1846">
            <v>0</v>
          </cell>
          <cell r="K1846">
            <v>8</v>
          </cell>
          <cell r="L1846">
            <v>0</v>
          </cell>
          <cell r="M1846">
            <v>1800</v>
          </cell>
          <cell r="N1846">
            <v>0</v>
          </cell>
          <cell r="O1846">
            <v>0</v>
          </cell>
          <cell r="P1846">
            <v>6</v>
          </cell>
          <cell r="Q1846">
            <v>0</v>
          </cell>
        </row>
        <row r="1847">
          <cell r="B1847" t="str">
            <v>45701104530341</v>
          </cell>
          <cell r="C1847" t="str">
            <v>45</v>
          </cell>
          <cell r="D1847" t="str">
            <v>70110</v>
          </cell>
          <cell r="E1847" t="str">
            <v>4530341</v>
          </cell>
          <cell r="F1847" t="str">
            <v>Stellar Secondary Charter High</v>
          </cell>
          <cell r="G1847" t="str">
            <v>0490</v>
          </cell>
          <cell r="H1847">
            <v>81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31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45701106116925</v>
          </cell>
          <cell r="C1848" t="str">
            <v>45</v>
          </cell>
          <cell r="D1848" t="str">
            <v>70110</v>
          </cell>
          <cell r="E1848" t="str">
            <v>6116925</v>
          </cell>
          <cell r="F1848" t="str">
            <v>Stellar Charter</v>
          </cell>
          <cell r="G1848" t="str">
            <v>0223</v>
          </cell>
          <cell r="H1848">
            <v>123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45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45701106117931</v>
          </cell>
          <cell r="C1849" t="str">
            <v>45</v>
          </cell>
          <cell r="D1849" t="str">
            <v>70110</v>
          </cell>
          <cell r="E1849" t="str">
            <v>6117931</v>
          </cell>
          <cell r="F1849" t="str">
            <v>Monarch Learning Center</v>
          </cell>
          <cell r="G1849" t="str">
            <v>0307</v>
          </cell>
          <cell r="H1849">
            <v>55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40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45701280000000</v>
          </cell>
          <cell r="C1850" t="str">
            <v>45</v>
          </cell>
          <cell r="D1850" t="str">
            <v>70128</v>
          </cell>
          <cell r="E1850" t="str">
            <v>0000000</v>
          </cell>
          <cell r="F1850" t="str">
            <v>Shasta Union Elementary</v>
          </cell>
          <cell r="H1850">
            <v>151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53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45701360000000</v>
          </cell>
          <cell r="C1851" t="str">
            <v>45</v>
          </cell>
          <cell r="D1851" t="str">
            <v>70136</v>
          </cell>
          <cell r="E1851" t="str">
            <v>0000000</v>
          </cell>
          <cell r="F1851" t="str">
            <v>Shasta Union High</v>
          </cell>
          <cell r="H1851">
            <v>4501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1592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</row>
        <row r="1852">
          <cell r="B1852" t="str">
            <v>45701360106013</v>
          </cell>
          <cell r="C1852" t="str">
            <v>45</v>
          </cell>
          <cell r="D1852" t="str">
            <v>70136</v>
          </cell>
          <cell r="E1852" t="str">
            <v>0106013</v>
          </cell>
          <cell r="F1852" t="str">
            <v>University Preparatory</v>
          </cell>
          <cell r="G1852" t="str">
            <v>0612</v>
          </cell>
          <cell r="H1852">
            <v>987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166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45701364530267</v>
          </cell>
          <cell r="C1853" t="str">
            <v>45</v>
          </cell>
          <cell r="D1853" t="str">
            <v>70136</v>
          </cell>
          <cell r="E1853" t="str">
            <v>4530267</v>
          </cell>
          <cell r="F1853" t="str">
            <v>Shasta Charter Academy</v>
          </cell>
          <cell r="G1853" t="str">
            <v>0256</v>
          </cell>
          <cell r="H1853">
            <v>243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81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45701690000000</v>
          </cell>
          <cell r="C1854" t="str">
            <v>45</v>
          </cell>
          <cell r="D1854" t="str">
            <v>70169</v>
          </cell>
          <cell r="E1854" t="str">
            <v>0000000</v>
          </cell>
          <cell r="F1854" t="str">
            <v>Whitmore Union Elementary</v>
          </cell>
          <cell r="H1854">
            <v>27</v>
          </cell>
          <cell r="I1854">
            <v>0</v>
          </cell>
          <cell r="J1854">
            <v>0</v>
          </cell>
          <cell r="K1854">
            <v>1</v>
          </cell>
          <cell r="L1854">
            <v>0</v>
          </cell>
          <cell r="M1854">
            <v>10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</row>
        <row r="1855">
          <cell r="B1855" t="str">
            <v>45701690129957</v>
          </cell>
          <cell r="C1855" t="str">
            <v>45</v>
          </cell>
          <cell r="D1855" t="str">
            <v>70169</v>
          </cell>
          <cell r="E1855" t="str">
            <v>0129957</v>
          </cell>
          <cell r="F1855" t="str">
            <v>Northern Summit Academy</v>
          </cell>
          <cell r="G1855" t="str">
            <v>1649</v>
          </cell>
          <cell r="H1855">
            <v>91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48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</row>
        <row r="1856">
          <cell r="B1856" t="str">
            <v>45701690134031</v>
          </cell>
          <cell r="C1856" t="str">
            <v>45</v>
          </cell>
          <cell r="D1856" t="str">
            <v>70169</v>
          </cell>
          <cell r="E1856" t="str">
            <v>0134031</v>
          </cell>
          <cell r="F1856" t="str">
            <v>New Day Academy-Shasta</v>
          </cell>
          <cell r="G1856" t="str">
            <v>1796</v>
          </cell>
          <cell r="H1856">
            <v>98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37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</row>
        <row r="1857">
          <cell r="B1857" t="str">
            <v>45737000000000</v>
          </cell>
          <cell r="C1857" t="str">
            <v>45</v>
          </cell>
          <cell r="D1857" t="str">
            <v>73700</v>
          </cell>
          <cell r="E1857" t="str">
            <v>0000000</v>
          </cell>
          <cell r="F1857" t="str">
            <v>Mountain Union Elementary</v>
          </cell>
          <cell r="H1857">
            <v>76</v>
          </cell>
          <cell r="I1857">
            <v>0</v>
          </cell>
          <cell r="J1857">
            <v>0</v>
          </cell>
          <cell r="K1857">
            <v>2</v>
          </cell>
          <cell r="L1857">
            <v>0</v>
          </cell>
          <cell r="M1857">
            <v>72</v>
          </cell>
          <cell r="N1857">
            <v>0</v>
          </cell>
          <cell r="O1857">
            <v>0</v>
          </cell>
          <cell r="P1857">
            <v>1</v>
          </cell>
          <cell r="Q1857">
            <v>0</v>
          </cell>
        </row>
        <row r="1858">
          <cell r="B1858" t="str">
            <v>45752670000000</v>
          </cell>
          <cell r="C1858" t="str">
            <v>45</v>
          </cell>
          <cell r="D1858" t="str">
            <v>75267</v>
          </cell>
          <cell r="E1858" t="str">
            <v>0000000</v>
          </cell>
          <cell r="F1858" t="str">
            <v>Gateway Unified</v>
          </cell>
          <cell r="H1858">
            <v>2286</v>
          </cell>
          <cell r="I1858">
            <v>0</v>
          </cell>
          <cell r="J1858">
            <v>0</v>
          </cell>
          <cell r="K1858">
            <v>11</v>
          </cell>
          <cell r="L1858">
            <v>0</v>
          </cell>
          <cell r="M1858">
            <v>1634</v>
          </cell>
          <cell r="N1858">
            <v>0</v>
          </cell>
          <cell r="O1858">
            <v>0</v>
          </cell>
          <cell r="P1858">
            <v>7</v>
          </cell>
          <cell r="Q1858">
            <v>0</v>
          </cell>
        </row>
        <row r="1859">
          <cell r="B1859" t="str">
            <v>45752670113407</v>
          </cell>
          <cell r="C1859" t="str">
            <v>45</v>
          </cell>
          <cell r="D1859" t="str">
            <v>75267</v>
          </cell>
          <cell r="E1859" t="str">
            <v>0113407</v>
          </cell>
          <cell r="F1859" t="str">
            <v>Rocky Point Charter</v>
          </cell>
          <cell r="G1859" t="str">
            <v>0849</v>
          </cell>
          <cell r="H1859">
            <v>190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111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</row>
        <row r="1860">
          <cell r="B1860" t="str">
            <v>45752670120170</v>
          </cell>
          <cell r="C1860" t="str">
            <v>45</v>
          </cell>
          <cell r="D1860" t="str">
            <v>75267</v>
          </cell>
          <cell r="E1860" t="str">
            <v>0120170</v>
          </cell>
          <cell r="F1860" t="str">
            <v>Academy of Personalized Learning</v>
          </cell>
          <cell r="G1860" t="str">
            <v>1113</v>
          </cell>
          <cell r="H1860">
            <v>309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196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</row>
        <row r="1861">
          <cell r="B1861" t="str">
            <v>46104620000000</v>
          </cell>
          <cell r="C1861" t="str">
            <v>46</v>
          </cell>
          <cell r="D1861" t="str">
            <v>10462</v>
          </cell>
          <cell r="E1861" t="str">
            <v>0000000</v>
          </cell>
          <cell r="F1861" t="str">
            <v>Sierra Co. Office of Education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</row>
        <row r="1862">
          <cell r="B1862" t="str">
            <v>46701770000000</v>
          </cell>
          <cell r="C1862" t="str">
            <v>46</v>
          </cell>
          <cell r="D1862" t="str">
            <v>70177</v>
          </cell>
          <cell r="E1862" t="str">
            <v>0000000</v>
          </cell>
          <cell r="F1862" t="str">
            <v>Sierra-Plumas Joint Unified</v>
          </cell>
          <cell r="H1862">
            <v>376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146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</row>
        <row r="1863">
          <cell r="B1863" t="str">
            <v>47104700000000</v>
          </cell>
          <cell r="C1863" t="str">
            <v>47</v>
          </cell>
          <cell r="D1863" t="str">
            <v>10470</v>
          </cell>
          <cell r="E1863" t="str">
            <v>0000000</v>
          </cell>
          <cell r="F1863" t="str">
            <v>Siskiyou Co. Office of Education</v>
          </cell>
          <cell r="H1863">
            <v>105</v>
          </cell>
          <cell r="I1863">
            <v>4</v>
          </cell>
          <cell r="J1863">
            <v>0</v>
          </cell>
          <cell r="K1863">
            <v>101</v>
          </cell>
          <cell r="L1863">
            <v>0</v>
          </cell>
          <cell r="M1863">
            <v>67</v>
          </cell>
          <cell r="N1863">
            <v>4</v>
          </cell>
          <cell r="O1863">
            <v>0</v>
          </cell>
          <cell r="P1863">
            <v>63</v>
          </cell>
          <cell r="Q1863">
            <v>0</v>
          </cell>
        </row>
        <row r="1864">
          <cell r="B1864" t="str">
            <v>47104700117168</v>
          </cell>
          <cell r="C1864" t="str">
            <v>47</v>
          </cell>
          <cell r="D1864" t="str">
            <v>10470</v>
          </cell>
          <cell r="E1864" t="str">
            <v>0117168</v>
          </cell>
          <cell r="F1864" t="str">
            <v>Golden Eagle Charter</v>
          </cell>
          <cell r="G1864" t="str">
            <v>0983</v>
          </cell>
          <cell r="H1864">
            <v>424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284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</row>
        <row r="1865">
          <cell r="B1865" t="str">
            <v>47701850000000</v>
          </cell>
          <cell r="C1865" t="str">
            <v>47</v>
          </cell>
          <cell r="D1865" t="str">
            <v>70185</v>
          </cell>
          <cell r="E1865" t="str">
            <v>0000000</v>
          </cell>
          <cell r="F1865" t="str">
            <v>Big Springs Union Elementary</v>
          </cell>
          <cell r="H1865">
            <v>179</v>
          </cell>
          <cell r="I1865">
            <v>0</v>
          </cell>
          <cell r="J1865">
            <v>0</v>
          </cell>
          <cell r="K1865">
            <v>2</v>
          </cell>
          <cell r="L1865">
            <v>0</v>
          </cell>
          <cell r="M1865">
            <v>103</v>
          </cell>
          <cell r="N1865">
            <v>0</v>
          </cell>
          <cell r="O1865">
            <v>0</v>
          </cell>
          <cell r="P1865">
            <v>1</v>
          </cell>
          <cell r="Q1865">
            <v>0</v>
          </cell>
        </row>
        <row r="1866">
          <cell r="B1866" t="str">
            <v>47701930000000</v>
          </cell>
          <cell r="C1866" t="str">
            <v>47</v>
          </cell>
          <cell r="D1866" t="str">
            <v>70193</v>
          </cell>
          <cell r="E1866" t="str">
            <v>0000000</v>
          </cell>
          <cell r="F1866" t="str">
            <v>Bogus Elementary</v>
          </cell>
          <cell r="H1866">
            <v>20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15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</row>
        <row r="1867">
          <cell r="B1867" t="str">
            <v>47702010000000</v>
          </cell>
          <cell r="C1867" t="str">
            <v>47</v>
          </cell>
          <cell r="D1867" t="str">
            <v>70201</v>
          </cell>
          <cell r="E1867" t="str">
            <v>0000000</v>
          </cell>
          <cell r="F1867" t="str">
            <v>Butteville Union Elementary</v>
          </cell>
          <cell r="H1867">
            <v>211</v>
          </cell>
          <cell r="I1867">
            <v>0</v>
          </cell>
          <cell r="J1867">
            <v>0</v>
          </cell>
          <cell r="K1867">
            <v>2</v>
          </cell>
          <cell r="L1867">
            <v>0</v>
          </cell>
          <cell r="M1867">
            <v>100</v>
          </cell>
          <cell r="N1867">
            <v>0</v>
          </cell>
          <cell r="O1867">
            <v>0</v>
          </cell>
          <cell r="P1867">
            <v>1</v>
          </cell>
          <cell r="Q1867">
            <v>0</v>
          </cell>
        </row>
        <row r="1868">
          <cell r="B1868" t="str">
            <v>47702270000000</v>
          </cell>
          <cell r="C1868" t="str">
            <v>47</v>
          </cell>
          <cell r="D1868" t="str">
            <v>70227</v>
          </cell>
          <cell r="E1868" t="str">
            <v>0000000</v>
          </cell>
          <cell r="F1868" t="str">
            <v>Delphic Elementary</v>
          </cell>
          <cell r="H1868">
            <v>57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57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</row>
        <row r="1869">
          <cell r="B1869" t="str">
            <v>47702270126052</v>
          </cell>
          <cell r="C1869" t="str">
            <v>47</v>
          </cell>
          <cell r="D1869" t="str">
            <v>70227</v>
          </cell>
          <cell r="E1869" t="str">
            <v>0126052</v>
          </cell>
          <cell r="F1869" t="str">
            <v>Siskiyou Charter</v>
          </cell>
          <cell r="G1869" t="str">
            <v>1420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</row>
        <row r="1870">
          <cell r="B1870" t="str">
            <v>47702430000000</v>
          </cell>
          <cell r="C1870" t="str">
            <v>47</v>
          </cell>
          <cell r="D1870" t="str">
            <v>70243</v>
          </cell>
          <cell r="E1870" t="str">
            <v>0000000</v>
          </cell>
          <cell r="F1870" t="str">
            <v>Dunsmuir Elementary</v>
          </cell>
          <cell r="H1870">
            <v>90</v>
          </cell>
          <cell r="I1870">
            <v>0</v>
          </cell>
          <cell r="J1870">
            <v>0</v>
          </cell>
          <cell r="K1870">
            <v>1</v>
          </cell>
          <cell r="L1870">
            <v>0</v>
          </cell>
          <cell r="M1870">
            <v>81</v>
          </cell>
          <cell r="N1870">
            <v>0</v>
          </cell>
          <cell r="O1870">
            <v>0</v>
          </cell>
          <cell r="P1870">
            <v>1</v>
          </cell>
          <cell r="Q1870">
            <v>0</v>
          </cell>
        </row>
        <row r="1871">
          <cell r="B1871" t="str">
            <v>47702500000000</v>
          </cell>
          <cell r="C1871" t="str">
            <v>47</v>
          </cell>
          <cell r="D1871" t="str">
            <v>70250</v>
          </cell>
          <cell r="E1871" t="str">
            <v>0000000</v>
          </cell>
          <cell r="F1871" t="str">
            <v>Dunsmuir Joint Union High</v>
          </cell>
          <cell r="H1871">
            <v>65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49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</row>
        <row r="1872">
          <cell r="B1872" t="str">
            <v>47702920000000</v>
          </cell>
          <cell r="C1872" t="str">
            <v>47</v>
          </cell>
          <cell r="D1872" t="str">
            <v>70292</v>
          </cell>
          <cell r="E1872" t="str">
            <v>0000000</v>
          </cell>
          <cell r="F1872" t="str">
            <v>Forks of Salmon Elementary</v>
          </cell>
          <cell r="H1872">
            <v>10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4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</row>
        <row r="1873">
          <cell r="B1873" t="str">
            <v>47703180000000</v>
          </cell>
          <cell r="C1873" t="str">
            <v>47</v>
          </cell>
          <cell r="D1873" t="str">
            <v>70318</v>
          </cell>
          <cell r="E1873" t="str">
            <v>0000000</v>
          </cell>
          <cell r="F1873" t="str">
            <v>Gazelle Union Elementary</v>
          </cell>
          <cell r="H1873">
            <v>30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20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</row>
        <row r="1874">
          <cell r="B1874" t="str">
            <v>47703260000000</v>
          </cell>
          <cell r="C1874" t="str">
            <v>47</v>
          </cell>
          <cell r="D1874" t="str">
            <v>70326</v>
          </cell>
          <cell r="E1874" t="str">
            <v>0000000</v>
          </cell>
          <cell r="F1874" t="str">
            <v>Grenada Elementary</v>
          </cell>
          <cell r="H1874">
            <v>196</v>
          </cell>
          <cell r="I1874">
            <v>0</v>
          </cell>
          <cell r="J1874">
            <v>0</v>
          </cell>
          <cell r="K1874">
            <v>1</v>
          </cell>
          <cell r="L1874">
            <v>0</v>
          </cell>
          <cell r="M1874">
            <v>117</v>
          </cell>
          <cell r="N1874">
            <v>0</v>
          </cell>
          <cell r="O1874">
            <v>0</v>
          </cell>
          <cell r="P1874">
            <v>1</v>
          </cell>
          <cell r="Q1874">
            <v>0</v>
          </cell>
        </row>
        <row r="1875">
          <cell r="B1875" t="str">
            <v>47703340000000</v>
          </cell>
          <cell r="C1875" t="str">
            <v>47</v>
          </cell>
          <cell r="D1875" t="str">
            <v>70334</v>
          </cell>
          <cell r="E1875" t="str">
            <v>0000000</v>
          </cell>
          <cell r="F1875" t="str">
            <v>Happy Camp Union Elementary</v>
          </cell>
          <cell r="H1875">
            <v>111</v>
          </cell>
          <cell r="I1875">
            <v>0</v>
          </cell>
          <cell r="J1875">
            <v>0</v>
          </cell>
          <cell r="K1875">
            <v>2</v>
          </cell>
          <cell r="L1875">
            <v>0</v>
          </cell>
          <cell r="M1875">
            <v>84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</row>
        <row r="1876">
          <cell r="B1876" t="str">
            <v>47703590000000</v>
          </cell>
          <cell r="C1876" t="str">
            <v>47</v>
          </cell>
          <cell r="D1876" t="str">
            <v>70359</v>
          </cell>
          <cell r="E1876" t="str">
            <v>0000000</v>
          </cell>
          <cell r="F1876" t="str">
            <v>Hornbrook Elementary</v>
          </cell>
          <cell r="H1876">
            <v>58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41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</row>
        <row r="1877">
          <cell r="B1877" t="str">
            <v>47703670000000</v>
          </cell>
          <cell r="C1877" t="str">
            <v>47</v>
          </cell>
          <cell r="D1877" t="str">
            <v>70367</v>
          </cell>
          <cell r="E1877" t="str">
            <v>0000000</v>
          </cell>
          <cell r="F1877" t="str">
            <v>Junction Elementary</v>
          </cell>
          <cell r="H1877">
            <v>24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14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</row>
        <row r="1878">
          <cell r="B1878" t="str">
            <v>47703750000000</v>
          </cell>
          <cell r="C1878" t="str">
            <v>47</v>
          </cell>
          <cell r="D1878" t="str">
            <v>70375</v>
          </cell>
          <cell r="E1878" t="str">
            <v>0000000</v>
          </cell>
          <cell r="F1878" t="str">
            <v>Klamath River Union Elementary</v>
          </cell>
          <cell r="H1878">
            <v>23</v>
          </cell>
          <cell r="I1878">
            <v>0</v>
          </cell>
          <cell r="J1878">
            <v>0</v>
          </cell>
          <cell r="K1878">
            <v>2</v>
          </cell>
          <cell r="L1878">
            <v>0</v>
          </cell>
          <cell r="M1878">
            <v>17</v>
          </cell>
          <cell r="N1878">
            <v>0</v>
          </cell>
          <cell r="O1878">
            <v>0</v>
          </cell>
          <cell r="P1878">
            <v>2</v>
          </cell>
          <cell r="Q1878">
            <v>0</v>
          </cell>
        </row>
        <row r="1879">
          <cell r="B1879" t="str">
            <v>47703830000000</v>
          </cell>
          <cell r="C1879" t="str">
            <v>47</v>
          </cell>
          <cell r="D1879" t="str">
            <v>70383</v>
          </cell>
          <cell r="E1879" t="str">
            <v>0000000</v>
          </cell>
          <cell r="F1879" t="str">
            <v>Little Shasta Elementary</v>
          </cell>
          <cell r="H1879">
            <v>11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6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</row>
        <row r="1880">
          <cell r="B1880" t="str">
            <v>47704090000000</v>
          </cell>
          <cell r="C1880" t="str">
            <v>47</v>
          </cell>
          <cell r="D1880" t="str">
            <v>70409</v>
          </cell>
          <cell r="E1880" t="str">
            <v>0000000</v>
          </cell>
          <cell r="F1880" t="str">
            <v>McCloud Union Elementary</v>
          </cell>
          <cell r="H1880">
            <v>66</v>
          </cell>
          <cell r="I1880">
            <v>0</v>
          </cell>
          <cell r="J1880">
            <v>0</v>
          </cell>
          <cell r="K1880">
            <v>1</v>
          </cell>
          <cell r="L1880">
            <v>0</v>
          </cell>
          <cell r="M1880">
            <v>45</v>
          </cell>
          <cell r="N1880">
            <v>0</v>
          </cell>
          <cell r="O1880">
            <v>0</v>
          </cell>
          <cell r="P1880">
            <v>1</v>
          </cell>
          <cell r="Q1880">
            <v>0</v>
          </cell>
        </row>
        <row r="1881">
          <cell r="B1881" t="str">
            <v>47704170000000</v>
          </cell>
          <cell r="C1881" t="str">
            <v>47</v>
          </cell>
          <cell r="D1881" t="str">
            <v>70417</v>
          </cell>
          <cell r="E1881" t="str">
            <v>0000000</v>
          </cell>
          <cell r="F1881" t="str">
            <v>Montague Elementary</v>
          </cell>
          <cell r="H1881">
            <v>175</v>
          </cell>
          <cell r="I1881">
            <v>0</v>
          </cell>
          <cell r="J1881">
            <v>0</v>
          </cell>
          <cell r="K1881">
            <v>8</v>
          </cell>
          <cell r="L1881">
            <v>0</v>
          </cell>
          <cell r="M1881">
            <v>87</v>
          </cell>
          <cell r="N1881">
            <v>0</v>
          </cell>
          <cell r="O1881">
            <v>0</v>
          </cell>
          <cell r="P1881">
            <v>8</v>
          </cell>
          <cell r="Q1881">
            <v>0</v>
          </cell>
        </row>
        <row r="1882">
          <cell r="B1882" t="str">
            <v>47704250000000</v>
          </cell>
          <cell r="C1882" t="str">
            <v>47</v>
          </cell>
          <cell r="D1882" t="str">
            <v>70425</v>
          </cell>
          <cell r="E1882" t="str">
            <v>0000000</v>
          </cell>
          <cell r="F1882" t="str">
            <v>Mt. Shasta Union Elementary</v>
          </cell>
          <cell r="H1882">
            <v>580</v>
          </cell>
          <cell r="I1882">
            <v>0</v>
          </cell>
          <cell r="J1882">
            <v>0</v>
          </cell>
          <cell r="K1882">
            <v>6</v>
          </cell>
          <cell r="L1882">
            <v>0</v>
          </cell>
          <cell r="M1882">
            <v>229</v>
          </cell>
          <cell r="N1882">
            <v>0</v>
          </cell>
          <cell r="O1882">
            <v>0</v>
          </cell>
          <cell r="P1882">
            <v>5</v>
          </cell>
          <cell r="Q1882">
            <v>0</v>
          </cell>
        </row>
        <row r="1883">
          <cell r="B1883" t="str">
            <v>47704580000000</v>
          </cell>
          <cell r="C1883" t="str">
            <v>47</v>
          </cell>
          <cell r="D1883" t="str">
            <v>70458</v>
          </cell>
          <cell r="E1883" t="str">
            <v>0000000</v>
          </cell>
          <cell r="F1883" t="str">
            <v>Seiad Elementary</v>
          </cell>
          <cell r="H1883">
            <v>19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15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</row>
        <row r="1884">
          <cell r="B1884" t="str">
            <v>47704660000000</v>
          </cell>
          <cell r="C1884" t="str">
            <v>47</v>
          </cell>
          <cell r="D1884" t="str">
            <v>70466</v>
          </cell>
          <cell r="E1884" t="str">
            <v>0000000</v>
          </cell>
          <cell r="F1884" t="str">
            <v>Siskiyou Union High</v>
          </cell>
          <cell r="H1884">
            <v>555</v>
          </cell>
          <cell r="I1884">
            <v>0</v>
          </cell>
          <cell r="J1884">
            <v>0</v>
          </cell>
          <cell r="K1884">
            <v>10</v>
          </cell>
          <cell r="L1884">
            <v>0</v>
          </cell>
          <cell r="M1884">
            <v>213</v>
          </cell>
          <cell r="N1884">
            <v>0</v>
          </cell>
          <cell r="O1884">
            <v>0</v>
          </cell>
          <cell r="P1884">
            <v>4</v>
          </cell>
          <cell r="Q1884">
            <v>0</v>
          </cell>
        </row>
        <row r="1885">
          <cell r="B1885" t="str">
            <v>47704820000000</v>
          </cell>
          <cell r="C1885" t="str">
            <v>47</v>
          </cell>
          <cell r="D1885" t="str">
            <v>70482</v>
          </cell>
          <cell r="E1885" t="str">
            <v>0000000</v>
          </cell>
          <cell r="F1885" t="str">
            <v>Weed Union Elementary</v>
          </cell>
          <cell r="H1885">
            <v>266</v>
          </cell>
          <cell r="I1885">
            <v>0</v>
          </cell>
          <cell r="J1885">
            <v>0</v>
          </cell>
          <cell r="K1885">
            <v>9</v>
          </cell>
          <cell r="L1885">
            <v>0</v>
          </cell>
          <cell r="M1885">
            <v>232</v>
          </cell>
          <cell r="N1885">
            <v>0</v>
          </cell>
          <cell r="O1885">
            <v>0</v>
          </cell>
          <cell r="P1885">
            <v>6</v>
          </cell>
          <cell r="Q1885">
            <v>0</v>
          </cell>
        </row>
        <row r="1886">
          <cell r="B1886" t="str">
            <v>47704900000000</v>
          </cell>
          <cell r="C1886" t="str">
            <v>47</v>
          </cell>
          <cell r="D1886" t="str">
            <v>70490</v>
          </cell>
          <cell r="E1886" t="str">
            <v>0000000</v>
          </cell>
          <cell r="F1886" t="str">
            <v>Willow Creek Elementary</v>
          </cell>
          <cell r="H1886">
            <v>39</v>
          </cell>
          <cell r="I1886">
            <v>0</v>
          </cell>
          <cell r="J1886">
            <v>0</v>
          </cell>
          <cell r="K1886">
            <v>1</v>
          </cell>
          <cell r="L1886">
            <v>0</v>
          </cell>
          <cell r="M1886">
            <v>28</v>
          </cell>
          <cell r="N1886">
            <v>0</v>
          </cell>
          <cell r="O1886">
            <v>0</v>
          </cell>
          <cell r="P1886">
            <v>1</v>
          </cell>
          <cell r="Q1886">
            <v>0</v>
          </cell>
        </row>
        <row r="1887">
          <cell r="B1887" t="str">
            <v>47705080000000</v>
          </cell>
          <cell r="C1887" t="str">
            <v>47</v>
          </cell>
          <cell r="D1887" t="str">
            <v>70508</v>
          </cell>
          <cell r="E1887" t="str">
            <v>0000000</v>
          </cell>
          <cell r="F1887" t="str">
            <v>Yreka Union Elementary</v>
          </cell>
          <cell r="H1887">
            <v>959</v>
          </cell>
          <cell r="I1887">
            <v>0</v>
          </cell>
          <cell r="J1887">
            <v>0</v>
          </cell>
          <cell r="K1887">
            <v>24</v>
          </cell>
          <cell r="L1887">
            <v>0</v>
          </cell>
          <cell r="M1887">
            <v>658</v>
          </cell>
          <cell r="N1887">
            <v>0</v>
          </cell>
          <cell r="O1887">
            <v>0</v>
          </cell>
          <cell r="P1887">
            <v>16</v>
          </cell>
          <cell r="Q1887">
            <v>0</v>
          </cell>
        </row>
        <row r="1888">
          <cell r="B1888" t="str">
            <v>47705160000000</v>
          </cell>
          <cell r="C1888" t="str">
            <v>47</v>
          </cell>
          <cell r="D1888" t="str">
            <v>70516</v>
          </cell>
          <cell r="E1888" t="str">
            <v>0000000</v>
          </cell>
          <cell r="F1888" t="str">
            <v>Yreka Union High</v>
          </cell>
          <cell r="H1888">
            <v>634</v>
          </cell>
          <cell r="I1888">
            <v>0</v>
          </cell>
          <cell r="J1888">
            <v>0</v>
          </cell>
          <cell r="K1888">
            <v>13</v>
          </cell>
          <cell r="L1888">
            <v>0</v>
          </cell>
          <cell r="M1888">
            <v>289</v>
          </cell>
          <cell r="N1888">
            <v>0</v>
          </cell>
          <cell r="O1888">
            <v>0</v>
          </cell>
          <cell r="P1888">
            <v>5</v>
          </cell>
          <cell r="Q1888">
            <v>0</v>
          </cell>
        </row>
        <row r="1889">
          <cell r="B1889" t="str">
            <v>47736840000000</v>
          </cell>
          <cell r="C1889" t="str">
            <v>47</v>
          </cell>
          <cell r="D1889" t="str">
            <v>73684</v>
          </cell>
          <cell r="E1889" t="str">
            <v>0000000</v>
          </cell>
          <cell r="F1889" t="str">
            <v>Butte Valley Unified</v>
          </cell>
          <cell r="H1889">
            <v>308</v>
          </cell>
          <cell r="I1889">
            <v>0</v>
          </cell>
          <cell r="J1889">
            <v>0</v>
          </cell>
          <cell r="K1889">
            <v>10</v>
          </cell>
          <cell r="L1889">
            <v>0</v>
          </cell>
          <cell r="M1889">
            <v>245</v>
          </cell>
          <cell r="N1889">
            <v>0</v>
          </cell>
          <cell r="O1889">
            <v>0</v>
          </cell>
          <cell r="P1889">
            <v>7</v>
          </cell>
          <cell r="Q1889">
            <v>0</v>
          </cell>
        </row>
        <row r="1890">
          <cell r="B1890" t="str">
            <v>47764550000000</v>
          </cell>
          <cell r="C1890" t="str">
            <v>47</v>
          </cell>
          <cell r="D1890" t="str">
            <v>76455</v>
          </cell>
          <cell r="E1890" t="str">
            <v>0000000</v>
          </cell>
          <cell r="F1890" t="str">
            <v>Scott Valley Unified</v>
          </cell>
          <cell r="H1890">
            <v>655</v>
          </cell>
          <cell r="I1890">
            <v>0</v>
          </cell>
          <cell r="J1890">
            <v>0</v>
          </cell>
          <cell r="K1890">
            <v>9</v>
          </cell>
          <cell r="L1890">
            <v>0</v>
          </cell>
          <cell r="M1890">
            <v>381</v>
          </cell>
          <cell r="N1890">
            <v>0</v>
          </cell>
          <cell r="O1890">
            <v>0</v>
          </cell>
          <cell r="P1890">
            <v>3</v>
          </cell>
          <cell r="Q1890">
            <v>0</v>
          </cell>
        </row>
        <row r="1891">
          <cell r="B1891" t="str">
            <v>48104880000000</v>
          </cell>
          <cell r="C1891" t="str">
            <v>48</v>
          </cell>
          <cell r="D1891" t="str">
            <v>10488</v>
          </cell>
          <cell r="E1891" t="str">
            <v>0000000</v>
          </cell>
          <cell r="F1891" t="str">
            <v>Solano Co. Office of Education</v>
          </cell>
          <cell r="H1891">
            <v>458</v>
          </cell>
          <cell r="I1891">
            <v>60</v>
          </cell>
          <cell r="J1891">
            <v>0</v>
          </cell>
          <cell r="K1891">
            <v>338</v>
          </cell>
          <cell r="L1891">
            <v>0</v>
          </cell>
          <cell r="M1891">
            <v>219</v>
          </cell>
          <cell r="N1891">
            <v>60</v>
          </cell>
          <cell r="O1891">
            <v>0</v>
          </cell>
          <cell r="P1891">
            <v>110</v>
          </cell>
          <cell r="Q1891">
            <v>0</v>
          </cell>
        </row>
        <row r="1892">
          <cell r="B1892" t="str">
            <v>48705240000000</v>
          </cell>
          <cell r="C1892" t="str">
            <v>48</v>
          </cell>
          <cell r="D1892" t="str">
            <v>70524</v>
          </cell>
          <cell r="E1892" t="str">
            <v>0000000</v>
          </cell>
          <cell r="F1892" t="str">
            <v>Benicia Unified</v>
          </cell>
          <cell r="H1892">
            <v>4856</v>
          </cell>
          <cell r="I1892">
            <v>0</v>
          </cell>
          <cell r="J1892">
            <v>0</v>
          </cell>
          <cell r="K1892">
            <v>24</v>
          </cell>
          <cell r="L1892">
            <v>0</v>
          </cell>
          <cell r="M1892">
            <v>1088</v>
          </cell>
          <cell r="N1892">
            <v>0</v>
          </cell>
          <cell r="O1892">
            <v>0</v>
          </cell>
          <cell r="P1892">
            <v>6</v>
          </cell>
          <cell r="Q1892">
            <v>0</v>
          </cell>
        </row>
        <row r="1893">
          <cell r="B1893" t="str">
            <v>48705320000000</v>
          </cell>
          <cell r="C1893" t="str">
            <v>48</v>
          </cell>
          <cell r="D1893" t="str">
            <v>70532</v>
          </cell>
          <cell r="E1893" t="str">
            <v>0000000</v>
          </cell>
          <cell r="F1893" t="str">
            <v>Dixon Unified</v>
          </cell>
          <cell r="H1893">
            <v>3257</v>
          </cell>
          <cell r="I1893">
            <v>0</v>
          </cell>
          <cell r="J1893">
            <v>0</v>
          </cell>
          <cell r="K1893">
            <v>25</v>
          </cell>
          <cell r="L1893">
            <v>0</v>
          </cell>
          <cell r="M1893">
            <v>1938</v>
          </cell>
          <cell r="N1893">
            <v>0</v>
          </cell>
          <cell r="O1893">
            <v>0</v>
          </cell>
          <cell r="P1893">
            <v>15</v>
          </cell>
          <cell r="Q1893">
            <v>0</v>
          </cell>
        </row>
        <row r="1894">
          <cell r="B1894" t="str">
            <v>48705320122267</v>
          </cell>
          <cell r="C1894" t="str">
            <v>48</v>
          </cell>
          <cell r="D1894" t="str">
            <v>70532</v>
          </cell>
          <cell r="E1894" t="str">
            <v>0122267</v>
          </cell>
          <cell r="F1894" t="str">
            <v>Dixon Montessori Charter</v>
          </cell>
          <cell r="G1894" t="str">
            <v>1210</v>
          </cell>
          <cell r="H1894">
            <v>406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131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</row>
        <row r="1895">
          <cell r="B1895" t="str">
            <v>48705400000000</v>
          </cell>
          <cell r="C1895" t="str">
            <v>48</v>
          </cell>
          <cell r="D1895" t="str">
            <v>70540</v>
          </cell>
          <cell r="E1895" t="str">
            <v>0000000</v>
          </cell>
          <cell r="F1895" t="str">
            <v>Fairfield-Suisun Unified</v>
          </cell>
          <cell r="H1895">
            <v>21502</v>
          </cell>
          <cell r="I1895">
            <v>0</v>
          </cell>
          <cell r="J1895">
            <v>0</v>
          </cell>
          <cell r="K1895">
            <v>154</v>
          </cell>
          <cell r="L1895">
            <v>0</v>
          </cell>
          <cell r="M1895">
            <v>12421</v>
          </cell>
          <cell r="N1895">
            <v>0</v>
          </cell>
          <cell r="O1895">
            <v>0</v>
          </cell>
          <cell r="P1895">
            <v>58</v>
          </cell>
          <cell r="Q1895">
            <v>0</v>
          </cell>
        </row>
        <row r="1896">
          <cell r="B1896" t="str">
            <v>48705650000000</v>
          </cell>
          <cell r="C1896" t="str">
            <v>48</v>
          </cell>
          <cell r="D1896" t="str">
            <v>70565</v>
          </cell>
          <cell r="E1896" t="str">
            <v>0000000</v>
          </cell>
          <cell r="F1896" t="str">
            <v>Travis Unified</v>
          </cell>
          <cell r="H1896">
            <v>5564</v>
          </cell>
          <cell r="I1896">
            <v>0</v>
          </cell>
          <cell r="J1896">
            <v>0</v>
          </cell>
          <cell r="K1896">
            <v>37</v>
          </cell>
          <cell r="L1896">
            <v>0</v>
          </cell>
          <cell r="M1896">
            <v>1606</v>
          </cell>
          <cell r="N1896">
            <v>0</v>
          </cell>
          <cell r="O1896">
            <v>0</v>
          </cell>
          <cell r="P1896">
            <v>2</v>
          </cell>
          <cell r="Q1896">
            <v>0</v>
          </cell>
        </row>
        <row r="1897">
          <cell r="B1897" t="str">
            <v>48705730000000</v>
          </cell>
          <cell r="C1897" t="str">
            <v>48</v>
          </cell>
          <cell r="D1897" t="str">
            <v>70573</v>
          </cell>
          <cell r="E1897" t="str">
            <v>0000000</v>
          </cell>
          <cell r="F1897" t="str">
            <v>Vacaville Unified</v>
          </cell>
          <cell r="H1897">
            <v>11051</v>
          </cell>
          <cell r="I1897">
            <v>0</v>
          </cell>
          <cell r="J1897">
            <v>0</v>
          </cell>
          <cell r="K1897">
            <v>85</v>
          </cell>
          <cell r="L1897">
            <v>0</v>
          </cell>
          <cell r="M1897">
            <v>4875</v>
          </cell>
          <cell r="N1897">
            <v>0</v>
          </cell>
          <cell r="O1897">
            <v>0</v>
          </cell>
          <cell r="P1897">
            <v>20</v>
          </cell>
          <cell r="Q1897">
            <v>0</v>
          </cell>
        </row>
        <row r="1898">
          <cell r="B1898" t="str">
            <v>48705730122523</v>
          </cell>
          <cell r="C1898" t="str">
            <v>48</v>
          </cell>
          <cell r="D1898" t="str">
            <v>70573</v>
          </cell>
          <cell r="E1898" t="str">
            <v>0122523</v>
          </cell>
          <cell r="F1898" t="str">
            <v>Alternative Cooperative Education Charter</v>
          </cell>
          <cell r="G1898" t="str">
            <v>1261</v>
          </cell>
          <cell r="H1898">
            <v>124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26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</row>
        <row r="1899">
          <cell r="B1899" t="str">
            <v>48705730129494</v>
          </cell>
          <cell r="C1899" t="str">
            <v>48</v>
          </cell>
          <cell r="D1899" t="str">
            <v>70573</v>
          </cell>
          <cell r="E1899" t="str">
            <v>0129494</v>
          </cell>
          <cell r="F1899" t="str">
            <v>Kairos Public School Vacaville Academy</v>
          </cell>
          <cell r="G1899" t="str">
            <v>1635</v>
          </cell>
          <cell r="H1899">
            <v>545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68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</row>
        <row r="1900">
          <cell r="B1900" t="str">
            <v>48705730135095</v>
          </cell>
          <cell r="C1900" t="str">
            <v>48</v>
          </cell>
          <cell r="D1900" t="str">
            <v>70573</v>
          </cell>
          <cell r="E1900" t="str">
            <v>0135095</v>
          </cell>
          <cell r="F1900" t="str">
            <v>Ernest Kimme Charter Academy for Independent Learning</v>
          </cell>
          <cell r="G1900" t="str">
            <v>1839</v>
          </cell>
          <cell r="H1900">
            <v>215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87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</row>
        <row r="1901">
          <cell r="B1901" t="str">
            <v>48705734830113</v>
          </cell>
          <cell r="C1901" t="str">
            <v>48</v>
          </cell>
          <cell r="D1901" t="str">
            <v>70573</v>
          </cell>
          <cell r="E1901" t="str">
            <v>4830113</v>
          </cell>
          <cell r="F1901" t="str">
            <v>Elise P. Buckingham Charter Magnet High</v>
          </cell>
          <cell r="G1901" t="str">
            <v>0056</v>
          </cell>
          <cell r="H1901">
            <v>484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81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</row>
        <row r="1902">
          <cell r="B1902" t="str">
            <v>48705736051338</v>
          </cell>
          <cell r="C1902" t="str">
            <v>48</v>
          </cell>
          <cell r="D1902" t="str">
            <v>70573</v>
          </cell>
          <cell r="E1902" t="str">
            <v>6051338</v>
          </cell>
          <cell r="F1902" t="str">
            <v>Fairmont Charter Elementary</v>
          </cell>
          <cell r="G1902" t="str">
            <v>0913</v>
          </cell>
          <cell r="H1902">
            <v>533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387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</row>
        <row r="1903">
          <cell r="B1903" t="str">
            <v>48705810000000</v>
          </cell>
          <cell r="C1903" t="str">
            <v>48</v>
          </cell>
          <cell r="D1903" t="str">
            <v>70581</v>
          </cell>
          <cell r="E1903" t="str">
            <v>0000000</v>
          </cell>
          <cell r="F1903" t="str">
            <v>Vallejo City Unified</v>
          </cell>
          <cell r="H1903">
            <v>12823</v>
          </cell>
          <cell r="I1903">
            <v>0</v>
          </cell>
          <cell r="J1903">
            <v>0</v>
          </cell>
          <cell r="K1903">
            <v>4</v>
          </cell>
          <cell r="L1903">
            <v>0</v>
          </cell>
          <cell r="M1903">
            <v>9603</v>
          </cell>
          <cell r="N1903">
            <v>0</v>
          </cell>
          <cell r="O1903">
            <v>0</v>
          </cell>
          <cell r="P1903">
            <v>3</v>
          </cell>
          <cell r="Q1903">
            <v>0</v>
          </cell>
        </row>
        <row r="1904">
          <cell r="B1904" t="str">
            <v>48705810115469</v>
          </cell>
          <cell r="C1904" t="str">
            <v>48</v>
          </cell>
          <cell r="D1904" t="str">
            <v>70581</v>
          </cell>
          <cell r="E1904" t="str">
            <v>0115469</v>
          </cell>
          <cell r="F1904" t="str">
            <v>Vallejo Charter</v>
          </cell>
          <cell r="G1904" t="str">
            <v>0940</v>
          </cell>
          <cell r="H1904">
            <v>516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248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</row>
        <row r="1905">
          <cell r="B1905" t="str">
            <v>48705810134262</v>
          </cell>
          <cell r="C1905" t="str">
            <v>48</v>
          </cell>
          <cell r="D1905" t="str">
            <v>70581</v>
          </cell>
          <cell r="E1905" t="str">
            <v>0134262</v>
          </cell>
          <cell r="F1905" t="str">
            <v>Caliber Schools: K-8 Charter (Vallejo)</v>
          </cell>
          <cell r="G1905" t="str">
            <v>1779</v>
          </cell>
          <cell r="H1905">
            <v>306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247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</row>
        <row r="1906">
          <cell r="B1906" t="str">
            <v>48705814830196</v>
          </cell>
          <cell r="C1906" t="str">
            <v>48</v>
          </cell>
          <cell r="D1906" t="str">
            <v>70581</v>
          </cell>
          <cell r="E1906" t="str">
            <v>4830196</v>
          </cell>
          <cell r="F1906" t="str">
            <v>MIT Academy</v>
          </cell>
          <cell r="G1906" t="str">
            <v>0372</v>
          </cell>
          <cell r="H1906">
            <v>470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247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</row>
        <row r="1907">
          <cell r="B1907" t="str">
            <v>48705816116255</v>
          </cell>
          <cell r="C1907" t="str">
            <v>48</v>
          </cell>
          <cell r="D1907" t="str">
            <v>70581</v>
          </cell>
          <cell r="E1907" t="str">
            <v>6116255</v>
          </cell>
          <cell r="F1907" t="str">
            <v>Mare Island Technology Academy</v>
          </cell>
          <cell r="G1907" t="str">
            <v>0181</v>
          </cell>
          <cell r="H1907">
            <v>419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249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</row>
        <row r="1908">
          <cell r="B1908" t="str">
            <v>49104960000000</v>
          </cell>
          <cell r="C1908" t="str">
            <v>49</v>
          </cell>
          <cell r="D1908" t="str">
            <v>10496</v>
          </cell>
          <cell r="E1908" t="str">
            <v>0000000</v>
          </cell>
          <cell r="F1908" t="str">
            <v>Sonoma Co. Office of Education</v>
          </cell>
          <cell r="H1908">
            <v>587</v>
          </cell>
          <cell r="I1908">
            <v>58</v>
          </cell>
          <cell r="J1908">
            <v>0</v>
          </cell>
          <cell r="K1908">
            <v>439</v>
          </cell>
          <cell r="L1908">
            <v>0</v>
          </cell>
          <cell r="M1908">
            <v>290</v>
          </cell>
          <cell r="N1908">
            <v>58</v>
          </cell>
          <cell r="O1908">
            <v>0</v>
          </cell>
          <cell r="P1908">
            <v>172</v>
          </cell>
          <cell r="Q1908">
            <v>0</v>
          </cell>
        </row>
        <row r="1909">
          <cell r="B1909" t="str">
            <v>49705990000000</v>
          </cell>
          <cell r="C1909" t="str">
            <v>49</v>
          </cell>
          <cell r="D1909" t="str">
            <v>70599</v>
          </cell>
          <cell r="E1909" t="str">
            <v>0000000</v>
          </cell>
          <cell r="F1909" t="str">
            <v>Alexander Valley Union Elementary</v>
          </cell>
          <cell r="H1909">
            <v>125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48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</row>
        <row r="1910">
          <cell r="B1910" t="str">
            <v>49706070000000</v>
          </cell>
          <cell r="C1910" t="str">
            <v>49</v>
          </cell>
          <cell r="D1910" t="str">
            <v>70607</v>
          </cell>
          <cell r="E1910" t="str">
            <v>0000000</v>
          </cell>
          <cell r="F1910" t="str">
            <v>West Sonoma County Union High</v>
          </cell>
          <cell r="H1910">
            <v>1944</v>
          </cell>
          <cell r="I1910">
            <v>0</v>
          </cell>
          <cell r="J1910">
            <v>0</v>
          </cell>
          <cell r="K1910">
            <v>43</v>
          </cell>
          <cell r="L1910">
            <v>0</v>
          </cell>
          <cell r="M1910">
            <v>483</v>
          </cell>
          <cell r="N1910">
            <v>0</v>
          </cell>
          <cell r="O1910">
            <v>0</v>
          </cell>
          <cell r="P1910">
            <v>32</v>
          </cell>
          <cell r="Q1910">
            <v>0</v>
          </cell>
        </row>
        <row r="1911">
          <cell r="B1911" t="str">
            <v>49706150000000</v>
          </cell>
          <cell r="C1911" t="str">
            <v>49</v>
          </cell>
          <cell r="D1911" t="str">
            <v>70615</v>
          </cell>
          <cell r="E1911" t="str">
            <v>0000000</v>
          </cell>
          <cell r="F1911" t="str">
            <v>Bellevue Union Elementary</v>
          </cell>
          <cell r="H1911">
            <v>1753</v>
          </cell>
          <cell r="I1911">
            <v>0</v>
          </cell>
          <cell r="J1911">
            <v>0</v>
          </cell>
          <cell r="K1911">
            <v>21</v>
          </cell>
          <cell r="L1911">
            <v>0</v>
          </cell>
          <cell r="M1911">
            <v>1571</v>
          </cell>
          <cell r="N1911">
            <v>0</v>
          </cell>
          <cell r="O1911">
            <v>0</v>
          </cell>
          <cell r="P1911">
            <v>12</v>
          </cell>
          <cell r="Q1911">
            <v>0</v>
          </cell>
        </row>
        <row r="1912">
          <cell r="B1912" t="str">
            <v>49706150127662</v>
          </cell>
          <cell r="C1912" t="str">
            <v>49</v>
          </cell>
          <cell r="D1912" t="str">
            <v>70615</v>
          </cell>
          <cell r="E1912" t="str">
            <v>0127662</v>
          </cell>
          <cell r="F1912" t="str">
            <v>Stony Point Academy</v>
          </cell>
          <cell r="G1912" t="str">
            <v>1511</v>
          </cell>
          <cell r="H1912">
            <v>132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94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</row>
        <row r="1913">
          <cell r="B1913" t="str">
            <v>49706230000000</v>
          </cell>
          <cell r="C1913" t="str">
            <v>49</v>
          </cell>
          <cell r="D1913" t="str">
            <v>70623</v>
          </cell>
          <cell r="E1913" t="str">
            <v>0000000</v>
          </cell>
          <cell r="F1913" t="str">
            <v>Bennett Valley Union Elementary</v>
          </cell>
          <cell r="H1913">
            <v>1030</v>
          </cell>
          <cell r="I1913">
            <v>0</v>
          </cell>
          <cell r="J1913">
            <v>0</v>
          </cell>
          <cell r="K1913">
            <v>2</v>
          </cell>
          <cell r="L1913">
            <v>0</v>
          </cell>
          <cell r="M1913">
            <v>251</v>
          </cell>
          <cell r="N1913">
            <v>0</v>
          </cell>
          <cell r="O1913">
            <v>0</v>
          </cell>
          <cell r="P1913">
            <v>1</v>
          </cell>
          <cell r="Q1913">
            <v>0</v>
          </cell>
        </row>
        <row r="1914">
          <cell r="B1914" t="str">
            <v>49706490000000</v>
          </cell>
          <cell r="C1914" t="str">
            <v>49</v>
          </cell>
          <cell r="D1914" t="str">
            <v>70649</v>
          </cell>
          <cell r="E1914" t="str">
            <v>0000000</v>
          </cell>
          <cell r="F1914" t="str">
            <v>Cinnabar Elementary</v>
          </cell>
          <cell r="H1914">
            <v>12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10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</row>
        <row r="1915">
          <cell r="B1915" t="str">
            <v>49706496051635</v>
          </cell>
          <cell r="C1915" t="str">
            <v>49</v>
          </cell>
          <cell r="D1915" t="str">
            <v>70649</v>
          </cell>
          <cell r="E1915" t="str">
            <v>6051635</v>
          </cell>
          <cell r="F1915" t="str">
            <v>Cinnabar Charter</v>
          </cell>
          <cell r="G1915" t="str">
            <v>1310</v>
          </cell>
          <cell r="H1915">
            <v>245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169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</row>
        <row r="1916">
          <cell r="B1916" t="str">
            <v>49706560000000</v>
          </cell>
          <cell r="C1916" t="str">
            <v>49</v>
          </cell>
          <cell r="D1916" t="str">
            <v>70656</v>
          </cell>
          <cell r="E1916" t="str">
            <v>0000000</v>
          </cell>
          <cell r="F1916" t="str">
            <v>Cloverdale Unified</v>
          </cell>
          <cell r="H1916">
            <v>1417</v>
          </cell>
          <cell r="I1916">
            <v>0</v>
          </cell>
          <cell r="J1916">
            <v>0</v>
          </cell>
          <cell r="K1916">
            <v>8</v>
          </cell>
          <cell r="L1916">
            <v>0</v>
          </cell>
          <cell r="M1916">
            <v>874</v>
          </cell>
          <cell r="N1916">
            <v>0</v>
          </cell>
          <cell r="O1916">
            <v>0</v>
          </cell>
          <cell r="P1916">
            <v>2</v>
          </cell>
          <cell r="Q1916">
            <v>0</v>
          </cell>
        </row>
        <row r="1917">
          <cell r="B1917" t="str">
            <v>49706720000000</v>
          </cell>
          <cell r="C1917" t="str">
            <v>49</v>
          </cell>
          <cell r="D1917" t="str">
            <v>70672</v>
          </cell>
          <cell r="E1917" t="str">
            <v>0000000</v>
          </cell>
          <cell r="F1917" t="str">
            <v>Dunham Elementary</v>
          </cell>
          <cell r="H1917">
            <v>8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1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</row>
        <row r="1918">
          <cell r="B1918" t="str">
            <v>49706720122440</v>
          </cell>
          <cell r="C1918" t="str">
            <v>49</v>
          </cell>
          <cell r="D1918" t="str">
            <v>70672</v>
          </cell>
          <cell r="E1918" t="str">
            <v>0122440</v>
          </cell>
          <cell r="F1918" t="str">
            <v>Dunham Charter</v>
          </cell>
          <cell r="G1918" t="str">
            <v>1194</v>
          </cell>
          <cell r="H1918">
            <v>177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54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</row>
        <row r="1919">
          <cell r="B1919" t="str">
            <v>49706800000000</v>
          </cell>
          <cell r="C1919" t="str">
            <v>49</v>
          </cell>
          <cell r="D1919" t="str">
            <v>70680</v>
          </cell>
          <cell r="E1919" t="str">
            <v>0000000</v>
          </cell>
          <cell r="F1919" t="str">
            <v>Forestville Union Elementary</v>
          </cell>
          <cell r="H1919">
            <v>76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28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</row>
        <row r="1920">
          <cell r="B1920" t="str">
            <v>49706800112987</v>
          </cell>
          <cell r="C1920" t="str">
            <v>49</v>
          </cell>
          <cell r="D1920" t="str">
            <v>70680</v>
          </cell>
          <cell r="E1920" t="str">
            <v>0112987</v>
          </cell>
          <cell r="F1920" t="str">
            <v>Forestville Academy</v>
          </cell>
          <cell r="G1920" t="str">
            <v>0842</v>
          </cell>
          <cell r="H1920">
            <v>264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138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</row>
        <row r="1921">
          <cell r="B1921" t="str">
            <v>49706980000000</v>
          </cell>
          <cell r="C1921" t="str">
            <v>49</v>
          </cell>
          <cell r="D1921" t="str">
            <v>70698</v>
          </cell>
          <cell r="E1921" t="str">
            <v>0000000</v>
          </cell>
          <cell r="F1921" t="str">
            <v>Fort Ross Elementary</v>
          </cell>
          <cell r="H1921">
            <v>24</v>
          </cell>
          <cell r="I1921">
            <v>0</v>
          </cell>
          <cell r="J1921">
            <v>0</v>
          </cell>
          <cell r="K1921">
            <v>1</v>
          </cell>
          <cell r="L1921">
            <v>0</v>
          </cell>
          <cell r="M1921">
            <v>19</v>
          </cell>
          <cell r="N1921">
            <v>0</v>
          </cell>
          <cell r="O1921">
            <v>0</v>
          </cell>
          <cell r="P1921">
            <v>1</v>
          </cell>
          <cell r="Q1921">
            <v>0</v>
          </cell>
        </row>
        <row r="1922">
          <cell r="B1922" t="str">
            <v>49707060000000</v>
          </cell>
          <cell r="C1922" t="str">
            <v>49</v>
          </cell>
          <cell r="D1922" t="str">
            <v>70706</v>
          </cell>
          <cell r="E1922" t="str">
            <v>0000000</v>
          </cell>
          <cell r="F1922" t="str">
            <v>Geyserville Unified</v>
          </cell>
          <cell r="H1922">
            <v>250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150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</row>
        <row r="1923">
          <cell r="B1923" t="str">
            <v>49707140000000</v>
          </cell>
          <cell r="C1923" t="str">
            <v>49</v>
          </cell>
          <cell r="D1923" t="str">
            <v>70714</v>
          </cell>
          <cell r="E1923" t="str">
            <v>0000000</v>
          </cell>
          <cell r="F1923" t="str">
            <v>Gravenstein Union Elementary</v>
          </cell>
          <cell r="H1923">
            <v>40</v>
          </cell>
          <cell r="I1923">
            <v>0</v>
          </cell>
          <cell r="J1923">
            <v>0</v>
          </cell>
          <cell r="K1923">
            <v>7</v>
          </cell>
          <cell r="L1923">
            <v>0</v>
          </cell>
          <cell r="M1923">
            <v>11</v>
          </cell>
          <cell r="N1923">
            <v>0</v>
          </cell>
          <cell r="O1923">
            <v>0</v>
          </cell>
          <cell r="P1923">
            <v>4</v>
          </cell>
          <cell r="Q1923">
            <v>0</v>
          </cell>
        </row>
        <row r="1924">
          <cell r="B1924" t="str">
            <v>49707146051742</v>
          </cell>
          <cell r="C1924" t="str">
            <v>49</v>
          </cell>
          <cell r="D1924" t="str">
            <v>70714</v>
          </cell>
          <cell r="E1924" t="str">
            <v>6051742</v>
          </cell>
          <cell r="F1924" t="str">
            <v>Gravenstein Elementary</v>
          </cell>
          <cell r="G1924" t="str">
            <v>1445</v>
          </cell>
          <cell r="H1924">
            <v>440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87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49707146051759</v>
          </cell>
          <cell r="C1925" t="str">
            <v>49</v>
          </cell>
          <cell r="D1925" t="str">
            <v>70714</v>
          </cell>
          <cell r="E1925" t="str">
            <v>6051759</v>
          </cell>
          <cell r="F1925" t="str">
            <v>Hillcrest Middle</v>
          </cell>
          <cell r="G1925" t="str">
            <v>1444</v>
          </cell>
          <cell r="H1925">
            <v>246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41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49707220000000</v>
          </cell>
          <cell r="C1926" t="str">
            <v>49</v>
          </cell>
          <cell r="D1926" t="str">
            <v>70722</v>
          </cell>
          <cell r="E1926" t="str">
            <v>0000000</v>
          </cell>
          <cell r="F1926" t="str">
            <v>Guerneville Elementary</v>
          </cell>
          <cell r="H1926">
            <v>286</v>
          </cell>
          <cell r="I1926">
            <v>0</v>
          </cell>
          <cell r="J1926">
            <v>0</v>
          </cell>
          <cell r="K1926">
            <v>2</v>
          </cell>
          <cell r="L1926">
            <v>0</v>
          </cell>
          <cell r="M1926">
            <v>200</v>
          </cell>
          <cell r="N1926">
            <v>0</v>
          </cell>
          <cell r="O1926">
            <v>0</v>
          </cell>
          <cell r="P1926">
            <v>1</v>
          </cell>
          <cell r="Q1926">
            <v>0</v>
          </cell>
        </row>
        <row r="1927">
          <cell r="B1927" t="str">
            <v>49707300000000</v>
          </cell>
          <cell r="C1927" t="str">
            <v>49</v>
          </cell>
          <cell r="D1927" t="str">
            <v>70730</v>
          </cell>
          <cell r="E1927" t="str">
            <v>0000000</v>
          </cell>
          <cell r="F1927" t="str">
            <v>Harmony Union Elementary</v>
          </cell>
          <cell r="H1927">
            <v>68</v>
          </cell>
          <cell r="I1927">
            <v>0</v>
          </cell>
          <cell r="J1927">
            <v>0</v>
          </cell>
          <cell r="K1927">
            <v>1</v>
          </cell>
          <cell r="L1927">
            <v>0</v>
          </cell>
          <cell r="M1927">
            <v>19</v>
          </cell>
          <cell r="N1927">
            <v>0</v>
          </cell>
          <cell r="O1927">
            <v>0</v>
          </cell>
          <cell r="P1927">
            <v>1</v>
          </cell>
          <cell r="Q1927">
            <v>0</v>
          </cell>
        </row>
        <row r="1928">
          <cell r="B1928" t="str">
            <v>49707306110639</v>
          </cell>
          <cell r="C1928" t="str">
            <v>49</v>
          </cell>
          <cell r="D1928" t="str">
            <v>70730</v>
          </cell>
          <cell r="E1928" t="str">
            <v>6110639</v>
          </cell>
          <cell r="F1928" t="str">
            <v>Salmon Creek School - A Charter</v>
          </cell>
          <cell r="G1928" t="str">
            <v>0941</v>
          </cell>
          <cell r="H1928">
            <v>177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59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49707306120588</v>
          </cell>
          <cell r="C1929" t="str">
            <v>49</v>
          </cell>
          <cell r="D1929" t="str">
            <v>70730</v>
          </cell>
          <cell r="E1929" t="str">
            <v>6120588</v>
          </cell>
          <cell r="F1929" t="str">
            <v>Pathways Charter</v>
          </cell>
          <cell r="G1929" t="str">
            <v>0492</v>
          </cell>
          <cell r="H1929">
            <v>435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194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49707630000000</v>
          </cell>
          <cell r="C1930" t="str">
            <v>49</v>
          </cell>
          <cell r="D1930" t="str">
            <v>70763</v>
          </cell>
          <cell r="E1930" t="str">
            <v>0000000</v>
          </cell>
          <cell r="F1930" t="str">
            <v>Horicon Elementary</v>
          </cell>
          <cell r="H1930">
            <v>59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55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49707890000000</v>
          </cell>
          <cell r="C1931" t="str">
            <v>49</v>
          </cell>
          <cell r="D1931" t="str">
            <v>70789</v>
          </cell>
          <cell r="E1931" t="str">
            <v>0000000</v>
          </cell>
          <cell r="F1931" t="str">
            <v>Kenwood</v>
          </cell>
          <cell r="H1931">
            <v>149</v>
          </cell>
          <cell r="I1931">
            <v>0</v>
          </cell>
          <cell r="J1931">
            <v>0</v>
          </cell>
          <cell r="K1931">
            <v>2</v>
          </cell>
          <cell r="L1931">
            <v>0</v>
          </cell>
          <cell r="M1931">
            <v>25</v>
          </cell>
          <cell r="N1931">
            <v>0</v>
          </cell>
          <cell r="O1931">
            <v>0</v>
          </cell>
          <cell r="P1931">
            <v>1</v>
          </cell>
          <cell r="Q1931">
            <v>0</v>
          </cell>
        </row>
        <row r="1932">
          <cell r="B1932" t="str">
            <v>49707970000000</v>
          </cell>
          <cell r="C1932" t="str">
            <v>49</v>
          </cell>
          <cell r="D1932" t="str">
            <v>70797</v>
          </cell>
          <cell r="E1932" t="str">
            <v>0000000</v>
          </cell>
          <cell r="F1932" t="str">
            <v>Liberty Elementary</v>
          </cell>
          <cell r="H1932">
            <v>49</v>
          </cell>
          <cell r="I1932">
            <v>0</v>
          </cell>
          <cell r="J1932">
            <v>0</v>
          </cell>
          <cell r="K1932">
            <v>1</v>
          </cell>
          <cell r="L1932">
            <v>0</v>
          </cell>
          <cell r="M1932">
            <v>11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49707970107284</v>
          </cell>
          <cell r="C1933" t="str">
            <v>49</v>
          </cell>
          <cell r="D1933" t="str">
            <v>70797</v>
          </cell>
          <cell r="E1933" t="str">
            <v>0107284</v>
          </cell>
          <cell r="F1933" t="str">
            <v>California Virtual Academy @ Sonoma</v>
          </cell>
          <cell r="G1933" t="str">
            <v>0653</v>
          </cell>
          <cell r="H1933">
            <v>615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322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49707970134296</v>
          </cell>
          <cell r="C1934" t="str">
            <v>49</v>
          </cell>
          <cell r="D1934" t="str">
            <v>70797</v>
          </cell>
          <cell r="E1934" t="str">
            <v>0134296</v>
          </cell>
          <cell r="F1934" t="str">
            <v>California STEAM Sonoma</v>
          </cell>
          <cell r="G1934" t="str">
            <v>1810</v>
          </cell>
          <cell r="H1934">
            <v>288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124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49707976051833</v>
          </cell>
          <cell r="C1935" t="str">
            <v>49</v>
          </cell>
          <cell r="D1935" t="str">
            <v>70797</v>
          </cell>
          <cell r="E1935" t="str">
            <v>6051833</v>
          </cell>
          <cell r="F1935" t="str">
            <v>Liberty Elementary</v>
          </cell>
          <cell r="G1935" t="str">
            <v>1260</v>
          </cell>
          <cell r="H1935">
            <v>167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32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</row>
        <row r="1936">
          <cell r="B1936" t="str">
            <v>49708050000000</v>
          </cell>
          <cell r="C1936" t="str">
            <v>49</v>
          </cell>
          <cell r="D1936" t="str">
            <v>70805</v>
          </cell>
          <cell r="E1936" t="str">
            <v>0000000</v>
          </cell>
          <cell r="F1936" t="str">
            <v>Mark West Union Elementary</v>
          </cell>
          <cell r="H1936">
            <v>430</v>
          </cell>
          <cell r="I1936">
            <v>0</v>
          </cell>
          <cell r="J1936">
            <v>0</v>
          </cell>
          <cell r="K1936">
            <v>5</v>
          </cell>
          <cell r="L1936">
            <v>0</v>
          </cell>
          <cell r="M1936">
            <v>227</v>
          </cell>
          <cell r="N1936">
            <v>0</v>
          </cell>
          <cell r="O1936">
            <v>0</v>
          </cell>
          <cell r="P1936">
            <v>1</v>
          </cell>
          <cell r="Q1936">
            <v>0</v>
          </cell>
        </row>
        <row r="1937">
          <cell r="B1937" t="str">
            <v>49708050105890</v>
          </cell>
          <cell r="C1937" t="str">
            <v>49</v>
          </cell>
          <cell r="D1937" t="str">
            <v>70805</v>
          </cell>
          <cell r="E1937" t="str">
            <v>0105890</v>
          </cell>
          <cell r="F1937" t="str">
            <v>Mark West Charter</v>
          </cell>
          <cell r="G1937" t="str">
            <v>0616</v>
          </cell>
          <cell r="H1937">
            <v>130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40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</row>
        <row r="1938">
          <cell r="B1938" t="str">
            <v>49708056051858</v>
          </cell>
          <cell r="C1938" t="str">
            <v>49</v>
          </cell>
          <cell r="D1938" t="str">
            <v>70805</v>
          </cell>
          <cell r="E1938" t="str">
            <v>6051858</v>
          </cell>
          <cell r="F1938" t="str">
            <v>San Miguel Elementary</v>
          </cell>
          <cell r="G1938" t="str">
            <v>1417</v>
          </cell>
          <cell r="H1938">
            <v>445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145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</row>
        <row r="1939">
          <cell r="B1939" t="str">
            <v>49708056111066</v>
          </cell>
          <cell r="C1939" t="str">
            <v>49</v>
          </cell>
          <cell r="D1939" t="str">
            <v>70805</v>
          </cell>
          <cell r="E1939" t="str">
            <v>6111066</v>
          </cell>
          <cell r="F1939" t="str">
            <v>John B. Riebli Elementary</v>
          </cell>
          <cell r="G1939" t="str">
            <v>1422</v>
          </cell>
          <cell r="H1939">
            <v>470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95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</row>
        <row r="1940">
          <cell r="B1940" t="str">
            <v>49708130000000</v>
          </cell>
          <cell r="C1940" t="str">
            <v>49</v>
          </cell>
          <cell r="D1940" t="str">
            <v>70813</v>
          </cell>
          <cell r="E1940" t="str">
            <v>0000000</v>
          </cell>
          <cell r="F1940" t="str">
            <v>Monte Rio Union Elementary</v>
          </cell>
          <cell r="H1940">
            <v>90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55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</row>
        <row r="1941">
          <cell r="B1941" t="str">
            <v>49708210000000</v>
          </cell>
          <cell r="C1941" t="str">
            <v>49</v>
          </cell>
          <cell r="D1941" t="str">
            <v>70821</v>
          </cell>
          <cell r="E1941" t="str">
            <v>0000000</v>
          </cell>
          <cell r="F1941" t="str">
            <v>Montgomery Elementary</v>
          </cell>
          <cell r="H1941">
            <v>28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11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</row>
        <row r="1942">
          <cell r="B1942" t="str">
            <v>49708390000000</v>
          </cell>
          <cell r="C1942" t="str">
            <v>49</v>
          </cell>
          <cell r="D1942" t="str">
            <v>70839</v>
          </cell>
          <cell r="E1942" t="str">
            <v>0000000</v>
          </cell>
          <cell r="F1942" t="str">
            <v>Oak Grove Union Elementary</v>
          </cell>
          <cell r="H1942">
            <v>77</v>
          </cell>
          <cell r="I1942">
            <v>0</v>
          </cell>
          <cell r="J1942">
            <v>0</v>
          </cell>
          <cell r="K1942">
            <v>4</v>
          </cell>
          <cell r="L1942">
            <v>0</v>
          </cell>
          <cell r="M1942">
            <v>20</v>
          </cell>
          <cell r="N1942">
            <v>0</v>
          </cell>
          <cell r="O1942">
            <v>0</v>
          </cell>
          <cell r="P1942">
            <v>2</v>
          </cell>
          <cell r="Q1942">
            <v>0</v>
          </cell>
        </row>
        <row r="1943">
          <cell r="B1943" t="str">
            <v>49708390120584</v>
          </cell>
          <cell r="C1943" t="str">
            <v>49</v>
          </cell>
          <cell r="D1943" t="str">
            <v>70839</v>
          </cell>
          <cell r="E1943" t="str">
            <v>0120584</v>
          </cell>
          <cell r="F1943" t="str">
            <v>Pivot Online Charter - North Bay</v>
          </cell>
          <cell r="G1943" t="str">
            <v>1139</v>
          </cell>
          <cell r="H1943">
            <v>310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155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</row>
        <row r="1944">
          <cell r="B1944" t="str">
            <v>49708396051890</v>
          </cell>
          <cell r="C1944" t="str">
            <v>49</v>
          </cell>
          <cell r="D1944" t="str">
            <v>70839</v>
          </cell>
          <cell r="E1944" t="str">
            <v>6051890</v>
          </cell>
          <cell r="F1944" t="str">
            <v>Oak Grove Elementary/Willowside Middle</v>
          </cell>
          <cell r="G1944" t="str">
            <v>0655</v>
          </cell>
          <cell r="H1944">
            <v>752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155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</row>
        <row r="1945">
          <cell r="B1945" t="str">
            <v>49708470000000</v>
          </cell>
          <cell r="C1945" t="str">
            <v>49</v>
          </cell>
          <cell r="D1945" t="str">
            <v>70847</v>
          </cell>
          <cell r="E1945" t="str">
            <v>0000000</v>
          </cell>
          <cell r="F1945" t="str">
            <v xml:space="preserve">Old Adobe Union </v>
          </cell>
          <cell r="H1945">
            <v>312</v>
          </cell>
          <cell r="I1945">
            <v>0</v>
          </cell>
          <cell r="J1945">
            <v>0</v>
          </cell>
          <cell r="K1945">
            <v>6</v>
          </cell>
          <cell r="L1945">
            <v>0</v>
          </cell>
          <cell r="M1945">
            <v>183</v>
          </cell>
          <cell r="N1945">
            <v>0</v>
          </cell>
          <cell r="O1945">
            <v>0</v>
          </cell>
          <cell r="P1945">
            <v>2</v>
          </cell>
          <cell r="Q1945">
            <v>0</v>
          </cell>
        </row>
        <row r="1946">
          <cell r="B1946" t="str">
            <v>49708470119750</v>
          </cell>
          <cell r="C1946" t="str">
            <v>49</v>
          </cell>
          <cell r="D1946" t="str">
            <v>70847</v>
          </cell>
          <cell r="E1946" t="str">
            <v>0119750</v>
          </cell>
          <cell r="F1946" t="str">
            <v>River Montessori Elementary Charter</v>
          </cell>
          <cell r="G1946" t="str">
            <v>1086</v>
          </cell>
          <cell r="H1946">
            <v>160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51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</row>
        <row r="1947">
          <cell r="B1947" t="str">
            <v>49708470127555</v>
          </cell>
          <cell r="C1947" t="str">
            <v>49</v>
          </cell>
          <cell r="D1947" t="str">
            <v>70847</v>
          </cell>
          <cell r="E1947" t="str">
            <v>0127555</v>
          </cell>
          <cell r="F1947" t="str">
            <v>Loma Vista Immersion Academy</v>
          </cell>
          <cell r="G1947" t="str">
            <v>1579</v>
          </cell>
          <cell r="H1947">
            <v>312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197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</row>
        <row r="1948">
          <cell r="B1948" t="str">
            <v>49708476051924</v>
          </cell>
          <cell r="C1948" t="str">
            <v>49</v>
          </cell>
          <cell r="D1948" t="str">
            <v>70847</v>
          </cell>
          <cell r="E1948" t="str">
            <v>6051924</v>
          </cell>
          <cell r="F1948" t="str">
            <v>Old Adobe Elementary Charter</v>
          </cell>
          <cell r="G1948" t="str">
            <v>1423</v>
          </cell>
          <cell r="H1948">
            <v>308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76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</row>
        <row r="1949">
          <cell r="B1949" t="str">
            <v>49708476072136</v>
          </cell>
          <cell r="C1949" t="str">
            <v>49</v>
          </cell>
          <cell r="D1949" t="str">
            <v>70847</v>
          </cell>
          <cell r="E1949" t="str">
            <v>6072136</v>
          </cell>
          <cell r="F1949" t="str">
            <v>Miwok Valley Language Academy Charter</v>
          </cell>
          <cell r="G1949" t="str">
            <v>1424</v>
          </cell>
          <cell r="H1949">
            <v>357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279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</row>
        <row r="1950">
          <cell r="B1950" t="str">
            <v>49708476114755</v>
          </cell>
          <cell r="C1950" t="str">
            <v>49</v>
          </cell>
          <cell r="D1950" t="str">
            <v>70847</v>
          </cell>
          <cell r="E1950" t="str">
            <v>6114755</v>
          </cell>
          <cell r="F1950" t="str">
            <v>Sonoma Mountain Elementary</v>
          </cell>
          <cell r="G1950" t="str">
            <v>1450</v>
          </cell>
          <cell r="H1950">
            <v>443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84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</row>
        <row r="1951">
          <cell r="B1951" t="str">
            <v>49708540000000</v>
          </cell>
          <cell r="C1951" t="str">
            <v>49</v>
          </cell>
          <cell r="D1951" t="str">
            <v>70854</v>
          </cell>
          <cell r="E1951" t="str">
            <v>0000000</v>
          </cell>
          <cell r="F1951" t="str">
            <v>Petaluma City Elementary</v>
          </cell>
          <cell r="H1951">
            <v>1656</v>
          </cell>
          <cell r="I1951">
            <v>0</v>
          </cell>
          <cell r="J1951">
            <v>0</v>
          </cell>
          <cell r="K1951">
            <v>4</v>
          </cell>
          <cell r="L1951">
            <v>0</v>
          </cell>
          <cell r="M1951">
            <v>720</v>
          </cell>
          <cell r="N1951">
            <v>0</v>
          </cell>
          <cell r="O1951">
            <v>0</v>
          </cell>
          <cell r="P1951">
            <v>4</v>
          </cell>
          <cell r="Q1951">
            <v>0</v>
          </cell>
        </row>
        <row r="1952">
          <cell r="B1952" t="str">
            <v>49708540124339</v>
          </cell>
          <cell r="C1952" t="str">
            <v>49</v>
          </cell>
          <cell r="D1952" t="str">
            <v>70854</v>
          </cell>
          <cell r="E1952" t="str">
            <v>0124339</v>
          </cell>
          <cell r="F1952" t="str">
            <v>Sixth Grade Charter Academy at Petaluma Jr. High</v>
          </cell>
          <cell r="G1952" t="str">
            <v>1297</v>
          </cell>
          <cell r="H1952">
            <v>51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11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</row>
        <row r="1953">
          <cell r="B1953" t="str">
            <v>49708546051981</v>
          </cell>
          <cell r="C1953" t="str">
            <v>49</v>
          </cell>
          <cell r="D1953" t="str">
            <v>70854</v>
          </cell>
          <cell r="E1953" t="str">
            <v>6051981</v>
          </cell>
          <cell r="F1953" t="str">
            <v>Penngrove Elementary</v>
          </cell>
          <cell r="G1953" t="str">
            <v>1512</v>
          </cell>
          <cell r="H1953">
            <v>391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124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49708546119036</v>
          </cell>
          <cell r="C1954" t="str">
            <v>49</v>
          </cell>
          <cell r="D1954" t="str">
            <v>70854</v>
          </cell>
          <cell r="E1954" t="str">
            <v>6119036</v>
          </cell>
          <cell r="F1954" t="str">
            <v>Live Oak Charter</v>
          </cell>
          <cell r="G1954" t="str">
            <v>0382</v>
          </cell>
          <cell r="H1954">
            <v>296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53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</row>
        <row r="1955">
          <cell r="B1955" t="str">
            <v>49708620000000</v>
          </cell>
          <cell r="C1955" t="str">
            <v>49</v>
          </cell>
          <cell r="D1955" t="str">
            <v>70862</v>
          </cell>
          <cell r="E1955" t="str">
            <v>0000000</v>
          </cell>
          <cell r="F1955" t="str">
            <v>Petaluma Joint Union High</v>
          </cell>
          <cell r="H1955">
            <v>4821</v>
          </cell>
          <cell r="I1955">
            <v>0</v>
          </cell>
          <cell r="J1955">
            <v>0</v>
          </cell>
          <cell r="K1955">
            <v>24</v>
          </cell>
          <cell r="L1955">
            <v>0</v>
          </cell>
          <cell r="M1955">
            <v>1824</v>
          </cell>
          <cell r="N1955">
            <v>0</v>
          </cell>
          <cell r="O1955">
            <v>0</v>
          </cell>
          <cell r="P1955">
            <v>2</v>
          </cell>
          <cell r="Q1955">
            <v>0</v>
          </cell>
        </row>
        <row r="1956">
          <cell r="B1956" t="str">
            <v>49708620128157</v>
          </cell>
          <cell r="C1956" t="str">
            <v>49</v>
          </cell>
          <cell r="D1956" t="str">
            <v>70862</v>
          </cell>
          <cell r="E1956" t="str">
            <v>0128157</v>
          </cell>
          <cell r="F1956" t="str">
            <v>Gateway to College Academy</v>
          </cell>
          <cell r="G1956" t="str">
            <v>1541</v>
          </cell>
          <cell r="H1956">
            <v>70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19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</row>
        <row r="1957">
          <cell r="B1957" t="str">
            <v>49708620131961</v>
          </cell>
          <cell r="C1957" t="str">
            <v>49</v>
          </cell>
          <cell r="D1957" t="str">
            <v>70862</v>
          </cell>
          <cell r="E1957" t="str">
            <v>0131961</v>
          </cell>
          <cell r="F1957" t="str">
            <v>Petaluma Accelerated Charter School</v>
          </cell>
          <cell r="G1957" t="str">
            <v>1726</v>
          </cell>
          <cell r="H1957">
            <v>98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31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49708626051932</v>
          </cell>
          <cell r="C1958" t="str">
            <v>49</v>
          </cell>
          <cell r="D1958" t="str">
            <v>70862</v>
          </cell>
          <cell r="E1958" t="str">
            <v>6051932</v>
          </cell>
          <cell r="F1958" t="str">
            <v>Mary Collins Charter School at Cherry Valley</v>
          </cell>
          <cell r="G1958" t="str">
            <v>0480</v>
          </cell>
          <cell r="H1958">
            <v>383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76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</row>
        <row r="1959">
          <cell r="B1959" t="str">
            <v>49708700000000</v>
          </cell>
          <cell r="C1959" t="str">
            <v>49</v>
          </cell>
          <cell r="D1959" t="str">
            <v>70870</v>
          </cell>
          <cell r="E1959" t="str">
            <v>0000000</v>
          </cell>
          <cell r="F1959" t="str">
            <v>Piner-Olivet Union Elementary</v>
          </cell>
          <cell r="H1959">
            <v>345</v>
          </cell>
          <cell r="I1959">
            <v>0</v>
          </cell>
          <cell r="J1959">
            <v>0</v>
          </cell>
          <cell r="K1959">
            <v>3</v>
          </cell>
          <cell r="L1959">
            <v>0</v>
          </cell>
          <cell r="M1959">
            <v>150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</row>
        <row r="1960">
          <cell r="B1960" t="str">
            <v>49708700106344</v>
          </cell>
          <cell r="C1960" t="str">
            <v>49</v>
          </cell>
          <cell r="D1960" t="str">
            <v>70870</v>
          </cell>
          <cell r="E1960" t="str">
            <v>0106344</v>
          </cell>
          <cell r="F1960" t="str">
            <v>Northwest Prep Charter</v>
          </cell>
          <cell r="G1960" t="str">
            <v>0526</v>
          </cell>
          <cell r="H1960">
            <v>116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51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</row>
        <row r="1961">
          <cell r="B1961" t="str">
            <v>49708706066344</v>
          </cell>
          <cell r="C1961" t="str">
            <v>49</v>
          </cell>
          <cell r="D1961" t="str">
            <v>70870</v>
          </cell>
          <cell r="E1961" t="str">
            <v>6066344</v>
          </cell>
          <cell r="F1961" t="str">
            <v>Olivet Elementary Charter</v>
          </cell>
          <cell r="G1961" t="str">
            <v>1440</v>
          </cell>
          <cell r="H1961">
            <v>305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154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</row>
        <row r="1962">
          <cell r="B1962" t="str">
            <v>49708706109144</v>
          </cell>
          <cell r="C1962" t="str">
            <v>49</v>
          </cell>
          <cell r="D1962" t="str">
            <v>70870</v>
          </cell>
          <cell r="E1962" t="str">
            <v>6109144</v>
          </cell>
          <cell r="F1962" t="str">
            <v>Morrice Schaefer Charter</v>
          </cell>
          <cell r="G1962" t="str">
            <v>1439</v>
          </cell>
          <cell r="H1962">
            <v>449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246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</row>
        <row r="1963">
          <cell r="B1963" t="str">
            <v>49708706113492</v>
          </cell>
          <cell r="C1963" t="str">
            <v>49</v>
          </cell>
          <cell r="D1963" t="str">
            <v>70870</v>
          </cell>
          <cell r="E1963" t="str">
            <v>6113492</v>
          </cell>
          <cell r="F1963" t="str">
            <v>Piner-Olivet Charter</v>
          </cell>
          <cell r="G1963" t="str">
            <v>0098</v>
          </cell>
          <cell r="H1963">
            <v>207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78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</row>
        <row r="1964">
          <cell r="B1964" t="str">
            <v>49708880000000</v>
          </cell>
          <cell r="C1964" t="str">
            <v>49</v>
          </cell>
          <cell r="D1964" t="str">
            <v>70888</v>
          </cell>
          <cell r="E1964" t="str">
            <v>0000000</v>
          </cell>
          <cell r="F1964" t="str">
            <v>Kashia Elementary</v>
          </cell>
          <cell r="H1964">
            <v>12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</row>
        <row r="1965">
          <cell r="B1965" t="str">
            <v>49708960000000</v>
          </cell>
          <cell r="C1965" t="str">
            <v>49</v>
          </cell>
          <cell r="D1965" t="str">
            <v>70896</v>
          </cell>
          <cell r="E1965" t="str">
            <v>0000000</v>
          </cell>
          <cell r="F1965" t="str">
            <v>Rincon Valley Union Elementary</v>
          </cell>
          <cell r="H1965">
            <v>1354</v>
          </cell>
          <cell r="I1965">
            <v>0</v>
          </cell>
          <cell r="J1965">
            <v>0</v>
          </cell>
          <cell r="K1965">
            <v>13</v>
          </cell>
          <cell r="L1965">
            <v>0</v>
          </cell>
          <cell r="M1965">
            <v>314</v>
          </cell>
          <cell r="N1965">
            <v>0</v>
          </cell>
          <cell r="O1965">
            <v>0</v>
          </cell>
          <cell r="P1965">
            <v>6</v>
          </cell>
          <cell r="Q1965">
            <v>0</v>
          </cell>
        </row>
        <row r="1966">
          <cell r="B1966" t="str">
            <v>49708960102525</v>
          </cell>
          <cell r="C1966" t="str">
            <v>49</v>
          </cell>
          <cell r="D1966" t="str">
            <v>70896</v>
          </cell>
          <cell r="E1966" t="str">
            <v>0102525</v>
          </cell>
          <cell r="F1966" t="str">
            <v>Rincon Valley Charter</v>
          </cell>
          <cell r="G1966" t="str">
            <v>0525</v>
          </cell>
          <cell r="H1966">
            <v>368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97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</row>
        <row r="1967">
          <cell r="B1967" t="str">
            <v>49708966052039</v>
          </cell>
          <cell r="C1967" t="str">
            <v>49</v>
          </cell>
          <cell r="D1967" t="str">
            <v>70896</v>
          </cell>
          <cell r="E1967" t="str">
            <v>6052039</v>
          </cell>
          <cell r="F1967" t="str">
            <v>Spring Creek Matanzas Charter</v>
          </cell>
          <cell r="G1967" t="str">
            <v>1105</v>
          </cell>
          <cell r="H1967">
            <v>581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270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</row>
        <row r="1968">
          <cell r="B1968" t="str">
            <v>49708966052047</v>
          </cell>
          <cell r="C1968" t="str">
            <v>49</v>
          </cell>
          <cell r="D1968" t="str">
            <v>70896</v>
          </cell>
          <cell r="E1968" t="str">
            <v>6052047</v>
          </cell>
          <cell r="F1968" t="str">
            <v>Whited Elementary Charter</v>
          </cell>
          <cell r="G1968" t="str">
            <v>1259</v>
          </cell>
          <cell r="H1968">
            <v>445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204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</row>
        <row r="1969">
          <cell r="B1969" t="str">
            <v>49708966052070</v>
          </cell>
          <cell r="C1969" t="str">
            <v>49</v>
          </cell>
          <cell r="D1969" t="str">
            <v>70896</v>
          </cell>
          <cell r="E1969" t="str">
            <v>6052070</v>
          </cell>
          <cell r="F1969" t="str">
            <v>Village Elementary Charter</v>
          </cell>
          <cell r="G1969" t="str">
            <v>1257</v>
          </cell>
          <cell r="H1969">
            <v>408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202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</row>
        <row r="1970">
          <cell r="B1970" t="str">
            <v>49708966085229</v>
          </cell>
          <cell r="C1970" t="str">
            <v>49</v>
          </cell>
          <cell r="D1970" t="str">
            <v>70896</v>
          </cell>
          <cell r="E1970" t="str">
            <v>6085229</v>
          </cell>
          <cell r="F1970" t="str">
            <v>Binkley Elementary Charter</v>
          </cell>
          <cell r="G1970" t="str">
            <v>1258</v>
          </cell>
          <cell r="H1970">
            <v>395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183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</row>
        <row r="1971">
          <cell r="B1971" t="str">
            <v>49709040000000</v>
          </cell>
          <cell r="C1971" t="str">
            <v>49</v>
          </cell>
          <cell r="D1971" t="str">
            <v>70904</v>
          </cell>
          <cell r="E1971" t="str">
            <v>0000000</v>
          </cell>
          <cell r="F1971" t="str">
            <v>Roseland</v>
          </cell>
          <cell r="H1971">
            <v>1527</v>
          </cell>
          <cell r="I1971">
            <v>0</v>
          </cell>
          <cell r="J1971">
            <v>0</v>
          </cell>
          <cell r="K1971">
            <v>7</v>
          </cell>
          <cell r="L1971">
            <v>0</v>
          </cell>
          <cell r="M1971">
            <v>1448</v>
          </cell>
          <cell r="N1971">
            <v>0</v>
          </cell>
          <cell r="O1971">
            <v>0</v>
          </cell>
          <cell r="P1971">
            <v>4</v>
          </cell>
          <cell r="Q1971">
            <v>0</v>
          </cell>
        </row>
        <row r="1972">
          <cell r="B1972" t="str">
            <v>49709040101923</v>
          </cell>
          <cell r="C1972" t="str">
            <v>49</v>
          </cell>
          <cell r="D1972" t="str">
            <v>70904</v>
          </cell>
          <cell r="E1972" t="str">
            <v>0101923</v>
          </cell>
          <cell r="F1972" t="str">
            <v>Roseland Charter</v>
          </cell>
          <cell r="G1972" t="str">
            <v>0558</v>
          </cell>
          <cell r="H1972">
            <v>1325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1194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</row>
        <row r="1973">
          <cell r="B1973" t="str">
            <v>49709120000000</v>
          </cell>
          <cell r="C1973" t="str">
            <v>49</v>
          </cell>
          <cell r="D1973" t="str">
            <v>70912</v>
          </cell>
          <cell r="E1973" t="str">
            <v>0000000</v>
          </cell>
          <cell r="F1973" t="str">
            <v>Santa Rosa Elementary</v>
          </cell>
          <cell r="H1973">
            <v>4004</v>
          </cell>
          <cell r="I1973">
            <v>0</v>
          </cell>
          <cell r="J1973">
            <v>0</v>
          </cell>
          <cell r="K1973">
            <v>48</v>
          </cell>
          <cell r="L1973">
            <v>0</v>
          </cell>
          <cell r="M1973">
            <v>3031</v>
          </cell>
          <cell r="N1973">
            <v>0</v>
          </cell>
          <cell r="O1973">
            <v>0</v>
          </cell>
          <cell r="P1973">
            <v>23</v>
          </cell>
          <cell r="Q1973">
            <v>0</v>
          </cell>
        </row>
        <row r="1974">
          <cell r="B1974" t="str">
            <v>49709120113530</v>
          </cell>
          <cell r="C1974" t="str">
            <v>49</v>
          </cell>
          <cell r="D1974" t="str">
            <v>70912</v>
          </cell>
          <cell r="E1974" t="str">
            <v>0113530</v>
          </cell>
          <cell r="F1974" t="str">
            <v>Santa Rosa Charter School for the Arts</v>
          </cell>
          <cell r="G1974" t="str">
            <v>0845</v>
          </cell>
          <cell r="H1974">
            <v>387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132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</row>
        <row r="1975">
          <cell r="B1975" t="str">
            <v>49709120125831</v>
          </cell>
          <cell r="C1975" t="str">
            <v>49</v>
          </cell>
          <cell r="D1975" t="str">
            <v>70912</v>
          </cell>
          <cell r="E1975" t="str">
            <v>0125831</v>
          </cell>
          <cell r="F1975" t="str">
            <v>Santa Rosa French-American Charter (SRFACS)</v>
          </cell>
          <cell r="G1975" t="str">
            <v>1397</v>
          </cell>
          <cell r="H1975">
            <v>494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149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</row>
        <row r="1976">
          <cell r="B1976" t="str">
            <v>49709120128074</v>
          </cell>
          <cell r="C1976" t="str">
            <v>49</v>
          </cell>
          <cell r="D1976" t="str">
            <v>70912</v>
          </cell>
          <cell r="E1976" t="str">
            <v>0128074</v>
          </cell>
          <cell r="F1976" t="str">
            <v>Cesar Chavez Language Academy</v>
          </cell>
          <cell r="G1976" t="str">
            <v>1523</v>
          </cell>
          <cell r="H1976">
            <v>253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201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</row>
        <row r="1977">
          <cell r="B1977" t="str">
            <v>49709120134098</v>
          </cell>
          <cell r="C1977" t="str">
            <v>49</v>
          </cell>
          <cell r="D1977" t="str">
            <v>70912</v>
          </cell>
          <cell r="E1977" t="str">
            <v>0134098</v>
          </cell>
          <cell r="F1977" t="str">
            <v>Hope Academy</v>
          </cell>
          <cell r="G1977" t="str">
            <v>1753</v>
          </cell>
          <cell r="H1977">
            <v>6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6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49709126116958</v>
          </cell>
          <cell r="C1978" t="str">
            <v>49</v>
          </cell>
          <cell r="D1978" t="str">
            <v>70912</v>
          </cell>
          <cell r="E1978" t="str">
            <v>6116958</v>
          </cell>
          <cell r="F1978" t="str">
            <v>Kid Street Learning Center Charter</v>
          </cell>
          <cell r="G1978" t="str">
            <v>0215</v>
          </cell>
          <cell r="H1978">
            <v>116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94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</row>
        <row r="1979">
          <cell r="B1979" t="str">
            <v>49709200000000</v>
          </cell>
          <cell r="C1979" t="str">
            <v>49</v>
          </cell>
          <cell r="D1979" t="str">
            <v>70920</v>
          </cell>
          <cell r="E1979" t="str">
            <v>0000000</v>
          </cell>
          <cell r="F1979" t="str">
            <v>Santa Rosa High</v>
          </cell>
          <cell r="H1979">
            <v>11100</v>
          </cell>
          <cell r="I1979">
            <v>0</v>
          </cell>
          <cell r="J1979">
            <v>0</v>
          </cell>
          <cell r="K1979">
            <v>143</v>
          </cell>
          <cell r="L1979">
            <v>0</v>
          </cell>
          <cell r="M1979">
            <v>5032</v>
          </cell>
          <cell r="N1979">
            <v>0</v>
          </cell>
          <cell r="O1979">
            <v>0</v>
          </cell>
          <cell r="P1979">
            <v>44</v>
          </cell>
          <cell r="Q1979">
            <v>0</v>
          </cell>
        </row>
        <row r="1980">
          <cell r="B1980" t="str">
            <v>49709200102533</v>
          </cell>
          <cell r="C1980" t="str">
            <v>49</v>
          </cell>
          <cell r="D1980" t="str">
            <v>70920</v>
          </cell>
          <cell r="E1980" t="str">
            <v>0102533</v>
          </cell>
          <cell r="F1980" t="str">
            <v>Santa Rosa Accelerated Charter</v>
          </cell>
          <cell r="G1980" t="str">
            <v>0522</v>
          </cell>
          <cell r="H1980">
            <v>127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12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B1981" t="str">
            <v>49709200108811</v>
          </cell>
          <cell r="C1981" t="str">
            <v>49</v>
          </cell>
          <cell r="D1981" t="str">
            <v>70920</v>
          </cell>
          <cell r="E1981" t="str">
            <v>0108811</v>
          </cell>
          <cell r="F1981" t="str">
            <v>Abraxis Charter</v>
          </cell>
          <cell r="G1981" t="str">
            <v>0696</v>
          </cell>
          <cell r="H1981">
            <v>36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36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B1982" t="str">
            <v>49709380000000</v>
          </cell>
          <cell r="C1982" t="str">
            <v>49</v>
          </cell>
          <cell r="D1982" t="str">
            <v>70938</v>
          </cell>
          <cell r="E1982" t="str">
            <v>0000000</v>
          </cell>
          <cell r="F1982" t="str">
            <v>Sebastopol Union Elementary</v>
          </cell>
          <cell r="H1982">
            <v>540</v>
          </cell>
          <cell r="I1982">
            <v>0</v>
          </cell>
          <cell r="J1982">
            <v>0</v>
          </cell>
          <cell r="K1982">
            <v>15</v>
          </cell>
          <cell r="L1982">
            <v>0</v>
          </cell>
          <cell r="M1982">
            <v>257</v>
          </cell>
          <cell r="N1982">
            <v>0</v>
          </cell>
          <cell r="O1982">
            <v>0</v>
          </cell>
          <cell r="P1982">
            <v>9</v>
          </cell>
          <cell r="Q1982">
            <v>0</v>
          </cell>
        </row>
        <row r="1983">
          <cell r="B1983" t="str">
            <v>49709380120121</v>
          </cell>
          <cell r="C1983" t="str">
            <v>49</v>
          </cell>
          <cell r="D1983" t="str">
            <v>70938</v>
          </cell>
          <cell r="E1983" t="str">
            <v>0120121</v>
          </cell>
          <cell r="F1983" t="str">
            <v>REACH</v>
          </cell>
          <cell r="G1983" t="str">
            <v>1107</v>
          </cell>
          <cell r="H1983">
            <v>95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34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B1984" t="str">
            <v>49709386113039</v>
          </cell>
          <cell r="C1984" t="str">
            <v>49</v>
          </cell>
          <cell r="D1984" t="str">
            <v>70938</v>
          </cell>
          <cell r="E1984" t="str">
            <v>6113039</v>
          </cell>
          <cell r="F1984" t="str">
            <v>Sebastopol Independent Charter</v>
          </cell>
          <cell r="G1984" t="str">
            <v>0078</v>
          </cell>
          <cell r="H1984">
            <v>291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81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B1985" t="str">
            <v>49709530000000</v>
          </cell>
          <cell r="C1985" t="str">
            <v>49</v>
          </cell>
          <cell r="D1985" t="str">
            <v>70953</v>
          </cell>
          <cell r="E1985" t="str">
            <v>0000000</v>
          </cell>
          <cell r="F1985" t="str">
            <v>Sonoma Valley Unified</v>
          </cell>
          <cell r="H1985">
            <v>4093</v>
          </cell>
          <cell r="I1985">
            <v>0</v>
          </cell>
          <cell r="J1985">
            <v>0</v>
          </cell>
          <cell r="K1985">
            <v>14</v>
          </cell>
          <cell r="L1985">
            <v>0</v>
          </cell>
          <cell r="M1985">
            <v>2556</v>
          </cell>
          <cell r="N1985">
            <v>0</v>
          </cell>
          <cell r="O1985">
            <v>0</v>
          </cell>
          <cell r="P1985">
            <v>5</v>
          </cell>
          <cell r="Q1985">
            <v>0</v>
          </cell>
        </row>
        <row r="1986">
          <cell r="B1986" t="str">
            <v>49709530105866</v>
          </cell>
          <cell r="C1986" t="str">
            <v>49</v>
          </cell>
          <cell r="D1986" t="str">
            <v>70953</v>
          </cell>
          <cell r="E1986" t="str">
            <v>0105866</v>
          </cell>
          <cell r="F1986" t="str">
            <v>Woodland Star Charter</v>
          </cell>
          <cell r="G1986" t="str">
            <v>0613</v>
          </cell>
          <cell r="H1986">
            <v>246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87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49709536111678</v>
          </cell>
          <cell r="C1987" t="str">
            <v>49</v>
          </cell>
          <cell r="D1987" t="str">
            <v>70953</v>
          </cell>
          <cell r="E1987" t="str">
            <v>6111678</v>
          </cell>
          <cell r="F1987" t="str">
            <v>Sonoma Charter</v>
          </cell>
          <cell r="G1987" t="str">
            <v>0009</v>
          </cell>
          <cell r="H1987">
            <v>220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74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B1988" t="str">
            <v>49709610000000</v>
          </cell>
          <cell r="C1988" t="str">
            <v>49</v>
          </cell>
          <cell r="D1988" t="str">
            <v>70961</v>
          </cell>
          <cell r="E1988" t="str">
            <v>0000000</v>
          </cell>
          <cell r="F1988" t="str">
            <v>Twin Hills Union Elementary</v>
          </cell>
          <cell r="H1988">
            <v>421</v>
          </cell>
          <cell r="I1988">
            <v>0</v>
          </cell>
          <cell r="J1988">
            <v>0</v>
          </cell>
          <cell r="K1988">
            <v>3</v>
          </cell>
          <cell r="L1988">
            <v>0</v>
          </cell>
          <cell r="M1988">
            <v>93</v>
          </cell>
          <cell r="N1988">
            <v>0</v>
          </cell>
          <cell r="O1988">
            <v>0</v>
          </cell>
          <cell r="P1988">
            <v>2</v>
          </cell>
          <cell r="Q1988">
            <v>0</v>
          </cell>
        </row>
        <row r="1989">
          <cell r="B1989" t="str">
            <v>49709614930319</v>
          </cell>
          <cell r="C1989" t="str">
            <v>49</v>
          </cell>
          <cell r="D1989" t="str">
            <v>70961</v>
          </cell>
          <cell r="E1989" t="str">
            <v>4930319</v>
          </cell>
          <cell r="F1989" t="str">
            <v>Orchard View</v>
          </cell>
          <cell r="G1989" t="str">
            <v>0310</v>
          </cell>
          <cell r="H1989">
            <v>233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17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49709614930350</v>
          </cell>
          <cell r="C1990" t="str">
            <v>49</v>
          </cell>
          <cell r="D1990" t="str">
            <v>70961</v>
          </cell>
          <cell r="E1990" t="str">
            <v>4930350</v>
          </cell>
          <cell r="F1990" t="str">
            <v>Sunridge Charter</v>
          </cell>
          <cell r="G1990" t="str">
            <v>0481</v>
          </cell>
          <cell r="H1990">
            <v>279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45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49709616052302</v>
          </cell>
          <cell r="C1991" t="str">
            <v>49</v>
          </cell>
          <cell r="D1991" t="str">
            <v>70961</v>
          </cell>
          <cell r="E1991" t="str">
            <v>6052302</v>
          </cell>
          <cell r="F1991" t="str">
            <v>Twin Hills Charter Middle</v>
          </cell>
          <cell r="G1991" t="str">
            <v>0904</v>
          </cell>
          <cell r="H1991">
            <v>313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57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49709790000000</v>
          </cell>
          <cell r="C1992" t="str">
            <v>49</v>
          </cell>
          <cell r="D1992" t="str">
            <v>70979</v>
          </cell>
          <cell r="E1992" t="str">
            <v>0000000</v>
          </cell>
          <cell r="F1992" t="str">
            <v>Two Rock Union</v>
          </cell>
          <cell r="H1992">
            <v>158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87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49709950000000</v>
          </cell>
          <cell r="C1993" t="str">
            <v>49</v>
          </cell>
          <cell r="D1993" t="str">
            <v>70995</v>
          </cell>
          <cell r="E1993" t="str">
            <v>0000000</v>
          </cell>
          <cell r="F1993" t="str">
            <v>Waugh Elementary</v>
          </cell>
          <cell r="H1993">
            <v>909</v>
          </cell>
          <cell r="I1993">
            <v>0</v>
          </cell>
          <cell r="J1993">
            <v>0</v>
          </cell>
          <cell r="K1993">
            <v>1</v>
          </cell>
          <cell r="L1993">
            <v>0</v>
          </cell>
          <cell r="M1993">
            <v>185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49710010000000</v>
          </cell>
          <cell r="C1994" t="str">
            <v>49</v>
          </cell>
          <cell r="D1994" t="str">
            <v>71001</v>
          </cell>
          <cell r="E1994" t="str">
            <v>0000000</v>
          </cell>
          <cell r="F1994" t="str">
            <v>West Side Union Elementary</v>
          </cell>
          <cell r="H1994">
            <v>175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54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49710190000000</v>
          </cell>
          <cell r="C1995" t="str">
            <v>49</v>
          </cell>
          <cell r="D1995" t="str">
            <v>71019</v>
          </cell>
          <cell r="E1995" t="str">
            <v>0000000</v>
          </cell>
          <cell r="F1995" t="str">
            <v>Wilmar Union Elementary</v>
          </cell>
          <cell r="H1995">
            <v>233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54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49710350000000</v>
          </cell>
          <cell r="C1996" t="str">
            <v>49</v>
          </cell>
          <cell r="D1996" t="str">
            <v>71035</v>
          </cell>
          <cell r="E1996" t="str">
            <v>0000000</v>
          </cell>
          <cell r="F1996" t="str">
            <v>Wright Elementary</v>
          </cell>
          <cell r="H1996">
            <v>1058</v>
          </cell>
          <cell r="I1996">
            <v>0</v>
          </cell>
          <cell r="J1996">
            <v>0</v>
          </cell>
          <cell r="K1996">
            <v>11</v>
          </cell>
          <cell r="L1996">
            <v>0</v>
          </cell>
          <cell r="M1996">
            <v>837</v>
          </cell>
          <cell r="N1996">
            <v>0</v>
          </cell>
          <cell r="O1996">
            <v>0</v>
          </cell>
          <cell r="P1996">
            <v>5</v>
          </cell>
          <cell r="Q1996">
            <v>0</v>
          </cell>
        </row>
        <row r="1997">
          <cell r="B1997" t="str">
            <v>49710356052377</v>
          </cell>
          <cell r="C1997" t="str">
            <v>49</v>
          </cell>
          <cell r="D1997" t="str">
            <v>71035</v>
          </cell>
          <cell r="E1997" t="str">
            <v>6052377</v>
          </cell>
          <cell r="F1997" t="str">
            <v>Wright Charter</v>
          </cell>
          <cell r="G1997" t="str">
            <v>1087</v>
          </cell>
          <cell r="H1997">
            <v>526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409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49738820000000</v>
          </cell>
          <cell r="C1998" t="str">
            <v>49</v>
          </cell>
          <cell r="D1998" t="str">
            <v>73882</v>
          </cell>
          <cell r="E1998" t="str">
            <v>0000000</v>
          </cell>
          <cell r="F1998" t="str">
            <v>Cotati-Rohnert Park Unified</v>
          </cell>
          <cell r="H1998">
            <v>5821</v>
          </cell>
          <cell r="I1998">
            <v>0</v>
          </cell>
          <cell r="J1998">
            <v>0</v>
          </cell>
          <cell r="K1998">
            <v>32</v>
          </cell>
          <cell r="L1998">
            <v>0</v>
          </cell>
          <cell r="M1998">
            <v>2655</v>
          </cell>
          <cell r="N1998">
            <v>0</v>
          </cell>
          <cell r="O1998">
            <v>0</v>
          </cell>
          <cell r="P1998">
            <v>3</v>
          </cell>
          <cell r="Q1998">
            <v>0</v>
          </cell>
        </row>
        <row r="1999">
          <cell r="B1999" t="str">
            <v>49738820123786</v>
          </cell>
          <cell r="C1999" t="str">
            <v>49</v>
          </cell>
          <cell r="D1999" t="str">
            <v>73882</v>
          </cell>
          <cell r="E1999" t="str">
            <v>0123786</v>
          </cell>
          <cell r="F1999" t="str">
            <v>Credo High</v>
          </cell>
          <cell r="G1999" t="str">
            <v>1281</v>
          </cell>
          <cell r="H1999">
            <v>245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74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B2000" t="str">
            <v>49738820127092</v>
          </cell>
          <cell r="C2000" t="str">
            <v>49</v>
          </cell>
          <cell r="D2000" t="str">
            <v>73882</v>
          </cell>
          <cell r="E2000" t="str">
            <v>0127092</v>
          </cell>
          <cell r="F2000" t="str">
            <v>Academy of Arts and Sciences: Sonoma</v>
          </cell>
          <cell r="G2000" t="str">
            <v>1457</v>
          </cell>
          <cell r="H2000">
            <v>153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97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B2001" t="str">
            <v>49753580000000</v>
          </cell>
          <cell r="C2001" t="str">
            <v>49</v>
          </cell>
          <cell r="D2001" t="str">
            <v>75358</v>
          </cell>
          <cell r="E2001" t="str">
            <v>0000000</v>
          </cell>
          <cell r="F2001" t="str">
            <v>Windsor Unified</v>
          </cell>
          <cell r="H2001">
            <v>4025</v>
          </cell>
          <cell r="I2001">
            <v>0</v>
          </cell>
          <cell r="J2001">
            <v>0</v>
          </cell>
          <cell r="K2001">
            <v>5</v>
          </cell>
          <cell r="L2001">
            <v>0</v>
          </cell>
          <cell r="M2001">
            <v>1458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B2002" t="str">
            <v>49753580114934</v>
          </cell>
          <cell r="C2002" t="str">
            <v>49</v>
          </cell>
          <cell r="D2002" t="str">
            <v>75358</v>
          </cell>
          <cell r="E2002" t="str">
            <v>0114934</v>
          </cell>
          <cell r="F2002" t="str">
            <v>Village Charter</v>
          </cell>
          <cell r="G2002" t="str">
            <v>0912</v>
          </cell>
          <cell r="H2002">
            <v>88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33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49753580132340</v>
          </cell>
          <cell r="C2003" t="str">
            <v>49</v>
          </cell>
          <cell r="D2003" t="str">
            <v>75358</v>
          </cell>
          <cell r="E2003" t="str">
            <v>0132340</v>
          </cell>
          <cell r="F2003" t="str">
            <v>Manzanita Montessori Charter School</v>
          </cell>
          <cell r="G2003" t="str">
            <v>1717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49753586052369</v>
          </cell>
          <cell r="C2004" t="str">
            <v>49</v>
          </cell>
          <cell r="D2004" t="str">
            <v>75358</v>
          </cell>
          <cell r="E2004" t="str">
            <v>6052369</v>
          </cell>
          <cell r="F2004" t="str">
            <v>Cali Calmecac Language Academy</v>
          </cell>
          <cell r="G2004" t="str">
            <v>0162</v>
          </cell>
          <cell r="H2004">
            <v>1112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617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49753900000000</v>
          </cell>
          <cell r="C2005" t="str">
            <v>49</v>
          </cell>
          <cell r="D2005" t="str">
            <v>75390</v>
          </cell>
          <cell r="E2005" t="str">
            <v>0000000</v>
          </cell>
          <cell r="F2005" t="str">
            <v>Healdsburg Unified</v>
          </cell>
          <cell r="H2005">
            <v>1328</v>
          </cell>
          <cell r="I2005">
            <v>0</v>
          </cell>
          <cell r="J2005">
            <v>0</v>
          </cell>
          <cell r="K2005">
            <v>9</v>
          </cell>
          <cell r="L2005">
            <v>0</v>
          </cell>
          <cell r="M2005">
            <v>817</v>
          </cell>
          <cell r="N2005">
            <v>0</v>
          </cell>
          <cell r="O2005">
            <v>0</v>
          </cell>
          <cell r="P2005">
            <v>3</v>
          </cell>
          <cell r="Q2005">
            <v>0</v>
          </cell>
        </row>
        <row r="2006">
          <cell r="B2006" t="str">
            <v>49753900124230</v>
          </cell>
          <cell r="C2006" t="str">
            <v>49</v>
          </cell>
          <cell r="D2006" t="str">
            <v>75390</v>
          </cell>
          <cell r="E2006" t="str">
            <v>0124230</v>
          </cell>
          <cell r="F2006" t="str">
            <v>Healdsburg Charter</v>
          </cell>
          <cell r="G2006" t="str">
            <v>1295</v>
          </cell>
          <cell r="H2006">
            <v>283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92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</row>
        <row r="2007">
          <cell r="B2007" t="str">
            <v>50105040000000</v>
          </cell>
          <cell r="C2007" t="str">
            <v>50</v>
          </cell>
          <cell r="D2007" t="str">
            <v>10504</v>
          </cell>
          <cell r="E2007" t="str">
            <v>0000000</v>
          </cell>
          <cell r="F2007" t="str">
            <v>Stanislaus Co. Office of Education</v>
          </cell>
          <cell r="H2007">
            <v>902</v>
          </cell>
          <cell r="I2007">
            <v>68</v>
          </cell>
          <cell r="J2007">
            <v>0</v>
          </cell>
          <cell r="K2007">
            <v>729</v>
          </cell>
          <cell r="L2007">
            <v>3</v>
          </cell>
          <cell r="M2007">
            <v>761</v>
          </cell>
          <cell r="N2007">
            <v>68</v>
          </cell>
          <cell r="O2007">
            <v>0</v>
          </cell>
          <cell r="P2007">
            <v>598</v>
          </cell>
          <cell r="Q2007">
            <v>1</v>
          </cell>
        </row>
        <row r="2008">
          <cell r="B2008" t="str">
            <v>50105040117457</v>
          </cell>
          <cell r="C2008" t="str">
            <v>50</v>
          </cell>
          <cell r="D2008" t="str">
            <v>10504</v>
          </cell>
          <cell r="E2008" t="str">
            <v>0117457</v>
          </cell>
          <cell r="F2008" t="str">
            <v>Great Valley Academy</v>
          </cell>
          <cell r="G2008" t="str">
            <v>0985</v>
          </cell>
          <cell r="H2008">
            <v>883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325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</row>
        <row r="2009">
          <cell r="B2009" t="str">
            <v>50105040129023</v>
          </cell>
          <cell r="C2009" t="str">
            <v>50</v>
          </cell>
          <cell r="D2009" t="str">
            <v>10504</v>
          </cell>
          <cell r="E2009" t="str">
            <v>0129023</v>
          </cell>
          <cell r="F2009" t="str">
            <v>Stanislaus Alternative Charter</v>
          </cell>
          <cell r="G2009" t="str">
            <v>1607</v>
          </cell>
          <cell r="H2009">
            <v>454</v>
          </cell>
          <cell r="I2009">
            <v>0</v>
          </cell>
          <cell r="J2009">
            <v>0</v>
          </cell>
          <cell r="K2009">
            <v>0</v>
          </cell>
          <cell r="L2009">
            <v>3</v>
          </cell>
          <cell r="M2009">
            <v>367</v>
          </cell>
          <cell r="N2009">
            <v>0</v>
          </cell>
          <cell r="O2009">
            <v>0</v>
          </cell>
          <cell r="P2009">
            <v>0</v>
          </cell>
          <cell r="Q2009">
            <v>1</v>
          </cell>
        </row>
        <row r="2010">
          <cell r="B2010" t="str">
            <v>50105045030234</v>
          </cell>
          <cell r="C2010" t="str">
            <v>50</v>
          </cell>
          <cell r="D2010" t="str">
            <v>10504</v>
          </cell>
          <cell r="E2010" t="str">
            <v>5030234</v>
          </cell>
          <cell r="F2010" t="str">
            <v>Valley Charter High</v>
          </cell>
          <cell r="G2010" t="str">
            <v>0172</v>
          </cell>
          <cell r="H2010">
            <v>149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65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</row>
        <row r="2011">
          <cell r="B2011" t="str">
            <v>50710430000000</v>
          </cell>
          <cell r="C2011" t="str">
            <v>50</v>
          </cell>
          <cell r="D2011" t="str">
            <v>71043</v>
          </cell>
          <cell r="E2011" t="str">
            <v>0000000</v>
          </cell>
          <cell r="F2011" t="str">
            <v>Ceres Unified</v>
          </cell>
          <cell r="H2011">
            <v>13515</v>
          </cell>
          <cell r="I2011">
            <v>0</v>
          </cell>
          <cell r="J2011">
            <v>0</v>
          </cell>
          <cell r="K2011">
            <v>57</v>
          </cell>
          <cell r="L2011">
            <v>0</v>
          </cell>
          <cell r="M2011">
            <v>11763</v>
          </cell>
          <cell r="N2011">
            <v>0</v>
          </cell>
          <cell r="O2011">
            <v>0</v>
          </cell>
          <cell r="P2011">
            <v>48</v>
          </cell>
          <cell r="Q2011">
            <v>0</v>
          </cell>
        </row>
        <row r="2012">
          <cell r="B2012" t="str">
            <v>50710430107128</v>
          </cell>
          <cell r="C2012" t="str">
            <v>50</v>
          </cell>
          <cell r="D2012" t="str">
            <v>71043</v>
          </cell>
          <cell r="E2012" t="str">
            <v>0107128</v>
          </cell>
          <cell r="F2012" t="str">
            <v>Whitmore Charter School of Art &amp; Technology</v>
          </cell>
          <cell r="G2012" t="str">
            <v>0657</v>
          </cell>
          <cell r="H2012">
            <v>426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184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</row>
        <row r="2013">
          <cell r="B2013" t="str">
            <v>50710430107136</v>
          </cell>
          <cell r="C2013" t="str">
            <v>50</v>
          </cell>
          <cell r="D2013" t="str">
            <v>71043</v>
          </cell>
          <cell r="E2013" t="str">
            <v>0107136</v>
          </cell>
          <cell r="F2013" t="str">
            <v>Whitmore Charter High</v>
          </cell>
          <cell r="G2013" t="str">
            <v>0658</v>
          </cell>
          <cell r="H2013">
            <v>148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24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</row>
        <row r="2014">
          <cell r="B2014" t="str">
            <v>50710430112292</v>
          </cell>
          <cell r="C2014" t="str">
            <v>50</v>
          </cell>
          <cell r="D2014" t="str">
            <v>71043</v>
          </cell>
          <cell r="E2014" t="str">
            <v>0112292</v>
          </cell>
          <cell r="F2014" t="str">
            <v>Aspire Summit Charter Academy</v>
          </cell>
          <cell r="G2014" t="str">
            <v>0812</v>
          </cell>
          <cell r="H2014">
            <v>407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243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</row>
        <row r="2015">
          <cell r="B2015" t="str">
            <v>50710436120828</v>
          </cell>
          <cell r="C2015" t="str">
            <v>50</v>
          </cell>
          <cell r="D2015" t="str">
            <v>71043</v>
          </cell>
          <cell r="E2015" t="str">
            <v>6120828</v>
          </cell>
          <cell r="F2015" t="str">
            <v>Whitmore Charter School of Personalized Learning</v>
          </cell>
          <cell r="G2015" t="str">
            <v>0504</v>
          </cell>
          <cell r="H2015">
            <v>11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5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50710500000000</v>
          </cell>
          <cell r="C2016" t="str">
            <v>50</v>
          </cell>
          <cell r="D2016" t="str">
            <v>71050</v>
          </cell>
          <cell r="E2016" t="str">
            <v>0000000</v>
          </cell>
          <cell r="F2016" t="str">
            <v>Chatom Union</v>
          </cell>
          <cell r="H2016">
            <v>601</v>
          </cell>
          <cell r="I2016">
            <v>0</v>
          </cell>
          <cell r="J2016">
            <v>0</v>
          </cell>
          <cell r="K2016">
            <v>1</v>
          </cell>
          <cell r="L2016">
            <v>0</v>
          </cell>
          <cell r="M2016">
            <v>509</v>
          </cell>
          <cell r="N2016">
            <v>0</v>
          </cell>
          <cell r="O2016">
            <v>0</v>
          </cell>
          <cell r="P2016">
            <v>1</v>
          </cell>
          <cell r="Q2016">
            <v>0</v>
          </cell>
        </row>
        <row r="2017">
          <cell r="B2017" t="str">
            <v>50710680000000</v>
          </cell>
          <cell r="C2017" t="str">
            <v>50</v>
          </cell>
          <cell r="D2017" t="str">
            <v>71068</v>
          </cell>
          <cell r="E2017" t="str">
            <v>0000000</v>
          </cell>
          <cell r="F2017" t="str">
            <v>Denair Unified</v>
          </cell>
          <cell r="H2017">
            <v>540</v>
          </cell>
          <cell r="I2017">
            <v>0</v>
          </cell>
          <cell r="J2017">
            <v>0</v>
          </cell>
          <cell r="K2017">
            <v>3</v>
          </cell>
          <cell r="L2017">
            <v>0</v>
          </cell>
          <cell r="M2017">
            <v>318</v>
          </cell>
          <cell r="N2017">
            <v>0</v>
          </cell>
          <cell r="O2017">
            <v>0</v>
          </cell>
          <cell r="P2017">
            <v>3</v>
          </cell>
          <cell r="Q2017">
            <v>0</v>
          </cell>
        </row>
        <row r="2018">
          <cell r="B2018" t="str">
            <v>50710680132662</v>
          </cell>
          <cell r="C2018" t="str">
            <v>50</v>
          </cell>
          <cell r="D2018" t="str">
            <v>71068</v>
          </cell>
          <cell r="E2018" t="str">
            <v>0132662</v>
          </cell>
          <cell r="F2018" t="str">
            <v>Denair Elementary Charter Academy</v>
          </cell>
          <cell r="G2018" t="str">
            <v>1750</v>
          </cell>
          <cell r="H2018">
            <v>534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331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50710685030267</v>
          </cell>
          <cell r="C2019" t="str">
            <v>50</v>
          </cell>
          <cell r="D2019" t="str">
            <v>71068</v>
          </cell>
          <cell r="E2019" t="str">
            <v>5030267</v>
          </cell>
          <cell r="F2019" t="str">
            <v>Denair Charter Academy</v>
          </cell>
          <cell r="G2019" t="str">
            <v>0357</v>
          </cell>
          <cell r="H2019">
            <v>232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140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50710760000000</v>
          </cell>
          <cell r="C2020" t="str">
            <v>50</v>
          </cell>
          <cell r="D2020" t="str">
            <v>71076</v>
          </cell>
          <cell r="E2020" t="str">
            <v>0000000</v>
          </cell>
          <cell r="F2020" t="str">
            <v>Empire Union Elementary</v>
          </cell>
          <cell r="H2020">
            <v>3019</v>
          </cell>
          <cell r="I2020">
            <v>0</v>
          </cell>
          <cell r="J2020">
            <v>0</v>
          </cell>
          <cell r="K2020">
            <v>34</v>
          </cell>
          <cell r="L2020">
            <v>0</v>
          </cell>
          <cell r="M2020">
            <v>2539</v>
          </cell>
          <cell r="N2020">
            <v>0</v>
          </cell>
          <cell r="O2020">
            <v>0</v>
          </cell>
          <cell r="P2020">
            <v>28</v>
          </cell>
          <cell r="Q2020">
            <v>0</v>
          </cell>
        </row>
        <row r="2021">
          <cell r="B2021" t="str">
            <v>50710840000000</v>
          </cell>
          <cell r="C2021" t="str">
            <v>50</v>
          </cell>
          <cell r="D2021" t="str">
            <v>71084</v>
          </cell>
          <cell r="E2021" t="str">
            <v>0000000</v>
          </cell>
          <cell r="F2021" t="str">
            <v>Gratton Elementary</v>
          </cell>
          <cell r="H2021">
            <v>19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50710840120089</v>
          </cell>
          <cell r="C2022" t="str">
            <v>50</v>
          </cell>
          <cell r="D2022" t="str">
            <v>71084</v>
          </cell>
          <cell r="E2022" t="str">
            <v>0120089</v>
          </cell>
          <cell r="F2022" t="str">
            <v>Gratton Charter</v>
          </cell>
          <cell r="G2022" t="str">
            <v>1099</v>
          </cell>
          <cell r="H2022">
            <v>116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16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50710920000000</v>
          </cell>
          <cell r="C2023" t="str">
            <v>50</v>
          </cell>
          <cell r="D2023" t="str">
            <v>71092</v>
          </cell>
          <cell r="E2023" t="str">
            <v>0000000</v>
          </cell>
          <cell r="F2023" t="str">
            <v>Hart-Ransom Union Elementary</v>
          </cell>
          <cell r="H2023">
            <v>823</v>
          </cell>
          <cell r="I2023">
            <v>0</v>
          </cell>
          <cell r="J2023">
            <v>0</v>
          </cell>
          <cell r="K2023">
            <v>1</v>
          </cell>
          <cell r="L2023">
            <v>0</v>
          </cell>
          <cell r="M2023">
            <v>468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</row>
        <row r="2024">
          <cell r="B2024" t="str">
            <v>50710926112965</v>
          </cell>
          <cell r="C2024" t="str">
            <v>50</v>
          </cell>
          <cell r="D2024" t="str">
            <v>71092</v>
          </cell>
          <cell r="E2024" t="str">
            <v>6112965</v>
          </cell>
          <cell r="F2024" t="str">
            <v>Hart-Ransom Academic Charter</v>
          </cell>
          <cell r="G2024" t="str">
            <v>0080</v>
          </cell>
          <cell r="H2024">
            <v>365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128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50711000000000</v>
          </cell>
          <cell r="C2025" t="str">
            <v>50</v>
          </cell>
          <cell r="D2025" t="str">
            <v>71100</v>
          </cell>
          <cell r="E2025" t="str">
            <v>0000000</v>
          </cell>
          <cell r="F2025" t="str">
            <v>Hickman Community Charter</v>
          </cell>
          <cell r="H2025">
            <v>1071</v>
          </cell>
          <cell r="I2025">
            <v>0</v>
          </cell>
          <cell r="J2025">
            <v>0</v>
          </cell>
          <cell r="K2025">
            <v>1</v>
          </cell>
          <cell r="L2025">
            <v>0</v>
          </cell>
          <cell r="M2025">
            <v>329</v>
          </cell>
          <cell r="N2025">
            <v>0</v>
          </cell>
          <cell r="O2025">
            <v>0</v>
          </cell>
          <cell r="P2025">
            <v>1</v>
          </cell>
          <cell r="Q2025">
            <v>0</v>
          </cell>
        </row>
        <row r="2026">
          <cell r="B2026" t="str">
            <v>50711340000000</v>
          </cell>
          <cell r="C2026" t="str">
            <v>50</v>
          </cell>
          <cell r="D2026" t="str">
            <v>71134</v>
          </cell>
          <cell r="E2026" t="str">
            <v>0000000</v>
          </cell>
          <cell r="F2026" t="str">
            <v>Keyes Union</v>
          </cell>
          <cell r="H2026">
            <v>772</v>
          </cell>
          <cell r="I2026">
            <v>0</v>
          </cell>
          <cell r="J2026">
            <v>0</v>
          </cell>
          <cell r="K2026">
            <v>2</v>
          </cell>
          <cell r="L2026">
            <v>0</v>
          </cell>
          <cell r="M2026">
            <v>701</v>
          </cell>
          <cell r="N2026">
            <v>0</v>
          </cell>
          <cell r="O2026">
            <v>0</v>
          </cell>
          <cell r="P2026">
            <v>2</v>
          </cell>
          <cell r="Q2026">
            <v>0</v>
          </cell>
        </row>
        <row r="2027">
          <cell r="B2027" t="str">
            <v>50711346113286</v>
          </cell>
          <cell r="C2027" t="str">
            <v>50</v>
          </cell>
          <cell r="D2027" t="str">
            <v>71134</v>
          </cell>
          <cell r="E2027" t="str">
            <v>6113286</v>
          </cell>
          <cell r="F2027" t="str">
            <v>Keyes to Learning Charter</v>
          </cell>
          <cell r="G2027" t="str">
            <v>0085</v>
          </cell>
          <cell r="H2027">
            <v>368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54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</row>
        <row r="2028">
          <cell r="B2028" t="str">
            <v>50711420000000</v>
          </cell>
          <cell r="C2028" t="str">
            <v>50</v>
          </cell>
          <cell r="D2028" t="str">
            <v>71142</v>
          </cell>
          <cell r="E2028" t="str">
            <v>0000000</v>
          </cell>
          <cell r="F2028" t="str">
            <v>Knights Ferry Elementary</v>
          </cell>
          <cell r="H2028">
            <v>119</v>
          </cell>
          <cell r="I2028">
            <v>0</v>
          </cell>
          <cell r="J2028">
            <v>0</v>
          </cell>
          <cell r="K2028">
            <v>1</v>
          </cell>
          <cell r="L2028">
            <v>0</v>
          </cell>
          <cell r="M2028">
            <v>34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</row>
        <row r="2029">
          <cell r="B2029" t="str">
            <v>50711670000000</v>
          </cell>
          <cell r="C2029" t="str">
            <v>50</v>
          </cell>
          <cell r="D2029" t="str">
            <v>71167</v>
          </cell>
          <cell r="E2029" t="str">
            <v>0000000</v>
          </cell>
          <cell r="F2029" t="str">
            <v>Modesto City Elementary</v>
          </cell>
          <cell r="H2029">
            <v>15330</v>
          </cell>
          <cell r="I2029">
            <v>0</v>
          </cell>
          <cell r="J2029">
            <v>0</v>
          </cell>
          <cell r="K2029">
            <v>55</v>
          </cell>
          <cell r="L2029">
            <v>0</v>
          </cell>
          <cell r="M2029">
            <v>13334</v>
          </cell>
          <cell r="N2029">
            <v>0</v>
          </cell>
          <cell r="O2029">
            <v>0</v>
          </cell>
          <cell r="P2029">
            <v>46</v>
          </cell>
          <cell r="Q2029">
            <v>0</v>
          </cell>
        </row>
        <row r="2030">
          <cell r="B2030" t="str">
            <v>50711750000000</v>
          </cell>
          <cell r="C2030" t="str">
            <v>50</v>
          </cell>
          <cell r="D2030" t="str">
            <v>71175</v>
          </cell>
          <cell r="E2030" t="str">
            <v>0000000</v>
          </cell>
          <cell r="F2030" t="str">
            <v>Modesto City High</v>
          </cell>
          <cell r="H2030">
            <v>14992</v>
          </cell>
          <cell r="I2030">
            <v>0</v>
          </cell>
          <cell r="J2030">
            <v>0</v>
          </cell>
          <cell r="K2030">
            <v>263</v>
          </cell>
          <cell r="L2030">
            <v>0</v>
          </cell>
          <cell r="M2030">
            <v>9548</v>
          </cell>
          <cell r="N2030">
            <v>0</v>
          </cell>
          <cell r="O2030">
            <v>0</v>
          </cell>
          <cell r="P2030">
            <v>236</v>
          </cell>
          <cell r="Q2030">
            <v>0</v>
          </cell>
        </row>
        <row r="2031">
          <cell r="B2031" t="str">
            <v>50711750120212</v>
          </cell>
          <cell r="C2031" t="str">
            <v>50</v>
          </cell>
          <cell r="D2031" t="str">
            <v>71175</v>
          </cell>
          <cell r="E2031" t="str">
            <v>0120212</v>
          </cell>
          <cell r="F2031" t="str">
            <v>Aspire Vanguard College Preparatory Academy</v>
          </cell>
          <cell r="G2031" t="str">
            <v>1125</v>
          </cell>
          <cell r="H2031">
            <v>396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247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</row>
        <row r="2032">
          <cell r="B2032" t="str">
            <v>50712090000000</v>
          </cell>
          <cell r="C2032" t="str">
            <v>50</v>
          </cell>
          <cell r="D2032" t="str">
            <v>71209</v>
          </cell>
          <cell r="E2032" t="str">
            <v>0000000</v>
          </cell>
          <cell r="F2032" t="str">
            <v>Paradise Elementary</v>
          </cell>
          <cell r="H2032">
            <v>86</v>
          </cell>
          <cell r="I2032">
            <v>0</v>
          </cell>
          <cell r="J2032">
            <v>0</v>
          </cell>
          <cell r="K2032">
            <v>2</v>
          </cell>
          <cell r="L2032">
            <v>0</v>
          </cell>
          <cell r="M2032">
            <v>60</v>
          </cell>
          <cell r="N2032">
            <v>0</v>
          </cell>
          <cell r="O2032">
            <v>0</v>
          </cell>
          <cell r="P2032">
            <v>2</v>
          </cell>
          <cell r="Q2032">
            <v>0</v>
          </cell>
        </row>
        <row r="2033">
          <cell r="B2033" t="str">
            <v>50712090112383</v>
          </cell>
          <cell r="C2033" t="str">
            <v>50</v>
          </cell>
          <cell r="D2033" t="str">
            <v>71209</v>
          </cell>
          <cell r="E2033" t="str">
            <v>0112383</v>
          </cell>
          <cell r="F2033" t="str">
            <v>Paradise Charter</v>
          </cell>
          <cell r="G2033" t="str">
            <v>0803</v>
          </cell>
          <cell r="H2033">
            <v>113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76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50712170000000</v>
          </cell>
          <cell r="C2034" t="str">
            <v>50</v>
          </cell>
          <cell r="D2034" t="str">
            <v>71217</v>
          </cell>
          <cell r="E2034" t="str">
            <v>0000000</v>
          </cell>
          <cell r="F2034" t="str">
            <v>Patterson Joint Unified</v>
          </cell>
          <cell r="H2034">
            <v>6083</v>
          </cell>
          <cell r="I2034">
            <v>0</v>
          </cell>
          <cell r="J2034">
            <v>0</v>
          </cell>
          <cell r="K2034">
            <v>30</v>
          </cell>
          <cell r="L2034">
            <v>0</v>
          </cell>
          <cell r="M2034">
            <v>4736</v>
          </cell>
          <cell r="N2034">
            <v>0</v>
          </cell>
          <cell r="O2034">
            <v>0</v>
          </cell>
          <cell r="P2034">
            <v>27</v>
          </cell>
          <cell r="Q2034">
            <v>0</v>
          </cell>
        </row>
        <row r="2035">
          <cell r="B2035" t="str">
            <v>50712330000000</v>
          </cell>
          <cell r="C2035" t="str">
            <v>50</v>
          </cell>
          <cell r="D2035" t="str">
            <v>71233</v>
          </cell>
          <cell r="E2035" t="str">
            <v>0000000</v>
          </cell>
          <cell r="F2035" t="str">
            <v>Roberts Ferry Union Elementary</v>
          </cell>
          <cell r="H2035">
            <v>88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59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50712330121525</v>
          </cell>
          <cell r="C2036" t="str">
            <v>50</v>
          </cell>
          <cell r="D2036" t="str">
            <v>71233</v>
          </cell>
          <cell r="E2036" t="str">
            <v>0121525</v>
          </cell>
          <cell r="F2036" t="str">
            <v>Roberts Ferry Charter School Academy</v>
          </cell>
          <cell r="G2036" t="str">
            <v>1171</v>
          </cell>
          <cell r="H2036">
            <v>43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29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</row>
        <row r="2037">
          <cell r="B2037" t="str">
            <v>50712660000000</v>
          </cell>
          <cell r="C2037" t="str">
            <v>50</v>
          </cell>
          <cell r="D2037" t="str">
            <v>71266</v>
          </cell>
          <cell r="E2037" t="str">
            <v>0000000</v>
          </cell>
          <cell r="F2037" t="str">
            <v>Salida Union Elementary</v>
          </cell>
          <cell r="H2037">
            <v>2416</v>
          </cell>
          <cell r="I2037">
            <v>0</v>
          </cell>
          <cell r="J2037">
            <v>0</v>
          </cell>
          <cell r="K2037">
            <v>40</v>
          </cell>
          <cell r="L2037">
            <v>0</v>
          </cell>
          <cell r="M2037">
            <v>1849</v>
          </cell>
          <cell r="N2037">
            <v>0</v>
          </cell>
          <cell r="O2037">
            <v>0</v>
          </cell>
          <cell r="P2037">
            <v>24</v>
          </cell>
          <cell r="Q2037">
            <v>0</v>
          </cell>
        </row>
        <row r="2038">
          <cell r="B2038" t="str">
            <v>50712660120063</v>
          </cell>
          <cell r="C2038" t="str">
            <v>50</v>
          </cell>
          <cell r="D2038" t="str">
            <v>71266</v>
          </cell>
          <cell r="E2038" t="str">
            <v>0120063</v>
          </cell>
          <cell r="F2038" t="str">
            <v>Independence Charter</v>
          </cell>
          <cell r="G2038" t="str">
            <v>1098</v>
          </cell>
          <cell r="H2038">
            <v>75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58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</row>
        <row r="2039">
          <cell r="B2039" t="str">
            <v>50712660124768</v>
          </cell>
          <cell r="C2039" t="str">
            <v>50</v>
          </cell>
          <cell r="D2039" t="str">
            <v>71266</v>
          </cell>
          <cell r="E2039" t="str">
            <v>0124768</v>
          </cell>
          <cell r="F2039" t="str">
            <v>Great Valley Academy - Salida</v>
          </cell>
          <cell r="G2039" t="str">
            <v>1819</v>
          </cell>
          <cell r="H2039">
            <v>791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194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50712740000000</v>
          </cell>
          <cell r="C2040" t="str">
            <v>50</v>
          </cell>
          <cell r="D2040" t="str">
            <v>71274</v>
          </cell>
          <cell r="E2040" t="str">
            <v>0000000</v>
          </cell>
          <cell r="F2040" t="str">
            <v>Shiloh Elementary</v>
          </cell>
          <cell r="H2040">
            <v>38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24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</row>
        <row r="2041">
          <cell r="B2041" t="str">
            <v>50712740121558</v>
          </cell>
          <cell r="C2041" t="str">
            <v>50</v>
          </cell>
          <cell r="D2041" t="str">
            <v>71274</v>
          </cell>
          <cell r="E2041" t="str">
            <v>0121558</v>
          </cell>
          <cell r="F2041" t="str">
            <v>Shiloh Charter</v>
          </cell>
          <cell r="G2041" t="str">
            <v>1175</v>
          </cell>
          <cell r="H2041">
            <v>118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100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</row>
        <row r="2042">
          <cell r="B2042" t="str">
            <v>50712820000000</v>
          </cell>
          <cell r="C2042" t="str">
            <v>50</v>
          </cell>
          <cell r="D2042" t="str">
            <v>71282</v>
          </cell>
          <cell r="E2042" t="str">
            <v>0000000</v>
          </cell>
          <cell r="F2042" t="str">
            <v>Stanislaus Union Elementary</v>
          </cell>
          <cell r="H2042">
            <v>3458</v>
          </cell>
          <cell r="I2042">
            <v>0</v>
          </cell>
          <cell r="J2042">
            <v>0</v>
          </cell>
          <cell r="K2042">
            <v>28</v>
          </cell>
          <cell r="L2042">
            <v>0</v>
          </cell>
          <cell r="M2042">
            <v>2408</v>
          </cell>
          <cell r="N2042">
            <v>0</v>
          </cell>
          <cell r="O2042">
            <v>0</v>
          </cell>
          <cell r="P2042">
            <v>22</v>
          </cell>
          <cell r="Q2042">
            <v>0</v>
          </cell>
        </row>
        <row r="2043">
          <cell r="B2043" t="str">
            <v>50712900000000</v>
          </cell>
          <cell r="C2043" t="str">
            <v>50</v>
          </cell>
          <cell r="D2043" t="str">
            <v>71290</v>
          </cell>
          <cell r="E2043" t="str">
            <v>0000000</v>
          </cell>
          <cell r="F2043" t="str">
            <v>Sylvan Union Elementary</v>
          </cell>
          <cell r="H2043">
            <v>8132</v>
          </cell>
          <cell r="I2043">
            <v>0</v>
          </cell>
          <cell r="J2043">
            <v>0</v>
          </cell>
          <cell r="K2043">
            <v>62</v>
          </cell>
          <cell r="L2043">
            <v>0</v>
          </cell>
          <cell r="M2043">
            <v>4413</v>
          </cell>
          <cell r="N2043">
            <v>0</v>
          </cell>
          <cell r="O2043">
            <v>0</v>
          </cell>
          <cell r="P2043">
            <v>44</v>
          </cell>
          <cell r="Q2043">
            <v>0</v>
          </cell>
        </row>
        <row r="2044">
          <cell r="B2044" t="str">
            <v>50712900118125</v>
          </cell>
          <cell r="C2044" t="str">
            <v>50</v>
          </cell>
          <cell r="D2044" t="str">
            <v>71290</v>
          </cell>
          <cell r="E2044" t="str">
            <v>0118125</v>
          </cell>
          <cell r="F2044" t="str">
            <v>Aspire University Charter</v>
          </cell>
          <cell r="G2044" t="str">
            <v>1026</v>
          </cell>
          <cell r="H2044">
            <v>267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118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50713240000000</v>
          </cell>
          <cell r="C2045" t="str">
            <v>50</v>
          </cell>
          <cell r="D2045" t="str">
            <v>71324</v>
          </cell>
          <cell r="E2045" t="str">
            <v>0000000</v>
          </cell>
          <cell r="F2045" t="str">
            <v>Valley Home Joint Elementary</v>
          </cell>
          <cell r="H2045">
            <v>175</v>
          </cell>
          <cell r="I2045">
            <v>0</v>
          </cell>
          <cell r="J2045">
            <v>0</v>
          </cell>
          <cell r="K2045">
            <v>1</v>
          </cell>
          <cell r="L2045">
            <v>0</v>
          </cell>
          <cell r="M2045">
            <v>95</v>
          </cell>
          <cell r="N2045">
            <v>0</v>
          </cell>
          <cell r="O2045">
            <v>0</v>
          </cell>
          <cell r="P2045">
            <v>1</v>
          </cell>
          <cell r="Q2045">
            <v>0</v>
          </cell>
        </row>
        <row r="2046">
          <cell r="B2046" t="str">
            <v>50736010000000</v>
          </cell>
          <cell r="C2046" t="str">
            <v>50</v>
          </cell>
          <cell r="D2046" t="str">
            <v>73601</v>
          </cell>
          <cell r="E2046" t="str">
            <v>0000000</v>
          </cell>
          <cell r="F2046" t="str">
            <v>Newman-Crows Landing Unified</v>
          </cell>
          <cell r="H2046">
            <v>3001</v>
          </cell>
          <cell r="I2046">
            <v>0</v>
          </cell>
          <cell r="J2046">
            <v>0</v>
          </cell>
          <cell r="K2046">
            <v>6</v>
          </cell>
          <cell r="L2046">
            <v>0</v>
          </cell>
          <cell r="M2046">
            <v>2295</v>
          </cell>
          <cell r="N2046">
            <v>0</v>
          </cell>
          <cell r="O2046">
            <v>0</v>
          </cell>
          <cell r="P2046">
            <v>3</v>
          </cell>
          <cell r="Q2046">
            <v>0</v>
          </cell>
        </row>
        <row r="2047">
          <cell r="B2047" t="str">
            <v>50755490000000</v>
          </cell>
          <cell r="C2047" t="str">
            <v>50</v>
          </cell>
          <cell r="D2047" t="str">
            <v>75549</v>
          </cell>
          <cell r="E2047" t="str">
            <v>0000000</v>
          </cell>
          <cell r="F2047" t="str">
            <v>Hughson Unified</v>
          </cell>
          <cell r="H2047">
            <v>2084</v>
          </cell>
          <cell r="I2047">
            <v>0</v>
          </cell>
          <cell r="J2047">
            <v>0</v>
          </cell>
          <cell r="K2047">
            <v>7</v>
          </cell>
          <cell r="L2047">
            <v>0</v>
          </cell>
          <cell r="M2047">
            <v>1185</v>
          </cell>
          <cell r="N2047">
            <v>0</v>
          </cell>
          <cell r="O2047">
            <v>0</v>
          </cell>
          <cell r="P2047">
            <v>5</v>
          </cell>
          <cell r="Q2047">
            <v>0</v>
          </cell>
        </row>
        <row r="2048">
          <cell r="B2048" t="str">
            <v>50755560000000</v>
          </cell>
          <cell r="C2048" t="str">
            <v>50</v>
          </cell>
          <cell r="D2048" t="str">
            <v>75556</v>
          </cell>
          <cell r="E2048" t="str">
            <v>0000000</v>
          </cell>
          <cell r="F2048" t="str">
            <v>Riverbank Unified</v>
          </cell>
          <cell r="H2048">
            <v>2302</v>
          </cell>
          <cell r="I2048">
            <v>0</v>
          </cell>
          <cell r="J2048">
            <v>0</v>
          </cell>
          <cell r="K2048">
            <v>27</v>
          </cell>
          <cell r="L2048">
            <v>0</v>
          </cell>
          <cell r="M2048">
            <v>1975</v>
          </cell>
          <cell r="N2048">
            <v>0</v>
          </cell>
          <cell r="O2048">
            <v>0</v>
          </cell>
          <cell r="P2048">
            <v>24</v>
          </cell>
          <cell r="Q2048">
            <v>0</v>
          </cell>
        </row>
        <row r="2049">
          <cell r="B2049" t="str">
            <v>50755560113852</v>
          </cell>
          <cell r="C2049" t="str">
            <v>50</v>
          </cell>
          <cell r="D2049" t="str">
            <v>75556</v>
          </cell>
          <cell r="E2049" t="str">
            <v>0113852</v>
          </cell>
          <cell r="F2049" t="str">
            <v>Riverbank Language Academy</v>
          </cell>
          <cell r="G2049" t="str">
            <v>0856</v>
          </cell>
          <cell r="H2049">
            <v>561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403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50755640000000</v>
          </cell>
          <cell r="C2050" t="str">
            <v>50</v>
          </cell>
          <cell r="D2050" t="str">
            <v>75564</v>
          </cell>
          <cell r="E2050" t="str">
            <v>0000000</v>
          </cell>
          <cell r="F2050" t="str">
            <v>Oakdale Joint Unified</v>
          </cell>
          <cell r="H2050">
            <v>5212</v>
          </cell>
          <cell r="I2050">
            <v>0</v>
          </cell>
          <cell r="J2050">
            <v>0</v>
          </cell>
          <cell r="K2050">
            <v>44</v>
          </cell>
          <cell r="L2050">
            <v>0</v>
          </cell>
          <cell r="M2050">
            <v>2193</v>
          </cell>
          <cell r="N2050">
            <v>0</v>
          </cell>
          <cell r="O2050">
            <v>0</v>
          </cell>
          <cell r="P2050">
            <v>31</v>
          </cell>
          <cell r="Q2050">
            <v>0</v>
          </cell>
        </row>
        <row r="2051">
          <cell r="B2051" t="str">
            <v>50755645030176</v>
          </cell>
          <cell r="C2051" t="str">
            <v>50</v>
          </cell>
          <cell r="D2051" t="str">
            <v>75564</v>
          </cell>
          <cell r="E2051" t="str">
            <v>5030176</v>
          </cell>
          <cell r="F2051" t="str">
            <v>Oakdale Charter High</v>
          </cell>
          <cell r="G2051" t="str">
            <v>0103</v>
          </cell>
          <cell r="H2051">
            <v>62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50755720000000</v>
          </cell>
          <cell r="C2052" t="str">
            <v>50</v>
          </cell>
          <cell r="D2052" t="str">
            <v>75572</v>
          </cell>
          <cell r="E2052" t="str">
            <v>0000000</v>
          </cell>
          <cell r="F2052" t="str">
            <v>Waterford Unified</v>
          </cell>
          <cell r="H2052">
            <v>1825</v>
          </cell>
          <cell r="I2052">
            <v>0</v>
          </cell>
          <cell r="J2052">
            <v>0</v>
          </cell>
          <cell r="K2052">
            <v>26</v>
          </cell>
          <cell r="L2052">
            <v>0</v>
          </cell>
          <cell r="M2052">
            <v>1399</v>
          </cell>
          <cell r="N2052">
            <v>0</v>
          </cell>
          <cell r="O2052">
            <v>0</v>
          </cell>
          <cell r="P2052">
            <v>19</v>
          </cell>
          <cell r="Q2052">
            <v>0</v>
          </cell>
        </row>
        <row r="2053">
          <cell r="B2053" t="str">
            <v>50755725030317</v>
          </cell>
          <cell r="C2053" t="str">
            <v>50</v>
          </cell>
          <cell r="D2053" t="str">
            <v>75572</v>
          </cell>
          <cell r="E2053" t="str">
            <v>5030317</v>
          </cell>
          <cell r="F2053" t="str">
            <v>Connecting Waters Charter</v>
          </cell>
          <cell r="G2053" t="str">
            <v>0477</v>
          </cell>
          <cell r="H2053">
            <v>2163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828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50757390000000</v>
          </cell>
          <cell r="C2054" t="str">
            <v>50</v>
          </cell>
          <cell r="D2054" t="str">
            <v>75739</v>
          </cell>
          <cell r="E2054" t="str">
            <v>0000000</v>
          </cell>
          <cell r="F2054" t="str">
            <v>Turlock Unified</v>
          </cell>
          <cell r="H2054">
            <v>13927</v>
          </cell>
          <cell r="I2054">
            <v>0</v>
          </cell>
          <cell r="J2054">
            <v>0</v>
          </cell>
          <cell r="K2054">
            <v>29</v>
          </cell>
          <cell r="L2054">
            <v>0</v>
          </cell>
          <cell r="M2054">
            <v>8852</v>
          </cell>
          <cell r="N2054">
            <v>0</v>
          </cell>
          <cell r="O2054">
            <v>0</v>
          </cell>
          <cell r="P2054">
            <v>21</v>
          </cell>
          <cell r="Q2054">
            <v>0</v>
          </cell>
        </row>
        <row r="2055">
          <cell r="B2055" t="str">
            <v>50757390124669</v>
          </cell>
          <cell r="C2055" t="str">
            <v>50</v>
          </cell>
          <cell r="D2055" t="str">
            <v>75739</v>
          </cell>
          <cell r="E2055" t="str">
            <v>0124669</v>
          </cell>
          <cell r="F2055" t="str">
            <v>eCademy Charter at Crane</v>
          </cell>
          <cell r="G2055" t="str">
            <v>1309</v>
          </cell>
          <cell r="H2055">
            <v>166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80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50757390131185</v>
          </cell>
          <cell r="C2056" t="str">
            <v>50</v>
          </cell>
          <cell r="D2056" t="str">
            <v>75739</v>
          </cell>
          <cell r="E2056" t="str">
            <v>0131185</v>
          </cell>
          <cell r="F2056" t="str">
            <v>Fusion Charter</v>
          </cell>
          <cell r="G2056" t="str">
            <v>1695</v>
          </cell>
          <cell r="H2056">
            <v>108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102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51105120000000</v>
          </cell>
          <cell r="C2057" t="str">
            <v>51</v>
          </cell>
          <cell r="D2057" t="str">
            <v>10512</v>
          </cell>
          <cell r="E2057" t="str">
            <v>0000000</v>
          </cell>
          <cell r="F2057" t="str">
            <v>Sutter Co. Office of Education</v>
          </cell>
          <cell r="H2057">
            <v>427</v>
          </cell>
          <cell r="I2057">
            <v>0</v>
          </cell>
          <cell r="J2057">
            <v>0</v>
          </cell>
          <cell r="K2057">
            <v>323</v>
          </cell>
          <cell r="L2057">
            <v>0</v>
          </cell>
          <cell r="M2057">
            <v>292</v>
          </cell>
          <cell r="N2057">
            <v>0</v>
          </cell>
          <cell r="O2057">
            <v>0</v>
          </cell>
          <cell r="P2057">
            <v>208</v>
          </cell>
          <cell r="Q2057">
            <v>0</v>
          </cell>
        </row>
        <row r="2058">
          <cell r="B2058" t="str">
            <v>51713570000000</v>
          </cell>
          <cell r="C2058" t="str">
            <v>51</v>
          </cell>
          <cell r="D2058" t="str">
            <v>71357</v>
          </cell>
          <cell r="E2058" t="str">
            <v>0000000</v>
          </cell>
          <cell r="F2058" t="str">
            <v>Brittan Elementary</v>
          </cell>
          <cell r="H2058">
            <v>463</v>
          </cell>
          <cell r="I2058">
            <v>0</v>
          </cell>
          <cell r="J2058">
            <v>0</v>
          </cell>
          <cell r="K2058">
            <v>7</v>
          </cell>
          <cell r="L2058">
            <v>0</v>
          </cell>
          <cell r="M2058">
            <v>227</v>
          </cell>
          <cell r="N2058">
            <v>0</v>
          </cell>
          <cell r="O2058">
            <v>0</v>
          </cell>
          <cell r="P2058">
            <v>5</v>
          </cell>
          <cell r="Q2058">
            <v>0</v>
          </cell>
        </row>
        <row r="2059">
          <cell r="B2059" t="str">
            <v>51713650000000</v>
          </cell>
          <cell r="C2059" t="str">
            <v>51</v>
          </cell>
          <cell r="D2059" t="str">
            <v>71365</v>
          </cell>
          <cell r="E2059" t="str">
            <v>0000000</v>
          </cell>
          <cell r="F2059" t="str">
            <v>Browns Elementary</v>
          </cell>
          <cell r="H2059">
            <v>152</v>
          </cell>
          <cell r="I2059">
            <v>0</v>
          </cell>
          <cell r="J2059">
            <v>0</v>
          </cell>
          <cell r="K2059">
            <v>1</v>
          </cell>
          <cell r="L2059">
            <v>0</v>
          </cell>
          <cell r="M2059">
            <v>81</v>
          </cell>
          <cell r="N2059">
            <v>0</v>
          </cell>
          <cell r="O2059">
            <v>0</v>
          </cell>
          <cell r="P2059">
            <v>1</v>
          </cell>
          <cell r="Q2059">
            <v>0</v>
          </cell>
        </row>
        <row r="2060">
          <cell r="B2060" t="str">
            <v>51713730000000</v>
          </cell>
          <cell r="C2060" t="str">
            <v>51</v>
          </cell>
          <cell r="D2060" t="str">
            <v>71373</v>
          </cell>
          <cell r="E2060" t="str">
            <v>0000000</v>
          </cell>
          <cell r="F2060" t="str">
            <v>East Nicolaus Joint Union High</v>
          </cell>
          <cell r="H2060">
            <v>315</v>
          </cell>
          <cell r="I2060">
            <v>0</v>
          </cell>
          <cell r="J2060">
            <v>0</v>
          </cell>
          <cell r="K2060">
            <v>2</v>
          </cell>
          <cell r="L2060">
            <v>0</v>
          </cell>
          <cell r="M2060">
            <v>97</v>
          </cell>
          <cell r="N2060">
            <v>0</v>
          </cell>
          <cell r="O2060">
            <v>0</v>
          </cell>
          <cell r="P2060">
            <v>1</v>
          </cell>
          <cell r="Q2060">
            <v>0</v>
          </cell>
        </row>
        <row r="2061">
          <cell r="B2061" t="str">
            <v>51713810000000</v>
          </cell>
          <cell r="C2061" t="str">
            <v>51</v>
          </cell>
          <cell r="D2061" t="str">
            <v>71381</v>
          </cell>
          <cell r="E2061" t="str">
            <v>0000000</v>
          </cell>
          <cell r="F2061" t="str">
            <v>Franklin Elementary</v>
          </cell>
          <cell r="H2061">
            <v>478</v>
          </cell>
          <cell r="I2061">
            <v>0</v>
          </cell>
          <cell r="J2061">
            <v>0</v>
          </cell>
          <cell r="K2061">
            <v>3</v>
          </cell>
          <cell r="L2061">
            <v>0</v>
          </cell>
          <cell r="M2061">
            <v>141</v>
          </cell>
          <cell r="N2061">
            <v>0</v>
          </cell>
          <cell r="O2061">
            <v>0</v>
          </cell>
          <cell r="P2061">
            <v>2</v>
          </cell>
          <cell r="Q2061">
            <v>0</v>
          </cell>
        </row>
        <row r="2062">
          <cell r="B2062" t="str">
            <v>51713990000000</v>
          </cell>
          <cell r="C2062" t="str">
            <v>51</v>
          </cell>
          <cell r="D2062" t="str">
            <v>71399</v>
          </cell>
          <cell r="E2062" t="str">
            <v>0000000</v>
          </cell>
          <cell r="F2062" t="str">
            <v>Live Oak Unified</v>
          </cell>
          <cell r="H2062">
            <v>1806</v>
          </cell>
          <cell r="I2062">
            <v>0</v>
          </cell>
          <cell r="J2062">
            <v>0</v>
          </cell>
          <cell r="K2062">
            <v>32</v>
          </cell>
          <cell r="L2062">
            <v>0</v>
          </cell>
          <cell r="M2062">
            <v>1457</v>
          </cell>
          <cell r="N2062">
            <v>0</v>
          </cell>
          <cell r="O2062">
            <v>0</v>
          </cell>
          <cell r="P2062">
            <v>22</v>
          </cell>
          <cell r="Q2062">
            <v>0</v>
          </cell>
        </row>
        <row r="2063">
          <cell r="B2063" t="str">
            <v>51714070000000</v>
          </cell>
          <cell r="C2063" t="str">
            <v>51</v>
          </cell>
          <cell r="D2063" t="str">
            <v>71407</v>
          </cell>
          <cell r="E2063" t="str">
            <v>0000000</v>
          </cell>
          <cell r="F2063" t="str">
            <v>Marcum-Illinois Union Elementary</v>
          </cell>
          <cell r="H2063">
            <v>162</v>
          </cell>
          <cell r="I2063">
            <v>0</v>
          </cell>
          <cell r="J2063">
            <v>0</v>
          </cell>
          <cell r="K2063">
            <v>3</v>
          </cell>
          <cell r="L2063">
            <v>0</v>
          </cell>
          <cell r="M2063">
            <v>71</v>
          </cell>
          <cell r="N2063">
            <v>0</v>
          </cell>
          <cell r="O2063">
            <v>0</v>
          </cell>
          <cell r="P2063">
            <v>1</v>
          </cell>
          <cell r="Q2063">
            <v>0</v>
          </cell>
        </row>
        <row r="2064">
          <cell r="B2064" t="str">
            <v>51714070109793</v>
          </cell>
          <cell r="C2064" t="str">
            <v>51</v>
          </cell>
          <cell r="D2064" t="str">
            <v>71407</v>
          </cell>
          <cell r="E2064" t="str">
            <v>0109793</v>
          </cell>
          <cell r="F2064" t="str">
            <v>South Sutter Charter</v>
          </cell>
          <cell r="G2064" t="str">
            <v>0724</v>
          </cell>
          <cell r="H2064">
            <v>2250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855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51714150000000</v>
          </cell>
          <cell r="C2065" t="str">
            <v>51</v>
          </cell>
          <cell r="D2065" t="str">
            <v>71415</v>
          </cell>
          <cell r="E2065" t="str">
            <v>0000000</v>
          </cell>
          <cell r="F2065" t="str">
            <v>Meridian Elementary</v>
          </cell>
          <cell r="H2065">
            <v>78</v>
          </cell>
          <cell r="I2065">
            <v>0</v>
          </cell>
          <cell r="J2065">
            <v>0</v>
          </cell>
          <cell r="K2065">
            <v>1</v>
          </cell>
          <cell r="L2065">
            <v>0</v>
          </cell>
          <cell r="M2065">
            <v>56</v>
          </cell>
          <cell r="N2065">
            <v>0</v>
          </cell>
          <cell r="O2065">
            <v>0</v>
          </cell>
          <cell r="P2065">
            <v>1</v>
          </cell>
          <cell r="Q2065">
            <v>0</v>
          </cell>
        </row>
        <row r="2066">
          <cell r="B2066" t="str">
            <v>51714150129007</v>
          </cell>
          <cell r="C2066" t="str">
            <v>51</v>
          </cell>
          <cell r="D2066" t="str">
            <v>71415</v>
          </cell>
          <cell r="E2066" t="str">
            <v>0129007</v>
          </cell>
          <cell r="F2066" t="str">
            <v>California Virtual Academy @ Sutter</v>
          </cell>
          <cell r="G2066" t="str">
            <v>1606</v>
          </cell>
          <cell r="H2066">
            <v>842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475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51714150132753</v>
          </cell>
          <cell r="C2067" t="str">
            <v>51</v>
          </cell>
          <cell r="D2067" t="str">
            <v>71415</v>
          </cell>
          <cell r="E2067" t="str">
            <v>0132753</v>
          </cell>
          <cell r="F2067" t="str">
            <v>California Prep Sutter K-7</v>
          </cell>
          <cell r="G2067" t="str">
            <v>1755</v>
          </cell>
          <cell r="H2067">
            <v>83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67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51714150132761</v>
          </cell>
          <cell r="C2068" t="str">
            <v>51</v>
          </cell>
          <cell r="D2068" t="str">
            <v>71415</v>
          </cell>
          <cell r="E2068" t="str">
            <v>0132761</v>
          </cell>
          <cell r="F2068" t="str">
            <v>California Prep Sutter 8-12</v>
          </cell>
          <cell r="G2068" t="str">
            <v>1756</v>
          </cell>
          <cell r="H2068">
            <v>87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69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51714230000000</v>
          </cell>
          <cell r="C2069" t="str">
            <v>51</v>
          </cell>
          <cell r="D2069" t="str">
            <v>71423</v>
          </cell>
          <cell r="E2069" t="str">
            <v>0000000</v>
          </cell>
          <cell r="F2069" t="str">
            <v>Nuestro Elementary</v>
          </cell>
          <cell r="H2069">
            <v>146</v>
          </cell>
          <cell r="I2069">
            <v>0</v>
          </cell>
          <cell r="J2069">
            <v>0</v>
          </cell>
          <cell r="K2069">
            <v>1</v>
          </cell>
          <cell r="L2069">
            <v>0</v>
          </cell>
          <cell r="M2069">
            <v>50</v>
          </cell>
          <cell r="N2069">
            <v>0</v>
          </cell>
          <cell r="O2069">
            <v>0</v>
          </cell>
          <cell r="P2069">
            <v>1</v>
          </cell>
          <cell r="Q2069">
            <v>0</v>
          </cell>
        </row>
        <row r="2070">
          <cell r="B2070" t="str">
            <v>51714230132977</v>
          </cell>
          <cell r="C2070" t="str">
            <v>51</v>
          </cell>
          <cell r="D2070" t="str">
            <v>71423</v>
          </cell>
          <cell r="E2070" t="str">
            <v>0132977</v>
          </cell>
          <cell r="F2070" t="str">
            <v>Sutter Peak Charter Academy</v>
          </cell>
          <cell r="G2070" t="str">
            <v>1764</v>
          </cell>
          <cell r="H2070">
            <v>344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119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51714310000000</v>
          </cell>
          <cell r="C2071" t="str">
            <v>51</v>
          </cell>
          <cell r="D2071" t="str">
            <v>71431</v>
          </cell>
          <cell r="E2071" t="str">
            <v>0000000</v>
          </cell>
          <cell r="F2071" t="str">
            <v>Pleasant Grove Joint Union</v>
          </cell>
          <cell r="H2071">
            <v>194</v>
          </cell>
          <cell r="I2071">
            <v>0</v>
          </cell>
          <cell r="J2071">
            <v>0</v>
          </cell>
          <cell r="K2071">
            <v>4</v>
          </cell>
          <cell r="L2071">
            <v>0</v>
          </cell>
          <cell r="M2071">
            <v>66</v>
          </cell>
          <cell r="N2071">
            <v>0</v>
          </cell>
          <cell r="O2071">
            <v>0</v>
          </cell>
          <cell r="P2071">
            <v>3</v>
          </cell>
          <cell r="Q2071">
            <v>0</v>
          </cell>
        </row>
        <row r="2072">
          <cell r="B2072" t="str">
            <v>51714490000000</v>
          </cell>
          <cell r="C2072" t="str">
            <v>51</v>
          </cell>
          <cell r="D2072" t="str">
            <v>71449</v>
          </cell>
          <cell r="E2072" t="str">
            <v>0000000</v>
          </cell>
          <cell r="F2072" t="str">
            <v>Sutter Union High</v>
          </cell>
          <cell r="H2072">
            <v>776</v>
          </cell>
          <cell r="I2072">
            <v>0</v>
          </cell>
          <cell r="J2072">
            <v>0</v>
          </cell>
          <cell r="K2072">
            <v>13</v>
          </cell>
          <cell r="L2072">
            <v>0</v>
          </cell>
          <cell r="M2072">
            <v>217</v>
          </cell>
          <cell r="N2072">
            <v>0</v>
          </cell>
          <cell r="O2072">
            <v>0</v>
          </cell>
          <cell r="P2072">
            <v>11</v>
          </cell>
          <cell r="Q2072">
            <v>0</v>
          </cell>
        </row>
        <row r="2073">
          <cell r="B2073" t="str">
            <v>51714560000000</v>
          </cell>
          <cell r="C2073" t="str">
            <v>51</v>
          </cell>
          <cell r="D2073" t="str">
            <v>71456</v>
          </cell>
          <cell r="E2073" t="str">
            <v>0000000</v>
          </cell>
          <cell r="F2073" t="str">
            <v>Winship-Robbins</v>
          </cell>
          <cell r="H2073">
            <v>142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123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51714560133934</v>
          </cell>
          <cell r="C2074" t="str">
            <v>51</v>
          </cell>
          <cell r="D2074" t="str">
            <v>71456</v>
          </cell>
          <cell r="E2074" t="str">
            <v>0133934</v>
          </cell>
          <cell r="F2074" t="str">
            <v>Inspire Charter School - North</v>
          </cell>
          <cell r="G2074" t="str">
            <v>1801</v>
          </cell>
          <cell r="H2074">
            <v>573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274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51714566053334</v>
          </cell>
          <cell r="C2075" t="str">
            <v>51</v>
          </cell>
          <cell r="D2075" t="str">
            <v>71456</v>
          </cell>
          <cell r="E2075" t="str">
            <v>6053334</v>
          </cell>
          <cell r="F2075" t="str">
            <v>Winship Community School</v>
          </cell>
          <cell r="G2075" t="str">
            <v>1826</v>
          </cell>
          <cell r="H2075">
            <v>25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12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</row>
        <row r="2076">
          <cell r="B2076" t="str">
            <v>51714640000000</v>
          </cell>
          <cell r="C2076" t="str">
            <v>51</v>
          </cell>
          <cell r="D2076" t="str">
            <v>71464</v>
          </cell>
          <cell r="E2076" t="str">
            <v>0000000</v>
          </cell>
          <cell r="F2076" t="str">
            <v>Yuba City Unified</v>
          </cell>
          <cell r="H2076">
            <v>12591</v>
          </cell>
          <cell r="I2076">
            <v>0</v>
          </cell>
          <cell r="J2076">
            <v>0</v>
          </cell>
          <cell r="K2076">
            <v>250</v>
          </cell>
          <cell r="L2076">
            <v>0</v>
          </cell>
          <cell r="M2076">
            <v>8920</v>
          </cell>
          <cell r="N2076">
            <v>0</v>
          </cell>
          <cell r="O2076">
            <v>0</v>
          </cell>
          <cell r="P2076">
            <v>159</v>
          </cell>
          <cell r="Q2076">
            <v>0</v>
          </cell>
        </row>
        <row r="2077">
          <cell r="B2077" t="str">
            <v>51714640107318</v>
          </cell>
          <cell r="C2077" t="str">
            <v>51</v>
          </cell>
          <cell r="D2077" t="str">
            <v>71464</v>
          </cell>
          <cell r="E2077" t="str">
            <v>0107318</v>
          </cell>
          <cell r="F2077" t="str">
            <v>Twin Rivers Charter</v>
          </cell>
          <cell r="G2077" t="str">
            <v>0639</v>
          </cell>
          <cell r="H2077">
            <v>452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218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</row>
        <row r="2078">
          <cell r="B2078" t="str">
            <v>51714645130125</v>
          </cell>
          <cell r="C2078" t="str">
            <v>51</v>
          </cell>
          <cell r="D2078" t="str">
            <v>71464</v>
          </cell>
          <cell r="E2078" t="str">
            <v>5130125</v>
          </cell>
          <cell r="F2078" t="str">
            <v>Yuba City Charter</v>
          </cell>
          <cell r="G2078" t="str">
            <v>0289</v>
          </cell>
          <cell r="H2078">
            <v>241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202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52105200000000</v>
          </cell>
          <cell r="C2079" t="str">
            <v>52</v>
          </cell>
          <cell r="D2079" t="str">
            <v>10520</v>
          </cell>
          <cell r="E2079" t="str">
            <v>0000000</v>
          </cell>
          <cell r="F2079" t="str">
            <v>Tehama Co. Office of Education</v>
          </cell>
          <cell r="H2079">
            <v>53</v>
          </cell>
          <cell r="I2079">
            <v>11</v>
          </cell>
          <cell r="J2079">
            <v>0</v>
          </cell>
          <cell r="K2079">
            <v>42</v>
          </cell>
          <cell r="L2079">
            <v>0</v>
          </cell>
          <cell r="M2079">
            <v>34</v>
          </cell>
          <cell r="N2079">
            <v>11</v>
          </cell>
          <cell r="O2079">
            <v>0</v>
          </cell>
          <cell r="P2079">
            <v>23</v>
          </cell>
          <cell r="Q2079">
            <v>0</v>
          </cell>
        </row>
        <row r="2080">
          <cell r="B2080" t="str">
            <v>52105206119606</v>
          </cell>
          <cell r="C2080" t="str">
            <v>52</v>
          </cell>
          <cell r="D2080" t="str">
            <v>10520</v>
          </cell>
          <cell r="E2080" t="str">
            <v>6119606</v>
          </cell>
          <cell r="F2080" t="str">
            <v>Lincoln Street</v>
          </cell>
          <cell r="G2080" t="str">
            <v>1667</v>
          </cell>
          <cell r="H2080">
            <v>79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46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</row>
        <row r="2081">
          <cell r="B2081" t="str">
            <v>52105206119671</v>
          </cell>
          <cell r="C2081" t="str">
            <v>52</v>
          </cell>
          <cell r="D2081" t="str">
            <v>10520</v>
          </cell>
          <cell r="E2081" t="str">
            <v>6119671</v>
          </cell>
          <cell r="F2081" t="str">
            <v>Tehama eLearning Academy</v>
          </cell>
          <cell r="G2081" t="str">
            <v>0430</v>
          </cell>
          <cell r="H2081">
            <v>92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60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</row>
        <row r="2082">
          <cell r="B2082" t="str">
            <v>52714720000000</v>
          </cell>
          <cell r="C2082" t="str">
            <v>52</v>
          </cell>
          <cell r="D2082" t="str">
            <v>71472</v>
          </cell>
          <cell r="E2082" t="str">
            <v>0000000</v>
          </cell>
          <cell r="F2082" t="str">
            <v>Antelope Elementary</v>
          </cell>
          <cell r="H2082">
            <v>749</v>
          </cell>
          <cell r="I2082">
            <v>0</v>
          </cell>
          <cell r="J2082">
            <v>0</v>
          </cell>
          <cell r="K2082">
            <v>3</v>
          </cell>
          <cell r="L2082">
            <v>0</v>
          </cell>
          <cell r="M2082">
            <v>378</v>
          </cell>
          <cell r="N2082">
            <v>0</v>
          </cell>
          <cell r="O2082">
            <v>0</v>
          </cell>
          <cell r="P2082">
            <v>2</v>
          </cell>
          <cell r="Q2082">
            <v>0</v>
          </cell>
        </row>
        <row r="2083">
          <cell r="B2083" t="str">
            <v>52714720134403</v>
          </cell>
          <cell r="C2083" t="str">
            <v>52</v>
          </cell>
          <cell r="D2083" t="str">
            <v>71472</v>
          </cell>
          <cell r="E2083" t="str">
            <v>0134403</v>
          </cell>
          <cell r="F2083" t="str">
            <v>Lassen-Antelope Volcanic Academy (LAVA) Charter</v>
          </cell>
          <cell r="G2083" t="str">
            <v>1813</v>
          </cell>
          <cell r="H2083">
            <v>67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</row>
        <row r="2084">
          <cell r="B2084" t="str">
            <v>52714980000000</v>
          </cell>
          <cell r="C2084" t="str">
            <v>52</v>
          </cell>
          <cell r="D2084" t="str">
            <v>71498</v>
          </cell>
          <cell r="E2084" t="str">
            <v>0000000</v>
          </cell>
          <cell r="F2084" t="str">
            <v>Corning Union Elementary</v>
          </cell>
          <cell r="H2084">
            <v>2113</v>
          </cell>
          <cell r="I2084">
            <v>0</v>
          </cell>
          <cell r="J2084">
            <v>0</v>
          </cell>
          <cell r="K2084">
            <v>6</v>
          </cell>
          <cell r="L2084">
            <v>0</v>
          </cell>
          <cell r="M2084">
            <v>1843</v>
          </cell>
          <cell r="N2084">
            <v>0</v>
          </cell>
          <cell r="O2084">
            <v>0</v>
          </cell>
          <cell r="P2084">
            <v>6</v>
          </cell>
          <cell r="Q2084">
            <v>0</v>
          </cell>
        </row>
        <row r="2085">
          <cell r="B2085" t="str">
            <v>52715060000000</v>
          </cell>
          <cell r="C2085" t="str">
            <v>52</v>
          </cell>
          <cell r="D2085" t="str">
            <v>71506</v>
          </cell>
          <cell r="E2085" t="str">
            <v>0000000</v>
          </cell>
          <cell r="F2085" t="str">
            <v>Corning Union High</v>
          </cell>
          <cell r="H2085">
            <v>942</v>
          </cell>
          <cell r="I2085">
            <v>0</v>
          </cell>
          <cell r="J2085">
            <v>0</v>
          </cell>
          <cell r="K2085">
            <v>4</v>
          </cell>
          <cell r="L2085">
            <v>0</v>
          </cell>
          <cell r="M2085">
            <v>691</v>
          </cell>
          <cell r="N2085">
            <v>0</v>
          </cell>
          <cell r="O2085">
            <v>0</v>
          </cell>
          <cell r="P2085">
            <v>1</v>
          </cell>
          <cell r="Q2085">
            <v>0</v>
          </cell>
        </row>
        <row r="2086">
          <cell r="B2086" t="str">
            <v>52715140000000</v>
          </cell>
          <cell r="C2086" t="str">
            <v>52</v>
          </cell>
          <cell r="D2086" t="str">
            <v>71514</v>
          </cell>
          <cell r="E2086" t="str">
            <v>0000000</v>
          </cell>
          <cell r="F2086" t="str">
            <v>Elkins Elementary</v>
          </cell>
          <cell r="H2086">
            <v>15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14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52715220000000</v>
          </cell>
          <cell r="C2087" t="str">
            <v>52</v>
          </cell>
          <cell r="D2087" t="str">
            <v>71522</v>
          </cell>
          <cell r="E2087" t="str">
            <v>0000000</v>
          </cell>
          <cell r="F2087" t="str">
            <v>Evergreen Union</v>
          </cell>
          <cell r="H2087">
            <v>1094</v>
          </cell>
          <cell r="I2087">
            <v>0</v>
          </cell>
          <cell r="J2087">
            <v>0</v>
          </cell>
          <cell r="K2087">
            <v>6</v>
          </cell>
          <cell r="L2087">
            <v>0</v>
          </cell>
          <cell r="M2087">
            <v>626</v>
          </cell>
          <cell r="N2087">
            <v>0</v>
          </cell>
          <cell r="O2087">
            <v>0</v>
          </cell>
          <cell r="P2087">
            <v>4</v>
          </cell>
          <cell r="Q2087">
            <v>0</v>
          </cell>
        </row>
        <row r="2088">
          <cell r="B2088" t="str">
            <v>52715220132597</v>
          </cell>
          <cell r="C2088" t="str">
            <v>52</v>
          </cell>
          <cell r="D2088" t="str">
            <v>71522</v>
          </cell>
          <cell r="E2088" t="str">
            <v>0132597</v>
          </cell>
          <cell r="F2088" t="str">
            <v>Evergreen Institute of Excellence</v>
          </cell>
          <cell r="G2088" t="str">
            <v>1754</v>
          </cell>
          <cell r="H2088">
            <v>98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35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52715300000000</v>
          </cell>
          <cell r="C2089" t="str">
            <v>52</v>
          </cell>
          <cell r="D2089" t="str">
            <v>71530</v>
          </cell>
          <cell r="E2089" t="str">
            <v>0000000</v>
          </cell>
          <cell r="F2089" t="str">
            <v>Flournoy Union Elementary</v>
          </cell>
          <cell r="H2089">
            <v>21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6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52715480000000</v>
          </cell>
          <cell r="C2090" t="str">
            <v>52</v>
          </cell>
          <cell r="D2090" t="str">
            <v>71548</v>
          </cell>
          <cell r="E2090" t="str">
            <v>0000000</v>
          </cell>
          <cell r="F2090" t="str">
            <v>Gerber Union Elementary</v>
          </cell>
          <cell r="H2090">
            <v>426</v>
          </cell>
          <cell r="I2090">
            <v>0</v>
          </cell>
          <cell r="J2090">
            <v>0</v>
          </cell>
          <cell r="K2090">
            <v>1</v>
          </cell>
          <cell r="L2090">
            <v>0</v>
          </cell>
          <cell r="M2090">
            <v>378</v>
          </cell>
          <cell r="N2090">
            <v>0</v>
          </cell>
          <cell r="O2090">
            <v>0</v>
          </cell>
          <cell r="P2090">
            <v>1</v>
          </cell>
          <cell r="Q2090">
            <v>0</v>
          </cell>
        </row>
        <row r="2091">
          <cell r="B2091" t="str">
            <v>52715550000000</v>
          </cell>
          <cell r="C2091" t="str">
            <v>52</v>
          </cell>
          <cell r="D2091" t="str">
            <v>71555</v>
          </cell>
          <cell r="E2091" t="str">
            <v>0000000</v>
          </cell>
          <cell r="F2091" t="str">
            <v>Kirkwood Elementary</v>
          </cell>
          <cell r="H2091">
            <v>104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57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52715630000000</v>
          </cell>
          <cell r="C2092" t="str">
            <v>52</v>
          </cell>
          <cell r="D2092" t="str">
            <v>71563</v>
          </cell>
          <cell r="E2092" t="str">
            <v>0000000</v>
          </cell>
          <cell r="F2092" t="str">
            <v>Lassen View Union Elementary</v>
          </cell>
          <cell r="H2092">
            <v>298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164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52715710000000</v>
          </cell>
          <cell r="C2093" t="str">
            <v>52</v>
          </cell>
          <cell r="D2093" t="str">
            <v>71571</v>
          </cell>
          <cell r="E2093" t="str">
            <v>0000000</v>
          </cell>
          <cell r="F2093" t="str">
            <v>Los Molinos Unified</v>
          </cell>
          <cell r="H2093">
            <v>586</v>
          </cell>
          <cell r="I2093">
            <v>0</v>
          </cell>
          <cell r="J2093">
            <v>0</v>
          </cell>
          <cell r="K2093">
            <v>4</v>
          </cell>
          <cell r="L2093">
            <v>0</v>
          </cell>
          <cell r="M2093">
            <v>465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52716210000000</v>
          </cell>
          <cell r="C2094" t="str">
            <v>52</v>
          </cell>
          <cell r="D2094" t="str">
            <v>71621</v>
          </cell>
          <cell r="E2094" t="str">
            <v>0000000</v>
          </cell>
          <cell r="F2094" t="str">
            <v>Red Bluff Union Elementary</v>
          </cell>
          <cell r="H2094">
            <v>2057</v>
          </cell>
          <cell r="I2094">
            <v>0</v>
          </cell>
          <cell r="J2094">
            <v>0</v>
          </cell>
          <cell r="K2094">
            <v>12</v>
          </cell>
          <cell r="L2094">
            <v>0</v>
          </cell>
          <cell r="M2094">
            <v>1586</v>
          </cell>
          <cell r="N2094">
            <v>0</v>
          </cell>
          <cell r="O2094">
            <v>0</v>
          </cell>
          <cell r="P2094">
            <v>8</v>
          </cell>
          <cell r="Q2094">
            <v>0</v>
          </cell>
        </row>
        <row r="2095">
          <cell r="B2095" t="str">
            <v>52716390000000</v>
          </cell>
          <cell r="C2095" t="str">
            <v>52</v>
          </cell>
          <cell r="D2095" t="str">
            <v>71639</v>
          </cell>
          <cell r="E2095" t="str">
            <v>0000000</v>
          </cell>
          <cell r="F2095" t="str">
            <v>Red Bluff Joint Union High</v>
          </cell>
          <cell r="H2095">
            <v>1630</v>
          </cell>
          <cell r="I2095">
            <v>0</v>
          </cell>
          <cell r="J2095">
            <v>0</v>
          </cell>
          <cell r="K2095">
            <v>6</v>
          </cell>
          <cell r="L2095">
            <v>0</v>
          </cell>
          <cell r="M2095">
            <v>975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52716470000000</v>
          </cell>
          <cell r="C2096" t="str">
            <v>52</v>
          </cell>
          <cell r="D2096" t="str">
            <v>71647</v>
          </cell>
          <cell r="E2096" t="str">
            <v>0000000</v>
          </cell>
          <cell r="F2096" t="str">
            <v>Reeds Creek Elementary</v>
          </cell>
          <cell r="H2096">
            <v>150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87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52716540000000</v>
          </cell>
          <cell r="C2097" t="str">
            <v>52</v>
          </cell>
          <cell r="D2097" t="str">
            <v>71654</v>
          </cell>
          <cell r="E2097" t="str">
            <v>0000000</v>
          </cell>
          <cell r="F2097" t="str">
            <v>Richfield Elementary</v>
          </cell>
          <cell r="H2097">
            <v>242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147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53105380125633</v>
          </cell>
          <cell r="C2098" t="str">
            <v>53</v>
          </cell>
          <cell r="D2098" t="str">
            <v>10538</v>
          </cell>
          <cell r="E2098" t="str">
            <v>0125633</v>
          </cell>
          <cell r="F2098" t="str">
            <v>California Heritage Youthbuild Academy II</v>
          </cell>
          <cell r="G2098" t="str">
            <v>1809</v>
          </cell>
          <cell r="H2098">
            <v>88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73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53105380134395</v>
          </cell>
          <cell r="C2099" t="str">
            <v>53</v>
          </cell>
          <cell r="D2099" t="str">
            <v>10538</v>
          </cell>
          <cell r="E2099" t="str">
            <v>0134395</v>
          </cell>
          <cell r="F2099" t="str">
            <v>Mountain Academy Charter</v>
          </cell>
          <cell r="G2099" t="str">
            <v>1797</v>
          </cell>
          <cell r="H2099">
            <v>6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4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53716620000000</v>
          </cell>
          <cell r="C2100" t="str">
            <v>53</v>
          </cell>
          <cell r="D2100" t="str">
            <v>71662</v>
          </cell>
          <cell r="E2100" t="str">
            <v>0000000</v>
          </cell>
          <cell r="F2100" t="str">
            <v>Burnt Ranch Elementary</v>
          </cell>
          <cell r="H2100">
            <v>96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78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53716700000000</v>
          </cell>
          <cell r="C2101" t="str">
            <v>53</v>
          </cell>
          <cell r="D2101" t="str">
            <v>71670</v>
          </cell>
          <cell r="E2101" t="str">
            <v>0000000</v>
          </cell>
          <cell r="F2101" t="str">
            <v>Coffee Creek Elementary</v>
          </cell>
          <cell r="H2101">
            <v>7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5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53716960000000</v>
          </cell>
          <cell r="C2102" t="str">
            <v>53</v>
          </cell>
          <cell r="D2102" t="str">
            <v>71696</v>
          </cell>
          <cell r="E2102" t="str">
            <v>0000000</v>
          </cell>
          <cell r="F2102" t="str">
            <v>Douglas City Elementary</v>
          </cell>
          <cell r="H2102">
            <v>188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90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53717380000000</v>
          </cell>
          <cell r="C2103" t="str">
            <v>53</v>
          </cell>
          <cell r="D2103" t="str">
            <v>71738</v>
          </cell>
          <cell r="E2103" t="str">
            <v>0000000</v>
          </cell>
          <cell r="F2103" t="str">
            <v>Junction City Elementary</v>
          </cell>
          <cell r="H2103">
            <v>69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53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53717460000000</v>
          </cell>
          <cell r="C2104" t="str">
            <v>53</v>
          </cell>
          <cell r="D2104" t="str">
            <v>71746</v>
          </cell>
          <cell r="E2104" t="str">
            <v>0000000</v>
          </cell>
          <cell r="F2104" t="str">
            <v>Lewiston Elementary</v>
          </cell>
          <cell r="H2104">
            <v>62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48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53717610000000</v>
          </cell>
          <cell r="C2105" t="str">
            <v>53</v>
          </cell>
          <cell r="D2105" t="str">
            <v>71761</v>
          </cell>
          <cell r="E2105" t="str">
            <v>0000000</v>
          </cell>
          <cell r="F2105" t="str">
            <v>Trinity Center Elementary</v>
          </cell>
          <cell r="H2105">
            <v>14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9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53738330000000</v>
          </cell>
          <cell r="C2106" t="str">
            <v>53</v>
          </cell>
          <cell r="D2106" t="str">
            <v>73833</v>
          </cell>
          <cell r="E2106" t="str">
            <v>0000000</v>
          </cell>
          <cell r="F2106" t="str">
            <v>Southern Trinity Joint Unified</v>
          </cell>
          <cell r="H2106">
            <v>103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81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53750280000000</v>
          </cell>
          <cell r="C2107" t="str">
            <v>53</v>
          </cell>
          <cell r="D2107" t="str">
            <v>75028</v>
          </cell>
          <cell r="E2107" t="str">
            <v>0000000</v>
          </cell>
          <cell r="F2107" t="str">
            <v>Mountain Valley Unified</v>
          </cell>
          <cell r="H2107">
            <v>273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204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53765130000000</v>
          </cell>
          <cell r="C2108" t="str">
            <v>53</v>
          </cell>
          <cell r="D2108" t="str">
            <v>76513</v>
          </cell>
          <cell r="E2108" t="str">
            <v>0000000</v>
          </cell>
          <cell r="F2108" t="str">
            <v>Trinity Alps Unified</v>
          </cell>
          <cell r="H2108">
            <v>741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413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</row>
        <row r="2109">
          <cell r="B2109" t="str">
            <v>54105460000000</v>
          </cell>
          <cell r="C2109" t="str">
            <v>54</v>
          </cell>
          <cell r="D2109" t="str">
            <v>10546</v>
          </cell>
          <cell r="E2109" t="str">
            <v>0000000</v>
          </cell>
          <cell r="F2109" t="str">
            <v>Tulare Co. Office of Education</v>
          </cell>
          <cell r="H2109">
            <v>1204</v>
          </cell>
          <cell r="I2109">
            <v>109</v>
          </cell>
          <cell r="J2109">
            <v>0</v>
          </cell>
          <cell r="K2109">
            <v>1031</v>
          </cell>
          <cell r="L2109">
            <v>0</v>
          </cell>
          <cell r="M2109">
            <v>897</v>
          </cell>
          <cell r="N2109">
            <v>109</v>
          </cell>
          <cell r="O2109">
            <v>0</v>
          </cell>
          <cell r="P2109">
            <v>728</v>
          </cell>
          <cell r="Q2109">
            <v>0</v>
          </cell>
        </row>
        <row r="2110">
          <cell r="B2110" t="str">
            <v>54105460119602</v>
          </cell>
          <cell r="C2110" t="str">
            <v>54</v>
          </cell>
          <cell r="D2110" t="str">
            <v>10546</v>
          </cell>
          <cell r="E2110" t="str">
            <v>0119602</v>
          </cell>
          <cell r="F2110" t="str">
            <v>University Preparatory High</v>
          </cell>
          <cell r="G2110" t="str">
            <v>1076</v>
          </cell>
          <cell r="H2110">
            <v>238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85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</row>
        <row r="2111">
          <cell r="B2111" t="str">
            <v>54105460124057</v>
          </cell>
          <cell r="C2111" t="str">
            <v>54</v>
          </cell>
          <cell r="D2111" t="str">
            <v>10546</v>
          </cell>
          <cell r="E2111" t="str">
            <v>0124057</v>
          </cell>
          <cell r="F2111" t="str">
            <v>Valley Life Charter</v>
          </cell>
          <cell r="G2111" t="str">
            <v>1293</v>
          </cell>
          <cell r="H2111">
            <v>664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186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</row>
        <row r="2112">
          <cell r="B2112" t="str">
            <v>54105465430327</v>
          </cell>
          <cell r="C2112" t="str">
            <v>54</v>
          </cell>
          <cell r="D2112" t="str">
            <v>10546</v>
          </cell>
          <cell r="E2112" t="str">
            <v>5430327</v>
          </cell>
          <cell r="F2112" t="str">
            <v>La Sierra High</v>
          </cell>
          <cell r="G2112" t="str">
            <v>0341</v>
          </cell>
          <cell r="H2112">
            <v>223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188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54105466119291</v>
          </cell>
          <cell r="C2113" t="str">
            <v>54</v>
          </cell>
          <cell r="D2113" t="str">
            <v>10546</v>
          </cell>
          <cell r="E2113" t="str">
            <v>6119291</v>
          </cell>
          <cell r="F2113" t="str">
            <v>Eleanor Roosevelt Community Learning Center</v>
          </cell>
          <cell r="G2113" t="str">
            <v>0395</v>
          </cell>
          <cell r="H2113">
            <v>280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117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</row>
        <row r="2114">
          <cell r="B2114" t="str">
            <v>54717950000000</v>
          </cell>
          <cell r="C2114" t="str">
            <v>54</v>
          </cell>
          <cell r="D2114" t="str">
            <v>71795</v>
          </cell>
          <cell r="E2114" t="str">
            <v>0000000</v>
          </cell>
          <cell r="F2114" t="str">
            <v>Allensworth Elementary</v>
          </cell>
          <cell r="H2114">
            <v>77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68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</row>
        <row r="2115">
          <cell r="B2115" t="str">
            <v>54718030000000</v>
          </cell>
          <cell r="C2115" t="str">
            <v>54</v>
          </cell>
          <cell r="D2115" t="str">
            <v>71803</v>
          </cell>
          <cell r="E2115" t="str">
            <v>0000000</v>
          </cell>
          <cell r="F2115" t="str">
            <v>Alpaugh Unified</v>
          </cell>
          <cell r="H2115">
            <v>340</v>
          </cell>
          <cell r="I2115">
            <v>0</v>
          </cell>
          <cell r="J2115">
            <v>0</v>
          </cell>
          <cell r="K2115">
            <v>6</v>
          </cell>
          <cell r="L2115">
            <v>0</v>
          </cell>
          <cell r="M2115">
            <v>326</v>
          </cell>
          <cell r="N2115">
            <v>0</v>
          </cell>
          <cell r="O2115">
            <v>0</v>
          </cell>
          <cell r="P2115">
            <v>4</v>
          </cell>
          <cell r="Q2115">
            <v>0</v>
          </cell>
        </row>
        <row r="2116">
          <cell r="B2116" t="str">
            <v>54718030112458</v>
          </cell>
          <cell r="C2116" t="str">
            <v>54</v>
          </cell>
          <cell r="D2116" t="str">
            <v>71803</v>
          </cell>
          <cell r="E2116" t="str">
            <v>0112458</v>
          </cell>
          <cell r="F2116" t="str">
            <v>Central California Connections Academy</v>
          </cell>
          <cell r="G2116" t="str">
            <v>0804</v>
          </cell>
          <cell r="H2116">
            <v>453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255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54718110000000</v>
          </cell>
          <cell r="C2117" t="str">
            <v>54</v>
          </cell>
          <cell r="D2117" t="str">
            <v>71811</v>
          </cell>
          <cell r="E2117" t="str">
            <v>0000000</v>
          </cell>
          <cell r="F2117" t="str">
            <v>Alta Vista Elementary</v>
          </cell>
          <cell r="H2117">
            <v>555</v>
          </cell>
          <cell r="I2117">
            <v>0</v>
          </cell>
          <cell r="J2117">
            <v>0</v>
          </cell>
          <cell r="K2117">
            <v>2</v>
          </cell>
          <cell r="L2117">
            <v>0</v>
          </cell>
          <cell r="M2117">
            <v>504</v>
          </cell>
          <cell r="N2117">
            <v>0</v>
          </cell>
          <cell r="O2117">
            <v>0</v>
          </cell>
          <cell r="P2117">
            <v>2</v>
          </cell>
          <cell r="Q2117">
            <v>0</v>
          </cell>
        </row>
        <row r="2118">
          <cell r="B2118" t="str">
            <v>54718290000000</v>
          </cell>
          <cell r="C2118" t="str">
            <v>54</v>
          </cell>
          <cell r="D2118" t="str">
            <v>71829</v>
          </cell>
          <cell r="E2118" t="str">
            <v>0000000</v>
          </cell>
          <cell r="F2118" t="str">
            <v>Buena Vista Elementary</v>
          </cell>
          <cell r="H2118">
            <v>209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137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</row>
        <row r="2119">
          <cell r="B2119" t="str">
            <v>54718370000000</v>
          </cell>
          <cell r="C2119" t="str">
            <v>54</v>
          </cell>
          <cell r="D2119" t="str">
            <v>71837</v>
          </cell>
          <cell r="E2119" t="str">
            <v>0000000</v>
          </cell>
          <cell r="F2119" t="str">
            <v>Burton Elementary</v>
          </cell>
          <cell r="H2119">
            <v>2718</v>
          </cell>
          <cell r="I2119">
            <v>0</v>
          </cell>
          <cell r="J2119">
            <v>0</v>
          </cell>
          <cell r="K2119">
            <v>8</v>
          </cell>
          <cell r="L2119">
            <v>0</v>
          </cell>
          <cell r="M2119">
            <v>2215</v>
          </cell>
          <cell r="N2119">
            <v>0</v>
          </cell>
          <cell r="O2119">
            <v>0</v>
          </cell>
          <cell r="P2119">
            <v>8</v>
          </cell>
          <cell r="Q2119">
            <v>0</v>
          </cell>
        </row>
        <row r="2120">
          <cell r="B2120" t="str">
            <v>54718370109009</v>
          </cell>
          <cell r="C2120" t="str">
            <v>54</v>
          </cell>
          <cell r="D2120" t="str">
            <v>71837</v>
          </cell>
          <cell r="E2120" t="str">
            <v>0109009</v>
          </cell>
          <cell r="F2120" t="str">
            <v>Summit Charter Academy</v>
          </cell>
          <cell r="G2120" t="str">
            <v>0690</v>
          </cell>
          <cell r="H2120">
            <v>1909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1270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54718370122705</v>
          </cell>
          <cell r="C2121" t="str">
            <v>54</v>
          </cell>
          <cell r="D2121" t="str">
            <v>71837</v>
          </cell>
          <cell r="E2121" t="str">
            <v>0122705</v>
          </cell>
          <cell r="F2121" t="str">
            <v>Burton Horizon Academy</v>
          </cell>
          <cell r="G2121" t="str">
            <v>1228</v>
          </cell>
          <cell r="H2121">
            <v>54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51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</row>
        <row r="2122">
          <cell r="B2122" t="str">
            <v>54718520000000</v>
          </cell>
          <cell r="C2122" t="str">
            <v>54</v>
          </cell>
          <cell r="D2122" t="str">
            <v>71852</v>
          </cell>
          <cell r="E2122" t="str">
            <v>0000000</v>
          </cell>
          <cell r="F2122" t="str">
            <v>Columbine Elementary</v>
          </cell>
          <cell r="H2122">
            <v>207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129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54718600000000</v>
          </cell>
          <cell r="C2123" t="str">
            <v>54</v>
          </cell>
          <cell r="D2123" t="str">
            <v>71860</v>
          </cell>
          <cell r="E2123" t="str">
            <v>0000000</v>
          </cell>
          <cell r="F2123" t="str">
            <v>Cutler-Orosi Joint Unified</v>
          </cell>
          <cell r="H2123">
            <v>4097</v>
          </cell>
          <cell r="I2123">
            <v>0</v>
          </cell>
          <cell r="J2123">
            <v>0</v>
          </cell>
          <cell r="K2123">
            <v>48</v>
          </cell>
          <cell r="L2123">
            <v>0</v>
          </cell>
          <cell r="M2123">
            <v>3968</v>
          </cell>
          <cell r="N2123">
            <v>0</v>
          </cell>
          <cell r="O2123">
            <v>0</v>
          </cell>
          <cell r="P2123">
            <v>39</v>
          </cell>
          <cell r="Q2123">
            <v>0</v>
          </cell>
        </row>
        <row r="2124">
          <cell r="B2124" t="str">
            <v>54718940000000</v>
          </cell>
          <cell r="C2124" t="str">
            <v>54</v>
          </cell>
          <cell r="D2124" t="str">
            <v>71894</v>
          </cell>
          <cell r="E2124" t="str">
            <v>0000000</v>
          </cell>
          <cell r="F2124" t="str">
            <v>Ducor Union Elementary</v>
          </cell>
          <cell r="H2124">
            <v>168</v>
          </cell>
          <cell r="I2124">
            <v>0</v>
          </cell>
          <cell r="J2124">
            <v>0</v>
          </cell>
          <cell r="K2124">
            <v>3</v>
          </cell>
          <cell r="L2124">
            <v>0</v>
          </cell>
          <cell r="M2124">
            <v>146</v>
          </cell>
          <cell r="N2124">
            <v>0</v>
          </cell>
          <cell r="O2124">
            <v>0</v>
          </cell>
          <cell r="P2124">
            <v>3</v>
          </cell>
          <cell r="Q2124">
            <v>0</v>
          </cell>
        </row>
        <row r="2125">
          <cell r="B2125" t="str">
            <v>54719020000000</v>
          </cell>
          <cell r="C2125" t="str">
            <v>54</v>
          </cell>
          <cell r="D2125" t="str">
            <v>71902</v>
          </cell>
          <cell r="E2125" t="str">
            <v>0000000</v>
          </cell>
          <cell r="F2125" t="str">
            <v>Earlimart Elementary</v>
          </cell>
          <cell r="H2125">
            <v>1939</v>
          </cell>
          <cell r="I2125">
            <v>0</v>
          </cell>
          <cell r="J2125">
            <v>0</v>
          </cell>
          <cell r="K2125">
            <v>11</v>
          </cell>
          <cell r="L2125">
            <v>0</v>
          </cell>
          <cell r="M2125">
            <v>1882</v>
          </cell>
          <cell r="N2125">
            <v>0</v>
          </cell>
          <cell r="O2125">
            <v>0</v>
          </cell>
          <cell r="P2125">
            <v>11</v>
          </cell>
          <cell r="Q2125">
            <v>0</v>
          </cell>
        </row>
        <row r="2126">
          <cell r="B2126" t="str">
            <v>54719440000000</v>
          </cell>
          <cell r="C2126" t="str">
            <v>54</v>
          </cell>
          <cell r="D2126" t="str">
            <v>71944</v>
          </cell>
          <cell r="E2126" t="str">
            <v>0000000</v>
          </cell>
          <cell r="F2126" t="str">
            <v>Hope Elementary</v>
          </cell>
          <cell r="H2126">
            <v>255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191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54719510000000</v>
          </cell>
          <cell r="C2127" t="str">
            <v>54</v>
          </cell>
          <cell r="D2127" t="str">
            <v>71951</v>
          </cell>
          <cell r="E2127" t="str">
            <v>0000000</v>
          </cell>
          <cell r="F2127" t="str">
            <v>Hot Springs Elementary</v>
          </cell>
          <cell r="H2127">
            <v>18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18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54719690000000</v>
          </cell>
          <cell r="C2128" t="str">
            <v>54</v>
          </cell>
          <cell r="D2128" t="str">
            <v>71969</v>
          </cell>
          <cell r="E2128" t="str">
            <v>0000000</v>
          </cell>
          <cell r="F2128" t="str">
            <v>Kings River Union Elementary</v>
          </cell>
          <cell r="H2128">
            <v>448</v>
          </cell>
          <cell r="I2128">
            <v>0</v>
          </cell>
          <cell r="J2128">
            <v>0</v>
          </cell>
          <cell r="K2128">
            <v>1</v>
          </cell>
          <cell r="L2128">
            <v>0</v>
          </cell>
          <cell r="M2128">
            <v>415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54719850000000</v>
          </cell>
          <cell r="C2129" t="str">
            <v>54</v>
          </cell>
          <cell r="D2129" t="str">
            <v>71985</v>
          </cell>
          <cell r="E2129" t="str">
            <v>0000000</v>
          </cell>
          <cell r="F2129" t="str">
            <v>Liberty Elementary</v>
          </cell>
          <cell r="H2129">
            <v>573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322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54719930000000</v>
          </cell>
          <cell r="C2130" t="str">
            <v>54</v>
          </cell>
          <cell r="D2130" t="str">
            <v>71993</v>
          </cell>
          <cell r="E2130" t="str">
            <v>0000000</v>
          </cell>
          <cell r="F2130" t="str">
            <v>Lindsay Unified</v>
          </cell>
          <cell r="H2130">
            <v>4160</v>
          </cell>
          <cell r="I2130">
            <v>0</v>
          </cell>
          <cell r="J2130">
            <v>0</v>
          </cell>
          <cell r="K2130">
            <v>30</v>
          </cell>
          <cell r="L2130">
            <v>0</v>
          </cell>
          <cell r="M2130">
            <v>3856</v>
          </cell>
          <cell r="N2130">
            <v>0</v>
          </cell>
          <cell r="O2130">
            <v>0</v>
          </cell>
          <cell r="P2130">
            <v>21</v>
          </cell>
          <cell r="Q2130">
            <v>0</v>
          </cell>
        </row>
        <row r="2131">
          <cell r="B2131" t="str">
            <v>54719930124776</v>
          </cell>
          <cell r="C2131" t="str">
            <v>54</v>
          </cell>
          <cell r="D2131" t="str">
            <v>71993</v>
          </cell>
          <cell r="E2131" t="str">
            <v>0124776</v>
          </cell>
          <cell r="F2131" t="str">
            <v>Loma Vista Charter</v>
          </cell>
          <cell r="G2131" t="str">
            <v>1329</v>
          </cell>
          <cell r="H2131">
            <v>30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28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54720090000000</v>
          </cell>
          <cell r="C2132" t="str">
            <v>54</v>
          </cell>
          <cell r="D2132" t="str">
            <v>72009</v>
          </cell>
          <cell r="E2132" t="str">
            <v>0000000</v>
          </cell>
          <cell r="F2132" t="str">
            <v>Monson-Sultana Joint Union Elementary</v>
          </cell>
          <cell r="H2132">
            <v>440</v>
          </cell>
          <cell r="I2132">
            <v>0</v>
          </cell>
          <cell r="J2132">
            <v>0</v>
          </cell>
          <cell r="K2132">
            <v>5</v>
          </cell>
          <cell r="L2132">
            <v>0</v>
          </cell>
          <cell r="M2132">
            <v>392</v>
          </cell>
          <cell r="N2132">
            <v>0</v>
          </cell>
          <cell r="O2132">
            <v>0</v>
          </cell>
          <cell r="P2132">
            <v>5</v>
          </cell>
          <cell r="Q2132">
            <v>0</v>
          </cell>
        </row>
        <row r="2133">
          <cell r="B2133" t="str">
            <v>54720170000000</v>
          </cell>
          <cell r="C2133" t="str">
            <v>54</v>
          </cell>
          <cell r="D2133" t="str">
            <v>72017</v>
          </cell>
          <cell r="E2133" t="str">
            <v>0000000</v>
          </cell>
          <cell r="F2133" t="str">
            <v>Oak Valley Union Elementary</v>
          </cell>
          <cell r="H2133">
            <v>564</v>
          </cell>
          <cell r="I2133">
            <v>0</v>
          </cell>
          <cell r="J2133">
            <v>0</v>
          </cell>
          <cell r="K2133">
            <v>1</v>
          </cell>
          <cell r="L2133">
            <v>0</v>
          </cell>
          <cell r="M2133">
            <v>450</v>
          </cell>
          <cell r="N2133">
            <v>0</v>
          </cell>
          <cell r="O2133">
            <v>0</v>
          </cell>
          <cell r="P2133">
            <v>1</v>
          </cell>
          <cell r="Q2133">
            <v>0</v>
          </cell>
        </row>
        <row r="2134">
          <cell r="B2134" t="str">
            <v>54720250000000</v>
          </cell>
          <cell r="C2134" t="str">
            <v>54</v>
          </cell>
          <cell r="D2134" t="str">
            <v>72025</v>
          </cell>
          <cell r="E2134" t="str">
            <v>0000000</v>
          </cell>
          <cell r="F2134" t="str">
            <v>Outside Creek Elementary</v>
          </cell>
          <cell r="H2134">
            <v>109</v>
          </cell>
          <cell r="I2134">
            <v>0</v>
          </cell>
          <cell r="J2134">
            <v>0</v>
          </cell>
          <cell r="K2134">
            <v>2</v>
          </cell>
          <cell r="L2134">
            <v>0</v>
          </cell>
          <cell r="M2134">
            <v>87</v>
          </cell>
          <cell r="N2134">
            <v>0</v>
          </cell>
          <cell r="O2134">
            <v>0</v>
          </cell>
          <cell r="P2134">
            <v>2</v>
          </cell>
          <cell r="Q2134">
            <v>0</v>
          </cell>
        </row>
        <row r="2135">
          <cell r="B2135" t="str">
            <v>54720330000000</v>
          </cell>
          <cell r="C2135" t="str">
            <v>54</v>
          </cell>
          <cell r="D2135" t="str">
            <v>72033</v>
          </cell>
          <cell r="E2135" t="str">
            <v>0000000</v>
          </cell>
          <cell r="F2135" t="str">
            <v>Palo Verde Union Elementary</v>
          </cell>
          <cell r="H2135">
            <v>534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510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54720410000000</v>
          </cell>
          <cell r="C2136" t="str">
            <v>54</v>
          </cell>
          <cell r="D2136" t="str">
            <v>72041</v>
          </cell>
          <cell r="E2136" t="str">
            <v>0000000</v>
          </cell>
          <cell r="F2136" t="str">
            <v>Pixley Union Elementary</v>
          </cell>
          <cell r="H2136">
            <v>1106</v>
          </cell>
          <cell r="I2136">
            <v>0</v>
          </cell>
          <cell r="J2136">
            <v>0</v>
          </cell>
          <cell r="K2136">
            <v>14</v>
          </cell>
          <cell r="L2136">
            <v>0</v>
          </cell>
          <cell r="M2136">
            <v>1069</v>
          </cell>
          <cell r="N2136">
            <v>0</v>
          </cell>
          <cell r="O2136">
            <v>0</v>
          </cell>
          <cell r="P2136">
            <v>14</v>
          </cell>
          <cell r="Q2136">
            <v>0</v>
          </cell>
        </row>
        <row r="2137">
          <cell r="B2137" t="str">
            <v>54720580000000</v>
          </cell>
          <cell r="C2137" t="str">
            <v>54</v>
          </cell>
          <cell r="D2137" t="str">
            <v>72058</v>
          </cell>
          <cell r="E2137" t="str">
            <v>0000000</v>
          </cell>
          <cell r="F2137" t="str">
            <v>Pleasant View Elementary</v>
          </cell>
          <cell r="H2137">
            <v>476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470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</row>
        <row r="2138">
          <cell r="B2138" t="str">
            <v>54720820000000</v>
          </cell>
          <cell r="C2138" t="str">
            <v>54</v>
          </cell>
          <cell r="D2138" t="str">
            <v>72082</v>
          </cell>
          <cell r="E2138" t="str">
            <v>0000000</v>
          </cell>
          <cell r="F2138" t="str">
            <v>Richgrove Elementary</v>
          </cell>
          <cell r="H2138">
            <v>623</v>
          </cell>
          <cell r="I2138">
            <v>0</v>
          </cell>
          <cell r="J2138">
            <v>0</v>
          </cell>
          <cell r="K2138">
            <v>3</v>
          </cell>
          <cell r="L2138">
            <v>0</v>
          </cell>
          <cell r="M2138">
            <v>573</v>
          </cell>
          <cell r="N2138">
            <v>0</v>
          </cell>
          <cell r="O2138">
            <v>0</v>
          </cell>
          <cell r="P2138">
            <v>3</v>
          </cell>
          <cell r="Q2138">
            <v>0</v>
          </cell>
        </row>
        <row r="2139">
          <cell r="B2139" t="str">
            <v>54720900000000</v>
          </cell>
          <cell r="C2139" t="str">
            <v>54</v>
          </cell>
          <cell r="D2139" t="str">
            <v>72090</v>
          </cell>
          <cell r="E2139" t="str">
            <v>0000000</v>
          </cell>
          <cell r="F2139" t="str">
            <v>Rockford  Elementary</v>
          </cell>
          <cell r="H2139">
            <v>370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216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54721080000000</v>
          </cell>
          <cell r="C2140" t="str">
            <v>54</v>
          </cell>
          <cell r="D2140" t="str">
            <v>72108</v>
          </cell>
          <cell r="E2140" t="str">
            <v>0000000</v>
          </cell>
          <cell r="F2140" t="str">
            <v>Saucelito Elementary</v>
          </cell>
          <cell r="H2140">
            <v>90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72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</row>
        <row r="2141">
          <cell r="B2141" t="str">
            <v>54721160000000</v>
          </cell>
          <cell r="C2141" t="str">
            <v>54</v>
          </cell>
          <cell r="D2141" t="str">
            <v>72116</v>
          </cell>
          <cell r="E2141" t="str">
            <v>0000000</v>
          </cell>
          <cell r="F2141" t="str">
            <v>Sequoia Union Elementary</v>
          </cell>
          <cell r="H2141">
            <v>41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13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54721166054340</v>
          </cell>
          <cell r="C2142" t="str">
            <v>54</v>
          </cell>
          <cell r="D2142" t="str">
            <v>72116</v>
          </cell>
          <cell r="E2142" t="str">
            <v>6054340</v>
          </cell>
          <cell r="F2142" t="str">
            <v>Sequoia Union Elementary Charter</v>
          </cell>
          <cell r="G2142" t="str">
            <v>1829</v>
          </cell>
          <cell r="H2142">
            <v>292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134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54721320000000</v>
          </cell>
          <cell r="C2143" t="str">
            <v>54</v>
          </cell>
          <cell r="D2143" t="str">
            <v>72132</v>
          </cell>
          <cell r="E2143" t="str">
            <v>0000000</v>
          </cell>
          <cell r="F2143" t="str">
            <v>Springville Union Elementary</v>
          </cell>
          <cell r="H2143">
            <v>317</v>
          </cell>
          <cell r="I2143">
            <v>0</v>
          </cell>
          <cell r="J2143">
            <v>0</v>
          </cell>
          <cell r="K2143">
            <v>1</v>
          </cell>
          <cell r="L2143">
            <v>0</v>
          </cell>
          <cell r="M2143">
            <v>158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54721400000000</v>
          </cell>
          <cell r="C2144" t="str">
            <v>54</v>
          </cell>
          <cell r="D2144" t="str">
            <v>72140</v>
          </cell>
          <cell r="E2144" t="str">
            <v>0000000</v>
          </cell>
          <cell r="F2144" t="str">
            <v>Stone Corral Elementary</v>
          </cell>
          <cell r="H2144">
            <v>145</v>
          </cell>
          <cell r="I2144">
            <v>0</v>
          </cell>
          <cell r="J2144">
            <v>0</v>
          </cell>
          <cell r="K2144">
            <v>1</v>
          </cell>
          <cell r="L2144">
            <v>0</v>
          </cell>
          <cell r="M2144">
            <v>145</v>
          </cell>
          <cell r="N2144">
            <v>0</v>
          </cell>
          <cell r="O2144">
            <v>0</v>
          </cell>
          <cell r="P2144">
            <v>1</v>
          </cell>
          <cell r="Q2144">
            <v>0</v>
          </cell>
        </row>
        <row r="2145">
          <cell r="B2145" t="str">
            <v>54721400123273</v>
          </cell>
          <cell r="C2145" t="str">
            <v>54</v>
          </cell>
          <cell r="D2145" t="str">
            <v>72140</v>
          </cell>
          <cell r="E2145" t="str">
            <v>0123273</v>
          </cell>
          <cell r="F2145" t="str">
            <v>Crescent Valley Public Charter</v>
          </cell>
          <cell r="G2145" t="str">
            <v>1269</v>
          </cell>
          <cell r="H2145">
            <v>597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529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54721570000000</v>
          </cell>
          <cell r="C2146" t="str">
            <v>54</v>
          </cell>
          <cell r="D2146" t="str">
            <v>72157</v>
          </cell>
          <cell r="E2146" t="str">
            <v>0000000</v>
          </cell>
          <cell r="F2146" t="str">
            <v>Strathmore Union Elementary</v>
          </cell>
          <cell r="H2146">
            <v>812</v>
          </cell>
          <cell r="I2146">
            <v>0</v>
          </cell>
          <cell r="J2146">
            <v>0</v>
          </cell>
          <cell r="K2146">
            <v>8</v>
          </cell>
          <cell r="L2146">
            <v>0</v>
          </cell>
          <cell r="M2146">
            <v>793</v>
          </cell>
          <cell r="N2146">
            <v>0</v>
          </cell>
          <cell r="O2146">
            <v>0</v>
          </cell>
          <cell r="P2146">
            <v>6</v>
          </cell>
          <cell r="Q2146">
            <v>0</v>
          </cell>
        </row>
        <row r="2147">
          <cell r="B2147" t="str">
            <v>54721730000000</v>
          </cell>
          <cell r="C2147" t="str">
            <v>54</v>
          </cell>
          <cell r="D2147" t="str">
            <v>72173</v>
          </cell>
          <cell r="E2147" t="str">
            <v>0000000</v>
          </cell>
          <cell r="F2147" t="str">
            <v>Sundale Union Elementary</v>
          </cell>
          <cell r="H2147">
            <v>821</v>
          </cell>
          <cell r="I2147">
            <v>0</v>
          </cell>
          <cell r="J2147">
            <v>0</v>
          </cell>
          <cell r="K2147">
            <v>3</v>
          </cell>
          <cell r="L2147">
            <v>0</v>
          </cell>
          <cell r="M2147">
            <v>362</v>
          </cell>
          <cell r="N2147">
            <v>0</v>
          </cell>
          <cell r="O2147">
            <v>0</v>
          </cell>
          <cell r="P2147">
            <v>2</v>
          </cell>
          <cell r="Q2147">
            <v>0</v>
          </cell>
        </row>
        <row r="2148">
          <cell r="B2148" t="str">
            <v>54721810000000</v>
          </cell>
          <cell r="C2148" t="str">
            <v>54</v>
          </cell>
          <cell r="D2148" t="str">
            <v>72181</v>
          </cell>
          <cell r="E2148" t="str">
            <v>0000000</v>
          </cell>
          <cell r="F2148" t="str">
            <v>Sunnyside Union Elementary</v>
          </cell>
          <cell r="H2148">
            <v>355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319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54721990000000</v>
          </cell>
          <cell r="C2149" t="str">
            <v>54</v>
          </cell>
          <cell r="D2149" t="str">
            <v>72199</v>
          </cell>
          <cell r="E2149" t="str">
            <v>0000000</v>
          </cell>
          <cell r="F2149" t="str">
            <v>Terra Bella Union Elementary</v>
          </cell>
          <cell r="H2149">
            <v>914</v>
          </cell>
          <cell r="I2149">
            <v>0</v>
          </cell>
          <cell r="J2149">
            <v>0</v>
          </cell>
          <cell r="K2149">
            <v>7</v>
          </cell>
          <cell r="L2149">
            <v>0</v>
          </cell>
          <cell r="M2149">
            <v>902</v>
          </cell>
          <cell r="N2149">
            <v>0</v>
          </cell>
          <cell r="O2149">
            <v>0</v>
          </cell>
          <cell r="P2149">
            <v>7</v>
          </cell>
          <cell r="Q2149">
            <v>0</v>
          </cell>
        </row>
        <row r="2150">
          <cell r="B2150" t="str">
            <v>54722070000000</v>
          </cell>
          <cell r="C2150" t="str">
            <v>54</v>
          </cell>
          <cell r="D2150" t="str">
            <v>72207</v>
          </cell>
          <cell r="E2150" t="str">
            <v>0000000</v>
          </cell>
          <cell r="F2150" t="str">
            <v>Three Rivers Union Elementary</v>
          </cell>
          <cell r="H2150">
            <v>140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52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54722150000000</v>
          </cell>
          <cell r="C2151" t="str">
            <v>54</v>
          </cell>
          <cell r="D2151" t="str">
            <v>72215</v>
          </cell>
          <cell r="E2151" t="str">
            <v>0000000</v>
          </cell>
          <cell r="F2151" t="str">
            <v>Tipton Elementary</v>
          </cell>
          <cell r="H2151">
            <v>553</v>
          </cell>
          <cell r="I2151">
            <v>0</v>
          </cell>
          <cell r="J2151">
            <v>0</v>
          </cell>
          <cell r="K2151">
            <v>3</v>
          </cell>
          <cell r="L2151">
            <v>0</v>
          </cell>
          <cell r="M2151">
            <v>517</v>
          </cell>
          <cell r="N2151">
            <v>0</v>
          </cell>
          <cell r="O2151">
            <v>0</v>
          </cell>
          <cell r="P2151">
            <v>3</v>
          </cell>
          <cell r="Q2151">
            <v>0</v>
          </cell>
        </row>
        <row r="2152">
          <cell r="B2152" t="str">
            <v>54722230000000</v>
          </cell>
          <cell r="C2152" t="str">
            <v>54</v>
          </cell>
          <cell r="D2152" t="str">
            <v>72223</v>
          </cell>
          <cell r="E2152" t="str">
            <v>0000000</v>
          </cell>
          <cell r="F2152" t="str">
            <v>Traver Joint Elementary</v>
          </cell>
          <cell r="H2152">
            <v>216</v>
          </cell>
          <cell r="I2152">
            <v>0</v>
          </cell>
          <cell r="J2152">
            <v>0</v>
          </cell>
          <cell r="K2152">
            <v>2</v>
          </cell>
          <cell r="L2152">
            <v>0</v>
          </cell>
          <cell r="M2152">
            <v>207</v>
          </cell>
          <cell r="N2152">
            <v>0</v>
          </cell>
          <cell r="O2152">
            <v>0</v>
          </cell>
          <cell r="P2152">
            <v>1</v>
          </cell>
          <cell r="Q2152">
            <v>0</v>
          </cell>
        </row>
        <row r="2153">
          <cell r="B2153" t="str">
            <v>54722310000000</v>
          </cell>
          <cell r="C2153" t="str">
            <v>54</v>
          </cell>
          <cell r="D2153" t="str">
            <v>72231</v>
          </cell>
          <cell r="E2153" t="str">
            <v>0000000</v>
          </cell>
          <cell r="F2153" t="str">
            <v>Tulare City</v>
          </cell>
          <cell r="H2153">
            <v>9565</v>
          </cell>
          <cell r="I2153">
            <v>0</v>
          </cell>
          <cell r="J2153">
            <v>0</v>
          </cell>
          <cell r="K2153">
            <v>86</v>
          </cell>
          <cell r="L2153">
            <v>0</v>
          </cell>
          <cell r="M2153">
            <v>7726</v>
          </cell>
          <cell r="N2153">
            <v>0</v>
          </cell>
          <cell r="O2153">
            <v>0</v>
          </cell>
          <cell r="P2153">
            <v>69</v>
          </cell>
          <cell r="Q2153">
            <v>0</v>
          </cell>
        </row>
        <row r="2154">
          <cell r="B2154" t="str">
            <v>54722490000000</v>
          </cell>
          <cell r="C2154" t="str">
            <v>54</v>
          </cell>
          <cell r="D2154" t="str">
            <v>72249</v>
          </cell>
          <cell r="E2154" t="str">
            <v>0000000</v>
          </cell>
          <cell r="F2154" t="str">
            <v>Tulare Joint Union High</v>
          </cell>
          <cell r="H2154">
            <v>5192</v>
          </cell>
          <cell r="I2154">
            <v>0</v>
          </cell>
          <cell r="J2154">
            <v>0</v>
          </cell>
          <cell r="K2154">
            <v>98</v>
          </cell>
          <cell r="L2154">
            <v>0</v>
          </cell>
          <cell r="M2154">
            <v>3792</v>
          </cell>
          <cell r="N2154">
            <v>0</v>
          </cell>
          <cell r="O2154">
            <v>0</v>
          </cell>
          <cell r="P2154">
            <v>85</v>
          </cell>
          <cell r="Q2154">
            <v>0</v>
          </cell>
        </row>
        <row r="2155">
          <cell r="B2155" t="str">
            <v>54722490130708</v>
          </cell>
          <cell r="C2155" t="str">
            <v>54</v>
          </cell>
          <cell r="D2155" t="str">
            <v>72249</v>
          </cell>
          <cell r="E2155" t="str">
            <v>0130708</v>
          </cell>
          <cell r="F2155" t="str">
            <v>Sierra Vista Charter high</v>
          </cell>
          <cell r="G2155" t="str">
            <v>1664</v>
          </cell>
          <cell r="H2155">
            <v>138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121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54722490133793</v>
          </cell>
          <cell r="C2156" t="str">
            <v>54</v>
          </cell>
          <cell r="D2156" t="str">
            <v>72249</v>
          </cell>
          <cell r="E2156" t="str">
            <v>0133793</v>
          </cell>
          <cell r="F2156" t="str">
            <v>Accelerated Charter High</v>
          </cell>
          <cell r="G2156" t="str">
            <v>1781</v>
          </cell>
          <cell r="H2156">
            <v>156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135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54722560000000</v>
          </cell>
          <cell r="C2157" t="str">
            <v>54</v>
          </cell>
          <cell r="D2157" t="str">
            <v>72256</v>
          </cell>
          <cell r="E2157" t="str">
            <v>0000000</v>
          </cell>
          <cell r="F2157" t="str">
            <v>Visalia Unified</v>
          </cell>
          <cell r="H2157">
            <v>27570</v>
          </cell>
          <cell r="I2157">
            <v>0</v>
          </cell>
          <cell r="J2157">
            <v>0</v>
          </cell>
          <cell r="K2157">
            <v>331</v>
          </cell>
          <cell r="L2157">
            <v>0</v>
          </cell>
          <cell r="M2157">
            <v>18538</v>
          </cell>
          <cell r="N2157">
            <v>0</v>
          </cell>
          <cell r="O2157">
            <v>0</v>
          </cell>
          <cell r="P2157">
            <v>212</v>
          </cell>
          <cell r="Q2157">
            <v>0</v>
          </cell>
        </row>
        <row r="2158">
          <cell r="B2158" t="str">
            <v>54722560109751</v>
          </cell>
          <cell r="C2158" t="str">
            <v>54</v>
          </cell>
          <cell r="D2158" t="str">
            <v>72256</v>
          </cell>
          <cell r="E2158" t="str">
            <v>0109751</v>
          </cell>
          <cell r="F2158" t="str">
            <v>Visalia Charter Independent Study</v>
          </cell>
          <cell r="G2158" t="str">
            <v>0720</v>
          </cell>
          <cell r="H2158">
            <v>518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406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54722560120659</v>
          </cell>
          <cell r="C2159" t="str">
            <v>54</v>
          </cell>
          <cell r="D2159" t="str">
            <v>72256</v>
          </cell>
          <cell r="E2159" t="str">
            <v>0120659</v>
          </cell>
          <cell r="F2159" t="str">
            <v>Visalia Technical Early College</v>
          </cell>
          <cell r="G2159" t="str">
            <v>1128</v>
          </cell>
          <cell r="H2159">
            <v>278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137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54722560125542</v>
          </cell>
          <cell r="C2160" t="str">
            <v>54</v>
          </cell>
          <cell r="D2160" t="str">
            <v>72256</v>
          </cell>
          <cell r="E2160" t="str">
            <v>0125542</v>
          </cell>
          <cell r="F2160" t="str">
            <v>Sycamore Valley Academy</v>
          </cell>
          <cell r="G2160" t="str">
            <v>1382</v>
          </cell>
          <cell r="H2160">
            <v>375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132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54722565430269</v>
          </cell>
          <cell r="C2161" t="str">
            <v>54</v>
          </cell>
          <cell r="D2161" t="str">
            <v>72256</v>
          </cell>
          <cell r="E2161" t="str">
            <v>5430269</v>
          </cell>
          <cell r="F2161" t="str">
            <v>Charter Alternatives Academy</v>
          </cell>
          <cell r="G2161" t="str">
            <v>0251</v>
          </cell>
          <cell r="H2161">
            <v>89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81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54722566116909</v>
          </cell>
          <cell r="C2162" t="str">
            <v>54</v>
          </cell>
          <cell r="D2162" t="str">
            <v>72256</v>
          </cell>
          <cell r="E2162" t="str">
            <v>6116909</v>
          </cell>
          <cell r="F2162" t="str">
            <v>Charter Home School Academy</v>
          </cell>
          <cell r="G2162" t="str">
            <v>0250</v>
          </cell>
          <cell r="H2162">
            <v>100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79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54722640000000</v>
          </cell>
          <cell r="C2163" t="str">
            <v>54</v>
          </cell>
          <cell r="D2163" t="str">
            <v>72264</v>
          </cell>
          <cell r="E2163" t="str">
            <v>0000000</v>
          </cell>
          <cell r="F2163" t="str">
            <v>Waukena Joint Union Elementary</v>
          </cell>
          <cell r="H2163">
            <v>240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216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54722980000000</v>
          </cell>
          <cell r="C2164" t="str">
            <v>54</v>
          </cell>
          <cell r="D2164" t="str">
            <v>72298</v>
          </cell>
          <cell r="E2164" t="str">
            <v>0000000</v>
          </cell>
          <cell r="F2164" t="str">
            <v>Woodville Union Elementary</v>
          </cell>
          <cell r="H2164">
            <v>428</v>
          </cell>
          <cell r="I2164">
            <v>0</v>
          </cell>
          <cell r="J2164">
            <v>0</v>
          </cell>
          <cell r="K2164">
            <v>3</v>
          </cell>
          <cell r="L2164">
            <v>0</v>
          </cell>
          <cell r="M2164">
            <v>421</v>
          </cell>
          <cell r="N2164">
            <v>0</v>
          </cell>
          <cell r="O2164">
            <v>0</v>
          </cell>
          <cell r="P2164">
            <v>2</v>
          </cell>
          <cell r="Q2164">
            <v>0</v>
          </cell>
        </row>
        <row r="2165">
          <cell r="B2165" t="str">
            <v>54753250000000</v>
          </cell>
          <cell r="C2165" t="str">
            <v>54</v>
          </cell>
          <cell r="D2165" t="str">
            <v>75325</v>
          </cell>
          <cell r="E2165" t="str">
            <v>0000000</v>
          </cell>
          <cell r="F2165" t="str">
            <v>Farmersville Unified</v>
          </cell>
          <cell r="H2165">
            <v>2559</v>
          </cell>
          <cell r="I2165">
            <v>0</v>
          </cell>
          <cell r="J2165">
            <v>0</v>
          </cell>
          <cell r="K2165">
            <v>23</v>
          </cell>
          <cell r="L2165">
            <v>0</v>
          </cell>
          <cell r="M2165">
            <v>2337</v>
          </cell>
          <cell r="N2165">
            <v>0</v>
          </cell>
          <cell r="O2165">
            <v>0</v>
          </cell>
          <cell r="P2165">
            <v>12</v>
          </cell>
          <cell r="Q2165">
            <v>0</v>
          </cell>
        </row>
        <row r="2166">
          <cell r="B2166" t="str">
            <v>54755230000000</v>
          </cell>
          <cell r="C2166" t="str">
            <v>54</v>
          </cell>
          <cell r="D2166" t="str">
            <v>75523</v>
          </cell>
          <cell r="E2166" t="str">
            <v>0000000</v>
          </cell>
          <cell r="F2166" t="str">
            <v>Porterville Unified</v>
          </cell>
          <cell r="H2166">
            <v>13442</v>
          </cell>
          <cell r="I2166">
            <v>0</v>
          </cell>
          <cell r="J2166">
            <v>0</v>
          </cell>
          <cell r="K2166">
            <v>192</v>
          </cell>
          <cell r="L2166">
            <v>0</v>
          </cell>
          <cell r="M2166">
            <v>11529</v>
          </cell>
          <cell r="N2166">
            <v>0</v>
          </cell>
          <cell r="O2166">
            <v>0</v>
          </cell>
          <cell r="P2166">
            <v>127</v>
          </cell>
          <cell r="Q2166">
            <v>0</v>
          </cell>
        </row>
        <row r="2167">
          <cell r="B2167" t="str">
            <v>54755230114348</v>
          </cell>
          <cell r="C2167" t="str">
            <v>54</v>
          </cell>
          <cell r="D2167" t="str">
            <v>75523</v>
          </cell>
          <cell r="E2167" t="str">
            <v>0114348</v>
          </cell>
          <cell r="F2167" t="str">
            <v>Butterfield Charter High</v>
          </cell>
          <cell r="G2167" t="str">
            <v>0867</v>
          </cell>
          <cell r="H2167">
            <v>369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307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54755230116590</v>
          </cell>
          <cell r="C2168" t="str">
            <v>54</v>
          </cell>
          <cell r="D2168" t="str">
            <v>75523</v>
          </cell>
          <cell r="E2168" t="str">
            <v>0116590</v>
          </cell>
          <cell r="F2168" t="str">
            <v>Harmony Magnet Academy</v>
          </cell>
          <cell r="G2168" t="str">
            <v>0970</v>
          </cell>
          <cell r="H2168">
            <v>557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362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54755310000000</v>
          </cell>
          <cell r="C2169" t="str">
            <v>54</v>
          </cell>
          <cell r="D2169" t="str">
            <v>75531</v>
          </cell>
          <cell r="E2169" t="str">
            <v>0000000</v>
          </cell>
          <cell r="F2169" t="str">
            <v>Dinuba Unified</v>
          </cell>
          <cell r="H2169">
            <v>6586</v>
          </cell>
          <cell r="I2169">
            <v>0</v>
          </cell>
          <cell r="J2169">
            <v>0</v>
          </cell>
          <cell r="K2169">
            <v>70</v>
          </cell>
          <cell r="L2169">
            <v>0</v>
          </cell>
          <cell r="M2169">
            <v>5478</v>
          </cell>
          <cell r="N2169">
            <v>0</v>
          </cell>
          <cell r="O2169">
            <v>0</v>
          </cell>
          <cell r="P2169">
            <v>48</v>
          </cell>
          <cell r="Q2169">
            <v>0</v>
          </cell>
        </row>
        <row r="2170">
          <cell r="B2170" t="str">
            <v>54767940000000</v>
          </cell>
          <cell r="C2170" t="str">
            <v>54</v>
          </cell>
          <cell r="D2170" t="str">
            <v>76794</v>
          </cell>
          <cell r="E2170" t="str">
            <v>0000000</v>
          </cell>
          <cell r="F2170" t="str">
            <v>Woodlake Unified</v>
          </cell>
          <cell r="H2170">
            <v>2192</v>
          </cell>
          <cell r="I2170">
            <v>0</v>
          </cell>
          <cell r="J2170">
            <v>0</v>
          </cell>
          <cell r="K2170">
            <v>30</v>
          </cell>
          <cell r="L2170">
            <v>0</v>
          </cell>
          <cell r="M2170">
            <v>1969</v>
          </cell>
          <cell r="N2170">
            <v>0</v>
          </cell>
          <cell r="O2170">
            <v>0</v>
          </cell>
          <cell r="P2170">
            <v>22</v>
          </cell>
          <cell r="Q2170">
            <v>0</v>
          </cell>
        </row>
        <row r="2171">
          <cell r="B2171" t="str">
            <v>54768360000000</v>
          </cell>
          <cell r="C2171" t="str">
            <v>54</v>
          </cell>
          <cell r="D2171" t="str">
            <v>76836</v>
          </cell>
          <cell r="E2171" t="str">
            <v>0000000</v>
          </cell>
          <cell r="F2171" t="str">
            <v>Exeter Unified</v>
          </cell>
          <cell r="H2171">
            <v>2850</v>
          </cell>
          <cell r="I2171">
            <v>0</v>
          </cell>
          <cell r="J2171">
            <v>0</v>
          </cell>
          <cell r="K2171">
            <v>39</v>
          </cell>
          <cell r="L2171">
            <v>0</v>
          </cell>
          <cell r="M2171">
            <v>1886</v>
          </cell>
          <cell r="N2171">
            <v>0</v>
          </cell>
          <cell r="O2171">
            <v>0</v>
          </cell>
          <cell r="P2171">
            <v>18</v>
          </cell>
          <cell r="Q2171">
            <v>0</v>
          </cell>
        </row>
        <row r="2172">
          <cell r="B2172" t="str">
            <v>55105530000000</v>
          </cell>
          <cell r="C2172" t="str">
            <v>55</v>
          </cell>
          <cell r="D2172" t="str">
            <v>10553</v>
          </cell>
          <cell r="E2172" t="str">
            <v>0000000</v>
          </cell>
          <cell r="F2172" t="str">
            <v>Tuolumne County Superintendent of Schools</v>
          </cell>
          <cell r="H2172">
            <v>86</v>
          </cell>
          <cell r="I2172">
            <v>0</v>
          </cell>
          <cell r="J2172">
            <v>0</v>
          </cell>
          <cell r="K2172">
            <v>86</v>
          </cell>
          <cell r="L2172">
            <v>0</v>
          </cell>
          <cell r="M2172">
            <v>65</v>
          </cell>
          <cell r="N2172">
            <v>0</v>
          </cell>
          <cell r="O2172">
            <v>0</v>
          </cell>
          <cell r="P2172">
            <v>65</v>
          </cell>
          <cell r="Q2172">
            <v>0</v>
          </cell>
        </row>
        <row r="2173">
          <cell r="B2173" t="str">
            <v>55105530129346</v>
          </cell>
          <cell r="C2173" t="str">
            <v>55</v>
          </cell>
          <cell r="D2173" t="str">
            <v>10553</v>
          </cell>
          <cell r="E2173" t="str">
            <v>0129346</v>
          </cell>
          <cell r="F2173" t="str">
            <v>Foothill Leadership Academy</v>
          </cell>
          <cell r="G2173" t="str">
            <v>1619</v>
          </cell>
          <cell r="H2173">
            <v>131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43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</row>
        <row r="2174">
          <cell r="B2174" t="str">
            <v>55723060000000</v>
          </cell>
          <cell r="C2174" t="str">
            <v>55</v>
          </cell>
          <cell r="D2174" t="str">
            <v>72306</v>
          </cell>
          <cell r="E2174" t="str">
            <v>0000000</v>
          </cell>
          <cell r="F2174" t="str">
            <v>Belleview Elementary</v>
          </cell>
          <cell r="H2174">
            <v>147</v>
          </cell>
          <cell r="I2174">
            <v>0</v>
          </cell>
          <cell r="J2174">
            <v>0</v>
          </cell>
          <cell r="K2174">
            <v>2</v>
          </cell>
          <cell r="L2174">
            <v>0</v>
          </cell>
          <cell r="M2174">
            <v>81</v>
          </cell>
          <cell r="N2174">
            <v>0</v>
          </cell>
          <cell r="O2174">
            <v>0</v>
          </cell>
          <cell r="P2174">
            <v>2</v>
          </cell>
          <cell r="Q2174">
            <v>0</v>
          </cell>
        </row>
        <row r="2175">
          <cell r="B2175" t="str">
            <v>55723480000000</v>
          </cell>
          <cell r="C2175" t="str">
            <v>55</v>
          </cell>
          <cell r="D2175" t="str">
            <v>72348</v>
          </cell>
          <cell r="E2175" t="str">
            <v>0000000</v>
          </cell>
          <cell r="F2175" t="str">
            <v>Columbia Union</v>
          </cell>
          <cell r="H2175">
            <v>531</v>
          </cell>
          <cell r="I2175">
            <v>0</v>
          </cell>
          <cell r="J2175">
            <v>0</v>
          </cell>
          <cell r="K2175">
            <v>5</v>
          </cell>
          <cell r="L2175">
            <v>0</v>
          </cell>
          <cell r="M2175">
            <v>306</v>
          </cell>
          <cell r="N2175">
            <v>0</v>
          </cell>
          <cell r="O2175">
            <v>0</v>
          </cell>
          <cell r="P2175">
            <v>5</v>
          </cell>
          <cell r="Q2175">
            <v>0</v>
          </cell>
        </row>
        <row r="2176">
          <cell r="B2176" t="str">
            <v>55723550000000</v>
          </cell>
          <cell r="C2176" t="str">
            <v>55</v>
          </cell>
          <cell r="D2176" t="str">
            <v>72355</v>
          </cell>
          <cell r="E2176" t="str">
            <v>0000000</v>
          </cell>
          <cell r="F2176" t="str">
            <v>Curtis Creek Elementary</v>
          </cell>
          <cell r="H2176">
            <v>457</v>
          </cell>
          <cell r="I2176">
            <v>0</v>
          </cell>
          <cell r="J2176">
            <v>0</v>
          </cell>
          <cell r="K2176">
            <v>5</v>
          </cell>
          <cell r="L2176">
            <v>0</v>
          </cell>
          <cell r="M2176">
            <v>249</v>
          </cell>
          <cell r="N2176">
            <v>0</v>
          </cell>
          <cell r="O2176">
            <v>0</v>
          </cell>
          <cell r="P2176">
            <v>4</v>
          </cell>
          <cell r="Q2176">
            <v>0</v>
          </cell>
        </row>
        <row r="2177">
          <cell r="B2177" t="str">
            <v>55723630000000</v>
          </cell>
          <cell r="C2177" t="str">
            <v>55</v>
          </cell>
          <cell r="D2177" t="str">
            <v>72363</v>
          </cell>
          <cell r="E2177" t="str">
            <v>0000000</v>
          </cell>
          <cell r="F2177" t="str">
            <v>Jamestown Elementary</v>
          </cell>
          <cell r="H2177">
            <v>325</v>
          </cell>
          <cell r="I2177">
            <v>0</v>
          </cell>
          <cell r="J2177">
            <v>0</v>
          </cell>
          <cell r="K2177">
            <v>12</v>
          </cell>
          <cell r="L2177">
            <v>0</v>
          </cell>
          <cell r="M2177">
            <v>253</v>
          </cell>
          <cell r="N2177">
            <v>0</v>
          </cell>
          <cell r="O2177">
            <v>0</v>
          </cell>
          <cell r="P2177">
            <v>9</v>
          </cell>
          <cell r="Q2177">
            <v>0</v>
          </cell>
        </row>
        <row r="2178">
          <cell r="B2178" t="str">
            <v>55723630100099</v>
          </cell>
          <cell r="C2178" t="str">
            <v>55</v>
          </cell>
          <cell r="D2178" t="str">
            <v>72363</v>
          </cell>
          <cell r="E2178" t="str">
            <v>0100099</v>
          </cell>
          <cell r="F2178" t="str">
            <v>California Virtual Academy @ Jamestown</v>
          </cell>
          <cell r="G2178" t="str">
            <v>0495</v>
          </cell>
          <cell r="H2178">
            <v>114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71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</row>
        <row r="2179">
          <cell r="B2179" t="str">
            <v>55723710000000</v>
          </cell>
          <cell r="C2179" t="str">
            <v>55</v>
          </cell>
          <cell r="D2179" t="str">
            <v>72371</v>
          </cell>
          <cell r="E2179" t="str">
            <v>0000000</v>
          </cell>
          <cell r="F2179" t="str">
            <v>Sonora Elementary</v>
          </cell>
          <cell r="H2179">
            <v>728</v>
          </cell>
          <cell r="I2179">
            <v>0</v>
          </cell>
          <cell r="J2179">
            <v>0</v>
          </cell>
          <cell r="K2179">
            <v>10</v>
          </cell>
          <cell r="L2179">
            <v>0</v>
          </cell>
          <cell r="M2179">
            <v>313</v>
          </cell>
          <cell r="N2179">
            <v>0</v>
          </cell>
          <cell r="O2179">
            <v>0</v>
          </cell>
          <cell r="P2179">
            <v>9</v>
          </cell>
          <cell r="Q2179">
            <v>0</v>
          </cell>
        </row>
        <row r="2180">
          <cell r="B2180" t="str">
            <v>55723890000000</v>
          </cell>
          <cell r="C2180" t="str">
            <v>55</v>
          </cell>
          <cell r="D2180" t="str">
            <v>72389</v>
          </cell>
          <cell r="E2180" t="str">
            <v>0000000</v>
          </cell>
          <cell r="F2180" t="str">
            <v>Sonora Union High</v>
          </cell>
          <cell r="H2180">
            <v>1068</v>
          </cell>
          <cell r="I2180">
            <v>0</v>
          </cell>
          <cell r="J2180">
            <v>0</v>
          </cell>
          <cell r="K2180">
            <v>29</v>
          </cell>
          <cell r="L2180">
            <v>0</v>
          </cell>
          <cell r="M2180">
            <v>420</v>
          </cell>
          <cell r="N2180">
            <v>0</v>
          </cell>
          <cell r="O2180">
            <v>0</v>
          </cell>
          <cell r="P2180">
            <v>20</v>
          </cell>
          <cell r="Q2180">
            <v>0</v>
          </cell>
        </row>
        <row r="2181">
          <cell r="B2181" t="str">
            <v>55723970000000</v>
          </cell>
          <cell r="C2181" t="str">
            <v>55</v>
          </cell>
          <cell r="D2181" t="str">
            <v>72397</v>
          </cell>
          <cell r="E2181" t="str">
            <v>0000000</v>
          </cell>
          <cell r="F2181" t="str">
            <v>Soulsbyville Elementary</v>
          </cell>
          <cell r="H2181">
            <v>493</v>
          </cell>
          <cell r="I2181">
            <v>0</v>
          </cell>
          <cell r="J2181">
            <v>0</v>
          </cell>
          <cell r="K2181">
            <v>3</v>
          </cell>
          <cell r="L2181">
            <v>0</v>
          </cell>
          <cell r="M2181">
            <v>214</v>
          </cell>
          <cell r="N2181">
            <v>0</v>
          </cell>
          <cell r="O2181">
            <v>0</v>
          </cell>
          <cell r="P2181">
            <v>3</v>
          </cell>
          <cell r="Q2181">
            <v>0</v>
          </cell>
        </row>
        <row r="2182">
          <cell r="B2182" t="str">
            <v>55724050000000</v>
          </cell>
          <cell r="C2182" t="str">
            <v>55</v>
          </cell>
          <cell r="D2182" t="str">
            <v>72405</v>
          </cell>
          <cell r="E2182" t="str">
            <v>0000000</v>
          </cell>
          <cell r="F2182" t="str">
            <v>Summerville Elementary</v>
          </cell>
          <cell r="H2182">
            <v>402</v>
          </cell>
          <cell r="I2182">
            <v>0</v>
          </cell>
          <cell r="J2182">
            <v>0</v>
          </cell>
          <cell r="K2182">
            <v>2</v>
          </cell>
          <cell r="L2182">
            <v>0</v>
          </cell>
          <cell r="M2182">
            <v>186</v>
          </cell>
          <cell r="N2182">
            <v>0</v>
          </cell>
          <cell r="O2182">
            <v>0</v>
          </cell>
          <cell r="P2182">
            <v>1</v>
          </cell>
          <cell r="Q2182">
            <v>0</v>
          </cell>
        </row>
        <row r="2183">
          <cell r="B2183" t="str">
            <v>55724130000000</v>
          </cell>
          <cell r="C2183" t="str">
            <v>55</v>
          </cell>
          <cell r="D2183" t="str">
            <v>72413</v>
          </cell>
          <cell r="E2183" t="str">
            <v>0000000</v>
          </cell>
          <cell r="F2183" t="str">
            <v>Summerville Union High</v>
          </cell>
          <cell r="H2183">
            <v>428</v>
          </cell>
          <cell r="I2183">
            <v>0</v>
          </cell>
          <cell r="J2183">
            <v>0</v>
          </cell>
          <cell r="K2183">
            <v>7</v>
          </cell>
          <cell r="L2183">
            <v>0</v>
          </cell>
          <cell r="M2183">
            <v>181</v>
          </cell>
          <cell r="N2183">
            <v>0</v>
          </cell>
          <cell r="O2183">
            <v>0</v>
          </cell>
          <cell r="P2183">
            <v>3</v>
          </cell>
          <cell r="Q2183">
            <v>0</v>
          </cell>
        </row>
        <row r="2184">
          <cell r="B2184" t="str">
            <v>55724130112276</v>
          </cell>
          <cell r="C2184" t="str">
            <v>55</v>
          </cell>
          <cell r="D2184" t="str">
            <v>72413</v>
          </cell>
          <cell r="E2184" t="str">
            <v>0112276</v>
          </cell>
          <cell r="F2184" t="str">
            <v>Gold Rush Charter</v>
          </cell>
          <cell r="G2184" t="str">
            <v>0807</v>
          </cell>
          <cell r="H2184">
            <v>406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193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</row>
        <row r="2185">
          <cell r="B2185" t="str">
            <v>55724135530191</v>
          </cell>
          <cell r="C2185" t="str">
            <v>55</v>
          </cell>
          <cell r="D2185" t="str">
            <v>72413</v>
          </cell>
          <cell r="E2185" t="str">
            <v>5530191</v>
          </cell>
          <cell r="F2185" t="str">
            <v>Connections Visual and Performing Arts Academy</v>
          </cell>
          <cell r="G2185" t="str">
            <v>0408</v>
          </cell>
          <cell r="H2185">
            <v>222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51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</row>
        <row r="2186">
          <cell r="B2186" t="str">
            <v>55724210000000</v>
          </cell>
          <cell r="C2186" t="str">
            <v>55</v>
          </cell>
          <cell r="D2186" t="str">
            <v>72421</v>
          </cell>
          <cell r="E2186" t="str">
            <v>0000000</v>
          </cell>
          <cell r="F2186" t="str">
            <v>Twain Harte</v>
          </cell>
          <cell r="H2186">
            <v>254</v>
          </cell>
          <cell r="I2186">
            <v>0</v>
          </cell>
          <cell r="J2186">
            <v>0</v>
          </cell>
          <cell r="K2186">
            <v>5</v>
          </cell>
          <cell r="L2186">
            <v>0</v>
          </cell>
          <cell r="M2186">
            <v>148</v>
          </cell>
          <cell r="N2186">
            <v>0</v>
          </cell>
          <cell r="O2186">
            <v>0</v>
          </cell>
          <cell r="P2186">
            <v>5</v>
          </cell>
          <cell r="Q2186">
            <v>0</v>
          </cell>
        </row>
        <row r="2187">
          <cell r="B2187" t="str">
            <v>55751840000000</v>
          </cell>
          <cell r="C2187" t="str">
            <v>55</v>
          </cell>
          <cell r="D2187" t="str">
            <v>75184</v>
          </cell>
          <cell r="E2187" t="str">
            <v>0000000</v>
          </cell>
          <cell r="F2187" t="str">
            <v>Big Oak Flat-Groveland Unified</v>
          </cell>
          <cell r="H2187">
            <v>302</v>
          </cell>
          <cell r="I2187">
            <v>0</v>
          </cell>
          <cell r="J2187">
            <v>0</v>
          </cell>
          <cell r="K2187">
            <v>6</v>
          </cell>
          <cell r="L2187">
            <v>0</v>
          </cell>
          <cell r="M2187">
            <v>111</v>
          </cell>
          <cell r="N2187">
            <v>0</v>
          </cell>
          <cell r="O2187">
            <v>0</v>
          </cell>
          <cell r="P2187">
            <v>4</v>
          </cell>
          <cell r="Q2187">
            <v>0</v>
          </cell>
        </row>
        <row r="2188">
          <cell r="B2188" t="str">
            <v>56105610000000</v>
          </cell>
          <cell r="C2188" t="str">
            <v>56</v>
          </cell>
          <cell r="D2188" t="str">
            <v>10561</v>
          </cell>
          <cell r="E2188" t="str">
            <v>0000000</v>
          </cell>
          <cell r="F2188" t="str">
            <v>Ventura Co. Office of Education</v>
          </cell>
          <cell r="H2188">
            <v>764</v>
          </cell>
          <cell r="I2188">
            <v>70</v>
          </cell>
          <cell r="J2188">
            <v>0</v>
          </cell>
          <cell r="K2188">
            <v>592</v>
          </cell>
          <cell r="L2188">
            <v>0</v>
          </cell>
          <cell r="M2188">
            <v>471</v>
          </cell>
          <cell r="N2188">
            <v>70</v>
          </cell>
          <cell r="O2188">
            <v>0</v>
          </cell>
          <cell r="P2188">
            <v>310</v>
          </cell>
          <cell r="Q2188">
            <v>0</v>
          </cell>
        </row>
        <row r="2189">
          <cell r="B2189" t="str">
            <v>56105610109900</v>
          </cell>
          <cell r="C2189" t="str">
            <v>56</v>
          </cell>
          <cell r="D2189" t="str">
            <v>10561</v>
          </cell>
          <cell r="E2189" t="str">
            <v>0109900</v>
          </cell>
          <cell r="F2189" t="str">
            <v>Vista Real Charter High</v>
          </cell>
          <cell r="G2189" t="str">
            <v>0735</v>
          </cell>
          <cell r="H2189">
            <v>941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740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56105610112417</v>
          </cell>
          <cell r="C2190" t="str">
            <v>56</v>
          </cell>
          <cell r="D2190" t="str">
            <v>10561</v>
          </cell>
          <cell r="E2190" t="str">
            <v>0112417</v>
          </cell>
          <cell r="F2190" t="str">
            <v>Ventura Charter School of Arts and Global Education</v>
          </cell>
          <cell r="G2190" t="str">
            <v>0805</v>
          </cell>
          <cell r="H2190">
            <v>435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148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</row>
        <row r="2191">
          <cell r="B2191" t="str">
            <v>56105610121756</v>
          </cell>
          <cell r="C2191" t="str">
            <v>56</v>
          </cell>
          <cell r="D2191" t="str">
            <v>10561</v>
          </cell>
          <cell r="E2191" t="str">
            <v>0121756</v>
          </cell>
          <cell r="F2191" t="str">
            <v>BRIDGES Charter</v>
          </cell>
          <cell r="G2191" t="str">
            <v>1203</v>
          </cell>
          <cell r="H2191">
            <v>418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67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</row>
        <row r="2192">
          <cell r="B2192" t="str">
            <v>56105610122713</v>
          </cell>
          <cell r="C2192" t="str">
            <v>56</v>
          </cell>
          <cell r="D2192" t="str">
            <v>10561</v>
          </cell>
          <cell r="E2192" t="str">
            <v>0122713</v>
          </cell>
          <cell r="F2192" t="str">
            <v>River Oaks Academy</v>
          </cell>
          <cell r="G2192" t="str">
            <v>1256</v>
          </cell>
          <cell r="H2192">
            <v>247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64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</row>
        <row r="2193">
          <cell r="B2193" t="str">
            <v>56105616055974</v>
          </cell>
          <cell r="C2193" t="str">
            <v>56</v>
          </cell>
          <cell r="D2193" t="str">
            <v>10561</v>
          </cell>
          <cell r="E2193" t="str">
            <v>6055974</v>
          </cell>
          <cell r="F2193" t="str">
            <v>Meadows Arts and Technology Elementary</v>
          </cell>
          <cell r="G2193" t="str">
            <v>1072</v>
          </cell>
          <cell r="H2193">
            <v>391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54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</row>
        <row r="2194">
          <cell r="B2194" t="str">
            <v>56724470000000</v>
          </cell>
          <cell r="C2194" t="str">
            <v>56</v>
          </cell>
          <cell r="D2194" t="str">
            <v>72447</v>
          </cell>
          <cell r="E2194" t="str">
            <v>0000000</v>
          </cell>
          <cell r="F2194" t="str">
            <v>Briggs Elementary</v>
          </cell>
          <cell r="H2194">
            <v>542</v>
          </cell>
          <cell r="I2194">
            <v>0</v>
          </cell>
          <cell r="J2194">
            <v>0</v>
          </cell>
          <cell r="K2194">
            <v>3</v>
          </cell>
          <cell r="L2194">
            <v>0</v>
          </cell>
          <cell r="M2194">
            <v>435</v>
          </cell>
          <cell r="N2194">
            <v>0</v>
          </cell>
          <cell r="O2194">
            <v>0</v>
          </cell>
          <cell r="P2194">
            <v>3</v>
          </cell>
          <cell r="Q2194">
            <v>0</v>
          </cell>
        </row>
        <row r="2195">
          <cell r="B2195" t="str">
            <v>56724540000000</v>
          </cell>
          <cell r="C2195" t="str">
            <v>56</v>
          </cell>
          <cell r="D2195" t="str">
            <v>72454</v>
          </cell>
          <cell r="E2195" t="str">
            <v>0000000</v>
          </cell>
          <cell r="F2195" t="str">
            <v>Fillmore Unified</v>
          </cell>
          <cell r="H2195">
            <v>3756</v>
          </cell>
          <cell r="I2195">
            <v>0</v>
          </cell>
          <cell r="J2195">
            <v>0</v>
          </cell>
          <cell r="K2195">
            <v>6</v>
          </cell>
          <cell r="L2195">
            <v>0</v>
          </cell>
          <cell r="M2195">
            <v>2830</v>
          </cell>
          <cell r="N2195">
            <v>0</v>
          </cell>
          <cell r="O2195">
            <v>0</v>
          </cell>
          <cell r="P2195">
            <v>4</v>
          </cell>
          <cell r="Q2195">
            <v>0</v>
          </cell>
        </row>
        <row r="2196">
          <cell r="B2196" t="str">
            <v>56724620000000</v>
          </cell>
          <cell r="C2196" t="str">
            <v>56</v>
          </cell>
          <cell r="D2196" t="str">
            <v>72462</v>
          </cell>
          <cell r="E2196" t="str">
            <v>0000000</v>
          </cell>
          <cell r="F2196" t="str">
            <v>Hueneme Elementary</v>
          </cell>
          <cell r="H2196">
            <v>8379</v>
          </cell>
          <cell r="I2196">
            <v>0</v>
          </cell>
          <cell r="J2196">
            <v>0</v>
          </cell>
          <cell r="K2196">
            <v>57</v>
          </cell>
          <cell r="L2196">
            <v>0</v>
          </cell>
          <cell r="M2196">
            <v>7441</v>
          </cell>
          <cell r="N2196">
            <v>0</v>
          </cell>
          <cell r="O2196">
            <v>0</v>
          </cell>
          <cell r="P2196">
            <v>41</v>
          </cell>
          <cell r="Q2196">
            <v>0</v>
          </cell>
        </row>
        <row r="2197">
          <cell r="B2197" t="str">
            <v>56724700000000</v>
          </cell>
          <cell r="C2197" t="str">
            <v>56</v>
          </cell>
          <cell r="D2197" t="str">
            <v>72470</v>
          </cell>
          <cell r="E2197" t="str">
            <v>0000000</v>
          </cell>
          <cell r="F2197" t="str">
            <v>Mesa Union Elementary</v>
          </cell>
          <cell r="H2197">
            <v>611</v>
          </cell>
          <cell r="I2197">
            <v>0</v>
          </cell>
          <cell r="J2197">
            <v>0</v>
          </cell>
          <cell r="K2197">
            <v>2</v>
          </cell>
          <cell r="L2197">
            <v>0</v>
          </cell>
          <cell r="M2197">
            <v>255</v>
          </cell>
          <cell r="N2197">
            <v>0</v>
          </cell>
          <cell r="O2197">
            <v>0</v>
          </cell>
          <cell r="P2197">
            <v>1</v>
          </cell>
          <cell r="Q2197">
            <v>0</v>
          </cell>
        </row>
        <row r="2198">
          <cell r="B2198" t="str">
            <v>56724705630363</v>
          </cell>
          <cell r="C2198" t="str">
            <v>56</v>
          </cell>
          <cell r="D2198" t="str">
            <v>72470</v>
          </cell>
          <cell r="E2198" t="str">
            <v>5630363</v>
          </cell>
          <cell r="F2198" t="str">
            <v>Golden Valley Charter</v>
          </cell>
          <cell r="G2198" t="str">
            <v>0356</v>
          </cell>
          <cell r="H2198">
            <v>665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178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56725040000000</v>
          </cell>
          <cell r="C2199" t="str">
            <v>56</v>
          </cell>
          <cell r="D2199" t="str">
            <v>72504</v>
          </cell>
          <cell r="E2199" t="str">
            <v>0000000</v>
          </cell>
          <cell r="F2199" t="str">
            <v>Mupu Elementary</v>
          </cell>
          <cell r="H2199">
            <v>157</v>
          </cell>
          <cell r="I2199">
            <v>0</v>
          </cell>
          <cell r="J2199">
            <v>0</v>
          </cell>
          <cell r="K2199">
            <v>1</v>
          </cell>
          <cell r="L2199">
            <v>0</v>
          </cell>
          <cell r="M2199">
            <v>90</v>
          </cell>
          <cell r="N2199">
            <v>0</v>
          </cell>
          <cell r="O2199">
            <v>0</v>
          </cell>
          <cell r="P2199">
            <v>1</v>
          </cell>
          <cell r="Q2199">
            <v>0</v>
          </cell>
        </row>
        <row r="2200">
          <cell r="B2200" t="str">
            <v>56725040127043</v>
          </cell>
          <cell r="C2200" t="str">
            <v>56</v>
          </cell>
          <cell r="D2200" t="str">
            <v>72504</v>
          </cell>
          <cell r="E2200" t="str">
            <v>0127043</v>
          </cell>
          <cell r="F2200" t="str">
            <v>Academy of Arts and Sciences: Thousand Oaks &amp; Simi Valley</v>
          </cell>
          <cell r="G2200" t="str">
            <v>1455</v>
          </cell>
          <cell r="H2200">
            <v>111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73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56725120000000</v>
          </cell>
          <cell r="C2201" t="str">
            <v>56</v>
          </cell>
          <cell r="D2201" t="str">
            <v>72512</v>
          </cell>
          <cell r="E2201" t="str">
            <v>0000000</v>
          </cell>
          <cell r="F2201" t="str">
            <v>Ocean View</v>
          </cell>
          <cell r="H2201">
            <v>2641</v>
          </cell>
          <cell r="I2201">
            <v>0</v>
          </cell>
          <cell r="J2201">
            <v>0</v>
          </cell>
          <cell r="K2201">
            <v>21</v>
          </cell>
          <cell r="L2201">
            <v>0</v>
          </cell>
          <cell r="M2201">
            <v>2272</v>
          </cell>
          <cell r="N2201">
            <v>0</v>
          </cell>
          <cell r="O2201">
            <v>0</v>
          </cell>
          <cell r="P2201">
            <v>14</v>
          </cell>
          <cell r="Q2201">
            <v>0</v>
          </cell>
        </row>
        <row r="2202">
          <cell r="B2202" t="str">
            <v>56725200000000</v>
          </cell>
          <cell r="C2202" t="str">
            <v>56</v>
          </cell>
          <cell r="D2202" t="str">
            <v>72520</v>
          </cell>
          <cell r="E2202" t="str">
            <v>0000000</v>
          </cell>
          <cell r="F2202" t="str">
            <v>Ojai Unified</v>
          </cell>
          <cell r="H2202">
            <v>2460</v>
          </cell>
          <cell r="I2202">
            <v>0</v>
          </cell>
          <cell r="J2202">
            <v>0</v>
          </cell>
          <cell r="K2202">
            <v>14</v>
          </cell>
          <cell r="L2202">
            <v>0</v>
          </cell>
          <cell r="M2202">
            <v>1164</v>
          </cell>
          <cell r="N2202">
            <v>0</v>
          </cell>
          <cell r="O2202">
            <v>0</v>
          </cell>
          <cell r="P2202">
            <v>8</v>
          </cell>
          <cell r="Q2202">
            <v>0</v>
          </cell>
        </row>
        <row r="2203">
          <cell r="B2203" t="str">
            <v>56725205630405</v>
          </cell>
          <cell r="C2203" t="str">
            <v>56</v>
          </cell>
          <cell r="D2203" t="str">
            <v>72520</v>
          </cell>
          <cell r="E2203" t="str">
            <v>5630405</v>
          </cell>
          <cell r="F2203" t="str">
            <v>Valley Oak Charter</v>
          </cell>
          <cell r="G2203" t="str">
            <v>0501</v>
          </cell>
          <cell r="H2203">
            <v>74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10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56725380000000</v>
          </cell>
          <cell r="C2204" t="str">
            <v>56</v>
          </cell>
          <cell r="D2204" t="str">
            <v>72538</v>
          </cell>
          <cell r="E2204" t="str">
            <v>0000000</v>
          </cell>
          <cell r="F2204" t="str">
            <v>Oxnard</v>
          </cell>
          <cell r="H2204">
            <v>16821</v>
          </cell>
          <cell r="I2204">
            <v>0</v>
          </cell>
          <cell r="J2204">
            <v>0</v>
          </cell>
          <cell r="K2204">
            <v>72</v>
          </cell>
          <cell r="L2204">
            <v>0</v>
          </cell>
          <cell r="M2204">
            <v>14629</v>
          </cell>
          <cell r="N2204">
            <v>0</v>
          </cell>
          <cell r="O2204">
            <v>0</v>
          </cell>
          <cell r="P2204">
            <v>44</v>
          </cell>
          <cell r="Q2204">
            <v>0</v>
          </cell>
        </row>
        <row r="2205">
          <cell r="B2205" t="str">
            <v>56725460000000</v>
          </cell>
          <cell r="C2205" t="str">
            <v>56</v>
          </cell>
          <cell r="D2205" t="str">
            <v>72546</v>
          </cell>
          <cell r="E2205" t="str">
            <v>0000000</v>
          </cell>
          <cell r="F2205" t="str">
            <v>Oxnard Union High</v>
          </cell>
          <cell r="H2205">
            <v>16634</v>
          </cell>
          <cell r="I2205">
            <v>0</v>
          </cell>
          <cell r="J2205">
            <v>0</v>
          </cell>
          <cell r="K2205">
            <v>39</v>
          </cell>
          <cell r="L2205">
            <v>0</v>
          </cell>
          <cell r="M2205">
            <v>11262</v>
          </cell>
          <cell r="N2205">
            <v>0</v>
          </cell>
          <cell r="O2205">
            <v>0</v>
          </cell>
          <cell r="P2205">
            <v>23</v>
          </cell>
          <cell r="Q2205">
            <v>0</v>
          </cell>
        </row>
        <row r="2206">
          <cell r="B2206" t="str">
            <v>56725460115105</v>
          </cell>
          <cell r="C2206" t="str">
            <v>56</v>
          </cell>
          <cell r="D2206" t="str">
            <v>72546</v>
          </cell>
          <cell r="E2206" t="str">
            <v>0115105</v>
          </cell>
          <cell r="F2206" t="str">
            <v>Camarillo Academy of Progressive Education</v>
          </cell>
          <cell r="G2206" t="str">
            <v>0943</v>
          </cell>
          <cell r="H2206">
            <v>569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54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</row>
        <row r="2207">
          <cell r="B2207" t="str">
            <v>56725460120634</v>
          </cell>
          <cell r="C2207" t="str">
            <v>56</v>
          </cell>
          <cell r="D2207" t="str">
            <v>72546</v>
          </cell>
          <cell r="E2207" t="str">
            <v>0120634</v>
          </cell>
          <cell r="F2207" t="str">
            <v>Architecture, Construction &amp; Engineering Charter High (ACE)</v>
          </cell>
          <cell r="G2207" t="str">
            <v>1126</v>
          </cell>
          <cell r="H2207">
            <v>198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90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56725530000000</v>
          </cell>
          <cell r="C2208" t="str">
            <v>56</v>
          </cell>
          <cell r="D2208" t="str">
            <v>72553</v>
          </cell>
          <cell r="E2208" t="str">
            <v>0000000</v>
          </cell>
          <cell r="F2208" t="str">
            <v>Pleasant Valley</v>
          </cell>
          <cell r="H2208">
            <v>6523</v>
          </cell>
          <cell r="I2208">
            <v>0</v>
          </cell>
          <cell r="J2208">
            <v>0</v>
          </cell>
          <cell r="K2208">
            <v>36</v>
          </cell>
          <cell r="L2208">
            <v>0</v>
          </cell>
          <cell r="M2208">
            <v>1945</v>
          </cell>
          <cell r="N2208">
            <v>0</v>
          </cell>
          <cell r="O2208">
            <v>0</v>
          </cell>
          <cell r="P2208">
            <v>16</v>
          </cell>
          <cell r="Q2208">
            <v>0</v>
          </cell>
        </row>
        <row r="2209">
          <cell r="B2209" t="str">
            <v>56725536120620</v>
          </cell>
          <cell r="C2209" t="str">
            <v>56</v>
          </cell>
          <cell r="D2209" t="str">
            <v>72553</v>
          </cell>
          <cell r="E2209" t="str">
            <v>6120620</v>
          </cell>
          <cell r="F2209" t="str">
            <v>University Preparation Charter School at CSU Channel Islands</v>
          </cell>
          <cell r="G2209" t="str">
            <v>0464</v>
          </cell>
          <cell r="H2209">
            <v>761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436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</row>
        <row r="2210">
          <cell r="B2210" t="str">
            <v>56725610000000</v>
          </cell>
          <cell r="C2210" t="str">
            <v>56</v>
          </cell>
          <cell r="D2210" t="str">
            <v>72561</v>
          </cell>
          <cell r="E2210" t="str">
            <v>0000000</v>
          </cell>
          <cell r="F2210" t="str">
            <v>Rio Elementary</v>
          </cell>
          <cell r="H2210">
            <v>5142</v>
          </cell>
          <cell r="I2210">
            <v>0</v>
          </cell>
          <cell r="J2210">
            <v>0</v>
          </cell>
          <cell r="K2210">
            <v>40</v>
          </cell>
          <cell r="L2210">
            <v>0</v>
          </cell>
          <cell r="M2210">
            <v>4228</v>
          </cell>
          <cell r="N2210">
            <v>0</v>
          </cell>
          <cell r="O2210">
            <v>0</v>
          </cell>
          <cell r="P2210">
            <v>30</v>
          </cell>
          <cell r="Q2210">
            <v>0</v>
          </cell>
        </row>
        <row r="2211">
          <cell r="B2211" t="str">
            <v>56725790000000</v>
          </cell>
          <cell r="C2211" t="str">
            <v>56</v>
          </cell>
          <cell r="D2211" t="str">
            <v>72579</v>
          </cell>
          <cell r="E2211" t="str">
            <v>0000000</v>
          </cell>
          <cell r="F2211" t="str">
            <v>Santa Clara Elementary</v>
          </cell>
          <cell r="H2211">
            <v>56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8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</row>
        <row r="2212">
          <cell r="B2212" t="str">
            <v>56726030000000</v>
          </cell>
          <cell r="C2212" t="str">
            <v>56</v>
          </cell>
          <cell r="D2212" t="str">
            <v>72603</v>
          </cell>
          <cell r="E2212" t="str">
            <v>0000000</v>
          </cell>
          <cell r="F2212" t="str">
            <v>Simi Valley Unified</v>
          </cell>
          <cell r="H2212">
            <v>17149</v>
          </cell>
          <cell r="I2212">
            <v>0</v>
          </cell>
          <cell r="J2212">
            <v>0</v>
          </cell>
          <cell r="K2212">
            <v>16</v>
          </cell>
          <cell r="L2212">
            <v>0</v>
          </cell>
          <cell r="M2212">
            <v>5855</v>
          </cell>
          <cell r="N2212">
            <v>0</v>
          </cell>
          <cell r="O2212">
            <v>0</v>
          </cell>
          <cell r="P2212">
            <v>11</v>
          </cell>
          <cell r="Q2212">
            <v>0</v>
          </cell>
        </row>
        <row r="2213">
          <cell r="B2213" t="str">
            <v>56726110000000</v>
          </cell>
          <cell r="C2213" t="str">
            <v>56</v>
          </cell>
          <cell r="D2213" t="str">
            <v>72611</v>
          </cell>
          <cell r="E2213" t="str">
            <v>0000000</v>
          </cell>
          <cell r="F2213" t="str">
            <v>Somis Union</v>
          </cell>
          <cell r="H2213">
            <v>252</v>
          </cell>
          <cell r="I2213">
            <v>0</v>
          </cell>
          <cell r="J2213">
            <v>0</v>
          </cell>
          <cell r="K2213">
            <v>4</v>
          </cell>
          <cell r="L2213">
            <v>0</v>
          </cell>
          <cell r="M2213">
            <v>156</v>
          </cell>
          <cell r="N2213">
            <v>0</v>
          </cell>
          <cell r="O2213">
            <v>0</v>
          </cell>
          <cell r="P2213">
            <v>1</v>
          </cell>
          <cell r="Q2213">
            <v>0</v>
          </cell>
        </row>
        <row r="2214">
          <cell r="B2214" t="str">
            <v>56726520000000</v>
          </cell>
          <cell r="C2214" t="str">
            <v>56</v>
          </cell>
          <cell r="D2214" t="str">
            <v>72652</v>
          </cell>
          <cell r="E2214" t="str">
            <v>0000000</v>
          </cell>
          <cell r="F2214" t="str">
            <v>Ventura Unified</v>
          </cell>
          <cell r="H2214">
            <v>16981</v>
          </cell>
          <cell r="I2214">
            <v>0</v>
          </cell>
          <cell r="J2214">
            <v>0</v>
          </cell>
          <cell r="K2214">
            <v>153</v>
          </cell>
          <cell r="L2214">
            <v>0</v>
          </cell>
          <cell r="M2214">
            <v>9215</v>
          </cell>
          <cell r="N2214">
            <v>0</v>
          </cell>
          <cell r="O2214">
            <v>0</v>
          </cell>
          <cell r="P2214">
            <v>58</v>
          </cell>
          <cell r="Q2214">
            <v>0</v>
          </cell>
        </row>
        <row r="2215">
          <cell r="B2215" t="str">
            <v>56737590000000</v>
          </cell>
          <cell r="C2215" t="str">
            <v>56</v>
          </cell>
          <cell r="D2215" t="str">
            <v>73759</v>
          </cell>
          <cell r="E2215" t="str">
            <v>0000000</v>
          </cell>
          <cell r="F2215" t="str">
            <v>Conejo Valley Unified</v>
          </cell>
          <cell r="H2215">
            <v>18918</v>
          </cell>
          <cell r="I2215">
            <v>0</v>
          </cell>
          <cell r="J2215">
            <v>0</v>
          </cell>
          <cell r="K2215">
            <v>44</v>
          </cell>
          <cell r="L2215">
            <v>0</v>
          </cell>
          <cell r="M2215">
            <v>4619</v>
          </cell>
          <cell r="N2215">
            <v>0</v>
          </cell>
          <cell r="O2215">
            <v>0</v>
          </cell>
          <cell r="P2215">
            <v>14</v>
          </cell>
          <cell r="Q2215">
            <v>0</v>
          </cell>
        </row>
        <row r="2216">
          <cell r="B2216" t="str">
            <v>56738740000000</v>
          </cell>
          <cell r="C2216" t="str">
            <v>56</v>
          </cell>
          <cell r="D2216" t="str">
            <v>73874</v>
          </cell>
          <cell r="E2216" t="str">
            <v>0000000</v>
          </cell>
          <cell r="F2216" t="str">
            <v>Oak Park Unified</v>
          </cell>
          <cell r="H2216">
            <v>4584</v>
          </cell>
          <cell r="I2216">
            <v>0</v>
          </cell>
          <cell r="J2216">
            <v>0</v>
          </cell>
          <cell r="K2216">
            <v>8</v>
          </cell>
          <cell r="L2216">
            <v>0</v>
          </cell>
          <cell r="M2216">
            <v>458</v>
          </cell>
          <cell r="N2216">
            <v>0</v>
          </cell>
          <cell r="O2216">
            <v>0</v>
          </cell>
          <cell r="P2216">
            <v>5</v>
          </cell>
          <cell r="Q2216">
            <v>0</v>
          </cell>
        </row>
        <row r="2217">
          <cell r="B2217" t="str">
            <v>56739400000000</v>
          </cell>
          <cell r="C2217" t="str">
            <v>56</v>
          </cell>
          <cell r="D2217" t="str">
            <v>73940</v>
          </cell>
          <cell r="E2217" t="str">
            <v>0000000</v>
          </cell>
          <cell r="F2217" t="str">
            <v>Moorpark Unified</v>
          </cell>
          <cell r="H2217">
            <v>6389</v>
          </cell>
          <cell r="I2217">
            <v>0</v>
          </cell>
          <cell r="J2217">
            <v>0</v>
          </cell>
          <cell r="K2217">
            <v>42</v>
          </cell>
          <cell r="L2217">
            <v>0</v>
          </cell>
          <cell r="M2217">
            <v>2410</v>
          </cell>
          <cell r="N2217">
            <v>0</v>
          </cell>
          <cell r="O2217">
            <v>0</v>
          </cell>
          <cell r="P2217">
            <v>15</v>
          </cell>
          <cell r="Q2217">
            <v>0</v>
          </cell>
        </row>
        <row r="2218">
          <cell r="B2218" t="str">
            <v>56739400121426</v>
          </cell>
          <cell r="C2218" t="str">
            <v>56</v>
          </cell>
          <cell r="D2218" t="str">
            <v>73940</v>
          </cell>
          <cell r="E2218" t="str">
            <v>0121426</v>
          </cell>
          <cell r="F2218" t="str">
            <v>IvyTech Charter</v>
          </cell>
          <cell r="G2218" t="str">
            <v>1202</v>
          </cell>
          <cell r="H2218">
            <v>83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14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</row>
        <row r="2219">
          <cell r="B2219" t="str">
            <v>56768280000000</v>
          </cell>
          <cell r="C2219" t="str">
            <v>56</v>
          </cell>
          <cell r="D2219" t="str">
            <v>76828</v>
          </cell>
          <cell r="E2219" t="str">
            <v>0000000</v>
          </cell>
          <cell r="F2219" t="str">
            <v>Santa Paula Unified</v>
          </cell>
          <cell r="H2219">
            <v>5454</v>
          </cell>
          <cell r="I2219">
            <v>0</v>
          </cell>
          <cell r="J2219">
            <v>0</v>
          </cell>
          <cell r="K2219">
            <v>24</v>
          </cell>
          <cell r="L2219">
            <v>0</v>
          </cell>
          <cell r="M2219">
            <v>4673</v>
          </cell>
          <cell r="N2219">
            <v>0</v>
          </cell>
          <cell r="O2219">
            <v>0</v>
          </cell>
          <cell r="P2219">
            <v>18</v>
          </cell>
          <cell r="Q2219">
            <v>0</v>
          </cell>
        </row>
        <row r="2220">
          <cell r="B2220" t="str">
            <v>57105790000000</v>
          </cell>
          <cell r="C2220" t="str">
            <v>57</v>
          </cell>
          <cell r="D2220" t="str">
            <v>10579</v>
          </cell>
          <cell r="E2220" t="str">
            <v>0000000</v>
          </cell>
          <cell r="F2220" t="str">
            <v>Yolo Co. Office of Education</v>
          </cell>
          <cell r="H2220">
            <v>253</v>
          </cell>
          <cell r="I2220">
            <v>38</v>
          </cell>
          <cell r="J2220">
            <v>0</v>
          </cell>
          <cell r="K2220">
            <v>129</v>
          </cell>
          <cell r="L2220">
            <v>0</v>
          </cell>
          <cell r="M2220">
            <v>163</v>
          </cell>
          <cell r="N2220">
            <v>38</v>
          </cell>
          <cell r="O2220">
            <v>0</v>
          </cell>
          <cell r="P2220">
            <v>59</v>
          </cell>
          <cell r="Q2220">
            <v>0</v>
          </cell>
        </row>
        <row r="2221">
          <cell r="B2221" t="str">
            <v>57105790132464</v>
          </cell>
          <cell r="C2221" t="str">
            <v>57</v>
          </cell>
          <cell r="D2221" t="str">
            <v>10579</v>
          </cell>
          <cell r="E2221" t="str">
            <v>0132464</v>
          </cell>
          <cell r="F2221" t="str">
            <v>Empowering Possibilities International Charter</v>
          </cell>
          <cell r="G2221" t="str">
            <v>1746</v>
          </cell>
          <cell r="H2221">
            <v>318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294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57726780000000</v>
          </cell>
          <cell r="C2222" t="str">
            <v>57</v>
          </cell>
          <cell r="D2222" t="str">
            <v>72678</v>
          </cell>
          <cell r="E2222" t="str">
            <v>0000000</v>
          </cell>
          <cell r="F2222" t="str">
            <v>Davis Joint Unified</v>
          </cell>
          <cell r="H2222">
            <v>7987</v>
          </cell>
          <cell r="I2222">
            <v>0</v>
          </cell>
          <cell r="J2222">
            <v>0</v>
          </cell>
          <cell r="K2222">
            <v>27</v>
          </cell>
          <cell r="L2222">
            <v>0</v>
          </cell>
          <cell r="M2222">
            <v>2101</v>
          </cell>
          <cell r="N2222">
            <v>0</v>
          </cell>
          <cell r="O2222">
            <v>0</v>
          </cell>
          <cell r="P2222">
            <v>3</v>
          </cell>
          <cell r="Q2222">
            <v>0</v>
          </cell>
        </row>
        <row r="2223">
          <cell r="B2223" t="str">
            <v>57726780119578</v>
          </cell>
          <cell r="C2223" t="str">
            <v>57</v>
          </cell>
          <cell r="D2223" t="str">
            <v>72678</v>
          </cell>
          <cell r="E2223" t="str">
            <v>0119578</v>
          </cell>
          <cell r="F2223" t="str">
            <v>Da Vinci Charter Academy</v>
          </cell>
          <cell r="G2223" t="str">
            <v>1079</v>
          </cell>
          <cell r="H2223">
            <v>595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71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57726860000000</v>
          </cell>
          <cell r="C2224" t="str">
            <v>57</v>
          </cell>
          <cell r="D2224" t="str">
            <v>72686</v>
          </cell>
          <cell r="E2224" t="str">
            <v>0000000</v>
          </cell>
          <cell r="F2224" t="str">
            <v>Esparto Unified</v>
          </cell>
          <cell r="H2224">
            <v>967</v>
          </cell>
          <cell r="I2224">
            <v>0</v>
          </cell>
          <cell r="J2224">
            <v>0</v>
          </cell>
          <cell r="K2224">
            <v>6</v>
          </cell>
          <cell r="L2224">
            <v>0</v>
          </cell>
          <cell r="M2224">
            <v>725</v>
          </cell>
          <cell r="N2224">
            <v>0</v>
          </cell>
          <cell r="O2224">
            <v>0</v>
          </cell>
          <cell r="P2224">
            <v>2</v>
          </cell>
          <cell r="Q2224">
            <v>0</v>
          </cell>
        </row>
        <row r="2225">
          <cell r="B2225" t="str">
            <v>57726940000000</v>
          </cell>
          <cell r="C2225" t="str">
            <v>57</v>
          </cell>
          <cell r="D2225" t="str">
            <v>72694</v>
          </cell>
          <cell r="E2225" t="str">
            <v>0000000</v>
          </cell>
          <cell r="F2225" t="str">
            <v>Washington Unified</v>
          </cell>
          <cell r="H2225">
            <v>7699</v>
          </cell>
          <cell r="I2225">
            <v>0</v>
          </cell>
          <cell r="J2225">
            <v>0</v>
          </cell>
          <cell r="K2225">
            <v>30</v>
          </cell>
          <cell r="L2225">
            <v>0</v>
          </cell>
          <cell r="M2225">
            <v>5240</v>
          </cell>
          <cell r="N2225">
            <v>0</v>
          </cell>
          <cell r="O2225">
            <v>0</v>
          </cell>
          <cell r="P2225">
            <v>17</v>
          </cell>
          <cell r="Q2225">
            <v>0</v>
          </cell>
        </row>
        <row r="2226">
          <cell r="B2226" t="str">
            <v>57726940115329</v>
          </cell>
          <cell r="C2226" t="str">
            <v>57</v>
          </cell>
          <cell r="D2226" t="str">
            <v>72694</v>
          </cell>
          <cell r="E2226" t="str">
            <v>0115329</v>
          </cell>
          <cell r="F2226" t="str">
            <v>West Sacramento Early College Prep Charter</v>
          </cell>
          <cell r="G2226" t="str">
            <v>0907</v>
          </cell>
          <cell r="H2226">
            <v>34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11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</row>
        <row r="2227">
          <cell r="B2227" t="str">
            <v>57726940124875</v>
          </cell>
          <cell r="C2227" t="str">
            <v>57</v>
          </cell>
          <cell r="D2227" t="str">
            <v>72694</v>
          </cell>
          <cell r="E2227" t="str">
            <v>0124875</v>
          </cell>
          <cell r="F2227" t="str">
            <v>Sacramento Valley Charter</v>
          </cell>
          <cell r="G2227" t="str">
            <v>1338</v>
          </cell>
          <cell r="H2227">
            <v>193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73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57726940131706</v>
          </cell>
          <cell r="C2228" t="str">
            <v>57</v>
          </cell>
          <cell r="D2228" t="str">
            <v>72694</v>
          </cell>
          <cell r="E2228" t="str">
            <v>0131706</v>
          </cell>
          <cell r="F2228" t="str">
            <v>River Charter Schools-Lighthouse Charter</v>
          </cell>
          <cell r="G2228" t="str">
            <v>1659</v>
          </cell>
          <cell r="H2228">
            <v>150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51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57727020000000</v>
          </cell>
          <cell r="C2229" t="str">
            <v>57</v>
          </cell>
          <cell r="D2229" t="str">
            <v>72702</v>
          </cell>
          <cell r="E2229" t="str">
            <v>0000000</v>
          </cell>
          <cell r="F2229" t="str">
            <v>Winters Joint Unified</v>
          </cell>
          <cell r="H2229">
            <v>1555</v>
          </cell>
          <cell r="I2229">
            <v>0</v>
          </cell>
          <cell r="J2229">
            <v>0</v>
          </cell>
          <cell r="K2229">
            <v>6</v>
          </cell>
          <cell r="L2229">
            <v>0</v>
          </cell>
          <cell r="M2229">
            <v>1075</v>
          </cell>
          <cell r="N2229">
            <v>0</v>
          </cell>
          <cell r="O2229">
            <v>0</v>
          </cell>
          <cell r="P2229">
            <v>4</v>
          </cell>
          <cell r="Q2229">
            <v>0</v>
          </cell>
        </row>
        <row r="2230">
          <cell r="B2230" t="str">
            <v>57727100000000</v>
          </cell>
          <cell r="C2230" t="str">
            <v>57</v>
          </cell>
          <cell r="D2230" t="str">
            <v>72710</v>
          </cell>
          <cell r="E2230" t="str">
            <v>0000000</v>
          </cell>
          <cell r="F2230" t="str">
            <v>Woodland Joint Unified</v>
          </cell>
          <cell r="H2230">
            <v>9799</v>
          </cell>
          <cell r="I2230">
            <v>0</v>
          </cell>
          <cell r="J2230">
            <v>0</v>
          </cell>
          <cell r="K2230">
            <v>63</v>
          </cell>
          <cell r="L2230">
            <v>0</v>
          </cell>
          <cell r="M2230">
            <v>6755</v>
          </cell>
          <cell r="N2230">
            <v>0</v>
          </cell>
          <cell r="O2230">
            <v>0</v>
          </cell>
          <cell r="P2230">
            <v>36</v>
          </cell>
          <cell r="Q2230">
            <v>0</v>
          </cell>
        </row>
        <row r="2231">
          <cell r="B2231" t="str">
            <v>57727100121749</v>
          </cell>
          <cell r="C2231" t="str">
            <v>57</v>
          </cell>
          <cell r="D2231" t="str">
            <v>72710</v>
          </cell>
          <cell r="E2231" t="str">
            <v>0121749</v>
          </cell>
          <cell r="F2231" t="str">
            <v>Science &amp; Technology Academy at Knights Landing</v>
          </cell>
          <cell r="G2231" t="str">
            <v>1201</v>
          </cell>
          <cell r="H2231">
            <v>269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136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58105870000000</v>
          </cell>
          <cell r="C2232" t="str">
            <v>58</v>
          </cell>
          <cell r="D2232" t="str">
            <v>10587</v>
          </cell>
          <cell r="E2232" t="str">
            <v>0000000</v>
          </cell>
          <cell r="F2232" t="str">
            <v>Yuba Co. Office of Education</v>
          </cell>
          <cell r="H2232">
            <v>203</v>
          </cell>
          <cell r="I2232">
            <v>41</v>
          </cell>
          <cell r="J2232">
            <v>0</v>
          </cell>
          <cell r="K2232">
            <v>162</v>
          </cell>
          <cell r="L2232">
            <v>0</v>
          </cell>
          <cell r="M2232">
            <v>155</v>
          </cell>
          <cell r="N2232">
            <v>41</v>
          </cell>
          <cell r="O2232">
            <v>0</v>
          </cell>
          <cell r="P2232">
            <v>114</v>
          </cell>
          <cell r="Q2232">
            <v>0</v>
          </cell>
        </row>
        <row r="2233">
          <cell r="B2233" t="str">
            <v>58105870117242</v>
          </cell>
          <cell r="C2233" t="str">
            <v>58</v>
          </cell>
          <cell r="D2233" t="str">
            <v>10587</v>
          </cell>
          <cell r="E2233" t="str">
            <v>0117242</v>
          </cell>
          <cell r="F2233" t="str">
            <v>Yuba Environmental Science Charter Academy</v>
          </cell>
          <cell r="G2233" t="str">
            <v>0990</v>
          </cell>
          <cell r="H2233">
            <v>93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66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58105875830112</v>
          </cell>
          <cell r="C2234" t="str">
            <v>58</v>
          </cell>
          <cell r="D2234" t="str">
            <v>10587</v>
          </cell>
          <cell r="E2234" t="str">
            <v>5830112</v>
          </cell>
          <cell r="F2234" t="str">
            <v>Yuba County Career Preparatory Charter</v>
          </cell>
          <cell r="G2234" t="str">
            <v>0092</v>
          </cell>
          <cell r="H2234">
            <v>273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248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58727280000000</v>
          </cell>
          <cell r="C2235" t="str">
            <v>58</v>
          </cell>
          <cell r="D2235" t="str">
            <v>72728</v>
          </cell>
          <cell r="E2235" t="str">
            <v>0000000</v>
          </cell>
          <cell r="F2235" t="str">
            <v>Camptonville Elementary</v>
          </cell>
          <cell r="H2235">
            <v>63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39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58727286115935</v>
          </cell>
          <cell r="C2236" t="str">
            <v>58</v>
          </cell>
          <cell r="D2236" t="str">
            <v>72728</v>
          </cell>
          <cell r="E2236" t="str">
            <v>6115935</v>
          </cell>
          <cell r="F2236" t="str">
            <v>Camptonville Academy</v>
          </cell>
          <cell r="G2236" t="str">
            <v>0165</v>
          </cell>
          <cell r="H2236">
            <v>456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245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58727360000000</v>
          </cell>
          <cell r="C2237" t="str">
            <v>58</v>
          </cell>
          <cell r="D2237" t="str">
            <v>72736</v>
          </cell>
          <cell r="E2237" t="str">
            <v>0000000</v>
          </cell>
          <cell r="F2237" t="str">
            <v>Marysville Joint Unified</v>
          </cell>
          <cell r="H2237">
            <v>9422</v>
          </cell>
          <cell r="I2237">
            <v>0</v>
          </cell>
          <cell r="J2237">
            <v>0</v>
          </cell>
          <cell r="K2237">
            <v>139</v>
          </cell>
          <cell r="L2237">
            <v>0</v>
          </cell>
          <cell r="M2237">
            <v>7809</v>
          </cell>
          <cell r="N2237">
            <v>0</v>
          </cell>
          <cell r="O2237">
            <v>0</v>
          </cell>
          <cell r="P2237">
            <v>103</v>
          </cell>
          <cell r="Q2237">
            <v>0</v>
          </cell>
        </row>
        <row r="2238">
          <cell r="B2238" t="str">
            <v>58727360121632</v>
          </cell>
          <cell r="C2238" t="str">
            <v>58</v>
          </cell>
          <cell r="D2238" t="str">
            <v>72736</v>
          </cell>
          <cell r="E2238" t="str">
            <v>0121632</v>
          </cell>
          <cell r="F2238" t="str">
            <v>Paragon Collegiate Academy</v>
          </cell>
          <cell r="G2238" t="str">
            <v>1182</v>
          </cell>
          <cell r="H2238">
            <v>182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139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58727365830138</v>
          </cell>
          <cell r="C2239" t="str">
            <v>58</v>
          </cell>
          <cell r="D2239" t="str">
            <v>72736</v>
          </cell>
          <cell r="E2239" t="str">
            <v>5830138</v>
          </cell>
          <cell r="F2239" t="str">
            <v>Marysville Charter Academy for the Arts</v>
          </cell>
          <cell r="G2239" t="str">
            <v>0306</v>
          </cell>
          <cell r="H2239">
            <v>381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193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58727440000000</v>
          </cell>
          <cell r="C2240" t="str">
            <v>58</v>
          </cell>
          <cell r="D2240" t="str">
            <v>72744</v>
          </cell>
          <cell r="E2240" t="str">
            <v>0000000</v>
          </cell>
          <cell r="F2240" t="str">
            <v>Plumas Lake Elementary</v>
          </cell>
          <cell r="H2240">
            <v>1272</v>
          </cell>
          <cell r="I2240">
            <v>0</v>
          </cell>
          <cell r="J2240">
            <v>0</v>
          </cell>
          <cell r="K2240">
            <v>11</v>
          </cell>
          <cell r="L2240">
            <v>0</v>
          </cell>
          <cell r="M2240">
            <v>479</v>
          </cell>
          <cell r="N2240">
            <v>0</v>
          </cell>
          <cell r="O2240">
            <v>0</v>
          </cell>
          <cell r="P2240">
            <v>1</v>
          </cell>
          <cell r="Q2240">
            <v>0</v>
          </cell>
        </row>
        <row r="2241">
          <cell r="B2241" t="str">
            <v>58727510000000</v>
          </cell>
          <cell r="C2241" t="str">
            <v>58</v>
          </cell>
          <cell r="D2241" t="str">
            <v>72751</v>
          </cell>
          <cell r="E2241" t="str">
            <v>0000000</v>
          </cell>
          <cell r="F2241" t="str">
            <v>Wheatland</v>
          </cell>
          <cell r="H2241">
            <v>1238</v>
          </cell>
          <cell r="I2241">
            <v>0</v>
          </cell>
          <cell r="J2241">
            <v>0</v>
          </cell>
          <cell r="K2241">
            <v>9</v>
          </cell>
          <cell r="L2241">
            <v>0</v>
          </cell>
          <cell r="M2241">
            <v>568</v>
          </cell>
          <cell r="N2241">
            <v>0</v>
          </cell>
          <cell r="O2241">
            <v>0</v>
          </cell>
          <cell r="P2241">
            <v>5</v>
          </cell>
          <cell r="Q2241">
            <v>0</v>
          </cell>
        </row>
        <row r="2242">
          <cell r="B2242" t="str">
            <v>58727516118806</v>
          </cell>
          <cell r="C2242" t="str">
            <v>58</v>
          </cell>
          <cell r="D2242" t="str">
            <v>72751</v>
          </cell>
          <cell r="E2242" t="str">
            <v>6118806</v>
          </cell>
          <cell r="F2242" t="str">
            <v>Wheatland Charter Academy</v>
          </cell>
          <cell r="G2242" t="str">
            <v>0370</v>
          </cell>
          <cell r="H2242">
            <v>94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52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</row>
        <row r="2243">
          <cell r="B2243" t="str">
            <v>58727690000000</v>
          </cell>
          <cell r="C2243" t="str">
            <v>58</v>
          </cell>
          <cell r="D2243" t="str">
            <v>72769</v>
          </cell>
          <cell r="E2243" t="str">
            <v>0000000</v>
          </cell>
          <cell r="F2243" t="str">
            <v>Wheatland Union High</v>
          </cell>
          <cell r="H2243">
            <v>739</v>
          </cell>
          <cell r="I2243">
            <v>0</v>
          </cell>
          <cell r="J2243">
            <v>0</v>
          </cell>
          <cell r="K2243">
            <v>8</v>
          </cell>
          <cell r="L2243">
            <v>0</v>
          </cell>
          <cell r="M2243">
            <v>277</v>
          </cell>
          <cell r="N2243">
            <v>0</v>
          </cell>
          <cell r="O2243">
            <v>0</v>
          </cell>
          <cell r="P2243">
            <v>4</v>
          </cell>
          <cell r="Q2243">
            <v>0</v>
          </cell>
        </row>
      </sheetData>
      <sheetData sheetId="9" refreshError="1"/>
      <sheetData sheetId="10" refreshError="1"/>
      <sheetData sheetId="11">
        <row r="3">
          <cell r="C3" t="str">
            <v>01100170000000</v>
          </cell>
          <cell r="D3" t="str">
            <v>01</v>
          </cell>
          <cell r="E3" t="str">
            <v>10017</v>
          </cell>
          <cell r="F3" t="str">
            <v>0000000</v>
          </cell>
          <cell r="G3" t="str">
            <v>Alameda</v>
          </cell>
          <cell r="H3" t="str">
            <v>Alameda County Office of Education</v>
          </cell>
          <cell r="J3" t="str">
            <v>00</v>
          </cell>
          <cell r="K3" t="str">
            <v>County Office of Education (COE)</v>
          </cell>
          <cell r="O3">
            <v>252</v>
          </cell>
          <cell r="P3">
            <v>77</v>
          </cell>
          <cell r="Q3">
            <v>0</v>
          </cell>
          <cell r="R3">
            <v>1</v>
          </cell>
          <cell r="S3">
            <v>226</v>
          </cell>
          <cell r="T3">
            <v>77</v>
          </cell>
          <cell r="U3">
            <v>0</v>
          </cell>
          <cell r="V3">
            <v>1</v>
          </cell>
          <cell r="W3" t="str">
            <v>Y</v>
          </cell>
        </row>
        <row r="4">
          <cell r="C4" t="str">
            <v>01100170112607</v>
          </cell>
          <cell r="D4" t="str">
            <v>01</v>
          </cell>
          <cell r="E4" t="str">
            <v>10017</v>
          </cell>
          <cell r="F4" t="str">
            <v>0112607</v>
          </cell>
          <cell r="G4" t="str">
            <v>Alameda</v>
          </cell>
          <cell r="H4" t="str">
            <v>Alameda County Office of Education</v>
          </cell>
          <cell r="I4" t="str">
            <v>Envision Academy for Arts &amp; Technology</v>
          </cell>
          <cell r="J4" t="str">
            <v>00</v>
          </cell>
          <cell r="K4" t="str">
            <v>County Office of Education (COE)</v>
          </cell>
          <cell r="L4" t="str">
            <v>66</v>
          </cell>
          <cell r="M4" t="str">
            <v>High Schools (Public)</v>
          </cell>
          <cell r="N4" t="str">
            <v>0811</v>
          </cell>
          <cell r="O4">
            <v>413</v>
          </cell>
          <cell r="P4">
            <v>0</v>
          </cell>
          <cell r="Q4">
            <v>0</v>
          </cell>
          <cell r="R4">
            <v>0</v>
          </cell>
          <cell r="S4">
            <v>317</v>
          </cell>
          <cell r="T4">
            <v>0</v>
          </cell>
          <cell r="U4">
            <v>0</v>
          </cell>
          <cell r="V4">
            <v>0</v>
          </cell>
          <cell r="W4" t="str">
            <v>Y</v>
          </cell>
        </row>
        <row r="5">
          <cell r="C5" t="str">
            <v>01100170123968</v>
          </cell>
          <cell r="D5" t="str">
            <v>01</v>
          </cell>
          <cell r="E5" t="str">
            <v>10017</v>
          </cell>
          <cell r="F5" t="str">
            <v>0123968</v>
          </cell>
          <cell r="G5" t="str">
            <v>Alameda</v>
          </cell>
          <cell r="H5" t="str">
            <v>Alameda County Office of Education</v>
          </cell>
          <cell r="I5" t="str">
            <v>Community School for Creative Education</v>
          </cell>
          <cell r="J5" t="str">
            <v>00</v>
          </cell>
          <cell r="K5" t="str">
            <v>County Office of Education (COE)</v>
          </cell>
          <cell r="L5" t="str">
            <v>60</v>
          </cell>
          <cell r="M5" t="str">
            <v>Elementary Schools (Public)</v>
          </cell>
          <cell r="N5" t="str">
            <v>1284</v>
          </cell>
          <cell r="O5">
            <v>242</v>
          </cell>
          <cell r="P5">
            <v>0</v>
          </cell>
          <cell r="Q5">
            <v>0</v>
          </cell>
          <cell r="R5">
            <v>0</v>
          </cell>
          <cell r="S5">
            <v>180</v>
          </cell>
          <cell r="T5">
            <v>0</v>
          </cell>
          <cell r="U5">
            <v>0</v>
          </cell>
          <cell r="V5">
            <v>0</v>
          </cell>
          <cell r="W5" t="str">
            <v>Y</v>
          </cell>
        </row>
        <row r="6">
          <cell r="C6" t="str">
            <v>01100170124172</v>
          </cell>
          <cell r="D6" t="str">
            <v>01</v>
          </cell>
          <cell r="E6" t="str">
            <v>10017</v>
          </cell>
          <cell r="F6" t="str">
            <v>0124172</v>
          </cell>
          <cell r="G6" t="str">
            <v>Alameda</v>
          </cell>
          <cell r="H6" t="str">
            <v>Alameda County Office of Education</v>
          </cell>
          <cell r="I6" t="str">
            <v>Yu Ming Charter</v>
          </cell>
          <cell r="J6" t="str">
            <v>00</v>
          </cell>
          <cell r="K6" t="str">
            <v>County Office of Education (COE)</v>
          </cell>
          <cell r="L6" t="str">
            <v>60</v>
          </cell>
          <cell r="M6" t="str">
            <v>Elementary Schools (Public)</v>
          </cell>
          <cell r="N6" t="str">
            <v>1296</v>
          </cell>
          <cell r="O6">
            <v>387</v>
          </cell>
          <cell r="P6">
            <v>0</v>
          </cell>
          <cell r="Q6">
            <v>0</v>
          </cell>
          <cell r="R6">
            <v>0</v>
          </cell>
          <cell r="S6">
            <v>66</v>
          </cell>
          <cell r="T6">
            <v>0</v>
          </cell>
          <cell r="U6">
            <v>0</v>
          </cell>
          <cell r="V6">
            <v>0</v>
          </cell>
          <cell r="W6" t="str">
            <v>Y</v>
          </cell>
        </row>
        <row r="7">
          <cell r="C7" t="str">
            <v>01100170125567</v>
          </cell>
          <cell r="D7" t="str">
            <v>01</v>
          </cell>
          <cell r="E7" t="str">
            <v>10017</v>
          </cell>
          <cell r="F7" t="str">
            <v>0125567</v>
          </cell>
          <cell r="G7" t="str">
            <v>Alameda</v>
          </cell>
          <cell r="H7" t="str">
            <v>Alameda County Office of Education</v>
          </cell>
          <cell r="I7" t="str">
            <v>Urban Montessori Charter</v>
          </cell>
          <cell r="J7" t="str">
            <v>00</v>
          </cell>
          <cell r="K7" t="str">
            <v>County Office of Education (COE)</v>
          </cell>
          <cell r="L7" t="str">
            <v>60</v>
          </cell>
          <cell r="M7" t="str">
            <v>Elementary Schools (Public)</v>
          </cell>
          <cell r="N7" t="str">
            <v>1383</v>
          </cell>
          <cell r="O7">
            <v>448</v>
          </cell>
          <cell r="P7">
            <v>0</v>
          </cell>
          <cell r="Q7">
            <v>0</v>
          </cell>
          <cell r="R7">
            <v>0</v>
          </cell>
          <cell r="S7">
            <v>169</v>
          </cell>
          <cell r="T7">
            <v>0</v>
          </cell>
          <cell r="U7">
            <v>0</v>
          </cell>
          <cell r="V7">
            <v>0</v>
          </cell>
          <cell r="W7" t="str">
            <v>Y</v>
          </cell>
        </row>
        <row r="8">
          <cell r="C8" t="str">
            <v>01100170131581</v>
          </cell>
          <cell r="D8" t="str">
            <v>01</v>
          </cell>
          <cell r="E8" t="str">
            <v>10017</v>
          </cell>
          <cell r="F8" t="str">
            <v>0131581</v>
          </cell>
          <cell r="G8" t="str">
            <v>Alameda</v>
          </cell>
          <cell r="H8" t="str">
            <v>Alameda County Office of Education</v>
          </cell>
          <cell r="I8" t="str">
            <v>Oakland Unity Middle</v>
          </cell>
          <cell r="J8" t="str">
            <v>00</v>
          </cell>
          <cell r="K8" t="str">
            <v>County Office of Education (COE)</v>
          </cell>
          <cell r="L8" t="str">
            <v>62</v>
          </cell>
          <cell r="M8" t="str">
            <v>Intermediate/Middle Schools (Public)</v>
          </cell>
          <cell r="N8" t="str">
            <v>1707</v>
          </cell>
          <cell r="O8">
            <v>179</v>
          </cell>
          <cell r="P8">
            <v>0</v>
          </cell>
          <cell r="Q8">
            <v>0</v>
          </cell>
          <cell r="R8">
            <v>0</v>
          </cell>
          <cell r="S8">
            <v>163</v>
          </cell>
          <cell r="T8">
            <v>0</v>
          </cell>
          <cell r="U8">
            <v>0</v>
          </cell>
          <cell r="V8">
            <v>0</v>
          </cell>
          <cell r="W8" t="str">
            <v>Y</v>
          </cell>
        </row>
        <row r="9">
          <cell r="C9" t="str">
            <v>01100170136101</v>
          </cell>
          <cell r="D9" t="str">
            <v>01</v>
          </cell>
          <cell r="E9" t="str">
            <v>10017</v>
          </cell>
          <cell r="F9" t="str">
            <v>0136101</v>
          </cell>
          <cell r="G9" t="str">
            <v>Alameda</v>
          </cell>
          <cell r="H9" t="str">
            <v>Alameda County Office of Education</v>
          </cell>
          <cell r="I9" t="str">
            <v>Connecting Waters Charter - East Bay</v>
          </cell>
          <cell r="J9" t="str">
            <v>00</v>
          </cell>
          <cell r="K9" t="str">
            <v>County Office of Education (COE)</v>
          </cell>
          <cell r="L9" t="str">
            <v>65</v>
          </cell>
          <cell r="M9" t="str">
            <v>K-12 Schools (Public)</v>
          </cell>
          <cell r="N9" t="str">
            <v>1881</v>
          </cell>
          <cell r="O9">
            <v>106</v>
          </cell>
          <cell r="P9">
            <v>0</v>
          </cell>
          <cell r="Q9">
            <v>0</v>
          </cell>
          <cell r="R9">
            <v>0</v>
          </cell>
          <cell r="S9">
            <v>30</v>
          </cell>
          <cell r="T9">
            <v>0</v>
          </cell>
          <cell r="U9">
            <v>0</v>
          </cell>
          <cell r="V9">
            <v>0</v>
          </cell>
          <cell r="W9" t="str">
            <v>Y</v>
          </cell>
        </row>
        <row r="10">
          <cell r="C10" t="str">
            <v>01100170136226</v>
          </cell>
          <cell r="D10" t="str">
            <v>01</v>
          </cell>
          <cell r="E10" t="str">
            <v>10017</v>
          </cell>
          <cell r="F10" t="str">
            <v>0136226</v>
          </cell>
          <cell r="G10" t="str">
            <v>Alameda</v>
          </cell>
          <cell r="H10" t="str">
            <v>Alameda County Office of Education</v>
          </cell>
          <cell r="I10" t="str">
            <v>Opportunity Charter</v>
          </cell>
          <cell r="J10" t="str">
            <v>00</v>
          </cell>
          <cell r="K10" t="str">
            <v>County Office of Education (COE)</v>
          </cell>
          <cell r="L10" t="str">
            <v>10</v>
          </cell>
          <cell r="M10" t="str">
            <v>County Community</v>
          </cell>
          <cell r="N10" t="str">
            <v>1888</v>
          </cell>
          <cell r="O10">
            <v>23</v>
          </cell>
          <cell r="P10">
            <v>0</v>
          </cell>
          <cell r="Q10">
            <v>0</v>
          </cell>
          <cell r="R10">
            <v>1</v>
          </cell>
          <cell r="S10">
            <v>19</v>
          </cell>
          <cell r="T10">
            <v>0</v>
          </cell>
          <cell r="U10">
            <v>0</v>
          </cell>
          <cell r="V10">
            <v>1</v>
          </cell>
          <cell r="W10" t="str">
            <v>Y</v>
          </cell>
        </row>
        <row r="11">
          <cell r="C11" t="str">
            <v>01100176001788</v>
          </cell>
          <cell r="D11" t="str">
            <v>01</v>
          </cell>
          <cell r="E11" t="str">
            <v>10017</v>
          </cell>
          <cell r="F11" t="str">
            <v>6001788</v>
          </cell>
          <cell r="G11" t="str">
            <v>Alameda</v>
          </cell>
          <cell r="H11" t="str">
            <v>Alameda County Office of Education</v>
          </cell>
          <cell r="I11" t="str">
            <v>Cox Academy</v>
          </cell>
          <cell r="J11" t="str">
            <v>00</v>
          </cell>
          <cell r="K11" t="str">
            <v>County Office of Education (COE)</v>
          </cell>
          <cell r="L11" t="str">
            <v>60</v>
          </cell>
          <cell r="M11" t="str">
            <v>Elementary Schools (Public)</v>
          </cell>
          <cell r="N11" t="str">
            <v>0740</v>
          </cell>
          <cell r="O11">
            <v>579</v>
          </cell>
          <cell r="P11">
            <v>0</v>
          </cell>
          <cell r="Q11">
            <v>0</v>
          </cell>
          <cell r="R11">
            <v>0</v>
          </cell>
          <cell r="S11">
            <v>557</v>
          </cell>
          <cell r="T11">
            <v>0</v>
          </cell>
          <cell r="U11">
            <v>0</v>
          </cell>
          <cell r="V11">
            <v>0</v>
          </cell>
          <cell r="W11" t="str">
            <v>Y</v>
          </cell>
        </row>
        <row r="12">
          <cell r="C12" t="str">
            <v>01100176002000</v>
          </cell>
          <cell r="D12" t="str">
            <v>01</v>
          </cell>
          <cell r="E12" t="str">
            <v>10017</v>
          </cell>
          <cell r="F12" t="str">
            <v>6002000</v>
          </cell>
          <cell r="G12" t="str">
            <v>Alameda</v>
          </cell>
          <cell r="H12" t="str">
            <v>Alameda County Office of Education</v>
          </cell>
          <cell r="I12" t="str">
            <v>Lazear Charter Academy</v>
          </cell>
          <cell r="J12" t="str">
            <v>00</v>
          </cell>
          <cell r="K12" t="str">
            <v>County Office of Education (COE)</v>
          </cell>
          <cell r="L12" t="str">
            <v>60</v>
          </cell>
          <cell r="M12" t="str">
            <v>Elementary Schools (Public)</v>
          </cell>
          <cell r="N12" t="str">
            <v>1464</v>
          </cell>
          <cell r="O12">
            <v>457</v>
          </cell>
          <cell r="P12">
            <v>0</v>
          </cell>
          <cell r="Q12">
            <v>0</v>
          </cell>
          <cell r="R12">
            <v>0</v>
          </cell>
          <cell r="S12">
            <v>429</v>
          </cell>
          <cell r="T12">
            <v>0</v>
          </cell>
          <cell r="U12">
            <v>0</v>
          </cell>
          <cell r="V12">
            <v>0</v>
          </cell>
          <cell r="W12" t="str">
            <v>Y</v>
          </cell>
        </row>
        <row r="13">
          <cell r="C13" t="str">
            <v>01611190000000</v>
          </cell>
          <cell r="D13" t="str">
            <v>01</v>
          </cell>
          <cell r="E13" t="str">
            <v>61119</v>
          </cell>
          <cell r="F13" t="str">
            <v>0000000</v>
          </cell>
          <cell r="G13" t="str">
            <v>Alameda</v>
          </cell>
          <cell r="H13" t="str">
            <v>Alameda Unified</v>
          </cell>
          <cell r="J13" t="str">
            <v>54</v>
          </cell>
          <cell r="K13" t="str">
            <v>Unified School District</v>
          </cell>
          <cell r="O13">
            <v>9501</v>
          </cell>
          <cell r="P13">
            <v>0</v>
          </cell>
          <cell r="Q13">
            <v>0</v>
          </cell>
          <cell r="R13">
            <v>0</v>
          </cell>
          <cell r="S13">
            <v>3435</v>
          </cell>
          <cell r="T13">
            <v>0</v>
          </cell>
          <cell r="U13">
            <v>0</v>
          </cell>
          <cell r="V13">
            <v>0</v>
          </cell>
          <cell r="W13" t="str">
            <v>Y</v>
          </cell>
        </row>
        <row r="14">
          <cell r="C14" t="str">
            <v>01611190119222</v>
          </cell>
          <cell r="D14" t="str">
            <v>01</v>
          </cell>
          <cell r="E14" t="str">
            <v>61119</v>
          </cell>
          <cell r="F14" t="str">
            <v>0119222</v>
          </cell>
          <cell r="G14" t="str">
            <v>Alameda</v>
          </cell>
          <cell r="H14" t="str">
            <v>Alameda Unified</v>
          </cell>
          <cell r="I14" t="str">
            <v>Nea Community Learning Center</v>
          </cell>
          <cell r="J14" t="str">
            <v>54</v>
          </cell>
          <cell r="K14" t="str">
            <v>Unified School District</v>
          </cell>
          <cell r="L14" t="str">
            <v>65</v>
          </cell>
          <cell r="M14" t="str">
            <v>K-12 Schools (Public)</v>
          </cell>
          <cell r="N14" t="str">
            <v>1066</v>
          </cell>
          <cell r="O14">
            <v>553</v>
          </cell>
          <cell r="P14">
            <v>0</v>
          </cell>
          <cell r="Q14">
            <v>0</v>
          </cell>
          <cell r="R14">
            <v>0</v>
          </cell>
          <cell r="S14">
            <v>201</v>
          </cell>
          <cell r="T14">
            <v>0</v>
          </cell>
          <cell r="U14">
            <v>0</v>
          </cell>
          <cell r="V14">
            <v>0</v>
          </cell>
          <cell r="W14" t="str">
            <v>Y</v>
          </cell>
        </row>
        <row r="15">
          <cell r="C15" t="str">
            <v>01611190122085</v>
          </cell>
          <cell r="D15" t="str">
            <v>01</v>
          </cell>
          <cell r="E15" t="str">
            <v>61119</v>
          </cell>
          <cell r="F15" t="str">
            <v>0122085</v>
          </cell>
          <cell r="G15" t="str">
            <v>Alameda</v>
          </cell>
          <cell r="H15" t="str">
            <v>Alameda Unified</v>
          </cell>
          <cell r="I15" t="str">
            <v>The Academy of Alameda</v>
          </cell>
          <cell r="J15" t="str">
            <v>54</v>
          </cell>
          <cell r="K15" t="str">
            <v>Unified School District</v>
          </cell>
          <cell r="L15" t="str">
            <v>62</v>
          </cell>
          <cell r="M15" t="str">
            <v>Intermediate/Middle Schools (Public)</v>
          </cell>
          <cell r="N15" t="str">
            <v>1181</v>
          </cell>
          <cell r="O15">
            <v>489</v>
          </cell>
          <cell r="P15">
            <v>0</v>
          </cell>
          <cell r="Q15">
            <v>0</v>
          </cell>
          <cell r="R15">
            <v>0</v>
          </cell>
          <cell r="S15">
            <v>151</v>
          </cell>
          <cell r="T15">
            <v>0</v>
          </cell>
          <cell r="U15">
            <v>0</v>
          </cell>
          <cell r="V15">
            <v>0</v>
          </cell>
          <cell r="W15" t="str">
            <v>Y</v>
          </cell>
        </row>
        <row r="16">
          <cell r="C16" t="str">
            <v>01611190130609</v>
          </cell>
          <cell r="D16" t="str">
            <v>01</v>
          </cell>
          <cell r="E16" t="str">
            <v>61119</v>
          </cell>
          <cell r="F16" t="str">
            <v>0130609</v>
          </cell>
          <cell r="G16" t="str">
            <v>Alameda</v>
          </cell>
          <cell r="H16" t="str">
            <v>Alameda Unified</v>
          </cell>
          <cell r="I16" t="str">
            <v>Alameda Community Learning Center</v>
          </cell>
          <cell r="J16" t="str">
            <v>54</v>
          </cell>
          <cell r="K16" t="str">
            <v>Unified School District</v>
          </cell>
          <cell r="L16" t="str">
            <v>65</v>
          </cell>
          <cell r="M16" t="str">
            <v>K-12 Schools (Public)</v>
          </cell>
          <cell r="N16" t="str">
            <v>0352</v>
          </cell>
          <cell r="O16">
            <v>368</v>
          </cell>
          <cell r="P16">
            <v>0</v>
          </cell>
          <cell r="Q16">
            <v>0</v>
          </cell>
          <cell r="R16">
            <v>0</v>
          </cell>
          <cell r="S16">
            <v>131</v>
          </cell>
          <cell r="T16">
            <v>0</v>
          </cell>
          <cell r="U16">
            <v>0</v>
          </cell>
          <cell r="V16">
            <v>0</v>
          </cell>
          <cell r="W16" t="str">
            <v>Y</v>
          </cell>
        </row>
        <row r="17">
          <cell r="C17" t="str">
            <v>01611190130625</v>
          </cell>
          <cell r="D17" t="str">
            <v>01</v>
          </cell>
          <cell r="E17" t="str">
            <v>61119</v>
          </cell>
          <cell r="F17" t="str">
            <v>0130625</v>
          </cell>
          <cell r="G17" t="str">
            <v>Alameda</v>
          </cell>
          <cell r="H17" t="str">
            <v>Alameda Unified</v>
          </cell>
          <cell r="I17" t="str">
            <v>Alternatives in Action</v>
          </cell>
          <cell r="J17" t="str">
            <v>54</v>
          </cell>
          <cell r="K17" t="str">
            <v>Unified School District</v>
          </cell>
          <cell r="L17" t="str">
            <v>66</v>
          </cell>
          <cell r="M17" t="str">
            <v>High Schools (Public)</v>
          </cell>
          <cell r="N17" t="str">
            <v>0398</v>
          </cell>
          <cell r="O17">
            <v>183</v>
          </cell>
          <cell r="P17">
            <v>0</v>
          </cell>
          <cell r="Q17">
            <v>0</v>
          </cell>
          <cell r="R17">
            <v>0</v>
          </cell>
          <cell r="S17">
            <v>182</v>
          </cell>
          <cell r="T17">
            <v>0</v>
          </cell>
          <cell r="U17">
            <v>0</v>
          </cell>
          <cell r="V17">
            <v>0</v>
          </cell>
          <cell r="W17" t="str">
            <v>Y</v>
          </cell>
        </row>
        <row r="18">
          <cell r="C18" t="str">
            <v>01611190131805</v>
          </cell>
          <cell r="D18" t="str">
            <v>01</v>
          </cell>
          <cell r="E18" t="str">
            <v>61119</v>
          </cell>
          <cell r="F18" t="str">
            <v>0131805</v>
          </cell>
          <cell r="G18" t="str">
            <v>Alameda</v>
          </cell>
          <cell r="H18" t="str">
            <v>Alameda Unified</v>
          </cell>
          <cell r="I18" t="str">
            <v>The Academy of Alameda Elementary</v>
          </cell>
          <cell r="J18" t="str">
            <v>54</v>
          </cell>
          <cell r="K18" t="str">
            <v>Unified School District</v>
          </cell>
          <cell r="L18" t="str">
            <v>60</v>
          </cell>
          <cell r="M18" t="str">
            <v>Elementary Schools (Public)</v>
          </cell>
          <cell r="N18" t="str">
            <v>1718</v>
          </cell>
          <cell r="O18">
            <v>203</v>
          </cell>
          <cell r="P18">
            <v>0</v>
          </cell>
          <cell r="Q18">
            <v>0</v>
          </cell>
          <cell r="R18">
            <v>0</v>
          </cell>
          <cell r="S18">
            <v>66</v>
          </cell>
          <cell r="T18">
            <v>0</v>
          </cell>
          <cell r="U18">
            <v>0</v>
          </cell>
          <cell r="V18">
            <v>0</v>
          </cell>
          <cell r="W18" t="str">
            <v>Y</v>
          </cell>
        </row>
        <row r="19">
          <cell r="C19" t="str">
            <v>01611270000000</v>
          </cell>
          <cell r="D19" t="str">
            <v>01</v>
          </cell>
          <cell r="E19" t="str">
            <v>61127</v>
          </cell>
          <cell r="F19" t="str">
            <v>0000000</v>
          </cell>
          <cell r="G19" t="str">
            <v>Alameda</v>
          </cell>
          <cell r="H19" t="str">
            <v>Albany City Unified</v>
          </cell>
          <cell r="J19" t="str">
            <v>54</v>
          </cell>
          <cell r="K19" t="str">
            <v>Unified School District</v>
          </cell>
          <cell r="O19">
            <v>3658</v>
          </cell>
          <cell r="P19">
            <v>0</v>
          </cell>
          <cell r="Q19">
            <v>0</v>
          </cell>
          <cell r="R19">
            <v>0</v>
          </cell>
          <cell r="S19">
            <v>1018</v>
          </cell>
          <cell r="T19">
            <v>0</v>
          </cell>
          <cell r="U19">
            <v>0</v>
          </cell>
          <cell r="V19">
            <v>0</v>
          </cell>
          <cell r="W19" t="str">
            <v>Y</v>
          </cell>
        </row>
        <row r="20">
          <cell r="C20" t="str">
            <v>01611430000000</v>
          </cell>
          <cell r="D20" t="str">
            <v>01</v>
          </cell>
          <cell r="E20" t="str">
            <v>61143</v>
          </cell>
          <cell r="F20" t="str">
            <v>0000000</v>
          </cell>
          <cell r="G20" t="str">
            <v>Alameda</v>
          </cell>
          <cell r="H20" t="str">
            <v>Berkeley Unified</v>
          </cell>
          <cell r="J20" t="str">
            <v>54</v>
          </cell>
          <cell r="K20" t="str">
            <v>Unified School District</v>
          </cell>
          <cell r="O20">
            <v>9809</v>
          </cell>
          <cell r="P20">
            <v>0</v>
          </cell>
          <cell r="Q20">
            <v>0</v>
          </cell>
          <cell r="R20">
            <v>0</v>
          </cell>
          <cell r="S20">
            <v>3510</v>
          </cell>
          <cell r="T20">
            <v>0</v>
          </cell>
          <cell r="U20">
            <v>0</v>
          </cell>
          <cell r="V20">
            <v>0</v>
          </cell>
          <cell r="W20" t="str">
            <v>Y</v>
          </cell>
        </row>
        <row r="21">
          <cell r="C21" t="str">
            <v>01611430122689</v>
          </cell>
          <cell r="D21" t="str">
            <v>01</v>
          </cell>
          <cell r="E21" t="str">
            <v>61143</v>
          </cell>
          <cell r="F21" t="str">
            <v>0122689</v>
          </cell>
          <cell r="G21" t="str">
            <v>Alameda</v>
          </cell>
          <cell r="H21" t="str">
            <v>Berkeley Unified</v>
          </cell>
          <cell r="I21" t="str">
            <v>REALM Charter Middle</v>
          </cell>
          <cell r="J21" t="str">
            <v>54</v>
          </cell>
          <cell r="K21" t="str">
            <v>Unified School District</v>
          </cell>
          <cell r="L21" t="str">
            <v>62</v>
          </cell>
          <cell r="M21" t="str">
            <v>Intermediate/Middle Schools (Public)</v>
          </cell>
          <cell r="N21" t="str">
            <v>1254</v>
          </cell>
          <cell r="O21">
            <v>187</v>
          </cell>
          <cell r="P21">
            <v>0</v>
          </cell>
          <cell r="Q21">
            <v>0</v>
          </cell>
          <cell r="R21">
            <v>0</v>
          </cell>
          <cell r="S21">
            <v>150</v>
          </cell>
          <cell r="T21">
            <v>0</v>
          </cell>
          <cell r="U21">
            <v>0</v>
          </cell>
          <cell r="V21">
            <v>0</v>
          </cell>
          <cell r="W21" t="str">
            <v>Y</v>
          </cell>
        </row>
        <row r="22">
          <cell r="C22" t="str">
            <v>01611430122697</v>
          </cell>
          <cell r="D22" t="str">
            <v>01</v>
          </cell>
          <cell r="E22" t="str">
            <v>61143</v>
          </cell>
          <cell r="F22" t="str">
            <v>0122697</v>
          </cell>
          <cell r="G22" t="str">
            <v>Alameda</v>
          </cell>
          <cell r="H22" t="str">
            <v>Berkeley Unified</v>
          </cell>
          <cell r="I22" t="str">
            <v>REALM Charter High</v>
          </cell>
          <cell r="J22" t="str">
            <v>54</v>
          </cell>
          <cell r="K22" t="str">
            <v>Unified School District</v>
          </cell>
          <cell r="L22" t="str">
            <v>66</v>
          </cell>
          <cell r="M22" t="str">
            <v>High Schools (Public)</v>
          </cell>
          <cell r="N22" t="str">
            <v>1255</v>
          </cell>
          <cell r="O22">
            <v>344</v>
          </cell>
          <cell r="P22">
            <v>0</v>
          </cell>
          <cell r="Q22">
            <v>0</v>
          </cell>
          <cell r="R22">
            <v>0</v>
          </cell>
          <cell r="S22">
            <v>266</v>
          </cell>
          <cell r="T22">
            <v>0</v>
          </cell>
          <cell r="U22">
            <v>0</v>
          </cell>
          <cell r="V22">
            <v>0</v>
          </cell>
          <cell r="W22" t="str">
            <v>Y</v>
          </cell>
        </row>
        <row r="23">
          <cell r="C23" t="str">
            <v>01611500000000</v>
          </cell>
          <cell r="D23" t="str">
            <v>01</v>
          </cell>
          <cell r="E23" t="str">
            <v>61150</v>
          </cell>
          <cell r="F23" t="str">
            <v>0000000</v>
          </cell>
          <cell r="G23" t="str">
            <v>Alameda</v>
          </cell>
          <cell r="H23" t="str">
            <v>Castro Valley Unified</v>
          </cell>
          <cell r="J23" t="str">
            <v>54</v>
          </cell>
          <cell r="K23" t="str">
            <v>Unified School District</v>
          </cell>
          <cell r="O23">
            <v>9299</v>
          </cell>
          <cell r="P23">
            <v>0</v>
          </cell>
          <cell r="Q23">
            <v>0</v>
          </cell>
          <cell r="R23">
            <v>0</v>
          </cell>
          <cell r="S23">
            <v>2752</v>
          </cell>
          <cell r="T23">
            <v>0</v>
          </cell>
          <cell r="U23">
            <v>0</v>
          </cell>
          <cell r="V23">
            <v>0</v>
          </cell>
          <cell r="W23" t="str">
            <v>Y</v>
          </cell>
        </row>
        <row r="24">
          <cell r="C24" t="str">
            <v>01611680000000</v>
          </cell>
          <cell r="D24" t="str">
            <v>01</v>
          </cell>
          <cell r="E24" t="str">
            <v>61168</v>
          </cell>
          <cell r="F24" t="str">
            <v>0000000</v>
          </cell>
          <cell r="G24" t="str">
            <v>Alameda</v>
          </cell>
          <cell r="H24" t="str">
            <v>Emery Unified</v>
          </cell>
          <cell r="J24" t="str">
            <v>54</v>
          </cell>
          <cell r="K24" t="str">
            <v>Unified School District</v>
          </cell>
          <cell r="O24">
            <v>690</v>
          </cell>
          <cell r="P24">
            <v>0</v>
          </cell>
          <cell r="Q24">
            <v>0</v>
          </cell>
          <cell r="R24">
            <v>0</v>
          </cell>
          <cell r="S24">
            <v>541</v>
          </cell>
          <cell r="T24">
            <v>0</v>
          </cell>
          <cell r="U24">
            <v>0</v>
          </cell>
          <cell r="V24">
            <v>0</v>
          </cell>
          <cell r="W24" t="str">
            <v>Y</v>
          </cell>
        </row>
        <row r="25">
          <cell r="C25" t="str">
            <v>01611760000000</v>
          </cell>
          <cell r="D25" t="str">
            <v>01</v>
          </cell>
          <cell r="E25" t="str">
            <v>61176</v>
          </cell>
          <cell r="F25" t="str">
            <v>0000000</v>
          </cell>
          <cell r="G25" t="str">
            <v>Alameda</v>
          </cell>
          <cell r="H25" t="str">
            <v>Fremont Unified</v>
          </cell>
          <cell r="J25" t="str">
            <v>54</v>
          </cell>
          <cell r="K25" t="str">
            <v>Unified School District</v>
          </cell>
          <cell r="O25">
            <v>35430</v>
          </cell>
          <cell r="P25">
            <v>0</v>
          </cell>
          <cell r="Q25">
            <v>0</v>
          </cell>
          <cell r="R25">
            <v>0</v>
          </cell>
          <cell r="S25">
            <v>9999</v>
          </cell>
          <cell r="T25">
            <v>0</v>
          </cell>
          <cell r="U25">
            <v>0</v>
          </cell>
          <cell r="V25">
            <v>0</v>
          </cell>
          <cell r="W25" t="str">
            <v>Y</v>
          </cell>
        </row>
        <row r="26">
          <cell r="C26" t="str">
            <v>01611760130534</v>
          </cell>
          <cell r="D26" t="str">
            <v>01</v>
          </cell>
          <cell r="E26" t="str">
            <v>61176</v>
          </cell>
          <cell r="F26" t="str">
            <v>0130534</v>
          </cell>
          <cell r="G26" t="str">
            <v>Alameda</v>
          </cell>
          <cell r="H26" t="str">
            <v>Fremont Unified</v>
          </cell>
          <cell r="I26" t="str">
            <v>Circle of Independent Learning</v>
          </cell>
          <cell r="J26" t="str">
            <v>54</v>
          </cell>
          <cell r="K26" t="str">
            <v>Unified School District</v>
          </cell>
          <cell r="L26" t="str">
            <v>65</v>
          </cell>
          <cell r="M26" t="str">
            <v>K-12 Schools (Public)</v>
          </cell>
          <cell r="N26" t="str">
            <v>0152</v>
          </cell>
          <cell r="O26">
            <v>347</v>
          </cell>
          <cell r="P26">
            <v>0</v>
          </cell>
          <cell r="Q26">
            <v>0</v>
          </cell>
          <cell r="R26">
            <v>0</v>
          </cell>
          <cell r="S26">
            <v>116</v>
          </cell>
          <cell r="T26">
            <v>0</v>
          </cell>
          <cell r="U26">
            <v>0</v>
          </cell>
          <cell r="V26">
            <v>0</v>
          </cell>
          <cell r="W26" t="str">
            <v>Y</v>
          </cell>
        </row>
        <row r="27">
          <cell r="C27" t="str">
            <v>01611920000000</v>
          </cell>
          <cell r="D27" t="str">
            <v>01</v>
          </cell>
          <cell r="E27" t="str">
            <v>61192</v>
          </cell>
          <cell r="F27" t="str">
            <v>0000000</v>
          </cell>
          <cell r="G27" t="str">
            <v>Alameda</v>
          </cell>
          <cell r="H27" t="str">
            <v>Hayward Unified</v>
          </cell>
          <cell r="J27" t="str">
            <v>54</v>
          </cell>
          <cell r="K27" t="str">
            <v>Unified School District</v>
          </cell>
          <cell r="O27">
            <v>20429</v>
          </cell>
          <cell r="P27">
            <v>0</v>
          </cell>
          <cell r="Q27">
            <v>0</v>
          </cell>
          <cell r="R27">
            <v>0</v>
          </cell>
          <cell r="S27">
            <v>15884</v>
          </cell>
          <cell r="T27">
            <v>0</v>
          </cell>
          <cell r="U27">
            <v>0</v>
          </cell>
          <cell r="V27">
            <v>0</v>
          </cell>
          <cell r="W27" t="str">
            <v>Y</v>
          </cell>
        </row>
        <row r="28">
          <cell r="C28" t="str">
            <v>01611920108670</v>
          </cell>
          <cell r="D28" t="str">
            <v>01</v>
          </cell>
          <cell r="E28" t="str">
            <v>61192</v>
          </cell>
          <cell r="F28" t="str">
            <v>0108670</v>
          </cell>
          <cell r="G28" t="str">
            <v>Alameda</v>
          </cell>
          <cell r="H28" t="str">
            <v>Hayward Unified</v>
          </cell>
          <cell r="I28" t="str">
            <v>Leadership Public Schools - Hayward</v>
          </cell>
          <cell r="J28" t="str">
            <v>54</v>
          </cell>
          <cell r="K28" t="str">
            <v>Unified School District</v>
          </cell>
          <cell r="L28" t="str">
            <v>66</v>
          </cell>
          <cell r="M28" t="str">
            <v>High Schools (Public)</v>
          </cell>
          <cell r="N28" t="str">
            <v>0684</v>
          </cell>
          <cell r="O28">
            <v>593</v>
          </cell>
          <cell r="P28">
            <v>0</v>
          </cell>
          <cell r="Q28">
            <v>0</v>
          </cell>
          <cell r="R28">
            <v>0</v>
          </cell>
          <cell r="S28">
            <v>371</v>
          </cell>
          <cell r="T28">
            <v>0</v>
          </cell>
          <cell r="U28">
            <v>0</v>
          </cell>
          <cell r="V28">
            <v>0</v>
          </cell>
          <cell r="W28" t="str">
            <v>Y</v>
          </cell>
        </row>
        <row r="29">
          <cell r="C29" t="str">
            <v>01611920113902</v>
          </cell>
          <cell r="D29" t="str">
            <v>01</v>
          </cell>
          <cell r="E29" t="str">
            <v>61192</v>
          </cell>
          <cell r="F29" t="str">
            <v>0113902</v>
          </cell>
          <cell r="G29" t="str">
            <v>Alameda</v>
          </cell>
          <cell r="H29" t="str">
            <v>Hayward Unified</v>
          </cell>
          <cell r="I29" t="str">
            <v>Impact Academy of Arts &amp; Technology</v>
          </cell>
          <cell r="J29" t="str">
            <v>54</v>
          </cell>
          <cell r="K29" t="str">
            <v>Unified School District</v>
          </cell>
          <cell r="L29" t="str">
            <v>66</v>
          </cell>
          <cell r="M29" t="str">
            <v>High Schools (Public)</v>
          </cell>
          <cell r="N29" t="str">
            <v>0836</v>
          </cell>
          <cell r="O29">
            <v>708</v>
          </cell>
          <cell r="P29">
            <v>0</v>
          </cell>
          <cell r="Q29">
            <v>0</v>
          </cell>
          <cell r="R29">
            <v>0</v>
          </cell>
          <cell r="S29">
            <v>470</v>
          </cell>
          <cell r="T29">
            <v>0</v>
          </cell>
          <cell r="U29">
            <v>0</v>
          </cell>
          <cell r="V29">
            <v>0</v>
          </cell>
          <cell r="W29" t="str">
            <v>Y</v>
          </cell>
        </row>
        <row r="30">
          <cell r="C30" t="str">
            <v>01611920119248</v>
          </cell>
          <cell r="D30" t="str">
            <v>01</v>
          </cell>
          <cell r="E30" t="str">
            <v>61192</v>
          </cell>
          <cell r="F30" t="str">
            <v>0119248</v>
          </cell>
          <cell r="G30" t="str">
            <v>Alameda</v>
          </cell>
          <cell r="H30" t="str">
            <v>Hayward Unified</v>
          </cell>
          <cell r="I30" t="str">
            <v>Golden Oak Montessori of Hayward</v>
          </cell>
          <cell r="J30" t="str">
            <v>54</v>
          </cell>
          <cell r="K30" t="str">
            <v>Unified School District</v>
          </cell>
          <cell r="L30" t="str">
            <v>60</v>
          </cell>
          <cell r="M30" t="str">
            <v>Elementary Schools (Public)</v>
          </cell>
          <cell r="N30" t="str">
            <v>1067</v>
          </cell>
          <cell r="O30">
            <v>249</v>
          </cell>
          <cell r="P30">
            <v>0</v>
          </cell>
          <cell r="Q30">
            <v>0</v>
          </cell>
          <cell r="R30">
            <v>0</v>
          </cell>
          <cell r="S30">
            <v>65</v>
          </cell>
          <cell r="T30">
            <v>0</v>
          </cell>
          <cell r="U30">
            <v>0</v>
          </cell>
          <cell r="V30">
            <v>0</v>
          </cell>
          <cell r="W30" t="str">
            <v>Y</v>
          </cell>
        </row>
        <row r="31">
          <cell r="C31" t="str">
            <v>01611920127696</v>
          </cell>
          <cell r="D31" t="str">
            <v>01</v>
          </cell>
          <cell r="E31" t="str">
            <v>61192</v>
          </cell>
          <cell r="F31" t="str">
            <v>0127696</v>
          </cell>
          <cell r="G31" t="str">
            <v>Alameda</v>
          </cell>
          <cell r="H31" t="str">
            <v>Hayward Unified</v>
          </cell>
          <cell r="I31" t="str">
            <v>Knowledge Enlightens You (KEY) Academy</v>
          </cell>
          <cell r="J31" t="str">
            <v>54</v>
          </cell>
          <cell r="K31" t="str">
            <v>Unified School District</v>
          </cell>
          <cell r="L31" t="str">
            <v>60</v>
          </cell>
          <cell r="M31" t="str">
            <v>Elementary Schools (Public)</v>
          </cell>
          <cell r="N31" t="str">
            <v>1514</v>
          </cell>
          <cell r="O31">
            <v>547</v>
          </cell>
          <cell r="P31">
            <v>0</v>
          </cell>
          <cell r="Q31">
            <v>0</v>
          </cell>
          <cell r="R31">
            <v>0</v>
          </cell>
          <cell r="S31">
            <v>410</v>
          </cell>
          <cell r="T31">
            <v>0</v>
          </cell>
          <cell r="U31">
            <v>0</v>
          </cell>
          <cell r="V31">
            <v>0</v>
          </cell>
          <cell r="W31" t="str">
            <v>Y</v>
          </cell>
        </row>
        <row r="32">
          <cell r="C32" t="str">
            <v>01611920127944</v>
          </cell>
          <cell r="D32" t="str">
            <v>01</v>
          </cell>
          <cell r="E32" t="str">
            <v>61192</v>
          </cell>
          <cell r="F32" t="str">
            <v>0127944</v>
          </cell>
          <cell r="G32" t="str">
            <v>Alameda</v>
          </cell>
          <cell r="H32" t="str">
            <v>Hayward Unified</v>
          </cell>
          <cell r="I32" t="str">
            <v>Silver Oak High Public Montessori Charter</v>
          </cell>
          <cell r="J32" t="str">
            <v>54</v>
          </cell>
          <cell r="K32" t="str">
            <v>Unified School District</v>
          </cell>
          <cell r="L32" t="str">
            <v>66</v>
          </cell>
          <cell r="M32" t="str">
            <v>High Schools (Public)</v>
          </cell>
          <cell r="N32" t="str">
            <v>1543</v>
          </cell>
          <cell r="O32">
            <v>205</v>
          </cell>
          <cell r="P32">
            <v>0</v>
          </cell>
          <cell r="Q32">
            <v>0</v>
          </cell>
          <cell r="R32">
            <v>0</v>
          </cell>
          <cell r="S32">
            <v>112</v>
          </cell>
          <cell r="T32">
            <v>0</v>
          </cell>
          <cell r="U32">
            <v>0</v>
          </cell>
          <cell r="V32">
            <v>0</v>
          </cell>
          <cell r="W32" t="str">
            <v>Y</v>
          </cell>
        </row>
        <row r="33">
          <cell r="C33" t="str">
            <v>01612000000000</v>
          </cell>
          <cell r="D33" t="str">
            <v>01</v>
          </cell>
          <cell r="E33" t="str">
            <v>61200</v>
          </cell>
          <cell r="F33" t="str">
            <v>0000000</v>
          </cell>
          <cell r="G33" t="str">
            <v>Alameda</v>
          </cell>
          <cell r="H33" t="str">
            <v>Livermore Valley Joint Unified</v>
          </cell>
          <cell r="J33" t="str">
            <v>54</v>
          </cell>
          <cell r="K33" t="str">
            <v>Unified School District</v>
          </cell>
          <cell r="O33">
            <v>13727</v>
          </cell>
          <cell r="P33">
            <v>0</v>
          </cell>
          <cell r="Q33">
            <v>0</v>
          </cell>
          <cell r="R33">
            <v>0</v>
          </cell>
          <cell r="S33">
            <v>3946</v>
          </cell>
          <cell r="T33">
            <v>0</v>
          </cell>
          <cell r="U33">
            <v>0</v>
          </cell>
          <cell r="V33">
            <v>0</v>
          </cell>
          <cell r="W33" t="str">
            <v>Y</v>
          </cell>
        </row>
        <row r="34">
          <cell r="C34" t="str">
            <v>01612180000000</v>
          </cell>
          <cell r="D34" t="str">
            <v>01</v>
          </cell>
          <cell r="E34" t="str">
            <v>61218</v>
          </cell>
          <cell r="F34" t="str">
            <v>0000000</v>
          </cell>
          <cell r="G34" t="str">
            <v>Alameda</v>
          </cell>
          <cell r="H34" t="str">
            <v>Mountain House Elementary</v>
          </cell>
          <cell r="J34" t="str">
            <v>52</v>
          </cell>
          <cell r="K34" t="str">
            <v>Elementary School District</v>
          </cell>
          <cell r="O34">
            <v>19</v>
          </cell>
          <cell r="P34">
            <v>0</v>
          </cell>
          <cell r="Q34">
            <v>0</v>
          </cell>
          <cell r="R34">
            <v>0</v>
          </cell>
          <cell r="S34">
            <v>16</v>
          </cell>
          <cell r="T34">
            <v>0</v>
          </cell>
          <cell r="U34">
            <v>0</v>
          </cell>
          <cell r="V34">
            <v>0</v>
          </cell>
          <cell r="W34" t="str">
            <v>Y</v>
          </cell>
        </row>
        <row r="35">
          <cell r="C35" t="str">
            <v>01612340000000</v>
          </cell>
          <cell r="D35" t="str">
            <v>01</v>
          </cell>
          <cell r="E35" t="str">
            <v>61234</v>
          </cell>
          <cell r="F35" t="str">
            <v>0000000</v>
          </cell>
          <cell r="G35" t="str">
            <v>Alameda</v>
          </cell>
          <cell r="H35" t="str">
            <v>Newark Unified</v>
          </cell>
          <cell r="J35" t="str">
            <v>54</v>
          </cell>
          <cell r="K35" t="str">
            <v>Unified School District</v>
          </cell>
          <cell r="O35">
            <v>5894</v>
          </cell>
          <cell r="P35">
            <v>0</v>
          </cell>
          <cell r="Q35">
            <v>0</v>
          </cell>
          <cell r="R35">
            <v>0</v>
          </cell>
          <cell r="S35">
            <v>3345</v>
          </cell>
          <cell r="T35">
            <v>0</v>
          </cell>
          <cell r="U35">
            <v>0</v>
          </cell>
          <cell r="V35">
            <v>0</v>
          </cell>
          <cell r="W35" t="str">
            <v>Y</v>
          </cell>
        </row>
        <row r="36">
          <cell r="C36" t="str">
            <v>01612420000000</v>
          </cell>
          <cell r="D36" t="str">
            <v>01</v>
          </cell>
          <cell r="E36" t="str">
            <v>61242</v>
          </cell>
          <cell r="F36" t="str">
            <v>0000000</v>
          </cell>
          <cell r="G36" t="str">
            <v>Alameda</v>
          </cell>
          <cell r="H36" t="str">
            <v>New Haven Unified</v>
          </cell>
          <cell r="J36" t="str">
            <v>54</v>
          </cell>
          <cell r="K36" t="str">
            <v>Unified School District</v>
          </cell>
          <cell r="O36">
            <v>11613</v>
          </cell>
          <cell r="P36">
            <v>0</v>
          </cell>
          <cell r="Q36">
            <v>0</v>
          </cell>
          <cell r="R36">
            <v>0</v>
          </cell>
          <cell r="S36">
            <v>6466</v>
          </cell>
          <cell r="T36">
            <v>0</v>
          </cell>
          <cell r="U36">
            <v>0</v>
          </cell>
          <cell r="V36">
            <v>0</v>
          </cell>
          <cell r="W36" t="str">
            <v>Y</v>
          </cell>
        </row>
        <row r="37">
          <cell r="C37" t="str">
            <v>01612590000000</v>
          </cell>
          <cell r="D37" t="str">
            <v>01</v>
          </cell>
          <cell r="E37" t="str">
            <v>61259</v>
          </cell>
          <cell r="F37" t="str">
            <v>0000000</v>
          </cell>
          <cell r="G37" t="str">
            <v>Alameda</v>
          </cell>
          <cell r="H37" t="str">
            <v>Oakland Unified</v>
          </cell>
          <cell r="J37" t="str">
            <v>54</v>
          </cell>
          <cell r="K37" t="str">
            <v>Unified School District</v>
          </cell>
          <cell r="O37">
            <v>37036</v>
          </cell>
          <cell r="P37">
            <v>0</v>
          </cell>
          <cell r="Q37">
            <v>0</v>
          </cell>
          <cell r="R37">
            <v>0</v>
          </cell>
          <cell r="S37">
            <v>28627</v>
          </cell>
          <cell r="T37">
            <v>0</v>
          </cell>
          <cell r="U37">
            <v>0</v>
          </cell>
          <cell r="V37">
            <v>0</v>
          </cell>
          <cell r="W37" t="str">
            <v>Y</v>
          </cell>
        </row>
        <row r="38">
          <cell r="C38" t="str">
            <v>01612590100065</v>
          </cell>
          <cell r="D38" t="str">
            <v>01</v>
          </cell>
          <cell r="E38" t="str">
            <v>61259</v>
          </cell>
          <cell r="F38" t="str">
            <v>0100065</v>
          </cell>
          <cell r="G38" t="str">
            <v>Alameda</v>
          </cell>
          <cell r="H38" t="str">
            <v>Oakland Unified</v>
          </cell>
          <cell r="I38" t="str">
            <v>Oakland Unity High</v>
          </cell>
          <cell r="J38" t="str">
            <v>54</v>
          </cell>
          <cell r="K38" t="str">
            <v>Unified School District</v>
          </cell>
          <cell r="L38" t="str">
            <v>66</v>
          </cell>
          <cell r="M38" t="str">
            <v>High Schools (Public)</v>
          </cell>
          <cell r="N38" t="str">
            <v>0510</v>
          </cell>
          <cell r="O38">
            <v>346</v>
          </cell>
          <cell r="P38">
            <v>0</v>
          </cell>
          <cell r="Q38">
            <v>0</v>
          </cell>
          <cell r="R38">
            <v>0</v>
          </cell>
          <cell r="S38">
            <v>301</v>
          </cell>
          <cell r="T38">
            <v>0</v>
          </cell>
          <cell r="U38">
            <v>0</v>
          </cell>
          <cell r="V38">
            <v>0</v>
          </cell>
          <cell r="W38" t="str">
            <v>Y</v>
          </cell>
        </row>
        <row r="39">
          <cell r="C39" t="str">
            <v>01612590100123</v>
          </cell>
          <cell r="D39" t="str">
            <v>01</v>
          </cell>
          <cell r="E39" t="str">
            <v>61259</v>
          </cell>
          <cell r="F39" t="str">
            <v>0100123</v>
          </cell>
          <cell r="G39" t="str">
            <v>Alameda</v>
          </cell>
          <cell r="H39" t="str">
            <v>Oakland Unified</v>
          </cell>
          <cell r="I39" t="str">
            <v>East Oakland Leadership Academy</v>
          </cell>
          <cell r="J39" t="str">
            <v>54</v>
          </cell>
          <cell r="K39" t="str">
            <v>Unified School District</v>
          </cell>
          <cell r="L39" t="str">
            <v>60</v>
          </cell>
          <cell r="M39" t="str">
            <v>Elementary Schools (Public)</v>
          </cell>
          <cell r="N39" t="str">
            <v>0499</v>
          </cell>
          <cell r="O39">
            <v>106</v>
          </cell>
          <cell r="P39">
            <v>0</v>
          </cell>
          <cell r="Q39">
            <v>0</v>
          </cell>
          <cell r="R39">
            <v>0</v>
          </cell>
          <cell r="S39">
            <v>62</v>
          </cell>
          <cell r="T39">
            <v>0</v>
          </cell>
          <cell r="U39">
            <v>0</v>
          </cell>
          <cell r="V39">
            <v>0</v>
          </cell>
          <cell r="W39" t="str">
            <v>Y</v>
          </cell>
        </row>
        <row r="40">
          <cell r="C40" t="str">
            <v>01612590106906</v>
          </cell>
          <cell r="D40" t="str">
            <v>01</v>
          </cell>
          <cell r="E40" t="str">
            <v>61259</v>
          </cell>
          <cell r="F40" t="str">
            <v>0106906</v>
          </cell>
          <cell r="G40" t="str">
            <v>Alameda</v>
          </cell>
          <cell r="H40" t="str">
            <v>Oakland Unified</v>
          </cell>
          <cell r="I40" t="str">
            <v>Bay Area Technology</v>
          </cell>
          <cell r="J40" t="str">
            <v>54</v>
          </cell>
          <cell r="K40" t="str">
            <v>Unified School District</v>
          </cell>
          <cell r="L40" t="str">
            <v>65</v>
          </cell>
          <cell r="M40" t="str">
            <v>K-12 Schools (Public)</v>
          </cell>
          <cell r="N40" t="str">
            <v>0661</v>
          </cell>
          <cell r="O40">
            <v>322</v>
          </cell>
          <cell r="P40">
            <v>0</v>
          </cell>
          <cell r="Q40">
            <v>0</v>
          </cell>
          <cell r="R40">
            <v>0</v>
          </cell>
          <cell r="S40">
            <v>214</v>
          </cell>
          <cell r="T40">
            <v>0</v>
          </cell>
          <cell r="U40">
            <v>0</v>
          </cell>
          <cell r="V40">
            <v>0</v>
          </cell>
          <cell r="W40" t="str">
            <v>Y</v>
          </cell>
        </row>
        <row r="41">
          <cell r="C41" t="str">
            <v>01612590108944</v>
          </cell>
          <cell r="D41" t="str">
            <v>01</v>
          </cell>
          <cell r="E41" t="str">
            <v>61259</v>
          </cell>
          <cell r="F41" t="str">
            <v>0108944</v>
          </cell>
          <cell r="G41" t="str">
            <v>Alameda</v>
          </cell>
          <cell r="H41" t="str">
            <v>Oakland Unified</v>
          </cell>
          <cell r="I41" t="str">
            <v>Lighthouse Community Charter High</v>
          </cell>
          <cell r="J41" t="str">
            <v>54</v>
          </cell>
          <cell r="K41" t="str">
            <v>Unified School District</v>
          </cell>
          <cell r="L41" t="str">
            <v>66</v>
          </cell>
          <cell r="M41" t="str">
            <v>High Schools (Public)</v>
          </cell>
          <cell r="N41" t="str">
            <v>0700</v>
          </cell>
          <cell r="O41">
            <v>260</v>
          </cell>
          <cell r="P41">
            <v>0</v>
          </cell>
          <cell r="Q41">
            <v>0</v>
          </cell>
          <cell r="R41">
            <v>0</v>
          </cell>
          <cell r="S41">
            <v>217</v>
          </cell>
          <cell r="T41">
            <v>0</v>
          </cell>
          <cell r="U41">
            <v>0</v>
          </cell>
          <cell r="V41">
            <v>0</v>
          </cell>
          <cell r="W41" t="str">
            <v>Y</v>
          </cell>
        </row>
        <row r="42">
          <cell r="C42" t="str">
            <v>01612590109819</v>
          </cell>
          <cell r="D42" t="str">
            <v>01</v>
          </cell>
          <cell r="E42" t="str">
            <v>61259</v>
          </cell>
          <cell r="F42" t="str">
            <v>0109819</v>
          </cell>
          <cell r="G42" t="str">
            <v>Alameda</v>
          </cell>
          <cell r="H42" t="str">
            <v>Oakland Unified</v>
          </cell>
          <cell r="I42" t="str">
            <v>Aspire Berkley Maynard Academy</v>
          </cell>
          <cell r="J42" t="str">
            <v>54</v>
          </cell>
          <cell r="K42" t="str">
            <v>Unified School District</v>
          </cell>
          <cell r="L42" t="str">
            <v>60</v>
          </cell>
          <cell r="M42" t="str">
            <v>Elementary Schools (Public)</v>
          </cell>
          <cell r="N42" t="str">
            <v>0726</v>
          </cell>
          <cell r="O42">
            <v>567</v>
          </cell>
          <cell r="P42">
            <v>0</v>
          </cell>
          <cell r="Q42">
            <v>0</v>
          </cell>
          <cell r="R42">
            <v>0</v>
          </cell>
          <cell r="S42">
            <v>448</v>
          </cell>
          <cell r="T42">
            <v>0</v>
          </cell>
          <cell r="U42">
            <v>0</v>
          </cell>
          <cell r="V42">
            <v>0</v>
          </cell>
          <cell r="W42" t="str">
            <v>Y</v>
          </cell>
        </row>
        <row r="43">
          <cell r="C43" t="str">
            <v>01612590111476</v>
          </cell>
          <cell r="D43" t="str">
            <v>01</v>
          </cell>
          <cell r="E43" t="str">
            <v>61259</v>
          </cell>
          <cell r="F43" t="str">
            <v>0111476</v>
          </cell>
          <cell r="G43" t="str">
            <v>Alameda</v>
          </cell>
          <cell r="H43" t="str">
            <v>Oakland Unified</v>
          </cell>
          <cell r="I43" t="str">
            <v>Achieve Academy</v>
          </cell>
          <cell r="J43" t="str">
            <v>54</v>
          </cell>
          <cell r="K43" t="str">
            <v>Unified School District</v>
          </cell>
          <cell r="L43" t="str">
            <v>60</v>
          </cell>
          <cell r="M43" t="str">
            <v>Elementary Schools (Public)</v>
          </cell>
          <cell r="N43" t="str">
            <v>0780</v>
          </cell>
          <cell r="O43">
            <v>674</v>
          </cell>
          <cell r="P43">
            <v>0</v>
          </cell>
          <cell r="Q43">
            <v>0</v>
          </cell>
          <cell r="R43">
            <v>0</v>
          </cell>
          <cell r="S43">
            <v>662</v>
          </cell>
          <cell r="T43">
            <v>0</v>
          </cell>
          <cell r="U43">
            <v>0</v>
          </cell>
          <cell r="V43">
            <v>0</v>
          </cell>
          <cell r="W43" t="str">
            <v>Y</v>
          </cell>
        </row>
        <row r="44">
          <cell r="C44" t="str">
            <v>01612590111856</v>
          </cell>
          <cell r="D44" t="str">
            <v>01</v>
          </cell>
          <cell r="E44" t="str">
            <v>61259</v>
          </cell>
          <cell r="F44" t="str">
            <v>0111856</v>
          </cell>
          <cell r="G44" t="str">
            <v>Alameda</v>
          </cell>
          <cell r="H44" t="str">
            <v>Oakland Unified</v>
          </cell>
          <cell r="I44" t="str">
            <v>American Indian Public High</v>
          </cell>
          <cell r="J44" t="str">
            <v>54</v>
          </cell>
          <cell r="K44" t="str">
            <v>Unified School District</v>
          </cell>
          <cell r="L44" t="str">
            <v>66</v>
          </cell>
          <cell r="M44" t="str">
            <v>High Schools (Public)</v>
          </cell>
          <cell r="N44" t="str">
            <v>0765</v>
          </cell>
          <cell r="O44">
            <v>360</v>
          </cell>
          <cell r="P44">
            <v>0</v>
          </cell>
          <cell r="Q44">
            <v>0</v>
          </cell>
          <cell r="R44">
            <v>0</v>
          </cell>
          <cell r="S44">
            <v>259</v>
          </cell>
          <cell r="T44">
            <v>0</v>
          </cell>
          <cell r="U44">
            <v>0</v>
          </cell>
          <cell r="V44">
            <v>0</v>
          </cell>
          <cell r="W44" t="str">
            <v>Y</v>
          </cell>
        </row>
        <row r="45">
          <cell r="C45" t="str">
            <v>01612590114363</v>
          </cell>
          <cell r="D45" t="str">
            <v>01</v>
          </cell>
          <cell r="E45" t="str">
            <v>61259</v>
          </cell>
          <cell r="F45" t="str">
            <v>0114363</v>
          </cell>
          <cell r="G45" t="str">
            <v>Alameda</v>
          </cell>
          <cell r="H45" t="str">
            <v>Oakland Unified</v>
          </cell>
          <cell r="I45" t="str">
            <v>American Indian Public Charter II</v>
          </cell>
          <cell r="J45" t="str">
            <v>54</v>
          </cell>
          <cell r="K45" t="str">
            <v>Unified School District</v>
          </cell>
          <cell r="L45" t="str">
            <v>60</v>
          </cell>
          <cell r="M45" t="str">
            <v>Elementary Schools (Public)</v>
          </cell>
          <cell r="N45" t="str">
            <v>0882</v>
          </cell>
          <cell r="O45">
            <v>643</v>
          </cell>
          <cell r="P45">
            <v>0</v>
          </cell>
          <cell r="Q45">
            <v>0</v>
          </cell>
          <cell r="R45">
            <v>0</v>
          </cell>
          <cell r="S45">
            <v>491</v>
          </cell>
          <cell r="T45">
            <v>0</v>
          </cell>
          <cell r="U45">
            <v>0</v>
          </cell>
          <cell r="V45">
            <v>0</v>
          </cell>
          <cell r="W45" t="str">
            <v>Y</v>
          </cell>
        </row>
        <row r="46">
          <cell r="C46" t="str">
            <v>01612590114868</v>
          </cell>
          <cell r="D46" t="str">
            <v>01</v>
          </cell>
          <cell r="E46" t="str">
            <v>61259</v>
          </cell>
          <cell r="F46" t="str">
            <v>0114868</v>
          </cell>
          <cell r="G46" t="str">
            <v>Alameda</v>
          </cell>
          <cell r="H46" t="str">
            <v>Oakland Unified</v>
          </cell>
          <cell r="I46" t="str">
            <v>Oakland Charter High</v>
          </cell>
          <cell r="J46" t="str">
            <v>54</v>
          </cell>
          <cell r="K46" t="str">
            <v>Unified School District</v>
          </cell>
          <cell r="L46" t="str">
            <v>66</v>
          </cell>
          <cell r="M46" t="str">
            <v>High Schools (Public)</v>
          </cell>
          <cell r="N46" t="str">
            <v>0883</v>
          </cell>
          <cell r="O46">
            <v>412</v>
          </cell>
          <cell r="P46">
            <v>0</v>
          </cell>
          <cell r="Q46">
            <v>0</v>
          </cell>
          <cell r="R46">
            <v>0</v>
          </cell>
          <cell r="S46">
            <v>237</v>
          </cell>
          <cell r="T46">
            <v>0</v>
          </cell>
          <cell r="U46">
            <v>0</v>
          </cell>
          <cell r="V46">
            <v>0</v>
          </cell>
          <cell r="W46" t="str">
            <v>Y</v>
          </cell>
        </row>
        <row r="47">
          <cell r="C47" t="str">
            <v>01612590115014</v>
          </cell>
          <cell r="D47" t="str">
            <v>01</v>
          </cell>
          <cell r="E47" t="str">
            <v>61259</v>
          </cell>
          <cell r="F47" t="str">
            <v>0115014</v>
          </cell>
          <cell r="G47" t="str">
            <v>Alameda</v>
          </cell>
          <cell r="H47" t="str">
            <v>Oakland Unified</v>
          </cell>
          <cell r="I47" t="str">
            <v>KIPP Bridge Academy</v>
          </cell>
          <cell r="J47" t="str">
            <v>54</v>
          </cell>
          <cell r="K47" t="str">
            <v>Unified School District</v>
          </cell>
          <cell r="L47" t="str">
            <v>62</v>
          </cell>
          <cell r="M47" t="str">
            <v>Intermediate/Middle Schools (Public)</v>
          </cell>
          <cell r="N47" t="str">
            <v>0938</v>
          </cell>
          <cell r="O47">
            <v>559</v>
          </cell>
          <cell r="P47">
            <v>0</v>
          </cell>
          <cell r="Q47">
            <v>0</v>
          </cell>
          <cell r="R47">
            <v>0</v>
          </cell>
          <cell r="S47">
            <v>485</v>
          </cell>
          <cell r="T47">
            <v>0</v>
          </cell>
          <cell r="U47">
            <v>0</v>
          </cell>
          <cell r="V47">
            <v>0</v>
          </cell>
          <cell r="W47" t="str">
            <v>Y</v>
          </cell>
        </row>
        <row r="48">
          <cell r="C48" t="str">
            <v>01612590115238</v>
          </cell>
          <cell r="D48" t="str">
            <v>01</v>
          </cell>
          <cell r="E48" t="str">
            <v>61259</v>
          </cell>
          <cell r="F48" t="str">
            <v>0115238</v>
          </cell>
          <cell r="G48" t="str">
            <v>Alameda</v>
          </cell>
          <cell r="H48" t="str">
            <v>Oakland Unified</v>
          </cell>
          <cell r="I48" t="str">
            <v>ARISE High</v>
          </cell>
          <cell r="J48" t="str">
            <v>54</v>
          </cell>
          <cell r="K48" t="str">
            <v>Unified School District</v>
          </cell>
          <cell r="L48" t="str">
            <v>66</v>
          </cell>
          <cell r="M48" t="str">
            <v>High Schools (Public)</v>
          </cell>
          <cell r="N48" t="str">
            <v>0837</v>
          </cell>
          <cell r="O48">
            <v>288</v>
          </cell>
          <cell r="P48">
            <v>0</v>
          </cell>
          <cell r="Q48">
            <v>0</v>
          </cell>
          <cell r="R48">
            <v>0</v>
          </cell>
          <cell r="S48">
            <v>252</v>
          </cell>
          <cell r="T48">
            <v>0</v>
          </cell>
          <cell r="U48">
            <v>0</v>
          </cell>
          <cell r="V48">
            <v>0</v>
          </cell>
          <cell r="W48" t="str">
            <v>Y</v>
          </cell>
        </row>
        <row r="49">
          <cell r="C49" t="str">
            <v>01612590115386</v>
          </cell>
          <cell r="D49" t="str">
            <v>01</v>
          </cell>
          <cell r="E49" t="str">
            <v>61259</v>
          </cell>
          <cell r="F49" t="str">
            <v>0115386</v>
          </cell>
          <cell r="G49" t="str">
            <v>Alameda</v>
          </cell>
          <cell r="H49" t="str">
            <v>Oakland Unified</v>
          </cell>
          <cell r="I49" t="str">
            <v>Civicorps Corpsmember Academy</v>
          </cell>
          <cell r="J49" t="str">
            <v>54</v>
          </cell>
          <cell r="K49" t="str">
            <v>Unified School District</v>
          </cell>
          <cell r="L49" t="str">
            <v>66</v>
          </cell>
          <cell r="M49" t="str">
            <v>High Schools (Public)</v>
          </cell>
          <cell r="N49" t="str">
            <v>0948</v>
          </cell>
          <cell r="O49">
            <v>71</v>
          </cell>
          <cell r="P49">
            <v>0</v>
          </cell>
          <cell r="Q49">
            <v>0</v>
          </cell>
          <cell r="R49">
            <v>0</v>
          </cell>
          <cell r="S49">
            <v>71</v>
          </cell>
          <cell r="T49">
            <v>0</v>
          </cell>
          <cell r="U49">
            <v>0</v>
          </cell>
          <cell r="V49">
            <v>0</v>
          </cell>
          <cell r="W49" t="str">
            <v>Y</v>
          </cell>
        </row>
        <row r="50">
          <cell r="C50" t="str">
            <v>01612590115592</v>
          </cell>
          <cell r="D50" t="str">
            <v>01</v>
          </cell>
          <cell r="E50" t="str">
            <v>61259</v>
          </cell>
          <cell r="F50" t="str">
            <v>0115592</v>
          </cell>
          <cell r="G50" t="str">
            <v>Alameda</v>
          </cell>
          <cell r="H50" t="str">
            <v>Oakland Unified</v>
          </cell>
          <cell r="I50" t="str">
            <v>Learning Without Limits</v>
          </cell>
          <cell r="J50" t="str">
            <v>54</v>
          </cell>
          <cell r="K50" t="str">
            <v>Unified School District</v>
          </cell>
          <cell r="L50" t="str">
            <v>60</v>
          </cell>
          <cell r="M50" t="str">
            <v>Elementary Schools (Public)</v>
          </cell>
          <cell r="N50" t="str">
            <v>1442</v>
          </cell>
          <cell r="O50">
            <v>426</v>
          </cell>
          <cell r="P50">
            <v>0</v>
          </cell>
          <cell r="Q50">
            <v>0</v>
          </cell>
          <cell r="R50">
            <v>0</v>
          </cell>
          <cell r="S50">
            <v>396</v>
          </cell>
          <cell r="T50">
            <v>0</v>
          </cell>
          <cell r="U50">
            <v>0</v>
          </cell>
          <cell r="V50">
            <v>0</v>
          </cell>
          <cell r="W50" t="str">
            <v>Y</v>
          </cell>
        </row>
        <row r="51">
          <cell r="C51" t="str">
            <v>01612590118224</v>
          </cell>
          <cell r="D51" t="str">
            <v>01</v>
          </cell>
          <cell r="E51" t="str">
            <v>61259</v>
          </cell>
          <cell r="F51" t="str">
            <v>0118224</v>
          </cell>
          <cell r="G51" t="str">
            <v>Alameda</v>
          </cell>
          <cell r="H51" t="str">
            <v>Oakland Unified</v>
          </cell>
          <cell r="I51" t="str">
            <v>Aspire Golden State College Preparatory Academy</v>
          </cell>
          <cell r="J51" t="str">
            <v>54</v>
          </cell>
          <cell r="K51" t="str">
            <v>Unified School District</v>
          </cell>
          <cell r="L51" t="str">
            <v>65</v>
          </cell>
          <cell r="M51" t="str">
            <v>K-12 Schools (Public)</v>
          </cell>
          <cell r="N51" t="str">
            <v>1023</v>
          </cell>
          <cell r="O51">
            <v>609</v>
          </cell>
          <cell r="P51">
            <v>0</v>
          </cell>
          <cell r="Q51">
            <v>0</v>
          </cell>
          <cell r="R51">
            <v>0</v>
          </cell>
          <cell r="S51">
            <v>533</v>
          </cell>
          <cell r="T51">
            <v>0</v>
          </cell>
          <cell r="U51">
            <v>0</v>
          </cell>
          <cell r="V51">
            <v>0</v>
          </cell>
          <cell r="W51" t="str">
            <v>Y</v>
          </cell>
        </row>
        <row r="52">
          <cell r="C52" t="str">
            <v>01612590120188</v>
          </cell>
          <cell r="D52" t="str">
            <v>01</v>
          </cell>
          <cell r="E52" t="str">
            <v>61259</v>
          </cell>
          <cell r="F52" t="str">
            <v>0120188</v>
          </cell>
          <cell r="G52" t="str">
            <v>Alameda</v>
          </cell>
          <cell r="H52" t="str">
            <v>Oakland Unified</v>
          </cell>
          <cell r="I52" t="str">
            <v>Aspire ERES Academy</v>
          </cell>
          <cell r="J52" t="str">
            <v>54</v>
          </cell>
          <cell r="K52" t="str">
            <v>Unified School District</v>
          </cell>
          <cell r="L52" t="str">
            <v>60</v>
          </cell>
          <cell r="M52" t="str">
            <v>Elementary Schools (Public)</v>
          </cell>
          <cell r="N52" t="str">
            <v>1115</v>
          </cell>
          <cell r="O52">
            <v>217</v>
          </cell>
          <cell r="P52">
            <v>0</v>
          </cell>
          <cell r="Q52">
            <v>0</v>
          </cell>
          <cell r="R52">
            <v>0</v>
          </cell>
          <cell r="S52">
            <v>204</v>
          </cell>
          <cell r="T52">
            <v>0</v>
          </cell>
          <cell r="U52">
            <v>0</v>
          </cell>
          <cell r="V52">
            <v>0</v>
          </cell>
          <cell r="W52" t="str">
            <v>Y</v>
          </cell>
        </row>
        <row r="53">
          <cell r="C53" t="str">
            <v>01612590123711</v>
          </cell>
          <cell r="D53" t="str">
            <v>01</v>
          </cell>
          <cell r="E53" t="str">
            <v>61259</v>
          </cell>
          <cell r="F53" t="str">
            <v>0123711</v>
          </cell>
          <cell r="G53" t="str">
            <v>Alameda</v>
          </cell>
          <cell r="H53" t="str">
            <v>Oakland Unified</v>
          </cell>
          <cell r="I53" t="str">
            <v>Vincent Academy</v>
          </cell>
          <cell r="J53" t="str">
            <v>54</v>
          </cell>
          <cell r="K53" t="str">
            <v>Unified School District</v>
          </cell>
          <cell r="L53" t="str">
            <v>60</v>
          </cell>
          <cell r="M53" t="str">
            <v>Elementary Schools (Public)</v>
          </cell>
          <cell r="N53" t="str">
            <v>1271</v>
          </cell>
          <cell r="O53">
            <v>266</v>
          </cell>
          <cell r="P53">
            <v>0</v>
          </cell>
          <cell r="Q53">
            <v>0</v>
          </cell>
          <cell r="R53">
            <v>0</v>
          </cell>
          <cell r="S53">
            <v>226</v>
          </cell>
          <cell r="T53">
            <v>0</v>
          </cell>
          <cell r="U53">
            <v>0</v>
          </cell>
          <cell r="V53">
            <v>0</v>
          </cell>
          <cell r="W53" t="str">
            <v>Y</v>
          </cell>
        </row>
        <row r="54">
          <cell r="C54" t="str">
            <v>01612590126748</v>
          </cell>
          <cell r="D54" t="str">
            <v>01</v>
          </cell>
          <cell r="E54" t="str">
            <v>61259</v>
          </cell>
          <cell r="F54" t="str">
            <v>0126748</v>
          </cell>
          <cell r="G54" t="str">
            <v>Alameda</v>
          </cell>
          <cell r="H54" t="str">
            <v>Oakland Unified</v>
          </cell>
          <cell r="I54" t="str">
            <v>LPS Oakland R &amp; D Campus</v>
          </cell>
          <cell r="J54" t="str">
            <v>54</v>
          </cell>
          <cell r="K54" t="str">
            <v>Unified School District</v>
          </cell>
          <cell r="L54" t="str">
            <v>66</v>
          </cell>
          <cell r="M54" t="str">
            <v>High Schools (Public)</v>
          </cell>
          <cell r="N54" t="str">
            <v>1449</v>
          </cell>
          <cell r="O54">
            <v>417</v>
          </cell>
          <cell r="P54">
            <v>0</v>
          </cell>
          <cell r="Q54">
            <v>0</v>
          </cell>
          <cell r="R54">
            <v>0</v>
          </cell>
          <cell r="S54">
            <v>397</v>
          </cell>
          <cell r="T54">
            <v>0</v>
          </cell>
          <cell r="U54">
            <v>0</v>
          </cell>
          <cell r="V54">
            <v>0</v>
          </cell>
          <cell r="W54" t="str">
            <v>Y</v>
          </cell>
        </row>
        <row r="55">
          <cell r="C55" t="str">
            <v>01612590128413</v>
          </cell>
          <cell r="D55" t="str">
            <v>01</v>
          </cell>
          <cell r="E55" t="str">
            <v>61259</v>
          </cell>
          <cell r="F55" t="str">
            <v>0128413</v>
          </cell>
          <cell r="G55" t="str">
            <v>Alameda</v>
          </cell>
          <cell r="H55" t="str">
            <v>Oakland Unified</v>
          </cell>
          <cell r="I55" t="str">
            <v>Aspire College Academy</v>
          </cell>
          <cell r="J55" t="str">
            <v>54</v>
          </cell>
          <cell r="K55" t="str">
            <v>Unified School District</v>
          </cell>
          <cell r="L55" t="str">
            <v>60</v>
          </cell>
          <cell r="M55" t="str">
            <v>Elementary Schools (Public)</v>
          </cell>
          <cell r="N55" t="str">
            <v>1577</v>
          </cell>
          <cell r="O55">
            <v>279</v>
          </cell>
          <cell r="P55">
            <v>0</v>
          </cell>
          <cell r="Q55">
            <v>0</v>
          </cell>
          <cell r="R55">
            <v>0</v>
          </cell>
          <cell r="S55">
            <v>245</v>
          </cell>
          <cell r="T55">
            <v>0</v>
          </cell>
          <cell r="U55">
            <v>0</v>
          </cell>
          <cell r="V55">
            <v>0</v>
          </cell>
          <cell r="W55" t="str">
            <v>Y</v>
          </cell>
        </row>
        <row r="56">
          <cell r="C56" t="str">
            <v>01612590129403</v>
          </cell>
          <cell r="D56" t="str">
            <v>01</v>
          </cell>
          <cell r="E56" t="str">
            <v>61259</v>
          </cell>
          <cell r="F56" t="str">
            <v>0129403</v>
          </cell>
          <cell r="G56" t="str">
            <v>Alameda</v>
          </cell>
          <cell r="H56" t="str">
            <v>Oakland Unified</v>
          </cell>
          <cell r="I56" t="str">
            <v>Epic Charter</v>
          </cell>
          <cell r="J56" t="str">
            <v>54</v>
          </cell>
          <cell r="K56" t="str">
            <v>Unified School District</v>
          </cell>
          <cell r="L56" t="str">
            <v>62</v>
          </cell>
          <cell r="M56" t="str">
            <v>Intermediate/Middle Schools (Public)</v>
          </cell>
          <cell r="N56" t="str">
            <v>1632</v>
          </cell>
          <cell r="O56">
            <v>342</v>
          </cell>
          <cell r="P56">
            <v>0</v>
          </cell>
          <cell r="Q56">
            <v>0</v>
          </cell>
          <cell r="R56">
            <v>0</v>
          </cell>
          <cell r="S56">
            <v>325</v>
          </cell>
          <cell r="T56">
            <v>0</v>
          </cell>
          <cell r="U56">
            <v>0</v>
          </cell>
          <cell r="V56">
            <v>0</v>
          </cell>
          <cell r="W56" t="str">
            <v>Y</v>
          </cell>
        </row>
        <row r="57">
          <cell r="C57" t="str">
            <v>01612590129635</v>
          </cell>
          <cell r="D57" t="str">
            <v>01</v>
          </cell>
          <cell r="E57" t="str">
            <v>61259</v>
          </cell>
          <cell r="F57" t="str">
            <v>0129635</v>
          </cell>
          <cell r="G57" t="str">
            <v>Alameda</v>
          </cell>
          <cell r="H57" t="str">
            <v>Oakland Unified</v>
          </cell>
          <cell r="I57" t="str">
            <v>Downtown Charter Academy</v>
          </cell>
          <cell r="J57" t="str">
            <v>54</v>
          </cell>
          <cell r="K57" t="str">
            <v>Unified School District</v>
          </cell>
          <cell r="L57" t="str">
            <v>62</v>
          </cell>
          <cell r="M57" t="str">
            <v>Intermediate/Middle Schools (Public)</v>
          </cell>
          <cell r="N57" t="str">
            <v>1661</v>
          </cell>
          <cell r="O57">
            <v>275</v>
          </cell>
          <cell r="P57">
            <v>0</v>
          </cell>
          <cell r="Q57">
            <v>0</v>
          </cell>
          <cell r="R57">
            <v>0</v>
          </cell>
          <cell r="S57">
            <v>153</v>
          </cell>
          <cell r="T57">
            <v>0</v>
          </cell>
          <cell r="U57">
            <v>0</v>
          </cell>
          <cell r="V57">
            <v>0</v>
          </cell>
          <cell r="W57" t="str">
            <v>Y</v>
          </cell>
        </row>
        <row r="58">
          <cell r="C58" t="str">
            <v>01612590129932</v>
          </cell>
          <cell r="D58" t="str">
            <v>01</v>
          </cell>
          <cell r="E58" t="str">
            <v>61259</v>
          </cell>
          <cell r="F58" t="str">
            <v>0129932</v>
          </cell>
          <cell r="G58" t="str">
            <v>Alameda</v>
          </cell>
          <cell r="H58" t="str">
            <v>Oakland Unified</v>
          </cell>
          <cell r="I58" t="str">
            <v>East Bay Innovation Academy</v>
          </cell>
          <cell r="J58" t="str">
            <v>54</v>
          </cell>
          <cell r="K58" t="str">
            <v>Unified School District</v>
          </cell>
          <cell r="L58" t="str">
            <v>65</v>
          </cell>
          <cell r="M58" t="str">
            <v>K-12 Schools (Public)</v>
          </cell>
          <cell r="N58" t="str">
            <v>1620</v>
          </cell>
          <cell r="O58">
            <v>497</v>
          </cell>
          <cell r="P58">
            <v>0</v>
          </cell>
          <cell r="Q58">
            <v>0</v>
          </cell>
          <cell r="R58">
            <v>0</v>
          </cell>
          <cell r="S58">
            <v>131</v>
          </cell>
          <cell r="T58">
            <v>0</v>
          </cell>
          <cell r="U58">
            <v>0</v>
          </cell>
          <cell r="V58">
            <v>0</v>
          </cell>
          <cell r="W58" t="str">
            <v>Y</v>
          </cell>
        </row>
        <row r="59">
          <cell r="C59" t="str">
            <v>01612590130617</v>
          </cell>
          <cell r="D59" t="str">
            <v>01</v>
          </cell>
          <cell r="E59" t="str">
            <v>61259</v>
          </cell>
          <cell r="F59" t="str">
            <v>0130617</v>
          </cell>
          <cell r="G59" t="str">
            <v>Alameda</v>
          </cell>
          <cell r="H59" t="str">
            <v>Oakland Unified</v>
          </cell>
          <cell r="I59" t="str">
            <v>Oakland Military Institute, College Preparatory Academy</v>
          </cell>
          <cell r="J59" t="str">
            <v>54</v>
          </cell>
          <cell r="K59" t="str">
            <v>Unified School District</v>
          </cell>
          <cell r="L59" t="str">
            <v>65</v>
          </cell>
          <cell r="M59" t="str">
            <v>K-12 Schools (Public)</v>
          </cell>
          <cell r="N59" t="str">
            <v>0349</v>
          </cell>
          <cell r="O59">
            <v>719</v>
          </cell>
          <cell r="P59">
            <v>0</v>
          </cell>
          <cell r="Q59">
            <v>0</v>
          </cell>
          <cell r="R59">
            <v>0</v>
          </cell>
          <cell r="S59">
            <v>611</v>
          </cell>
          <cell r="T59">
            <v>0</v>
          </cell>
          <cell r="U59">
            <v>0</v>
          </cell>
          <cell r="V59">
            <v>0</v>
          </cell>
          <cell r="W59" t="str">
            <v>Y</v>
          </cell>
        </row>
        <row r="60">
          <cell r="C60" t="str">
            <v>01612590130633</v>
          </cell>
          <cell r="D60" t="str">
            <v>01</v>
          </cell>
          <cell r="E60" t="str">
            <v>61259</v>
          </cell>
          <cell r="F60" t="str">
            <v>0130633</v>
          </cell>
          <cell r="G60" t="str">
            <v>Alameda</v>
          </cell>
          <cell r="H60" t="str">
            <v>Oakland Unified</v>
          </cell>
          <cell r="I60" t="str">
            <v>Lighthouse Community Charter</v>
          </cell>
          <cell r="J60" t="str">
            <v>54</v>
          </cell>
          <cell r="K60" t="str">
            <v>Unified School District</v>
          </cell>
          <cell r="L60" t="str">
            <v>60</v>
          </cell>
          <cell r="M60" t="str">
            <v>Elementary Schools (Public)</v>
          </cell>
          <cell r="N60" t="str">
            <v>0413</v>
          </cell>
          <cell r="O60">
            <v>507</v>
          </cell>
          <cell r="P60">
            <v>0</v>
          </cell>
          <cell r="Q60">
            <v>0</v>
          </cell>
          <cell r="R60">
            <v>0</v>
          </cell>
          <cell r="S60">
            <v>462</v>
          </cell>
          <cell r="T60">
            <v>0</v>
          </cell>
          <cell r="U60">
            <v>0</v>
          </cell>
          <cell r="V60">
            <v>0</v>
          </cell>
          <cell r="W60" t="str">
            <v>Y</v>
          </cell>
        </row>
        <row r="61">
          <cell r="C61" t="str">
            <v>01612590130666</v>
          </cell>
          <cell r="D61" t="str">
            <v>01</v>
          </cell>
          <cell r="E61" t="str">
            <v>61259</v>
          </cell>
          <cell r="F61" t="str">
            <v>0130666</v>
          </cell>
          <cell r="G61" t="str">
            <v>Alameda</v>
          </cell>
          <cell r="H61" t="str">
            <v>Oakland Unified</v>
          </cell>
          <cell r="I61" t="str">
            <v>Aspire Lionel Wilson College Preparatory Academy</v>
          </cell>
          <cell r="J61" t="str">
            <v>54</v>
          </cell>
          <cell r="K61" t="str">
            <v>Unified School District</v>
          </cell>
          <cell r="L61" t="str">
            <v>65</v>
          </cell>
          <cell r="M61" t="str">
            <v>K-12 Schools (Public)</v>
          </cell>
          <cell r="N61" t="str">
            <v>0465</v>
          </cell>
          <cell r="O61">
            <v>515</v>
          </cell>
          <cell r="P61">
            <v>0</v>
          </cell>
          <cell r="Q61">
            <v>0</v>
          </cell>
          <cell r="R61">
            <v>0</v>
          </cell>
          <cell r="S61">
            <v>456</v>
          </cell>
          <cell r="T61">
            <v>0</v>
          </cell>
          <cell r="U61">
            <v>0</v>
          </cell>
          <cell r="V61">
            <v>0</v>
          </cell>
          <cell r="W61" t="str">
            <v>Y</v>
          </cell>
        </row>
        <row r="62">
          <cell r="C62" t="str">
            <v>01612590130732</v>
          </cell>
          <cell r="D62" t="str">
            <v>01</v>
          </cell>
          <cell r="E62" t="str">
            <v>61259</v>
          </cell>
          <cell r="F62" t="str">
            <v>0130732</v>
          </cell>
          <cell r="G62" t="str">
            <v>Alameda</v>
          </cell>
          <cell r="H62" t="str">
            <v>Oakland Unified</v>
          </cell>
          <cell r="I62" t="str">
            <v>Aspire Triumph Technology Academy</v>
          </cell>
          <cell r="J62" t="str">
            <v>54</v>
          </cell>
          <cell r="K62" t="str">
            <v>Unified School District</v>
          </cell>
          <cell r="L62" t="str">
            <v>60</v>
          </cell>
          <cell r="M62" t="str">
            <v>Elementary Schools (Public)</v>
          </cell>
          <cell r="N62" t="str">
            <v>1663</v>
          </cell>
          <cell r="O62">
            <v>287</v>
          </cell>
          <cell r="P62">
            <v>0</v>
          </cell>
          <cell r="Q62">
            <v>0</v>
          </cell>
          <cell r="R62">
            <v>0</v>
          </cell>
          <cell r="S62">
            <v>273</v>
          </cell>
          <cell r="T62">
            <v>0</v>
          </cell>
          <cell r="U62">
            <v>0</v>
          </cell>
          <cell r="V62">
            <v>0</v>
          </cell>
          <cell r="W62" t="str">
            <v>Y</v>
          </cell>
        </row>
        <row r="63">
          <cell r="C63" t="str">
            <v>01612590131896</v>
          </cell>
          <cell r="D63" t="str">
            <v>01</v>
          </cell>
          <cell r="E63" t="str">
            <v>61259</v>
          </cell>
          <cell r="F63" t="str">
            <v>0131896</v>
          </cell>
          <cell r="G63" t="str">
            <v>Alameda</v>
          </cell>
          <cell r="H63" t="str">
            <v>Oakland Unified</v>
          </cell>
          <cell r="I63" t="str">
            <v>Roses in Concrete</v>
          </cell>
          <cell r="J63" t="str">
            <v>54</v>
          </cell>
          <cell r="K63" t="str">
            <v>Unified School District</v>
          </cell>
          <cell r="L63" t="str">
            <v>60</v>
          </cell>
          <cell r="M63" t="str">
            <v>Elementary Schools (Public)</v>
          </cell>
          <cell r="N63" t="str">
            <v>1713</v>
          </cell>
          <cell r="O63">
            <v>340</v>
          </cell>
          <cell r="P63">
            <v>0</v>
          </cell>
          <cell r="Q63">
            <v>0</v>
          </cell>
          <cell r="R63">
            <v>0</v>
          </cell>
          <cell r="S63">
            <v>235</v>
          </cell>
          <cell r="T63">
            <v>0</v>
          </cell>
          <cell r="U63">
            <v>0</v>
          </cell>
          <cell r="V63">
            <v>0</v>
          </cell>
          <cell r="W63" t="str">
            <v>Y</v>
          </cell>
        </row>
        <row r="64">
          <cell r="C64" t="str">
            <v>01612590132514</v>
          </cell>
          <cell r="D64" t="str">
            <v>01</v>
          </cell>
          <cell r="E64" t="str">
            <v>61259</v>
          </cell>
          <cell r="F64" t="str">
            <v>0132514</v>
          </cell>
          <cell r="G64" t="str">
            <v>Alameda</v>
          </cell>
          <cell r="H64" t="str">
            <v>Oakland Unified</v>
          </cell>
          <cell r="I64" t="str">
            <v>Francophone Charter School of Oakland</v>
          </cell>
          <cell r="J64" t="str">
            <v>54</v>
          </cell>
          <cell r="K64" t="str">
            <v>Unified School District</v>
          </cell>
          <cell r="L64" t="str">
            <v>60</v>
          </cell>
          <cell r="M64" t="str">
            <v>Elementary Schools (Public)</v>
          </cell>
          <cell r="N64" t="str">
            <v>1708</v>
          </cell>
          <cell r="O64">
            <v>190</v>
          </cell>
          <cell r="P64">
            <v>0</v>
          </cell>
          <cell r="Q64">
            <v>0</v>
          </cell>
          <cell r="R64">
            <v>0</v>
          </cell>
          <cell r="S64">
            <v>68</v>
          </cell>
          <cell r="T64">
            <v>0</v>
          </cell>
          <cell r="U64">
            <v>0</v>
          </cell>
          <cell r="V64">
            <v>0</v>
          </cell>
          <cell r="W64" t="str">
            <v>Y</v>
          </cell>
        </row>
        <row r="65">
          <cell r="C65" t="str">
            <v>01612590132555</v>
          </cell>
          <cell r="D65" t="str">
            <v>01</v>
          </cell>
          <cell r="E65" t="str">
            <v>61259</v>
          </cell>
          <cell r="F65" t="str">
            <v>0132555</v>
          </cell>
          <cell r="G65" t="str">
            <v>Alameda</v>
          </cell>
          <cell r="H65" t="str">
            <v>Oakland Unified</v>
          </cell>
          <cell r="I65" t="str">
            <v>Conservatory of Vocal/Instrumental Arts High</v>
          </cell>
          <cell r="J65" t="str">
            <v>54</v>
          </cell>
          <cell r="K65" t="str">
            <v>Unified School District</v>
          </cell>
          <cell r="L65" t="str">
            <v>66</v>
          </cell>
          <cell r="M65" t="str">
            <v>High Schools (Public)</v>
          </cell>
          <cell r="N65" t="str">
            <v>1745</v>
          </cell>
          <cell r="O65">
            <v>72</v>
          </cell>
          <cell r="P65">
            <v>0</v>
          </cell>
          <cell r="Q65">
            <v>0</v>
          </cell>
          <cell r="R65">
            <v>0</v>
          </cell>
          <cell r="S65">
            <v>39</v>
          </cell>
          <cell r="T65">
            <v>0</v>
          </cell>
          <cell r="U65">
            <v>0</v>
          </cell>
          <cell r="V65">
            <v>0</v>
          </cell>
          <cell r="W65" t="str">
            <v>Y</v>
          </cell>
        </row>
        <row r="66">
          <cell r="C66" t="str">
            <v>01612590134015</v>
          </cell>
          <cell r="D66" t="str">
            <v>01</v>
          </cell>
          <cell r="E66" t="str">
            <v>61259</v>
          </cell>
          <cell r="F66" t="str">
            <v>0134015</v>
          </cell>
          <cell r="G66" t="str">
            <v>Alameda</v>
          </cell>
          <cell r="H66" t="str">
            <v>Oakland Unified</v>
          </cell>
          <cell r="I66" t="str">
            <v>Lodestar: A Lighthouse Community Charter Public</v>
          </cell>
          <cell r="J66" t="str">
            <v>54</v>
          </cell>
          <cell r="K66" t="str">
            <v>Unified School District</v>
          </cell>
          <cell r="L66" t="str">
            <v>65</v>
          </cell>
          <cell r="M66" t="str">
            <v>K-12 Schools (Public)</v>
          </cell>
          <cell r="N66" t="str">
            <v>1783</v>
          </cell>
          <cell r="O66">
            <v>303</v>
          </cell>
          <cell r="P66">
            <v>0</v>
          </cell>
          <cell r="Q66">
            <v>0</v>
          </cell>
          <cell r="R66">
            <v>0</v>
          </cell>
          <cell r="S66">
            <v>216</v>
          </cell>
          <cell r="T66">
            <v>0</v>
          </cell>
          <cell r="U66">
            <v>0</v>
          </cell>
          <cell r="V66">
            <v>0</v>
          </cell>
          <cell r="W66" t="str">
            <v>Y</v>
          </cell>
        </row>
        <row r="67">
          <cell r="C67" t="str">
            <v>01612593030772</v>
          </cell>
          <cell r="D67" t="str">
            <v>01</v>
          </cell>
          <cell r="E67" t="str">
            <v>61259</v>
          </cell>
          <cell r="F67" t="str">
            <v>3030772</v>
          </cell>
          <cell r="G67" t="str">
            <v>Alameda</v>
          </cell>
          <cell r="H67" t="str">
            <v>Oakland Unified</v>
          </cell>
          <cell r="I67" t="str">
            <v>Oakland School for the Arts</v>
          </cell>
          <cell r="J67" t="str">
            <v>54</v>
          </cell>
          <cell r="K67" t="str">
            <v>Unified School District</v>
          </cell>
          <cell r="L67" t="str">
            <v>65</v>
          </cell>
          <cell r="M67" t="str">
            <v>K-12 Schools (Public)</v>
          </cell>
          <cell r="N67" t="str">
            <v>0340</v>
          </cell>
          <cell r="O67">
            <v>755</v>
          </cell>
          <cell r="P67">
            <v>0</v>
          </cell>
          <cell r="Q67">
            <v>0</v>
          </cell>
          <cell r="R67">
            <v>0</v>
          </cell>
          <cell r="S67">
            <v>86</v>
          </cell>
          <cell r="T67">
            <v>0</v>
          </cell>
          <cell r="U67">
            <v>0</v>
          </cell>
          <cell r="V67">
            <v>0</v>
          </cell>
          <cell r="W67" t="str">
            <v>Y</v>
          </cell>
        </row>
        <row r="68">
          <cell r="C68" t="str">
            <v>01612596111660</v>
          </cell>
          <cell r="D68" t="str">
            <v>01</v>
          </cell>
          <cell r="E68" t="str">
            <v>61259</v>
          </cell>
          <cell r="F68" t="str">
            <v>6111660</v>
          </cell>
          <cell r="G68" t="str">
            <v>Alameda</v>
          </cell>
          <cell r="H68" t="str">
            <v>Oakland Unified</v>
          </cell>
          <cell r="I68" t="str">
            <v>Oakland Charter Academy</v>
          </cell>
          <cell r="J68" t="str">
            <v>54</v>
          </cell>
          <cell r="K68" t="str">
            <v>Unified School District</v>
          </cell>
          <cell r="L68" t="str">
            <v>62</v>
          </cell>
          <cell r="M68" t="str">
            <v>Intermediate/Middle Schools (Public)</v>
          </cell>
          <cell r="N68" t="str">
            <v>0014</v>
          </cell>
          <cell r="O68">
            <v>233</v>
          </cell>
          <cell r="P68">
            <v>0</v>
          </cell>
          <cell r="Q68">
            <v>0</v>
          </cell>
          <cell r="R68">
            <v>0</v>
          </cell>
          <cell r="S68">
            <v>165</v>
          </cell>
          <cell r="T68">
            <v>0</v>
          </cell>
          <cell r="U68">
            <v>0</v>
          </cell>
          <cell r="V68">
            <v>0</v>
          </cell>
          <cell r="W68" t="str">
            <v>Y</v>
          </cell>
        </row>
        <row r="69">
          <cell r="C69" t="str">
            <v>01612596113807</v>
          </cell>
          <cell r="D69" t="str">
            <v>01</v>
          </cell>
          <cell r="E69" t="str">
            <v>61259</v>
          </cell>
          <cell r="F69" t="str">
            <v>6113807</v>
          </cell>
          <cell r="G69" t="str">
            <v>Alameda</v>
          </cell>
          <cell r="H69" t="str">
            <v>Oakland Unified</v>
          </cell>
          <cell r="I69" t="str">
            <v>American Indian Public Charter</v>
          </cell>
          <cell r="J69" t="str">
            <v>54</v>
          </cell>
          <cell r="K69" t="str">
            <v>Unified School District</v>
          </cell>
          <cell r="L69" t="str">
            <v>64</v>
          </cell>
          <cell r="M69" t="str">
            <v>Junior High Schools (Public)</v>
          </cell>
          <cell r="N69" t="str">
            <v>0106</v>
          </cell>
          <cell r="O69">
            <v>146</v>
          </cell>
          <cell r="P69">
            <v>0</v>
          </cell>
          <cell r="Q69">
            <v>0</v>
          </cell>
          <cell r="R69">
            <v>0</v>
          </cell>
          <cell r="S69">
            <v>115</v>
          </cell>
          <cell r="T69">
            <v>0</v>
          </cell>
          <cell r="U69">
            <v>0</v>
          </cell>
          <cell r="V69">
            <v>0</v>
          </cell>
          <cell r="W69" t="str">
            <v>Y</v>
          </cell>
        </row>
        <row r="70">
          <cell r="C70" t="str">
            <v>01612596117568</v>
          </cell>
          <cell r="D70" t="str">
            <v>01</v>
          </cell>
          <cell r="E70" t="str">
            <v>61259</v>
          </cell>
          <cell r="F70" t="str">
            <v>6117568</v>
          </cell>
          <cell r="G70" t="str">
            <v>Alameda</v>
          </cell>
          <cell r="H70" t="str">
            <v>Oakland Unified</v>
          </cell>
          <cell r="I70" t="str">
            <v>Aspire Monarch Academy</v>
          </cell>
          <cell r="J70" t="str">
            <v>54</v>
          </cell>
          <cell r="K70" t="str">
            <v>Unified School District</v>
          </cell>
          <cell r="L70" t="str">
            <v>60</v>
          </cell>
          <cell r="M70" t="str">
            <v>Elementary Schools (Public)</v>
          </cell>
          <cell r="N70" t="str">
            <v>0252</v>
          </cell>
          <cell r="O70">
            <v>406</v>
          </cell>
          <cell r="P70">
            <v>0</v>
          </cell>
          <cell r="Q70">
            <v>0</v>
          </cell>
          <cell r="R70">
            <v>0</v>
          </cell>
          <cell r="S70">
            <v>390</v>
          </cell>
          <cell r="T70">
            <v>0</v>
          </cell>
          <cell r="U70">
            <v>0</v>
          </cell>
          <cell r="V70">
            <v>0</v>
          </cell>
          <cell r="W70" t="str">
            <v>Y</v>
          </cell>
        </row>
        <row r="71">
          <cell r="C71" t="str">
            <v>01612596117972</v>
          </cell>
          <cell r="D71" t="str">
            <v>01</v>
          </cell>
          <cell r="E71" t="str">
            <v>61259</v>
          </cell>
          <cell r="F71" t="str">
            <v>6117972</v>
          </cell>
          <cell r="G71" t="str">
            <v>Alameda</v>
          </cell>
          <cell r="H71" t="str">
            <v>Oakland Unified</v>
          </cell>
          <cell r="I71" t="str">
            <v>North Oakland Community Charter</v>
          </cell>
          <cell r="J71" t="str">
            <v>54</v>
          </cell>
          <cell r="K71" t="str">
            <v>Unified School District</v>
          </cell>
          <cell r="L71" t="str">
            <v>60</v>
          </cell>
          <cell r="M71" t="str">
            <v>Elementary Schools (Public)</v>
          </cell>
          <cell r="N71" t="str">
            <v>0302</v>
          </cell>
          <cell r="O71">
            <v>226</v>
          </cell>
          <cell r="P71">
            <v>0</v>
          </cell>
          <cell r="Q71">
            <v>0</v>
          </cell>
          <cell r="R71">
            <v>0</v>
          </cell>
          <cell r="S71">
            <v>102</v>
          </cell>
          <cell r="T71">
            <v>0</v>
          </cell>
          <cell r="U71">
            <v>0</v>
          </cell>
          <cell r="V71">
            <v>0</v>
          </cell>
          <cell r="W71" t="str">
            <v>Y</v>
          </cell>
        </row>
        <row r="72">
          <cell r="C72" t="str">
            <v>01612596118608</v>
          </cell>
          <cell r="D72" t="str">
            <v>01</v>
          </cell>
          <cell r="E72" t="str">
            <v>61259</v>
          </cell>
          <cell r="F72" t="str">
            <v>6118608</v>
          </cell>
          <cell r="G72" t="str">
            <v>Alameda</v>
          </cell>
          <cell r="H72" t="str">
            <v>Oakland Unified</v>
          </cell>
          <cell r="I72" t="str">
            <v>ASCEND</v>
          </cell>
          <cell r="J72" t="str">
            <v>54</v>
          </cell>
          <cell r="K72" t="str">
            <v>Unified School District</v>
          </cell>
          <cell r="L72" t="str">
            <v>60</v>
          </cell>
          <cell r="M72" t="str">
            <v>Elementary Schools (Public)</v>
          </cell>
          <cell r="N72" t="str">
            <v>1443</v>
          </cell>
          <cell r="O72">
            <v>485</v>
          </cell>
          <cell r="P72">
            <v>0</v>
          </cell>
          <cell r="Q72">
            <v>0</v>
          </cell>
          <cell r="R72">
            <v>0</v>
          </cell>
          <cell r="S72">
            <v>457</v>
          </cell>
          <cell r="T72">
            <v>0</v>
          </cell>
          <cell r="U72">
            <v>0</v>
          </cell>
          <cell r="V72">
            <v>0</v>
          </cell>
          <cell r="W72" t="str">
            <v>Y</v>
          </cell>
        </row>
        <row r="73">
          <cell r="C73" t="str">
            <v>01612750000000</v>
          </cell>
          <cell r="D73" t="str">
            <v>01</v>
          </cell>
          <cell r="E73" t="str">
            <v>61275</v>
          </cell>
          <cell r="F73" t="str">
            <v>0000000</v>
          </cell>
          <cell r="G73" t="str">
            <v>Alameda</v>
          </cell>
          <cell r="H73" t="str">
            <v>Piedmont City Unified</v>
          </cell>
          <cell r="J73" t="str">
            <v>54</v>
          </cell>
          <cell r="K73" t="str">
            <v>Unified School District</v>
          </cell>
          <cell r="O73">
            <v>2623</v>
          </cell>
          <cell r="P73">
            <v>0</v>
          </cell>
          <cell r="Q73">
            <v>0</v>
          </cell>
          <cell r="R73">
            <v>0</v>
          </cell>
          <cell r="S73">
            <v>96</v>
          </cell>
          <cell r="T73">
            <v>0</v>
          </cell>
          <cell r="U73">
            <v>0</v>
          </cell>
          <cell r="V73">
            <v>0</v>
          </cell>
          <cell r="W73" t="str">
            <v>Y</v>
          </cell>
        </row>
        <row r="74">
          <cell r="C74" t="str">
            <v>01612910000000</v>
          </cell>
          <cell r="D74" t="str">
            <v>01</v>
          </cell>
          <cell r="E74" t="str">
            <v>61291</v>
          </cell>
          <cell r="F74" t="str">
            <v>0000000</v>
          </cell>
          <cell r="G74" t="str">
            <v>Alameda</v>
          </cell>
          <cell r="H74" t="str">
            <v>San Leandro Unified</v>
          </cell>
          <cell r="J74" t="str">
            <v>54</v>
          </cell>
          <cell r="K74" t="str">
            <v>Unified School District</v>
          </cell>
          <cell r="O74">
            <v>8877</v>
          </cell>
          <cell r="P74">
            <v>0</v>
          </cell>
          <cell r="Q74">
            <v>0</v>
          </cell>
          <cell r="R74">
            <v>0</v>
          </cell>
          <cell r="S74">
            <v>6141</v>
          </cell>
          <cell r="T74">
            <v>0</v>
          </cell>
          <cell r="U74">
            <v>0</v>
          </cell>
          <cell r="V74">
            <v>0</v>
          </cell>
          <cell r="W74" t="str">
            <v>Y</v>
          </cell>
        </row>
        <row r="75">
          <cell r="C75" t="str">
            <v>01613090000000</v>
          </cell>
          <cell r="D75" t="str">
            <v>01</v>
          </cell>
          <cell r="E75" t="str">
            <v>61309</v>
          </cell>
          <cell r="F75" t="str">
            <v>0000000</v>
          </cell>
          <cell r="G75" t="str">
            <v>Alameda</v>
          </cell>
          <cell r="H75" t="str">
            <v>San Lorenzo Unified</v>
          </cell>
          <cell r="J75" t="str">
            <v>54</v>
          </cell>
          <cell r="K75" t="str">
            <v>Unified School District</v>
          </cell>
          <cell r="O75">
            <v>10496</v>
          </cell>
          <cell r="P75">
            <v>0</v>
          </cell>
          <cell r="Q75">
            <v>1</v>
          </cell>
          <cell r="R75">
            <v>0</v>
          </cell>
          <cell r="S75">
            <v>7514</v>
          </cell>
          <cell r="T75">
            <v>0</v>
          </cell>
          <cell r="U75">
            <v>0</v>
          </cell>
          <cell r="V75">
            <v>0</v>
          </cell>
          <cell r="W75" t="str">
            <v>Y</v>
          </cell>
        </row>
        <row r="76">
          <cell r="C76" t="str">
            <v>01613090101212</v>
          </cell>
          <cell r="D76" t="str">
            <v>01</v>
          </cell>
          <cell r="E76" t="str">
            <v>61309</v>
          </cell>
          <cell r="F76" t="str">
            <v>0101212</v>
          </cell>
          <cell r="G76" t="str">
            <v>Alameda</v>
          </cell>
          <cell r="H76" t="str">
            <v>San Lorenzo Unified</v>
          </cell>
          <cell r="I76" t="str">
            <v>KIPP Summit Academy</v>
          </cell>
          <cell r="J76" t="str">
            <v>54</v>
          </cell>
          <cell r="K76" t="str">
            <v>Unified School District</v>
          </cell>
          <cell r="L76" t="str">
            <v>62</v>
          </cell>
          <cell r="M76" t="str">
            <v>Intermediate/Middle Schools (Public)</v>
          </cell>
          <cell r="N76" t="str">
            <v>0524</v>
          </cell>
          <cell r="O76">
            <v>416</v>
          </cell>
          <cell r="P76">
            <v>0</v>
          </cell>
          <cell r="Q76">
            <v>0</v>
          </cell>
          <cell r="R76">
            <v>0</v>
          </cell>
          <cell r="S76">
            <v>324</v>
          </cell>
          <cell r="T76">
            <v>0</v>
          </cell>
          <cell r="U76">
            <v>0</v>
          </cell>
          <cell r="V76">
            <v>0</v>
          </cell>
          <cell r="W76" t="str">
            <v>Y</v>
          </cell>
        </row>
        <row r="77">
          <cell r="C77" t="str">
            <v>01613090114421</v>
          </cell>
          <cell r="D77" t="str">
            <v>01</v>
          </cell>
          <cell r="E77" t="str">
            <v>61309</v>
          </cell>
          <cell r="F77" t="str">
            <v>0114421</v>
          </cell>
          <cell r="G77" t="str">
            <v>Alameda</v>
          </cell>
          <cell r="H77" t="str">
            <v>San Lorenzo Unified</v>
          </cell>
          <cell r="I77" t="str">
            <v>KIPP King Collegiate High</v>
          </cell>
          <cell r="J77" t="str">
            <v>54</v>
          </cell>
          <cell r="K77" t="str">
            <v>Unified School District</v>
          </cell>
          <cell r="L77" t="str">
            <v>66</v>
          </cell>
          <cell r="M77" t="str">
            <v>High Schools (Public)</v>
          </cell>
          <cell r="N77" t="str">
            <v>0880</v>
          </cell>
          <cell r="O77">
            <v>618</v>
          </cell>
          <cell r="P77">
            <v>0</v>
          </cell>
          <cell r="Q77">
            <v>0</v>
          </cell>
          <cell r="R77">
            <v>0</v>
          </cell>
          <cell r="S77">
            <v>402</v>
          </cell>
          <cell r="T77">
            <v>0</v>
          </cell>
          <cell r="U77">
            <v>0</v>
          </cell>
          <cell r="V77">
            <v>0</v>
          </cell>
          <cell r="W77" t="str">
            <v>Y</v>
          </cell>
        </row>
        <row r="78">
          <cell r="C78" t="str">
            <v>01750930000000</v>
          </cell>
          <cell r="D78" t="str">
            <v>01</v>
          </cell>
          <cell r="E78" t="str">
            <v>75093</v>
          </cell>
          <cell r="F78" t="str">
            <v>0000000</v>
          </cell>
          <cell r="G78" t="str">
            <v>Alameda</v>
          </cell>
          <cell r="H78" t="str">
            <v>Dublin Unified</v>
          </cell>
          <cell r="J78" t="str">
            <v>54</v>
          </cell>
          <cell r="K78" t="str">
            <v>Unified School District</v>
          </cell>
          <cell r="O78">
            <v>11294</v>
          </cell>
          <cell r="P78">
            <v>0</v>
          </cell>
          <cell r="Q78">
            <v>0</v>
          </cell>
          <cell r="R78">
            <v>0</v>
          </cell>
          <cell r="S78">
            <v>1860</v>
          </cell>
          <cell r="T78">
            <v>0</v>
          </cell>
          <cell r="U78">
            <v>0</v>
          </cell>
          <cell r="V78">
            <v>0</v>
          </cell>
          <cell r="W78" t="str">
            <v>Y</v>
          </cell>
        </row>
        <row r="79">
          <cell r="C79" t="str">
            <v>01751010000000</v>
          </cell>
          <cell r="D79" t="str">
            <v>01</v>
          </cell>
          <cell r="E79" t="str">
            <v>75101</v>
          </cell>
          <cell r="F79" t="str">
            <v>0000000</v>
          </cell>
          <cell r="G79" t="str">
            <v>Alameda</v>
          </cell>
          <cell r="H79" t="str">
            <v>Pleasanton Unified</v>
          </cell>
          <cell r="J79" t="str">
            <v>54</v>
          </cell>
          <cell r="K79" t="str">
            <v>Unified School District</v>
          </cell>
          <cell r="O79">
            <v>14860</v>
          </cell>
          <cell r="P79">
            <v>0</v>
          </cell>
          <cell r="Q79">
            <v>1</v>
          </cell>
          <cell r="R79">
            <v>0</v>
          </cell>
          <cell r="S79">
            <v>2332</v>
          </cell>
          <cell r="T79">
            <v>0</v>
          </cell>
          <cell r="U79">
            <v>1</v>
          </cell>
          <cell r="V79">
            <v>0</v>
          </cell>
          <cell r="W79" t="str">
            <v>Y</v>
          </cell>
        </row>
        <row r="80">
          <cell r="C80" t="str">
            <v>01751190000000</v>
          </cell>
          <cell r="D80" t="str">
            <v>01</v>
          </cell>
          <cell r="E80" t="str">
            <v>75119</v>
          </cell>
          <cell r="F80" t="str">
            <v>0000000</v>
          </cell>
          <cell r="G80" t="str">
            <v>Alameda</v>
          </cell>
          <cell r="H80" t="str">
            <v>Sunol Glen Unified</v>
          </cell>
          <cell r="J80" t="str">
            <v>54</v>
          </cell>
          <cell r="K80" t="str">
            <v>Unified School District</v>
          </cell>
          <cell r="O80">
            <v>293</v>
          </cell>
          <cell r="P80">
            <v>0</v>
          </cell>
          <cell r="Q80">
            <v>0</v>
          </cell>
          <cell r="R80">
            <v>0</v>
          </cell>
          <cell r="S80">
            <v>37</v>
          </cell>
          <cell r="T80">
            <v>0</v>
          </cell>
          <cell r="U80">
            <v>0</v>
          </cell>
          <cell r="V80">
            <v>0</v>
          </cell>
          <cell r="W80" t="str">
            <v>Y</v>
          </cell>
        </row>
        <row r="81">
          <cell r="C81" t="str">
            <v>02100250000000</v>
          </cell>
          <cell r="D81" t="str">
            <v>02</v>
          </cell>
          <cell r="E81" t="str">
            <v>10025</v>
          </cell>
          <cell r="F81" t="str">
            <v>0000000</v>
          </cell>
          <cell r="G81" t="str">
            <v>Alpine</v>
          </cell>
          <cell r="H81" t="str">
            <v>Alpine County Office of Education</v>
          </cell>
          <cell r="J81" t="str">
            <v>00</v>
          </cell>
          <cell r="K81" t="str">
            <v>County Office of Education (COE)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In Expected List But We Do Not Have Data For This School/LEA</v>
          </cell>
        </row>
        <row r="82">
          <cell r="C82" t="str">
            <v>02613330000000</v>
          </cell>
          <cell r="D82" t="str">
            <v>02</v>
          </cell>
          <cell r="E82" t="str">
            <v>61333</v>
          </cell>
          <cell r="F82" t="str">
            <v>0000000</v>
          </cell>
          <cell r="G82" t="str">
            <v>Alpine</v>
          </cell>
          <cell r="H82" t="str">
            <v>Alpine County Unified</v>
          </cell>
          <cell r="J82" t="str">
            <v>54</v>
          </cell>
          <cell r="K82" t="str">
            <v>Unified School District</v>
          </cell>
          <cell r="O82">
            <v>80</v>
          </cell>
          <cell r="P82">
            <v>0</v>
          </cell>
          <cell r="Q82">
            <v>0</v>
          </cell>
          <cell r="R82">
            <v>0</v>
          </cell>
          <cell r="S82">
            <v>58</v>
          </cell>
          <cell r="T82">
            <v>0</v>
          </cell>
          <cell r="U82">
            <v>0</v>
          </cell>
          <cell r="V82">
            <v>0</v>
          </cell>
          <cell r="W82" t="str">
            <v>Y</v>
          </cell>
        </row>
        <row r="83">
          <cell r="C83" t="str">
            <v>03100330000000</v>
          </cell>
          <cell r="D83" t="str">
            <v>03</v>
          </cell>
          <cell r="E83" t="str">
            <v>10033</v>
          </cell>
          <cell r="F83" t="str">
            <v>0000000</v>
          </cell>
          <cell r="G83" t="str">
            <v>Amador</v>
          </cell>
          <cell r="H83" t="str">
            <v>Amador County Office of Education</v>
          </cell>
          <cell r="J83" t="str">
            <v>00</v>
          </cell>
          <cell r="K83" t="str">
            <v>County Office of Education (COE)</v>
          </cell>
          <cell r="O83">
            <v>174</v>
          </cell>
          <cell r="P83">
            <v>0</v>
          </cell>
          <cell r="Q83">
            <v>174</v>
          </cell>
          <cell r="R83">
            <v>0</v>
          </cell>
          <cell r="S83">
            <v>76</v>
          </cell>
          <cell r="T83">
            <v>0</v>
          </cell>
          <cell r="U83">
            <v>76</v>
          </cell>
          <cell r="V83">
            <v>0</v>
          </cell>
          <cell r="W83" t="str">
            <v>Y</v>
          </cell>
        </row>
        <row r="84">
          <cell r="C84" t="str">
            <v>03100330129692</v>
          </cell>
          <cell r="D84" t="str">
            <v>03</v>
          </cell>
          <cell r="E84" t="str">
            <v>10033</v>
          </cell>
          <cell r="F84" t="str">
            <v>0129692</v>
          </cell>
          <cell r="G84" t="str">
            <v>Amador</v>
          </cell>
          <cell r="H84" t="str">
            <v>Amador County Office of Education</v>
          </cell>
          <cell r="I84" t="str">
            <v>Shenandoah Valley</v>
          </cell>
          <cell r="J84" t="str">
            <v>00</v>
          </cell>
          <cell r="K84" t="str">
            <v>County Office of Education (COE)</v>
          </cell>
          <cell r="L84" t="str">
            <v>62</v>
          </cell>
          <cell r="M84" t="str">
            <v>Intermediate/Middle Schools (Public)</v>
          </cell>
          <cell r="N84" t="str">
            <v>1662</v>
          </cell>
          <cell r="O84">
            <v>47</v>
          </cell>
          <cell r="P84">
            <v>0</v>
          </cell>
          <cell r="Q84">
            <v>0</v>
          </cell>
          <cell r="R84">
            <v>0</v>
          </cell>
          <cell r="S84">
            <v>14</v>
          </cell>
          <cell r="T84">
            <v>0</v>
          </cell>
          <cell r="U84">
            <v>0</v>
          </cell>
          <cell r="V84">
            <v>0</v>
          </cell>
          <cell r="W84" t="str">
            <v>Y</v>
          </cell>
        </row>
        <row r="85">
          <cell r="C85" t="str">
            <v>03739810000000</v>
          </cell>
          <cell r="D85" t="str">
            <v>03</v>
          </cell>
          <cell r="E85" t="str">
            <v>73981</v>
          </cell>
          <cell r="F85" t="str">
            <v>0000000</v>
          </cell>
          <cell r="G85" t="str">
            <v>Amador</v>
          </cell>
          <cell r="H85" t="str">
            <v>Amador County Unified</v>
          </cell>
          <cell r="J85" t="str">
            <v>54</v>
          </cell>
          <cell r="K85" t="str">
            <v>Unified School District</v>
          </cell>
          <cell r="O85">
            <v>3916</v>
          </cell>
          <cell r="P85">
            <v>0</v>
          </cell>
          <cell r="Q85">
            <v>174</v>
          </cell>
          <cell r="R85">
            <v>0</v>
          </cell>
          <cell r="S85">
            <v>1855</v>
          </cell>
          <cell r="T85">
            <v>0</v>
          </cell>
          <cell r="U85">
            <v>76</v>
          </cell>
          <cell r="V85">
            <v>0</v>
          </cell>
          <cell r="W85" t="str">
            <v>Y</v>
          </cell>
        </row>
        <row r="86">
          <cell r="C86" t="str">
            <v>04100410000000</v>
          </cell>
          <cell r="D86" t="str">
            <v>04</v>
          </cell>
          <cell r="E86" t="str">
            <v>10041</v>
          </cell>
          <cell r="F86" t="str">
            <v>0000000</v>
          </cell>
          <cell r="G86" t="str">
            <v>Butte</v>
          </cell>
          <cell r="H86" t="str">
            <v>Butte County Office of Education</v>
          </cell>
          <cell r="J86" t="str">
            <v>00</v>
          </cell>
          <cell r="K86" t="str">
            <v>County Office of Education (COE)</v>
          </cell>
          <cell r="O86">
            <v>98</v>
          </cell>
          <cell r="P86">
            <v>26</v>
          </cell>
          <cell r="Q86">
            <v>50</v>
          </cell>
          <cell r="R86">
            <v>0</v>
          </cell>
          <cell r="S86">
            <v>81</v>
          </cell>
          <cell r="T86">
            <v>26</v>
          </cell>
          <cell r="U86">
            <v>34</v>
          </cell>
          <cell r="V86">
            <v>0</v>
          </cell>
          <cell r="W86" t="str">
            <v>Y</v>
          </cell>
        </row>
        <row r="87">
          <cell r="C87" t="str">
            <v>04100410114991</v>
          </cell>
          <cell r="D87" t="str">
            <v>04</v>
          </cell>
          <cell r="E87" t="str">
            <v>10041</v>
          </cell>
          <cell r="F87" t="str">
            <v>0114991</v>
          </cell>
          <cell r="G87" t="str">
            <v>Butte</v>
          </cell>
          <cell r="H87" t="str">
            <v>Butte County Office of Education</v>
          </cell>
          <cell r="I87" t="str">
            <v>CORE Butte Charter</v>
          </cell>
          <cell r="J87" t="str">
            <v>00</v>
          </cell>
          <cell r="K87" t="str">
            <v>County Office of Education (COE)</v>
          </cell>
          <cell r="L87" t="str">
            <v>65</v>
          </cell>
          <cell r="M87" t="str">
            <v>K-12 Schools (Public)</v>
          </cell>
          <cell r="N87" t="str">
            <v>0945</v>
          </cell>
          <cell r="O87">
            <v>802</v>
          </cell>
          <cell r="P87">
            <v>0</v>
          </cell>
          <cell r="Q87">
            <v>0</v>
          </cell>
          <cell r="R87">
            <v>0</v>
          </cell>
          <cell r="S87">
            <v>389</v>
          </cell>
          <cell r="T87">
            <v>0</v>
          </cell>
          <cell r="U87">
            <v>0</v>
          </cell>
          <cell r="V87">
            <v>0</v>
          </cell>
          <cell r="W87" t="str">
            <v>Y</v>
          </cell>
        </row>
        <row r="88">
          <cell r="C88" t="str">
            <v>04100410134213</v>
          </cell>
          <cell r="D88" t="str">
            <v>04</v>
          </cell>
          <cell r="E88" t="str">
            <v>10041</v>
          </cell>
          <cell r="F88" t="str">
            <v>0134213</v>
          </cell>
          <cell r="G88" t="str">
            <v>Butte</v>
          </cell>
          <cell r="H88" t="str">
            <v>Butte County Office of Education</v>
          </cell>
          <cell r="I88" t="str">
            <v>Come Back Butte Charter</v>
          </cell>
          <cell r="J88" t="str">
            <v>00</v>
          </cell>
          <cell r="K88" t="str">
            <v>County Office of Education (COE)</v>
          </cell>
          <cell r="L88" t="str">
            <v>66</v>
          </cell>
          <cell r="M88" t="str">
            <v>High Schools (Public)</v>
          </cell>
          <cell r="N88" t="str">
            <v>1811</v>
          </cell>
          <cell r="O88">
            <v>66</v>
          </cell>
          <cell r="P88">
            <v>0</v>
          </cell>
          <cell r="Q88">
            <v>0</v>
          </cell>
          <cell r="R88">
            <v>0</v>
          </cell>
          <cell r="S88">
            <v>62</v>
          </cell>
          <cell r="T88">
            <v>0</v>
          </cell>
          <cell r="U88">
            <v>0</v>
          </cell>
          <cell r="V88">
            <v>0</v>
          </cell>
          <cell r="W88" t="str">
            <v>Y</v>
          </cell>
        </row>
        <row r="89">
          <cell r="C89" t="str">
            <v>04100410430090</v>
          </cell>
          <cell r="D89" t="str">
            <v>04</v>
          </cell>
          <cell r="E89" t="str">
            <v>10041</v>
          </cell>
          <cell r="F89" t="str">
            <v>0430090</v>
          </cell>
          <cell r="G89" t="str">
            <v>Butte</v>
          </cell>
          <cell r="H89" t="str">
            <v>Butte County Office of Education</v>
          </cell>
          <cell r="I89" t="str">
            <v>Learning Community Charter</v>
          </cell>
          <cell r="J89" t="str">
            <v>00</v>
          </cell>
          <cell r="K89" t="str">
            <v>County Office of Education (COE)</v>
          </cell>
          <cell r="L89" t="str">
            <v>65</v>
          </cell>
          <cell r="M89" t="str">
            <v>K-12 Schools (Public)</v>
          </cell>
          <cell r="N89" t="str">
            <v>0110</v>
          </cell>
          <cell r="O89">
            <v>289</v>
          </cell>
          <cell r="P89">
            <v>0</v>
          </cell>
          <cell r="Q89">
            <v>0</v>
          </cell>
          <cell r="R89">
            <v>0</v>
          </cell>
          <cell r="S89">
            <v>245</v>
          </cell>
          <cell r="T89">
            <v>0</v>
          </cell>
          <cell r="U89">
            <v>0</v>
          </cell>
          <cell r="V89">
            <v>0</v>
          </cell>
          <cell r="W89" t="str">
            <v>Y</v>
          </cell>
        </row>
        <row r="90">
          <cell r="C90" t="str">
            <v>04613820000000</v>
          </cell>
          <cell r="D90" t="str">
            <v>04</v>
          </cell>
          <cell r="E90" t="str">
            <v>61382</v>
          </cell>
          <cell r="F90" t="str">
            <v>0000000</v>
          </cell>
          <cell r="G90" t="str">
            <v>Butte</v>
          </cell>
          <cell r="H90" t="str">
            <v>Bangor Union Elementary</v>
          </cell>
          <cell r="J90" t="str">
            <v>52</v>
          </cell>
          <cell r="K90" t="str">
            <v>Elementary School District</v>
          </cell>
          <cell r="O90">
            <v>76</v>
          </cell>
          <cell r="P90">
            <v>0</v>
          </cell>
          <cell r="Q90">
            <v>0</v>
          </cell>
          <cell r="R90">
            <v>0</v>
          </cell>
          <cell r="S90">
            <v>54</v>
          </cell>
          <cell r="T90">
            <v>0</v>
          </cell>
          <cell r="U90">
            <v>0</v>
          </cell>
          <cell r="V90">
            <v>0</v>
          </cell>
          <cell r="W90" t="str">
            <v>Y</v>
          </cell>
        </row>
        <row r="91">
          <cell r="C91" t="str">
            <v>04614080000000</v>
          </cell>
          <cell r="D91" t="str">
            <v>04</v>
          </cell>
          <cell r="E91" t="str">
            <v>61408</v>
          </cell>
          <cell r="F91" t="str">
            <v>0000000</v>
          </cell>
          <cell r="G91" t="str">
            <v>Butte</v>
          </cell>
          <cell r="H91" t="str">
            <v>Biggs Unified</v>
          </cell>
          <cell r="J91" t="str">
            <v>54</v>
          </cell>
          <cell r="K91" t="str">
            <v>Unified School District</v>
          </cell>
          <cell r="O91">
            <v>629</v>
          </cell>
          <cell r="P91">
            <v>0</v>
          </cell>
          <cell r="Q91">
            <v>0</v>
          </cell>
          <cell r="R91">
            <v>0</v>
          </cell>
          <cell r="S91">
            <v>406</v>
          </cell>
          <cell r="T91">
            <v>0</v>
          </cell>
          <cell r="U91">
            <v>0</v>
          </cell>
          <cell r="V91">
            <v>0</v>
          </cell>
          <cell r="W91" t="str">
            <v>Y</v>
          </cell>
        </row>
        <row r="92">
          <cell r="C92" t="str">
            <v>04614240000000</v>
          </cell>
          <cell r="D92" t="str">
            <v>04</v>
          </cell>
          <cell r="E92" t="str">
            <v>61424</v>
          </cell>
          <cell r="F92" t="str">
            <v>0000000</v>
          </cell>
          <cell r="G92" t="str">
            <v>Butte</v>
          </cell>
          <cell r="H92" t="str">
            <v>Chico Unified</v>
          </cell>
          <cell r="J92" t="str">
            <v>54</v>
          </cell>
          <cell r="K92" t="str">
            <v>Unified School District</v>
          </cell>
          <cell r="O92">
            <v>12207</v>
          </cell>
          <cell r="P92">
            <v>0</v>
          </cell>
          <cell r="Q92">
            <v>0</v>
          </cell>
          <cell r="R92">
            <v>0</v>
          </cell>
          <cell r="S92">
            <v>5976</v>
          </cell>
          <cell r="T92">
            <v>0</v>
          </cell>
          <cell r="U92">
            <v>0</v>
          </cell>
          <cell r="V92">
            <v>0</v>
          </cell>
          <cell r="W92" t="str">
            <v>Y</v>
          </cell>
        </row>
        <row r="93">
          <cell r="C93" t="str">
            <v>04614240110551</v>
          </cell>
          <cell r="D93" t="str">
            <v>04</v>
          </cell>
          <cell r="E93" t="str">
            <v>61424</v>
          </cell>
          <cell r="F93" t="str">
            <v>0110551</v>
          </cell>
          <cell r="G93" t="str">
            <v>Butte</v>
          </cell>
          <cell r="H93" t="str">
            <v>Chico Unified</v>
          </cell>
          <cell r="I93" t="str">
            <v>Nord Country</v>
          </cell>
          <cell r="J93" t="str">
            <v>54</v>
          </cell>
          <cell r="K93" t="str">
            <v>Unified School District</v>
          </cell>
          <cell r="L93" t="str">
            <v>60</v>
          </cell>
          <cell r="M93" t="str">
            <v>Elementary Schools (Public)</v>
          </cell>
          <cell r="N93" t="str">
            <v>0729</v>
          </cell>
          <cell r="O93">
            <v>181</v>
          </cell>
          <cell r="P93">
            <v>0</v>
          </cell>
          <cell r="Q93">
            <v>0</v>
          </cell>
          <cell r="R93">
            <v>0</v>
          </cell>
          <cell r="S93">
            <v>82</v>
          </cell>
          <cell r="T93">
            <v>0</v>
          </cell>
          <cell r="U93">
            <v>0</v>
          </cell>
          <cell r="V93">
            <v>0</v>
          </cell>
          <cell r="W93" t="str">
            <v>Y</v>
          </cell>
        </row>
        <row r="94">
          <cell r="C94" t="str">
            <v>04614240118042</v>
          </cell>
          <cell r="D94" t="str">
            <v>04</v>
          </cell>
          <cell r="E94" t="str">
            <v>61424</v>
          </cell>
          <cell r="F94" t="str">
            <v>0118042</v>
          </cell>
          <cell r="G94" t="str">
            <v>Butte</v>
          </cell>
          <cell r="H94" t="str">
            <v>Chico Unified</v>
          </cell>
          <cell r="I94" t="str">
            <v>Forest Ranch Charter</v>
          </cell>
          <cell r="J94" t="str">
            <v>54</v>
          </cell>
          <cell r="K94" t="str">
            <v>Unified School District</v>
          </cell>
          <cell r="L94" t="str">
            <v>60</v>
          </cell>
          <cell r="M94" t="str">
            <v>Elementary Schools (Public)</v>
          </cell>
          <cell r="N94" t="str">
            <v>1019</v>
          </cell>
          <cell r="O94">
            <v>131</v>
          </cell>
          <cell r="P94">
            <v>0</v>
          </cell>
          <cell r="Q94">
            <v>0</v>
          </cell>
          <cell r="R94">
            <v>0</v>
          </cell>
          <cell r="S94">
            <v>63</v>
          </cell>
          <cell r="T94">
            <v>0</v>
          </cell>
          <cell r="U94">
            <v>0</v>
          </cell>
          <cell r="V94">
            <v>0</v>
          </cell>
          <cell r="W94" t="str">
            <v>Y</v>
          </cell>
        </row>
        <row r="95">
          <cell r="C95" t="str">
            <v>04614240120394</v>
          </cell>
          <cell r="D95" t="str">
            <v>04</v>
          </cell>
          <cell r="E95" t="str">
            <v>61424</v>
          </cell>
          <cell r="F95" t="str">
            <v>0120394</v>
          </cell>
          <cell r="G95" t="str">
            <v>Butte</v>
          </cell>
          <cell r="H95" t="str">
            <v>Chico Unified</v>
          </cell>
          <cell r="I95" t="str">
            <v>Inspire School of Arts and Sciences</v>
          </cell>
          <cell r="J95" t="str">
            <v>54</v>
          </cell>
          <cell r="K95" t="str">
            <v>Unified School District</v>
          </cell>
          <cell r="L95" t="str">
            <v>66</v>
          </cell>
          <cell r="M95" t="str">
            <v>High Schools (Public)</v>
          </cell>
          <cell r="N95" t="str">
            <v>1114</v>
          </cell>
          <cell r="O95">
            <v>454</v>
          </cell>
          <cell r="P95">
            <v>0</v>
          </cell>
          <cell r="Q95">
            <v>0</v>
          </cell>
          <cell r="R95">
            <v>0</v>
          </cell>
          <cell r="S95">
            <v>183</v>
          </cell>
          <cell r="T95">
            <v>0</v>
          </cell>
          <cell r="U95">
            <v>0</v>
          </cell>
          <cell r="V95">
            <v>0</v>
          </cell>
          <cell r="W95" t="str">
            <v>Y</v>
          </cell>
        </row>
        <row r="96">
          <cell r="C96" t="str">
            <v>04614240121475</v>
          </cell>
          <cell r="D96" t="str">
            <v>04</v>
          </cell>
          <cell r="E96" t="str">
            <v>61424</v>
          </cell>
          <cell r="F96" t="str">
            <v>0121475</v>
          </cell>
          <cell r="G96" t="str">
            <v>Butte</v>
          </cell>
          <cell r="H96" t="str">
            <v>Chico Unified</v>
          </cell>
          <cell r="I96" t="str">
            <v>Sherwood Montessori</v>
          </cell>
          <cell r="J96" t="str">
            <v>54</v>
          </cell>
          <cell r="K96" t="str">
            <v>Unified School District</v>
          </cell>
          <cell r="L96" t="str">
            <v>60</v>
          </cell>
          <cell r="M96" t="str">
            <v>Elementary Schools (Public)</v>
          </cell>
          <cell r="N96" t="str">
            <v>1166</v>
          </cell>
          <cell r="O96">
            <v>161</v>
          </cell>
          <cell r="P96">
            <v>0</v>
          </cell>
          <cell r="Q96">
            <v>0</v>
          </cell>
          <cell r="R96">
            <v>0</v>
          </cell>
          <cell r="S96">
            <v>74</v>
          </cell>
          <cell r="T96">
            <v>0</v>
          </cell>
          <cell r="U96">
            <v>0</v>
          </cell>
          <cell r="V96">
            <v>0</v>
          </cell>
          <cell r="W96" t="str">
            <v>Y</v>
          </cell>
        </row>
        <row r="97">
          <cell r="C97" t="str">
            <v>04614240123810</v>
          </cell>
          <cell r="D97" t="str">
            <v>04</v>
          </cell>
          <cell r="E97" t="str">
            <v>61424</v>
          </cell>
          <cell r="F97" t="str">
            <v>0123810</v>
          </cell>
          <cell r="G97" t="str">
            <v>Butte</v>
          </cell>
          <cell r="H97" t="str">
            <v>Chico Unified</v>
          </cell>
          <cell r="I97" t="str">
            <v>Wildflower Open Classroom</v>
          </cell>
          <cell r="J97" t="str">
            <v>54</v>
          </cell>
          <cell r="K97" t="str">
            <v>Unified School District</v>
          </cell>
          <cell r="L97" t="str">
            <v>60</v>
          </cell>
          <cell r="M97" t="str">
            <v>Elementary Schools (Public)</v>
          </cell>
          <cell r="N97" t="str">
            <v>1280</v>
          </cell>
          <cell r="O97">
            <v>166</v>
          </cell>
          <cell r="P97">
            <v>0</v>
          </cell>
          <cell r="Q97">
            <v>0</v>
          </cell>
          <cell r="R97">
            <v>0</v>
          </cell>
          <cell r="S97">
            <v>62</v>
          </cell>
          <cell r="T97">
            <v>0</v>
          </cell>
          <cell r="U97">
            <v>0</v>
          </cell>
          <cell r="V97">
            <v>0</v>
          </cell>
          <cell r="W97" t="str">
            <v>Y</v>
          </cell>
        </row>
        <row r="98">
          <cell r="C98" t="str">
            <v>04614246113773</v>
          </cell>
          <cell r="D98" t="str">
            <v>04</v>
          </cell>
          <cell r="E98" t="str">
            <v>61424</v>
          </cell>
          <cell r="F98" t="str">
            <v>6113773</v>
          </cell>
          <cell r="G98" t="str">
            <v>Butte</v>
          </cell>
          <cell r="H98" t="str">
            <v>Chico Unified</v>
          </cell>
          <cell r="I98" t="str">
            <v>Chico Country Day</v>
          </cell>
          <cell r="J98" t="str">
            <v>54</v>
          </cell>
          <cell r="K98" t="str">
            <v>Unified School District</v>
          </cell>
          <cell r="L98" t="str">
            <v>60</v>
          </cell>
          <cell r="M98" t="str">
            <v>Elementary Schools (Public)</v>
          </cell>
          <cell r="N98" t="str">
            <v>0112</v>
          </cell>
          <cell r="O98">
            <v>557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0</v>
          </cell>
          <cell r="V98">
            <v>0</v>
          </cell>
          <cell r="W98" t="str">
            <v>Y</v>
          </cell>
        </row>
        <row r="99">
          <cell r="C99" t="str">
            <v>04614246119523</v>
          </cell>
          <cell r="D99" t="str">
            <v>04</v>
          </cell>
          <cell r="E99" t="str">
            <v>61424</v>
          </cell>
          <cell r="F99" t="str">
            <v>6119523</v>
          </cell>
          <cell r="G99" t="str">
            <v>Butte</v>
          </cell>
          <cell r="H99" t="str">
            <v>Chico Unified</v>
          </cell>
          <cell r="I99" t="str">
            <v>Blue Oak Charter</v>
          </cell>
          <cell r="J99" t="str">
            <v>54</v>
          </cell>
          <cell r="K99" t="str">
            <v>Unified School District</v>
          </cell>
          <cell r="L99" t="str">
            <v>60</v>
          </cell>
          <cell r="M99" t="str">
            <v>Elementary Schools (Public)</v>
          </cell>
          <cell r="N99" t="str">
            <v>0415</v>
          </cell>
          <cell r="O99">
            <v>375</v>
          </cell>
          <cell r="P99">
            <v>0</v>
          </cell>
          <cell r="Q99">
            <v>0</v>
          </cell>
          <cell r="R99">
            <v>0</v>
          </cell>
          <cell r="S99">
            <v>215</v>
          </cell>
          <cell r="T99">
            <v>0</v>
          </cell>
          <cell r="U99">
            <v>0</v>
          </cell>
          <cell r="V99">
            <v>0</v>
          </cell>
          <cell r="W99" t="str">
            <v>Y</v>
          </cell>
        </row>
        <row r="100">
          <cell r="C100" t="str">
            <v>04614320000000</v>
          </cell>
          <cell r="D100" t="str">
            <v>04</v>
          </cell>
          <cell r="E100" t="str">
            <v>61432</v>
          </cell>
          <cell r="F100" t="str">
            <v>0000000</v>
          </cell>
          <cell r="G100" t="str">
            <v>Butte</v>
          </cell>
          <cell r="H100" t="str">
            <v>Durham Unified</v>
          </cell>
          <cell r="J100" t="str">
            <v>54</v>
          </cell>
          <cell r="K100" t="str">
            <v>Unified School District</v>
          </cell>
          <cell r="O100">
            <v>1018</v>
          </cell>
          <cell r="P100">
            <v>0</v>
          </cell>
          <cell r="Q100">
            <v>3</v>
          </cell>
          <cell r="R100">
            <v>0</v>
          </cell>
          <cell r="S100">
            <v>400</v>
          </cell>
          <cell r="T100">
            <v>0</v>
          </cell>
          <cell r="U100">
            <v>1</v>
          </cell>
          <cell r="V100">
            <v>0</v>
          </cell>
          <cell r="W100" t="str">
            <v>Y</v>
          </cell>
        </row>
        <row r="101">
          <cell r="C101" t="str">
            <v>04614400000000</v>
          </cell>
          <cell r="D101" t="str">
            <v>04</v>
          </cell>
          <cell r="E101" t="str">
            <v>61440</v>
          </cell>
          <cell r="F101" t="str">
            <v>0000000</v>
          </cell>
          <cell r="G101" t="str">
            <v>Butte</v>
          </cell>
          <cell r="H101" t="str">
            <v>Feather Falls Union Elementary</v>
          </cell>
          <cell r="J101" t="str">
            <v>52</v>
          </cell>
          <cell r="K101" t="str">
            <v>Elementary School District</v>
          </cell>
          <cell r="O101">
            <v>13</v>
          </cell>
          <cell r="P101">
            <v>0</v>
          </cell>
          <cell r="Q101">
            <v>0</v>
          </cell>
          <cell r="R101">
            <v>0</v>
          </cell>
          <cell r="S101">
            <v>7</v>
          </cell>
          <cell r="T101">
            <v>0</v>
          </cell>
          <cell r="U101">
            <v>0</v>
          </cell>
          <cell r="V101">
            <v>0</v>
          </cell>
          <cell r="W101" t="str">
            <v>Y</v>
          </cell>
        </row>
        <row r="102">
          <cell r="C102" t="str">
            <v>04614400121509</v>
          </cell>
          <cell r="D102" t="str">
            <v>04</v>
          </cell>
          <cell r="E102" t="str">
            <v>61440</v>
          </cell>
          <cell r="F102" t="str">
            <v>0121509</v>
          </cell>
          <cell r="G102" t="str">
            <v>Butte</v>
          </cell>
          <cell r="H102" t="str">
            <v>Feather Falls Union Elementary</v>
          </cell>
          <cell r="I102" t="str">
            <v>Ipakanni Early College Charter</v>
          </cell>
          <cell r="J102" t="str">
            <v>52</v>
          </cell>
          <cell r="K102" t="str">
            <v>Elementary School District</v>
          </cell>
          <cell r="L102" t="str">
            <v>65</v>
          </cell>
          <cell r="M102" t="str">
            <v>K-12 Schools (Public)</v>
          </cell>
          <cell r="N102" t="str">
            <v>1170</v>
          </cell>
          <cell r="O102">
            <v>66</v>
          </cell>
          <cell r="P102">
            <v>0</v>
          </cell>
          <cell r="Q102">
            <v>0</v>
          </cell>
          <cell r="R102">
            <v>0</v>
          </cell>
          <cell r="S102">
            <v>55</v>
          </cell>
          <cell r="T102">
            <v>0</v>
          </cell>
          <cell r="U102">
            <v>0</v>
          </cell>
          <cell r="V102">
            <v>0</v>
          </cell>
          <cell r="W102" t="str">
            <v>Y</v>
          </cell>
        </row>
        <row r="103">
          <cell r="C103" t="str">
            <v>04614570000000</v>
          </cell>
          <cell r="D103" t="str">
            <v>04</v>
          </cell>
          <cell r="E103" t="str">
            <v>61457</v>
          </cell>
          <cell r="F103" t="str">
            <v>0000000</v>
          </cell>
          <cell r="G103" t="str">
            <v>Butte</v>
          </cell>
          <cell r="H103" t="str">
            <v>Golden Feather Union Elementary</v>
          </cell>
          <cell r="J103" t="str">
            <v>52</v>
          </cell>
          <cell r="K103" t="str">
            <v>Elementary School District</v>
          </cell>
          <cell r="O103">
            <v>69</v>
          </cell>
          <cell r="P103">
            <v>0</v>
          </cell>
          <cell r="Q103">
            <v>1</v>
          </cell>
          <cell r="R103">
            <v>0</v>
          </cell>
          <cell r="S103">
            <v>40</v>
          </cell>
          <cell r="T103">
            <v>0</v>
          </cell>
          <cell r="U103">
            <v>0</v>
          </cell>
          <cell r="V103">
            <v>0</v>
          </cell>
          <cell r="W103" t="str">
            <v>Y</v>
          </cell>
        </row>
        <row r="104">
          <cell r="C104" t="str">
            <v>04614570125252</v>
          </cell>
          <cell r="D104" t="str">
            <v>04</v>
          </cell>
          <cell r="E104" t="str">
            <v>61457</v>
          </cell>
          <cell r="F104" t="str">
            <v>0125252</v>
          </cell>
          <cell r="G104" t="str">
            <v>Butte</v>
          </cell>
          <cell r="H104" t="str">
            <v>Golden Feather Union Elementary</v>
          </cell>
          <cell r="I104" t="str">
            <v>Pivot Charter School North Valley</v>
          </cell>
          <cell r="J104" t="str">
            <v>52</v>
          </cell>
          <cell r="K104" t="str">
            <v>Elementary School District</v>
          </cell>
          <cell r="L104" t="str">
            <v>65</v>
          </cell>
          <cell r="M104" t="str">
            <v>K-12 Schools (Public)</v>
          </cell>
          <cell r="N104" t="str">
            <v>1364</v>
          </cell>
          <cell r="O104">
            <v>124</v>
          </cell>
          <cell r="P104">
            <v>0</v>
          </cell>
          <cell r="Q104">
            <v>0</v>
          </cell>
          <cell r="R104">
            <v>0</v>
          </cell>
          <cell r="S104">
            <v>76</v>
          </cell>
          <cell r="T104">
            <v>0</v>
          </cell>
          <cell r="U104">
            <v>0</v>
          </cell>
          <cell r="V104">
            <v>0</v>
          </cell>
          <cell r="W104" t="str">
            <v>Y</v>
          </cell>
        </row>
        <row r="105">
          <cell r="C105" t="str">
            <v>04614990000000</v>
          </cell>
          <cell r="D105" t="str">
            <v>04</v>
          </cell>
          <cell r="E105" t="str">
            <v>61499</v>
          </cell>
          <cell r="F105" t="str">
            <v>0000000</v>
          </cell>
          <cell r="G105" t="str">
            <v>Butte</v>
          </cell>
          <cell r="H105" t="str">
            <v>Manzanita Elementary</v>
          </cell>
          <cell r="J105" t="str">
            <v>52</v>
          </cell>
          <cell r="K105" t="str">
            <v>Elementary School District</v>
          </cell>
          <cell r="O105">
            <v>291</v>
          </cell>
          <cell r="P105">
            <v>0</v>
          </cell>
          <cell r="Q105">
            <v>0</v>
          </cell>
          <cell r="R105">
            <v>0</v>
          </cell>
          <cell r="S105">
            <v>127</v>
          </cell>
          <cell r="T105">
            <v>0</v>
          </cell>
          <cell r="U105">
            <v>0</v>
          </cell>
          <cell r="V105">
            <v>0</v>
          </cell>
          <cell r="W105" t="str">
            <v>Y</v>
          </cell>
        </row>
        <row r="106">
          <cell r="C106" t="str">
            <v>04615070000000</v>
          </cell>
          <cell r="D106" t="str">
            <v>04</v>
          </cell>
          <cell r="E106" t="str">
            <v>61507</v>
          </cell>
          <cell r="F106" t="str">
            <v>0000000</v>
          </cell>
          <cell r="G106" t="str">
            <v>Butte</v>
          </cell>
          <cell r="H106" t="str">
            <v>Oroville City Elementary</v>
          </cell>
          <cell r="J106" t="str">
            <v>52</v>
          </cell>
          <cell r="K106" t="str">
            <v>Elementary School District</v>
          </cell>
          <cell r="O106">
            <v>2365</v>
          </cell>
          <cell r="P106">
            <v>0</v>
          </cell>
          <cell r="Q106">
            <v>7</v>
          </cell>
          <cell r="R106">
            <v>0</v>
          </cell>
          <cell r="S106">
            <v>1871</v>
          </cell>
          <cell r="T106">
            <v>0</v>
          </cell>
          <cell r="U106">
            <v>6</v>
          </cell>
          <cell r="V106">
            <v>0</v>
          </cell>
          <cell r="W106" t="str">
            <v>Y</v>
          </cell>
        </row>
        <row r="107">
          <cell r="C107" t="str">
            <v>04615070129577</v>
          </cell>
          <cell r="D107" t="str">
            <v>04</v>
          </cell>
          <cell r="E107" t="str">
            <v>61507</v>
          </cell>
          <cell r="F107" t="str">
            <v>0129577</v>
          </cell>
          <cell r="G107" t="str">
            <v>Butte</v>
          </cell>
          <cell r="H107" t="str">
            <v>Oroville City Elementary</v>
          </cell>
          <cell r="I107" t="str">
            <v>STREAM Charter</v>
          </cell>
          <cell r="J107" t="str">
            <v>52</v>
          </cell>
          <cell r="K107" t="str">
            <v>Elementary School District</v>
          </cell>
          <cell r="L107" t="str">
            <v>60</v>
          </cell>
          <cell r="M107" t="str">
            <v>Elementary Schools (Public)</v>
          </cell>
          <cell r="N107" t="str">
            <v>1616</v>
          </cell>
          <cell r="O107">
            <v>272</v>
          </cell>
          <cell r="P107">
            <v>0</v>
          </cell>
          <cell r="Q107">
            <v>0</v>
          </cell>
          <cell r="R107">
            <v>0</v>
          </cell>
          <cell r="S107">
            <v>131</v>
          </cell>
          <cell r="T107">
            <v>0</v>
          </cell>
          <cell r="U107">
            <v>0</v>
          </cell>
          <cell r="V107">
            <v>0</v>
          </cell>
          <cell r="W107" t="str">
            <v>Y</v>
          </cell>
        </row>
        <row r="108">
          <cell r="C108" t="str">
            <v>04615150000000</v>
          </cell>
          <cell r="D108" t="str">
            <v>04</v>
          </cell>
          <cell r="E108" t="str">
            <v>61515</v>
          </cell>
          <cell r="F108" t="str">
            <v>0000000</v>
          </cell>
          <cell r="G108" t="str">
            <v>Butte</v>
          </cell>
          <cell r="H108" t="str">
            <v>Oroville Union High</v>
          </cell>
          <cell r="J108" t="str">
            <v>56</v>
          </cell>
          <cell r="K108" t="str">
            <v>High School District</v>
          </cell>
          <cell r="O108">
            <v>2199</v>
          </cell>
          <cell r="P108">
            <v>0</v>
          </cell>
          <cell r="Q108">
            <v>7</v>
          </cell>
          <cell r="R108">
            <v>0</v>
          </cell>
          <cell r="S108">
            <v>1683</v>
          </cell>
          <cell r="T108">
            <v>0</v>
          </cell>
          <cell r="U108">
            <v>4</v>
          </cell>
          <cell r="V108">
            <v>0</v>
          </cell>
          <cell r="W108" t="str">
            <v>Y</v>
          </cell>
        </row>
        <row r="109">
          <cell r="C109" t="str">
            <v>04615230000000</v>
          </cell>
          <cell r="D109" t="str">
            <v>04</v>
          </cell>
          <cell r="E109" t="str">
            <v>61523</v>
          </cell>
          <cell r="F109" t="str">
            <v>0000000</v>
          </cell>
          <cell r="G109" t="str">
            <v>Butte</v>
          </cell>
          <cell r="H109" t="str">
            <v>Palermo Union Elementary</v>
          </cell>
          <cell r="J109" t="str">
            <v>52</v>
          </cell>
          <cell r="K109" t="str">
            <v>Elementary School District</v>
          </cell>
          <cell r="O109">
            <v>1272</v>
          </cell>
          <cell r="P109">
            <v>0</v>
          </cell>
          <cell r="Q109">
            <v>11</v>
          </cell>
          <cell r="R109">
            <v>0</v>
          </cell>
          <cell r="S109">
            <v>1010</v>
          </cell>
          <cell r="T109">
            <v>0</v>
          </cell>
          <cell r="U109">
            <v>8</v>
          </cell>
          <cell r="V109">
            <v>0</v>
          </cell>
          <cell r="W109" t="str">
            <v>Y</v>
          </cell>
        </row>
        <row r="110">
          <cell r="C110" t="str">
            <v>04615310000000</v>
          </cell>
          <cell r="D110" t="str">
            <v>04</v>
          </cell>
          <cell r="E110" t="str">
            <v>61531</v>
          </cell>
          <cell r="F110" t="str">
            <v>0000000</v>
          </cell>
          <cell r="G110" t="str">
            <v>Butte</v>
          </cell>
          <cell r="H110" t="str">
            <v>Paradise Unified</v>
          </cell>
          <cell r="J110" t="str">
            <v>54</v>
          </cell>
          <cell r="K110" t="str">
            <v>Unified School District</v>
          </cell>
          <cell r="O110">
            <v>3439</v>
          </cell>
          <cell r="P110">
            <v>0</v>
          </cell>
          <cell r="Q110">
            <v>0</v>
          </cell>
          <cell r="R110">
            <v>0</v>
          </cell>
          <cell r="S110">
            <v>2286</v>
          </cell>
          <cell r="T110">
            <v>0</v>
          </cell>
          <cell r="U110">
            <v>0</v>
          </cell>
          <cell r="V110">
            <v>0</v>
          </cell>
          <cell r="W110" t="str">
            <v>Y</v>
          </cell>
        </row>
        <row r="111">
          <cell r="C111" t="str">
            <v>04615310110338</v>
          </cell>
          <cell r="D111" t="str">
            <v>04</v>
          </cell>
          <cell r="E111" t="str">
            <v>61531</v>
          </cell>
          <cell r="F111" t="str">
            <v>0110338</v>
          </cell>
          <cell r="G111" t="str">
            <v>Butte</v>
          </cell>
          <cell r="H111" t="str">
            <v>Paradise Unified</v>
          </cell>
          <cell r="I111" t="str">
            <v>Achieve Charter School of Paradise Inc.</v>
          </cell>
          <cell r="J111" t="str">
            <v>54</v>
          </cell>
          <cell r="K111" t="str">
            <v>Unified School District</v>
          </cell>
          <cell r="L111" t="str">
            <v>60</v>
          </cell>
          <cell r="M111" t="str">
            <v>Elementary Schools (Public)</v>
          </cell>
          <cell r="N111" t="str">
            <v>0751</v>
          </cell>
          <cell r="O111">
            <v>236</v>
          </cell>
          <cell r="P111">
            <v>0</v>
          </cell>
          <cell r="Q111">
            <v>0</v>
          </cell>
          <cell r="R111">
            <v>0</v>
          </cell>
          <cell r="S111">
            <v>99</v>
          </cell>
          <cell r="T111">
            <v>0</v>
          </cell>
          <cell r="U111">
            <v>0</v>
          </cell>
          <cell r="V111">
            <v>0</v>
          </cell>
          <cell r="W111" t="str">
            <v>Y</v>
          </cell>
        </row>
        <row r="112">
          <cell r="C112" t="str">
            <v>04615316112585</v>
          </cell>
          <cell r="D112" t="str">
            <v>04</v>
          </cell>
          <cell r="E112" t="str">
            <v>61531</v>
          </cell>
          <cell r="F112" t="str">
            <v>6112585</v>
          </cell>
          <cell r="G112" t="str">
            <v>Butte</v>
          </cell>
          <cell r="H112" t="str">
            <v>Paradise Unified</v>
          </cell>
          <cell r="I112" t="str">
            <v>HomeTech Charter</v>
          </cell>
          <cell r="J112" t="str">
            <v>54</v>
          </cell>
          <cell r="K112" t="str">
            <v>Unified School District</v>
          </cell>
          <cell r="L112" t="str">
            <v>65</v>
          </cell>
          <cell r="M112" t="str">
            <v>K-12 Schools (Public)</v>
          </cell>
          <cell r="N112" t="str">
            <v>0067</v>
          </cell>
          <cell r="O112">
            <v>155</v>
          </cell>
          <cell r="P112">
            <v>0</v>
          </cell>
          <cell r="Q112">
            <v>0</v>
          </cell>
          <cell r="R112">
            <v>0</v>
          </cell>
          <cell r="S112">
            <v>110</v>
          </cell>
          <cell r="T112">
            <v>0</v>
          </cell>
          <cell r="U112">
            <v>0</v>
          </cell>
          <cell r="V112">
            <v>0</v>
          </cell>
          <cell r="W112" t="str">
            <v>Y</v>
          </cell>
        </row>
        <row r="113">
          <cell r="C113" t="str">
            <v>04615316112999</v>
          </cell>
          <cell r="D113" t="str">
            <v>04</v>
          </cell>
          <cell r="E113" t="str">
            <v>61531</v>
          </cell>
          <cell r="F113" t="str">
            <v>6112999</v>
          </cell>
          <cell r="G113" t="str">
            <v>Butte</v>
          </cell>
          <cell r="H113" t="str">
            <v>Paradise Unified</v>
          </cell>
          <cell r="I113" t="str">
            <v>Paradise Charter Middle</v>
          </cell>
          <cell r="J113" t="str">
            <v>54</v>
          </cell>
          <cell r="K113" t="str">
            <v>Unified School District</v>
          </cell>
          <cell r="L113" t="str">
            <v>62</v>
          </cell>
          <cell r="M113" t="str">
            <v>Intermediate/Middle Schools (Public)</v>
          </cell>
          <cell r="N113" t="str">
            <v>0079</v>
          </cell>
          <cell r="O113">
            <v>158</v>
          </cell>
          <cell r="P113">
            <v>0</v>
          </cell>
          <cell r="Q113">
            <v>0</v>
          </cell>
          <cell r="R113">
            <v>0</v>
          </cell>
          <cell r="S113">
            <v>45</v>
          </cell>
          <cell r="T113">
            <v>0</v>
          </cell>
          <cell r="U113">
            <v>0</v>
          </cell>
          <cell r="V113">
            <v>0</v>
          </cell>
          <cell r="W113" t="str">
            <v>Y</v>
          </cell>
        </row>
        <row r="114">
          <cell r="C114" t="str">
            <v>04615316113765</v>
          </cell>
          <cell r="D114" t="str">
            <v>04</v>
          </cell>
          <cell r="E114" t="str">
            <v>61531</v>
          </cell>
          <cell r="F114" t="str">
            <v>6113765</v>
          </cell>
          <cell r="G114" t="str">
            <v>Butte</v>
          </cell>
          <cell r="H114" t="str">
            <v>Paradise Unified</v>
          </cell>
          <cell r="I114" t="str">
            <v>Children's Community Charter</v>
          </cell>
          <cell r="J114" t="str">
            <v>54</v>
          </cell>
          <cell r="K114" t="str">
            <v>Unified School District</v>
          </cell>
          <cell r="L114" t="str">
            <v>60</v>
          </cell>
          <cell r="M114" t="str">
            <v>Elementary Schools (Public)</v>
          </cell>
          <cell r="N114" t="str">
            <v>0094</v>
          </cell>
          <cell r="O114">
            <v>220</v>
          </cell>
          <cell r="P114">
            <v>0</v>
          </cell>
          <cell r="Q114">
            <v>0</v>
          </cell>
          <cell r="R114">
            <v>0</v>
          </cell>
          <cell r="S114">
            <v>76</v>
          </cell>
          <cell r="T114">
            <v>0</v>
          </cell>
          <cell r="U114">
            <v>0</v>
          </cell>
          <cell r="V114">
            <v>0</v>
          </cell>
          <cell r="W114" t="str">
            <v>Y</v>
          </cell>
        </row>
        <row r="115">
          <cell r="C115" t="str">
            <v>04615490000000</v>
          </cell>
          <cell r="D115" t="str">
            <v>04</v>
          </cell>
          <cell r="E115" t="str">
            <v>61549</v>
          </cell>
          <cell r="F115" t="str">
            <v>0000000</v>
          </cell>
          <cell r="G115" t="str">
            <v>Butte</v>
          </cell>
          <cell r="H115" t="str">
            <v>Thermalito Union Elementary</v>
          </cell>
          <cell r="J115" t="str">
            <v>52</v>
          </cell>
          <cell r="K115" t="str">
            <v>Elementary School District</v>
          </cell>
          <cell r="O115">
            <v>1550</v>
          </cell>
          <cell r="P115">
            <v>0</v>
          </cell>
          <cell r="Q115">
            <v>10</v>
          </cell>
          <cell r="R115">
            <v>0</v>
          </cell>
          <cell r="S115">
            <v>1381</v>
          </cell>
          <cell r="T115">
            <v>0</v>
          </cell>
          <cell r="U115">
            <v>7</v>
          </cell>
          <cell r="V115">
            <v>0</v>
          </cell>
          <cell r="W115" t="str">
            <v>Y</v>
          </cell>
        </row>
        <row r="116">
          <cell r="C116" t="str">
            <v>04733790000000</v>
          </cell>
          <cell r="D116" t="str">
            <v>04</v>
          </cell>
          <cell r="E116" t="str">
            <v>73379</v>
          </cell>
          <cell r="F116" t="str">
            <v>0000000</v>
          </cell>
          <cell r="G116" t="str">
            <v>Butte</v>
          </cell>
          <cell r="H116" t="str">
            <v>Pioneer Union Elementary</v>
          </cell>
          <cell r="J116" t="str">
            <v>52</v>
          </cell>
          <cell r="K116" t="str">
            <v>Elementary School District</v>
          </cell>
          <cell r="O116">
            <v>67</v>
          </cell>
          <cell r="P116">
            <v>0</v>
          </cell>
          <cell r="Q116">
            <v>1</v>
          </cell>
          <cell r="R116">
            <v>0</v>
          </cell>
          <cell r="S116">
            <v>63</v>
          </cell>
          <cell r="T116">
            <v>0</v>
          </cell>
          <cell r="U116">
            <v>1</v>
          </cell>
          <cell r="V116">
            <v>0</v>
          </cell>
          <cell r="W116" t="str">
            <v>Y</v>
          </cell>
        </row>
        <row r="117">
          <cell r="C117" t="str">
            <v>04755070000000</v>
          </cell>
          <cell r="D117" t="str">
            <v>04</v>
          </cell>
          <cell r="E117" t="str">
            <v>75507</v>
          </cell>
          <cell r="F117" t="str">
            <v>0000000</v>
          </cell>
          <cell r="G117" t="str">
            <v>Butte</v>
          </cell>
          <cell r="H117" t="str">
            <v>Gridley Unified</v>
          </cell>
          <cell r="J117" t="str">
            <v>54</v>
          </cell>
          <cell r="K117" t="str">
            <v>Unified School District</v>
          </cell>
          <cell r="O117">
            <v>2059</v>
          </cell>
          <cell r="P117">
            <v>0</v>
          </cell>
          <cell r="Q117">
            <v>11</v>
          </cell>
          <cell r="R117">
            <v>0</v>
          </cell>
          <cell r="S117">
            <v>1510</v>
          </cell>
          <cell r="T117">
            <v>0</v>
          </cell>
          <cell r="U117">
            <v>8</v>
          </cell>
          <cell r="V117">
            <v>0</v>
          </cell>
          <cell r="W117" t="str">
            <v>Y</v>
          </cell>
        </row>
        <row r="118">
          <cell r="C118" t="str">
            <v>05100580000000</v>
          </cell>
          <cell r="D118" t="str">
            <v>05</v>
          </cell>
          <cell r="E118" t="str">
            <v>10058</v>
          </cell>
          <cell r="F118" t="str">
            <v>0000000</v>
          </cell>
          <cell r="G118" t="str">
            <v>Calaveras</v>
          </cell>
          <cell r="H118" t="str">
            <v>Calaveras County Office of Education</v>
          </cell>
          <cell r="J118" t="str">
            <v>00</v>
          </cell>
          <cell r="K118" t="str">
            <v>County Office of Education (COE)</v>
          </cell>
          <cell r="O118">
            <v>56</v>
          </cell>
          <cell r="P118">
            <v>0</v>
          </cell>
          <cell r="Q118">
            <v>15</v>
          </cell>
          <cell r="R118">
            <v>3</v>
          </cell>
          <cell r="S118">
            <v>39</v>
          </cell>
          <cell r="T118">
            <v>0</v>
          </cell>
          <cell r="U118">
            <v>1</v>
          </cell>
          <cell r="V118">
            <v>3</v>
          </cell>
          <cell r="W118" t="str">
            <v>Y</v>
          </cell>
        </row>
        <row r="119">
          <cell r="C119" t="str">
            <v>05100580530154</v>
          </cell>
          <cell r="D119" t="str">
            <v>05</v>
          </cell>
          <cell r="E119" t="str">
            <v>10058</v>
          </cell>
          <cell r="F119" t="str">
            <v>0530154</v>
          </cell>
          <cell r="G119" t="str">
            <v>Calaveras</v>
          </cell>
          <cell r="H119" t="str">
            <v>Calaveras County Office of Education</v>
          </cell>
          <cell r="I119" t="str">
            <v>Mountain Oaks</v>
          </cell>
          <cell r="J119" t="str">
            <v>00</v>
          </cell>
          <cell r="K119" t="str">
            <v>County Office of Education (COE)</v>
          </cell>
          <cell r="L119" t="str">
            <v>65</v>
          </cell>
          <cell r="M119" t="str">
            <v>K-12 Schools (Public)</v>
          </cell>
          <cell r="N119" t="str">
            <v>0527</v>
          </cell>
          <cell r="O119">
            <v>458</v>
          </cell>
          <cell r="P119">
            <v>0</v>
          </cell>
          <cell r="Q119">
            <v>0</v>
          </cell>
          <cell r="R119">
            <v>3</v>
          </cell>
          <cell r="S119">
            <v>243</v>
          </cell>
          <cell r="T119">
            <v>0</v>
          </cell>
          <cell r="U119">
            <v>0</v>
          </cell>
          <cell r="V119">
            <v>3</v>
          </cell>
          <cell r="W119" t="str">
            <v>Y</v>
          </cell>
        </row>
        <row r="120">
          <cell r="C120" t="str">
            <v>05615560000000</v>
          </cell>
          <cell r="D120" t="str">
            <v>05</v>
          </cell>
          <cell r="E120" t="str">
            <v>61556</v>
          </cell>
          <cell r="F120" t="str">
            <v>0000000</v>
          </cell>
          <cell r="G120" t="str">
            <v>Calaveras</v>
          </cell>
          <cell r="H120" t="str">
            <v>Bret Harte Union High</v>
          </cell>
          <cell r="J120" t="str">
            <v>56</v>
          </cell>
          <cell r="K120" t="str">
            <v>High School District</v>
          </cell>
          <cell r="O120">
            <v>689</v>
          </cell>
          <cell r="P120">
            <v>0</v>
          </cell>
          <cell r="Q120">
            <v>4</v>
          </cell>
          <cell r="R120">
            <v>0</v>
          </cell>
          <cell r="S120">
            <v>287</v>
          </cell>
          <cell r="T120">
            <v>0</v>
          </cell>
          <cell r="U120">
            <v>0</v>
          </cell>
          <cell r="V120">
            <v>0</v>
          </cell>
          <cell r="W120" t="str">
            <v>Y</v>
          </cell>
        </row>
        <row r="121">
          <cell r="C121" t="str">
            <v>05615640000000</v>
          </cell>
          <cell r="D121" t="str">
            <v>05</v>
          </cell>
          <cell r="E121" t="str">
            <v>61564</v>
          </cell>
          <cell r="F121" t="str">
            <v>0000000</v>
          </cell>
          <cell r="G121" t="str">
            <v>Calaveras</v>
          </cell>
          <cell r="H121" t="str">
            <v>Calaveras Unified</v>
          </cell>
          <cell r="J121" t="str">
            <v>54</v>
          </cell>
          <cell r="K121" t="str">
            <v>Unified School District</v>
          </cell>
          <cell r="O121">
            <v>2870</v>
          </cell>
          <cell r="P121">
            <v>0</v>
          </cell>
          <cell r="Q121">
            <v>9</v>
          </cell>
          <cell r="R121">
            <v>0</v>
          </cell>
          <cell r="S121">
            <v>1619</v>
          </cell>
          <cell r="T121">
            <v>0</v>
          </cell>
          <cell r="U121">
            <v>1</v>
          </cell>
          <cell r="V121">
            <v>0</v>
          </cell>
          <cell r="W121" t="str">
            <v>Y</v>
          </cell>
        </row>
        <row r="122">
          <cell r="C122" t="str">
            <v>05615720000000</v>
          </cell>
          <cell r="D122" t="str">
            <v>05</v>
          </cell>
          <cell r="E122" t="str">
            <v>61572</v>
          </cell>
          <cell r="F122" t="str">
            <v>0000000</v>
          </cell>
          <cell r="G122" t="str">
            <v>Calaveras</v>
          </cell>
          <cell r="H122" t="str">
            <v>Mark Twain Union Elementary</v>
          </cell>
          <cell r="J122" t="str">
            <v>52</v>
          </cell>
          <cell r="K122" t="str">
            <v>Elementary School District</v>
          </cell>
          <cell r="O122">
            <v>821</v>
          </cell>
          <cell r="P122">
            <v>0</v>
          </cell>
          <cell r="Q122">
            <v>2</v>
          </cell>
          <cell r="R122">
            <v>0</v>
          </cell>
          <cell r="S122">
            <v>524</v>
          </cell>
          <cell r="T122">
            <v>0</v>
          </cell>
          <cell r="U122">
            <v>0</v>
          </cell>
          <cell r="V122">
            <v>0</v>
          </cell>
          <cell r="W122" t="str">
            <v>Y</v>
          </cell>
        </row>
        <row r="123">
          <cell r="C123" t="str">
            <v>05615800000000</v>
          </cell>
          <cell r="D123" t="str">
            <v>05</v>
          </cell>
          <cell r="E123" t="str">
            <v>61580</v>
          </cell>
          <cell r="F123" t="str">
            <v>0000000</v>
          </cell>
          <cell r="G123" t="str">
            <v>Calaveras</v>
          </cell>
          <cell r="H123" t="str">
            <v>Vallecito Union</v>
          </cell>
          <cell r="J123" t="str">
            <v>52</v>
          </cell>
          <cell r="K123" t="str">
            <v>Elementary School District</v>
          </cell>
          <cell r="O123">
            <v>567</v>
          </cell>
          <cell r="P123">
            <v>0</v>
          </cell>
          <cell r="Q123">
            <v>1</v>
          </cell>
          <cell r="R123">
            <v>0</v>
          </cell>
          <cell r="S123">
            <v>279</v>
          </cell>
          <cell r="T123">
            <v>0</v>
          </cell>
          <cell r="U123">
            <v>0</v>
          </cell>
          <cell r="V123">
            <v>0</v>
          </cell>
          <cell r="W123" t="str">
            <v>Y</v>
          </cell>
        </row>
        <row r="124">
          <cell r="C124" t="str">
            <v>06100660000000</v>
          </cell>
          <cell r="D124" t="str">
            <v>06</v>
          </cell>
          <cell r="E124" t="str">
            <v>10066</v>
          </cell>
          <cell r="F124" t="str">
            <v>0000000</v>
          </cell>
          <cell r="G124" t="str">
            <v>Colusa</v>
          </cell>
          <cell r="H124" t="str">
            <v>Colusa County Office of Education</v>
          </cell>
          <cell r="J124" t="str">
            <v>00</v>
          </cell>
          <cell r="K124" t="str">
            <v>County Office of Education (COE)</v>
          </cell>
          <cell r="O124">
            <v>20</v>
          </cell>
          <cell r="P124">
            <v>0</v>
          </cell>
          <cell r="Q124">
            <v>20</v>
          </cell>
          <cell r="R124">
            <v>0</v>
          </cell>
          <cell r="S124">
            <v>17</v>
          </cell>
          <cell r="T124">
            <v>0</v>
          </cell>
          <cell r="U124">
            <v>17</v>
          </cell>
          <cell r="V124">
            <v>0</v>
          </cell>
          <cell r="W124" t="str">
            <v>Y</v>
          </cell>
        </row>
        <row r="125">
          <cell r="C125" t="str">
            <v>06615980000000</v>
          </cell>
          <cell r="D125" t="str">
            <v>06</v>
          </cell>
          <cell r="E125" t="str">
            <v>61598</v>
          </cell>
          <cell r="F125" t="str">
            <v>0000000</v>
          </cell>
          <cell r="G125" t="str">
            <v>Colusa</v>
          </cell>
          <cell r="H125" t="str">
            <v>Colusa Unified</v>
          </cell>
          <cell r="J125" t="str">
            <v>54</v>
          </cell>
          <cell r="K125" t="str">
            <v>Unified School District</v>
          </cell>
          <cell r="O125">
            <v>1450</v>
          </cell>
          <cell r="P125">
            <v>0</v>
          </cell>
          <cell r="Q125">
            <v>9</v>
          </cell>
          <cell r="R125">
            <v>0</v>
          </cell>
          <cell r="S125">
            <v>1074</v>
          </cell>
          <cell r="T125">
            <v>0</v>
          </cell>
          <cell r="U125">
            <v>7</v>
          </cell>
          <cell r="V125">
            <v>0</v>
          </cell>
          <cell r="W125" t="str">
            <v>Y</v>
          </cell>
        </row>
        <row r="126">
          <cell r="C126" t="str">
            <v>06616060000000</v>
          </cell>
          <cell r="D126" t="str">
            <v>06</v>
          </cell>
          <cell r="E126" t="str">
            <v>61606</v>
          </cell>
          <cell r="F126" t="str">
            <v>0000000</v>
          </cell>
          <cell r="G126" t="str">
            <v>Colusa</v>
          </cell>
          <cell r="H126" t="str">
            <v>Maxwell Unified</v>
          </cell>
          <cell r="J126" t="str">
            <v>54</v>
          </cell>
          <cell r="K126" t="str">
            <v>Unified School District</v>
          </cell>
          <cell r="O126">
            <v>327</v>
          </cell>
          <cell r="P126">
            <v>0</v>
          </cell>
          <cell r="Q126">
            <v>3</v>
          </cell>
          <cell r="R126">
            <v>0</v>
          </cell>
          <cell r="S126">
            <v>168</v>
          </cell>
          <cell r="T126">
            <v>0</v>
          </cell>
          <cell r="U126">
            <v>3</v>
          </cell>
          <cell r="V126">
            <v>0</v>
          </cell>
          <cell r="W126" t="str">
            <v>Y</v>
          </cell>
        </row>
        <row r="127">
          <cell r="C127" t="str">
            <v>06616140000000</v>
          </cell>
          <cell r="D127" t="str">
            <v>06</v>
          </cell>
          <cell r="E127" t="str">
            <v>61614</v>
          </cell>
          <cell r="F127" t="str">
            <v>0000000</v>
          </cell>
          <cell r="G127" t="str">
            <v>Colusa</v>
          </cell>
          <cell r="H127" t="str">
            <v>Pierce Joint Unified</v>
          </cell>
          <cell r="J127" t="str">
            <v>54</v>
          </cell>
          <cell r="K127" t="str">
            <v>Unified School District</v>
          </cell>
          <cell r="O127">
            <v>1473</v>
          </cell>
          <cell r="P127">
            <v>0</v>
          </cell>
          <cell r="Q127">
            <v>6</v>
          </cell>
          <cell r="R127">
            <v>0</v>
          </cell>
          <cell r="S127">
            <v>1075</v>
          </cell>
          <cell r="T127">
            <v>0</v>
          </cell>
          <cell r="U127">
            <v>5</v>
          </cell>
          <cell r="V127">
            <v>0</v>
          </cell>
          <cell r="W127" t="str">
            <v>Y</v>
          </cell>
        </row>
        <row r="128">
          <cell r="C128" t="str">
            <v>06616220000000</v>
          </cell>
          <cell r="D128" t="str">
            <v>06</v>
          </cell>
          <cell r="E128" t="str">
            <v>61622</v>
          </cell>
          <cell r="F128" t="str">
            <v>0000000</v>
          </cell>
          <cell r="G128" t="str">
            <v>Colusa</v>
          </cell>
          <cell r="H128" t="str">
            <v>Williams Unified</v>
          </cell>
          <cell r="J128" t="str">
            <v>54</v>
          </cell>
          <cell r="K128" t="str">
            <v>Unified School District</v>
          </cell>
          <cell r="O128">
            <v>1345</v>
          </cell>
          <cell r="P128">
            <v>0</v>
          </cell>
          <cell r="Q128">
            <v>3</v>
          </cell>
          <cell r="R128">
            <v>0</v>
          </cell>
          <cell r="S128">
            <v>1242</v>
          </cell>
          <cell r="T128">
            <v>0</v>
          </cell>
          <cell r="U128">
            <v>3</v>
          </cell>
          <cell r="V128">
            <v>0</v>
          </cell>
          <cell r="W128" t="str">
            <v>Y</v>
          </cell>
        </row>
        <row r="129">
          <cell r="C129" t="str">
            <v>07100740000000</v>
          </cell>
          <cell r="D129" t="str">
            <v>07</v>
          </cell>
          <cell r="E129" t="str">
            <v>10074</v>
          </cell>
          <cell r="F129" t="str">
            <v>0000000</v>
          </cell>
          <cell r="G129" t="str">
            <v>Contra Costa</v>
          </cell>
          <cell r="H129" t="str">
            <v>Contra Costa County Office of Education</v>
          </cell>
          <cell r="J129" t="str">
            <v>00</v>
          </cell>
          <cell r="K129" t="str">
            <v>County Office of Education (COE)</v>
          </cell>
          <cell r="O129">
            <v>449</v>
          </cell>
          <cell r="P129">
            <v>135</v>
          </cell>
          <cell r="Q129">
            <v>314</v>
          </cell>
          <cell r="R129">
            <v>58</v>
          </cell>
          <cell r="S129">
            <v>270</v>
          </cell>
          <cell r="T129">
            <v>135</v>
          </cell>
          <cell r="U129">
            <v>135</v>
          </cell>
          <cell r="V129">
            <v>47</v>
          </cell>
          <cell r="W129" t="str">
            <v>Y</v>
          </cell>
        </row>
        <row r="130">
          <cell r="C130" t="str">
            <v>07100740114470</v>
          </cell>
          <cell r="D130" t="str">
            <v>07</v>
          </cell>
          <cell r="E130" t="str">
            <v>10074</v>
          </cell>
          <cell r="F130" t="str">
            <v>0114470</v>
          </cell>
          <cell r="G130" t="str">
            <v>Contra Costa</v>
          </cell>
          <cell r="H130" t="str">
            <v>Contra Costa County Office of Education</v>
          </cell>
          <cell r="I130" t="str">
            <v>Making Waves Academy</v>
          </cell>
          <cell r="J130" t="str">
            <v>00</v>
          </cell>
          <cell r="K130" t="str">
            <v>County Office of Education (COE)</v>
          </cell>
          <cell r="L130" t="str">
            <v>65</v>
          </cell>
          <cell r="M130" t="str">
            <v>K-12 Schools (Public)</v>
          </cell>
          <cell r="N130" t="str">
            <v>0868</v>
          </cell>
          <cell r="O130">
            <v>795</v>
          </cell>
          <cell r="P130">
            <v>0</v>
          </cell>
          <cell r="Q130">
            <v>0</v>
          </cell>
          <cell r="R130">
            <v>0</v>
          </cell>
          <cell r="S130">
            <v>704</v>
          </cell>
          <cell r="T130">
            <v>0</v>
          </cell>
          <cell r="U130">
            <v>0</v>
          </cell>
          <cell r="V130">
            <v>0</v>
          </cell>
          <cell r="W130" t="str">
            <v>Y</v>
          </cell>
        </row>
        <row r="131">
          <cell r="C131" t="str">
            <v>07100740129528</v>
          </cell>
          <cell r="D131" t="str">
            <v>07</v>
          </cell>
          <cell r="E131" t="str">
            <v>10074</v>
          </cell>
          <cell r="F131" t="str">
            <v>0129528</v>
          </cell>
          <cell r="G131" t="str">
            <v>Contra Costa</v>
          </cell>
          <cell r="H131" t="str">
            <v>Contra Costa County Office of Education</v>
          </cell>
          <cell r="I131" t="str">
            <v>Caliber: Beta Academy</v>
          </cell>
          <cell r="J131" t="str">
            <v>00</v>
          </cell>
          <cell r="K131" t="str">
            <v>County Office of Education (COE)</v>
          </cell>
          <cell r="L131" t="str">
            <v>60</v>
          </cell>
          <cell r="M131" t="str">
            <v>Elementary Schools (Public)</v>
          </cell>
          <cell r="N131" t="str">
            <v>1622</v>
          </cell>
          <cell r="O131">
            <v>793</v>
          </cell>
          <cell r="P131">
            <v>0</v>
          </cell>
          <cell r="Q131">
            <v>0</v>
          </cell>
          <cell r="R131">
            <v>0</v>
          </cell>
          <cell r="S131">
            <v>669</v>
          </cell>
          <cell r="T131">
            <v>0</v>
          </cell>
          <cell r="U131">
            <v>0</v>
          </cell>
          <cell r="V131">
            <v>0</v>
          </cell>
          <cell r="W131" t="str">
            <v>Y</v>
          </cell>
        </row>
        <row r="132">
          <cell r="C132" t="str">
            <v>07100740129684</v>
          </cell>
          <cell r="D132" t="str">
            <v>07</v>
          </cell>
          <cell r="E132" t="str">
            <v>10074</v>
          </cell>
          <cell r="F132" t="str">
            <v>0129684</v>
          </cell>
          <cell r="G132" t="str">
            <v>Contra Costa</v>
          </cell>
          <cell r="H132" t="str">
            <v>Contra Costa County Office of Education</v>
          </cell>
          <cell r="I132" t="str">
            <v>Summit Public School K2</v>
          </cell>
          <cell r="J132" t="str">
            <v>00</v>
          </cell>
          <cell r="K132" t="str">
            <v>County Office of Education (COE)</v>
          </cell>
          <cell r="L132" t="str">
            <v>66</v>
          </cell>
          <cell r="M132" t="str">
            <v>High Schools (Public)</v>
          </cell>
          <cell r="N132" t="str">
            <v>1650</v>
          </cell>
          <cell r="O132">
            <v>426</v>
          </cell>
          <cell r="P132">
            <v>0</v>
          </cell>
          <cell r="Q132">
            <v>0</v>
          </cell>
          <cell r="R132">
            <v>0</v>
          </cell>
          <cell r="S132">
            <v>256</v>
          </cell>
          <cell r="T132">
            <v>0</v>
          </cell>
          <cell r="U132">
            <v>0</v>
          </cell>
          <cell r="V132">
            <v>0</v>
          </cell>
          <cell r="W132" t="str">
            <v>Y</v>
          </cell>
        </row>
        <row r="133">
          <cell r="C133" t="str">
            <v>07100740134114</v>
          </cell>
          <cell r="D133" t="str">
            <v>07</v>
          </cell>
          <cell r="E133" t="str">
            <v>10074</v>
          </cell>
          <cell r="F133" t="str">
            <v>0134114</v>
          </cell>
          <cell r="G133" t="str">
            <v>Contra Costa</v>
          </cell>
          <cell r="H133" t="str">
            <v>Contra Costa County Office of Education</v>
          </cell>
          <cell r="I133" t="str">
            <v>Contra Costa School of Performing Arts</v>
          </cell>
          <cell r="J133" t="str">
            <v>00</v>
          </cell>
          <cell r="K133" t="str">
            <v>County Office of Education (COE)</v>
          </cell>
          <cell r="L133" t="str">
            <v>65</v>
          </cell>
          <cell r="M133" t="str">
            <v>K-12 Schools (Public)</v>
          </cell>
          <cell r="N133" t="str">
            <v>1773</v>
          </cell>
          <cell r="O133">
            <v>420</v>
          </cell>
          <cell r="P133">
            <v>0</v>
          </cell>
          <cell r="Q133">
            <v>0</v>
          </cell>
          <cell r="R133">
            <v>0</v>
          </cell>
          <cell r="S133">
            <v>82</v>
          </cell>
          <cell r="T133">
            <v>0</v>
          </cell>
          <cell r="U133">
            <v>0</v>
          </cell>
          <cell r="V133">
            <v>0</v>
          </cell>
          <cell r="W133" t="str">
            <v>Y</v>
          </cell>
        </row>
        <row r="134">
          <cell r="C134" t="str">
            <v>07100740730614</v>
          </cell>
          <cell r="D134" t="str">
            <v>07</v>
          </cell>
          <cell r="E134" t="str">
            <v>10074</v>
          </cell>
          <cell r="F134" t="str">
            <v>0730614</v>
          </cell>
          <cell r="G134" t="str">
            <v>Contra Costa</v>
          </cell>
          <cell r="H134" t="str">
            <v>Contra Costa County Office of Education</v>
          </cell>
          <cell r="I134" t="str">
            <v>Golden Gate Community Charter</v>
          </cell>
          <cell r="J134" t="str">
            <v>00</v>
          </cell>
          <cell r="K134" t="str">
            <v>County Office of Education (COE)</v>
          </cell>
          <cell r="L134" t="str">
            <v>10</v>
          </cell>
          <cell r="M134" t="str">
            <v>County Community</v>
          </cell>
          <cell r="N134" t="str">
            <v>1887</v>
          </cell>
          <cell r="O134">
            <v>84</v>
          </cell>
          <cell r="P134">
            <v>0</v>
          </cell>
          <cell r="Q134">
            <v>0</v>
          </cell>
          <cell r="R134">
            <v>58</v>
          </cell>
          <cell r="S134">
            <v>66</v>
          </cell>
          <cell r="T134">
            <v>0</v>
          </cell>
          <cell r="U134">
            <v>0</v>
          </cell>
          <cell r="V134">
            <v>47</v>
          </cell>
          <cell r="W134" t="str">
            <v>Y</v>
          </cell>
        </row>
        <row r="135">
          <cell r="C135" t="str">
            <v>07100740731380</v>
          </cell>
          <cell r="D135" t="str">
            <v>07</v>
          </cell>
          <cell r="E135" t="str">
            <v>10074</v>
          </cell>
          <cell r="F135" t="str">
            <v>0731380</v>
          </cell>
          <cell r="G135" t="str">
            <v>Contra Costa</v>
          </cell>
          <cell r="H135" t="str">
            <v>Contra Costa County Office of Education</v>
          </cell>
          <cell r="I135" t="str">
            <v>Clayton Valley Charter High</v>
          </cell>
          <cell r="J135" t="str">
            <v>00</v>
          </cell>
          <cell r="K135" t="str">
            <v>County Office of Education (COE)</v>
          </cell>
          <cell r="L135" t="str">
            <v>66</v>
          </cell>
          <cell r="M135" t="str">
            <v>High Schools (Public)</v>
          </cell>
          <cell r="N135" t="str">
            <v>1400</v>
          </cell>
          <cell r="O135">
            <v>2187</v>
          </cell>
          <cell r="P135">
            <v>0</v>
          </cell>
          <cell r="Q135">
            <v>0</v>
          </cell>
          <cell r="R135">
            <v>0</v>
          </cell>
          <cell r="S135">
            <v>500</v>
          </cell>
          <cell r="T135">
            <v>0</v>
          </cell>
          <cell r="U135">
            <v>0</v>
          </cell>
          <cell r="V135">
            <v>0</v>
          </cell>
          <cell r="W135" t="str">
            <v>Y</v>
          </cell>
        </row>
        <row r="136">
          <cell r="C136" t="str">
            <v>07616300000000</v>
          </cell>
          <cell r="D136" t="str">
            <v>07</v>
          </cell>
          <cell r="E136" t="str">
            <v>61630</v>
          </cell>
          <cell r="F136" t="str">
            <v>0000000</v>
          </cell>
          <cell r="G136" t="str">
            <v>Contra Costa</v>
          </cell>
          <cell r="H136" t="str">
            <v>Acalanes Union High</v>
          </cell>
          <cell r="J136" t="str">
            <v>56</v>
          </cell>
          <cell r="K136" t="str">
            <v>High School District</v>
          </cell>
          <cell r="O136">
            <v>5662</v>
          </cell>
          <cell r="P136">
            <v>0</v>
          </cell>
          <cell r="Q136">
            <v>2</v>
          </cell>
          <cell r="R136">
            <v>0</v>
          </cell>
          <cell r="S136">
            <v>456</v>
          </cell>
          <cell r="T136">
            <v>0</v>
          </cell>
          <cell r="U136">
            <v>0</v>
          </cell>
          <cell r="V136">
            <v>0</v>
          </cell>
          <cell r="W136" t="str">
            <v>Y</v>
          </cell>
        </row>
        <row r="137">
          <cell r="C137" t="str">
            <v>07616480000000</v>
          </cell>
          <cell r="D137" t="str">
            <v>07</v>
          </cell>
          <cell r="E137" t="str">
            <v>61648</v>
          </cell>
          <cell r="F137" t="str">
            <v>0000000</v>
          </cell>
          <cell r="G137" t="str">
            <v>Contra Costa</v>
          </cell>
          <cell r="H137" t="str">
            <v>Antioch Unified</v>
          </cell>
          <cell r="J137" t="str">
            <v>54</v>
          </cell>
          <cell r="K137" t="str">
            <v>Unified School District</v>
          </cell>
          <cell r="O137">
            <v>16858</v>
          </cell>
          <cell r="P137">
            <v>0</v>
          </cell>
          <cell r="Q137">
            <v>72</v>
          </cell>
          <cell r="R137">
            <v>0</v>
          </cell>
          <cell r="S137">
            <v>12081</v>
          </cell>
          <cell r="T137">
            <v>0</v>
          </cell>
          <cell r="U137">
            <v>43</v>
          </cell>
          <cell r="V137">
            <v>0</v>
          </cell>
          <cell r="W137" t="str">
            <v>Y</v>
          </cell>
        </row>
        <row r="138">
          <cell r="C138" t="str">
            <v>07616480115063</v>
          </cell>
          <cell r="D138" t="str">
            <v>07</v>
          </cell>
          <cell r="E138" t="str">
            <v>61648</v>
          </cell>
          <cell r="F138" t="str">
            <v>0115063</v>
          </cell>
          <cell r="G138" t="str">
            <v>Contra Costa</v>
          </cell>
          <cell r="H138" t="str">
            <v>Antioch Unified</v>
          </cell>
          <cell r="I138" t="str">
            <v>Antioch Charter Academy II</v>
          </cell>
          <cell r="J138" t="str">
            <v>54</v>
          </cell>
          <cell r="K138" t="str">
            <v>Unified School District</v>
          </cell>
          <cell r="L138" t="str">
            <v>60</v>
          </cell>
          <cell r="M138" t="str">
            <v>Elementary Schools (Public)</v>
          </cell>
          <cell r="N138" t="str">
            <v>0909</v>
          </cell>
          <cell r="O138">
            <v>202</v>
          </cell>
          <cell r="P138">
            <v>0</v>
          </cell>
          <cell r="Q138">
            <v>0</v>
          </cell>
          <cell r="R138">
            <v>0</v>
          </cell>
          <cell r="S138">
            <v>84</v>
          </cell>
          <cell r="T138">
            <v>0</v>
          </cell>
          <cell r="U138">
            <v>0</v>
          </cell>
          <cell r="V138">
            <v>0</v>
          </cell>
          <cell r="W138" t="str">
            <v>Y</v>
          </cell>
        </row>
        <row r="139">
          <cell r="C139" t="str">
            <v>07616486115703</v>
          </cell>
          <cell r="D139" t="str">
            <v>07</v>
          </cell>
          <cell r="E139" t="str">
            <v>61648</v>
          </cell>
          <cell r="F139" t="str">
            <v>6115703</v>
          </cell>
          <cell r="G139" t="str">
            <v>Contra Costa</v>
          </cell>
          <cell r="H139" t="str">
            <v>Antioch Unified</v>
          </cell>
          <cell r="I139" t="str">
            <v>Antioch Charter Academy</v>
          </cell>
          <cell r="J139" t="str">
            <v>54</v>
          </cell>
          <cell r="K139" t="str">
            <v>Unified School District</v>
          </cell>
          <cell r="L139" t="str">
            <v>60</v>
          </cell>
          <cell r="M139" t="str">
            <v>Elementary Schools (Public)</v>
          </cell>
          <cell r="N139" t="str">
            <v>0143</v>
          </cell>
          <cell r="O139">
            <v>197</v>
          </cell>
          <cell r="P139">
            <v>0</v>
          </cell>
          <cell r="Q139">
            <v>0</v>
          </cell>
          <cell r="R139">
            <v>0</v>
          </cell>
          <cell r="S139">
            <v>66</v>
          </cell>
          <cell r="T139">
            <v>0</v>
          </cell>
          <cell r="U139">
            <v>0</v>
          </cell>
          <cell r="V139">
            <v>0</v>
          </cell>
          <cell r="W139" t="str">
            <v>Y</v>
          </cell>
        </row>
        <row r="140">
          <cell r="C140" t="str">
            <v>07616550000000</v>
          </cell>
          <cell r="D140" t="str">
            <v>07</v>
          </cell>
          <cell r="E140" t="str">
            <v>61655</v>
          </cell>
          <cell r="F140" t="str">
            <v>0000000</v>
          </cell>
          <cell r="G140" t="str">
            <v>Contra Costa</v>
          </cell>
          <cell r="H140" t="str">
            <v>Brentwood Union Elementary</v>
          </cell>
          <cell r="J140" t="str">
            <v>52</v>
          </cell>
          <cell r="K140" t="str">
            <v>Elementary School District</v>
          </cell>
          <cell r="O140">
            <v>9049</v>
          </cell>
          <cell r="P140">
            <v>0</v>
          </cell>
          <cell r="Q140">
            <v>12</v>
          </cell>
          <cell r="R140">
            <v>0</v>
          </cell>
          <cell r="S140">
            <v>2773</v>
          </cell>
          <cell r="T140">
            <v>0</v>
          </cell>
          <cell r="U140">
            <v>5</v>
          </cell>
          <cell r="V140">
            <v>0</v>
          </cell>
          <cell r="W140" t="str">
            <v>Y</v>
          </cell>
        </row>
        <row r="141">
          <cell r="C141" t="str">
            <v>07616630000000</v>
          </cell>
          <cell r="D141" t="str">
            <v>07</v>
          </cell>
          <cell r="E141" t="str">
            <v>61663</v>
          </cell>
          <cell r="F141" t="str">
            <v>0000000</v>
          </cell>
          <cell r="G141" t="str">
            <v>Contra Costa</v>
          </cell>
          <cell r="H141" t="str">
            <v>Byron Union Elementary</v>
          </cell>
          <cell r="J141" t="str">
            <v>52</v>
          </cell>
          <cell r="K141" t="str">
            <v>Elementary School District</v>
          </cell>
          <cell r="O141">
            <v>1585</v>
          </cell>
          <cell r="P141">
            <v>0</v>
          </cell>
          <cell r="Q141">
            <v>3</v>
          </cell>
          <cell r="R141">
            <v>0</v>
          </cell>
          <cell r="S141">
            <v>499</v>
          </cell>
          <cell r="T141">
            <v>0</v>
          </cell>
          <cell r="U141">
            <v>0</v>
          </cell>
          <cell r="V141">
            <v>0</v>
          </cell>
          <cell r="W141" t="str">
            <v>Y</v>
          </cell>
        </row>
        <row r="142">
          <cell r="C142" t="str">
            <v>07616630130930</v>
          </cell>
          <cell r="D142" t="str">
            <v>07</v>
          </cell>
          <cell r="E142" t="str">
            <v>61663</v>
          </cell>
          <cell r="F142" t="str">
            <v>0130930</v>
          </cell>
          <cell r="G142" t="str">
            <v>Contra Costa</v>
          </cell>
          <cell r="H142" t="str">
            <v>Byron Union Elementary</v>
          </cell>
          <cell r="I142" t="str">
            <v>Vista Oaks Charter</v>
          </cell>
          <cell r="J142" t="str">
            <v>52</v>
          </cell>
          <cell r="K142" t="str">
            <v>Elementary School District</v>
          </cell>
          <cell r="L142" t="str">
            <v>65</v>
          </cell>
          <cell r="M142" t="str">
            <v>K-12 Schools (Public)</v>
          </cell>
          <cell r="N142" t="str">
            <v>1684</v>
          </cell>
          <cell r="O142">
            <v>739</v>
          </cell>
          <cell r="P142">
            <v>0</v>
          </cell>
          <cell r="Q142">
            <v>0</v>
          </cell>
          <cell r="R142">
            <v>0</v>
          </cell>
          <cell r="S142">
            <v>310</v>
          </cell>
          <cell r="T142">
            <v>0</v>
          </cell>
          <cell r="U142">
            <v>0</v>
          </cell>
          <cell r="V142">
            <v>0</v>
          </cell>
          <cell r="W142" t="str">
            <v>Y</v>
          </cell>
        </row>
        <row r="143">
          <cell r="C143" t="str">
            <v>07616710000000</v>
          </cell>
          <cell r="D143" t="str">
            <v>07</v>
          </cell>
          <cell r="E143" t="str">
            <v>61671</v>
          </cell>
          <cell r="F143" t="str">
            <v>0000000</v>
          </cell>
          <cell r="G143" t="str">
            <v>Contra Costa</v>
          </cell>
          <cell r="H143" t="str">
            <v>Canyon Elementary</v>
          </cell>
          <cell r="J143" t="str">
            <v>52</v>
          </cell>
          <cell r="K143" t="str">
            <v>Elementary School District</v>
          </cell>
          <cell r="O143">
            <v>72</v>
          </cell>
          <cell r="P143">
            <v>0</v>
          </cell>
          <cell r="Q143">
            <v>0</v>
          </cell>
          <cell r="R143">
            <v>0</v>
          </cell>
          <cell r="S143">
            <v>5</v>
          </cell>
          <cell r="T143">
            <v>0</v>
          </cell>
          <cell r="U143">
            <v>0</v>
          </cell>
          <cell r="V143">
            <v>0</v>
          </cell>
          <cell r="W143" t="str">
            <v>Y</v>
          </cell>
        </row>
        <row r="144">
          <cell r="C144" t="str">
            <v>07616970000000</v>
          </cell>
          <cell r="D144" t="str">
            <v>07</v>
          </cell>
          <cell r="E144" t="str">
            <v>61697</v>
          </cell>
          <cell r="F144" t="str">
            <v>0000000</v>
          </cell>
          <cell r="G144" t="str">
            <v>Contra Costa</v>
          </cell>
          <cell r="H144" t="str">
            <v>John Swett Unified</v>
          </cell>
          <cell r="J144" t="str">
            <v>54</v>
          </cell>
          <cell r="K144" t="str">
            <v>Unified School District</v>
          </cell>
          <cell r="O144">
            <v>1536</v>
          </cell>
          <cell r="P144">
            <v>0</v>
          </cell>
          <cell r="Q144">
            <v>4</v>
          </cell>
          <cell r="R144">
            <v>0</v>
          </cell>
          <cell r="S144">
            <v>1087</v>
          </cell>
          <cell r="T144">
            <v>0</v>
          </cell>
          <cell r="U144">
            <v>2</v>
          </cell>
          <cell r="V144">
            <v>0</v>
          </cell>
          <cell r="W144" t="str">
            <v>Y</v>
          </cell>
        </row>
        <row r="145">
          <cell r="C145" t="str">
            <v>07617050000000</v>
          </cell>
          <cell r="D145" t="str">
            <v>07</v>
          </cell>
          <cell r="E145" t="str">
            <v>61705</v>
          </cell>
          <cell r="F145" t="str">
            <v>0000000</v>
          </cell>
          <cell r="G145" t="str">
            <v>Contra Costa</v>
          </cell>
          <cell r="H145" t="str">
            <v>Knightsen Elementary</v>
          </cell>
          <cell r="J145" t="str">
            <v>52</v>
          </cell>
          <cell r="K145" t="str">
            <v>Elementary School District</v>
          </cell>
          <cell r="O145">
            <v>597</v>
          </cell>
          <cell r="P145">
            <v>0</v>
          </cell>
          <cell r="Q145">
            <v>0</v>
          </cell>
          <cell r="R145">
            <v>0</v>
          </cell>
          <cell r="S145">
            <v>225</v>
          </cell>
          <cell r="T145">
            <v>0</v>
          </cell>
          <cell r="U145">
            <v>0</v>
          </cell>
          <cell r="V145">
            <v>0</v>
          </cell>
          <cell r="W145" t="str">
            <v>Y</v>
          </cell>
        </row>
        <row r="146">
          <cell r="C146" t="str">
            <v>07617130000000</v>
          </cell>
          <cell r="D146" t="str">
            <v>07</v>
          </cell>
          <cell r="E146" t="str">
            <v>61713</v>
          </cell>
          <cell r="F146" t="str">
            <v>0000000</v>
          </cell>
          <cell r="G146" t="str">
            <v>Contra Costa</v>
          </cell>
          <cell r="H146" t="str">
            <v>Lafayette Elementary</v>
          </cell>
          <cell r="J146" t="str">
            <v>52</v>
          </cell>
          <cell r="K146" t="str">
            <v>Elementary School District</v>
          </cell>
          <cell r="O146">
            <v>3591</v>
          </cell>
          <cell r="P146">
            <v>0</v>
          </cell>
          <cell r="Q146">
            <v>3</v>
          </cell>
          <cell r="R146">
            <v>0</v>
          </cell>
          <cell r="S146">
            <v>208</v>
          </cell>
          <cell r="T146">
            <v>0</v>
          </cell>
          <cell r="U146">
            <v>0</v>
          </cell>
          <cell r="V146">
            <v>0</v>
          </cell>
          <cell r="W146" t="str">
            <v>Y</v>
          </cell>
        </row>
        <row r="147">
          <cell r="C147" t="str">
            <v>07617210000000</v>
          </cell>
          <cell r="D147" t="str">
            <v>07</v>
          </cell>
          <cell r="E147" t="str">
            <v>61721</v>
          </cell>
          <cell r="F147" t="str">
            <v>0000000</v>
          </cell>
          <cell r="G147" t="str">
            <v>Contra Costa</v>
          </cell>
          <cell r="H147" t="str">
            <v>Liberty Union High</v>
          </cell>
          <cell r="J147" t="str">
            <v>56</v>
          </cell>
          <cell r="K147" t="str">
            <v>High School District</v>
          </cell>
          <cell r="O147">
            <v>8219</v>
          </cell>
          <cell r="P147">
            <v>0</v>
          </cell>
          <cell r="Q147">
            <v>50</v>
          </cell>
          <cell r="R147">
            <v>0</v>
          </cell>
          <cell r="S147">
            <v>2610</v>
          </cell>
          <cell r="T147">
            <v>0</v>
          </cell>
          <cell r="U147">
            <v>21</v>
          </cell>
          <cell r="V147">
            <v>0</v>
          </cell>
          <cell r="W147" t="str">
            <v>Y</v>
          </cell>
        </row>
        <row r="148">
          <cell r="C148" t="str">
            <v>07617390000000</v>
          </cell>
          <cell r="D148" t="str">
            <v>07</v>
          </cell>
          <cell r="E148" t="str">
            <v>61739</v>
          </cell>
          <cell r="F148" t="str">
            <v>0000000</v>
          </cell>
          <cell r="G148" t="str">
            <v>Contra Costa</v>
          </cell>
          <cell r="H148" t="str">
            <v>Martinez Unified</v>
          </cell>
          <cell r="J148" t="str">
            <v>54</v>
          </cell>
          <cell r="K148" t="str">
            <v>Unified School District</v>
          </cell>
          <cell r="O148">
            <v>4160</v>
          </cell>
          <cell r="P148">
            <v>0</v>
          </cell>
          <cell r="Q148">
            <v>13</v>
          </cell>
          <cell r="R148">
            <v>0</v>
          </cell>
          <cell r="S148">
            <v>1293</v>
          </cell>
          <cell r="T148">
            <v>0</v>
          </cell>
          <cell r="U148">
            <v>4</v>
          </cell>
          <cell r="V148">
            <v>0</v>
          </cell>
          <cell r="W148" t="str">
            <v>Y</v>
          </cell>
        </row>
        <row r="149">
          <cell r="C149" t="str">
            <v>07617470000000</v>
          </cell>
          <cell r="D149" t="str">
            <v>07</v>
          </cell>
          <cell r="E149" t="str">
            <v>61747</v>
          </cell>
          <cell r="F149" t="str">
            <v>0000000</v>
          </cell>
          <cell r="G149" t="str">
            <v>Contra Costa</v>
          </cell>
          <cell r="H149" t="str">
            <v>Moraga Elementary</v>
          </cell>
          <cell r="J149" t="str">
            <v>52</v>
          </cell>
          <cell r="K149" t="str">
            <v>Elementary School District</v>
          </cell>
          <cell r="O149">
            <v>1832</v>
          </cell>
          <cell r="P149">
            <v>0</v>
          </cell>
          <cell r="Q149">
            <v>3</v>
          </cell>
          <cell r="R149">
            <v>0</v>
          </cell>
          <cell r="S149">
            <v>109</v>
          </cell>
          <cell r="T149">
            <v>0</v>
          </cell>
          <cell r="U149">
            <v>1</v>
          </cell>
          <cell r="V149">
            <v>0</v>
          </cell>
          <cell r="W149" t="str">
            <v>Y</v>
          </cell>
        </row>
        <row r="150">
          <cell r="C150" t="str">
            <v>07617540000000</v>
          </cell>
          <cell r="D150" t="str">
            <v>07</v>
          </cell>
          <cell r="E150" t="str">
            <v>61754</v>
          </cell>
          <cell r="F150" t="str">
            <v>0000000</v>
          </cell>
          <cell r="G150" t="str">
            <v>Contra Costa</v>
          </cell>
          <cell r="H150" t="str">
            <v>Mt. Diablo Unified</v>
          </cell>
          <cell r="J150" t="str">
            <v>54</v>
          </cell>
          <cell r="K150" t="str">
            <v>Unified School District</v>
          </cell>
          <cell r="O150">
            <v>31071</v>
          </cell>
          <cell r="P150">
            <v>0</v>
          </cell>
          <cell r="Q150">
            <v>48</v>
          </cell>
          <cell r="R150">
            <v>0</v>
          </cell>
          <cell r="S150">
            <v>15462</v>
          </cell>
          <cell r="T150">
            <v>0</v>
          </cell>
          <cell r="U150">
            <v>18</v>
          </cell>
          <cell r="V150">
            <v>0</v>
          </cell>
          <cell r="W150" t="str">
            <v>Y</v>
          </cell>
        </row>
        <row r="151">
          <cell r="C151" t="str">
            <v>07617546118087</v>
          </cell>
          <cell r="D151" t="str">
            <v>07</v>
          </cell>
          <cell r="E151" t="str">
            <v>61754</v>
          </cell>
          <cell r="F151" t="str">
            <v>6118087</v>
          </cell>
          <cell r="G151" t="str">
            <v>Contra Costa</v>
          </cell>
          <cell r="H151" t="str">
            <v>Mt. Diablo Unified</v>
          </cell>
          <cell r="I151" t="str">
            <v>Eagle Peak Montessori</v>
          </cell>
          <cell r="J151" t="str">
            <v>54</v>
          </cell>
          <cell r="K151" t="str">
            <v>Unified School District</v>
          </cell>
          <cell r="L151" t="str">
            <v>60</v>
          </cell>
          <cell r="M151" t="str">
            <v>Elementary Schools (Public)</v>
          </cell>
          <cell r="N151" t="str">
            <v>0305</v>
          </cell>
          <cell r="O151">
            <v>244</v>
          </cell>
          <cell r="P151">
            <v>0</v>
          </cell>
          <cell r="Q151">
            <v>0</v>
          </cell>
          <cell r="R151">
            <v>0</v>
          </cell>
          <cell r="S151">
            <v>29</v>
          </cell>
          <cell r="T151">
            <v>0</v>
          </cell>
          <cell r="U151">
            <v>0</v>
          </cell>
          <cell r="V151">
            <v>0</v>
          </cell>
          <cell r="W151" t="str">
            <v>Y</v>
          </cell>
        </row>
        <row r="152">
          <cell r="C152" t="str">
            <v>07617620000000</v>
          </cell>
          <cell r="D152" t="str">
            <v>07</v>
          </cell>
          <cell r="E152" t="str">
            <v>61762</v>
          </cell>
          <cell r="F152" t="str">
            <v>0000000</v>
          </cell>
          <cell r="G152" t="str">
            <v>Contra Costa</v>
          </cell>
          <cell r="H152" t="str">
            <v>Oakley Union Elementary</v>
          </cell>
          <cell r="J152" t="str">
            <v>52</v>
          </cell>
          <cell r="K152" t="str">
            <v>Elementary School District</v>
          </cell>
          <cell r="O152">
            <v>5197</v>
          </cell>
          <cell r="P152">
            <v>0</v>
          </cell>
          <cell r="Q152">
            <v>18</v>
          </cell>
          <cell r="R152">
            <v>0</v>
          </cell>
          <cell r="S152">
            <v>2546</v>
          </cell>
          <cell r="T152">
            <v>0</v>
          </cell>
          <cell r="U152">
            <v>9</v>
          </cell>
          <cell r="V152">
            <v>0</v>
          </cell>
          <cell r="W152" t="str">
            <v>Y</v>
          </cell>
        </row>
        <row r="153">
          <cell r="C153" t="str">
            <v>07617700000000</v>
          </cell>
          <cell r="D153" t="str">
            <v>07</v>
          </cell>
          <cell r="E153" t="str">
            <v>61770</v>
          </cell>
          <cell r="F153" t="str">
            <v>0000000</v>
          </cell>
          <cell r="G153" t="str">
            <v>Contra Costa</v>
          </cell>
          <cell r="H153" t="str">
            <v>Orinda Union Elementary</v>
          </cell>
          <cell r="J153" t="str">
            <v>52</v>
          </cell>
          <cell r="K153" t="str">
            <v>Elementary School District</v>
          </cell>
          <cell r="O153">
            <v>2542</v>
          </cell>
          <cell r="P153">
            <v>0</v>
          </cell>
          <cell r="Q153">
            <v>2</v>
          </cell>
          <cell r="R153">
            <v>0</v>
          </cell>
          <cell r="S153">
            <v>93</v>
          </cell>
          <cell r="T153">
            <v>0</v>
          </cell>
          <cell r="U153">
            <v>0</v>
          </cell>
          <cell r="V153">
            <v>0</v>
          </cell>
          <cell r="W153" t="str">
            <v>Y</v>
          </cell>
        </row>
        <row r="154">
          <cell r="C154" t="str">
            <v>07617880000000</v>
          </cell>
          <cell r="D154" t="str">
            <v>07</v>
          </cell>
          <cell r="E154" t="str">
            <v>61788</v>
          </cell>
          <cell r="F154" t="str">
            <v>0000000</v>
          </cell>
          <cell r="G154" t="str">
            <v>Contra Costa</v>
          </cell>
          <cell r="H154" t="str">
            <v>Pittsburg Unified</v>
          </cell>
          <cell r="J154" t="str">
            <v>54</v>
          </cell>
          <cell r="K154" t="str">
            <v>Unified School District</v>
          </cell>
          <cell r="O154">
            <v>11524</v>
          </cell>
          <cell r="P154">
            <v>0</v>
          </cell>
          <cell r="Q154">
            <v>58</v>
          </cell>
          <cell r="R154">
            <v>0</v>
          </cell>
          <cell r="S154">
            <v>9087</v>
          </cell>
          <cell r="T154">
            <v>0</v>
          </cell>
          <cell r="U154">
            <v>27</v>
          </cell>
          <cell r="V154">
            <v>0</v>
          </cell>
          <cell r="W154" t="str">
            <v>Y</v>
          </cell>
        </row>
        <row r="155">
          <cell r="C155" t="str">
            <v>07617960000000</v>
          </cell>
          <cell r="D155" t="str">
            <v>07</v>
          </cell>
          <cell r="E155" t="str">
            <v>61796</v>
          </cell>
          <cell r="F155" t="str">
            <v>0000000</v>
          </cell>
          <cell r="G155" t="str">
            <v>Contra Costa</v>
          </cell>
          <cell r="H155" t="str">
            <v>West Contra Costa Unified</v>
          </cell>
          <cell r="J155" t="str">
            <v>54</v>
          </cell>
          <cell r="K155" t="str">
            <v>Unified School District</v>
          </cell>
          <cell r="O155">
            <v>28462</v>
          </cell>
          <cell r="P155">
            <v>0</v>
          </cell>
          <cell r="Q155">
            <v>0</v>
          </cell>
          <cell r="R155">
            <v>0</v>
          </cell>
          <cell r="S155">
            <v>21061</v>
          </cell>
          <cell r="T155">
            <v>0</v>
          </cell>
          <cell r="U155">
            <v>0</v>
          </cell>
          <cell r="V155">
            <v>0</v>
          </cell>
          <cell r="W155" t="str">
            <v>Y</v>
          </cell>
        </row>
        <row r="156">
          <cell r="C156" t="str">
            <v>07617960101477</v>
          </cell>
          <cell r="D156" t="str">
            <v>07</v>
          </cell>
          <cell r="E156" t="str">
            <v>61796</v>
          </cell>
          <cell r="F156" t="str">
            <v>0101477</v>
          </cell>
          <cell r="G156" t="str">
            <v>Contra Costa</v>
          </cell>
          <cell r="H156" t="str">
            <v>West Contra Costa Unified</v>
          </cell>
          <cell r="I156" t="str">
            <v>Leadership Public Schools: Richmond</v>
          </cell>
          <cell r="J156" t="str">
            <v>54</v>
          </cell>
          <cell r="K156" t="str">
            <v>Unified School District</v>
          </cell>
          <cell r="L156" t="str">
            <v>66</v>
          </cell>
          <cell r="M156" t="str">
            <v>High Schools (Public)</v>
          </cell>
          <cell r="N156" t="str">
            <v>0557</v>
          </cell>
          <cell r="O156">
            <v>577</v>
          </cell>
          <cell r="P156">
            <v>0</v>
          </cell>
          <cell r="Q156">
            <v>0</v>
          </cell>
          <cell r="R156">
            <v>0</v>
          </cell>
          <cell r="S156">
            <v>523</v>
          </cell>
          <cell r="T156">
            <v>0</v>
          </cell>
          <cell r="U156">
            <v>0</v>
          </cell>
          <cell r="V156">
            <v>0</v>
          </cell>
          <cell r="W156" t="str">
            <v>Y</v>
          </cell>
        </row>
        <row r="157">
          <cell r="C157" t="str">
            <v>07617960110973</v>
          </cell>
          <cell r="D157" t="str">
            <v>07</v>
          </cell>
          <cell r="E157" t="str">
            <v>61796</v>
          </cell>
          <cell r="F157" t="str">
            <v>0110973</v>
          </cell>
          <cell r="G157" t="str">
            <v>Contra Costa</v>
          </cell>
          <cell r="H157" t="str">
            <v>West Contra Costa Unified</v>
          </cell>
          <cell r="I157" t="str">
            <v>Richmond College Preparatory</v>
          </cell>
          <cell r="J157" t="str">
            <v>54</v>
          </cell>
          <cell r="K157" t="str">
            <v>Unified School District</v>
          </cell>
          <cell r="L157" t="str">
            <v>60</v>
          </cell>
          <cell r="M157" t="str">
            <v>Elementary Schools (Public)</v>
          </cell>
          <cell r="N157" t="str">
            <v>0755</v>
          </cell>
          <cell r="O157">
            <v>503</v>
          </cell>
          <cell r="P157">
            <v>0</v>
          </cell>
          <cell r="Q157">
            <v>0</v>
          </cell>
          <cell r="R157">
            <v>0</v>
          </cell>
          <cell r="S157">
            <v>441</v>
          </cell>
          <cell r="T157">
            <v>0</v>
          </cell>
          <cell r="U157">
            <v>0</v>
          </cell>
          <cell r="V157">
            <v>0</v>
          </cell>
          <cell r="W157" t="str">
            <v>Y</v>
          </cell>
        </row>
        <row r="158">
          <cell r="C158" t="str">
            <v>07617960126805</v>
          </cell>
          <cell r="D158" t="str">
            <v>07</v>
          </cell>
          <cell r="E158" t="str">
            <v>61796</v>
          </cell>
          <cell r="F158" t="str">
            <v>0126805</v>
          </cell>
          <cell r="G158" t="str">
            <v>Contra Costa</v>
          </cell>
          <cell r="H158" t="str">
            <v>West Contra Costa Unified</v>
          </cell>
          <cell r="I158" t="str">
            <v>Richmond Charter Academy</v>
          </cell>
          <cell r="J158" t="str">
            <v>54</v>
          </cell>
          <cell r="K158" t="str">
            <v>Unified School District</v>
          </cell>
          <cell r="L158" t="str">
            <v>62</v>
          </cell>
          <cell r="M158" t="str">
            <v>Intermediate/Middle Schools (Public)</v>
          </cell>
          <cell r="N158" t="str">
            <v>1441</v>
          </cell>
          <cell r="O158">
            <v>218</v>
          </cell>
          <cell r="P158">
            <v>0</v>
          </cell>
          <cell r="Q158">
            <v>0</v>
          </cell>
          <cell r="R158">
            <v>0</v>
          </cell>
          <cell r="S158">
            <v>152</v>
          </cell>
          <cell r="T158">
            <v>0</v>
          </cell>
          <cell r="U158">
            <v>0</v>
          </cell>
          <cell r="V158">
            <v>0</v>
          </cell>
          <cell r="W158" t="str">
            <v>Y</v>
          </cell>
        </row>
        <row r="159">
          <cell r="C159" t="str">
            <v>07617960129643</v>
          </cell>
          <cell r="D159" t="str">
            <v>07</v>
          </cell>
          <cell r="E159" t="str">
            <v>61796</v>
          </cell>
          <cell r="F159" t="str">
            <v>0129643</v>
          </cell>
          <cell r="G159" t="str">
            <v>Contra Costa</v>
          </cell>
          <cell r="H159" t="str">
            <v>West Contra Costa Unified</v>
          </cell>
          <cell r="I159" t="str">
            <v>Richmond Charter Elementary-Benito Juarez</v>
          </cell>
          <cell r="J159" t="str">
            <v>54</v>
          </cell>
          <cell r="K159" t="str">
            <v>Unified School District</v>
          </cell>
          <cell r="L159" t="str">
            <v>60</v>
          </cell>
          <cell r="M159" t="str">
            <v>Elementary Schools (Public)</v>
          </cell>
          <cell r="N159" t="str">
            <v>1660</v>
          </cell>
          <cell r="O159">
            <v>417</v>
          </cell>
          <cell r="P159">
            <v>0</v>
          </cell>
          <cell r="Q159">
            <v>0</v>
          </cell>
          <cell r="R159">
            <v>0</v>
          </cell>
          <cell r="S159">
            <v>295</v>
          </cell>
          <cell r="T159">
            <v>0</v>
          </cell>
          <cell r="U159">
            <v>0</v>
          </cell>
          <cell r="V159">
            <v>0</v>
          </cell>
          <cell r="W159" t="str">
            <v>Y</v>
          </cell>
        </row>
        <row r="160">
          <cell r="C160" t="str">
            <v>07617960132100</v>
          </cell>
          <cell r="D160" t="str">
            <v>07</v>
          </cell>
          <cell r="E160" t="str">
            <v>61796</v>
          </cell>
          <cell r="F160" t="str">
            <v>0132100</v>
          </cell>
          <cell r="G160" t="str">
            <v>Contra Costa</v>
          </cell>
          <cell r="H160" t="str">
            <v>West Contra Costa Unified</v>
          </cell>
          <cell r="I160" t="str">
            <v>Aspire Richmond Ca. College Preparatory Academy</v>
          </cell>
          <cell r="J160" t="str">
            <v>54</v>
          </cell>
          <cell r="K160" t="str">
            <v>Unified School District</v>
          </cell>
          <cell r="L160" t="str">
            <v>65</v>
          </cell>
          <cell r="M160" t="str">
            <v>K-12 Schools (Public)</v>
          </cell>
          <cell r="N160" t="str">
            <v>1739</v>
          </cell>
          <cell r="O160">
            <v>520</v>
          </cell>
          <cell r="P160">
            <v>0</v>
          </cell>
          <cell r="Q160">
            <v>0</v>
          </cell>
          <cell r="R160">
            <v>0</v>
          </cell>
          <cell r="S160">
            <v>366</v>
          </cell>
          <cell r="T160">
            <v>0</v>
          </cell>
          <cell r="U160">
            <v>0</v>
          </cell>
          <cell r="V160">
            <v>0</v>
          </cell>
          <cell r="W160" t="str">
            <v>Y</v>
          </cell>
        </row>
        <row r="161">
          <cell r="C161" t="str">
            <v>07617960132118</v>
          </cell>
          <cell r="D161" t="str">
            <v>07</v>
          </cell>
          <cell r="E161" t="str">
            <v>61796</v>
          </cell>
          <cell r="F161" t="str">
            <v>0132118</v>
          </cell>
          <cell r="G161" t="str">
            <v>Contra Costa</v>
          </cell>
          <cell r="H161" t="str">
            <v>West Contra Costa Unified</v>
          </cell>
          <cell r="I161" t="str">
            <v>Aspire Richmond Technology Academy</v>
          </cell>
          <cell r="J161" t="str">
            <v>54</v>
          </cell>
          <cell r="K161" t="str">
            <v>Unified School District</v>
          </cell>
          <cell r="L161" t="str">
            <v>60</v>
          </cell>
          <cell r="M161" t="str">
            <v>Elementary Schools (Public)</v>
          </cell>
          <cell r="N161" t="str">
            <v>1740</v>
          </cell>
          <cell r="O161">
            <v>342</v>
          </cell>
          <cell r="P161">
            <v>0</v>
          </cell>
          <cell r="Q161">
            <v>0</v>
          </cell>
          <cell r="R161">
            <v>0</v>
          </cell>
          <cell r="S161">
            <v>288</v>
          </cell>
          <cell r="T161">
            <v>0</v>
          </cell>
          <cell r="U161">
            <v>0</v>
          </cell>
          <cell r="V161">
            <v>0</v>
          </cell>
          <cell r="W161" t="str">
            <v>Y</v>
          </cell>
        </row>
        <row r="162">
          <cell r="C162" t="str">
            <v>07617960132233</v>
          </cell>
          <cell r="D162" t="str">
            <v>07</v>
          </cell>
          <cell r="E162" t="str">
            <v>61796</v>
          </cell>
          <cell r="F162" t="str">
            <v>0132233</v>
          </cell>
          <cell r="G162" t="str">
            <v>Contra Costa</v>
          </cell>
          <cell r="H162" t="str">
            <v>West Contra Costa Unified</v>
          </cell>
          <cell r="I162" t="str">
            <v>John Henry High</v>
          </cell>
          <cell r="J162" t="str">
            <v>54</v>
          </cell>
          <cell r="K162" t="str">
            <v>Unified School District</v>
          </cell>
          <cell r="L162" t="str">
            <v>66</v>
          </cell>
          <cell r="M162" t="str">
            <v>High Schools (Public)</v>
          </cell>
          <cell r="N162" t="str">
            <v>1741</v>
          </cell>
          <cell r="O162">
            <v>257</v>
          </cell>
          <cell r="P162">
            <v>0</v>
          </cell>
          <cell r="Q162">
            <v>0</v>
          </cell>
          <cell r="R162">
            <v>0</v>
          </cell>
          <cell r="S162">
            <v>150</v>
          </cell>
          <cell r="T162">
            <v>0</v>
          </cell>
          <cell r="U162">
            <v>0</v>
          </cell>
          <cell r="V162">
            <v>0</v>
          </cell>
          <cell r="W162" t="str">
            <v>Y</v>
          </cell>
        </row>
        <row r="163">
          <cell r="C163" t="str">
            <v>07617960133637</v>
          </cell>
          <cell r="D163" t="str">
            <v>07</v>
          </cell>
          <cell r="E163" t="str">
            <v>61796</v>
          </cell>
          <cell r="F163" t="str">
            <v>0133637</v>
          </cell>
          <cell r="G163" t="str">
            <v>Contra Costa</v>
          </cell>
          <cell r="H163" t="str">
            <v>West Contra Costa Unified</v>
          </cell>
          <cell r="I163" t="str">
            <v>Summit Public School: Tamalpais</v>
          </cell>
          <cell r="J163" t="str">
            <v>54</v>
          </cell>
          <cell r="K163" t="str">
            <v>Unified School District</v>
          </cell>
          <cell r="L163" t="str">
            <v>66</v>
          </cell>
          <cell r="M163" t="str">
            <v>High Schools (Public)</v>
          </cell>
          <cell r="N163" t="str">
            <v>1774</v>
          </cell>
          <cell r="O163">
            <v>237</v>
          </cell>
          <cell r="P163">
            <v>0</v>
          </cell>
          <cell r="Q163">
            <v>0</v>
          </cell>
          <cell r="R163">
            <v>0</v>
          </cell>
          <cell r="S163">
            <v>156</v>
          </cell>
          <cell r="T163">
            <v>0</v>
          </cell>
          <cell r="U163">
            <v>0</v>
          </cell>
          <cell r="V163">
            <v>0</v>
          </cell>
          <cell r="W163" t="str">
            <v>Y</v>
          </cell>
        </row>
        <row r="164">
          <cell r="C164" t="str">
            <v>07617966118368</v>
          </cell>
          <cell r="D164" t="str">
            <v>07</v>
          </cell>
          <cell r="E164" t="str">
            <v>61796</v>
          </cell>
          <cell r="F164" t="str">
            <v>6118368</v>
          </cell>
          <cell r="G164" t="str">
            <v>Contra Costa</v>
          </cell>
          <cell r="H164" t="str">
            <v>West Contra Costa Unified</v>
          </cell>
          <cell r="I164" t="str">
            <v>Manzanita Middle</v>
          </cell>
          <cell r="J164" t="str">
            <v>54</v>
          </cell>
          <cell r="K164" t="str">
            <v>Unified School District</v>
          </cell>
          <cell r="L164" t="str">
            <v>62</v>
          </cell>
          <cell r="M164" t="str">
            <v>Intermediate/Middle Schools (Public)</v>
          </cell>
          <cell r="N164" t="str">
            <v>0333</v>
          </cell>
          <cell r="O164">
            <v>121</v>
          </cell>
          <cell r="P164">
            <v>0</v>
          </cell>
          <cell r="Q164">
            <v>0</v>
          </cell>
          <cell r="R164">
            <v>0</v>
          </cell>
          <cell r="S164">
            <v>105</v>
          </cell>
          <cell r="T164">
            <v>0</v>
          </cell>
          <cell r="U164">
            <v>0</v>
          </cell>
          <cell r="V164">
            <v>0</v>
          </cell>
          <cell r="W164" t="str">
            <v>Y</v>
          </cell>
        </row>
        <row r="165">
          <cell r="C165" t="str">
            <v>07618040000000</v>
          </cell>
          <cell r="D165" t="str">
            <v>07</v>
          </cell>
          <cell r="E165" t="str">
            <v>61804</v>
          </cell>
          <cell r="F165" t="str">
            <v>0000000</v>
          </cell>
          <cell r="G165" t="str">
            <v>Contra Costa</v>
          </cell>
          <cell r="H165" t="str">
            <v>San Ramon Valley Unified</v>
          </cell>
          <cell r="J165" t="str">
            <v>54</v>
          </cell>
          <cell r="K165" t="str">
            <v>Unified School District</v>
          </cell>
          <cell r="O165">
            <v>32503</v>
          </cell>
          <cell r="P165">
            <v>0</v>
          </cell>
          <cell r="Q165">
            <v>21</v>
          </cell>
          <cell r="R165">
            <v>0</v>
          </cell>
          <cell r="S165">
            <v>3230</v>
          </cell>
          <cell r="T165">
            <v>0</v>
          </cell>
          <cell r="U165">
            <v>5</v>
          </cell>
          <cell r="V165">
            <v>0</v>
          </cell>
          <cell r="W165" t="str">
            <v>Y</v>
          </cell>
        </row>
        <row r="166">
          <cell r="C166" t="str">
            <v>07618120000000</v>
          </cell>
          <cell r="D166" t="str">
            <v>07</v>
          </cell>
          <cell r="E166" t="str">
            <v>61812</v>
          </cell>
          <cell r="F166" t="str">
            <v>0000000</v>
          </cell>
          <cell r="G166" t="str">
            <v>Contra Costa</v>
          </cell>
          <cell r="H166" t="str">
            <v>Walnut Creek Elementary</v>
          </cell>
          <cell r="J166" t="str">
            <v>52</v>
          </cell>
          <cell r="K166" t="str">
            <v>Elementary School District</v>
          </cell>
          <cell r="O166">
            <v>3593</v>
          </cell>
          <cell r="P166">
            <v>0</v>
          </cell>
          <cell r="Q166">
            <v>4</v>
          </cell>
          <cell r="R166">
            <v>0</v>
          </cell>
          <cell r="S166">
            <v>703</v>
          </cell>
          <cell r="T166">
            <v>0</v>
          </cell>
          <cell r="U166">
            <v>0</v>
          </cell>
          <cell r="V166">
            <v>0</v>
          </cell>
          <cell r="W166" t="str">
            <v>Y</v>
          </cell>
        </row>
        <row r="167">
          <cell r="C167" t="str">
            <v>07770240134072</v>
          </cell>
          <cell r="D167" t="str">
            <v>07</v>
          </cell>
          <cell r="E167" t="str">
            <v>77024</v>
          </cell>
          <cell r="F167" t="str">
            <v>0134072</v>
          </cell>
          <cell r="G167" t="str">
            <v>Contra Costa</v>
          </cell>
          <cell r="H167" t="str">
            <v>SBE - Rocketship Futuro Academy</v>
          </cell>
          <cell r="I167" t="str">
            <v>Rocketship Futuro Academy</v>
          </cell>
          <cell r="J167" t="str">
            <v>02</v>
          </cell>
          <cell r="K167" t="str">
            <v>State Board of Education</v>
          </cell>
          <cell r="L167" t="str">
            <v>61</v>
          </cell>
          <cell r="M167" t="str">
            <v>Elemen Schools In 1 School Dist. (Public)</v>
          </cell>
          <cell r="N167" t="str">
            <v>1805</v>
          </cell>
          <cell r="O167">
            <v>271</v>
          </cell>
          <cell r="P167">
            <v>0</v>
          </cell>
          <cell r="Q167">
            <v>0</v>
          </cell>
          <cell r="R167">
            <v>0</v>
          </cell>
          <cell r="S167">
            <v>249</v>
          </cell>
          <cell r="T167">
            <v>0</v>
          </cell>
          <cell r="U167">
            <v>0</v>
          </cell>
          <cell r="V167">
            <v>0</v>
          </cell>
          <cell r="W167" t="str">
            <v>Y</v>
          </cell>
        </row>
        <row r="168">
          <cell r="C168" t="str">
            <v>08100820000000</v>
          </cell>
          <cell r="D168" t="str">
            <v>08</v>
          </cell>
          <cell r="E168" t="str">
            <v>10082</v>
          </cell>
          <cell r="F168" t="str">
            <v>0000000</v>
          </cell>
          <cell r="G168" t="str">
            <v>Del Norte</v>
          </cell>
          <cell r="H168" t="str">
            <v>Del Norte County Office of Education</v>
          </cell>
          <cell r="J168" t="str">
            <v>00</v>
          </cell>
          <cell r="K168" t="str">
            <v>County Office of Education (COE)</v>
          </cell>
          <cell r="O168">
            <v>44</v>
          </cell>
          <cell r="P168">
            <v>10</v>
          </cell>
          <cell r="Q168">
            <v>34</v>
          </cell>
          <cell r="R168">
            <v>0</v>
          </cell>
          <cell r="S168">
            <v>44</v>
          </cell>
          <cell r="T168">
            <v>10</v>
          </cell>
          <cell r="U168">
            <v>34</v>
          </cell>
          <cell r="V168">
            <v>0</v>
          </cell>
          <cell r="W168" t="str">
            <v>Y</v>
          </cell>
        </row>
        <row r="169">
          <cell r="C169" t="str">
            <v>08100820114116</v>
          </cell>
          <cell r="D169" t="str">
            <v>08</v>
          </cell>
          <cell r="E169" t="str">
            <v>10082</v>
          </cell>
          <cell r="F169" t="str">
            <v>0114116</v>
          </cell>
          <cell r="G169" t="str">
            <v>Del Norte</v>
          </cell>
          <cell r="H169" t="str">
            <v>Del Norte County Office of Education</v>
          </cell>
          <cell r="I169" t="str">
            <v>Uncharted Shores Academy</v>
          </cell>
          <cell r="J169" t="str">
            <v>00</v>
          </cell>
          <cell r="K169" t="str">
            <v>County Office of Education (COE)</v>
          </cell>
          <cell r="L169" t="str">
            <v>60</v>
          </cell>
          <cell r="M169" t="str">
            <v>Elementary Schools (Public)</v>
          </cell>
          <cell r="N169" t="str">
            <v>0859</v>
          </cell>
          <cell r="O169">
            <v>193</v>
          </cell>
          <cell r="P169">
            <v>0</v>
          </cell>
          <cell r="Q169">
            <v>0</v>
          </cell>
          <cell r="R169">
            <v>0</v>
          </cell>
          <cell r="S169">
            <v>91</v>
          </cell>
          <cell r="T169">
            <v>0</v>
          </cell>
          <cell r="U169">
            <v>0</v>
          </cell>
          <cell r="V169">
            <v>0</v>
          </cell>
          <cell r="W169" t="str">
            <v>Y</v>
          </cell>
        </row>
        <row r="170">
          <cell r="C170" t="str">
            <v>08100820830059</v>
          </cell>
          <cell r="D170" t="str">
            <v>08</v>
          </cell>
          <cell r="E170" t="str">
            <v>10082</v>
          </cell>
          <cell r="F170" t="str">
            <v>0830059</v>
          </cell>
          <cell r="G170" t="str">
            <v>Del Norte</v>
          </cell>
          <cell r="H170" t="str">
            <v>Del Norte County Office of Education</v>
          </cell>
          <cell r="I170" t="str">
            <v>Castle Rock</v>
          </cell>
          <cell r="J170" t="str">
            <v>00</v>
          </cell>
          <cell r="K170" t="str">
            <v>County Office of Education (COE)</v>
          </cell>
          <cell r="L170" t="str">
            <v>65</v>
          </cell>
          <cell r="M170" t="str">
            <v>K-12 Schools (Public)</v>
          </cell>
          <cell r="N170" t="str">
            <v>0358</v>
          </cell>
          <cell r="O170">
            <v>363</v>
          </cell>
          <cell r="P170">
            <v>0</v>
          </cell>
          <cell r="Q170">
            <v>0</v>
          </cell>
          <cell r="R170">
            <v>0</v>
          </cell>
          <cell r="S170">
            <v>216</v>
          </cell>
          <cell r="T170">
            <v>0</v>
          </cell>
          <cell r="U170">
            <v>0</v>
          </cell>
          <cell r="V170">
            <v>0</v>
          </cell>
          <cell r="W170" t="str">
            <v>Y</v>
          </cell>
        </row>
        <row r="171">
          <cell r="C171" t="str">
            <v>08618200000000</v>
          </cell>
          <cell r="D171" t="str">
            <v>08</v>
          </cell>
          <cell r="E171" t="str">
            <v>61820</v>
          </cell>
          <cell r="F171" t="str">
            <v>0000000</v>
          </cell>
          <cell r="G171" t="str">
            <v>Del Norte</v>
          </cell>
          <cell r="H171" t="str">
            <v>Del Norte County Unified</v>
          </cell>
          <cell r="J171" t="str">
            <v>54</v>
          </cell>
          <cell r="K171" t="str">
            <v>Unified School District</v>
          </cell>
          <cell r="O171">
            <v>3628</v>
          </cell>
          <cell r="P171">
            <v>0</v>
          </cell>
          <cell r="Q171">
            <v>34</v>
          </cell>
          <cell r="R171">
            <v>0</v>
          </cell>
          <cell r="S171">
            <v>2435</v>
          </cell>
          <cell r="T171">
            <v>0</v>
          </cell>
          <cell r="U171">
            <v>34</v>
          </cell>
          <cell r="V171">
            <v>0</v>
          </cell>
          <cell r="W171" t="str">
            <v>Y</v>
          </cell>
        </row>
        <row r="172">
          <cell r="C172" t="str">
            <v>09100900000000</v>
          </cell>
          <cell r="D172" t="str">
            <v>09</v>
          </cell>
          <cell r="E172" t="str">
            <v>10090</v>
          </cell>
          <cell r="F172" t="str">
            <v>0000000</v>
          </cell>
          <cell r="G172" t="str">
            <v>El Dorado</v>
          </cell>
          <cell r="H172" t="str">
            <v>El Dorado County Office of Education</v>
          </cell>
          <cell r="J172" t="str">
            <v>00</v>
          </cell>
          <cell r="K172" t="str">
            <v>County Office of Education (COE)</v>
          </cell>
          <cell r="O172">
            <v>233</v>
          </cell>
          <cell r="P172">
            <v>25</v>
          </cell>
          <cell r="Q172">
            <v>208</v>
          </cell>
          <cell r="R172">
            <v>296</v>
          </cell>
          <cell r="S172">
            <v>86</v>
          </cell>
          <cell r="T172">
            <v>25</v>
          </cell>
          <cell r="U172">
            <v>61</v>
          </cell>
          <cell r="V172">
            <v>156</v>
          </cell>
          <cell r="W172" t="str">
            <v>Y</v>
          </cell>
        </row>
        <row r="173">
          <cell r="C173" t="str">
            <v>09100900123521</v>
          </cell>
          <cell r="D173" t="str">
            <v>09</v>
          </cell>
          <cell r="E173" t="str">
            <v>10090</v>
          </cell>
          <cell r="F173" t="str">
            <v>0123521</v>
          </cell>
          <cell r="G173" t="str">
            <v>El Dorado</v>
          </cell>
          <cell r="H173" t="str">
            <v>El Dorado County Office of Education</v>
          </cell>
          <cell r="I173" t="str">
            <v>Charter Alternative Program (CAP)</v>
          </cell>
          <cell r="J173" t="str">
            <v>00</v>
          </cell>
          <cell r="K173" t="str">
            <v>County Office of Education (COE)</v>
          </cell>
          <cell r="L173" t="str">
            <v>10</v>
          </cell>
          <cell r="M173" t="str">
            <v>County Community</v>
          </cell>
          <cell r="N173" t="str">
            <v>0360</v>
          </cell>
          <cell r="O173">
            <v>178</v>
          </cell>
          <cell r="P173">
            <v>0</v>
          </cell>
          <cell r="Q173">
            <v>0</v>
          </cell>
          <cell r="R173">
            <v>17</v>
          </cell>
          <cell r="S173">
            <v>60</v>
          </cell>
          <cell r="T173">
            <v>0</v>
          </cell>
          <cell r="U173">
            <v>0</v>
          </cell>
          <cell r="V173">
            <v>8</v>
          </cell>
          <cell r="W173" t="str">
            <v>Y</v>
          </cell>
        </row>
        <row r="174">
          <cell r="C174" t="str">
            <v>09100900136036</v>
          </cell>
          <cell r="D174" t="str">
            <v>09</v>
          </cell>
          <cell r="E174" t="str">
            <v>10090</v>
          </cell>
          <cell r="F174" t="str">
            <v>0136036</v>
          </cell>
          <cell r="G174" t="str">
            <v>El Dorado</v>
          </cell>
          <cell r="H174" t="str">
            <v>El Dorado County Office of Education</v>
          </cell>
          <cell r="I174" t="str">
            <v>John Adams Academy - El Dorado Hills</v>
          </cell>
          <cell r="J174" t="str">
            <v>00</v>
          </cell>
          <cell r="K174" t="str">
            <v>County Office of Education (COE)</v>
          </cell>
          <cell r="L174" t="str">
            <v>65</v>
          </cell>
          <cell r="M174" t="str">
            <v>K-12 Schools (Public)</v>
          </cell>
          <cell r="N174" t="str">
            <v>1880</v>
          </cell>
          <cell r="O174">
            <v>227</v>
          </cell>
          <cell r="P174">
            <v>0</v>
          </cell>
          <cell r="Q174">
            <v>0</v>
          </cell>
          <cell r="R174">
            <v>0</v>
          </cell>
          <cell r="S174">
            <v>35</v>
          </cell>
          <cell r="T174">
            <v>0</v>
          </cell>
          <cell r="U174">
            <v>0</v>
          </cell>
          <cell r="V174">
            <v>0</v>
          </cell>
          <cell r="W174" t="str">
            <v>Y</v>
          </cell>
        </row>
        <row r="175">
          <cell r="C175" t="str">
            <v>09100900930123</v>
          </cell>
          <cell r="D175" t="str">
            <v>09</v>
          </cell>
          <cell r="E175" t="str">
            <v>10090</v>
          </cell>
          <cell r="F175" t="str">
            <v>0930123</v>
          </cell>
          <cell r="G175" t="str">
            <v>El Dorado</v>
          </cell>
          <cell r="H175" t="str">
            <v>El Dorado County Office of Education</v>
          </cell>
          <cell r="I175" t="str">
            <v>Charter Community School Home Study Academy</v>
          </cell>
          <cell r="J175" t="str">
            <v>00</v>
          </cell>
          <cell r="K175" t="str">
            <v>County Office of Education (COE)</v>
          </cell>
          <cell r="L175" t="str">
            <v>10</v>
          </cell>
          <cell r="M175" t="str">
            <v>County Community</v>
          </cell>
          <cell r="N175" t="str">
            <v>0005</v>
          </cell>
          <cell r="O175">
            <v>483</v>
          </cell>
          <cell r="P175">
            <v>0</v>
          </cell>
          <cell r="Q175">
            <v>0</v>
          </cell>
          <cell r="R175">
            <v>279</v>
          </cell>
          <cell r="S175">
            <v>161</v>
          </cell>
          <cell r="T175">
            <v>0</v>
          </cell>
          <cell r="U175">
            <v>0</v>
          </cell>
          <cell r="V175">
            <v>148</v>
          </cell>
          <cell r="W175" t="str">
            <v>Y</v>
          </cell>
        </row>
        <row r="176">
          <cell r="C176" t="str">
            <v>09100900930131</v>
          </cell>
          <cell r="D176" t="str">
            <v>09</v>
          </cell>
          <cell r="E176" t="str">
            <v>10090</v>
          </cell>
          <cell r="F176" t="str">
            <v>0930131</v>
          </cell>
          <cell r="G176" t="str">
            <v>El Dorado</v>
          </cell>
          <cell r="H176" t="str">
            <v>El Dorado County Office of Education</v>
          </cell>
          <cell r="I176" t="str">
            <v>Rite of Passage</v>
          </cell>
          <cell r="J176" t="str">
            <v>00</v>
          </cell>
          <cell r="K176" t="str">
            <v>County Office of Education (COE)</v>
          </cell>
          <cell r="L176" t="str">
            <v>14</v>
          </cell>
          <cell r="M176" t="str">
            <v>Juvenile Court Schools</v>
          </cell>
          <cell r="N176" t="str">
            <v>0053</v>
          </cell>
          <cell r="O176">
            <v>152</v>
          </cell>
          <cell r="P176">
            <v>152</v>
          </cell>
          <cell r="Q176">
            <v>0</v>
          </cell>
          <cell r="R176">
            <v>0</v>
          </cell>
          <cell r="S176">
            <v>152</v>
          </cell>
          <cell r="T176">
            <v>152</v>
          </cell>
          <cell r="U176">
            <v>0</v>
          </cell>
          <cell r="V176">
            <v>0</v>
          </cell>
          <cell r="W176" t="str">
            <v>Y</v>
          </cell>
        </row>
        <row r="177">
          <cell r="C177" t="str">
            <v>09618380000000</v>
          </cell>
          <cell r="D177" t="str">
            <v>09</v>
          </cell>
          <cell r="E177" t="str">
            <v>61838</v>
          </cell>
          <cell r="F177" t="str">
            <v>0000000</v>
          </cell>
          <cell r="G177" t="str">
            <v>El Dorado</v>
          </cell>
          <cell r="H177" t="str">
            <v>Buckeye Union Elementary</v>
          </cell>
          <cell r="J177" t="str">
            <v>52</v>
          </cell>
          <cell r="K177" t="str">
            <v>Elementary School District</v>
          </cell>
          <cell r="O177">
            <v>4231</v>
          </cell>
          <cell r="P177">
            <v>0</v>
          </cell>
          <cell r="Q177">
            <v>32</v>
          </cell>
          <cell r="R177">
            <v>0</v>
          </cell>
          <cell r="S177">
            <v>836</v>
          </cell>
          <cell r="T177">
            <v>0</v>
          </cell>
          <cell r="U177">
            <v>7</v>
          </cell>
          <cell r="V177">
            <v>0</v>
          </cell>
          <cell r="W177" t="str">
            <v>Y</v>
          </cell>
        </row>
        <row r="178">
          <cell r="C178" t="str">
            <v>09618380107227</v>
          </cell>
          <cell r="D178" t="str">
            <v>09</v>
          </cell>
          <cell r="E178" t="str">
            <v>61838</v>
          </cell>
          <cell r="F178" t="str">
            <v>0107227</v>
          </cell>
          <cell r="G178" t="str">
            <v>El Dorado</v>
          </cell>
          <cell r="H178" t="str">
            <v>Buckeye Union Elementary</v>
          </cell>
          <cell r="I178" t="str">
            <v>Charter Montessori Valley View Campus</v>
          </cell>
          <cell r="J178" t="str">
            <v>52</v>
          </cell>
          <cell r="K178" t="str">
            <v>Elementary School District</v>
          </cell>
          <cell r="L178" t="str">
            <v>60</v>
          </cell>
          <cell r="M178" t="str">
            <v>Elementary Schools (Public)</v>
          </cell>
          <cell r="N178" t="str">
            <v>0665</v>
          </cell>
          <cell r="O178">
            <v>521</v>
          </cell>
          <cell r="P178">
            <v>0</v>
          </cell>
          <cell r="Q178">
            <v>0</v>
          </cell>
          <cell r="R178">
            <v>0</v>
          </cell>
          <cell r="S178">
            <v>93</v>
          </cell>
          <cell r="T178">
            <v>0</v>
          </cell>
          <cell r="U178">
            <v>0</v>
          </cell>
          <cell r="V178">
            <v>0</v>
          </cell>
          <cell r="W178" t="str">
            <v>Y</v>
          </cell>
        </row>
        <row r="179">
          <cell r="C179" t="str">
            <v>09618380111724</v>
          </cell>
          <cell r="D179" t="str">
            <v>09</v>
          </cell>
          <cell r="E179" t="str">
            <v>61838</v>
          </cell>
          <cell r="F179" t="str">
            <v>0111724</v>
          </cell>
          <cell r="G179" t="str">
            <v>El Dorado</v>
          </cell>
          <cell r="H179" t="str">
            <v>Buckeye Union Elementary</v>
          </cell>
          <cell r="I179" t="str">
            <v>California Montessori Project-Shingle Springs Campus</v>
          </cell>
          <cell r="J179" t="str">
            <v>52</v>
          </cell>
          <cell r="K179" t="str">
            <v>Elementary School District</v>
          </cell>
          <cell r="L179" t="str">
            <v>60</v>
          </cell>
          <cell r="M179" t="str">
            <v>Elementary Schools (Public)</v>
          </cell>
          <cell r="N179" t="str">
            <v>0774</v>
          </cell>
          <cell r="O179">
            <v>456</v>
          </cell>
          <cell r="P179">
            <v>0</v>
          </cell>
          <cell r="Q179">
            <v>0</v>
          </cell>
          <cell r="R179">
            <v>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 t="str">
            <v>Y</v>
          </cell>
        </row>
        <row r="180">
          <cell r="C180" t="str">
            <v>09618380129965</v>
          </cell>
          <cell r="D180" t="str">
            <v>09</v>
          </cell>
          <cell r="E180" t="str">
            <v>61838</v>
          </cell>
          <cell r="F180" t="str">
            <v>0129965</v>
          </cell>
          <cell r="G180" t="str">
            <v>El Dorado</v>
          </cell>
          <cell r="H180" t="str">
            <v>Buckeye Union Elementary</v>
          </cell>
          <cell r="I180" t="str">
            <v>Rising Sun Montessori</v>
          </cell>
          <cell r="J180" t="str">
            <v>52</v>
          </cell>
          <cell r="K180" t="str">
            <v>Elementary School District</v>
          </cell>
          <cell r="L180" t="str">
            <v>60</v>
          </cell>
          <cell r="M180" t="str">
            <v>Elementary Schools (Public)</v>
          </cell>
          <cell r="N180" t="str">
            <v>1655</v>
          </cell>
          <cell r="O180">
            <v>108</v>
          </cell>
          <cell r="P180">
            <v>0</v>
          </cell>
          <cell r="Q180">
            <v>0</v>
          </cell>
          <cell r="R180">
            <v>0</v>
          </cell>
          <cell r="S180">
            <v>28</v>
          </cell>
          <cell r="T180">
            <v>0</v>
          </cell>
          <cell r="U180">
            <v>0</v>
          </cell>
          <cell r="V180">
            <v>0</v>
          </cell>
          <cell r="W180" t="str">
            <v>Y</v>
          </cell>
        </row>
        <row r="181">
          <cell r="C181" t="str">
            <v>09618380136200</v>
          </cell>
          <cell r="D181" t="str">
            <v>09</v>
          </cell>
          <cell r="E181" t="str">
            <v>61838</v>
          </cell>
          <cell r="F181" t="str">
            <v>0136200</v>
          </cell>
          <cell r="G181" t="str">
            <v>El Dorado</v>
          </cell>
          <cell r="H181" t="str">
            <v>Buckeye Union Elementary</v>
          </cell>
          <cell r="I181" t="str">
            <v>Clarksville Charter</v>
          </cell>
          <cell r="J181" t="str">
            <v>52</v>
          </cell>
          <cell r="K181" t="str">
            <v>Elementary School District</v>
          </cell>
          <cell r="L181" t="str">
            <v>65</v>
          </cell>
          <cell r="M181" t="str">
            <v>K-12 Schools (Public)</v>
          </cell>
          <cell r="N181" t="str">
            <v>1891</v>
          </cell>
          <cell r="O181">
            <v>679</v>
          </cell>
          <cell r="P181">
            <v>0</v>
          </cell>
          <cell r="Q181">
            <v>0</v>
          </cell>
          <cell r="R181">
            <v>0</v>
          </cell>
          <cell r="S181">
            <v>288</v>
          </cell>
          <cell r="T181">
            <v>0</v>
          </cell>
          <cell r="U181">
            <v>0</v>
          </cell>
          <cell r="V181">
            <v>0</v>
          </cell>
          <cell r="W181" t="str">
            <v>Y</v>
          </cell>
        </row>
        <row r="182">
          <cell r="C182" t="str">
            <v>09618460000000</v>
          </cell>
          <cell r="D182" t="str">
            <v>09</v>
          </cell>
          <cell r="E182" t="str">
            <v>61846</v>
          </cell>
          <cell r="F182" t="str">
            <v>0000000</v>
          </cell>
          <cell r="G182" t="str">
            <v>El Dorado</v>
          </cell>
          <cell r="H182" t="str">
            <v>Camino Union Elementary</v>
          </cell>
          <cell r="J182" t="str">
            <v>52</v>
          </cell>
          <cell r="K182" t="str">
            <v>Elementary School District</v>
          </cell>
          <cell r="O182">
            <v>389</v>
          </cell>
          <cell r="P182">
            <v>0</v>
          </cell>
          <cell r="Q182">
            <v>3</v>
          </cell>
          <cell r="R182">
            <v>0</v>
          </cell>
          <cell r="S182">
            <v>230</v>
          </cell>
          <cell r="T182">
            <v>0</v>
          </cell>
          <cell r="U182">
            <v>1</v>
          </cell>
          <cell r="V182">
            <v>0</v>
          </cell>
          <cell r="W182" t="str">
            <v>Y</v>
          </cell>
        </row>
        <row r="183">
          <cell r="C183" t="str">
            <v>09618460123125</v>
          </cell>
          <cell r="D183" t="str">
            <v>09</v>
          </cell>
          <cell r="E183" t="str">
            <v>61846</v>
          </cell>
          <cell r="F183" t="str">
            <v>0123125</v>
          </cell>
          <cell r="G183" t="str">
            <v>El Dorado</v>
          </cell>
          <cell r="H183" t="str">
            <v>Camino Union Elementary</v>
          </cell>
          <cell r="I183" t="str">
            <v>Camino Polytechnic</v>
          </cell>
          <cell r="J183" t="str">
            <v>52</v>
          </cell>
          <cell r="K183" t="str">
            <v>Elementary School District</v>
          </cell>
          <cell r="L183" t="str">
            <v>60</v>
          </cell>
          <cell r="M183" t="str">
            <v>Elementary Schools (Public)</v>
          </cell>
          <cell r="N183" t="str">
            <v>1150</v>
          </cell>
          <cell r="O183">
            <v>74</v>
          </cell>
          <cell r="P183">
            <v>0</v>
          </cell>
          <cell r="Q183">
            <v>0</v>
          </cell>
          <cell r="R183">
            <v>0</v>
          </cell>
          <cell r="S183">
            <v>18</v>
          </cell>
          <cell r="T183">
            <v>0</v>
          </cell>
          <cell r="U183">
            <v>0</v>
          </cell>
          <cell r="V183">
            <v>0</v>
          </cell>
          <cell r="W183" t="str">
            <v>Y</v>
          </cell>
        </row>
        <row r="184">
          <cell r="C184" t="str">
            <v>09618530000000</v>
          </cell>
          <cell r="D184" t="str">
            <v>09</v>
          </cell>
          <cell r="E184" t="str">
            <v>61853</v>
          </cell>
          <cell r="F184" t="str">
            <v>0000000</v>
          </cell>
          <cell r="G184" t="str">
            <v>El Dorado</v>
          </cell>
          <cell r="H184" t="str">
            <v>El Dorado Union High</v>
          </cell>
          <cell r="J184" t="str">
            <v>56</v>
          </cell>
          <cell r="K184" t="str">
            <v>High School District</v>
          </cell>
          <cell r="O184">
            <v>6576</v>
          </cell>
          <cell r="P184">
            <v>0</v>
          </cell>
          <cell r="Q184">
            <v>71</v>
          </cell>
          <cell r="R184">
            <v>0</v>
          </cell>
          <cell r="S184">
            <v>1495</v>
          </cell>
          <cell r="T184">
            <v>0</v>
          </cell>
          <cell r="U184">
            <v>14</v>
          </cell>
          <cell r="V184">
            <v>0</v>
          </cell>
          <cell r="W184" t="str">
            <v>Y</v>
          </cell>
        </row>
        <row r="185">
          <cell r="C185" t="str">
            <v>09618530930214</v>
          </cell>
          <cell r="D185" t="str">
            <v>09</v>
          </cell>
          <cell r="E185" t="str">
            <v>61853</v>
          </cell>
          <cell r="F185" t="str">
            <v>0930214</v>
          </cell>
          <cell r="G185" t="str">
            <v>El Dorado</v>
          </cell>
          <cell r="H185" t="str">
            <v>El Dorado Union High</v>
          </cell>
          <cell r="I185" t="str">
            <v>EDUHSD Virtual Academy at Shenandoah</v>
          </cell>
          <cell r="J185" t="str">
            <v>56</v>
          </cell>
          <cell r="K185" t="str">
            <v>High School District</v>
          </cell>
          <cell r="L185" t="str">
            <v>66</v>
          </cell>
          <cell r="M185" t="str">
            <v>High Schools (Public)</v>
          </cell>
          <cell r="N185" t="str">
            <v>0366</v>
          </cell>
          <cell r="O185">
            <v>90</v>
          </cell>
          <cell r="P185">
            <v>0</v>
          </cell>
          <cell r="Q185">
            <v>0</v>
          </cell>
          <cell r="R185">
            <v>0</v>
          </cell>
          <cell r="S185">
            <v>12</v>
          </cell>
          <cell r="T185">
            <v>0</v>
          </cell>
          <cell r="U185">
            <v>0</v>
          </cell>
          <cell r="V185">
            <v>0</v>
          </cell>
          <cell r="W185" t="str">
            <v>Y</v>
          </cell>
        </row>
        <row r="186">
          <cell r="C186" t="str">
            <v>09618790000000</v>
          </cell>
          <cell r="D186" t="str">
            <v>09</v>
          </cell>
          <cell r="E186" t="str">
            <v>61879</v>
          </cell>
          <cell r="F186" t="str">
            <v>0000000</v>
          </cell>
          <cell r="G186" t="str">
            <v>El Dorado</v>
          </cell>
          <cell r="H186" t="str">
            <v>Gold Oak Union Elementary</v>
          </cell>
          <cell r="J186" t="str">
            <v>52</v>
          </cell>
          <cell r="K186" t="str">
            <v>Elementary School District</v>
          </cell>
          <cell r="O186">
            <v>489</v>
          </cell>
          <cell r="P186">
            <v>0</v>
          </cell>
          <cell r="Q186">
            <v>6</v>
          </cell>
          <cell r="R186">
            <v>0</v>
          </cell>
          <cell r="S186">
            <v>203</v>
          </cell>
          <cell r="T186">
            <v>0</v>
          </cell>
          <cell r="U186">
            <v>2</v>
          </cell>
          <cell r="V186">
            <v>0</v>
          </cell>
          <cell r="W186" t="str">
            <v>Y</v>
          </cell>
        </row>
        <row r="187">
          <cell r="C187" t="str">
            <v>09618870000000</v>
          </cell>
          <cell r="D187" t="str">
            <v>09</v>
          </cell>
          <cell r="E187" t="str">
            <v>61887</v>
          </cell>
          <cell r="F187" t="str">
            <v>0000000</v>
          </cell>
          <cell r="G187" t="str">
            <v>El Dorado</v>
          </cell>
          <cell r="H187" t="str">
            <v>Gold Trail Union Elementary</v>
          </cell>
          <cell r="J187" t="str">
            <v>52</v>
          </cell>
          <cell r="K187" t="str">
            <v>Elementary School District</v>
          </cell>
          <cell r="O187">
            <v>709</v>
          </cell>
          <cell r="P187">
            <v>0</v>
          </cell>
          <cell r="Q187">
            <v>3</v>
          </cell>
          <cell r="R187">
            <v>0</v>
          </cell>
          <cell r="S187">
            <v>232</v>
          </cell>
          <cell r="T187">
            <v>0</v>
          </cell>
          <cell r="U187">
            <v>1</v>
          </cell>
          <cell r="V187">
            <v>0</v>
          </cell>
          <cell r="W187" t="str">
            <v>Y</v>
          </cell>
        </row>
        <row r="188">
          <cell r="C188" t="str">
            <v>09618950000000</v>
          </cell>
          <cell r="D188" t="str">
            <v>09</v>
          </cell>
          <cell r="E188" t="str">
            <v>61895</v>
          </cell>
          <cell r="F188" t="str">
            <v>0000000</v>
          </cell>
          <cell r="G188" t="str">
            <v>El Dorado</v>
          </cell>
          <cell r="H188" t="str">
            <v>Indian Diggings Elementary</v>
          </cell>
          <cell r="J188" t="str">
            <v>52</v>
          </cell>
          <cell r="K188" t="str">
            <v>Elementary School District</v>
          </cell>
          <cell r="O188">
            <v>19</v>
          </cell>
          <cell r="P188">
            <v>0</v>
          </cell>
          <cell r="Q188">
            <v>0</v>
          </cell>
          <cell r="R188">
            <v>0</v>
          </cell>
          <cell r="S188">
            <v>7</v>
          </cell>
          <cell r="T188">
            <v>0</v>
          </cell>
          <cell r="U188">
            <v>0</v>
          </cell>
          <cell r="V188">
            <v>0</v>
          </cell>
          <cell r="W188" t="str">
            <v>Y</v>
          </cell>
        </row>
        <row r="189">
          <cell r="C189" t="str">
            <v>09619030000000</v>
          </cell>
          <cell r="D189" t="str">
            <v>09</v>
          </cell>
          <cell r="E189" t="str">
            <v>61903</v>
          </cell>
          <cell r="F189" t="str">
            <v>0000000</v>
          </cell>
          <cell r="G189" t="str">
            <v>El Dorado</v>
          </cell>
          <cell r="H189" t="str">
            <v>Lake Tahoe Unified</v>
          </cell>
          <cell r="J189" t="str">
            <v>54</v>
          </cell>
          <cell r="K189" t="str">
            <v>Unified School District</v>
          </cell>
          <cell r="O189">
            <v>3889</v>
          </cell>
          <cell r="P189">
            <v>0</v>
          </cell>
          <cell r="Q189">
            <v>0</v>
          </cell>
          <cell r="R189">
            <v>0</v>
          </cell>
          <cell r="S189">
            <v>2465</v>
          </cell>
          <cell r="T189">
            <v>0</v>
          </cell>
          <cell r="U189">
            <v>0</v>
          </cell>
          <cell r="V189">
            <v>0</v>
          </cell>
          <cell r="W189" t="str">
            <v>Y</v>
          </cell>
        </row>
        <row r="190">
          <cell r="C190" t="str">
            <v>09619110000000</v>
          </cell>
          <cell r="D190" t="str">
            <v>09</v>
          </cell>
          <cell r="E190" t="str">
            <v>61911</v>
          </cell>
          <cell r="F190" t="str">
            <v>0000000</v>
          </cell>
          <cell r="G190" t="str">
            <v>El Dorado</v>
          </cell>
          <cell r="H190" t="str">
            <v>Latrobe</v>
          </cell>
          <cell r="J190" t="str">
            <v>52</v>
          </cell>
          <cell r="K190" t="str">
            <v>Elementary School District</v>
          </cell>
          <cell r="O190">
            <v>135</v>
          </cell>
          <cell r="P190">
            <v>0</v>
          </cell>
          <cell r="Q190">
            <v>0</v>
          </cell>
          <cell r="R190">
            <v>0</v>
          </cell>
          <cell r="S190">
            <v>11</v>
          </cell>
          <cell r="T190">
            <v>0</v>
          </cell>
          <cell r="U190">
            <v>0</v>
          </cell>
          <cell r="V190">
            <v>0</v>
          </cell>
          <cell r="W190" t="str">
            <v>Y</v>
          </cell>
        </row>
        <row r="191">
          <cell r="C191" t="str">
            <v>09619290000000</v>
          </cell>
          <cell r="D191" t="str">
            <v>09</v>
          </cell>
          <cell r="E191" t="str">
            <v>61929</v>
          </cell>
          <cell r="F191" t="str">
            <v>0000000</v>
          </cell>
          <cell r="G191" t="str">
            <v>El Dorado</v>
          </cell>
          <cell r="H191" t="str">
            <v>Mother Lode Union Elementary</v>
          </cell>
          <cell r="J191" t="str">
            <v>52</v>
          </cell>
          <cell r="K191" t="str">
            <v>Elementary School District</v>
          </cell>
          <cell r="O191">
            <v>1044</v>
          </cell>
          <cell r="P191">
            <v>0</v>
          </cell>
          <cell r="Q191">
            <v>11</v>
          </cell>
          <cell r="R191">
            <v>0</v>
          </cell>
          <cell r="S191">
            <v>638</v>
          </cell>
          <cell r="T191">
            <v>0</v>
          </cell>
          <cell r="U191">
            <v>5</v>
          </cell>
          <cell r="V191">
            <v>0</v>
          </cell>
          <cell r="W191" t="str">
            <v>Y</v>
          </cell>
        </row>
        <row r="192">
          <cell r="C192" t="str">
            <v>09619450000000</v>
          </cell>
          <cell r="D192" t="str">
            <v>09</v>
          </cell>
          <cell r="E192" t="str">
            <v>61945</v>
          </cell>
          <cell r="F192" t="str">
            <v>0000000</v>
          </cell>
          <cell r="G192" t="str">
            <v>El Dorado</v>
          </cell>
          <cell r="H192" t="str">
            <v>Pioneer Union Elementary</v>
          </cell>
          <cell r="J192" t="str">
            <v>52</v>
          </cell>
          <cell r="K192" t="str">
            <v>Elementary School District</v>
          </cell>
          <cell r="O192">
            <v>304</v>
          </cell>
          <cell r="P192">
            <v>0</v>
          </cell>
          <cell r="Q192">
            <v>6</v>
          </cell>
          <cell r="R192">
            <v>0</v>
          </cell>
          <cell r="S192">
            <v>197</v>
          </cell>
          <cell r="T192">
            <v>0</v>
          </cell>
          <cell r="U192">
            <v>4</v>
          </cell>
          <cell r="V192">
            <v>0</v>
          </cell>
          <cell r="W192" t="str">
            <v>Y</v>
          </cell>
        </row>
        <row r="193">
          <cell r="C193" t="str">
            <v>09619520000000</v>
          </cell>
          <cell r="D193" t="str">
            <v>09</v>
          </cell>
          <cell r="E193" t="str">
            <v>61952</v>
          </cell>
          <cell r="F193" t="str">
            <v>0000000</v>
          </cell>
          <cell r="G193" t="str">
            <v>El Dorado</v>
          </cell>
          <cell r="H193" t="str">
            <v>Placerville Union Elementary</v>
          </cell>
          <cell r="J193" t="str">
            <v>52</v>
          </cell>
          <cell r="K193" t="str">
            <v>Elementary School District</v>
          </cell>
          <cell r="O193">
            <v>1281</v>
          </cell>
          <cell r="P193">
            <v>0</v>
          </cell>
          <cell r="Q193">
            <v>18</v>
          </cell>
          <cell r="R193">
            <v>0</v>
          </cell>
          <cell r="S193">
            <v>720</v>
          </cell>
          <cell r="T193">
            <v>0</v>
          </cell>
          <cell r="U193">
            <v>9</v>
          </cell>
          <cell r="V193">
            <v>0</v>
          </cell>
          <cell r="W193" t="str">
            <v>Y</v>
          </cell>
        </row>
        <row r="194">
          <cell r="C194" t="str">
            <v>09619600000000</v>
          </cell>
          <cell r="D194" t="str">
            <v>09</v>
          </cell>
          <cell r="E194" t="str">
            <v>61960</v>
          </cell>
          <cell r="F194" t="str">
            <v>0000000</v>
          </cell>
          <cell r="G194" t="str">
            <v>El Dorado</v>
          </cell>
          <cell r="H194" t="str">
            <v>Pollock Pines Elementary</v>
          </cell>
          <cell r="J194" t="str">
            <v>52</v>
          </cell>
          <cell r="K194" t="str">
            <v>Elementary School District</v>
          </cell>
          <cell r="O194">
            <v>696</v>
          </cell>
          <cell r="P194">
            <v>0</v>
          </cell>
          <cell r="Q194">
            <v>13</v>
          </cell>
          <cell r="R194">
            <v>0</v>
          </cell>
          <cell r="S194">
            <v>368</v>
          </cell>
          <cell r="T194">
            <v>0</v>
          </cell>
          <cell r="U194">
            <v>7</v>
          </cell>
          <cell r="V194">
            <v>0</v>
          </cell>
          <cell r="W194" t="str">
            <v>Y</v>
          </cell>
        </row>
        <row r="195">
          <cell r="C195" t="str">
            <v>09619780000000</v>
          </cell>
          <cell r="D195" t="str">
            <v>09</v>
          </cell>
          <cell r="E195" t="str">
            <v>61978</v>
          </cell>
          <cell r="F195" t="str">
            <v>0000000</v>
          </cell>
          <cell r="G195" t="str">
            <v>El Dorado</v>
          </cell>
          <cell r="H195" t="str">
            <v>Rescue Union Elementary</v>
          </cell>
          <cell r="J195" t="str">
            <v>52</v>
          </cell>
          <cell r="K195" t="str">
            <v>Elementary School District</v>
          </cell>
          <cell r="O195">
            <v>3629</v>
          </cell>
          <cell r="P195">
            <v>0</v>
          </cell>
          <cell r="Q195">
            <v>25</v>
          </cell>
          <cell r="R195">
            <v>0</v>
          </cell>
          <cell r="S195">
            <v>690</v>
          </cell>
          <cell r="T195">
            <v>0</v>
          </cell>
          <cell r="U195">
            <v>4</v>
          </cell>
          <cell r="V195">
            <v>0</v>
          </cell>
          <cell r="W195" t="str">
            <v>Y</v>
          </cell>
        </row>
        <row r="196">
          <cell r="C196" t="str">
            <v>09619860000000</v>
          </cell>
          <cell r="D196" t="str">
            <v>09</v>
          </cell>
          <cell r="E196" t="str">
            <v>61986</v>
          </cell>
          <cell r="F196" t="str">
            <v>0000000</v>
          </cell>
          <cell r="G196" t="str">
            <v>El Dorado</v>
          </cell>
          <cell r="H196" t="str">
            <v>Silver Fork Elementary</v>
          </cell>
          <cell r="J196" t="str">
            <v>52</v>
          </cell>
          <cell r="K196" t="str">
            <v>Elementary School District</v>
          </cell>
          <cell r="O196">
            <v>6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 t="str">
            <v>Y</v>
          </cell>
        </row>
        <row r="197">
          <cell r="C197" t="str">
            <v>09737830000000</v>
          </cell>
          <cell r="D197" t="str">
            <v>09</v>
          </cell>
          <cell r="E197" t="str">
            <v>73783</v>
          </cell>
          <cell r="F197" t="str">
            <v>0000000</v>
          </cell>
          <cell r="G197" t="str">
            <v>El Dorado</v>
          </cell>
          <cell r="H197" t="str">
            <v>Black Oak Mine Unified</v>
          </cell>
          <cell r="J197" t="str">
            <v>54</v>
          </cell>
          <cell r="K197" t="str">
            <v>Unified School District</v>
          </cell>
          <cell r="O197">
            <v>1046</v>
          </cell>
          <cell r="P197">
            <v>0</v>
          </cell>
          <cell r="Q197">
            <v>20</v>
          </cell>
          <cell r="R197">
            <v>0</v>
          </cell>
          <cell r="S197">
            <v>480</v>
          </cell>
          <cell r="T197">
            <v>0</v>
          </cell>
          <cell r="U197">
            <v>7</v>
          </cell>
          <cell r="V197">
            <v>0</v>
          </cell>
          <cell r="W197" t="str">
            <v>Y</v>
          </cell>
        </row>
        <row r="198">
          <cell r="C198" t="str">
            <v>09737830121566</v>
          </cell>
          <cell r="D198" t="str">
            <v>09</v>
          </cell>
          <cell r="E198" t="str">
            <v>73783</v>
          </cell>
          <cell r="F198" t="str">
            <v>0121566</v>
          </cell>
          <cell r="G198" t="str">
            <v>El Dorado</v>
          </cell>
          <cell r="H198" t="str">
            <v>Black Oak Mine Unified</v>
          </cell>
          <cell r="I198" t="str">
            <v>American River Charter</v>
          </cell>
          <cell r="J198" t="str">
            <v>54</v>
          </cell>
          <cell r="K198" t="str">
            <v>Unified School District</v>
          </cell>
          <cell r="L198" t="str">
            <v>65</v>
          </cell>
          <cell r="M198" t="str">
            <v>K-12 Schools (Public)</v>
          </cell>
          <cell r="N198" t="str">
            <v>1176</v>
          </cell>
          <cell r="O198">
            <v>186</v>
          </cell>
          <cell r="P198">
            <v>0</v>
          </cell>
          <cell r="Q198">
            <v>0</v>
          </cell>
          <cell r="R198">
            <v>0</v>
          </cell>
          <cell r="S198">
            <v>95</v>
          </cell>
          <cell r="T198">
            <v>0</v>
          </cell>
          <cell r="U198">
            <v>0</v>
          </cell>
          <cell r="V198">
            <v>0</v>
          </cell>
          <cell r="W198" t="str">
            <v>Y</v>
          </cell>
        </row>
        <row r="199">
          <cell r="C199" t="str">
            <v>10101080000000</v>
          </cell>
          <cell r="D199" t="str">
            <v>10</v>
          </cell>
          <cell r="E199" t="str">
            <v>10108</v>
          </cell>
          <cell r="F199" t="str">
            <v>0000000</v>
          </cell>
          <cell r="G199" t="str">
            <v>Fresno</v>
          </cell>
          <cell r="H199" t="str">
            <v>Fresno County Office of Education</v>
          </cell>
          <cell r="J199" t="str">
            <v>00</v>
          </cell>
          <cell r="K199" t="str">
            <v>County Office of Education (COE)</v>
          </cell>
          <cell r="O199">
            <v>978</v>
          </cell>
          <cell r="P199">
            <v>258</v>
          </cell>
          <cell r="Q199">
            <v>664</v>
          </cell>
          <cell r="R199">
            <v>0</v>
          </cell>
          <cell r="S199">
            <v>855</v>
          </cell>
          <cell r="T199">
            <v>258</v>
          </cell>
          <cell r="U199">
            <v>541</v>
          </cell>
          <cell r="V199">
            <v>0</v>
          </cell>
          <cell r="W199" t="str">
            <v>Y</v>
          </cell>
        </row>
        <row r="200">
          <cell r="C200" t="str">
            <v>10101080109991</v>
          </cell>
          <cell r="D200" t="str">
            <v>10</v>
          </cell>
          <cell r="E200" t="str">
            <v>10108</v>
          </cell>
          <cell r="F200" t="str">
            <v>0109991</v>
          </cell>
          <cell r="G200" t="str">
            <v>Fresno</v>
          </cell>
          <cell r="H200" t="str">
            <v>Fresno County Office of Education</v>
          </cell>
          <cell r="I200" t="str">
            <v>Crescent View West Public Charter</v>
          </cell>
          <cell r="J200" t="str">
            <v>00</v>
          </cell>
          <cell r="K200" t="str">
            <v>County Office of Education (COE)</v>
          </cell>
          <cell r="L200" t="str">
            <v>65</v>
          </cell>
          <cell r="M200" t="str">
            <v>K-12 Schools (Public)</v>
          </cell>
          <cell r="N200" t="str">
            <v>0746</v>
          </cell>
          <cell r="O200">
            <v>1518</v>
          </cell>
          <cell r="P200">
            <v>0</v>
          </cell>
          <cell r="Q200">
            <v>0</v>
          </cell>
          <cell r="R200">
            <v>0</v>
          </cell>
          <cell r="S200">
            <v>1335</v>
          </cell>
          <cell r="T200">
            <v>0</v>
          </cell>
          <cell r="U200">
            <v>0</v>
          </cell>
          <cell r="V200">
            <v>0</v>
          </cell>
          <cell r="W200" t="str">
            <v>Y</v>
          </cell>
        </row>
        <row r="201">
          <cell r="C201" t="str">
            <v>10101080111682</v>
          </cell>
          <cell r="D201" t="str">
            <v>10</v>
          </cell>
          <cell r="E201" t="str">
            <v>10108</v>
          </cell>
          <cell r="F201" t="str">
            <v>0111682</v>
          </cell>
          <cell r="G201" t="str">
            <v>Fresno</v>
          </cell>
          <cell r="H201" t="str">
            <v>Fresno County Office of Education</v>
          </cell>
          <cell r="I201" t="str">
            <v>Hume Lake Charter</v>
          </cell>
          <cell r="J201" t="str">
            <v>00</v>
          </cell>
          <cell r="K201" t="str">
            <v>County Office of Education (COE)</v>
          </cell>
          <cell r="L201" t="str">
            <v>65</v>
          </cell>
          <cell r="M201" t="str">
            <v>K-12 Schools (Public)</v>
          </cell>
          <cell r="N201" t="str">
            <v>0787</v>
          </cell>
          <cell r="O201">
            <v>78</v>
          </cell>
          <cell r="P201">
            <v>0</v>
          </cell>
          <cell r="Q201">
            <v>0</v>
          </cell>
          <cell r="R201">
            <v>0</v>
          </cell>
          <cell r="S201">
            <v>44</v>
          </cell>
          <cell r="T201">
            <v>0</v>
          </cell>
          <cell r="U201">
            <v>0</v>
          </cell>
          <cell r="V201">
            <v>0</v>
          </cell>
          <cell r="W201" t="str">
            <v>Y</v>
          </cell>
        </row>
        <row r="202">
          <cell r="C202" t="str">
            <v>10101080119628</v>
          </cell>
          <cell r="D202" t="str">
            <v>10</v>
          </cell>
          <cell r="E202" t="str">
            <v>10108</v>
          </cell>
          <cell r="F202" t="str">
            <v>0119628</v>
          </cell>
          <cell r="G202" t="str">
            <v>Fresno</v>
          </cell>
          <cell r="H202" t="str">
            <v>Fresno County Office of Education</v>
          </cell>
          <cell r="I202" t="str">
            <v>Big Picture Educational Academy</v>
          </cell>
          <cell r="J202" t="str">
            <v>00</v>
          </cell>
          <cell r="K202" t="str">
            <v>County Office of Education (COE)</v>
          </cell>
          <cell r="L202" t="str">
            <v>66</v>
          </cell>
          <cell r="M202" t="str">
            <v>High Schools (Public)</v>
          </cell>
          <cell r="N202" t="str">
            <v>1085</v>
          </cell>
          <cell r="O202">
            <v>322</v>
          </cell>
          <cell r="P202">
            <v>0</v>
          </cell>
          <cell r="Q202">
            <v>0</v>
          </cell>
          <cell r="R202">
            <v>0</v>
          </cell>
          <cell r="S202">
            <v>274</v>
          </cell>
          <cell r="T202">
            <v>0</v>
          </cell>
          <cell r="U202">
            <v>0</v>
          </cell>
          <cell r="V202">
            <v>0</v>
          </cell>
          <cell r="W202" t="str">
            <v>Y</v>
          </cell>
        </row>
        <row r="203">
          <cell r="C203" t="str">
            <v>10101086085112</v>
          </cell>
          <cell r="D203" t="str">
            <v>10</v>
          </cell>
          <cell r="E203" t="str">
            <v>10108</v>
          </cell>
          <cell r="F203" t="str">
            <v>6085112</v>
          </cell>
          <cell r="G203" t="str">
            <v>Fresno</v>
          </cell>
          <cell r="H203" t="str">
            <v>Fresno County Office of Education</v>
          </cell>
          <cell r="I203" t="str">
            <v>Edison-Bethune Charter Academy</v>
          </cell>
          <cell r="J203" t="str">
            <v>00</v>
          </cell>
          <cell r="K203" t="str">
            <v>County Office of Education (COE)</v>
          </cell>
          <cell r="L203" t="str">
            <v>60</v>
          </cell>
          <cell r="M203" t="str">
            <v>Elementary Schools (Public)</v>
          </cell>
          <cell r="N203" t="str">
            <v>0195</v>
          </cell>
          <cell r="O203">
            <v>580</v>
          </cell>
          <cell r="P203">
            <v>0</v>
          </cell>
          <cell r="Q203">
            <v>0</v>
          </cell>
          <cell r="R203">
            <v>0</v>
          </cell>
          <cell r="S203">
            <v>562</v>
          </cell>
          <cell r="T203">
            <v>0</v>
          </cell>
          <cell r="U203">
            <v>0</v>
          </cell>
          <cell r="V203">
            <v>0</v>
          </cell>
          <cell r="W203" t="str">
            <v>Y</v>
          </cell>
        </row>
        <row r="204">
          <cell r="C204" t="str">
            <v>10619940000000</v>
          </cell>
          <cell r="D204" t="str">
            <v>10</v>
          </cell>
          <cell r="E204" t="str">
            <v>61994</v>
          </cell>
          <cell r="F204" t="str">
            <v>0000000</v>
          </cell>
          <cell r="G204" t="str">
            <v>Fresno</v>
          </cell>
          <cell r="H204" t="str">
            <v>Alvina Elementary</v>
          </cell>
          <cell r="J204" t="str">
            <v>52</v>
          </cell>
          <cell r="K204" t="str">
            <v>Elementary School District</v>
          </cell>
          <cell r="O204">
            <v>186</v>
          </cell>
          <cell r="P204">
            <v>0</v>
          </cell>
          <cell r="Q204">
            <v>0</v>
          </cell>
          <cell r="R204">
            <v>0</v>
          </cell>
          <cell r="S204">
            <v>149</v>
          </cell>
          <cell r="T204">
            <v>0</v>
          </cell>
          <cell r="U204">
            <v>0</v>
          </cell>
          <cell r="V204">
            <v>0</v>
          </cell>
          <cell r="W204" t="str">
            <v>Y</v>
          </cell>
        </row>
        <row r="205">
          <cell r="C205" t="str">
            <v>10620260000000</v>
          </cell>
          <cell r="D205" t="str">
            <v>10</v>
          </cell>
          <cell r="E205" t="str">
            <v>62026</v>
          </cell>
          <cell r="F205" t="str">
            <v>0000000</v>
          </cell>
          <cell r="G205" t="str">
            <v>Fresno</v>
          </cell>
          <cell r="H205" t="str">
            <v>Big Creek Elementary</v>
          </cell>
          <cell r="J205" t="str">
            <v>52</v>
          </cell>
          <cell r="K205" t="str">
            <v>Elementary School District</v>
          </cell>
          <cell r="O205">
            <v>59</v>
          </cell>
          <cell r="P205">
            <v>0</v>
          </cell>
          <cell r="Q205">
            <v>0</v>
          </cell>
          <cell r="R205">
            <v>0</v>
          </cell>
          <cell r="S205">
            <v>14</v>
          </cell>
          <cell r="T205">
            <v>0</v>
          </cell>
          <cell r="U205">
            <v>0</v>
          </cell>
          <cell r="V205">
            <v>0</v>
          </cell>
          <cell r="W205" t="str">
            <v>Y</v>
          </cell>
        </row>
        <row r="206">
          <cell r="C206" t="str">
            <v>10620420000000</v>
          </cell>
          <cell r="D206" t="str">
            <v>10</v>
          </cell>
          <cell r="E206" t="str">
            <v>62042</v>
          </cell>
          <cell r="F206" t="str">
            <v>0000000</v>
          </cell>
          <cell r="G206" t="str">
            <v>Fresno</v>
          </cell>
          <cell r="H206" t="str">
            <v>Burrel Union Elementary</v>
          </cell>
          <cell r="J206" t="str">
            <v>52</v>
          </cell>
          <cell r="K206" t="str">
            <v>Elementary School District</v>
          </cell>
          <cell r="O206">
            <v>117</v>
          </cell>
          <cell r="P206">
            <v>0</v>
          </cell>
          <cell r="Q206">
            <v>1</v>
          </cell>
          <cell r="R206">
            <v>0</v>
          </cell>
          <cell r="S206">
            <v>112</v>
          </cell>
          <cell r="T206">
            <v>0</v>
          </cell>
          <cell r="U206">
            <v>1</v>
          </cell>
          <cell r="V206">
            <v>0</v>
          </cell>
          <cell r="W206" t="str">
            <v>Y</v>
          </cell>
        </row>
        <row r="207">
          <cell r="C207" t="str">
            <v>10621090000000</v>
          </cell>
          <cell r="D207" t="str">
            <v>10</v>
          </cell>
          <cell r="E207" t="str">
            <v>62109</v>
          </cell>
          <cell r="F207" t="str">
            <v>0000000</v>
          </cell>
          <cell r="G207" t="str">
            <v>Fresno</v>
          </cell>
          <cell r="H207" t="str">
            <v>Clay Joint Elementary</v>
          </cell>
          <cell r="J207" t="str">
            <v>52</v>
          </cell>
          <cell r="K207" t="str">
            <v>Elementary School District</v>
          </cell>
          <cell r="O207">
            <v>255</v>
          </cell>
          <cell r="P207">
            <v>0</v>
          </cell>
          <cell r="Q207">
            <v>0</v>
          </cell>
          <cell r="R207">
            <v>0</v>
          </cell>
          <cell r="S207">
            <v>45</v>
          </cell>
          <cell r="T207">
            <v>0</v>
          </cell>
          <cell r="U207">
            <v>0</v>
          </cell>
          <cell r="V207">
            <v>0</v>
          </cell>
          <cell r="W207" t="str">
            <v>Y</v>
          </cell>
        </row>
        <row r="208">
          <cell r="C208" t="str">
            <v>10621170000000</v>
          </cell>
          <cell r="D208" t="str">
            <v>10</v>
          </cell>
          <cell r="E208" t="str">
            <v>62117</v>
          </cell>
          <cell r="F208" t="str">
            <v>0000000</v>
          </cell>
          <cell r="G208" t="str">
            <v>Fresno</v>
          </cell>
          <cell r="H208" t="str">
            <v>Clovis Unified</v>
          </cell>
          <cell r="J208" t="str">
            <v>54</v>
          </cell>
          <cell r="K208" t="str">
            <v>Unified School District</v>
          </cell>
          <cell r="O208">
            <v>42743</v>
          </cell>
          <cell r="P208">
            <v>0</v>
          </cell>
          <cell r="Q208">
            <v>8</v>
          </cell>
          <cell r="R208">
            <v>0</v>
          </cell>
          <cell r="S208">
            <v>18739</v>
          </cell>
          <cell r="T208">
            <v>0</v>
          </cell>
          <cell r="U208">
            <v>8</v>
          </cell>
          <cell r="V208">
            <v>0</v>
          </cell>
          <cell r="W208" t="str">
            <v>Y</v>
          </cell>
        </row>
        <row r="209">
          <cell r="C209" t="str">
            <v>10621170118018</v>
          </cell>
          <cell r="D209" t="str">
            <v>10</v>
          </cell>
          <cell r="E209" t="str">
            <v>62117</v>
          </cell>
          <cell r="F209" t="str">
            <v>0118018</v>
          </cell>
          <cell r="G209" t="str">
            <v>Fresno</v>
          </cell>
          <cell r="H209" t="str">
            <v>Clovis Unified</v>
          </cell>
          <cell r="I209" t="str">
            <v>Clovis Online Charter</v>
          </cell>
          <cell r="J209" t="str">
            <v>54</v>
          </cell>
          <cell r="K209" t="str">
            <v>Unified School District</v>
          </cell>
          <cell r="L209" t="str">
            <v>66</v>
          </cell>
          <cell r="M209" t="str">
            <v>High Schools (Public)</v>
          </cell>
          <cell r="N209" t="str">
            <v>1006</v>
          </cell>
          <cell r="O209">
            <v>365</v>
          </cell>
          <cell r="P209">
            <v>0</v>
          </cell>
          <cell r="Q209">
            <v>0</v>
          </cell>
          <cell r="R209">
            <v>0</v>
          </cell>
          <cell r="S209">
            <v>132</v>
          </cell>
          <cell r="T209">
            <v>0</v>
          </cell>
          <cell r="U209">
            <v>0</v>
          </cell>
          <cell r="V209">
            <v>0</v>
          </cell>
          <cell r="W209" t="str">
            <v>Y</v>
          </cell>
        </row>
        <row r="210">
          <cell r="C210" t="str">
            <v>10621250000000</v>
          </cell>
          <cell r="D210" t="str">
            <v>10</v>
          </cell>
          <cell r="E210" t="str">
            <v>62125</v>
          </cell>
          <cell r="F210" t="str">
            <v>0000000</v>
          </cell>
          <cell r="G210" t="str">
            <v>Fresno</v>
          </cell>
          <cell r="H210" t="str">
            <v>Coalinga-Huron Unified</v>
          </cell>
          <cell r="J210" t="str">
            <v>54</v>
          </cell>
          <cell r="K210" t="str">
            <v>Unified School District</v>
          </cell>
          <cell r="O210">
            <v>4451</v>
          </cell>
          <cell r="P210">
            <v>0</v>
          </cell>
          <cell r="Q210">
            <v>2</v>
          </cell>
          <cell r="R210">
            <v>0</v>
          </cell>
          <cell r="S210">
            <v>3749</v>
          </cell>
          <cell r="T210">
            <v>0</v>
          </cell>
          <cell r="U210">
            <v>2</v>
          </cell>
          <cell r="V210">
            <v>0</v>
          </cell>
          <cell r="W210" t="str">
            <v>Y</v>
          </cell>
        </row>
        <row r="211">
          <cell r="C211" t="str">
            <v>10621580000000</v>
          </cell>
          <cell r="D211" t="str">
            <v>10</v>
          </cell>
          <cell r="E211" t="str">
            <v>62158</v>
          </cell>
          <cell r="F211" t="str">
            <v>0000000</v>
          </cell>
          <cell r="G211" t="str">
            <v>Fresno</v>
          </cell>
          <cell r="H211" t="str">
            <v>Fowler Unified</v>
          </cell>
          <cell r="J211" t="str">
            <v>54</v>
          </cell>
          <cell r="K211" t="str">
            <v>Unified School District</v>
          </cell>
          <cell r="O211">
            <v>2603</v>
          </cell>
          <cell r="P211">
            <v>0</v>
          </cell>
          <cell r="Q211">
            <v>10</v>
          </cell>
          <cell r="R211">
            <v>0</v>
          </cell>
          <cell r="S211">
            <v>2011</v>
          </cell>
          <cell r="T211">
            <v>0</v>
          </cell>
          <cell r="U211">
            <v>8</v>
          </cell>
          <cell r="V211">
            <v>0</v>
          </cell>
          <cell r="W211" t="str">
            <v>Y</v>
          </cell>
        </row>
        <row r="212">
          <cell r="C212" t="str">
            <v>10621660000000</v>
          </cell>
          <cell r="D212" t="str">
            <v>10</v>
          </cell>
          <cell r="E212" t="str">
            <v>62166</v>
          </cell>
          <cell r="F212" t="str">
            <v>0000000</v>
          </cell>
          <cell r="G212" t="str">
            <v>Fresno</v>
          </cell>
          <cell r="H212" t="str">
            <v>Fresno Unified</v>
          </cell>
          <cell r="J212" t="str">
            <v>54</v>
          </cell>
          <cell r="K212" t="str">
            <v>Unified School District</v>
          </cell>
          <cell r="O212">
            <v>70670</v>
          </cell>
          <cell r="P212">
            <v>0</v>
          </cell>
          <cell r="Q212">
            <v>82</v>
          </cell>
          <cell r="R212">
            <v>0</v>
          </cell>
          <cell r="S212">
            <v>62889</v>
          </cell>
          <cell r="T212">
            <v>0</v>
          </cell>
          <cell r="U212">
            <v>64</v>
          </cell>
          <cell r="V212">
            <v>0</v>
          </cell>
          <cell r="W212" t="str">
            <v>Y</v>
          </cell>
        </row>
        <row r="213">
          <cell r="C213" t="str">
            <v>10621660106740</v>
          </cell>
          <cell r="D213" t="str">
            <v>10</v>
          </cell>
          <cell r="E213" t="str">
            <v>62166</v>
          </cell>
          <cell r="F213" t="str">
            <v>0106740</v>
          </cell>
          <cell r="G213" t="str">
            <v>Fresno</v>
          </cell>
          <cell r="H213" t="str">
            <v>Fresno Unified</v>
          </cell>
          <cell r="I213" t="str">
            <v>Aspen Valley Prep Academy</v>
          </cell>
          <cell r="J213" t="str">
            <v>54</v>
          </cell>
          <cell r="K213" t="str">
            <v>Unified School District</v>
          </cell>
          <cell r="L213" t="str">
            <v>60</v>
          </cell>
          <cell r="M213" t="str">
            <v>Elementary Schools (Public)</v>
          </cell>
          <cell r="N213" t="str">
            <v>0662</v>
          </cell>
          <cell r="O213">
            <v>391</v>
          </cell>
          <cell r="P213">
            <v>0</v>
          </cell>
          <cell r="Q213">
            <v>0</v>
          </cell>
          <cell r="R213">
            <v>0</v>
          </cell>
          <cell r="S213">
            <v>308</v>
          </cell>
          <cell r="T213">
            <v>0</v>
          </cell>
          <cell r="U213">
            <v>0</v>
          </cell>
          <cell r="V213">
            <v>0</v>
          </cell>
          <cell r="W213" t="str">
            <v>Y</v>
          </cell>
        </row>
        <row r="214">
          <cell r="C214" t="str">
            <v>10621660114355</v>
          </cell>
          <cell r="D214" t="str">
            <v>10</v>
          </cell>
          <cell r="E214" t="str">
            <v>62166</v>
          </cell>
          <cell r="F214" t="str">
            <v>0114355</v>
          </cell>
          <cell r="G214" t="str">
            <v>Fresno</v>
          </cell>
          <cell r="H214" t="str">
            <v>Fresno Unified</v>
          </cell>
          <cell r="I214" t="str">
            <v>Sierra Charter</v>
          </cell>
          <cell r="J214" t="str">
            <v>54</v>
          </cell>
          <cell r="K214" t="str">
            <v>Unified School District</v>
          </cell>
          <cell r="L214" t="str">
            <v>65</v>
          </cell>
          <cell r="M214" t="str">
            <v>K-12 Schools (Public)</v>
          </cell>
          <cell r="N214" t="str">
            <v>0898</v>
          </cell>
          <cell r="O214">
            <v>417</v>
          </cell>
          <cell r="P214">
            <v>0</v>
          </cell>
          <cell r="Q214">
            <v>0</v>
          </cell>
          <cell r="R214">
            <v>0</v>
          </cell>
          <cell r="S214">
            <v>364</v>
          </cell>
          <cell r="T214">
            <v>0</v>
          </cell>
          <cell r="U214">
            <v>0</v>
          </cell>
          <cell r="V214">
            <v>0</v>
          </cell>
          <cell r="W214" t="str">
            <v>Y</v>
          </cell>
        </row>
        <row r="215">
          <cell r="C215" t="str">
            <v>10621660114553</v>
          </cell>
          <cell r="D215" t="str">
            <v>10</v>
          </cell>
          <cell r="E215" t="str">
            <v>62166</v>
          </cell>
          <cell r="F215" t="str">
            <v>0114553</v>
          </cell>
          <cell r="G215" t="str">
            <v>Fresno</v>
          </cell>
          <cell r="H215" t="str">
            <v>Fresno Unified</v>
          </cell>
          <cell r="I215" t="str">
            <v>University High</v>
          </cell>
          <cell r="J215" t="str">
            <v>54</v>
          </cell>
          <cell r="K215" t="str">
            <v>Unified School District</v>
          </cell>
          <cell r="L215" t="str">
            <v>66</v>
          </cell>
          <cell r="M215" t="str">
            <v>High Schools (Public)</v>
          </cell>
          <cell r="N215" t="str">
            <v>0890</v>
          </cell>
          <cell r="O215">
            <v>489</v>
          </cell>
          <cell r="P215">
            <v>0</v>
          </cell>
          <cell r="Q215">
            <v>0</v>
          </cell>
          <cell r="R215">
            <v>0</v>
          </cell>
          <cell r="S215">
            <v>74</v>
          </cell>
          <cell r="T215">
            <v>0</v>
          </cell>
          <cell r="U215">
            <v>0</v>
          </cell>
          <cell r="V215">
            <v>0</v>
          </cell>
          <cell r="W215" t="str">
            <v>Y</v>
          </cell>
        </row>
        <row r="216">
          <cell r="C216" t="str">
            <v>10621660121533</v>
          </cell>
          <cell r="D216" t="str">
            <v>10</v>
          </cell>
          <cell r="E216" t="str">
            <v>62166</v>
          </cell>
          <cell r="F216" t="str">
            <v>0121533</v>
          </cell>
          <cell r="G216" t="str">
            <v>Fresno</v>
          </cell>
          <cell r="H216" t="str">
            <v>Fresno Unified</v>
          </cell>
          <cell r="I216" t="str">
            <v>Morris E. Dailey Charter Elementary</v>
          </cell>
          <cell r="J216" t="str">
            <v>54</v>
          </cell>
          <cell r="K216" t="str">
            <v>Unified School District</v>
          </cell>
          <cell r="L216" t="str">
            <v>60</v>
          </cell>
          <cell r="M216" t="str">
            <v>Elementary Schools (Public)</v>
          </cell>
          <cell r="N216" t="str">
            <v>1172</v>
          </cell>
          <cell r="O216">
            <v>398</v>
          </cell>
          <cell r="P216">
            <v>0</v>
          </cell>
          <cell r="Q216">
            <v>0</v>
          </cell>
          <cell r="R216">
            <v>0</v>
          </cell>
          <cell r="S216">
            <v>158</v>
          </cell>
          <cell r="T216">
            <v>0</v>
          </cell>
          <cell r="U216">
            <v>0</v>
          </cell>
          <cell r="V216">
            <v>0</v>
          </cell>
          <cell r="W216" t="str">
            <v>Y</v>
          </cell>
        </row>
        <row r="217">
          <cell r="C217" t="str">
            <v>10621660127514</v>
          </cell>
          <cell r="D217" t="str">
            <v>10</v>
          </cell>
          <cell r="E217" t="str">
            <v>62166</v>
          </cell>
          <cell r="F217" t="str">
            <v>0127514</v>
          </cell>
          <cell r="G217" t="str">
            <v>Fresno</v>
          </cell>
          <cell r="H217" t="str">
            <v>Fresno Unified</v>
          </cell>
          <cell r="I217" t="str">
            <v>Kepler Neighborhood</v>
          </cell>
          <cell r="J217" t="str">
            <v>54</v>
          </cell>
          <cell r="K217" t="str">
            <v>Unified School District</v>
          </cell>
          <cell r="L217" t="str">
            <v>60</v>
          </cell>
          <cell r="M217" t="str">
            <v>Elementary Schools (Public)</v>
          </cell>
          <cell r="N217" t="str">
            <v>1503</v>
          </cell>
          <cell r="O217">
            <v>461</v>
          </cell>
          <cell r="P217">
            <v>0</v>
          </cell>
          <cell r="Q217">
            <v>0</v>
          </cell>
          <cell r="R217">
            <v>0</v>
          </cell>
          <cell r="S217">
            <v>246</v>
          </cell>
          <cell r="T217">
            <v>0</v>
          </cell>
          <cell r="U217">
            <v>0</v>
          </cell>
          <cell r="V217">
            <v>0</v>
          </cell>
          <cell r="W217" t="str">
            <v>Y</v>
          </cell>
        </row>
        <row r="218">
          <cell r="C218" t="str">
            <v>10621660133942</v>
          </cell>
          <cell r="D218" t="str">
            <v>10</v>
          </cell>
          <cell r="E218" t="str">
            <v>62166</v>
          </cell>
          <cell r="F218" t="str">
            <v>0133942</v>
          </cell>
          <cell r="G218" t="str">
            <v>Fresno</v>
          </cell>
          <cell r="H218" t="str">
            <v>Fresno Unified</v>
          </cell>
          <cell r="I218" t="str">
            <v>Aspen Meadow Public</v>
          </cell>
          <cell r="J218" t="str">
            <v>54</v>
          </cell>
          <cell r="K218" t="str">
            <v>Unified School District</v>
          </cell>
          <cell r="L218" t="str">
            <v>60</v>
          </cell>
          <cell r="M218" t="str">
            <v>Elementary Schools (Public)</v>
          </cell>
          <cell r="N218" t="str">
            <v>1792</v>
          </cell>
          <cell r="O218">
            <v>120</v>
          </cell>
          <cell r="P218">
            <v>0</v>
          </cell>
          <cell r="Q218">
            <v>0</v>
          </cell>
          <cell r="R218">
            <v>0</v>
          </cell>
          <cell r="S218">
            <v>103</v>
          </cell>
          <cell r="T218">
            <v>0</v>
          </cell>
          <cell r="U218">
            <v>0</v>
          </cell>
          <cell r="V218">
            <v>0</v>
          </cell>
          <cell r="W218" t="str">
            <v>Y</v>
          </cell>
        </row>
        <row r="219">
          <cell r="C219" t="str">
            <v>10621661030642</v>
          </cell>
          <cell r="D219" t="str">
            <v>10</v>
          </cell>
          <cell r="E219" t="str">
            <v>62166</v>
          </cell>
          <cell r="F219" t="str">
            <v>1030642</v>
          </cell>
          <cell r="G219" t="str">
            <v>Fresno</v>
          </cell>
          <cell r="H219" t="str">
            <v>Fresno Unified</v>
          </cell>
          <cell r="I219" t="str">
            <v>School of Unlimited Learning</v>
          </cell>
          <cell r="J219" t="str">
            <v>54</v>
          </cell>
          <cell r="K219" t="str">
            <v>Unified School District</v>
          </cell>
          <cell r="L219" t="str">
            <v>66</v>
          </cell>
          <cell r="M219" t="str">
            <v>High Schools (Public)</v>
          </cell>
          <cell r="N219" t="str">
            <v>0149</v>
          </cell>
          <cell r="O219">
            <v>155</v>
          </cell>
          <cell r="P219">
            <v>0</v>
          </cell>
          <cell r="Q219">
            <v>0</v>
          </cell>
          <cell r="R219">
            <v>0</v>
          </cell>
          <cell r="S219">
            <v>146</v>
          </cell>
          <cell r="T219">
            <v>0</v>
          </cell>
          <cell r="U219">
            <v>0</v>
          </cell>
          <cell r="V219">
            <v>0</v>
          </cell>
          <cell r="W219" t="str">
            <v>Y</v>
          </cell>
        </row>
        <row r="220">
          <cell r="C220" t="str">
            <v>10621661030840</v>
          </cell>
          <cell r="D220" t="str">
            <v>10</v>
          </cell>
          <cell r="E220" t="str">
            <v>62166</v>
          </cell>
          <cell r="F220" t="str">
            <v>1030840</v>
          </cell>
          <cell r="G220" t="str">
            <v>Fresno</v>
          </cell>
          <cell r="H220" t="str">
            <v>Fresno Unified</v>
          </cell>
          <cell r="I220" t="str">
            <v>Carter G. Woodson Public Charter</v>
          </cell>
          <cell r="J220" t="str">
            <v>54</v>
          </cell>
          <cell r="K220" t="str">
            <v>Unified School District</v>
          </cell>
          <cell r="L220" t="str">
            <v>66</v>
          </cell>
          <cell r="M220" t="str">
            <v>High Schools (Public)</v>
          </cell>
          <cell r="N220" t="str">
            <v>0378</v>
          </cell>
          <cell r="O220">
            <v>345</v>
          </cell>
          <cell r="P220">
            <v>0</v>
          </cell>
          <cell r="Q220">
            <v>0</v>
          </cell>
          <cell r="R220">
            <v>0</v>
          </cell>
          <cell r="S220">
            <v>332</v>
          </cell>
          <cell r="T220">
            <v>0</v>
          </cell>
          <cell r="U220">
            <v>0</v>
          </cell>
          <cell r="V220">
            <v>0</v>
          </cell>
          <cell r="W220" t="str">
            <v>Y</v>
          </cell>
        </row>
        <row r="221">
          <cell r="C221" t="str">
            <v>10622400000000</v>
          </cell>
          <cell r="D221" t="str">
            <v>10</v>
          </cell>
          <cell r="E221" t="str">
            <v>62240</v>
          </cell>
          <cell r="F221" t="str">
            <v>0000000</v>
          </cell>
          <cell r="G221" t="str">
            <v>Fresno</v>
          </cell>
          <cell r="H221" t="str">
            <v>Kingsburg Elementary Charter</v>
          </cell>
          <cell r="J221" t="str">
            <v>52</v>
          </cell>
          <cell r="K221" t="str">
            <v>Elementary School District</v>
          </cell>
          <cell r="O221">
            <v>2232</v>
          </cell>
          <cell r="P221">
            <v>0</v>
          </cell>
          <cell r="Q221">
            <v>6</v>
          </cell>
          <cell r="R221">
            <v>0</v>
          </cell>
          <cell r="S221">
            <v>1384</v>
          </cell>
          <cell r="T221">
            <v>0</v>
          </cell>
          <cell r="U221">
            <v>4</v>
          </cell>
          <cell r="V221">
            <v>0</v>
          </cell>
          <cell r="W221" t="str">
            <v>Y</v>
          </cell>
        </row>
        <row r="222">
          <cell r="C222" t="str">
            <v>10622570000000</v>
          </cell>
          <cell r="D222" t="str">
            <v>10</v>
          </cell>
          <cell r="E222" t="str">
            <v>62257</v>
          </cell>
          <cell r="F222" t="str">
            <v>0000000</v>
          </cell>
          <cell r="G222" t="str">
            <v>Fresno</v>
          </cell>
          <cell r="H222" t="str">
            <v>Kingsburg Joint Union High</v>
          </cell>
          <cell r="J222" t="str">
            <v>56</v>
          </cell>
          <cell r="K222" t="str">
            <v>High School District</v>
          </cell>
          <cell r="O222">
            <v>1158</v>
          </cell>
          <cell r="P222">
            <v>0</v>
          </cell>
          <cell r="Q222">
            <v>11</v>
          </cell>
          <cell r="R222">
            <v>0</v>
          </cell>
          <cell r="S222">
            <v>512</v>
          </cell>
          <cell r="T222">
            <v>0</v>
          </cell>
          <cell r="U222">
            <v>4</v>
          </cell>
          <cell r="V222">
            <v>0</v>
          </cell>
          <cell r="W222" t="str">
            <v>Y</v>
          </cell>
        </row>
        <row r="223">
          <cell r="C223" t="str">
            <v>10622650000000</v>
          </cell>
          <cell r="D223" t="str">
            <v>10</v>
          </cell>
          <cell r="E223" t="str">
            <v>62265</v>
          </cell>
          <cell r="F223" t="str">
            <v>0000000</v>
          </cell>
          <cell r="G223" t="str">
            <v>Fresno</v>
          </cell>
          <cell r="H223" t="str">
            <v>Kings Canyon Joint Unified</v>
          </cell>
          <cell r="J223" t="str">
            <v>54</v>
          </cell>
          <cell r="K223" t="str">
            <v>Unified School District</v>
          </cell>
          <cell r="O223">
            <v>9530</v>
          </cell>
          <cell r="P223">
            <v>0</v>
          </cell>
          <cell r="Q223">
            <v>89</v>
          </cell>
          <cell r="R223">
            <v>0</v>
          </cell>
          <cell r="S223">
            <v>7999</v>
          </cell>
          <cell r="T223">
            <v>0</v>
          </cell>
          <cell r="U223">
            <v>75</v>
          </cell>
          <cell r="V223">
            <v>0</v>
          </cell>
          <cell r="W223" t="str">
            <v>Y</v>
          </cell>
        </row>
        <row r="224">
          <cell r="C224" t="str">
            <v>10622650116640</v>
          </cell>
          <cell r="D224" t="str">
            <v>10</v>
          </cell>
          <cell r="E224" t="str">
            <v>62265</v>
          </cell>
          <cell r="F224" t="str">
            <v>0116640</v>
          </cell>
          <cell r="G224" t="str">
            <v>Fresno</v>
          </cell>
          <cell r="H224" t="str">
            <v>Kings Canyon Joint Unified</v>
          </cell>
          <cell r="I224" t="str">
            <v>Dunlap Leadership Academy</v>
          </cell>
          <cell r="J224" t="str">
            <v>54</v>
          </cell>
          <cell r="K224" t="str">
            <v>Unified School District</v>
          </cell>
          <cell r="L224" t="str">
            <v>66</v>
          </cell>
          <cell r="M224" t="str">
            <v>High Schools (Public)</v>
          </cell>
          <cell r="N224" t="str">
            <v>1074</v>
          </cell>
          <cell r="O224">
            <v>57</v>
          </cell>
          <cell r="P224">
            <v>0</v>
          </cell>
          <cell r="Q224">
            <v>0</v>
          </cell>
          <cell r="R224">
            <v>0</v>
          </cell>
          <cell r="S224">
            <v>38</v>
          </cell>
          <cell r="T224">
            <v>0</v>
          </cell>
          <cell r="U224">
            <v>0</v>
          </cell>
          <cell r="V224">
            <v>0</v>
          </cell>
          <cell r="W224" t="str">
            <v>Y</v>
          </cell>
        </row>
        <row r="225">
          <cell r="C225" t="str">
            <v>10622650126292</v>
          </cell>
          <cell r="D225" t="str">
            <v>10</v>
          </cell>
          <cell r="E225" t="str">
            <v>62265</v>
          </cell>
          <cell r="F225" t="str">
            <v>0126292</v>
          </cell>
          <cell r="G225" t="str">
            <v>Fresno</v>
          </cell>
          <cell r="H225" t="str">
            <v>Kings Canyon Joint Unified</v>
          </cell>
          <cell r="I225" t="str">
            <v>Reedley Middle College High</v>
          </cell>
          <cell r="J225" t="str">
            <v>54</v>
          </cell>
          <cell r="K225" t="str">
            <v>Unified School District</v>
          </cell>
          <cell r="L225" t="str">
            <v>66</v>
          </cell>
          <cell r="M225" t="str">
            <v>High Schools (Public)</v>
          </cell>
          <cell r="N225" t="str">
            <v>1513</v>
          </cell>
          <cell r="O225">
            <v>181</v>
          </cell>
          <cell r="P225">
            <v>0</v>
          </cell>
          <cell r="Q225">
            <v>0</v>
          </cell>
          <cell r="R225">
            <v>0</v>
          </cell>
          <cell r="S225">
            <v>122</v>
          </cell>
          <cell r="T225">
            <v>0</v>
          </cell>
          <cell r="U225">
            <v>0</v>
          </cell>
          <cell r="V225">
            <v>0</v>
          </cell>
          <cell r="W225" t="str">
            <v>Y</v>
          </cell>
        </row>
        <row r="226">
          <cell r="C226" t="str">
            <v>10622810000000</v>
          </cell>
          <cell r="D226" t="str">
            <v>10</v>
          </cell>
          <cell r="E226" t="str">
            <v>62281</v>
          </cell>
          <cell r="F226" t="str">
            <v>0000000</v>
          </cell>
          <cell r="G226" t="str">
            <v>Fresno</v>
          </cell>
          <cell r="H226" t="str">
            <v>Laton Joint Unified</v>
          </cell>
          <cell r="J226" t="str">
            <v>54</v>
          </cell>
          <cell r="K226" t="str">
            <v>Unified School District</v>
          </cell>
          <cell r="O226">
            <v>694</v>
          </cell>
          <cell r="P226">
            <v>0</v>
          </cell>
          <cell r="Q226">
            <v>6</v>
          </cell>
          <cell r="R226">
            <v>0</v>
          </cell>
          <cell r="S226">
            <v>609</v>
          </cell>
          <cell r="T226">
            <v>0</v>
          </cell>
          <cell r="U226">
            <v>6</v>
          </cell>
          <cell r="V226">
            <v>0</v>
          </cell>
          <cell r="W226" t="str">
            <v>Y</v>
          </cell>
        </row>
        <row r="227">
          <cell r="C227" t="str">
            <v>10623230000000</v>
          </cell>
          <cell r="D227" t="str">
            <v>10</v>
          </cell>
          <cell r="E227" t="str">
            <v>62323</v>
          </cell>
          <cell r="F227" t="str">
            <v>0000000</v>
          </cell>
          <cell r="G227" t="str">
            <v>Fresno</v>
          </cell>
          <cell r="H227" t="str">
            <v>Monroe Elementary</v>
          </cell>
          <cell r="J227" t="str">
            <v>52</v>
          </cell>
          <cell r="K227" t="str">
            <v>Elementary School District</v>
          </cell>
          <cell r="O227">
            <v>166</v>
          </cell>
          <cell r="P227">
            <v>0</v>
          </cell>
          <cell r="Q227">
            <v>1</v>
          </cell>
          <cell r="R227">
            <v>0</v>
          </cell>
          <cell r="S227">
            <v>157</v>
          </cell>
          <cell r="T227">
            <v>0</v>
          </cell>
          <cell r="U227">
            <v>1</v>
          </cell>
          <cell r="V227">
            <v>0</v>
          </cell>
          <cell r="W227" t="str">
            <v>Y</v>
          </cell>
        </row>
        <row r="228">
          <cell r="C228" t="str">
            <v>10623310000000</v>
          </cell>
          <cell r="D228" t="str">
            <v>10</v>
          </cell>
          <cell r="E228" t="str">
            <v>62331</v>
          </cell>
          <cell r="F228" t="str">
            <v>0000000</v>
          </cell>
          <cell r="G228" t="str">
            <v>Fresno</v>
          </cell>
          <cell r="H228" t="str">
            <v>Orange Center</v>
          </cell>
          <cell r="J228" t="str">
            <v>52</v>
          </cell>
          <cell r="K228" t="str">
            <v>Elementary School District</v>
          </cell>
          <cell r="O228">
            <v>301</v>
          </cell>
          <cell r="P228">
            <v>0</v>
          </cell>
          <cell r="Q228">
            <v>0</v>
          </cell>
          <cell r="R228">
            <v>0</v>
          </cell>
          <cell r="S228">
            <v>293</v>
          </cell>
          <cell r="T228">
            <v>0</v>
          </cell>
          <cell r="U228">
            <v>0</v>
          </cell>
          <cell r="V228">
            <v>0</v>
          </cell>
          <cell r="W228" t="str">
            <v>Y</v>
          </cell>
        </row>
        <row r="229">
          <cell r="C229" t="str">
            <v>10623310127175</v>
          </cell>
          <cell r="D229" t="str">
            <v>10</v>
          </cell>
          <cell r="E229" t="str">
            <v>62331</v>
          </cell>
          <cell r="F229" t="str">
            <v>0127175</v>
          </cell>
          <cell r="G229" t="str">
            <v>Fresno</v>
          </cell>
          <cell r="H229" t="str">
            <v>Orange Center</v>
          </cell>
          <cell r="I229" t="str">
            <v>California Virtual Academy at Fresno</v>
          </cell>
          <cell r="J229" t="str">
            <v>52</v>
          </cell>
          <cell r="K229" t="str">
            <v>Elementary School District</v>
          </cell>
          <cell r="L229" t="str">
            <v>60</v>
          </cell>
          <cell r="M229" t="str">
            <v>Elementary Schools (Public)</v>
          </cell>
          <cell r="N229" t="str">
            <v>1492</v>
          </cell>
          <cell r="O229">
            <v>536</v>
          </cell>
          <cell r="P229">
            <v>0</v>
          </cell>
          <cell r="Q229">
            <v>0</v>
          </cell>
          <cell r="R229">
            <v>0</v>
          </cell>
          <cell r="S229">
            <v>366</v>
          </cell>
          <cell r="T229">
            <v>0</v>
          </cell>
          <cell r="U229">
            <v>0</v>
          </cell>
          <cell r="V229">
            <v>0</v>
          </cell>
          <cell r="W229" t="str">
            <v>Y</v>
          </cell>
        </row>
        <row r="230">
          <cell r="C230" t="str">
            <v>10623310130880</v>
          </cell>
          <cell r="D230" t="str">
            <v>10</v>
          </cell>
          <cell r="E230" t="str">
            <v>62331</v>
          </cell>
          <cell r="F230" t="str">
            <v>0130880</v>
          </cell>
          <cell r="G230" t="str">
            <v>Fresno</v>
          </cell>
          <cell r="H230" t="str">
            <v>Orange Center</v>
          </cell>
          <cell r="I230" t="str">
            <v>Compass Charter Schools of Fresno</v>
          </cell>
          <cell r="J230" t="str">
            <v>52</v>
          </cell>
          <cell r="K230" t="str">
            <v>Elementary School District</v>
          </cell>
          <cell r="L230" t="str">
            <v>65</v>
          </cell>
          <cell r="M230" t="str">
            <v>K-12 Schools (Public)</v>
          </cell>
          <cell r="N230" t="str">
            <v>1631</v>
          </cell>
          <cell r="O230">
            <v>131</v>
          </cell>
          <cell r="P230">
            <v>0</v>
          </cell>
          <cell r="Q230">
            <v>0</v>
          </cell>
          <cell r="R230">
            <v>0</v>
          </cell>
          <cell r="S230">
            <v>82</v>
          </cell>
          <cell r="T230">
            <v>0</v>
          </cell>
          <cell r="U230">
            <v>0</v>
          </cell>
          <cell r="V230">
            <v>0</v>
          </cell>
          <cell r="W230" t="str">
            <v>Y</v>
          </cell>
        </row>
        <row r="231">
          <cell r="C231" t="str">
            <v>10623560000000</v>
          </cell>
          <cell r="D231" t="str">
            <v>10</v>
          </cell>
          <cell r="E231" t="str">
            <v>62356</v>
          </cell>
          <cell r="F231" t="str">
            <v>0000000</v>
          </cell>
          <cell r="G231" t="str">
            <v>Fresno</v>
          </cell>
          <cell r="H231" t="str">
            <v>Pacific Union Elementary</v>
          </cell>
          <cell r="J231" t="str">
            <v>52</v>
          </cell>
          <cell r="K231" t="str">
            <v>Elementary School District</v>
          </cell>
          <cell r="O231">
            <v>393</v>
          </cell>
          <cell r="P231">
            <v>0</v>
          </cell>
          <cell r="Q231">
            <v>4</v>
          </cell>
          <cell r="R231">
            <v>0</v>
          </cell>
          <cell r="S231">
            <v>357</v>
          </cell>
          <cell r="T231">
            <v>0</v>
          </cell>
          <cell r="U231">
            <v>3</v>
          </cell>
          <cell r="V231">
            <v>0</v>
          </cell>
          <cell r="W231" t="str">
            <v>Y</v>
          </cell>
        </row>
        <row r="232">
          <cell r="C232" t="str">
            <v>10623640000000</v>
          </cell>
          <cell r="D232" t="str">
            <v>10</v>
          </cell>
          <cell r="E232" t="str">
            <v>62364</v>
          </cell>
          <cell r="F232" t="str">
            <v>0000000</v>
          </cell>
          <cell r="G232" t="str">
            <v>Fresno</v>
          </cell>
          <cell r="H232" t="str">
            <v>Parlier Unified</v>
          </cell>
          <cell r="J232" t="str">
            <v>54</v>
          </cell>
          <cell r="K232" t="str">
            <v>Unified School District</v>
          </cell>
          <cell r="O232">
            <v>3421</v>
          </cell>
          <cell r="P232">
            <v>0</v>
          </cell>
          <cell r="Q232">
            <v>15</v>
          </cell>
          <cell r="R232">
            <v>0</v>
          </cell>
          <cell r="S232">
            <v>3378</v>
          </cell>
          <cell r="T232">
            <v>0</v>
          </cell>
          <cell r="U232">
            <v>15</v>
          </cell>
          <cell r="V232">
            <v>0</v>
          </cell>
          <cell r="W232" t="str">
            <v>Y</v>
          </cell>
        </row>
        <row r="233">
          <cell r="C233" t="str">
            <v>10623720000000</v>
          </cell>
          <cell r="D233" t="str">
            <v>10</v>
          </cell>
          <cell r="E233" t="str">
            <v>62372</v>
          </cell>
          <cell r="F233" t="str">
            <v>0000000</v>
          </cell>
          <cell r="G233" t="str">
            <v>Fresno</v>
          </cell>
          <cell r="H233" t="str">
            <v>Pine Ridge Elementary</v>
          </cell>
          <cell r="J233" t="str">
            <v>52</v>
          </cell>
          <cell r="K233" t="str">
            <v>Elementary School District</v>
          </cell>
          <cell r="O233">
            <v>98</v>
          </cell>
          <cell r="P233">
            <v>0</v>
          </cell>
          <cell r="Q233">
            <v>0</v>
          </cell>
          <cell r="R233">
            <v>0</v>
          </cell>
          <cell r="S233">
            <v>20</v>
          </cell>
          <cell r="T233">
            <v>0</v>
          </cell>
          <cell r="U233">
            <v>0</v>
          </cell>
          <cell r="V233">
            <v>0</v>
          </cell>
          <cell r="W233" t="str">
            <v>Y</v>
          </cell>
        </row>
        <row r="234">
          <cell r="C234" t="str">
            <v>10623800000000</v>
          </cell>
          <cell r="D234" t="str">
            <v>10</v>
          </cell>
          <cell r="E234" t="str">
            <v>62380</v>
          </cell>
          <cell r="F234" t="str">
            <v>0000000</v>
          </cell>
          <cell r="G234" t="str">
            <v>Fresno</v>
          </cell>
          <cell r="H234" t="str">
            <v>Raisin City Elementary</v>
          </cell>
          <cell r="J234" t="str">
            <v>52</v>
          </cell>
          <cell r="K234" t="str">
            <v>Elementary School District</v>
          </cell>
          <cell r="O234">
            <v>296</v>
          </cell>
          <cell r="P234">
            <v>0</v>
          </cell>
          <cell r="Q234">
            <v>3</v>
          </cell>
          <cell r="R234">
            <v>0</v>
          </cell>
          <cell r="S234">
            <v>290</v>
          </cell>
          <cell r="T234">
            <v>0</v>
          </cell>
          <cell r="U234">
            <v>3</v>
          </cell>
          <cell r="V234">
            <v>0</v>
          </cell>
          <cell r="W234" t="str">
            <v>Y</v>
          </cell>
        </row>
        <row r="235">
          <cell r="C235" t="str">
            <v>10623800124982</v>
          </cell>
          <cell r="D235" t="str">
            <v>10</v>
          </cell>
          <cell r="E235" t="str">
            <v>62380</v>
          </cell>
          <cell r="F235" t="str">
            <v>0124982</v>
          </cell>
          <cell r="G235" t="str">
            <v>Fresno</v>
          </cell>
          <cell r="H235" t="str">
            <v>Raisin City Elementary</v>
          </cell>
          <cell r="I235" t="str">
            <v>Ambassador Phillip V. Sanchez Public Charter</v>
          </cell>
          <cell r="J235" t="str">
            <v>52</v>
          </cell>
          <cell r="K235" t="str">
            <v>Elementary School District</v>
          </cell>
          <cell r="L235" t="str">
            <v>65</v>
          </cell>
          <cell r="M235" t="str">
            <v>K-12 Schools (Public)</v>
          </cell>
          <cell r="N235" t="str">
            <v>1335</v>
          </cell>
          <cell r="O235">
            <v>23</v>
          </cell>
          <cell r="P235">
            <v>0</v>
          </cell>
          <cell r="Q235">
            <v>0</v>
          </cell>
          <cell r="R235">
            <v>0</v>
          </cell>
          <cell r="S235">
            <v>23</v>
          </cell>
          <cell r="T235">
            <v>0</v>
          </cell>
          <cell r="U235">
            <v>0</v>
          </cell>
          <cell r="V235">
            <v>0</v>
          </cell>
          <cell r="W235" t="str">
            <v>Y</v>
          </cell>
        </row>
        <row r="236">
          <cell r="C236" t="str">
            <v>10623800136499</v>
          </cell>
          <cell r="D236" t="str">
            <v>10</v>
          </cell>
          <cell r="E236" t="str">
            <v>62380</v>
          </cell>
          <cell r="F236" t="str">
            <v>0136499</v>
          </cell>
          <cell r="G236" t="str">
            <v>Fresno</v>
          </cell>
          <cell r="H236" t="str">
            <v>Raisin City Elementary</v>
          </cell>
          <cell r="I236" t="str">
            <v>Ambassador Phillip V. Sanchez II Public Charter</v>
          </cell>
          <cell r="J236" t="str">
            <v>52</v>
          </cell>
          <cell r="K236" t="str">
            <v>Elementary School District</v>
          </cell>
          <cell r="L236" t="str">
            <v>65</v>
          </cell>
          <cell r="M236" t="str">
            <v>K-12 Schools (Public)</v>
          </cell>
          <cell r="N236" t="str">
            <v>1905</v>
          </cell>
          <cell r="O236">
            <v>190</v>
          </cell>
          <cell r="P236">
            <v>0</v>
          </cell>
          <cell r="Q236">
            <v>0</v>
          </cell>
          <cell r="R236">
            <v>0</v>
          </cell>
          <cell r="S236">
            <v>187</v>
          </cell>
          <cell r="T236">
            <v>0</v>
          </cell>
          <cell r="U236">
            <v>0</v>
          </cell>
          <cell r="V236">
            <v>0</v>
          </cell>
          <cell r="W236" t="str">
            <v>Y</v>
          </cell>
        </row>
        <row r="237">
          <cell r="C237" t="str">
            <v>10624140000000</v>
          </cell>
          <cell r="D237" t="str">
            <v>10</v>
          </cell>
          <cell r="E237" t="str">
            <v>62414</v>
          </cell>
          <cell r="F237" t="str">
            <v>0000000</v>
          </cell>
          <cell r="G237" t="str">
            <v>Fresno</v>
          </cell>
          <cell r="H237" t="str">
            <v>Sanger Unified</v>
          </cell>
          <cell r="J237" t="str">
            <v>54</v>
          </cell>
          <cell r="K237" t="str">
            <v>Unified School District</v>
          </cell>
          <cell r="O237">
            <v>10546</v>
          </cell>
          <cell r="P237">
            <v>0</v>
          </cell>
          <cell r="Q237">
            <v>69</v>
          </cell>
          <cell r="R237">
            <v>0</v>
          </cell>
          <cell r="S237">
            <v>8297</v>
          </cell>
          <cell r="T237">
            <v>0</v>
          </cell>
          <cell r="U237">
            <v>56</v>
          </cell>
          <cell r="V237">
            <v>0</v>
          </cell>
          <cell r="W237" t="str">
            <v>Y</v>
          </cell>
        </row>
        <row r="238">
          <cell r="C238" t="str">
            <v>10624141030766</v>
          </cell>
          <cell r="D238" t="str">
            <v>10</v>
          </cell>
          <cell r="E238" t="str">
            <v>62414</v>
          </cell>
          <cell r="F238" t="str">
            <v>1030766</v>
          </cell>
          <cell r="G238" t="str">
            <v>Fresno</v>
          </cell>
          <cell r="H238" t="str">
            <v>Sanger Unified</v>
          </cell>
          <cell r="I238" t="str">
            <v>Hallmark Charter</v>
          </cell>
          <cell r="J238" t="str">
            <v>54</v>
          </cell>
          <cell r="K238" t="str">
            <v>Unified School District</v>
          </cell>
          <cell r="L238" t="str">
            <v>65</v>
          </cell>
          <cell r="M238" t="str">
            <v>K-12 Schools (Public)</v>
          </cell>
          <cell r="N238" t="str">
            <v>0257</v>
          </cell>
          <cell r="O238">
            <v>358</v>
          </cell>
          <cell r="P238">
            <v>0</v>
          </cell>
          <cell r="Q238">
            <v>0</v>
          </cell>
          <cell r="R238">
            <v>0</v>
          </cell>
          <cell r="S238">
            <v>121</v>
          </cell>
          <cell r="T238">
            <v>0</v>
          </cell>
          <cell r="U238">
            <v>0</v>
          </cell>
          <cell r="V238">
            <v>0</v>
          </cell>
          <cell r="W238" t="str">
            <v>Y</v>
          </cell>
        </row>
        <row r="239">
          <cell r="C239" t="str">
            <v>10624146117865</v>
          </cell>
          <cell r="D239" t="str">
            <v>10</v>
          </cell>
          <cell r="E239" t="str">
            <v>62414</v>
          </cell>
          <cell r="F239" t="str">
            <v>6117865</v>
          </cell>
          <cell r="G239" t="str">
            <v>Fresno</v>
          </cell>
          <cell r="H239" t="str">
            <v>Sanger Unified</v>
          </cell>
          <cell r="I239" t="str">
            <v>Quail Lake Environmental Charter</v>
          </cell>
          <cell r="J239" t="str">
            <v>54</v>
          </cell>
          <cell r="K239" t="str">
            <v>Unified School District</v>
          </cell>
          <cell r="L239" t="str">
            <v>60</v>
          </cell>
          <cell r="M239" t="str">
            <v>Elementary Schools (Public)</v>
          </cell>
          <cell r="N239" t="str">
            <v>0258</v>
          </cell>
          <cell r="O239">
            <v>572</v>
          </cell>
          <cell r="P239">
            <v>0</v>
          </cell>
          <cell r="Q239">
            <v>0</v>
          </cell>
          <cell r="R239">
            <v>0</v>
          </cell>
          <cell r="S239">
            <v>132</v>
          </cell>
          <cell r="T239">
            <v>0</v>
          </cell>
          <cell r="U239">
            <v>0</v>
          </cell>
          <cell r="V239">
            <v>0</v>
          </cell>
          <cell r="W239" t="str">
            <v>Y</v>
          </cell>
        </row>
        <row r="240">
          <cell r="C240" t="str">
            <v>10624146117873</v>
          </cell>
          <cell r="D240" t="str">
            <v>10</v>
          </cell>
          <cell r="E240" t="str">
            <v>62414</v>
          </cell>
          <cell r="F240" t="str">
            <v>6117873</v>
          </cell>
          <cell r="G240" t="str">
            <v>Fresno</v>
          </cell>
          <cell r="H240" t="str">
            <v>Sanger Unified</v>
          </cell>
          <cell r="I240" t="str">
            <v>Sanger Academy Charter</v>
          </cell>
          <cell r="J240" t="str">
            <v>54</v>
          </cell>
          <cell r="K240" t="str">
            <v>Unified School District</v>
          </cell>
          <cell r="L240" t="str">
            <v>60</v>
          </cell>
          <cell r="M240" t="str">
            <v>Elementary Schools (Public)</v>
          </cell>
          <cell r="N240" t="str">
            <v>0283</v>
          </cell>
          <cell r="O240">
            <v>616</v>
          </cell>
          <cell r="P240">
            <v>0</v>
          </cell>
          <cell r="Q240">
            <v>0</v>
          </cell>
          <cell r="R240">
            <v>0</v>
          </cell>
          <cell r="S240">
            <v>432</v>
          </cell>
          <cell r="T240">
            <v>0</v>
          </cell>
          <cell r="U240">
            <v>0</v>
          </cell>
          <cell r="V240">
            <v>0</v>
          </cell>
          <cell r="W240" t="str">
            <v>Y</v>
          </cell>
        </row>
        <row r="241">
          <cell r="C241" t="str">
            <v>10624300000000</v>
          </cell>
          <cell r="D241" t="str">
            <v>10</v>
          </cell>
          <cell r="E241" t="str">
            <v>62430</v>
          </cell>
          <cell r="F241" t="str">
            <v>0000000</v>
          </cell>
          <cell r="G241" t="str">
            <v>Fresno</v>
          </cell>
          <cell r="H241" t="str">
            <v>Selma Unified</v>
          </cell>
          <cell r="J241" t="str">
            <v>54</v>
          </cell>
          <cell r="K241" t="str">
            <v>Unified School District</v>
          </cell>
          <cell r="O241">
            <v>6451</v>
          </cell>
          <cell r="P241">
            <v>0</v>
          </cell>
          <cell r="Q241">
            <v>50</v>
          </cell>
          <cell r="R241">
            <v>0</v>
          </cell>
          <cell r="S241">
            <v>5632</v>
          </cell>
          <cell r="T241">
            <v>0</v>
          </cell>
          <cell r="U241">
            <v>41</v>
          </cell>
          <cell r="V241">
            <v>0</v>
          </cell>
          <cell r="W241" t="str">
            <v>Y</v>
          </cell>
        </row>
        <row r="242">
          <cell r="C242" t="str">
            <v>10625130000000</v>
          </cell>
          <cell r="D242" t="str">
            <v>10</v>
          </cell>
          <cell r="E242" t="str">
            <v>62513</v>
          </cell>
          <cell r="F242" t="str">
            <v>0000000</v>
          </cell>
          <cell r="G242" t="str">
            <v>Fresno</v>
          </cell>
          <cell r="H242" t="str">
            <v>Washington Colony Elementary</v>
          </cell>
          <cell r="J242" t="str">
            <v>52</v>
          </cell>
          <cell r="K242" t="str">
            <v>Elementary School District</v>
          </cell>
          <cell r="O242">
            <v>440</v>
          </cell>
          <cell r="P242">
            <v>0</v>
          </cell>
          <cell r="Q242">
            <v>3</v>
          </cell>
          <cell r="R242">
            <v>0</v>
          </cell>
          <cell r="S242">
            <v>384</v>
          </cell>
          <cell r="T242">
            <v>0</v>
          </cell>
          <cell r="U242">
            <v>3</v>
          </cell>
          <cell r="V242">
            <v>0</v>
          </cell>
          <cell r="W242" t="str">
            <v>Y</v>
          </cell>
        </row>
        <row r="243">
          <cell r="C243" t="str">
            <v>10625390000000</v>
          </cell>
          <cell r="D243" t="str">
            <v>10</v>
          </cell>
          <cell r="E243" t="str">
            <v>62539</v>
          </cell>
          <cell r="F243" t="str">
            <v>0000000</v>
          </cell>
          <cell r="G243" t="str">
            <v>Fresno</v>
          </cell>
          <cell r="H243" t="str">
            <v>West Park Elementary</v>
          </cell>
          <cell r="J243" t="str">
            <v>52</v>
          </cell>
          <cell r="K243" t="str">
            <v>Elementary School District</v>
          </cell>
          <cell r="O243">
            <v>393</v>
          </cell>
          <cell r="P243">
            <v>0</v>
          </cell>
          <cell r="Q243">
            <v>0</v>
          </cell>
          <cell r="R243">
            <v>0</v>
          </cell>
          <cell r="S243">
            <v>365</v>
          </cell>
          <cell r="T243">
            <v>0</v>
          </cell>
          <cell r="U243">
            <v>0</v>
          </cell>
          <cell r="V243">
            <v>0</v>
          </cell>
          <cell r="W243" t="str">
            <v>Y</v>
          </cell>
        </row>
        <row r="244">
          <cell r="C244" t="str">
            <v>10625396112387</v>
          </cell>
          <cell r="D244" t="str">
            <v>10</v>
          </cell>
          <cell r="E244" t="str">
            <v>62539</v>
          </cell>
          <cell r="F244" t="str">
            <v>6112387</v>
          </cell>
          <cell r="G244" t="str">
            <v>Fresno</v>
          </cell>
          <cell r="H244" t="str">
            <v>West Park Elementary</v>
          </cell>
          <cell r="I244" t="str">
            <v>West Park Charter Academy</v>
          </cell>
          <cell r="J244" t="str">
            <v>52</v>
          </cell>
          <cell r="K244" t="str">
            <v>Elementary School District</v>
          </cell>
          <cell r="L244" t="str">
            <v>65</v>
          </cell>
          <cell r="M244" t="str">
            <v>K-12 Schools (Public)</v>
          </cell>
          <cell r="N244" t="str">
            <v>0044</v>
          </cell>
          <cell r="O244">
            <v>267</v>
          </cell>
          <cell r="P244">
            <v>0</v>
          </cell>
          <cell r="Q244">
            <v>0</v>
          </cell>
          <cell r="R244">
            <v>0</v>
          </cell>
          <cell r="S244">
            <v>243</v>
          </cell>
          <cell r="T244">
            <v>0</v>
          </cell>
          <cell r="U244">
            <v>0</v>
          </cell>
          <cell r="V244">
            <v>0</v>
          </cell>
          <cell r="W244" t="str">
            <v>Y</v>
          </cell>
        </row>
        <row r="245">
          <cell r="C245" t="str">
            <v>10625470000000</v>
          </cell>
          <cell r="D245" t="str">
            <v>10</v>
          </cell>
          <cell r="E245" t="str">
            <v>62547</v>
          </cell>
          <cell r="F245" t="str">
            <v>0000000</v>
          </cell>
          <cell r="G245" t="str">
            <v>Fresno</v>
          </cell>
          <cell r="H245" t="str">
            <v>Westside Elementary</v>
          </cell>
          <cell r="J245" t="str">
            <v>52</v>
          </cell>
          <cell r="K245" t="str">
            <v>Elementary School District</v>
          </cell>
          <cell r="O245">
            <v>219</v>
          </cell>
          <cell r="P245">
            <v>0</v>
          </cell>
          <cell r="Q245">
            <v>2</v>
          </cell>
          <cell r="R245">
            <v>0</v>
          </cell>
          <cell r="S245">
            <v>208</v>
          </cell>
          <cell r="T245">
            <v>0</v>
          </cell>
          <cell r="U245">
            <v>2</v>
          </cell>
          <cell r="V245">
            <v>0</v>
          </cell>
          <cell r="W245" t="str">
            <v>Y</v>
          </cell>
        </row>
        <row r="246">
          <cell r="C246" t="str">
            <v>10625470120535</v>
          </cell>
          <cell r="D246" t="str">
            <v>10</v>
          </cell>
          <cell r="E246" t="str">
            <v>62547</v>
          </cell>
          <cell r="F246" t="str">
            <v>0120535</v>
          </cell>
          <cell r="G246" t="str">
            <v>Fresno</v>
          </cell>
          <cell r="H246" t="str">
            <v>Westside Elementary</v>
          </cell>
          <cell r="I246" t="str">
            <v>Crescent View South Charter</v>
          </cell>
          <cell r="J246" t="str">
            <v>52</v>
          </cell>
          <cell r="K246" t="str">
            <v>Elementary School District</v>
          </cell>
          <cell r="L246" t="str">
            <v>65</v>
          </cell>
          <cell r="M246" t="str">
            <v>K-12 Schools (Public)</v>
          </cell>
          <cell r="N246" t="str">
            <v>1138</v>
          </cell>
          <cell r="O246">
            <v>21</v>
          </cell>
          <cell r="P246">
            <v>0</v>
          </cell>
          <cell r="Q246">
            <v>0</v>
          </cell>
          <cell r="R246">
            <v>0</v>
          </cell>
          <cell r="S246">
            <v>18</v>
          </cell>
          <cell r="T246">
            <v>0</v>
          </cell>
          <cell r="U246">
            <v>0</v>
          </cell>
          <cell r="V246">
            <v>0</v>
          </cell>
          <cell r="W246" t="str">
            <v>Y</v>
          </cell>
        </row>
        <row r="247">
          <cell r="C247" t="str">
            <v>10625470135103</v>
          </cell>
          <cell r="D247" t="str">
            <v>10</v>
          </cell>
          <cell r="E247" t="str">
            <v>62547</v>
          </cell>
          <cell r="F247" t="str">
            <v>0135103</v>
          </cell>
          <cell r="G247" t="str">
            <v>Fresno</v>
          </cell>
          <cell r="H247" t="str">
            <v>Westside Elementary</v>
          </cell>
          <cell r="I247" t="str">
            <v>Inspire Charter Schools - Central</v>
          </cell>
          <cell r="J247" t="str">
            <v>52</v>
          </cell>
          <cell r="K247" t="str">
            <v>Elementary School District</v>
          </cell>
          <cell r="L247" t="str">
            <v>65</v>
          </cell>
          <cell r="M247" t="str">
            <v>K-12 Schools (Public)</v>
          </cell>
          <cell r="N247" t="str">
            <v>1841</v>
          </cell>
          <cell r="O247">
            <v>975</v>
          </cell>
          <cell r="P247">
            <v>0</v>
          </cell>
          <cell r="Q247">
            <v>0</v>
          </cell>
          <cell r="R247">
            <v>0</v>
          </cell>
          <cell r="S247">
            <v>456</v>
          </cell>
          <cell r="T247">
            <v>0</v>
          </cell>
          <cell r="U247">
            <v>0</v>
          </cell>
          <cell r="V247">
            <v>0</v>
          </cell>
          <cell r="W247" t="str">
            <v>Y</v>
          </cell>
        </row>
        <row r="248">
          <cell r="C248" t="str">
            <v>10625470136523</v>
          </cell>
          <cell r="D248" t="str">
            <v>10</v>
          </cell>
          <cell r="E248" t="str">
            <v>62547</v>
          </cell>
          <cell r="F248" t="str">
            <v>0136523</v>
          </cell>
          <cell r="G248" t="str">
            <v>Fresno</v>
          </cell>
          <cell r="H248" t="str">
            <v>Westside Elementary</v>
          </cell>
          <cell r="I248" t="str">
            <v>Crescent View South II</v>
          </cell>
          <cell r="J248" t="str">
            <v>52</v>
          </cell>
          <cell r="K248" t="str">
            <v>Elementary School District</v>
          </cell>
          <cell r="L248" t="str">
            <v>65</v>
          </cell>
          <cell r="M248" t="str">
            <v>K-12 Schools (Public)</v>
          </cell>
          <cell r="N248" t="str">
            <v>1893</v>
          </cell>
          <cell r="O248">
            <v>584</v>
          </cell>
          <cell r="P248">
            <v>0</v>
          </cell>
          <cell r="Q248">
            <v>0</v>
          </cell>
          <cell r="R248">
            <v>0</v>
          </cell>
          <cell r="S248">
            <v>503</v>
          </cell>
          <cell r="T248">
            <v>0</v>
          </cell>
          <cell r="U248">
            <v>0</v>
          </cell>
          <cell r="V248">
            <v>0</v>
          </cell>
          <cell r="W248" t="str">
            <v>Y</v>
          </cell>
        </row>
        <row r="249">
          <cell r="C249" t="str">
            <v>10738090000000</v>
          </cell>
          <cell r="D249" t="str">
            <v>10</v>
          </cell>
          <cell r="E249" t="str">
            <v>73809</v>
          </cell>
          <cell r="F249" t="str">
            <v>0000000</v>
          </cell>
          <cell r="G249" t="str">
            <v>Fresno</v>
          </cell>
          <cell r="H249" t="str">
            <v>Firebaugh-Las Deltas Unified</v>
          </cell>
          <cell r="J249" t="str">
            <v>54</v>
          </cell>
          <cell r="K249" t="str">
            <v>Unified School District</v>
          </cell>
          <cell r="O249">
            <v>2260</v>
          </cell>
          <cell r="P249">
            <v>0</v>
          </cell>
          <cell r="Q249">
            <v>15</v>
          </cell>
          <cell r="R249">
            <v>0</v>
          </cell>
          <cell r="S249">
            <v>2070</v>
          </cell>
          <cell r="T249">
            <v>0</v>
          </cell>
          <cell r="U249">
            <v>12</v>
          </cell>
          <cell r="V249">
            <v>0</v>
          </cell>
          <cell r="W249" t="str">
            <v>Y</v>
          </cell>
        </row>
        <row r="250">
          <cell r="C250" t="str">
            <v>10739650000000</v>
          </cell>
          <cell r="D250" t="str">
            <v>10</v>
          </cell>
          <cell r="E250" t="str">
            <v>73965</v>
          </cell>
          <cell r="F250" t="str">
            <v>0000000</v>
          </cell>
          <cell r="G250" t="str">
            <v>Fresno</v>
          </cell>
          <cell r="H250" t="str">
            <v>Central Unified</v>
          </cell>
          <cell r="J250" t="str">
            <v>54</v>
          </cell>
          <cell r="K250" t="str">
            <v>Unified School District</v>
          </cell>
          <cell r="O250">
            <v>15894</v>
          </cell>
          <cell r="P250">
            <v>0</v>
          </cell>
          <cell r="Q250">
            <v>132</v>
          </cell>
          <cell r="R250">
            <v>0</v>
          </cell>
          <cell r="S250">
            <v>11195</v>
          </cell>
          <cell r="T250">
            <v>0</v>
          </cell>
          <cell r="U250">
            <v>110</v>
          </cell>
          <cell r="V250">
            <v>0</v>
          </cell>
          <cell r="W250" t="str">
            <v>Y</v>
          </cell>
        </row>
        <row r="251">
          <cell r="C251" t="str">
            <v>10739990000000</v>
          </cell>
          <cell r="D251" t="str">
            <v>10</v>
          </cell>
          <cell r="E251" t="str">
            <v>73999</v>
          </cell>
          <cell r="F251" t="str">
            <v>0000000</v>
          </cell>
          <cell r="G251" t="str">
            <v>Fresno</v>
          </cell>
          <cell r="H251" t="str">
            <v>Kerman Unified</v>
          </cell>
          <cell r="J251" t="str">
            <v>54</v>
          </cell>
          <cell r="K251" t="str">
            <v>Unified School District</v>
          </cell>
          <cell r="O251">
            <v>5140</v>
          </cell>
          <cell r="P251">
            <v>0</v>
          </cell>
          <cell r="Q251">
            <v>51</v>
          </cell>
          <cell r="R251">
            <v>0</v>
          </cell>
          <cell r="S251">
            <v>4394</v>
          </cell>
          <cell r="T251">
            <v>0</v>
          </cell>
          <cell r="U251">
            <v>42</v>
          </cell>
          <cell r="V251">
            <v>0</v>
          </cell>
          <cell r="W251" t="str">
            <v>Y</v>
          </cell>
        </row>
        <row r="252">
          <cell r="C252" t="str">
            <v>10751270000000</v>
          </cell>
          <cell r="D252" t="str">
            <v>10</v>
          </cell>
          <cell r="E252" t="str">
            <v>75127</v>
          </cell>
          <cell r="F252" t="str">
            <v>0000000</v>
          </cell>
          <cell r="G252" t="str">
            <v>Fresno</v>
          </cell>
          <cell r="H252" t="str">
            <v>Mendota Unified</v>
          </cell>
          <cell r="J252" t="str">
            <v>54</v>
          </cell>
          <cell r="K252" t="str">
            <v>Unified School District</v>
          </cell>
          <cell r="O252">
            <v>3443</v>
          </cell>
          <cell r="P252">
            <v>0</v>
          </cell>
          <cell r="Q252">
            <v>19</v>
          </cell>
          <cell r="R252">
            <v>0</v>
          </cell>
          <cell r="S252">
            <v>3420</v>
          </cell>
          <cell r="T252">
            <v>0</v>
          </cell>
          <cell r="U252">
            <v>17</v>
          </cell>
          <cell r="V252">
            <v>0</v>
          </cell>
          <cell r="W252" t="str">
            <v>Y</v>
          </cell>
        </row>
        <row r="253">
          <cell r="C253" t="str">
            <v>10752340000000</v>
          </cell>
          <cell r="D253" t="str">
            <v>10</v>
          </cell>
          <cell r="E253" t="str">
            <v>75234</v>
          </cell>
          <cell r="F253" t="str">
            <v>0000000</v>
          </cell>
          <cell r="G253" t="str">
            <v>Fresno</v>
          </cell>
          <cell r="H253" t="str">
            <v>Golden Plains Unified</v>
          </cell>
          <cell r="J253" t="str">
            <v>54</v>
          </cell>
          <cell r="K253" t="str">
            <v>Unified School District</v>
          </cell>
          <cell r="O253">
            <v>1698</v>
          </cell>
          <cell r="P253">
            <v>0</v>
          </cell>
          <cell r="Q253">
            <v>11</v>
          </cell>
          <cell r="R253">
            <v>0</v>
          </cell>
          <cell r="S253">
            <v>1661</v>
          </cell>
          <cell r="T253">
            <v>0</v>
          </cell>
          <cell r="U253">
            <v>7</v>
          </cell>
          <cell r="V253">
            <v>0</v>
          </cell>
          <cell r="W253" t="str">
            <v>Y</v>
          </cell>
        </row>
        <row r="254">
          <cell r="C254" t="str">
            <v>10752750000000</v>
          </cell>
          <cell r="D254" t="str">
            <v>10</v>
          </cell>
          <cell r="E254" t="str">
            <v>75275</v>
          </cell>
          <cell r="F254" t="str">
            <v>0000000</v>
          </cell>
          <cell r="G254" t="str">
            <v>Fresno</v>
          </cell>
          <cell r="H254" t="str">
            <v>Sierra Unified</v>
          </cell>
          <cell r="J254" t="str">
            <v>54</v>
          </cell>
          <cell r="K254" t="str">
            <v>Unified School District</v>
          </cell>
          <cell r="O254">
            <v>1290</v>
          </cell>
          <cell r="P254">
            <v>0</v>
          </cell>
          <cell r="Q254">
            <v>9</v>
          </cell>
          <cell r="R254">
            <v>0</v>
          </cell>
          <cell r="S254">
            <v>630</v>
          </cell>
          <cell r="T254">
            <v>0</v>
          </cell>
          <cell r="U254">
            <v>3</v>
          </cell>
          <cell r="V254">
            <v>0</v>
          </cell>
          <cell r="W254" t="str">
            <v>Y</v>
          </cell>
        </row>
        <row r="255">
          <cell r="C255" t="str">
            <v>10754080000000</v>
          </cell>
          <cell r="D255" t="str">
            <v>10</v>
          </cell>
          <cell r="E255" t="str">
            <v>75408</v>
          </cell>
          <cell r="F255" t="str">
            <v>0000000</v>
          </cell>
          <cell r="G255" t="str">
            <v>Fresno</v>
          </cell>
          <cell r="H255" t="str">
            <v>Riverdale Joint Unified</v>
          </cell>
          <cell r="J255" t="str">
            <v>54</v>
          </cell>
          <cell r="K255" t="str">
            <v>Unified School District</v>
          </cell>
          <cell r="O255">
            <v>1622</v>
          </cell>
          <cell r="P255">
            <v>0</v>
          </cell>
          <cell r="Q255">
            <v>15</v>
          </cell>
          <cell r="R255">
            <v>0</v>
          </cell>
          <cell r="S255">
            <v>1368</v>
          </cell>
          <cell r="T255">
            <v>0</v>
          </cell>
          <cell r="U255">
            <v>13</v>
          </cell>
          <cell r="V255">
            <v>0</v>
          </cell>
          <cell r="W255" t="str">
            <v>Y</v>
          </cell>
        </row>
        <row r="256">
          <cell r="C256" t="str">
            <v>10755980000000</v>
          </cell>
          <cell r="D256" t="str">
            <v>10</v>
          </cell>
          <cell r="E256" t="str">
            <v>75598</v>
          </cell>
          <cell r="F256" t="str">
            <v>0000000</v>
          </cell>
          <cell r="G256" t="str">
            <v>Fresno</v>
          </cell>
          <cell r="H256" t="str">
            <v>Caruthers Unified</v>
          </cell>
          <cell r="J256" t="str">
            <v>54</v>
          </cell>
          <cell r="K256" t="str">
            <v>Unified School District</v>
          </cell>
          <cell r="O256">
            <v>1438</v>
          </cell>
          <cell r="P256">
            <v>0</v>
          </cell>
          <cell r="Q256">
            <v>16</v>
          </cell>
          <cell r="R256">
            <v>0</v>
          </cell>
          <cell r="S256">
            <v>1309</v>
          </cell>
          <cell r="T256">
            <v>0</v>
          </cell>
          <cell r="U256">
            <v>12</v>
          </cell>
          <cell r="V256">
            <v>0</v>
          </cell>
          <cell r="W256" t="str">
            <v>Y</v>
          </cell>
        </row>
        <row r="257">
          <cell r="C257" t="str">
            <v>10767780000000</v>
          </cell>
          <cell r="D257" t="str">
            <v>10</v>
          </cell>
          <cell r="E257" t="str">
            <v>76778</v>
          </cell>
          <cell r="F257" t="str">
            <v>0000000</v>
          </cell>
          <cell r="G257" t="str">
            <v>Fresno</v>
          </cell>
          <cell r="H257" t="str">
            <v>Washington Unified</v>
          </cell>
          <cell r="J257" t="str">
            <v>54</v>
          </cell>
          <cell r="K257" t="str">
            <v>Unified School District</v>
          </cell>
          <cell r="O257">
            <v>2606</v>
          </cell>
          <cell r="P257">
            <v>0</v>
          </cell>
          <cell r="Q257">
            <v>34</v>
          </cell>
          <cell r="R257">
            <v>0</v>
          </cell>
          <cell r="S257">
            <v>2090</v>
          </cell>
          <cell r="T257">
            <v>0</v>
          </cell>
          <cell r="U257">
            <v>29</v>
          </cell>
          <cell r="V257">
            <v>0</v>
          </cell>
          <cell r="W257" t="str">
            <v>Y</v>
          </cell>
        </row>
        <row r="258">
          <cell r="C258" t="str">
            <v>10767781030774</v>
          </cell>
          <cell r="D258" t="str">
            <v>10</v>
          </cell>
          <cell r="E258" t="str">
            <v>76778</v>
          </cell>
          <cell r="F258" t="str">
            <v>1030774</v>
          </cell>
          <cell r="G258" t="str">
            <v>Fresno</v>
          </cell>
          <cell r="H258" t="str">
            <v>Washington Unified</v>
          </cell>
          <cell r="I258" t="str">
            <v>W. E. B. DuBois Public Charter</v>
          </cell>
          <cell r="J258" t="str">
            <v>54</v>
          </cell>
          <cell r="K258" t="str">
            <v>Unified School District</v>
          </cell>
          <cell r="L258" t="str">
            <v>65</v>
          </cell>
          <cell r="M258" t="str">
            <v>K-12 Schools (Public)</v>
          </cell>
          <cell r="N258" t="str">
            <v>0270</v>
          </cell>
          <cell r="O258">
            <v>373</v>
          </cell>
          <cell r="P258">
            <v>0</v>
          </cell>
          <cell r="Q258">
            <v>0</v>
          </cell>
          <cell r="R258">
            <v>0</v>
          </cell>
          <cell r="S258">
            <v>364</v>
          </cell>
          <cell r="T258">
            <v>0</v>
          </cell>
          <cell r="U258">
            <v>0</v>
          </cell>
          <cell r="V258">
            <v>0</v>
          </cell>
          <cell r="W258" t="str">
            <v>Y</v>
          </cell>
        </row>
        <row r="259">
          <cell r="C259" t="str">
            <v>11101160000000</v>
          </cell>
          <cell r="D259" t="str">
            <v>11</v>
          </cell>
          <cell r="E259" t="str">
            <v>10116</v>
          </cell>
          <cell r="F259" t="str">
            <v>0000000</v>
          </cell>
          <cell r="G259" t="str">
            <v>Glenn</v>
          </cell>
          <cell r="H259" t="str">
            <v>Glenn County Office of Education</v>
          </cell>
          <cell r="J259" t="str">
            <v>00</v>
          </cell>
          <cell r="K259" t="str">
            <v>County Office of Education (COE)</v>
          </cell>
          <cell r="O259">
            <v>69</v>
          </cell>
          <cell r="P259">
            <v>0</v>
          </cell>
          <cell r="Q259">
            <v>69</v>
          </cell>
          <cell r="R259">
            <v>0</v>
          </cell>
          <cell r="S259">
            <v>50</v>
          </cell>
          <cell r="T259">
            <v>0</v>
          </cell>
          <cell r="U259">
            <v>50</v>
          </cell>
          <cell r="V259">
            <v>0</v>
          </cell>
          <cell r="W259" t="str">
            <v>Y</v>
          </cell>
        </row>
        <row r="260">
          <cell r="C260" t="str">
            <v>11101160124909</v>
          </cell>
          <cell r="D260" t="str">
            <v>11</v>
          </cell>
          <cell r="E260" t="str">
            <v>10116</v>
          </cell>
          <cell r="F260" t="str">
            <v>0124909</v>
          </cell>
          <cell r="G260" t="str">
            <v>Glenn</v>
          </cell>
          <cell r="H260" t="str">
            <v>Glenn County Office of Education</v>
          </cell>
          <cell r="I260" t="str">
            <v>Walden Academy</v>
          </cell>
          <cell r="J260" t="str">
            <v>00</v>
          </cell>
          <cell r="K260" t="str">
            <v>County Office of Education (COE)</v>
          </cell>
          <cell r="L260" t="str">
            <v>60</v>
          </cell>
          <cell r="M260" t="str">
            <v>Elementary Schools (Public)</v>
          </cell>
          <cell r="N260" t="str">
            <v>1350</v>
          </cell>
          <cell r="O260">
            <v>168</v>
          </cell>
          <cell r="P260">
            <v>0</v>
          </cell>
          <cell r="Q260">
            <v>0</v>
          </cell>
          <cell r="R260">
            <v>0</v>
          </cell>
          <cell r="S260">
            <v>88</v>
          </cell>
          <cell r="T260">
            <v>0</v>
          </cell>
          <cell r="U260">
            <v>0</v>
          </cell>
          <cell r="V260">
            <v>0</v>
          </cell>
          <cell r="W260" t="str">
            <v>Y</v>
          </cell>
        </row>
        <row r="261">
          <cell r="C261" t="str">
            <v>11101160130724</v>
          </cell>
          <cell r="D261" t="str">
            <v>11</v>
          </cell>
          <cell r="E261" t="str">
            <v>10116</v>
          </cell>
          <cell r="F261" t="str">
            <v>0130724</v>
          </cell>
          <cell r="G261" t="str">
            <v>Glenn</v>
          </cell>
          <cell r="H261" t="str">
            <v>Glenn County Office of Education</v>
          </cell>
          <cell r="I261" t="str">
            <v>Success One!</v>
          </cell>
          <cell r="J261" t="str">
            <v>00</v>
          </cell>
          <cell r="K261" t="str">
            <v>County Office of Education (COE)</v>
          </cell>
          <cell r="L261" t="str">
            <v>66</v>
          </cell>
          <cell r="M261" t="str">
            <v>High Schools (Public)</v>
          </cell>
          <cell r="N261" t="str">
            <v>1666</v>
          </cell>
          <cell r="O261">
            <v>81</v>
          </cell>
          <cell r="P261">
            <v>0</v>
          </cell>
          <cell r="Q261">
            <v>0</v>
          </cell>
          <cell r="R261">
            <v>0</v>
          </cell>
          <cell r="S261">
            <v>33</v>
          </cell>
          <cell r="T261">
            <v>0</v>
          </cell>
          <cell r="U261">
            <v>0</v>
          </cell>
          <cell r="V261">
            <v>0</v>
          </cell>
          <cell r="W261" t="str">
            <v>Y</v>
          </cell>
        </row>
        <row r="262">
          <cell r="C262" t="str">
            <v>11101161130103</v>
          </cell>
          <cell r="D262" t="str">
            <v>11</v>
          </cell>
          <cell r="E262" t="str">
            <v>10116</v>
          </cell>
          <cell r="F262" t="str">
            <v>1130103</v>
          </cell>
          <cell r="G262" t="str">
            <v>Glenn</v>
          </cell>
          <cell r="H262" t="str">
            <v>Glenn County Office of Education</v>
          </cell>
          <cell r="I262" t="str">
            <v>William Finch</v>
          </cell>
          <cell r="J262" t="str">
            <v>00</v>
          </cell>
          <cell r="K262" t="str">
            <v>County Office of Education (COE)</v>
          </cell>
          <cell r="L262" t="str">
            <v>10</v>
          </cell>
          <cell r="M262" t="str">
            <v>County Community</v>
          </cell>
          <cell r="N262" t="str">
            <v>0634</v>
          </cell>
          <cell r="O262">
            <v>66</v>
          </cell>
          <cell r="P262">
            <v>0</v>
          </cell>
          <cell r="Q262">
            <v>0</v>
          </cell>
          <cell r="R262">
            <v>0</v>
          </cell>
          <cell r="S262">
            <v>46</v>
          </cell>
          <cell r="T262">
            <v>0</v>
          </cell>
          <cell r="U262">
            <v>0</v>
          </cell>
          <cell r="V262">
            <v>0</v>
          </cell>
          <cell r="W262" t="str">
            <v>Y</v>
          </cell>
        </row>
        <row r="263">
          <cell r="C263" t="str">
            <v>11625540000000</v>
          </cell>
          <cell r="D263" t="str">
            <v>11</v>
          </cell>
          <cell r="E263" t="str">
            <v>62554</v>
          </cell>
          <cell r="F263" t="str">
            <v>0000000</v>
          </cell>
          <cell r="G263" t="str">
            <v>Glenn</v>
          </cell>
          <cell r="H263" t="str">
            <v>Capay Joint Union Elementary</v>
          </cell>
          <cell r="J263" t="str">
            <v>52</v>
          </cell>
          <cell r="K263" t="str">
            <v>Elementary School District</v>
          </cell>
          <cell r="O263">
            <v>182</v>
          </cell>
          <cell r="P263">
            <v>0</v>
          </cell>
          <cell r="Q263">
            <v>3</v>
          </cell>
          <cell r="R263">
            <v>0</v>
          </cell>
          <cell r="S263">
            <v>86</v>
          </cell>
          <cell r="T263">
            <v>0</v>
          </cell>
          <cell r="U263">
            <v>3</v>
          </cell>
          <cell r="V263">
            <v>0</v>
          </cell>
          <cell r="W263" t="str">
            <v>Y</v>
          </cell>
        </row>
        <row r="264">
          <cell r="C264" t="str">
            <v>11625960000000</v>
          </cell>
          <cell r="D264" t="str">
            <v>11</v>
          </cell>
          <cell r="E264" t="str">
            <v>62596</v>
          </cell>
          <cell r="F264" t="str">
            <v>0000000</v>
          </cell>
          <cell r="G264" t="str">
            <v>Glenn</v>
          </cell>
          <cell r="H264" t="str">
            <v>Lake Elementary</v>
          </cell>
          <cell r="J264" t="str">
            <v>52</v>
          </cell>
          <cell r="K264" t="str">
            <v>Elementary School District</v>
          </cell>
          <cell r="O264">
            <v>181</v>
          </cell>
          <cell r="P264">
            <v>0</v>
          </cell>
          <cell r="Q264">
            <v>0</v>
          </cell>
          <cell r="R264">
            <v>0</v>
          </cell>
          <cell r="S264">
            <v>84</v>
          </cell>
          <cell r="T264">
            <v>0</v>
          </cell>
          <cell r="U264">
            <v>0</v>
          </cell>
          <cell r="V264">
            <v>0</v>
          </cell>
          <cell r="W264" t="str">
            <v>Y</v>
          </cell>
        </row>
        <row r="265">
          <cell r="C265" t="str">
            <v>11626380000000</v>
          </cell>
          <cell r="D265" t="str">
            <v>11</v>
          </cell>
          <cell r="E265" t="str">
            <v>62638</v>
          </cell>
          <cell r="F265" t="str">
            <v>0000000</v>
          </cell>
          <cell r="G265" t="str">
            <v>Glenn</v>
          </cell>
          <cell r="H265" t="str">
            <v>Plaza Elementary</v>
          </cell>
          <cell r="J265" t="str">
            <v>52</v>
          </cell>
          <cell r="K265" t="str">
            <v>Elementary School District</v>
          </cell>
          <cell r="O265">
            <v>209</v>
          </cell>
          <cell r="P265">
            <v>0</v>
          </cell>
          <cell r="Q265">
            <v>0</v>
          </cell>
          <cell r="R265">
            <v>0</v>
          </cell>
          <cell r="S265">
            <v>112</v>
          </cell>
          <cell r="T265">
            <v>0</v>
          </cell>
          <cell r="U265">
            <v>0</v>
          </cell>
          <cell r="V265">
            <v>0</v>
          </cell>
          <cell r="W265" t="str">
            <v>Y</v>
          </cell>
        </row>
        <row r="266">
          <cell r="C266" t="str">
            <v>11626460000000</v>
          </cell>
          <cell r="D266" t="str">
            <v>11</v>
          </cell>
          <cell r="E266" t="str">
            <v>62646</v>
          </cell>
          <cell r="F266" t="str">
            <v>0000000</v>
          </cell>
          <cell r="G266" t="str">
            <v>Glenn</v>
          </cell>
          <cell r="H266" t="str">
            <v>Princeton Joint Unified</v>
          </cell>
          <cell r="J266" t="str">
            <v>54</v>
          </cell>
          <cell r="K266" t="str">
            <v>Unified School District</v>
          </cell>
          <cell r="O266">
            <v>165</v>
          </cell>
          <cell r="P266">
            <v>0</v>
          </cell>
          <cell r="Q266">
            <v>2</v>
          </cell>
          <cell r="R266">
            <v>0</v>
          </cell>
          <cell r="S266">
            <v>125</v>
          </cell>
          <cell r="T266">
            <v>0</v>
          </cell>
          <cell r="U266">
            <v>1</v>
          </cell>
          <cell r="V266">
            <v>0</v>
          </cell>
          <cell r="W266" t="str">
            <v>Y</v>
          </cell>
        </row>
        <row r="267">
          <cell r="C267" t="str">
            <v>11626530000000</v>
          </cell>
          <cell r="D267" t="str">
            <v>11</v>
          </cell>
          <cell r="E267" t="str">
            <v>62653</v>
          </cell>
          <cell r="F267" t="str">
            <v>0000000</v>
          </cell>
          <cell r="G267" t="str">
            <v>Glenn</v>
          </cell>
          <cell r="H267" t="str">
            <v>Stony Creek Joint Unified</v>
          </cell>
          <cell r="J267" t="str">
            <v>54</v>
          </cell>
          <cell r="K267" t="str">
            <v>Unified School District</v>
          </cell>
          <cell r="O267">
            <v>83</v>
          </cell>
          <cell r="P267">
            <v>0</v>
          </cell>
          <cell r="Q267">
            <v>1</v>
          </cell>
          <cell r="R267">
            <v>0</v>
          </cell>
          <cell r="S267">
            <v>74</v>
          </cell>
          <cell r="T267">
            <v>0</v>
          </cell>
          <cell r="U267">
            <v>1</v>
          </cell>
          <cell r="V267">
            <v>0</v>
          </cell>
          <cell r="W267" t="str">
            <v>Y</v>
          </cell>
        </row>
        <row r="268">
          <cell r="C268" t="str">
            <v>11626610000000</v>
          </cell>
          <cell r="D268" t="str">
            <v>11</v>
          </cell>
          <cell r="E268" t="str">
            <v>62661</v>
          </cell>
          <cell r="F268" t="str">
            <v>0000000</v>
          </cell>
          <cell r="G268" t="str">
            <v>Glenn</v>
          </cell>
          <cell r="H268" t="str">
            <v>Willows Unified</v>
          </cell>
          <cell r="J268" t="str">
            <v>54</v>
          </cell>
          <cell r="K268" t="str">
            <v>Unified School District</v>
          </cell>
          <cell r="O268">
            <v>1445</v>
          </cell>
          <cell r="P268">
            <v>0</v>
          </cell>
          <cell r="Q268">
            <v>21</v>
          </cell>
          <cell r="R268">
            <v>0</v>
          </cell>
          <cell r="S268">
            <v>1017</v>
          </cell>
          <cell r="T268">
            <v>0</v>
          </cell>
          <cell r="U268">
            <v>15</v>
          </cell>
          <cell r="V268">
            <v>0</v>
          </cell>
          <cell r="W268" t="str">
            <v>Y</v>
          </cell>
        </row>
        <row r="269">
          <cell r="C269" t="str">
            <v>11754810000000</v>
          </cell>
          <cell r="D269" t="str">
            <v>11</v>
          </cell>
          <cell r="E269" t="str">
            <v>75481</v>
          </cell>
          <cell r="F269" t="str">
            <v>0000000</v>
          </cell>
          <cell r="G269" t="str">
            <v>Glenn</v>
          </cell>
          <cell r="H269" t="str">
            <v>Orland Joint Unified</v>
          </cell>
          <cell r="J269" t="str">
            <v>54</v>
          </cell>
          <cell r="K269" t="str">
            <v>Unified School District</v>
          </cell>
          <cell r="O269">
            <v>2218</v>
          </cell>
          <cell r="P269">
            <v>0</v>
          </cell>
          <cell r="Q269">
            <v>38</v>
          </cell>
          <cell r="R269">
            <v>0</v>
          </cell>
          <cell r="S269">
            <v>1762</v>
          </cell>
          <cell r="T269">
            <v>0</v>
          </cell>
          <cell r="U269">
            <v>28</v>
          </cell>
          <cell r="V269">
            <v>0</v>
          </cell>
          <cell r="W269" t="str">
            <v>Y</v>
          </cell>
        </row>
        <row r="270">
          <cell r="C270" t="str">
            <v>11765620000000</v>
          </cell>
          <cell r="D270" t="str">
            <v>11</v>
          </cell>
          <cell r="E270" t="str">
            <v>76562</v>
          </cell>
          <cell r="F270" t="str">
            <v>0000000</v>
          </cell>
          <cell r="G270" t="str">
            <v>Glenn</v>
          </cell>
          <cell r="H270" t="str">
            <v>Hamilton Unified</v>
          </cell>
          <cell r="J270" t="str">
            <v>54</v>
          </cell>
          <cell r="K270" t="str">
            <v>Unified School District</v>
          </cell>
          <cell r="O270">
            <v>690</v>
          </cell>
          <cell r="P270">
            <v>0</v>
          </cell>
          <cell r="Q270">
            <v>5</v>
          </cell>
          <cell r="R270">
            <v>0</v>
          </cell>
          <cell r="S270">
            <v>570</v>
          </cell>
          <cell r="T270">
            <v>0</v>
          </cell>
          <cell r="U270">
            <v>3</v>
          </cell>
          <cell r="V270">
            <v>0</v>
          </cell>
          <cell r="W270" t="str">
            <v>Y</v>
          </cell>
        </row>
        <row r="271">
          <cell r="C271" t="str">
            <v>12101240000000</v>
          </cell>
          <cell r="D271" t="str">
            <v>12</v>
          </cell>
          <cell r="E271" t="str">
            <v>10124</v>
          </cell>
          <cell r="F271" t="str">
            <v>0000000</v>
          </cell>
          <cell r="G271" t="str">
            <v>Humboldt</v>
          </cell>
          <cell r="H271" t="str">
            <v>Humboldt County Office of Education</v>
          </cell>
          <cell r="J271" t="str">
            <v>00</v>
          </cell>
          <cell r="K271" t="str">
            <v>County Office of Education (COE)</v>
          </cell>
          <cell r="O271">
            <v>239</v>
          </cell>
          <cell r="P271">
            <v>10</v>
          </cell>
          <cell r="Q271">
            <v>112</v>
          </cell>
          <cell r="R271">
            <v>0</v>
          </cell>
          <cell r="S271">
            <v>167</v>
          </cell>
          <cell r="T271">
            <v>10</v>
          </cell>
          <cell r="U271">
            <v>55</v>
          </cell>
          <cell r="V271">
            <v>0</v>
          </cell>
          <cell r="W271" t="str">
            <v>Y</v>
          </cell>
        </row>
        <row r="272">
          <cell r="C272" t="str">
            <v>12101240134163</v>
          </cell>
          <cell r="D272" t="str">
            <v>12</v>
          </cell>
          <cell r="E272" t="str">
            <v>10124</v>
          </cell>
          <cell r="F272" t="str">
            <v>0134163</v>
          </cell>
          <cell r="G272" t="str">
            <v>Humboldt</v>
          </cell>
          <cell r="H272" t="str">
            <v>Humboldt County Office of Education</v>
          </cell>
          <cell r="I272" t="str">
            <v>Northcoast Preparatory and Performing Arts Academy</v>
          </cell>
          <cell r="J272" t="str">
            <v>00</v>
          </cell>
          <cell r="K272" t="str">
            <v>County Office of Education (COE)</v>
          </cell>
          <cell r="L272" t="str">
            <v>65</v>
          </cell>
          <cell r="M272" t="str">
            <v>K-12 Schools (Public)</v>
          </cell>
          <cell r="N272" t="str">
            <v>0930</v>
          </cell>
          <cell r="O272">
            <v>200</v>
          </cell>
          <cell r="P272">
            <v>0</v>
          </cell>
          <cell r="Q272">
            <v>0</v>
          </cell>
          <cell r="R272">
            <v>0</v>
          </cell>
          <cell r="S272">
            <v>57</v>
          </cell>
          <cell r="T272">
            <v>0</v>
          </cell>
          <cell r="U272">
            <v>0</v>
          </cell>
          <cell r="V272">
            <v>0</v>
          </cell>
          <cell r="W272" t="str">
            <v>Y</v>
          </cell>
        </row>
        <row r="273">
          <cell r="C273" t="str">
            <v>12626790000000</v>
          </cell>
          <cell r="D273" t="str">
            <v>12</v>
          </cell>
          <cell r="E273" t="str">
            <v>62679</v>
          </cell>
          <cell r="F273" t="str">
            <v>0000000</v>
          </cell>
          <cell r="G273" t="str">
            <v>Humboldt</v>
          </cell>
          <cell r="H273" t="str">
            <v>Arcata Elementary</v>
          </cell>
          <cell r="J273" t="str">
            <v>52</v>
          </cell>
          <cell r="K273" t="str">
            <v>Elementary School District</v>
          </cell>
          <cell r="O273">
            <v>512</v>
          </cell>
          <cell r="P273">
            <v>0</v>
          </cell>
          <cell r="Q273">
            <v>7</v>
          </cell>
          <cell r="R273">
            <v>0</v>
          </cell>
          <cell r="S273">
            <v>338</v>
          </cell>
          <cell r="T273">
            <v>0</v>
          </cell>
          <cell r="U273">
            <v>5</v>
          </cell>
          <cell r="V273">
            <v>0</v>
          </cell>
          <cell r="W273" t="str">
            <v>Y</v>
          </cell>
        </row>
        <row r="274">
          <cell r="C274" t="str">
            <v>12626790109975</v>
          </cell>
          <cell r="D274" t="str">
            <v>12</v>
          </cell>
          <cell r="E274" t="str">
            <v>62679</v>
          </cell>
          <cell r="F274" t="str">
            <v>0109975</v>
          </cell>
          <cell r="G274" t="str">
            <v>Humboldt</v>
          </cell>
          <cell r="H274" t="str">
            <v>Arcata Elementary</v>
          </cell>
          <cell r="I274" t="str">
            <v>Fuente Nueva Charter</v>
          </cell>
          <cell r="J274" t="str">
            <v>52</v>
          </cell>
          <cell r="K274" t="str">
            <v>Elementary School District</v>
          </cell>
          <cell r="L274" t="str">
            <v>60</v>
          </cell>
          <cell r="M274" t="str">
            <v>Elementary Schools (Public)</v>
          </cell>
          <cell r="N274" t="str">
            <v>0744</v>
          </cell>
          <cell r="O274">
            <v>122</v>
          </cell>
          <cell r="P274">
            <v>0</v>
          </cell>
          <cell r="Q274">
            <v>0</v>
          </cell>
          <cell r="R274">
            <v>0</v>
          </cell>
          <cell r="S274">
            <v>44</v>
          </cell>
          <cell r="T274">
            <v>0</v>
          </cell>
          <cell r="U274">
            <v>0</v>
          </cell>
          <cell r="V274">
            <v>0</v>
          </cell>
          <cell r="W274" t="str">
            <v>Y</v>
          </cell>
        </row>
        <row r="275">
          <cell r="C275" t="str">
            <v>12626790111708</v>
          </cell>
          <cell r="D275" t="str">
            <v>12</v>
          </cell>
          <cell r="E275" t="str">
            <v>62679</v>
          </cell>
          <cell r="F275" t="str">
            <v>0111708</v>
          </cell>
          <cell r="G275" t="str">
            <v>Humboldt</v>
          </cell>
          <cell r="H275" t="str">
            <v>Arcata Elementary</v>
          </cell>
          <cell r="I275" t="str">
            <v>Union Street Charter</v>
          </cell>
          <cell r="J275" t="str">
            <v>52</v>
          </cell>
          <cell r="K275" t="str">
            <v>Elementary School District</v>
          </cell>
          <cell r="L275" t="str">
            <v>60</v>
          </cell>
          <cell r="M275" t="str">
            <v>Elementary Schools (Public)</v>
          </cell>
          <cell r="N275" t="str">
            <v>0769</v>
          </cell>
          <cell r="O275">
            <v>101</v>
          </cell>
          <cell r="P275">
            <v>0</v>
          </cell>
          <cell r="Q275">
            <v>0</v>
          </cell>
          <cell r="R275">
            <v>0</v>
          </cell>
          <cell r="S275">
            <v>27</v>
          </cell>
          <cell r="T275">
            <v>0</v>
          </cell>
          <cell r="U275">
            <v>0</v>
          </cell>
          <cell r="V275">
            <v>0</v>
          </cell>
          <cell r="W275" t="str">
            <v>Y</v>
          </cell>
        </row>
        <row r="276">
          <cell r="C276" t="str">
            <v>12626790127266</v>
          </cell>
          <cell r="D276" t="str">
            <v>12</v>
          </cell>
          <cell r="E276" t="str">
            <v>62679</v>
          </cell>
          <cell r="F276" t="str">
            <v>0127266</v>
          </cell>
          <cell r="G276" t="str">
            <v>Humboldt</v>
          </cell>
          <cell r="H276" t="str">
            <v>Arcata Elementary</v>
          </cell>
          <cell r="I276" t="str">
            <v>Redwood Coast Montessori</v>
          </cell>
          <cell r="J276" t="str">
            <v>52</v>
          </cell>
          <cell r="K276" t="str">
            <v>Elementary School District</v>
          </cell>
          <cell r="L276" t="str">
            <v>60</v>
          </cell>
          <cell r="M276" t="str">
            <v>Elementary Schools (Public)</v>
          </cell>
          <cell r="N276" t="str">
            <v>1496</v>
          </cell>
          <cell r="O276">
            <v>115</v>
          </cell>
          <cell r="P276">
            <v>0</v>
          </cell>
          <cell r="Q276">
            <v>0</v>
          </cell>
          <cell r="R276">
            <v>0</v>
          </cell>
          <cell r="S276">
            <v>46</v>
          </cell>
          <cell r="T276">
            <v>0</v>
          </cell>
          <cell r="U276">
            <v>0</v>
          </cell>
          <cell r="V276">
            <v>0</v>
          </cell>
          <cell r="W276" t="str">
            <v>Y</v>
          </cell>
        </row>
        <row r="277">
          <cell r="C277" t="str">
            <v>12626796120562</v>
          </cell>
          <cell r="D277" t="str">
            <v>12</v>
          </cell>
          <cell r="E277" t="str">
            <v>62679</v>
          </cell>
          <cell r="F277" t="str">
            <v>6120562</v>
          </cell>
          <cell r="G277" t="str">
            <v>Humboldt</v>
          </cell>
          <cell r="H277" t="str">
            <v>Arcata Elementary</v>
          </cell>
          <cell r="I277" t="str">
            <v>Coastal Grove Charter</v>
          </cell>
          <cell r="J277" t="str">
            <v>52</v>
          </cell>
          <cell r="K277" t="str">
            <v>Elementary School District</v>
          </cell>
          <cell r="L277" t="str">
            <v>60</v>
          </cell>
          <cell r="M277" t="str">
            <v>Elementary Schools (Public)</v>
          </cell>
          <cell r="N277" t="str">
            <v>0466</v>
          </cell>
          <cell r="O277">
            <v>230</v>
          </cell>
          <cell r="P277">
            <v>0</v>
          </cell>
          <cell r="Q277">
            <v>0</v>
          </cell>
          <cell r="R277">
            <v>0</v>
          </cell>
          <cell r="S277">
            <v>124</v>
          </cell>
          <cell r="T277">
            <v>0</v>
          </cell>
          <cell r="U277">
            <v>0</v>
          </cell>
          <cell r="V277">
            <v>0</v>
          </cell>
          <cell r="W277" t="str">
            <v>Y</v>
          </cell>
        </row>
        <row r="278">
          <cell r="C278" t="str">
            <v>12626870000000</v>
          </cell>
          <cell r="D278" t="str">
            <v>12</v>
          </cell>
          <cell r="E278" t="str">
            <v>62687</v>
          </cell>
          <cell r="F278" t="str">
            <v>0000000</v>
          </cell>
          <cell r="G278" t="str">
            <v>Humboldt</v>
          </cell>
          <cell r="H278" t="str">
            <v>Northern Humboldt Union High</v>
          </cell>
          <cell r="J278" t="str">
            <v>56</v>
          </cell>
          <cell r="K278" t="str">
            <v>High School District</v>
          </cell>
          <cell r="O278">
            <v>1539</v>
          </cell>
          <cell r="P278">
            <v>0</v>
          </cell>
          <cell r="Q278">
            <v>3</v>
          </cell>
          <cell r="R278">
            <v>0</v>
          </cell>
          <cell r="S278">
            <v>676</v>
          </cell>
          <cell r="T278">
            <v>0</v>
          </cell>
          <cell r="U278">
            <v>2</v>
          </cell>
          <cell r="V278">
            <v>0</v>
          </cell>
          <cell r="W278" t="str">
            <v>Y</v>
          </cell>
        </row>
        <row r="279">
          <cell r="C279" t="str">
            <v>12626870107110</v>
          </cell>
          <cell r="D279" t="str">
            <v>12</v>
          </cell>
          <cell r="E279" t="str">
            <v>62687</v>
          </cell>
          <cell r="F279" t="str">
            <v>0107110</v>
          </cell>
          <cell r="G279" t="str">
            <v>Humboldt</v>
          </cell>
          <cell r="H279" t="str">
            <v>Northern Humboldt Union High</v>
          </cell>
          <cell r="I279" t="str">
            <v>Six Rivers Charter High</v>
          </cell>
          <cell r="J279" t="str">
            <v>56</v>
          </cell>
          <cell r="K279" t="str">
            <v>High School District</v>
          </cell>
          <cell r="L279" t="str">
            <v>66</v>
          </cell>
          <cell r="M279" t="str">
            <v>High Schools (Public)</v>
          </cell>
          <cell r="N279" t="str">
            <v>0642</v>
          </cell>
          <cell r="O279">
            <v>98</v>
          </cell>
          <cell r="P279">
            <v>0</v>
          </cell>
          <cell r="Q279">
            <v>0</v>
          </cell>
          <cell r="R279">
            <v>0</v>
          </cell>
          <cell r="S279">
            <v>51</v>
          </cell>
          <cell r="T279">
            <v>0</v>
          </cell>
          <cell r="U279">
            <v>0</v>
          </cell>
          <cell r="V279">
            <v>0</v>
          </cell>
          <cell r="W279" t="str">
            <v>Y</v>
          </cell>
        </row>
        <row r="280">
          <cell r="C280" t="str">
            <v>12626870124263</v>
          </cell>
          <cell r="D280" t="str">
            <v>12</v>
          </cell>
          <cell r="E280" t="str">
            <v>62687</v>
          </cell>
          <cell r="F280" t="str">
            <v>0124263</v>
          </cell>
          <cell r="G280" t="str">
            <v>Humboldt</v>
          </cell>
          <cell r="H280" t="str">
            <v>Northern Humboldt Union High</v>
          </cell>
          <cell r="I280" t="str">
            <v>Laurel Tree Charter</v>
          </cell>
          <cell r="J280" t="str">
            <v>56</v>
          </cell>
          <cell r="K280" t="str">
            <v>High School District</v>
          </cell>
          <cell r="L280" t="str">
            <v>65</v>
          </cell>
          <cell r="M280" t="str">
            <v>K-12 Schools (Public)</v>
          </cell>
          <cell r="N280" t="str">
            <v>1320</v>
          </cell>
          <cell r="O280">
            <v>122</v>
          </cell>
          <cell r="P280">
            <v>0</v>
          </cell>
          <cell r="Q280">
            <v>0</v>
          </cell>
          <cell r="R280">
            <v>0</v>
          </cell>
          <cell r="S280">
            <v>54</v>
          </cell>
          <cell r="T280">
            <v>0</v>
          </cell>
          <cell r="U280">
            <v>0</v>
          </cell>
          <cell r="V280">
            <v>0</v>
          </cell>
          <cell r="W280" t="str">
            <v>Y</v>
          </cell>
        </row>
        <row r="281">
          <cell r="C281" t="str">
            <v>12626950000000</v>
          </cell>
          <cell r="D281" t="str">
            <v>12</v>
          </cell>
          <cell r="E281" t="str">
            <v>62695</v>
          </cell>
          <cell r="F281" t="str">
            <v>0000000</v>
          </cell>
          <cell r="G281" t="str">
            <v>Humboldt</v>
          </cell>
          <cell r="H281" t="str">
            <v>Big Lagoon Union Elementary</v>
          </cell>
          <cell r="J281" t="str">
            <v>52</v>
          </cell>
          <cell r="K281" t="str">
            <v>Elementary School District</v>
          </cell>
          <cell r="O281">
            <v>17</v>
          </cell>
          <cell r="P281">
            <v>0</v>
          </cell>
          <cell r="Q281">
            <v>0</v>
          </cell>
          <cell r="R281">
            <v>0</v>
          </cell>
          <cell r="S281">
            <v>12</v>
          </cell>
          <cell r="T281">
            <v>0</v>
          </cell>
          <cell r="U281">
            <v>0</v>
          </cell>
          <cell r="V281">
            <v>0</v>
          </cell>
          <cell r="W281" t="str">
            <v>Y</v>
          </cell>
        </row>
        <row r="282">
          <cell r="C282" t="str">
            <v>12627030000000</v>
          </cell>
          <cell r="D282" t="str">
            <v>12</v>
          </cell>
          <cell r="E282" t="str">
            <v>62703</v>
          </cell>
          <cell r="F282" t="str">
            <v>0000000</v>
          </cell>
          <cell r="G282" t="str">
            <v>Humboldt</v>
          </cell>
          <cell r="H282" t="str">
            <v>Blue Lake Union Elementary</v>
          </cell>
          <cell r="J282" t="str">
            <v>52</v>
          </cell>
          <cell r="K282" t="str">
            <v>Elementary School District</v>
          </cell>
          <cell r="O282">
            <v>183</v>
          </cell>
          <cell r="P282">
            <v>0</v>
          </cell>
          <cell r="Q282">
            <v>1</v>
          </cell>
          <cell r="R282">
            <v>0</v>
          </cell>
          <cell r="S282">
            <v>119</v>
          </cell>
          <cell r="T282">
            <v>0</v>
          </cell>
          <cell r="U282">
            <v>1</v>
          </cell>
          <cell r="V282">
            <v>0</v>
          </cell>
          <cell r="W282" t="str">
            <v>Y</v>
          </cell>
        </row>
        <row r="283">
          <cell r="C283" t="str">
            <v>12627290000000</v>
          </cell>
          <cell r="D283" t="str">
            <v>12</v>
          </cell>
          <cell r="E283" t="str">
            <v>62729</v>
          </cell>
          <cell r="F283" t="str">
            <v>0000000</v>
          </cell>
          <cell r="G283" t="str">
            <v>Humboldt</v>
          </cell>
          <cell r="H283" t="str">
            <v>Bridgeville Elementary</v>
          </cell>
          <cell r="J283" t="str">
            <v>52</v>
          </cell>
          <cell r="K283" t="str">
            <v>Elementary School District</v>
          </cell>
          <cell r="O283">
            <v>26</v>
          </cell>
          <cell r="P283">
            <v>0</v>
          </cell>
          <cell r="Q283">
            <v>0</v>
          </cell>
          <cell r="R283">
            <v>0</v>
          </cell>
          <cell r="S283">
            <v>22</v>
          </cell>
          <cell r="T283">
            <v>0</v>
          </cell>
          <cell r="U283">
            <v>0</v>
          </cell>
          <cell r="V283">
            <v>0</v>
          </cell>
          <cell r="W283" t="str">
            <v>Y</v>
          </cell>
        </row>
        <row r="284">
          <cell r="C284" t="str">
            <v>12627370000000</v>
          </cell>
          <cell r="D284" t="str">
            <v>12</v>
          </cell>
          <cell r="E284" t="str">
            <v>62737</v>
          </cell>
          <cell r="F284" t="str">
            <v>0000000</v>
          </cell>
          <cell r="G284" t="str">
            <v>Humboldt</v>
          </cell>
          <cell r="H284" t="str">
            <v>Cuddeback Union Elementary</v>
          </cell>
          <cell r="J284" t="str">
            <v>52</v>
          </cell>
          <cell r="K284" t="str">
            <v>Elementary School District</v>
          </cell>
          <cell r="O284">
            <v>143</v>
          </cell>
          <cell r="P284">
            <v>0</v>
          </cell>
          <cell r="Q284">
            <v>0</v>
          </cell>
          <cell r="R284">
            <v>0</v>
          </cell>
          <cell r="S284">
            <v>72</v>
          </cell>
          <cell r="T284">
            <v>0</v>
          </cell>
          <cell r="U284">
            <v>0</v>
          </cell>
          <cell r="V284">
            <v>0</v>
          </cell>
          <cell r="W284" t="str">
            <v>Y</v>
          </cell>
        </row>
        <row r="285">
          <cell r="C285" t="str">
            <v>12627450000000</v>
          </cell>
          <cell r="D285" t="str">
            <v>12</v>
          </cell>
          <cell r="E285" t="str">
            <v>62745</v>
          </cell>
          <cell r="F285" t="str">
            <v>0000000</v>
          </cell>
          <cell r="G285" t="str">
            <v>Humboldt</v>
          </cell>
          <cell r="H285" t="str">
            <v>Cutten Elementary</v>
          </cell>
          <cell r="J285" t="str">
            <v>52</v>
          </cell>
          <cell r="K285" t="str">
            <v>Elementary School District</v>
          </cell>
          <cell r="O285">
            <v>602</v>
          </cell>
          <cell r="P285">
            <v>0</v>
          </cell>
          <cell r="Q285">
            <v>2</v>
          </cell>
          <cell r="R285">
            <v>0</v>
          </cell>
          <cell r="S285">
            <v>270</v>
          </cell>
          <cell r="T285">
            <v>0</v>
          </cell>
          <cell r="U285">
            <v>1</v>
          </cell>
          <cell r="V285">
            <v>0</v>
          </cell>
          <cell r="W285" t="str">
            <v>Y</v>
          </cell>
        </row>
        <row r="286">
          <cell r="C286" t="str">
            <v>12627940000000</v>
          </cell>
          <cell r="D286" t="str">
            <v>12</v>
          </cell>
          <cell r="E286" t="str">
            <v>62794</v>
          </cell>
          <cell r="F286" t="str">
            <v>0000000</v>
          </cell>
          <cell r="G286" t="str">
            <v>Humboldt</v>
          </cell>
          <cell r="H286" t="str">
            <v>Fieldbrook Elementary</v>
          </cell>
          <cell r="J286" t="str">
            <v>52</v>
          </cell>
          <cell r="K286" t="str">
            <v>Elementary School District</v>
          </cell>
          <cell r="O286">
            <v>151</v>
          </cell>
          <cell r="P286">
            <v>0</v>
          </cell>
          <cell r="Q286">
            <v>0</v>
          </cell>
          <cell r="R286">
            <v>0</v>
          </cell>
          <cell r="S286">
            <v>79</v>
          </cell>
          <cell r="T286">
            <v>0</v>
          </cell>
          <cell r="U286">
            <v>0</v>
          </cell>
          <cell r="V286">
            <v>0</v>
          </cell>
          <cell r="W286" t="str">
            <v>Y</v>
          </cell>
        </row>
        <row r="287">
          <cell r="C287" t="str">
            <v>12628100000000</v>
          </cell>
          <cell r="D287" t="str">
            <v>12</v>
          </cell>
          <cell r="E287" t="str">
            <v>62810</v>
          </cell>
          <cell r="F287" t="str">
            <v>0000000</v>
          </cell>
          <cell r="G287" t="str">
            <v>Humboldt</v>
          </cell>
          <cell r="H287" t="str">
            <v>Fortuna Union High</v>
          </cell>
          <cell r="J287" t="str">
            <v>56</v>
          </cell>
          <cell r="K287" t="str">
            <v>High School District</v>
          </cell>
          <cell r="O287">
            <v>1080</v>
          </cell>
          <cell r="P287">
            <v>0</v>
          </cell>
          <cell r="Q287">
            <v>16</v>
          </cell>
          <cell r="R287">
            <v>0</v>
          </cell>
          <cell r="S287">
            <v>584</v>
          </cell>
          <cell r="T287">
            <v>0</v>
          </cell>
          <cell r="U287">
            <v>9</v>
          </cell>
          <cell r="V287">
            <v>0</v>
          </cell>
          <cell r="W287" t="str">
            <v>Y</v>
          </cell>
        </row>
        <row r="288">
          <cell r="C288" t="str">
            <v>12628280000000</v>
          </cell>
          <cell r="D288" t="str">
            <v>12</v>
          </cell>
          <cell r="E288" t="str">
            <v>62828</v>
          </cell>
          <cell r="F288" t="str">
            <v>0000000</v>
          </cell>
          <cell r="G288" t="str">
            <v>Humboldt</v>
          </cell>
          <cell r="H288" t="str">
            <v>Freshwater Elementary</v>
          </cell>
          <cell r="J288" t="str">
            <v>52</v>
          </cell>
          <cell r="K288" t="str">
            <v>Elementary School District</v>
          </cell>
          <cell r="O288">
            <v>301</v>
          </cell>
          <cell r="P288">
            <v>0</v>
          </cell>
          <cell r="Q288">
            <v>0</v>
          </cell>
          <cell r="R288">
            <v>0</v>
          </cell>
          <cell r="S288">
            <v>131</v>
          </cell>
          <cell r="T288">
            <v>0</v>
          </cell>
          <cell r="U288">
            <v>0</v>
          </cell>
          <cell r="V288">
            <v>0</v>
          </cell>
          <cell r="W288" t="str">
            <v>Y</v>
          </cell>
        </row>
        <row r="289">
          <cell r="C289" t="str">
            <v>12628286116289</v>
          </cell>
          <cell r="D289" t="str">
            <v>12</v>
          </cell>
          <cell r="E289" t="str">
            <v>62828</v>
          </cell>
          <cell r="F289" t="str">
            <v>6116289</v>
          </cell>
          <cell r="G289" t="str">
            <v>Humboldt</v>
          </cell>
          <cell r="H289" t="str">
            <v>Freshwater Elementary</v>
          </cell>
          <cell r="I289" t="str">
            <v>Freshwater Charter Middle</v>
          </cell>
          <cell r="J289" t="str">
            <v>52</v>
          </cell>
          <cell r="K289" t="str">
            <v>Elementary School District</v>
          </cell>
          <cell r="L289" t="str">
            <v>62</v>
          </cell>
          <cell r="M289" t="str">
            <v>Intermediate/Middle Schools (Public)</v>
          </cell>
          <cell r="N289" t="str">
            <v>0173</v>
          </cell>
          <cell r="O289">
            <v>53</v>
          </cell>
          <cell r="P289">
            <v>0</v>
          </cell>
          <cell r="Q289">
            <v>0</v>
          </cell>
          <cell r="R289">
            <v>0</v>
          </cell>
          <cell r="S289">
            <v>18</v>
          </cell>
          <cell r="T289">
            <v>0</v>
          </cell>
          <cell r="U289">
            <v>0</v>
          </cell>
          <cell r="V289">
            <v>0</v>
          </cell>
          <cell r="W289" t="str">
            <v>Y</v>
          </cell>
        </row>
        <row r="290">
          <cell r="C290" t="str">
            <v>12628360000000</v>
          </cell>
          <cell r="D290" t="str">
            <v>12</v>
          </cell>
          <cell r="E290" t="str">
            <v>62836</v>
          </cell>
          <cell r="F290" t="str">
            <v>0000000</v>
          </cell>
          <cell r="G290" t="str">
            <v>Humboldt</v>
          </cell>
          <cell r="H290" t="str">
            <v>Garfield Elementary</v>
          </cell>
          <cell r="J290" t="str">
            <v>52</v>
          </cell>
          <cell r="K290" t="str">
            <v>Elementary School District</v>
          </cell>
          <cell r="O290">
            <v>62</v>
          </cell>
          <cell r="P290">
            <v>0</v>
          </cell>
          <cell r="Q290">
            <v>0</v>
          </cell>
          <cell r="R290">
            <v>0</v>
          </cell>
          <cell r="S290">
            <v>12</v>
          </cell>
          <cell r="T290">
            <v>0</v>
          </cell>
          <cell r="U290">
            <v>0</v>
          </cell>
          <cell r="V290">
            <v>0</v>
          </cell>
          <cell r="W290" t="str">
            <v>Y</v>
          </cell>
        </row>
        <row r="291">
          <cell r="C291" t="str">
            <v>12628510000000</v>
          </cell>
          <cell r="D291" t="str">
            <v>12</v>
          </cell>
          <cell r="E291" t="str">
            <v>62851</v>
          </cell>
          <cell r="F291" t="str">
            <v>0000000</v>
          </cell>
          <cell r="G291" t="str">
            <v>Humboldt</v>
          </cell>
          <cell r="H291" t="str">
            <v>Green Point Elementary</v>
          </cell>
          <cell r="J291" t="str">
            <v>52</v>
          </cell>
          <cell r="K291" t="str">
            <v>Elementary School District</v>
          </cell>
          <cell r="O291">
            <v>14</v>
          </cell>
          <cell r="P291">
            <v>0</v>
          </cell>
          <cell r="Q291">
            <v>0</v>
          </cell>
          <cell r="R291">
            <v>0</v>
          </cell>
          <cell r="S291">
            <v>10</v>
          </cell>
          <cell r="T291">
            <v>0</v>
          </cell>
          <cell r="U291">
            <v>0</v>
          </cell>
          <cell r="V291">
            <v>0</v>
          </cell>
          <cell r="W291" t="str">
            <v>Y</v>
          </cell>
        </row>
        <row r="292">
          <cell r="C292" t="str">
            <v>12628850000000</v>
          </cell>
          <cell r="D292" t="str">
            <v>12</v>
          </cell>
          <cell r="E292" t="str">
            <v>62885</v>
          </cell>
          <cell r="F292" t="str">
            <v>0000000</v>
          </cell>
          <cell r="G292" t="str">
            <v>Humboldt</v>
          </cell>
          <cell r="H292" t="str">
            <v>Hydesville Elementary</v>
          </cell>
          <cell r="J292" t="str">
            <v>52</v>
          </cell>
          <cell r="K292" t="str">
            <v>Elementary School District</v>
          </cell>
          <cell r="O292">
            <v>195</v>
          </cell>
          <cell r="P292">
            <v>0</v>
          </cell>
          <cell r="Q292">
            <v>0</v>
          </cell>
          <cell r="R292">
            <v>0</v>
          </cell>
          <cell r="S292">
            <v>66</v>
          </cell>
          <cell r="T292">
            <v>0</v>
          </cell>
          <cell r="U292">
            <v>0</v>
          </cell>
          <cell r="V292">
            <v>0</v>
          </cell>
          <cell r="W292" t="str">
            <v>Y</v>
          </cell>
        </row>
        <row r="293">
          <cell r="C293" t="str">
            <v>12628930000000</v>
          </cell>
          <cell r="D293" t="str">
            <v>12</v>
          </cell>
          <cell r="E293" t="str">
            <v>62893</v>
          </cell>
          <cell r="F293" t="str">
            <v>0000000</v>
          </cell>
          <cell r="G293" t="str">
            <v>Humboldt</v>
          </cell>
          <cell r="H293" t="str">
            <v>Jacoby Creek Elementary</v>
          </cell>
          <cell r="J293" t="str">
            <v>52</v>
          </cell>
          <cell r="K293" t="str">
            <v>Elementary School District</v>
          </cell>
          <cell r="O293">
            <v>462</v>
          </cell>
          <cell r="P293">
            <v>0</v>
          </cell>
          <cell r="Q293">
            <v>4</v>
          </cell>
          <cell r="R293">
            <v>0</v>
          </cell>
          <cell r="S293">
            <v>136</v>
          </cell>
          <cell r="T293">
            <v>0</v>
          </cell>
          <cell r="U293">
            <v>0</v>
          </cell>
          <cell r="V293">
            <v>0</v>
          </cell>
          <cell r="W293" t="str">
            <v>Y</v>
          </cell>
        </row>
        <row r="294">
          <cell r="C294" t="str">
            <v>12629010000000</v>
          </cell>
          <cell r="D294" t="str">
            <v>12</v>
          </cell>
          <cell r="E294" t="str">
            <v>62901</v>
          </cell>
          <cell r="F294" t="str">
            <v>0000000</v>
          </cell>
          <cell r="G294" t="str">
            <v>Humboldt</v>
          </cell>
          <cell r="H294" t="str">
            <v>Klamath-Trinity Joint Unified</v>
          </cell>
          <cell r="J294" t="str">
            <v>54</v>
          </cell>
          <cell r="K294" t="str">
            <v>Unified School District</v>
          </cell>
          <cell r="O294">
            <v>1001</v>
          </cell>
          <cell r="P294">
            <v>0</v>
          </cell>
          <cell r="Q294">
            <v>0</v>
          </cell>
          <cell r="R294">
            <v>0</v>
          </cell>
          <cell r="S294">
            <v>816</v>
          </cell>
          <cell r="T294">
            <v>0</v>
          </cell>
          <cell r="U294">
            <v>0</v>
          </cell>
          <cell r="V294">
            <v>0</v>
          </cell>
          <cell r="W294" t="str">
            <v>Y</v>
          </cell>
        </row>
        <row r="295">
          <cell r="C295" t="str">
            <v>12629190000000</v>
          </cell>
          <cell r="D295" t="str">
            <v>12</v>
          </cell>
          <cell r="E295" t="str">
            <v>62919</v>
          </cell>
          <cell r="F295" t="str">
            <v>0000000</v>
          </cell>
          <cell r="G295" t="str">
            <v>Humboldt</v>
          </cell>
          <cell r="H295" t="str">
            <v>Kneeland Elementary</v>
          </cell>
          <cell r="J295" t="str">
            <v>52</v>
          </cell>
          <cell r="K295" t="str">
            <v>Elementary School District</v>
          </cell>
          <cell r="O295">
            <v>13</v>
          </cell>
          <cell r="P295">
            <v>0</v>
          </cell>
          <cell r="Q295">
            <v>0</v>
          </cell>
          <cell r="R295">
            <v>0</v>
          </cell>
          <cell r="S295">
            <v>4</v>
          </cell>
          <cell r="T295">
            <v>0</v>
          </cell>
          <cell r="U295">
            <v>0</v>
          </cell>
          <cell r="V295">
            <v>0</v>
          </cell>
          <cell r="W295" t="str">
            <v>Y</v>
          </cell>
        </row>
        <row r="296">
          <cell r="C296" t="str">
            <v>12629270000000</v>
          </cell>
          <cell r="D296" t="str">
            <v>12</v>
          </cell>
          <cell r="E296" t="str">
            <v>62927</v>
          </cell>
          <cell r="F296" t="str">
            <v>0000000</v>
          </cell>
          <cell r="G296" t="str">
            <v>Humboldt</v>
          </cell>
          <cell r="H296" t="str">
            <v>Loleta Union Elementary</v>
          </cell>
          <cell r="J296" t="str">
            <v>52</v>
          </cell>
          <cell r="K296" t="str">
            <v>Elementary School District</v>
          </cell>
          <cell r="O296">
            <v>100</v>
          </cell>
          <cell r="P296">
            <v>0</v>
          </cell>
          <cell r="Q296">
            <v>0</v>
          </cell>
          <cell r="R296">
            <v>0</v>
          </cell>
          <cell r="S296">
            <v>92</v>
          </cell>
          <cell r="T296">
            <v>0</v>
          </cell>
          <cell r="U296">
            <v>0</v>
          </cell>
          <cell r="V296">
            <v>0</v>
          </cell>
          <cell r="W296" t="str">
            <v>Y</v>
          </cell>
        </row>
        <row r="297">
          <cell r="C297" t="str">
            <v>12629350000000</v>
          </cell>
          <cell r="D297" t="str">
            <v>12</v>
          </cell>
          <cell r="E297" t="str">
            <v>62935</v>
          </cell>
          <cell r="F297" t="str">
            <v>0000000</v>
          </cell>
          <cell r="G297" t="str">
            <v>Humboldt</v>
          </cell>
          <cell r="H297" t="str">
            <v>Maple Creek Elementary</v>
          </cell>
          <cell r="J297" t="str">
            <v>52</v>
          </cell>
          <cell r="K297" t="str">
            <v>Elementary School District</v>
          </cell>
          <cell r="O297">
            <v>6</v>
          </cell>
          <cell r="P297">
            <v>0</v>
          </cell>
          <cell r="Q297">
            <v>0</v>
          </cell>
          <cell r="R297">
            <v>0</v>
          </cell>
          <cell r="S297">
            <v>4</v>
          </cell>
          <cell r="T297">
            <v>0</v>
          </cell>
          <cell r="U297">
            <v>0</v>
          </cell>
          <cell r="V297">
            <v>0</v>
          </cell>
          <cell r="W297" t="str">
            <v>Y</v>
          </cell>
        </row>
        <row r="298">
          <cell r="C298" t="str">
            <v>12629500000000</v>
          </cell>
          <cell r="D298" t="str">
            <v>12</v>
          </cell>
          <cell r="E298" t="str">
            <v>62950</v>
          </cell>
          <cell r="F298" t="str">
            <v>0000000</v>
          </cell>
          <cell r="G298" t="str">
            <v>Humboldt</v>
          </cell>
          <cell r="H298" t="str">
            <v>McKinleyville Union Elementary</v>
          </cell>
          <cell r="J298" t="str">
            <v>52</v>
          </cell>
          <cell r="K298" t="str">
            <v>Elementary School District</v>
          </cell>
          <cell r="O298">
            <v>1162</v>
          </cell>
          <cell r="P298">
            <v>0</v>
          </cell>
          <cell r="Q298">
            <v>11</v>
          </cell>
          <cell r="R298">
            <v>0</v>
          </cell>
          <cell r="S298">
            <v>551</v>
          </cell>
          <cell r="T298">
            <v>0</v>
          </cell>
          <cell r="U298">
            <v>6</v>
          </cell>
          <cell r="V298">
            <v>0</v>
          </cell>
          <cell r="W298" t="str">
            <v>Y</v>
          </cell>
        </row>
        <row r="299">
          <cell r="C299" t="str">
            <v>12629680000000</v>
          </cell>
          <cell r="D299" t="str">
            <v>12</v>
          </cell>
          <cell r="E299" t="str">
            <v>62968</v>
          </cell>
          <cell r="F299" t="str">
            <v>0000000</v>
          </cell>
          <cell r="G299" t="str">
            <v>Humboldt</v>
          </cell>
          <cell r="H299" t="str">
            <v>Orick Elementary</v>
          </cell>
          <cell r="J299" t="str">
            <v>52</v>
          </cell>
          <cell r="K299" t="str">
            <v>Elementary School District</v>
          </cell>
          <cell r="O299">
            <v>19</v>
          </cell>
          <cell r="P299">
            <v>0</v>
          </cell>
          <cell r="Q299">
            <v>0</v>
          </cell>
          <cell r="R299">
            <v>0</v>
          </cell>
          <cell r="S299">
            <v>18</v>
          </cell>
          <cell r="T299">
            <v>0</v>
          </cell>
          <cell r="U299">
            <v>0</v>
          </cell>
          <cell r="V299">
            <v>0</v>
          </cell>
          <cell r="W299" t="str">
            <v>Y</v>
          </cell>
        </row>
        <row r="300">
          <cell r="C300" t="str">
            <v>12629760000000</v>
          </cell>
          <cell r="D300" t="str">
            <v>12</v>
          </cell>
          <cell r="E300" t="str">
            <v>62976</v>
          </cell>
          <cell r="F300" t="str">
            <v>0000000</v>
          </cell>
          <cell r="G300" t="str">
            <v>Humboldt</v>
          </cell>
          <cell r="H300" t="str">
            <v>Pacific Union Elementary</v>
          </cell>
          <cell r="J300" t="str">
            <v>52</v>
          </cell>
          <cell r="K300" t="str">
            <v>Elementary School District</v>
          </cell>
          <cell r="O300">
            <v>542</v>
          </cell>
          <cell r="P300">
            <v>0</v>
          </cell>
          <cell r="Q300">
            <v>1</v>
          </cell>
          <cell r="R300">
            <v>0</v>
          </cell>
          <cell r="S300">
            <v>294</v>
          </cell>
          <cell r="T300">
            <v>0</v>
          </cell>
          <cell r="U300">
            <v>0</v>
          </cell>
          <cell r="V300">
            <v>0</v>
          </cell>
          <cell r="W300" t="str">
            <v>Y</v>
          </cell>
        </row>
        <row r="301">
          <cell r="C301" t="str">
            <v>12629760115154</v>
          </cell>
          <cell r="D301" t="str">
            <v>12</v>
          </cell>
          <cell r="E301" t="str">
            <v>62976</v>
          </cell>
          <cell r="F301" t="str">
            <v>0115154</v>
          </cell>
          <cell r="G301" t="str">
            <v>Humboldt</v>
          </cell>
          <cell r="H301" t="str">
            <v>Pacific Union Elementary</v>
          </cell>
          <cell r="I301" t="str">
            <v>Trillium Charter</v>
          </cell>
          <cell r="J301" t="str">
            <v>52</v>
          </cell>
          <cell r="K301" t="str">
            <v>Elementary School District</v>
          </cell>
          <cell r="L301" t="str">
            <v>60</v>
          </cell>
          <cell r="M301" t="str">
            <v>Elementary Schools (Public)</v>
          </cell>
          <cell r="N301" t="str">
            <v>0891</v>
          </cell>
          <cell r="O301">
            <v>45</v>
          </cell>
          <cell r="P301">
            <v>0</v>
          </cell>
          <cell r="Q301">
            <v>0</v>
          </cell>
          <cell r="R301">
            <v>0</v>
          </cell>
          <cell r="S301">
            <v>32</v>
          </cell>
          <cell r="T301">
            <v>0</v>
          </cell>
          <cell r="U301">
            <v>0</v>
          </cell>
          <cell r="V301">
            <v>0</v>
          </cell>
          <cell r="W301" t="str">
            <v>Y</v>
          </cell>
        </row>
        <row r="302">
          <cell r="C302" t="str">
            <v>12629840000000</v>
          </cell>
          <cell r="D302" t="str">
            <v>12</v>
          </cell>
          <cell r="E302" t="str">
            <v>62984</v>
          </cell>
          <cell r="F302" t="str">
            <v>0000000</v>
          </cell>
          <cell r="G302" t="str">
            <v>Humboldt</v>
          </cell>
          <cell r="H302" t="str">
            <v xml:space="preserve">Peninsula Union </v>
          </cell>
          <cell r="J302" t="str">
            <v>52</v>
          </cell>
          <cell r="K302" t="str">
            <v>Elementary School District</v>
          </cell>
          <cell r="O302">
            <v>37</v>
          </cell>
          <cell r="P302">
            <v>0</v>
          </cell>
          <cell r="Q302">
            <v>0</v>
          </cell>
          <cell r="R302">
            <v>0</v>
          </cell>
          <cell r="S302">
            <v>33</v>
          </cell>
          <cell r="T302">
            <v>0</v>
          </cell>
          <cell r="U302">
            <v>0</v>
          </cell>
          <cell r="V302">
            <v>0</v>
          </cell>
          <cell r="W302" t="str">
            <v>Y</v>
          </cell>
        </row>
        <row r="303">
          <cell r="C303" t="str">
            <v>12630080000000</v>
          </cell>
          <cell r="D303" t="str">
            <v>12</v>
          </cell>
          <cell r="E303" t="str">
            <v>63008</v>
          </cell>
          <cell r="F303" t="str">
            <v>0000000</v>
          </cell>
          <cell r="G303" t="str">
            <v>Humboldt</v>
          </cell>
          <cell r="H303" t="str">
            <v>Rio Dell Elementary</v>
          </cell>
          <cell r="J303" t="str">
            <v>52</v>
          </cell>
          <cell r="K303" t="str">
            <v>Elementary School District</v>
          </cell>
          <cell r="O303">
            <v>333</v>
          </cell>
          <cell r="P303">
            <v>0</v>
          </cell>
          <cell r="Q303">
            <v>2</v>
          </cell>
          <cell r="R303">
            <v>0</v>
          </cell>
          <cell r="S303">
            <v>275</v>
          </cell>
          <cell r="T303">
            <v>0</v>
          </cell>
          <cell r="U303">
            <v>1</v>
          </cell>
          <cell r="V303">
            <v>0</v>
          </cell>
          <cell r="W303" t="str">
            <v>Y</v>
          </cell>
        </row>
        <row r="304">
          <cell r="C304" t="str">
            <v>12630240000000</v>
          </cell>
          <cell r="D304" t="str">
            <v>12</v>
          </cell>
          <cell r="E304" t="str">
            <v>63024</v>
          </cell>
          <cell r="F304" t="str">
            <v>0000000</v>
          </cell>
          <cell r="G304" t="str">
            <v>Humboldt</v>
          </cell>
          <cell r="H304" t="str">
            <v>Scotia Union Elementary</v>
          </cell>
          <cell r="J304" t="str">
            <v>52</v>
          </cell>
          <cell r="K304" t="str">
            <v>Elementary School District</v>
          </cell>
          <cell r="O304">
            <v>192</v>
          </cell>
          <cell r="P304">
            <v>0</v>
          </cell>
          <cell r="Q304">
            <v>0</v>
          </cell>
          <cell r="R304">
            <v>0</v>
          </cell>
          <cell r="S304">
            <v>130</v>
          </cell>
          <cell r="T304">
            <v>0</v>
          </cell>
          <cell r="U304">
            <v>0</v>
          </cell>
          <cell r="V304">
            <v>0</v>
          </cell>
          <cell r="W304" t="str">
            <v>Y</v>
          </cell>
        </row>
        <row r="305">
          <cell r="C305" t="str">
            <v>12630320000000</v>
          </cell>
          <cell r="D305" t="str">
            <v>12</v>
          </cell>
          <cell r="E305" t="str">
            <v>63032</v>
          </cell>
          <cell r="F305" t="str">
            <v>0000000</v>
          </cell>
          <cell r="G305" t="str">
            <v>Humboldt</v>
          </cell>
          <cell r="H305" t="str">
            <v>South Bay Union Elementary</v>
          </cell>
          <cell r="J305" t="str">
            <v>52</v>
          </cell>
          <cell r="K305" t="str">
            <v>Elementary School District</v>
          </cell>
          <cell r="O305">
            <v>409</v>
          </cell>
          <cell r="P305">
            <v>0</v>
          </cell>
          <cell r="Q305">
            <v>3</v>
          </cell>
          <cell r="R305">
            <v>0</v>
          </cell>
          <cell r="S305">
            <v>282</v>
          </cell>
          <cell r="T305">
            <v>0</v>
          </cell>
          <cell r="U305">
            <v>1</v>
          </cell>
          <cell r="V305">
            <v>0</v>
          </cell>
          <cell r="W305" t="str">
            <v>Y</v>
          </cell>
        </row>
        <row r="306">
          <cell r="C306" t="str">
            <v>12630320111203</v>
          </cell>
          <cell r="D306" t="str">
            <v>12</v>
          </cell>
          <cell r="E306" t="str">
            <v>63032</v>
          </cell>
          <cell r="F306" t="str">
            <v>0111203</v>
          </cell>
          <cell r="G306" t="str">
            <v>Humboldt</v>
          </cell>
          <cell r="H306" t="str">
            <v>South Bay Union Elementary</v>
          </cell>
          <cell r="I306" t="str">
            <v>Alder Grove Charter</v>
          </cell>
          <cell r="J306" t="str">
            <v>52</v>
          </cell>
          <cell r="K306" t="str">
            <v>Elementary School District</v>
          </cell>
          <cell r="L306" t="str">
            <v>65</v>
          </cell>
          <cell r="M306" t="str">
            <v>K-12 Schools (Public)</v>
          </cell>
          <cell r="N306" t="str">
            <v>0760</v>
          </cell>
          <cell r="O306">
            <v>443</v>
          </cell>
          <cell r="P306">
            <v>0</v>
          </cell>
          <cell r="Q306">
            <v>0</v>
          </cell>
          <cell r="R306">
            <v>0</v>
          </cell>
          <cell r="S306">
            <v>317</v>
          </cell>
          <cell r="T306">
            <v>0</v>
          </cell>
          <cell r="U306">
            <v>0</v>
          </cell>
          <cell r="V306">
            <v>0</v>
          </cell>
          <cell r="W306" t="str">
            <v>Y</v>
          </cell>
        </row>
        <row r="307">
          <cell r="C307" t="str">
            <v>12630320124289</v>
          </cell>
          <cell r="D307" t="str">
            <v>12</v>
          </cell>
          <cell r="E307" t="str">
            <v>63032</v>
          </cell>
          <cell r="F307" t="str">
            <v>0124289</v>
          </cell>
          <cell r="G307" t="str">
            <v>Humboldt</v>
          </cell>
          <cell r="H307" t="str">
            <v>South Bay Union Elementary</v>
          </cell>
          <cell r="I307" t="str">
            <v>South Bay Charter</v>
          </cell>
          <cell r="J307" t="str">
            <v>52</v>
          </cell>
          <cell r="K307" t="str">
            <v>Elementary School District</v>
          </cell>
          <cell r="L307" t="str">
            <v>60</v>
          </cell>
          <cell r="M307" t="str">
            <v>Elementary Schools (Public)</v>
          </cell>
          <cell r="N307" t="str">
            <v>1303</v>
          </cell>
          <cell r="O307">
            <v>55</v>
          </cell>
          <cell r="P307">
            <v>0</v>
          </cell>
          <cell r="Q307">
            <v>0</v>
          </cell>
          <cell r="R307">
            <v>0</v>
          </cell>
          <cell r="S307">
            <v>34</v>
          </cell>
          <cell r="T307">
            <v>0</v>
          </cell>
          <cell r="U307">
            <v>0</v>
          </cell>
          <cell r="V307">
            <v>0</v>
          </cell>
          <cell r="W307" t="str">
            <v>Y</v>
          </cell>
        </row>
        <row r="308">
          <cell r="C308" t="str">
            <v>12630400000000</v>
          </cell>
          <cell r="D308" t="str">
            <v>12</v>
          </cell>
          <cell r="E308" t="str">
            <v>63040</v>
          </cell>
          <cell r="F308" t="str">
            <v>0000000</v>
          </cell>
          <cell r="G308" t="str">
            <v>Humboldt</v>
          </cell>
          <cell r="H308" t="str">
            <v>Southern Humboldt Joint Unified</v>
          </cell>
          <cell r="J308" t="str">
            <v>54</v>
          </cell>
          <cell r="K308" t="str">
            <v>Unified School District</v>
          </cell>
          <cell r="O308">
            <v>789</v>
          </cell>
          <cell r="P308">
            <v>0</v>
          </cell>
          <cell r="Q308">
            <v>1</v>
          </cell>
          <cell r="R308">
            <v>0</v>
          </cell>
          <cell r="S308">
            <v>456</v>
          </cell>
          <cell r="T308">
            <v>0</v>
          </cell>
          <cell r="U308">
            <v>0</v>
          </cell>
          <cell r="V308">
            <v>0</v>
          </cell>
          <cell r="W308" t="str">
            <v>Y</v>
          </cell>
        </row>
        <row r="309">
          <cell r="C309" t="str">
            <v>12630570000000</v>
          </cell>
          <cell r="D309" t="str">
            <v>12</v>
          </cell>
          <cell r="E309" t="str">
            <v>63057</v>
          </cell>
          <cell r="F309" t="str">
            <v>0000000</v>
          </cell>
          <cell r="G309" t="str">
            <v>Humboldt</v>
          </cell>
          <cell r="H309" t="str">
            <v>Trinidad Union Elementary</v>
          </cell>
          <cell r="J309" t="str">
            <v>52</v>
          </cell>
          <cell r="K309" t="str">
            <v>Elementary School District</v>
          </cell>
          <cell r="O309">
            <v>208</v>
          </cell>
          <cell r="P309">
            <v>0</v>
          </cell>
          <cell r="Q309">
            <v>0</v>
          </cell>
          <cell r="R309">
            <v>0</v>
          </cell>
          <cell r="S309">
            <v>123</v>
          </cell>
          <cell r="T309">
            <v>0</v>
          </cell>
          <cell r="U309">
            <v>0</v>
          </cell>
          <cell r="V309">
            <v>0</v>
          </cell>
          <cell r="W309" t="str">
            <v>Y</v>
          </cell>
        </row>
        <row r="310">
          <cell r="C310" t="str">
            <v>12753740000000</v>
          </cell>
          <cell r="D310" t="str">
            <v>12</v>
          </cell>
          <cell r="E310" t="str">
            <v>75374</v>
          </cell>
          <cell r="F310" t="str">
            <v>0000000</v>
          </cell>
          <cell r="G310" t="str">
            <v>Humboldt</v>
          </cell>
          <cell r="H310" t="str">
            <v>Ferndale Unified</v>
          </cell>
          <cell r="J310" t="str">
            <v>54</v>
          </cell>
          <cell r="K310" t="str">
            <v>Unified School District</v>
          </cell>
          <cell r="O310">
            <v>499</v>
          </cell>
          <cell r="P310">
            <v>0</v>
          </cell>
          <cell r="Q310">
            <v>3</v>
          </cell>
          <cell r="R310">
            <v>0</v>
          </cell>
          <cell r="S310">
            <v>269</v>
          </cell>
          <cell r="T310">
            <v>0</v>
          </cell>
          <cell r="U310">
            <v>1</v>
          </cell>
          <cell r="V310">
            <v>0</v>
          </cell>
          <cell r="W310" t="str">
            <v>Y</v>
          </cell>
        </row>
        <row r="311">
          <cell r="C311" t="str">
            <v>12753820000000</v>
          </cell>
          <cell r="D311" t="str">
            <v>12</v>
          </cell>
          <cell r="E311" t="str">
            <v>75382</v>
          </cell>
          <cell r="F311" t="str">
            <v>0000000</v>
          </cell>
          <cell r="G311" t="str">
            <v>Humboldt</v>
          </cell>
          <cell r="H311" t="str">
            <v>Mattole Unified</v>
          </cell>
          <cell r="J311" t="str">
            <v>54</v>
          </cell>
          <cell r="K311" t="str">
            <v>Unified School District</v>
          </cell>
          <cell r="O311">
            <v>52</v>
          </cell>
          <cell r="P311">
            <v>0</v>
          </cell>
          <cell r="Q311">
            <v>0</v>
          </cell>
          <cell r="R311">
            <v>0</v>
          </cell>
          <cell r="S311">
            <v>26</v>
          </cell>
          <cell r="T311">
            <v>0</v>
          </cell>
          <cell r="U311">
            <v>0</v>
          </cell>
          <cell r="V311">
            <v>0</v>
          </cell>
          <cell r="W311" t="str">
            <v>Y</v>
          </cell>
        </row>
        <row r="312">
          <cell r="C312" t="str">
            <v>12753821230135</v>
          </cell>
          <cell r="D312" t="str">
            <v>12</v>
          </cell>
          <cell r="E312" t="str">
            <v>75382</v>
          </cell>
          <cell r="F312" t="str">
            <v>1230135</v>
          </cell>
          <cell r="G312" t="str">
            <v>Humboldt</v>
          </cell>
          <cell r="H312" t="str">
            <v>Mattole Unified</v>
          </cell>
          <cell r="I312" t="str">
            <v>Mattole Valley Charter (#159)</v>
          </cell>
          <cell r="J312" t="str">
            <v>54</v>
          </cell>
          <cell r="K312" t="str">
            <v>Unified School District</v>
          </cell>
          <cell r="L312" t="str">
            <v>65</v>
          </cell>
          <cell r="M312" t="str">
            <v>K-12 Schools (Public)</v>
          </cell>
          <cell r="N312" t="str">
            <v>0159</v>
          </cell>
          <cell r="O312">
            <v>727</v>
          </cell>
          <cell r="P312">
            <v>0</v>
          </cell>
          <cell r="Q312">
            <v>0</v>
          </cell>
          <cell r="R312">
            <v>0</v>
          </cell>
          <cell r="S312">
            <v>519</v>
          </cell>
          <cell r="T312">
            <v>0</v>
          </cell>
          <cell r="U312">
            <v>0</v>
          </cell>
          <cell r="V312">
            <v>0</v>
          </cell>
          <cell r="W312" t="str">
            <v>Y</v>
          </cell>
        </row>
        <row r="313">
          <cell r="C313" t="str">
            <v>12755150000000</v>
          </cell>
          <cell r="D313" t="str">
            <v>12</v>
          </cell>
          <cell r="E313" t="str">
            <v>75515</v>
          </cell>
          <cell r="F313" t="str">
            <v>0000000</v>
          </cell>
          <cell r="G313" t="str">
            <v>Humboldt</v>
          </cell>
          <cell r="H313" t="str">
            <v>Eureka City Schools</v>
          </cell>
          <cell r="J313" t="str">
            <v>54</v>
          </cell>
          <cell r="K313" t="str">
            <v>Unified School District</v>
          </cell>
          <cell r="O313">
            <v>3738</v>
          </cell>
          <cell r="P313">
            <v>0</v>
          </cell>
          <cell r="Q313">
            <v>41</v>
          </cell>
          <cell r="R313">
            <v>0</v>
          </cell>
          <cell r="S313">
            <v>2669</v>
          </cell>
          <cell r="T313">
            <v>0</v>
          </cell>
          <cell r="U313">
            <v>23</v>
          </cell>
          <cell r="V313">
            <v>0</v>
          </cell>
          <cell r="W313" t="str">
            <v>Y</v>
          </cell>
        </row>
        <row r="314">
          <cell r="C314" t="str">
            <v>12755151230150</v>
          </cell>
          <cell r="D314" t="str">
            <v>12</v>
          </cell>
          <cell r="E314" t="str">
            <v>75515</v>
          </cell>
          <cell r="F314" t="str">
            <v>1230150</v>
          </cell>
          <cell r="G314" t="str">
            <v>Humboldt</v>
          </cell>
          <cell r="H314" t="str">
            <v>Eureka City Schools</v>
          </cell>
          <cell r="I314" t="str">
            <v>Pacific View Charter 2.0</v>
          </cell>
          <cell r="J314" t="str">
            <v>54</v>
          </cell>
          <cell r="K314" t="str">
            <v>Unified School District</v>
          </cell>
          <cell r="L314" t="str">
            <v>65</v>
          </cell>
          <cell r="M314" t="str">
            <v>K-12 Schools (Public)</v>
          </cell>
          <cell r="N314" t="str">
            <v>1884</v>
          </cell>
          <cell r="O314">
            <v>191</v>
          </cell>
          <cell r="P314">
            <v>0</v>
          </cell>
          <cell r="Q314">
            <v>0</v>
          </cell>
          <cell r="R314">
            <v>0</v>
          </cell>
          <cell r="S314">
            <v>136</v>
          </cell>
          <cell r="T314">
            <v>0</v>
          </cell>
          <cell r="U314">
            <v>0</v>
          </cell>
          <cell r="V314">
            <v>0</v>
          </cell>
          <cell r="W314" t="str">
            <v>Y</v>
          </cell>
        </row>
        <row r="315">
          <cell r="C315" t="str">
            <v>12768020000000</v>
          </cell>
          <cell r="D315" t="str">
            <v>12</v>
          </cell>
          <cell r="E315" t="str">
            <v>76802</v>
          </cell>
          <cell r="F315" t="str">
            <v>0000000</v>
          </cell>
          <cell r="G315" t="str">
            <v>Humboldt</v>
          </cell>
          <cell r="H315" t="str">
            <v>Fortuna Elementary</v>
          </cell>
          <cell r="J315" t="str">
            <v>52</v>
          </cell>
          <cell r="K315" t="str">
            <v>Elementary School District</v>
          </cell>
          <cell r="O315">
            <v>1127</v>
          </cell>
          <cell r="P315">
            <v>0</v>
          </cell>
          <cell r="Q315">
            <v>17</v>
          </cell>
          <cell r="R315">
            <v>0</v>
          </cell>
          <cell r="S315">
            <v>861</v>
          </cell>
          <cell r="T315">
            <v>0</v>
          </cell>
          <cell r="U315">
            <v>5</v>
          </cell>
          <cell r="V315">
            <v>0</v>
          </cell>
          <cell r="W315" t="str">
            <v>Y</v>
          </cell>
        </row>
        <row r="316">
          <cell r="C316" t="str">
            <v>12768020124164</v>
          </cell>
          <cell r="D316" t="str">
            <v>12</v>
          </cell>
          <cell r="E316" t="str">
            <v>76802</v>
          </cell>
          <cell r="F316" t="str">
            <v>0124164</v>
          </cell>
          <cell r="G316" t="str">
            <v>Humboldt</v>
          </cell>
          <cell r="H316" t="str">
            <v>Fortuna Elementary</v>
          </cell>
          <cell r="I316" t="str">
            <v>Redwood Preparatory Charter</v>
          </cell>
          <cell r="J316" t="str">
            <v>52</v>
          </cell>
          <cell r="K316" t="str">
            <v>Elementary School District</v>
          </cell>
          <cell r="L316" t="str">
            <v>60</v>
          </cell>
          <cell r="M316" t="str">
            <v>Elementary Schools (Public)</v>
          </cell>
          <cell r="N316" t="str">
            <v>1304</v>
          </cell>
          <cell r="O316">
            <v>220</v>
          </cell>
          <cell r="P316">
            <v>0</v>
          </cell>
          <cell r="Q316">
            <v>0</v>
          </cell>
          <cell r="R316">
            <v>0</v>
          </cell>
          <cell r="S316">
            <v>79</v>
          </cell>
          <cell r="T316">
            <v>0</v>
          </cell>
          <cell r="U316">
            <v>0</v>
          </cell>
          <cell r="V316">
            <v>0</v>
          </cell>
          <cell r="W316" t="str">
            <v>Y</v>
          </cell>
        </row>
        <row r="317">
          <cell r="C317" t="str">
            <v>13101320000000</v>
          </cell>
          <cell r="D317" t="str">
            <v>13</v>
          </cell>
          <cell r="E317" t="str">
            <v>10132</v>
          </cell>
          <cell r="F317" t="str">
            <v>0000000</v>
          </cell>
          <cell r="G317" t="str">
            <v>Imperial</v>
          </cell>
          <cell r="H317" t="str">
            <v>Imperial County Office of Education</v>
          </cell>
          <cell r="J317" t="str">
            <v>00</v>
          </cell>
          <cell r="K317" t="str">
            <v>County Office of Education (COE)</v>
          </cell>
          <cell r="O317">
            <v>623</v>
          </cell>
          <cell r="P317">
            <v>11</v>
          </cell>
          <cell r="Q317">
            <v>439</v>
          </cell>
          <cell r="R317">
            <v>0</v>
          </cell>
          <cell r="S317">
            <v>520</v>
          </cell>
          <cell r="T317">
            <v>11</v>
          </cell>
          <cell r="U317">
            <v>343</v>
          </cell>
          <cell r="V317">
            <v>0</v>
          </cell>
          <cell r="W317" t="str">
            <v>Y</v>
          </cell>
        </row>
        <row r="318">
          <cell r="C318" t="str">
            <v>13101320134379</v>
          </cell>
          <cell r="D318" t="str">
            <v>13</v>
          </cell>
          <cell r="E318" t="str">
            <v>10132</v>
          </cell>
          <cell r="F318" t="str">
            <v>0134379</v>
          </cell>
          <cell r="G318" t="str">
            <v>Imperial</v>
          </cell>
          <cell r="H318" t="str">
            <v>Imperial County Office of Education</v>
          </cell>
          <cell r="I318" t="str">
            <v>Imperial Pathways Charter</v>
          </cell>
          <cell r="J318" t="str">
            <v>00</v>
          </cell>
          <cell r="K318" t="str">
            <v>County Office of Education (COE)</v>
          </cell>
          <cell r="L318" t="str">
            <v>66</v>
          </cell>
          <cell r="M318" t="str">
            <v>High Schools (Public)</v>
          </cell>
          <cell r="N318" t="str">
            <v>1815</v>
          </cell>
          <cell r="O318">
            <v>93</v>
          </cell>
          <cell r="P318">
            <v>0</v>
          </cell>
          <cell r="Q318">
            <v>0</v>
          </cell>
          <cell r="R318">
            <v>0</v>
          </cell>
          <cell r="S318">
            <v>90</v>
          </cell>
          <cell r="T318">
            <v>0</v>
          </cell>
          <cell r="U318">
            <v>0</v>
          </cell>
          <cell r="V318">
            <v>0</v>
          </cell>
          <cell r="W318" t="str">
            <v>Y</v>
          </cell>
        </row>
        <row r="319">
          <cell r="C319" t="str">
            <v>13630730000000</v>
          </cell>
          <cell r="D319" t="str">
            <v>13</v>
          </cell>
          <cell r="E319" t="str">
            <v>63073</v>
          </cell>
          <cell r="F319" t="str">
            <v>0000000</v>
          </cell>
          <cell r="G319" t="str">
            <v>Imperial</v>
          </cell>
          <cell r="H319" t="str">
            <v>Brawley Elementary</v>
          </cell>
          <cell r="J319" t="str">
            <v>52</v>
          </cell>
          <cell r="K319" t="str">
            <v>Elementary School District</v>
          </cell>
          <cell r="O319">
            <v>3980</v>
          </cell>
          <cell r="P319">
            <v>0</v>
          </cell>
          <cell r="Q319">
            <v>55</v>
          </cell>
          <cell r="R319">
            <v>0</v>
          </cell>
          <cell r="S319">
            <v>3457</v>
          </cell>
          <cell r="T319">
            <v>0</v>
          </cell>
          <cell r="U319">
            <v>47</v>
          </cell>
          <cell r="V319">
            <v>0</v>
          </cell>
          <cell r="W319" t="str">
            <v>Y</v>
          </cell>
        </row>
        <row r="320">
          <cell r="C320" t="str">
            <v>13630810000000</v>
          </cell>
          <cell r="D320" t="str">
            <v>13</v>
          </cell>
          <cell r="E320" t="str">
            <v>63081</v>
          </cell>
          <cell r="F320" t="str">
            <v>0000000</v>
          </cell>
          <cell r="G320" t="str">
            <v>Imperial</v>
          </cell>
          <cell r="H320" t="str">
            <v>Brawley Union High</v>
          </cell>
          <cell r="J320" t="str">
            <v>56</v>
          </cell>
          <cell r="K320" t="str">
            <v>High School District</v>
          </cell>
          <cell r="O320">
            <v>1857</v>
          </cell>
          <cell r="P320">
            <v>0</v>
          </cell>
          <cell r="Q320">
            <v>25</v>
          </cell>
          <cell r="R320">
            <v>0</v>
          </cell>
          <cell r="S320">
            <v>1366</v>
          </cell>
          <cell r="T320">
            <v>0</v>
          </cell>
          <cell r="U320">
            <v>21</v>
          </cell>
          <cell r="V320">
            <v>0</v>
          </cell>
          <cell r="W320" t="str">
            <v>Y</v>
          </cell>
        </row>
        <row r="321">
          <cell r="C321" t="str">
            <v>13630990000000</v>
          </cell>
          <cell r="D321" t="str">
            <v>13</v>
          </cell>
          <cell r="E321" t="str">
            <v>63099</v>
          </cell>
          <cell r="F321" t="str">
            <v>0000000</v>
          </cell>
          <cell r="G321" t="str">
            <v>Imperial</v>
          </cell>
          <cell r="H321" t="str">
            <v>Calexico Unified</v>
          </cell>
          <cell r="J321" t="str">
            <v>54</v>
          </cell>
          <cell r="K321" t="str">
            <v>Unified School District</v>
          </cell>
          <cell r="O321">
            <v>9200</v>
          </cell>
          <cell r="P321">
            <v>0</v>
          </cell>
          <cell r="Q321">
            <v>139</v>
          </cell>
          <cell r="R321">
            <v>0</v>
          </cell>
          <cell r="S321">
            <v>7574</v>
          </cell>
          <cell r="T321">
            <v>0</v>
          </cell>
          <cell r="U321">
            <v>112</v>
          </cell>
          <cell r="V321">
            <v>0</v>
          </cell>
          <cell r="W321" t="str">
            <v>Y</v>
          </cell>
        </row>
        <row r="322">
          <cell r="C322" t="str">
            <v>13631070000000</v>
          </cell>
          <cell r="D322" t="str">
            <v>13</v>
          </cell>
          <cell r="E322" t="str">
            <v>63107</v>
          </cell>
          <cell r="F322" t="str">
            <v>0000000</v>
          </cell>
          <cell r="G322" t="str">
            <v>Imperial</v>
          </cell>
          <cell r="H322" t="str">
            <v>Calipatria Unified</v>
          </cell>
          <cell r="J322" t="str">
            <v>54</v>
          </cell>
          <cell r="K322" t="str">
            <v>Unified School District</v>
          </cell>
          <cell r="O322">
            <v>1166</v>
          </cell>
          <cell r="P322">
            <v>0</v>
          </cell>
          <cell r="Q322">
            <v>7</v>
          </cell>
          <cell r="R322">
            <v>0</v>
          </cell>
          <cell r="S322">
            <v>993</v>
          </cell>
          <cell r="T322">
            <v>0</v>
          </cell>
          <cell r="U322">
            <v>7</v>
          </cell>
          <cell r="V322">
            <v>0</v>
          </cell>
          <cell r="W322" t="str">
            <v>Y</v>
          </cell>
        </row>
        <row r="323">
          <cell r="C323" t="str">
            <v>13631150000000</v>
          </cell>
          <cell r="D323" t="str">
            <v>13</v>
          </cell>
          <cell r="E323" t="str">
            <v>63115</v>
          </cell>
          <cell r="F323" t="str">
            <v>0000000</v>
          </cell>
          <cell r="G323" t="str">
            <v>Imperial</v>
          </cell>
          <cell r="H323" t="str">
            <v>Central Union High</v>
          </cell>
          <cell r="J323" t="str">
            <v>56</v>
          </cell>
          <cell r="K323" t="str">
            <v>High School District</v>
          </cell>
          <cell r="O323">
            <v>4189</v>
          </cell>
          <cell r="P323">
            <v>0</v>
          </cell>
          <cell r="Q323">
            <v>56</v>
          </cell>
          <cell r="R323">
            <v>0</v>
          </cell>
          <cell r="S323">
            <v>3255</v>
          </cell>
          <cell r="T323">
            <v>0</v>
          </cell>
          <cell r="U323">
            <v>35</v>
          </cell>
          <cell r="V323">
            <v>0</v>
          </cell>
          <cell r="W323" t="str">
            <v>Y</v>
          </cell>
        </row>
        <row r="324">
          <cell r="C324" t="str">
            <v>13631230000000</v>
          </cell>
          <cell r="D324" t="str">
            <v>13</v>
          </cell>
          <cell r="E324" t="str">
            <v>63123</v>
          </cell>
          <cell r="F324" t="str">
            <v>0000000</v>
          </cell>
          <cell r="G324" t="str">
            <v>Imperial</v>
          </cell>
          <cell r="H324" t="str">
            <v>El Centro Elementary</v>
          </cell>
          <cell r="J324" t="str">
            <v>52</v>
          </cell>
          <cell r="K324" t="str">
            <v>Elementary School District</v>
          </cell>
          <cell r="O324">
            <v>4934</v>
          </cell>
          <cell r="P324">
            <v>0</v>
          </cell>
          <cell r="Q324">
            <v>67</v>
          </cell>
          <cell r="R324">
            <v>0</v>
          </cell>
          <cell r="S324">
            <v>4307</v>
          </cell>
          <cell r="T324">
            <v>0</v>
          </cell>
          <cell r="U324">
            <v>64</v>
          </cell>
          <cell r="V324">
            <v>0</v>
          </cell>
          <cell r="W324" t="str">
            <v>Y</v>
          </cell>
        </row>
        <row r="325">
          <cell r="C325" t="str">
            <v>13631230118455</v>
          </cell>
          <cell r="D325" t="str">
            <v>13</v>
          </cell>
          <cell r="E325" t="str">
            <v>63123</v>
          </cell>
          <cell r="F325" t="str">
            <v>0118455</v>
          </cell>
          <cell r="G325" t="str">
            <v>Imperial</v>
          </cell>
          <cell r="H325" t="str">
            <v>El Centro Elementary</v>
          </cell>
          <cell r="I325" t="str">
            <v>Ballington Academy for the Arts and Sciences</v>
          </cell>
          <cell r="J325" t="str">
            <v>52</v>
          </cell>
          <cell r="K325" t="str">
            <v>Elementary School District</v>
          </cell>
          <cell r="L325" t="str">
            <v>60</v>
          </cell>
          <cell r="M325" t="str">
            <v>Elementary Schools (Public)</v>
          </cell>
          <cell r="N325" t="str">
            <v>1030</v>
          </cell>
          <cell r="O325">
            <v>294</v>
          </cell>
          <cell r="P325">
            <v>0</v>
          </cell>
          <cell r="Q325">
            <v>0</v>
          </cell>
          <cell r="R325">
            <v>0</v>
          </cell>
          <cell r="S325">
            <v>249</v>
          </cell>
          <cell r="T325">
            <v>0</v>
          </cell>
          <cell r="U325">
            <v>0</v>
          </cell>
          <cell r="V325">
            <v>0</v>
          </cell>
          <cell r="W325" t="str">
            <v>Y</v>
          </cell>
        </row>
        <row r="326">
          <cell r="C326" t="str">
            <v>13631230121855</v>
          </cell>
          <cell r="D326" t="str">
            <v>13</v>
          </cell>
          <cell r="E326" t="str">
            <v>63123</v>
          </cell>
          <cell r="F326" t="str">
            <v>0121855</v>
          </cell>
          <cell r="G326" t="str">
            <v>Imperial</v>
          </cell>
          <cell r="H326" t="str">
            <v>El Centro Elementary</v>
          </cell>
          <cell r="I326" t="str">
            <v>Imagine Schools at Imperial Valley</v>
          </cell>
          <cell r="J326" t="str">
            <v>52</v>
          </cell>
          <cell r="K326" t="str">
            <v>Elementary School District</v>
          </cell>
          <cell r="L326" t="str">
            <v>60</v>
          </cell>
          <cell r="M326" t="str">
            <v>Elementary Schools (Public)</v>
          </cell>
          <cell r="N326" t="str">
            <v>1044</v>
          </cell>
          <cell r="O326">
            <v>823</v>
          </cell>
          <cell r="P326">
            <v>0</v>
          </cell>
          <cell r="Q326">
            <v>0</v>
          </cell>
          <cell r="R326">
            <v>0</v>
          </cell>
          <cell r="S326">
            <v>749</v>
          </cell>
          <cell r="T326">
            <v>0</v>
          </cell>
          <cell r="U326">
            <v>0</v>
          </cell>
          <cell r="V326">
            <v>0</v>
          </cell>
          <cell r="W326" t="str">
            <v>Y</v>
          </cell>
        </row>
        <row r="327">
          <cell r="C327" t="str">
            <v>13631230122663</v>
          </cell>
          <cell r="D327" t="str">
            <v>13</v>
          </cell>
          <cell r="E327" t="str">
            <v>63123</v>
          </cell>
          <cell r="F327" t="str">
            <v>0122663</v>
          </cell>
          <cell r="G327" t="str">
            <v>Imperial</v>
          </cell>
          <cell r="H327" t="str">
            <v>El Centro Elementary</v>
          </cell>
          <cell r="I327" t="str">
            <v>Imperial Valley Home School Academy</v>
          </cell>
          <cell r="J327" t="str">
            <v>52</v>
          </cell>
          <cell r="K327" t="str">
            <v>Elementary School District</v>
          </cell>
          <cell r="L327" t="str">
            <v>60</v>
          </cell>
          <cell r="M327" t="str">
            <v>Elementary Schools (Public)</v>
          </cell>
          <cell r="N327" t="str">
            <v>1249</v>
          </cell>
          <cell r="O327">
            <v>83</v>
          </cell>
          <cell r="P327">
            <v>0</v>
          </cell>
          <cell r="Q327">
            <v>0</v>
          </cell>
          <cell r="R327">
            <v>0</v>
          </cell>
          <cell r="S327">
            <v>22</v>
          </cell>
          <cell r="T327">
            <v>0</v>
          </cell>
          <cell r="U327">
            <v>0</v>
          </cell>
          <cell r="V327">
            <v>0</v>
          </cell>
          <cell r="W327" t="str">
            <v>Y</v>
          </cell>
        </row>
        <row r="328">
          <cell r="C328" t="str">
            <v>13631310000000</v>
          </cell>
          <cell r="D328" t="str">
            <v>13</v>
          </cell>
          <cell r="E328" t="str">
            <v>63131</v>
          </cell>
          <cell r="F328" t="str">
            <v>0000000</v>
          </cell>
          <cell r="G328" t="str">
            <v>Imperial</v>
          </cell>
          <cell r="H328" t="str">
            <v>Heber Elementary</v>
          </cell>
          <cell r="J328" t="str">
            <v>52</v>
          </cell>
          <cell r="K328" t="str">
            <v>Elementary School District</v>
          </cell>
          <cell r="O328">
            <v>1195</v>
          </cell>
          <cell r="P328">
            <v>0</v>
          </cell>
          <cell r="Q328">
            <v>11</v>
          </cell>
          <cell r="R328">
            <v>0</v>
          </cell>
          <cell r="S328">
            <v>1116</v>
          </cell>
          <cell r="T328">
            <v>0</v>
          </cell>
          <cell r="U328">
            <v>10</v>
          </cell>
          <cell r="V328">
            <v>0</v>
          </cell>
          <cell r="W328" t="str">
            <v>Y</v>
          </cell>
        </row>
        <row r="329">
          <cell r="C329" t="str">
            <v>13631490000000</v>
          </cell>
          <cell r="D329" t="str">
            <v>13</v>
          </cell>
          <cell r="E329" t="str">
            <v>63149</v>
          </cell>
          <cell r="F329" t="str">
            <v>0000000</v>
          </cell>
          <cell r="G329" t="str">
            <v>Imperial</v>
          </cell>
          <cell r="H329" t="str">
            <v>Holtville Unified</v>
          </cell>
          <cell r="J329" t="str">
            <v>54</v>
          </cell>
          <cell r="K329" t="str">
            <v>Unified School District</v>
          </cell>
          <cell r="O329">
            <v>1554</v>
          </cell>
          <cell r="P329">
            <v>0</v>
          </cell>
          <cell r="Q329">
            <v>10</v>
          </cell>
          <cell r="R329">
            <v>0</v>
          </cell>
          <cell r="S329">
            <v>1228</v>
          </cell>
          <cell r="T329">
            <v>0</v>
          </cell>
          <cell r="U329">
            <v>9</v>
          </cell>
          <cell r="V329">
            <v>0</v>
          </cell>
          <cell r="W329" t="str">
            <v>Y</v>
          </cell>
        </row>
        <row r="330">
          <cell r="C330" t="str">
            <v>13631640000000</v>
          </cell>
          <cell r="D330" t="str">
            <v>13</v>
          </cell>
          <cell r="E330" t="str">
            <v>63164</v>
          </cell>
          <cell r="F330" t="str">
            <v>0000000</v>
          </cell>
          <cell r="G330" t="str">
            <v>Imperial</v>
          </cell>
          <cell r="H330" t="str">
            <v>Imperial Unified</v>
          </cell>
          <cell r="J330" t="str">
            <v>54</v>
          </cell>
          <cell r="K330" t="str">
            <v>Unified School District</v>
          </cell>
          <cell r="O330">
            <v>4149</v>
          </cell>
          <cell r="P330">
            <v>0</v>
          </cell>
          <cell r="Q330">
            <v>44</v>
          </cell>
          <cell r="R330">
            <v>0</v>
          </cell>
          <cell r="S330">
            <v>2345</v>
          </cell>
          <cell r="T330">
            <v>0</v>
          </cell>
          <cell r="U330">
            <v>22</v>
          </cell>
          <cell r="V330">
            <v>0</v>
          </cell>
          <cell r="W330" t="str">
            <v>Y</v>
          </cell>
        </row>
        <row r="331">
          <cell r="C331" t="str">
            <v>13631720000000</v>
          </cell>
          <cell r="D331" t="str">
            <v>13</v>
          </cell>
          <cell r="E331" t="str">
            <v>63172</v>
          </cell>
          <cell r="F331" t="str">
            <v>0000000</v>
          </cell>
          <cell r="G331" t="str">
            <v>Imperial</v>
          </cell>
          <cell r="H331" t="str">
            <v>Magnolia Union Elementary</v>
          </cell>
          <cell r="J331" t="str">
            <v>52</v>
          </cell>
          <cell r="K331" t="str">
            <v>Elementary School District</v>
          </cell>
          <cell r="O331">
            <v>142</v>
          </cell>
          <cell r="P331">
            <v>0</v>
          </cell>
          <cell r="Q331">
            <v>0</v>
          </cell>
          <cell r="R331">
            <v>0</v>
          </cell>
          <cell r="S331">
            <v>12</v>
          </cell>
          <cell r="T331">
            <v>0</v>
          </cell>
          <cell r="U331">
            <v>0</v>
          </cell>
          <cell r="V331">
            <v>0</v>
          </cell>
          <cell r="W331" t="str">
            <v>Y</v>
          </cell>
        </row>
        <row r="332">
          <cell r="C332" t="str">
            <v>13631800000000</v>
          </cell>
          <cell r="D332" t="str">
            <v>13</v>
          </cell>
          <cell r="E332" t="str">
            <v>63180</v>
          </cell>
          <cell r="F332" t="str">
            <v>0000000</v>
          </cell>
          <cell r="G332" t="str">
            <v>Imperial</v>
          </cell>
          <cell r="H332" t="str">
            <v>McCabe Union Elementary</v>
          </cell>
          <cell r="J332" t="str">
            <v>52</v>
          </cell>
          <cell r="K332" t="str">
            <v>Elementary School District</v>
          </cell>
          <cell r="O332">
            <v>1389</v>
          </cell>
          <cell r="P332">
            <v>0</v>
          </cell>
          <cell r="Q332">
            <v>12</v>
          </cell>
          <cell r="R332">
            <v>0</v>
          </cell>
          <cell r="S332">
            <v>564</v>
          </cell>
          <cell r="T332">
            <v>0</v>
          </cell>
          <cell r="U332">
            <v>5</v>
          </cell>
          <cell r="V332">
            <v>0</v>
          </cell>
          <cell r="W332" t="str">
            <v>Y</v>
          </cell>
        </row>
        <row r="333">
          <cell r="C333" t="str">
            <v>13631980000000</v>
          </cell>
          <cell r="D333" t="str">
            <v>13</v>
          </cell>
          <cell r="E333" t="str">
            <v>63198</v>
          </cell>
          <cell r="F333" t="str">
            <v>0000000</v>
          </cell>
          <cell r="G333" t="str">
            <v>Imperial</v>
          </cell>
          <cell r="H333" t="str">
            <v>Meadows Union Elementary</v>
          </cell>
          <cell r="J333" t="str">
            <v>52</v>
          </cell>
          <cell r="K333" t="str">
            <v>Elementary School District</v>
          </cell>
          <cell r="O333">
            <v>503</v>
          </cell>
          <cell r="P333">
            <v>0</v>
          </cell>
          <cell r="Q333">
            <v>5</v>
          </cell>
          <cell r="R333">
            <v>0</v>
          </cell>
          <cell r="S333">
            <v>397</v>
          </cell>
          <cell r="T333">
            <v>0</v>
          </cell>
          <cell r="U333">
            <v>3</v>
          </cell>
          <cell r="V333">
            <v>0</v>
          </cell>
          <cell r="W333" t="str">
            <v>Y</v>
          </cell>
        </row>
        <row r="334">
          <cell r="C334" t="str">
            <v>13632060000000</v>
          </cell>
          <cell r="D334" t="str">
            <v>13</v>
          </cell>
          <cell r="E334" t="str">
            <v>63206</v>
          </cell>
          <cell r="F334" t="str">
            <v>0000000</v>
          </cell>
          <cell r="G334" t="str">
            <v>Imperial</v>
          </cell>
          <cell r="H334" t="str">
            <v>Mulberry Elementary</v>
          </cell>
          <cell r="J334" t="str">
            <v>52</v>
          </cell>
          <cell r="K334" t="str">
            <v>Elementary School District</v>
          </cell>
          <cell r="O334">
            <v>81</v>
          </cell>
          <cell r="P334">
            <v>0</v>
          </cell>
          <cell r="Q334">
            <v>0</v>
          </cell>
          <cell r="R334">
            <v>0</v>
          </cell>
          <cell r="S334">
            <v>42</v>
          </cell>
          <cell r="T334">
            <v>0</v>
          </cell>
          <cell r="U334">
            <v>0</v>
          </cell>
          <cell r="V334">
            <v>0</v>
          </cell>
          <cell r="W334" t="str">
            <v>Y</v>
          </cell>
        </row>
        <row r="335">
          <cell r="C335" t="str">
            <v>13632140000000</v>
          </cell>
          <cell r="D335" t="str">
            <v>13</v>
          </cell>
          <cell r="E335" t="str">
            <v>63214</v>
          </cell>
          <cell r="F335" t="str">
            <v>0000000</v>
          </cell>
          <cell r="G335" t="str">
            <v>Imperial</v>
          </cell>
          <cell r="H335" t="str">
            <v>San Pasqual Valley Unified</v>
          </cell>
          <cell r="J335" t="str">
            <v>54</v>
          </cell>
          <cell r="K335" t="str">
            <v>Unified School District</v>
          </cell>
          <cell r="O335">
            <v>714</v>
          </cell>
          <cell r="P335">
            <v>0</v>
          </cell>
          <cell r="Q335">
            <v>3</v>
          </cell>
          <cell r="R335">
            <v>0</v>
          </cell>
          <cell r="S335">
            <v>674</v>
          </cell>
          <cell r="T335">
            <v>0</v>
          </cell>
          <cell r="U335">
            <v>3</v>
          </cell>
          <cell r="V335">
            <v>0</v>
          </cell>
          <cell r="W335" t="str">
            <v>Y</v>
          </cell>
        </row>
        <row r="336">
          <cell r="C336" t="str">
            <v>13632220000000</v>
          </cell>
          <cell r="D336" t="str">
            <v>13</v>
          </cell>
          <cell r="E336" t="str">
            <v>63222</v>
          </cell>
          <cell r="F336" t="str">
            <v>0000000</v>
          </cell>
          <cell r="G336" t="str">
            <v>Imperial</v>
          </cell>
          <cell r="H336" t="str">
            <v>Seeley Union Elementary</v>
          </cell>
          <cell r="J336" t="str">
            <v>52</v>
          </cell>
          <cell r="K336" t="str">
            <v>Elementary School District</v>
          </cell>
          <cell r="O336">
            <v>366</v>
          </cell>
          <cell r="P336">
            <v>0</v>
          </cell>
          <cell r="Q336">
            <v>1</v>
          </cell>
          <cell r="R336">
            <v>0</v>
          </cell>
          <cell r="S336">
            <v>330</v>
          </cell>
          <cell r="T336">
            <v>0</v>
          </cell>
          <cell r="U336">
            <v>1</v>
          </cell>
          <cell r="V336">
            <v>0</v>
          </cell>
          <cell r="W336" t="str">
            <v>Y</v>
          </cell>
        </row>
        <row r="337">
          <cell r="C337" t="str">
            <v>13632300000000</v>
          </cell>
          <cell r="D337" t="str">
            <v>13</v>
          </cell>
          <cell r="E337" t="str">
            <v>63230</v>
          </cell>
          <cell r="F337" t="str">
            <v>0000000</v>
          </cell>
          <cell r="G337" t="str">
            <v>Imperial</v>
          </cell>
          <cell r="H337" t="str">
            <v>Westmorland Union Elementary</v>
          </cell>
          <cell r="J337" t="str">
            <v>52</v>
          </cell>
          <cell r="K337" t="str">
            <v>Elementary School District</v>
          </cell>
          <cell r="O337">
            <v>372</v>
          </cell>
          <cell r="P337">
            <v>0</v>
          </cell>
          <cell r="Q337">
            <v>4</v>
          </cell>
          <cell r="R337">
            <v>0</v>
          </cell>
          <cell r="S337">
            <v>357</v>
          </cell>
          <cell r="T337">
            <v>0</v>
          </cell>
          <cell r="U337">
            <v>4</v>
          </cell>
          <cell r="V337">
            <v>0</v>
          </cell>
          <cell r="W337" t="str">
            <v>Y</v>
          </cell>
        </row>
        <row r="338">
          <cell r="C338" t="str">
            <v>14101400000000</v>
          </cell>
          <cell r="D338" t="str">
            <v>14</v>
          </cell>
          <cell r="E338" t="str">
            <v>10140</v>
          </cell>
          <cell r="F338" t="str">
            <v>0000000</v>
          </cell>
          <cell r="G338" t="str">
            <v>Inyo</v>
          </cell>
          <cell r="H338" t="str">
            <v>Inyo County Office of Education</v>
          </cell>
          <cell r="J338" t="str">
            <v>00</v>
          </cell>
          <cell r="K338" t="str">
            <v>County Office of Education (COE)</v>
          </cell>
          <cell r="O338">
            <v>13</v>
          </cell>
          <cell r="P338">
            <v>0</v>
          </cell>
          <cell r="Q338">
            <v>9</v>
          </cell>
          <cell r="R338">
            <v>0</v>
          </cell>
          <cell r="S338">
            <v>11</v>
          </cell>
          <cell r="T338">
            <v>0</v>
          </cell>
          <cell r="U338">
            <v>8</v>
          </cell>
          <cell r="V338">
            <v>0</v>
          </cell>
          <cell r="W338" t="str">
            <v>Y</v>
          </cell>
        </row>
        <row r="339">
          <cell r="C339" t="str">
            <v>14101400117994</v>
          </cell>
          <cell r="D339" t="str">
            <v>14</v>
          </cell>
          <cell r="E339" t="str">
            <v>10140</v>
          </cell>
          <cell r="F339" t="str">
            <v>0117994</v>
          </cell>
          <cell r="G339" t="str">
            <v>Inyo</v>
          </cell>
          <cell r="H339" t="str">
            <v>Inyo County Office of Education</v>
          </cell>
          <cell r="I339" t="str">
            <v>YouthBuild Charter School of California</v>
          </cell>
          <cell r="J339" t="str">
            <v>00</v>
          </cell>
          <cell r="K339" t="str">
            <v>County Office of Education (COE)</v>
          </cell>
          <cell r="L339" t="str">
            <v>66</v>
          </cell>
          <cell r="M339" t="str">
            <v>High Schools (Public)</v>
          </cell>
          <cell r="N339" t="str">
            <v>1012</v>
          </cell>
          <cell r="O339">
            <v>1118</v>
          </cell>
          <cell r="P339">
            <v>0</v>
          </cell>
          <cell r="Q339">
            <v>0</v>
          </cell>
          <cell r="R339">
            <v>0</v>
          </cell>
          <cell r="S339">
            <v>1053</v>
          </cell>
          <cell r="T339">
            <v>0</v>
          </cell>
          <cell r="U339">
            <v>0</v>
          </cell>
          <cell r="V339">
            <v>0</v>
          </cell>
          <cell r="W339" t="str">
            <v>Y</v>
          </cell>
        </row>
        <row r="340">
          <cell r="C340" t="str">
            <v>14101400128447</v>
          </cell>
          <cell r="D340" t="str">
            <v>14</v>
          </cell>
          <cell r="E340" t="str">
            <v>10140</v>
          </cell>
          <cell r="F340" t="str">
            <v>0128447</v>
          </cell>
          <cell r="G340" t="str">
            <v>Inyo</v>
          </cell>
          <cell r="H340" t="str">
            <v>Inyo County Office of Education</v>
          </cell>
          <cell r="I340" t="str">
            <v>The Education Corps</v>
          </cell>
          <cell r="J340" t="str">
            <v>00</v>
          </cell>
          <cell r="K340" t="str">
            <v>County Office of Education (COE)</v>
          </cell>
          <cell r="L340" t="str">
            <v>66</v>
          </cell>
          <cell r="M340" t="str">
            <v>High Schools (Public)</v>
          </cell>
          <cell r="N340" t="str">
            <v>1594</v>
          </cell>
          <cell r="O340">
            <v>357</v>
          </cell>
          <cell r="P340">
            <v>0</v>
          </cell>
          <cell r="Q340">
            <v>0</v>
          </cell>
          <cell r="R340">
            <v>0</v>
          </cell>
          <cell r="S340">
            <v>335</v>
          </cell>
          <cell r="T340">
            <v>0</v>
          </cell>
          <cell r="U340">
            <v>0</v>
          </cell>
          <cell r="V340">
            <v>0</v>
          </cell>
          <cell r="W340" t="str">
            <v>Y</v>
          </cell>
        </row>
        <row r="341">
          <cell r="C341" t="str">
            <v>14101400128454</v>
          </cell>
          <cell r="D341" t="str">
            <v>14</v>
          </cell>
          <cell r="E341" t="str">
            <v>10140</v>
          </cell>
          <cell r="F341" t="str">
            <v>0128454</v>
          </cell>
          <cell r="G341" t="str">
            <v>Inyo</v>
          </cell>
          <cell r="H341" t="str">
            <v>Inyo County Office of Education</v>
          </cell>
          <cell r="I341" t="str">
            <v>College Bridge Academy</v>
          </cell>
          <cell r="J341" t="str">
            <v>00</v>
          </cell>
          <cell r="K341" t="str">
            <v>County Office of Education (COE)</v>
          </cell>
          <cell r="L341" t="str">
            <v>66</v>
          </cell>
          <cell r="M341" t="str">
            <v>High Schools (Public)</v>
          </cell>
          <cell r="N341" t="str">
            <v>1593</v>
          </cell>
          <cell r="O341">
            <v>358</v>
          </cell>
          <cell r="P341">
            <v>0</v>
          </cell>
          <cell r="Q341">
            <v>0</v>
          </cell>
          <cell r="R341">
            <v>0</v>
          </cell>
          <cell r="S341">
            <v>315</v>
          </cell>
          <cell r="T341">
            <v>0</v>
          </cell>
          <cell r="U341">
            <v>0</v>
          </cell>
          <cell r="V341">
            <v>0</v>
          </cell>
          <cell r="W341" t="str">
            <v>Y</v>
          </cell>
        </row>
        <row r="342">
          <cell r="C342" t="str">
            <v>14632480000000</v>
          </cell>
          <cell r="D342" t="str">
            <v>14</v>
          </cell>
          <cell r="E342" t="str">
            <v>63248</v>
          </cell>
          <cell r="F342" t="str">
            <v>0000000</v>
          </cell>
          <cell r="G342" t="str">
            <v>Inyo</v>
          </cell>
          <cell r="H342" t="str">
            <v>Big Pine Unified</v>
          </cell>
          <cell r="J342" t="str">
            <v>54</v>
          </cell>
          <cell r="K342" t="str">
            <v>Unified School District</v>
          </cell>
          <cell r="O342">
            <v>151</v>
          </cell>
          <cell r="P342">
            <v>0</v>
          </cell>
          <cell r="Q342">
            <v>4</v>
          </cell>
          <cell r="R342">
            <v>0</v>
          </cell>
          <cell r="S342">
            <v>115</v>
          </cell>
          <cell r="T342">
            <v>0</v>
          </cell>
          <cell r="U342">
            <v>3</v>
          </cell>
          <cell r="V342">
            <v>0</v>
          </cell>
          <cell r="W342" t="str">
            <v>Y</v>
          </cell>
        </row>
        <row r="343">
          <cell r="C343" t="str">
            <v>14632710000000</v>
          </cell>
          <cell r="D343" t="str">
            <v>14</v>
          </cell>
          <cell r="E343" t="str">
            <v>63271</v>
          </cell>
          <cell r="F343" t="str">
            <v>0000000</v>
          </cell>
          <cell r="G343" t="str">
            <v>Inyo</v>
          </cell>
          <cell r="H343" t="str">
            <v>Death Valley Unified</v>
          </cell>
          <cell r="J343" t="str">
            <v>54</v>
          </cell>
          <cell r="K343" t="str">
            <v>Unified School District</v>
          </cell>
          <cell r="O343">
            <v>26</v>
          </cell>
          <cell r="P343">
            <v>0</v>
          </cell>
          <cell r="Q343">
            <v>0</v>
          </cell>
          <cell r="R343">
            <v>0</v>
          </cell>
          <cell r="S343">
            <v>21</v>
          </cell>
          <cell r="T343">
            <v>0</v>
          </cell>
          <cell r="U343">
            <v>0</v>
          </cell>
          <cell r="V343">
            <v>0</v>
          </cell>
          <cell r="W343" t="str">
            <v>Y</v>
          </cell>
        </row>
        <row r="344">
          <cell r="C344" t="str">
            <v>14632890000000</v>
          </cell>
          <cell r="D344" t="str">
            <v>14</v>
          </cell>
          <cell r="E344" t="str">
            <v>63289</v>
          </cell>
          <cell r="F344" t="str">
            <v>0000000</v>
          </cell>
          <cell r="G344" t="str">
            <v>Inyo</v>
          </cell>
          <cell r="H344" t="str">
            <v>Lone Pine Unified</v>
          </cell>
          <cell r="J344" t="str">
            <v>54</v>
          </cell>
          <cell r="K344" t="str">
            <v>Unified School District</v>
          </cell>
          <cell r="O344">
            <v>291</v>
          </cell>
          <cell r="P344">
            <v>0</v>
          </cell>
          <cell r="Q344">
            <v>0</v>
          </cell>
          <cell r="R344">
            <v>0</v>
          </cell>
          <cell r="S344">
            <v>197</v>
          </cell>
          <cell r="T344">
            <v>0</v>
          </cell>
          <cell r="U344">
            <v>0</v>
          </cell>
          <cell r="V344">
            <v>0</v>
          </cell>
          <cell r="W344" t="str">
            <v>Y</v>
          </cell>
        </row>
        <row r="345">
          <cell r="C345" t="str">
            <v>14632970000000</v>
          </cell>
          <cell r="D345" t="str">
            <v>14</v>
          </cell>
          <cell r="E345" t="str">
            <v>63297</v>
          </cell>
          <cell r="F345" t="str">
            <v>0000000</v>
          </cell>
          <cell r="G345" t="str">
            <v>Inyo</v>
          </cell>
          <cell r="H345" t="str">
            <v>Owens Valley Unified</v>
          </cell>
          <cell r="J345" t="str">
            <v>54</v>
          </cell>
          <cell r="K345" t="str">
            <v>Unified School District</v>
          </cell>
          <cell r="O345">
            <v>92</v>
          </cell>
          <cell r="P345">
            <v>0</v>
          </cell>
          <cell r="Q345">
            <v>0</v>
          </cell>
          <cell r="R345">
            <v>0</v>
          </cell>
          <cell r="S345">
            <v>56</v>
          </cell>
          <cell r="T345">
            <v>0</v>
          </cell>
          <cell r="U345">
            <v>0</v>
          </cell>
          <cell r="V345">
            <v>0</v>
          </cell>
          <cell r="W345" t="str">
            <v>Y</v>
          </cell>
        </row>
        <row r="346">
          <cell r="C346" t="str">
            <v>14633050000000</v>
          </cell>
          <cell r="D346" t="str">
            <v>14</v>
          </cell>
          <cell r="E346" t="str">
            <v>63305</v>
          </cell>
          <cell r="F346" t="str">
            <v>0000000</v>
          </cell>
          <cell r="G346" t="str">
            <v>Inyo</v>
          </cell>
          <cell r="H346" t="str">
            <v>Round Valley Joint Elementary</v>
          </cell>
          <cell r="J346" t="str">
            <v>52</v>
          </cell>
          <cell r="K346" t="str">
            <v>Elementary School District</v>
          </cell>
          <cell r="O346">
            <v>143</v>
          </cell>
          <cell r="P346">
            <v>0</v>
          </cell>
          <cell r="Q346">
            <v>0</v>
          </cell>
          <cell r="R346">
            <v>0</v>
          </cell>
          <cell r="S346">
            <v>70</v>
          </cell>
          <cell r="T346">
            <v>0</v>
          </cell>
          <cell r="U346">
            <v>0</v>
          </cell>
          <cell r="V346">
            <v>0</v>
          </cell>
          <cell r="W346" t="str">
            <v>Y</v>
          </cell>
        </row>
        <row r="347">
          <cell r="C347" t="str">
            <v>14766870000000</v>
          </cell>
          <cell r="D347" t="str">
            <v>14</v>
          </cell>
          <cell r="E347" t="str">
            <v>76687</v>
          </cell>
          <cell r="F347" t="str">
            <v>0000000</v>
          </cell>
          <cell r="G347" t="str">
            <v>Inyo</v>
          </cell>
          <cell r="H347" t="str">
            <v>Bishop Unified</v>
          </cell>
          <cell r="J347" t="str">
            <v>54</v>
          </cell>
          <cell r="K347" t="str">
            <v>Unified School District</v>
          </cell>
          <cell r="O347">
            <v>1951</v>
          </cell>
          <cell r="P347">
            <v>0</v>
          </cell>
          <cell r="Q347">
            <v>6</v>
          </cell>
          <cell r="R347">
            <v>0</v>
          </cell>
          <cell r="S347">
            <v>1090</v>
          </cell>
          <cell r="T347">
            <v>0</v>
          </cell>
          <cell r="U347">
            <v>5</v>
          </cell>
          <cell r="V347">
            <v>0</v>
          </cell>
          <cell r="W347" t="str">
            <v>Y</v>
          </cell>
        </row>
        <row r="348">
          <cell r="C348" t="str">
            <v>15101570000000</v>
          </cell>
          <cell r="D348" t="str">
            <v>15</v>
          </cell>
          <cell r="E348" t="str">
            <v>10157</v>
          </cell>
          <cell r="F348" t="str">
            <v>0000000</v>
          </cell>
          <cell r="G348" t="str">
            <v>Kern</v>
          </cell>
          <cell r="H348" t="str">
            <v>Kern County Office of Education</v>
          </cell>
          <cell r="J348" t="str">
            <v>00</v>
          </cell>
          <cell r="K348" t="str">
            <v>County Office of Education (COE)</v>
          </cell>
          <cell r="O348">
            <v>1401</v>
          </cell>
          <cell r="P348">
            <v>284</v>
          </cell>
          <cell r="Q348">
            <v>579</v>
          </cell>
          <cell r="R348">
            <v>0</v>
          </cell>
          <cell r="S348">
            <v>1218</v>
          </cell>
          <cell r="T348">
            <v>284</v>
          </cell>
          <cell r="U348">
            <v>414</v>
          </cell>
          <cell r="V348">
            <v>0</v>
          </cell>
          <cell r="W348" t="str">
            <v>Y</v>
          </cell>
        </row>
        <row r="349">
          <cell r="C349" t="str">
            <v>15101570119669</v>
          </cell>
          <cell r="D349" t="str">
            <v>15</v>
          </cell>
          <cell r="E349" t="str">
            <v>10157</v>
          </cell>
          <cell r="F349" t="str">
            <v>0119669</v>
          </cell>
          <cell r="G349" t="str">
            <v>Kern</v>
          </cell>
          <cell r="H349" t="str">
            <v>Kern County Office of Education</v>
          </cell>
          <cell r="I349" t="str">
            <v>Wonderful College Prep Academy</v>
          </cell>
          <cell r="J349" t="str">
            <v>00</v>
          </cell>
          <cell r="K349" t="str">
            <v>County Office of Education (COE)</v>
          </cell>
          <cell r="L349" t="str">
            <v>65</v>
          </cell>
          <cell r="M349" t="str">
            <v>K-12 Schools (Public)</v>
          </cell>
          <cell r="N349" t="str">
            <v>1078</v>
          </cell>
          <cell r="O349">
            <v>1078</v>
          </cell>
          <cell r="P349">
            <v>0</v>
          </cell>
          <cell r="Q349">
            <v>0</v>
          </cell>
          <cell r="R349">
            <v>0</v>
          </cell>
          <cell r="S349">
            <v>973</v>
          </cell>
          <cell r="T349">
            <v>0</v>
          </cell>
          <cell r="U349">
            <v>0</v>
          </cell>
          <cell r="V349">
            <v>0</v>
          </cell>
          <cell r="W349" t="str">
            <v>Y</v>
          </cell>
        </row>
        <row r="350">
          <cell r="C350" t="str">
            <v>15101570124040</v>
          </cell>
          <cell r="D350" t="str">
            <v>15</v>
          </cell>
          <cell r="E350" t="str">
            <v>10157</v>
          </cell>
          <cell r="F350" t="str">
            <v>0124040</v>
          </cell>
          <cell r="G350" t="str">
            <v>Kern</v>
          </cell>
          <cell r="H350" t="str">
            <v>Kern County Office of Education</v>
          </cell>
          <cell r="I350" t="str">
            <v>Grimmway Academy</v>
          </cell>
          <cell r="J350" t="str">
            <v>00</v>
          </cell>
          <cell r="K350" t="str">
            <v>County Office of Education (COE)</v>
          </cell>
          <cell r="L350" t="str">
            <v>60</v>
          </cell>
          <cell r="M350" t="str">
            <v>Elementary Schools (Public)</v>
          </cell>
          <cell r="N350" t="str">
            <v>1292</v>
          </cell>
          <cell r="O350">
            <v>803</v>
          </cell>
          <cell r="P350">
            <v>0</v>
          </cell>
          <cell r="Q350">
            <v>0</v>
          </cell>
          <cell r="R350">
            <v>0</v>
          </cell>
          <cell r="S350">
            <v>586</v>
          </cell>
          <cell r="T350">
            <v>0</v>
          </cell>
          <cell r="U350">
            <v>0</v>
          </cell>
          <cell r="V350">
            <v>0</v>
          </cell>
          <cell r="W350" t="str">
            <v>Y</v>
          </cell>
        </row>
        <row r="351">
          <cell r="C351" t="str">
            <v>15101570135467</v>
          </cell>
          <cell r="D351" t="str">
            <v>15</v>
          </cell>
          <cell r="E351" t="str">
            <v>10157</v>
          </cell>
          <cell r="F351" t="str">
            <v>0135467</v>
          </cell>
          <cell r="G351" t="str">
            <v>Kern</v>
          </cell>
          <cell r="H351" t="str">
            <v>Kern County Office of Education</v>
          </cell>
          <cell r="I351" t="str">
            <v>Wonderful College Prep Academy - Lost Hills</v>
          </cell>
          <cell r="J351" t="str">
            <v>00</v>
          </cell>
          <cell r="K351" t="str">
            <v>County Office of Education (COE)</v>
          </cell>
          <cell r="L351" t="str">
            <v>65</v>
          </cell>
          <cell r="M351" t="str">
            <v>K-12 Schools (Public)</v>
          </cell>
          <cell r="N351" t="str">
            <v>1851</v>
          </cell>
          <cell r="O351">
            <v>102</v>
          </cell>
          <cell r="P351">
            <v>0</v>
          </cell>
          <cell r="Q351">
            <v>0</v>
          </cell>
          <cell r="R351">
            <v>0</v>
          </cell>
          <cell r="S351">
            <v>99</v>
          </cell>
          <cell r="T351">
            <v>0</v>
          </cell>
          <cell r="U351">
            <v>0</v>
          </cell>
          <cell r="V351">
            <v>0</v>
          </cell>
          <cell r="W351" t="str">
            <v>Y</v>
          </cell>
        </row>
        <row r="352">
          <cell r="C352" t="str">
            <v>15101571530492</v>
          </cell>
          <cell r="D352" t="str">
            <v>15</v>
          </cell>
          <cell r="E352" t="str">
            <v>10157</v>
          </cell>
          <cell r="F352" t="str">
            <v>1530492</v>
          </cell>
          <cell r="G352" t="str">
            <v>Kern</v>
          </cell>
          <cell r="H352" t="str">
            <v>Kern County Office of Education</v>
          </cell>
          <cell r="I352" t="str">
            <v>Valley Oaks Charter</v>
          </cell>
          <cell r="J352" t="str">
            <v>00</v>
          </cell>
          <cell r="K352" t="str">
            <v>County Office of Education (COE)</v>
          </cell>
          <cell r="L352" t="str">
            <v>65</v>
          </cell>
          <cell r="M352" t="str">
            <v>K-12 Schools (Public)</v>
          </cell>
          <cell r="N352" t="str">
            <v>0332</v>
          </cell>
          <cell r="O352">
            <v>1170</v>
          </cell>
          <cell r="P352">
            <v>0</v>
          </cell>
          <cell r="Q352">
            <v>0</v>
          </cell>
          <cell r="R352">
            <v>0</v>
          </cell>
          <cell r="S352">
            <v>474</v>
          </cell>
          <cell r="T352">
            <v>0</v>
          </cell>
          <cell r="U352">
            <v>0</v>
          </cell>
          <cell r="V352">
            <v>0</v>
          </cell>
          <cell r="W352" t="str">
            <v>Y</v>
          </cell>
        </row>
        <row r="353">
          <cell r="C353" t="str">
            <v>15633130000000</v>
          </cell>
          <cell r="D353" t="str">
            <v>15</v>
          </cell>
          <cell r="E353" t="str">
            <v>63313</v>
          </cell>
          <cell r="F353" t="str">
            <v>0000000</v>
          </cell>
          <cell r="G353" t="str">
            <v>Kern</v>
          </cell>
          <cell r="H353" t="str">
            <v>Arvin Union</v>
          </cell>
          <cell r="J353" t="str">
            <v>52</v>
          </cell>
          <cell r="K353" t="str">
            <v>Elementary School District</v>
          </cell>
          <cell r="O353">
            <v>3045</v>
          </cell>
          <cell r="P353">
            <v>0</v>
          </cell>
          <cell r="Q353">
            <v>12</v>
          </cell>
          <cell r="R353">
            <v>0</v>
          </cell>
          <cell r="S353">
            <v>2963</v>
          </cell>
          <cell r="T353">
            <v>0</v>
          </cell>
          <cell r="U353">
            <v>11</v>
          </cell>
          <cell r="V353">
            <v>0</v>
          </cell>
          <cell r="W353" t="str">
            <v>Y</v>
          </cell>
        </row>
        <row r="354">
          <cell r="C354" t="str">
            <v>15633210000000</v>
          </cell>
          <cell r="D354" t="str">
            <v>15</v>
          </cell>
          <cell r="E354" t="str">
            <v>63321</v>
          </cell>
          <cell r="F354" t="str">
            <v>0000000</v>
          </cell>
          <cell r="G354" t="str">
            <v>Kern</v>
          </cell>
          <cell r="H354" t="str">
            <v>Bakersfield City</v>
          </cell>
          <cell r="J354" t="str">
            <v>52</v>
          </cell>
          <cell r="K354" t="str">
            <v>Elementary School District</v>
          </cell>
          <cell r="O354">
            <v>30702</v>
          </cell>
          <cell r="P354">
            <v>0</v>
          </cell>
          <cell r="Q354">
            <v>6</v>
          </cell>
          <cell r="R354">
            <v>0</v>
          </cell>
          <cell r="S354">
            <v>27812</v>
          </cell>
          <cell r="T354">
            <v>0</v>
          </cell>
          <cell r="U354">
            <v>5</v>
          </cell>
          <cell r="V354">
            <v>0</v>
          </cell>
          <cell r="W354" t="str">
            <v>Y</v>
          </cell>
        </row>
        <row r="355">
          <cell r="C355" t="str">
            <v>15633390000000</v>
          </cell>
          <cell r="D355" t="str">
            <v>15</v>
          </cell>
          <cell r="E355" t="str">
            <v>63339</v>
          </cell>
          <cell r="F355" t="str">
            <v>0000000</v>
          </cell>
          <cell r="G355" t="str">
            <v>Kern</v>
          </cell>
          <cell r="H355" t="str">
            <v>Beardsley Elementary</v>
          </cell>
          <cell r="J355" t="str">
            <v>52</v>
          </cell>
          <cell r="K355" t="str">
            <v>Elementary School District</v>
          </cell>
          <cell r="O355">
            <v>1908</v>
          </cell>
          <cell r="P355">
            <v>0</v>
          </cell>
          <cell r="Q355">
            <v>21</v>
          </cell>
          <cell r="R355">
            <v>0</v>
          </cell>
          <cell r="S355">
            <v>1689</v>
          </cell>
          <cell r="T355">
            <v>0</v>
          </cell>
          <cell r="U355">
            <v>15</v>
          </cell>
          <cell r="V355">
            <v>0</v>
          </cell>
          <cell r="W355" t="str">
            <v>Y</v>
          </cell>
        </row>
        <row r="356">
          <cell r="C356" t="str">
            <v>15633470000000</v>
          </cell>
          <cell r="D356" t="str">
            <v>15</v>
          </cell>
          <cell r="E356" t="str">
            <v>63347</v>
          </cell>
          <cell r="F356" t="str">
            <v>0000000</v>
          </cell>
          <cell r="G356" t="str">
            <v>Kern</v>
          </cell>
          <cell r="H356" t="str">
            <v>Belridge Elementary</v>
          </cell>
          <cell r="J356" t="str">
            <v>52</v>
          </cell>
          <cell r="K356" t="str">
            <v>Elementary School District</v>
          </cell>
          <cell r="O356">
            <v>40</v>
          </cell>
          <cell r="P356">
            <v>0</v>
          </cell>
          <cell r="Q356">
            <v>0</v>
          </cell>
          <cell r="R356">
            <v>0</v>
          </cell>
          <cell r="S356">
            <v>34</v>
          </cell>
          <cell r="T356">
            <v>0</v>
          </cell>
          <cell r="U356">
            <v>0</v>
          </cell>
          <cell r="V356">
            <v>0</v>
          </cell>
          <cell r="W356" t="str">
            <v>Y</v>
          </cell>
        </row>
        <row r="357">
          <cell r="C357" t="str">
            <v>15633540000000</v>
          </cell>
          <cell r="D357" t="str">
            <v>15</v>
          </cell>
          <cell r="E357" t="str">
            <v>63354</v>
          </cell>
          <cell r="F357" t="str">
            <v>0000000</v>
          </cell>
          <cell r="G357" t="str">
            <v>Kern</v>
          </cell>
          <cell r="H357" t="str">
            <v>Blake Elementary</v>
          </cell>
          <cell r="J357" t="str">
            <v>52</v>
          </cell>
          <cell r="K357" t="str">
            <v>Elementary School District</v>
          </cell>
          <cell r="O357">
            <v>13</v>
          </cell>
          <cell r="P357">
            <v>0</v>
          </cell>
          <cell r="Q357">
            <v>0</v>
          </cell>
          <cell r="R357">
            <v>0</v>
          </cell>
          <cell r="S357">
            <v>5</v>
          </cell>
          <cell r="T357">
            <v>0</v>
          </cell>
          <cell r="U357">
            <v>0</v>
          </cell>
          <cell r="V357">
            <v>0</v>
          </cell>
          <cell r="W357" t="str">
            <v>Y</v>
          </cell>
        </row>
        <row r="358">
          <cell r="C358" t="str">
            <v>15633620000000</v>
          </cell>
          <cell r="D358" t="str">
            <v>15</v>
          </cell>
          <cell r="E358" t="str">
            <v>63362</v>
          </cell>
          <cell r="F358" t="str">
            <v>0000000</v>
          </cell>
          <cell r="G358" t="str">
            <v>Kern</v>
          </cell>
          <cell r="H358" t="str">
            <v>Panama-Buena Vista Union</v>
          </cell>
          <cell r="J358" t="str">
            <v>52</v>
          </cell>
          <cell r="K358" t="str">
            <v>Elementary School District</v>
          </cell>
          <cell r="O358">
            <v>18250</v>
          </cell>
          <cell r="P358">
            <v>0</v>
          </cell>
          <cell r="Q358">
            <v>56</v>
          </cell>
          <cell r="R358">
            <v>0</v>
          </cell>
          <cell r="S358">
            <v>13025</v>
          </cell>
          <cell r="T358">
            <v>0</v>
          </cell>
          <cell r="U358">
            <v>32</v>
          </cell>
          <cell r="V358">
            <v>0</v>
          </cell>
          <cell r="W358" t="str">
            <v>Y</v>
          </cell>
        </row>
        <row r="359">
          <cell r="C359" t="str">
            <v>15633700000000</v>
          </cell>
          <cell r="D359" t="str">
            <v>15</v>
          </cell>
          <cell r="E359" t="str">
            <v>63370</v>
          </cell>
          <cell r="F359" t="str">
            <v>0000000</v>
          </cell>
          <cell r="G359" t="str">
            <v>Kern</v>
          </cell>
          <cell r="H359" t="str">
            <v>Buttonwillow Union Elementary</v>
          </cell>
          <cell r="J359" t="str">
            <v>52</v>
          </cell>
          <cell r="K359" t="str">
            <v>Elementary School District</v>
          </cell>
          <cell r="O359">
            <v>344</v>
          </cell>
          <cell r="P359">
            <v>0</v>
          </cell>
          <cell r="Q359">
            <v>1</v>
          </cell>
          <cell r="R359">
            <v>0</v>
          </cell>
          <cell r="S359">
            <v>298</v>
          </cell>
          <cell r="T359">
            <v>0</v>
          </cell>
          <cell r="U359">
            <v>1</v>
          </cell>
          <cell r="V359">
            <v>0</v>
          </cell>
          <cell r="W359" t="str">
            <v>Y</v>
          </cell>
        </row>
        <row r="360">
          <cell r="C360" t="str">
            <v>15633880000000</v>
          </cell>
          <cell r="D360" t="str">
            <v>15</v>
          </cell>
          <cell r="E360" t="str">
            <v>63388</v>
          </cell>
          <cell r="F360" t="str">
            <v>0000000</v>
          </cell>
          <cell r="G360" t="str">
            <v>Kern</v>
          </cell>
          <cell r="H360" t="str">
            <v>Caliente Union Elementary</v>
          </cell>
          <cell r="J360" t="str">
            <v>52</v>
          </cell>
          <cell r="K360" t="str">
            <v>Elementary School District</v>
          </cell>
          <cell r="O360">
            <v>50</v>
          </cell>
          <cell r="P360">
            <v>0</v>
          </cell>
          <cell r="Q360">
            <v>0</v>
          </cell>
          <cell r="R360">
            <v>0</v>
          </cell>
          <cell r="S360">
            <v>37</v>
          </cell>
          <cell r="T360">
            <v>0</v>
          </cell>
          <cell r="U360">
            <v>0</v>
          </cell>
          <cell r="V360">
            <v>0</v>
          </cell>
          <cell r="W360" t="str">
            <v>Y</v>
          </cell>
        </row>
        <row r="361">
          <cell r="C361" t="str">
            <v>15634040000000</v>
          </cell>
          <cell r="D361" t="str">
            <v>15</v>
          </cell>
          <cell r="E361" t="str">
            <v>63404</v>
          </cell>
          <cell r="F361" t="str">
            <v>0000000</v>
          </cell>
          <cell r="G361" t="str">
            <v>Kern</v>
          </cell>
          <cell r="H361" t="str">
            <v>Delano Union Elementary</v>
          </cell>
          <cell r="J361" t="str">
            <v>52</v>
          </cell>
          <cell r="K361" t="str">
            <v>Elementary School District</v>
          </cell>
          <cell r="O361">
            <v>5403</v>
          </cell>
          <cell r="P361">
            <v>0</v>
          </cell>
          <cell r="Q361">
            <v>31</v>
          </cell>
          <cell r="R361">
            <v>0</v>
          </cell>
          <cell r="S361">
            <v>4704</v>
          </cell>
          <cell r="T361">
            <v>0</v>
          </cell>
          <cell r="U361">
            <v>21</v>
          </cell>
          <cell r="V361">
            <v>0</v>
          </cell>
          <cell r="W361" t="str">
            <v>Y</v>
          </cell>
        </row>
        <row r="362">
          <cell r="C362" t="str">
            <v>15634040120139</v>
          </cell>
          <cell r="D362" t="str">
            <v>15</v>
          </cell>
          <cell r="E362" t="str">
            <v>63404</v>
          </cell>
          <cell r="F362" t="str">
            <v>0120139</v>
          </cell>
          <cell r="G362" t="str">
            <v>Kern</v>
          </cell>
          <cell r="H362" t="str">
            <v>Delano Union Elementary</v>
          </cell>
          <cell r="I362" t="str">
            <v>Nueva Vista Language Academy</v>
          </cell>
          <cell r="J362" t="str">
            <v>52</v>
          </cell>
          <cell r="K362" t="str">
            <v>Elementary School District</v>
          </cell>
          <cell r="L362" t="str">
            <v>60</v>
          </cell>
          <cell r="M362" t="str">
            <v>Elementary Schools (Public)</v>
          </cell>
          <cell r="N362" t="str">
            <v>1109</v>
          </cell>
          <cell r="O362">
            <v>522</v>
          </cell>
          <cell r="P362">
            <v>0</v>
          </cell>
          <cell r="Q362">
            <v>0</v>
          </cell>
          <cell r="R362">
            <v>0</v>
          </cell>
          <cell r="S362">
            <v>484</v>
          </cell>
          <cell r="T362">
            <v>0</v>
          </cell>
          <cell r="U362">
            <v>0</v>
          </cell>
          <cell r="V362">
            <v>0</v>
          </cell>
          <cell r="W362" t="str">
            <v>Y</v>
          </cell>
        </row>
        <row r="363">
          <cell r="C363" t="str">
            <v>15634046009351</v>
          </cell>
          <cell r="D363" t="str">
            <v>15</v>
          </cell>
          <cell r="E363" t="str">
            <v>63404</v>
          </cell>
          <cell r="F363" t="str">
            <v>6009351</v>
          </cell>
          <cell r="G363" t="str">
            <v>Kern</v>
          </cell>
          <cell r="H363" t="str">
            <v>Delano Union Elementary</v>
          </cell>
          <cell r="I363" t="str">
            <v>Cecil Avenue Math and Science Academy</v>
          </cell>
          <cell r="J363" t="str">
            <v>52</v>
          </cell>
          <cell r="K363" t="str">
            <v>Elementary School District</v>
          </cell>
          <cell r="L363" t="str">
            <v>62</v>
          </cell>
          <cell r="M363" t="str">
            <v>Intermediate/Middle Schools (Public)</v>
          </cell>
          <cell r="N363" t="str">
            <v>1184</v>
          </cell>
          <cell r="O363">
            <v>672</v>
          </cell>
          <cell r="P363">
            <v>0</v>
          </cell>
          <cell r="Q363">
            <v>0</v>
          </cell>
          <cell r="R363">
            <v>0</v>
          </cell>
          <cell r="S363">
            <v>628</v>
          </cell>
          <cell r="T363">
            <v>0</v>
          </cell>
          <cell r="U363">
            <v>0</v>
          </cell>
          <cell r="V363">
            <v>0</v>
          </cell>
          <cell r="W363" t="str">
            <v>Y</v>
          </cell>
        </row>
        <row r="364">
          <cell r="C364" t="str">
            <v>15634046009369</v>
          </cell>
          <cell r="D364" t="str">
            <v>15</v>
          </cell>
          <cell r="E364" t="str">
            <v>63404</v>
          </cell>
          <cell r="F364" t="str">
            <v>6009369</v>
          </cell>
          <cell r="G364" t="str">
            <v>Kern</v>
          </cell>
          <cell r="H364" t="str">
            <v>Delano Union Elementary</v>
          </cell>
          <cell r="I364" t="str">
            <v>Del Vista Math and Science Academy</v>
          </cell>
          <cell r="J364" t="str">
            <v>52</v>
          </cell>
          <cell r="K364" t="str">
            <v>Elementary School District</v>
          </cell>
          <cell r="L364" t="str">
            <v>60</v>
          </cell>
          <cell r="M364" t="str">
            <v>Elementary Schools (Public)</v>
          </cell>
          <cell r="N364" t="str">
            <v>1352</v>
          </cell>
          <cell r="O364">
            <v>548</v>
          </cell>
          <cell r="P364">
            <v>0</v>
          </cell>
          <cell r="Q364">
            <v>0</v>
          </cell>
          <cell r="R364">
            <v>0</v>
          </cell>
          <cell r="S364">
            <v>506</v>
          </cell>
          <cell r="T364">
            <v>0</v>
          </cell>
          <cell r="U364">
            <v>0</v>
          </cell>
          <cell r="V364">
            <v>0</v>
          </cell>
          <cell r="W364" t="str">
            <v>Y</v>
          </cell>
        </row>
        <row r="365">
          <cell r="C365" t="str">
            <v>15634120000000</v>
          </cell>
          <cell r="D365" t="str">
            <v>15</v>
          </cell>
          <cell r="E365" t="str">
            <v>63412</v>
          </cell>
          <cell r="F365" t="str">
            <v>0000000</v>
          </cell>
          <cell r="G365" t="str">
            <v>Kern</v>
          </cell>
          <cell r="H365" t="str">
            <v>Delano Joint Union High</v>
          </cell>
          <cell r="J365" t="str">
            <v>56</v>
          </cell>
          <cell r="K365" t="str">
            <v>High School District</v>
          </cell>
          <cell r="O365">
            <v>4308</v>
          </cell>
          <cell r="P365">
            <v>0</v>
          </cell>
          <cell r="Q365">
            <v>43</v>
          </cell>
          <cell r="R365">
            <v>0</v>
          </cell>
          <cell r="S365">
            <v>4017</v>
          </cell>
          <cell r="T365">
            <v>0</v>
          </cell>
          <cell r="U365">
            <v>43</v>
          </cell>
          <cell r="V365">
            <v>0</v>
          </cell>
          <cell r="W365" t="str">
            <v>Y</v>
          </cell>
        </row>
        <row r="366">
          <cell r="C366" t="str">
            <v>15634200000000</v>
          </cell>
          <cell r="D366" t="str">
            <v>15</v>
          </cell>
          <cell r="E366" t="str">
            <v>63420</v>
          </cell>
          <cell r="F366" t="str">
            <v>0000000</v>
          </cell>
          <cell r="G366" t="str">
            <v>Kern</v>
          </cell>
          <cell r="H366" t="str">
            <v>Di Giorgio Elementary</v>
          </cell>
          <cell r="J366" t="str">
            <v>52</v>
          </cell>
          <cell r="K366" t="str">
            <v>Elementary School District</v>
          </cell>
          <cell r="O366">
            <v>211</v>
          </cell>
          <cell r="P366">
            <v>0</v>
          </cell>
          <cell r="Q366">
            <v>1</v>
          </cell>
          <cell r="R366">
            <v>0</v>
          </cell>
          <cell r="S366">
            <v>211</v>
          </cell>
          <cell r="T366">
            <v>0</v>
          </cell>
          <cell r="U366">
            <v>1</v>
          </cell>
          <cell r="V366">
            <v>0</v>
          </cell>
          <cell r="W366" t="str">
            <v>Y</v>
          </cell>
        </row>
        <row r="367">
          <cell r="C367" t="str">
            <v>15634380000000</v>
          </cell>
          <cell r="D367" t="str">
            <v>15</v>
          </cell>
          <cell r="E367" t="str">
            <v>63438</v>
          </cell>
          <cell r="F367" t="str">
            <v>0000000</v>
          </cell>
          <cell r="G367" t="str">
            <v>Kern</v>
          </cell>
          <cell r="H367" t="str">
            <v>Edison Elementary</v>
          </cell>
          <cell r="J367" t="str">
            <v>52</v>
          </cell>
          <cell r="K367" t="str">
            <v>Elementary School District</v>
          </cell>
          <cell r="O367">
            <v>1035</v>
          </cell>
          <cell r="P367">
            <v>0</v>
          </cell>
          <cell r="Q367">
            <v>7</v>
          </cell>
          <cell r="R367">
            <v>0</v>
          </cell>
          <cell r="S367">
            <v>967</v>
          </cell>
          <cell r="T367">
            <v>0</v>
          </cell>
          <cell r="U367">
            <v>4</v>
          </cell>
          <cell r="V367">
            <v>0</v>
          </cell>
          <cell r="W367" t="str">
            <v>Y</v>
          </cell>
        </row>
        <row r="368">
          <cell r="C368" t="str">
            <v>15634460000000</v>
          </cell>
          <cell r="D368" t="str">
            <v>15</v>
          </cell>
          <cell r="E368" t="str">
            <v>63446</v>
          </cell>
          <cell r="F368" t="str">
            <v>0000000</v>
          </cell>
          <cell r="G368" t="str">
            <v>Kern</v>
          </cell>
          <cell r="H368" t="str">
            <v>Elk Hills Elementary</v>
          </cell>
          <cell r="J368" t="str">
            <v>52</v>
          </cell>
          <cell r="K368" t="str">
            <v>Elementary School District</v>
          </cell>
          <cell r="O368">
            <v>187</v>
          </cell>
          <cell r="P368">
            <v>0</v>
          </cell>
          <cell r="Q368">
            <v>0</v>
          </cell>
          <cell r="R368">
            <v>0</v>
          </cell>
          <cell r="S368">
            <v>124</v>
          </cell>
          <cell r="T368">
            <v>0</v>
          </cell>
          <cell r="U368">
            <v>0</v>
          </cell>
          <cell r="V368">
            <v>0</v>
          </cell>
          <cell r="W368" t="str">
            <v>Y</v>
          </cell>
        </row>
        <row r="369">
          <cell r="C369" t="str">
            <v>15634610000000</v>
          </cell>
          <cell r="D369" t="str">
            <v>15</v>
          </cell>
          <cell r="E369" t="str">
            <v>63461</v>
          </cell>
          <cell r="F369" t="str">
            <v>0000000</v>
          </cell>
          <cell r="G369" t="str">
            <v>Kern</v>
          </cell>
          <cell r="H369" t="str">
            <v>Fairfax Elementary</v>
          </cell>
          <cell r="J369" t="str">
            <v>52</v>
          </cell>
          <cell r="K369" t="str">
            <v>Elementary School District</v>
          </cell>
          <cell r="O369">
            <v>2705</v>
          </cell>
          <cell r="P369">
            <v>0</v>
          </cell>
          <cell r="Q369">
            <v>15</v>
          </cell>
          <cell r="R369">
            <v>0</v>
          </cell>
          <cell r="S369">
            <v>2491</v>
          </cell>
          <cell r="T369">
            <v>0</v>
          </cell>
          <cell r="U369">
            <v>13</v>
          </cell>
          <cell r="V369">
            <v>0</v>
          </cell>
          <cell r="W369" t="str">
            <v>Y</v>
          </cell>
        </row>
        <row r="370">
          <cell r="C370" t="str">
            <v>15634790000000</v>
          </cell>
          <cell r="D370" t="str">
            <v>15</v>
          </cell>
          <cell r="E370" t="str">
            <v>63479</v>
          </cell>
          <cell r="F370" t="str">
            <v>0000000</v>
          </cell>
          <cell r="G370" t="str">
            <v>Kern</v>
          </cell>
          <cell r="H370" t="str">
            <v>Fruitvale Elementary</v>
          </cell>
          <cell r="J370" t="str">
            <v>52</v>
          </cell>
          <cell r="K370" t="str">
            <v>Elementary School District</v>
          </cell>
          <cell r="O370">
            <v>3220</v>
          </cell>
          <cell r="P370">
            <v>0</v>
          </cell>
          <cell r="Q370">
            <v>14</v>
          </cell>
          <cell r="R370">
            <v>0</v>
          </cell>
          <cell r="S370">
            <v>1583</v>
          </cell>
          <cell r="T370">
            <v>0</v>
          </cell>
          <cell r="U370">
            <v>8</v>
          </cell>
          <cell r="V370">
            <v>0</v>
          </cell>
          <cell r="W370" t="str">
            <v>Y</v>
          </cell>
        </row>
        <row r="371">
          <cell r="C371" t="str">
            <v>15634870000000</v>
          </cell>
          <cell r="D371" t="str">
            <v>15</v>
          </cell>
          <cell r="E371" t="str">
            <v>63487</v>
          </cell>
          <cell r="F371" t="str">
            <v>0000000</v>
          </cell>
          <cell r="G371" t="str">
            <v>Kern</v>
          </cell>
          <cell r="H371" t="str">
            <v>General Shafter Elementary</v>
          </cell>
          <cell r="J371" t="str">
            <v>52</v>
          </cell>
          <cell r="K371" t="str">
            <v>Elementary School District</v>
          </cell>
          <cell r="O371">
            <v>147</v>
          </cell>
          <cell r="P371">
            <v>0</v>
          </cell>
          <cell r="Q371">
            <v>2</v>
          </cell>
          <cell r="R371">
            <v>0</v>
          </cell>
          <cell r="S371">
            <v>119</v>
          </cell>
          <cell r="T371">
            <v>0</v>
          </cell>
          <cell r="U371">
            <v>2</v>
          </cell>
          <cell r="V371">
            <v>0</v>
          </cell>
          <cell r="W371" t="str">
            <v>Y</v>
          </cell>
        </row>
        <row r="372">
          <cell r="C372" t="str">
            <v>15635030000000</v>
          </cell>
          <cell r="D372" t="str">
            <v>15</v>
          </cell>
          <cell r="E372" t="str">
            <v>63503</v>
          </cell>
          <cell r="F372" t="str">
            <v>0000000</v>
          </cell>
          <cell r="G372" t="str">
            <v>Kern</v>
          </cell>
          <cell r="H372" t="str">
            <v>Greenfield Union</v>
          </cell>
          <cell r="J372" t="str">
            <v>52</v>
          </cell>
          <cell r="K372" t="str">
            <v>Elementary School District</v>
          </cell>
          <cell r="O372">
            <v>9327</v>
          </cell>
          <cell r="P372">
            <v>0</v>
          </cell>
          <cell r="Q372">
            <v>76</v>
          </cell>
          <cell r="R372">
            <v>0</v>
          </cell>
          <cell r="S372">
            <v>8524</v>
          </cell>
          <cell r="T372">
            <v>0</v>
          </cell>
          <cell r="U372">
            <v>53</v>
          </cell>
          <cell r="V372">
            <v>0</v>
          </cell>
          <cell r="W372" t="str">
            <v>Y</v>
          </cell>
        </row>
        <row r="373">
          <cell r="C373" t="str">
            <v>15635290000000</v>
          </cell>
          <cell r="D373" t="str">
            <v>15</v>
          </cell>
          <cell r="E373" t="str">
            <v>63529</v>
          </cell>
          <cell r="F373" t="str">
            <v>0000000</v>
          </cell>
          <cell r="G373" t="str">
            <v>Kern</v>
          </cell>
          <cell r="H373" t="str">
            <v>Kern High</v>
          </cell>
          <cell r="J373" t="str">
            <v>56</v>
          </cell>
          <cell r="K373" t="str">
            <v>High School District</v>
          </cell>
          <cell r="O373">
            <v>39085</v>
          </cell>
          <cell r="P373">
            <v>0</v>
          </cell>
          <cell r="Q373">
            <v>35</v>
          </cell>
          <cell r="R373">
            <v>0</v>
          </cell>
          <cell r="S373">
            <v>26947</v>
          </cell>
          <cell r="T373">
            <v>0</v>
          </cell>
          <cell r="U373">
            <v>29</v>
          </cell>
          <cell r="V373">
            <v>0</v>
          </cell>
          <cell r="W373" t="str">
            <v>Y</v>
          </cell>
        </row>
        <row r="374">
          <cell r="C374" t="str">
            <v>15635291530435</v>
          </cell>
          <cell r="D374" t="str">
            <v>15</v>
          </cell>
          <cell r="E374" t="str">
            <v>63529</v>
          </cell>
          <cell r="F374" t="str">
            <v>1530435</v>
          </cell>
          <cell r="G374" t="str">
            <v>Kern</v>
          </cell>
          <cell r="H374" t="str">
            <v>Kern High</v>
          </cell>
          <cell r="I374" t="str">
            <v>Kern Workforce 2000 Academy</v>
          </cell>
          <cell r="J374" t="str">
            <v>56</v>
          </cell>
          <cell r="K374" t="str">
            <v>High School District</v>
          </cell>
          <cell r="L374" t="str">
            <v>66</v>
          </cell>
          <cell r="M374" t="str">
            <v>High Schools (Public)</v>
          </cell>
          <cell r="N374" t="str">
            <v>0071</v>
          </cell>
          <cell r="O374">
            <v>438</v>
          </cell>
          <cell r="P374">
            <v>0</v>
          </cell>
          <cell r="Q374">
            <v>0</v>
          </cell>
          <cell r="R374">
            <v>0</v>
          </cell>
          <cell r="S374">
            <v>367</v>
          </cell>
          <cell r="T374">
            <v>0</v>
          </cell>
          <cell r="U374">
            <v>0</v>
          </cell>
          <cell r="V374">
            <v>0</v>
          </cell>
          <cell r="W374" t="str">
            <v>Y</v>
          </cell>
        </row>
        <row r="375">
          <cell r="C375" t="str">
            <v>15635450000000</v>
          </cell>
          <cell r="D375" t="str">
            <v>15</v>
          </cell>
          <cell r="E375" t="str">
            <v>63545</v>
          </cell>
          <cell r="F375" t="str">
            <v>0000000</v>
          </cell>
          <cell r="G375" t="str">
            <v>Kern</v>
          </cell>
          <cell r="H375" t="str">
            <v>Kernville Union Elementary</v>
          </cell>
          <cell r="J375" t="str">
            <v>52</v>
          </cell>
          <cell r="K375" t="str">
            <v>Elementary School District</v>
          </cell>
          <cell r="O375">
            <v>899</v>
          </cell>
          <cell r="P375">
            <v>0</v>
          </cell>
          <cell r="Q375">
            <v>1</v>
          </cell>
          <cell r="R375">
            <v>0</v>
          </cell>
          <cell r="S375">
            <v>719</v>
          </cell>
          <cell r="T375">
            <v>0</v>
          </cell>
          <cell r="U375">
            <v>0</v>
          </cell>
          <cell r="V375">
            <v>0</v>
          </cell>
          <cell r="W375" t="str">
            <v>Y</v>
          </cell>
        </row>
        <row r="376">
          <cell r="C376" t="str">
            <v>15635520000000</v>
          </cell>
          <cell r="D376" t="str">
            <v>15</v>
          </cell>
          <cell r="E376" t="str">
            <v>63552</v>
          </cell>
          <cell r="F376" t="str">
            <v>0000000</v>
          </cell>
          <cell r="G376" t="str">
            <v>Kern</v>
          </cell>
          <cell r="H376" t="str">
            <v>Lakeside Union</v>
          </cell>
          <cell r="J376" t="str">
            <v>52</v>
          </cell>
          <cell r="K376" t="str">
            <v>Elementary School District</v>
          </cell>
          <cell r="O376">
            <v>1378</v>
          </cell>
          <cell r="P376">
            <v>0</v>
          </cell>
          <cell r="Q376">
            <v>8</v>
          </cell>
          <cell r="R376">
            <v>0</v>
          </cell>
          <cell r="S376">
            <v>941</v>
          </cell>
          <cell r="T376">
            <v>0</v>
          </cell>
          <cell r="U376">
            <v>4</v>
          </cell>
          <cell r="V376">
            <v>0</v>
          </cell>
          <cell r="W376" t="str">
            <v>Y</v>
          </cell>
        </row>
        <row r="377">
          <cell r="C377" t="str">
            <v>15635600000000</v>
          </cell>
          <cell r="D377" t="str">
            <v>15</v>
          </cell>
          <cell r="E377" t="str">
            <v>63560</v>
          </cell>
          <cell r="F377" t="str">
            <v>0000000</v>
          </cell>
          <cell r="G377" t="str">
            <v>Kern</v>
          </cell>
          <cell r="H377" t="str">
            <v>Lamont Elementary</v>
          </cell>
          <cell r="J377" t="str">
            <v>52</v>
          </cell>
          <cell r="K377" t="str">
            <v>Elementary School District</v>
          </cell>
          <cell r="O377">
            <v>3106</v>
          </cell>
          <cell r="P377">
            <v>0</v>
          </cell>
          <cell r="Q377">
            <v>3</v>
          </cell>
          <cell r="R377">
            <v>0</v>
          </cell>
          <cell r="S377">
            <v>2983</v>
          </cell>
          <cell r="T377">
            <v>0</v>
          </cell>
          <cell r="U377">
            <v>2</v>
          </cell>
          <cell r="V377">
            <v>0</v>
          </cell>
          <cell r="W377" t="str">
            <v>Y</v>
          </cell>
        </row>
        <row r="378">
          <cell r="C378" t="str">
            <v>15635780000000</v>
          </cell>
          <cell r="D378" t="str">
            <v>15</v>
          </cell>
          <cell r="E378" t="str">
            <v>63578</v>
          </cell>
          <cell r="F378" t="str">
            <v>0000000</v>
          </cell>
          <cell r="G378" t="str">
            <v>Kern</v>
          </cell>
          <cell r="H378" t="str">
            <v>Richland Union Elementary</v>
          </cell>
          <cell r="J378" t="str">
            <v>52</v>
          </cell>
          <cell r="K378" t="str">
            <v>Elementary School District</v>
          </cell>
          <cell r="O378">
            <v>3031</v>
          </cell>
          <cell r="P378">
            <v>0</v>
          </cell>
          <cell r="Q378">
            <v>14</v>
          </cell>
          <cell r="R378">
            <v>0</v>
          </cell>
          <cell r="S378">
            <v>2848</v>
          </cell>
          <cell r="T378">
            <v>0</v>
          </cell>
          <cell r="U378">
            <v>11</v>
          </cell>
          <cell r="V378">
            <v>0</v>
          </cell>
          <cell r="W378" t="str">
            <v>Y</v>
          </cell>
        </row>
        <row r="379">
          <cell r="C379" t="str">
            <v>15635780135186</v>
          </cell>
          <cell r="D379" t="str">
            <v>15</v>
          </cell>
          <cell r="E379" t="str">
            <v>63578</v>
          </cell>
          <cell r="F379" t="str">
            <v>0135186</v>
          </cell>
          <cell r="G379" t="str">
            <v>Kern</v>
          </cell>
          <cell r="H379" t="str">
            <v>Richland Union Elementary</v>
          </cell>
          <cell r="I379" t="str">
            <v>Grimmway Academy Shafter</v>
          </cell>
          <cell r="J379" t="str">
            <v>52</v>
          </cell>
          <cell r="K379" t="str">
            <v>Elementary School District</v>
          </cell>
          <cell r="L379" t="str">
            <v>60</v>
          </cell>
          <cell r="M379" t="str">
            <v>Elementary Schools (Public)</v>
          </cell>
          <cell r="N379" t="str">
            <v>1847</v>
          </cell>
          <cell r="O379">
            <v>444</v>
          </cell>
          <cell r="P379">
            <v>0</v>
          </cell>
          <cell r="Q379">
            <v>0</v>
          </cell>
          <cell r="R379">
            <v>0</v>
          </cell>
          <cell r="S379">
            <v>379</v>
          </cell>
          <cell r="T379">
            <v>0</v>
          </cell>
          <cell r="U379">
            <v>0</v>
          </cell>
          <cell r="V379">
            <v>0</v>
          </cell>
          <cell r="W379" t="str">
            <v>Y</v>
          </cell>
        </row>
        <row r="380">
          <cell r="C380" t="str">
            <v>15635860000000</v>
          </cell>
          <cell r="D380" t="str">
            <v>15</v>
          </cell>
          <cell r="E380" t="str">
            <v>63586</v>
          </cell>
          <cell r="F380" t="str">
            <v>0000000</v>
          </cell>
          <cell r="G380" t="str">
            <v>Kern</v>
          </cell>
          <cell r="H380" t="str">
            <v>Linns Valley-Poso Flat Union</v>
          </cell>
          <cell r="J380" t="str">
            <v>52</v>
          </cell>
          <cell r="K380" t="str">
            <v>Elementary School District</v>
          </cell>
          <cell r="O380">
            <v>22</v>
          </cell>
          <cell r="P380">
            <v>0</v>
          </cell>
          <cell r="Q380">
            <v>2</v>
          </cell>
          <cell r="R380">
            <v>0</v>
          </cell>
          <cell r="S380">
            <v>12</v>
          </cell>
          <cell r="T380">
            <v>0</v>
          </cell>
          <cell r="U380">
            <v>2</v>
          </cell>
          <cell r="V380">
            <v>0</v>
          </cell>
          <cell r="W380" t="str">
            <v>Y</v>
          </cell>
        </row>
        <row r="381">
          <cell r="C381" t="str">
            <v>15635940000000</v>
          </cell>
          <cell r="D381" t="str">
            <v>15</v>
          </cell>
          <cell r="E381" t="str">
            <v>63594</v>
          </cell>
          <cell r="F381" t="str">
            <v>0000000</v>
          </cell>
          <cell r="G381" t="str">
            <v>Kern</v>
          </cell>
          <cell r="H381" t="str">
            <v>Lost Hills Union Elementary</v>
          </cell>
          <cell r="J381" t="str">
            <v>52</v>
          </cell>
          <cell r="K381" t="str">
            <v>Elementary School District</v>
          </cell>
          <cell r="O381">
            <v>505</v>
          </cell>
          <cell r="P381">
            <v>0</v>
          </cell>
          <cell r="Q381">
            <v>1</v>
          </cell>
          <cell r="R381">
            <v>0</v>
          </cell>
          <cell r="S381">
            <v>452</v>
          </cell>
          <cell r="T381">
            <v>0</v>
          </cell>
          <cell r="U381">
            <v>1</v>
          </cell>
          <cell r="V381">
            <v>0</v>
          </cell>
          <cell r="W381" t="str">
            <v>Y</v>
          </cell>
        </row>
        <row r="382">
          <cell r="C382" t="str">
            <v>15636100000000</v>
          </cell>
          <cell r="D382" t="str">
            <v>15</v>
          </cell>
          <cell r="E382" t="str">
            <v>63610</v>
          </cell>
          <cell r="F382" t="str">
            <v>0000000</v>
          </cell>
          <cell r="G382" t="str">
            <v>Kern</v>
          </cell>
          <cell r="H382" t="str">
            <v>Maple Elementary</v>
          </cell>
          <cell r="J382" t="str">
            <v>52</v>
          </cell>
          <cell r="K382" t="str">
            <v>Elementary School District</v>
          </cell>
          <cell r="O382">
            <v>278</v>
          </cell>
          <cell r="P382">
            <v>0</v>
          </cell>
          <cell r="Q382">
            <v>0</v>
          </cell>
          <cell r="R382">
            <v>0</v>
          </cell>
          <cell r="S382">
            <v>169</v>
          </cell>
          <cell r="T382">
            <v>0</v>
          </cell>
          <cell r="U382">
            <v>0</v>
          </cell>
          <cell r="V382">
            <v>0</v>
          </cell>
          <cell r="W382" t="str">
            <v>Y</v>
          </cell>
        </row>
        <row r="383">
          <cell r="C383" t="str">
            <v>15636280000000</v>
          </cell>
          <cell r="D383" t="str">
            <v>15</v>
          </cell>
          <cell r="E383" t="str">
            <v>63628</v>
          </cell>
          <cell r="F383" t="str">
            <v>0000000</v>
          </cell>
          <cell r="G383" t="str">
            <v>Kern</v>
          </cell>
          <cell r="H383" t="str">
            <v>Maricopa Unified</v>
          </cell>
          <cell r="J383" t="str">
            <v>54</v>
          </cell>
          <cell r="K383" t="str">
            <v>Unified School District</v>
          </cell>
          <cell r="O383">
            <v>300</v>
          </cell>
          <cell r="P383">
            <v>0</v>
          </cell>
          <cell r="Q383">
            <v>6</v>
          </cell>
          <cell r="R383">
            <v>0</v>
          </cell>
          <cell r="S383">
            <v>278</v>
          </cell>
          <cell r="T383">
            <v>0</v>
          </cell>
          <cell r="U383">
            <v>3</v>
          </cell>
          <cell r="V383">
            <v>0</v>
          </cell>
          <cell r="W383" t="str">
            <v>Y</v>
          </cell>
        </row>
        <row r="384">
          <cell r="C384" t="str">
            <v>15636280127183</v>
          </cell>
          <cell r="D384" t="str">
            <v>15</v>
          </cell>
          <cell r="E384" t="str">
            <v>63628</v>
          </cell>
          <cell r="F384" t="str">
            <v>0127183</v>
          </cell>
          <cell r="G384" t="str">
            <v>Kern</v>
          </cell>
          <cell r="H384" t="str">
            <v>Maricopa Unified</v>
          </cell>
          <cell r="I384" t="str">
            <v>California Virtual Academy @ Maricopa</v>
          </cell>
          <cell r="J384" t="str">
            <v>54</v>
          </cell>
          <cell r="K384" t="str">
            <v>Unified School District</v>
          </cell>
          <cell r="L384" t="str">
            <v>60</v>
          </cell>
          <cell r="M384" t="str">
            <v>Elementary Schools (Public)</v>
          </cell>
          <cell r="N384" t="str">
            <v>1490</v>
          </cell>
          <cell r="O384">
            <v>1461</v>
          </cell>
          <cell r="P384">
            <v>0</v>
          </cell>
          <cell r="Q384">
            <v>0</v>
          </cell>
          <cell r="R384">
            <v>0</v>
          </cell>
          <cell r="S384">
            <v>1000</v>
          </cell>
          <cell r="T384">
            <v>0</v>
          </cell>
          <cell r="U384">
            <v>0</v>
          </cell>
          <cell r="V384">
            <v>0</v>
          </cell>
          <cell r="W384" t="str">
            <v>Y</v>
          </cell>
        </row>
        <row r="385">
          <cell r="C385" t="str">
            <v>15636280127209</v>
          </cell>
          <cell r="D385" t="str">
            <v>15</v>
          </cell>
          <cell r="E385" t="str">
            <v>63628</v>
          </cell>
          <cell r="F385" t="str">
            <v>0127209</v>
          </cell>
          <cell r="G385" t="str">
            <v>Kern</v>
          </cell>
          <cell r="H385" t="str">
            <v>Maricopa Unified</v>
          </cell>
          <cell r="I385" t="str">
            <v>Insight School of California</v>
          </cell>
          <cell r="J385" t="str">
            <v>54</v>
          </cell>
          <cell r="K385" t="str">
            <v>Unified School District</v>
          </cell>
          <cell r="L385" t="str">
            <v>66</v>
          </cell>
          <cell r="M385" t="str">
            <v>High Schools (Public)</v>
          </cell>
          <cell r="N385" t="str">
            <v>1491</v>
          </cell>
          <cell r="O385">
            <v>404</v>
          </cell>
          <cell r="P385">
            <v>0</v>
          </cell>
          <cell r="Q385">
            <v>0</v>
          </cell>
          <cell r="R385">
            <v>0</v>
          </cell>
          <cell r="S385">
            <v>277</v>
          </cell>
          <cell r="T385">
            <v>0</v>
          </cell>
          <cell r="U385">
            <v>0</v>
          </cell>
          <cell r="V385">
            <v>0</v>
          </cell>
          <cell r="W385" t="str">
            <v>Y</v>
          </cell>
        </row>
        <row r="386">
          <cell r="C386" t="str">
            <v>15636280128504</v>
          </cell>
          <cell r="D386" t="str">
            <v>15</v>
          </cell>
          <cell r="E386" t="str">
            <v>63628</v>
          </cell>
          <cell r="F386" t="str">
            <v>0128504</v>
          </cell>
          <cell r="G386" t="str">
            <v>Kern</v>
          </cell>
          <cell r="H386" t="str">
            <v>Maricopa Unified</v>
          </cell>
          <cell r="I386" t="str">
            <v>Peak to Peak Mountain Charter</v>
          </cell>
          <cell r="J386" t="str">
            <v>54</v>
          </cell>
          <cell r="K386" t="str">
            <v>Unified School District</v>
          </cell>
          <cell r="L386" t="str">
            <v>60</v>
          </cell>
          <cell r="M386" t="str">
            <v>Elementary Schools (Public)</v>
          </cell>
          <cell r="N386" t="str">
            <v>1575</v>
          </cell>
          <cell r="O386">
            <v>77</v>
          </cell>
          <cell r="P386">
            <v>0</v>
          </cell>
          <cell r="Q386">
            <v>0</v>
          </cell>
          <cell r="R386">
            <v>0</v>
          </cell>
          <cell r="S386">
            <v>24</v>
          </cell>
          <cell r="T386">
            <v>0</v>
          </cell>
          <cell r="U386">
            <v>0</v>
          </cell>
          <cell r="V386">
            <v>0</v>
          </cell>
          <cell r="W386" t="str">
            <v>Y</v>
          </cell>
        </row>
        <row r="387">
          <cell r="C387" t="str">
            <v>15636280134312</v>
          </cell>
          <cell r="D387" t="str">
            <v>15</v>
          </cell>
          <cell r="E387" t="str">
            <v>63628</v>
          </cell>
          <cell r="F387" t="str">
            <v>0134312</v>
          </cell>
          <cell r="G387" t="str">
            <v>Kern</v>
          </cell>
          <cell r="H387" t="str">
            <v>Maricopa Unified</v>
          </cell>
          <cell r="I387" t="str">
            <v>Inspire Charter - Kern</v>
          </cell>
          <cell r="J387" t="str">
            <v>54</v>
          </cell>
          <cell r="K387" t="str">
            <v>Unified School District</v>
          </cell>
          <cell r="L387" t="str">
            <v>65</v>
          </cell>
          <cell r="M387" t="str">
            <v>K-12 Schools (Public)</v>
          </cell>
          <cell r="N387" t="str">
            <v>1816</v>
          </cell>
          <cell r="O387">
            <v>4126</v>
          </cell>
          <cell r="P387">
            <v>0</v>
          </cell>
          <cell r="Q387">
            <v>0</v>
          </cell>
          <cell r="R387">
            <v>0</v>
          </cell>
          <cell r="S387">
            <v>1676</v>
          </cell>
          <cell r="T387">
            <v>0</v>
          </cell>
          <cell r="U387">
            <v>0</v>
          </cell>
          <cell r="V387">
            <v>0</v>
          </cell>
          <cell r="W387" t="str">
            <v>Y</v>
          </cell>
        </row>
        <row r="388">
          <cell r="C388" t="str">
            <v>15636510000000</v>
          </cell>
          <cell r="D388" t="str">
            <v>15</v>
          </cell>
          <cell r="E388" t="str">
            <v>63651</v>
          </cell>
          <cell r="F388" t="str">
            <v>0000000</v>
          </cell>
          <cell r="G388" t="str">
            <v>Kern</v>
          </cell>
          <cell r="H388" t="str">
            <v>McKittrick Elementary</v>
          </cell>
          <cell r="J388" t="str">
            <v>52</v>
          </cell>
          <cell r="K388" t="str">
            <v>Elementary School District</v>
          </cell>
          <cell r="O388">
            <v>77</v>
          </cell>
          <cell r="P388">
            <v>0</v>
          </cell>
          <cell r="Q388">
            <v>0</v>
          </cell>
          <cell r="R388">
            <v>0</v>
          </cell>
          <cell r="S388">
            <v>28</v>
          </cell>
          <cell r="T388">
            <v>0</v>
          </cell>
          <cell r="U388">
            <v>0</v>
          </cell>
          <cell r="V388">
            <v>0</v>
          </cell>
          <cell r="W388" t="str">
            <v>Y</v>
          </cell>
        </row>
        <row r="389">
          <cell r="C389" t="str">
            <v>15636690000000</v>
          </cell>
          <cell r="D389" t="str">
            <v>15</v>
          </cell>
          <cell r="E389" t="str">
            <v>63669</v>
          </cell>
          <cell r="F389" t="str">
            <v>0000000</v>
          </cell>
          <cell r="G389" t="str">
            <v>Kern</v>
          </cell>
          <cell r="H389" t="str">
            <v>Midway Elementary</v>
          </cell>
          <cell r="J389" t="str">
            <v>52</v>
          </cell>
          <cell r="K389" t="str">
            <v>Elementary School District</v>
          </cell>
          <cell r="O389">
            <v>85</v>
          </cell>
          <cell r="P389">
            <v>0</v>
          </cell>
          <cell r="Q389">
            <v>0</v>
          </cell>
          <cell r="R389">
            <v>0</v>
          </cell>
          <cell r="S389">
            <v>44</v>
          </cell>
          <cell r="T389">
            <v>0</v>
          </cell>
          <cell r="U389">
            <v>0</v>
          </cell>
          <cell r="V389">
            <v>0</v>
          </cell>
          <cell r="W389" t="str">
            <v>Y</v>
          </cell>
        </row>
        <row r="390">
          <cell r="C390" t="str">
            <v>15636770000000</v>
          </cell>
          <cell r="D390" t="str">
            <v>15</v>
          </cell>
          <cell r="E390" t="str">
            <v>63677</v>
          </cell>
          <cell r="F390" t="str">
            <v>0000000</v>
          </cell>
          <cell r="G390" t="str">
            <v>Kern</v>
          </cell>
          <cell r="H390" t="str">
            <v>Mojave Unified</v>
          </cell>
          <cell r="J390" t="str">
            <v>54</v>
          </cell>
          <cell r="K390" t="str">
            <v>Unified School District</v>
          </cell>
          <cell r="O390">
            <v>2832</v>
          </cell>
          <cell r="P390">
            <v>0</v>
          </cell>
          <cell r="Q390">
            <v>45</v>
          </cell>
          <cell r="R390">
            <v>0</v>
          </cell>
          <cell r="S390">
            <v>2461</v>
          </cell>
          <cell r="T390">
            <v>0</v>
          </cell>
          <cell r="U390">
            <v>41</v>
          </cell>
          <cell r="V390">
            <v>0</v>
          </cell>
          <cell r="W390" t="str">
            <v>Y</v>
          </cell>
        </row>
        <row r="391">
          <cell r="C391" t="str">
            <v>15636850000000</v>
          </cell>
          <cell r="D391" t="str">
            <v>15</v>
          </cell>
          <cell r="E391" t="str">
            <v>63685</v>
          </cell>
          <cell r="F391" t="str">
            <v>0000000</v>
          </cell>
          <cell r="G391" t="str">
            <v>Kern</v>
          </cell>
          <cell r="H391" t="str">
            <v>Muroc Joint Unified</v>
          </cell>
          <cell r="J391" t="str">
            <v>54</v>
          </cell>
          <cell r="K391" t="str">
            <v>Unified School District</v>
          </cell>
          <cell r="O391">
            <v>1827</v>
          </cell>
          <cell r="P391">
            <v>0</v>
          </cell>
          <cell r="Q391">
            <v>2</v>
          </cell>
          <cell r="R391">
            <v>0</v>
          </cell>
          <cell r="S391">
            <v>585</v>
          </cell>
          <cell r="T391">
            <v>0</v>
          </cell>
          <cell r="U391">
            <v>2</v>
          </cell>
          <cell r="V391">
            <v>0</v>
          </cell>
          <cell r="W391" t="str">
            <v>Y</v>
          </cell>
        </row>
        <row r="392">
          <cell r="C392" t="str">
            <v>15636930000000</v>
          </cell>
          <cell r="D392" t="str">
            <v>15</v>
          </cell>
          <cell r="E392" t="str">
            <v>63693</v>
          </cell>
          <cell r="F392" t="str">
            <v>0000000</v>
          </cell>
          <cell r="G392" t="str">
            <v>Kern</v>
          </cell>
          <cell r="H392" t="str">
            <v>Norris Elementary</v>
          </cell>
          <cell r="J392" t="str">
            <v>52</v>
          </cell>
          <cell r="K392" t="str">
            <v>Elementary School District</v>
          </cell>
          <cell r="O392">
            <v>4198</v>
          </cell>
          <cell r="P392">
            <v>0</v>
          </cell>
          <cell r="Q392">
            <v>28</v>
          </cell>
          <cell r="R392">
            <v>0</v>
          </cell>
          <cell r="S392">
            <v>1152</v>
          </cell>
          <cell r="T392">
            <v>0</v>
          </cell>
          <cell r="U392">
            <v>9</v>
          </cell>
          <cell r="V392">
            <v>0</v>
          </cell>
          <cell r="W392" t="str">
            <v>Y</v>
          </cell>
        </row>
        <row r="393">
          <cell r="C393" t="str">
            <v>15637190000000</v>
          </cell>
          <cell r="D393" t="str">
            <v>15</v>
          </cell>
          <cell r="E393" t="str">
            <v>63719</v>
          </cell>
          <cell r="F393" t="str">
            <v>0000000</v>
          </cell>
          <cell r="G393" t="str">
            <v>Kern</v>
          </cell>
          <cell r="H393" t="str">
            <v>Pond Union Elementary</v>
          </cell>
          <cell r="J393" t="str">
            <v>52</v>
          </cell>
          <cell r="K393" t="str">
            <v>Elementary School District</v>
          </cell>
          <cell r="O393">
            <v>193</v>
          </cell>
          <cell r="P393">
            <v>0</v>
          </cell>
          <cell r="Q393">
            <v>0</v>
          </cell>
          <cell r="R393">
            <v>0</v>
          </cell>
          <cell r="S393">
            <v>181</v>
          </cell>
          <cell r="T393">
            <v>0</v>
          </cell>
          <cell r="U393">
            <v>0</v>
          </cell>
          <cell r="V393">
            <v>0</v>
          </cell>
          <cell r="W393" t="str">
            <v>Y</v>
          </cell>
        </row>
        <row r="394">
          <cell r="C394" t="str">
            <v>15637500000000</v>
          </cell>
          <cell r="D394" t="str">
            <v>15</v>
          </cell>
          <cell r="E394" t="str">
            <v>63750</v>
          </cell>
          <cell r="F394" t="str">
            <v>0000000</v>
          </cell>
          <cell r="G394" t="str">
            <v>Kern</v>
          </cell>
          <cell r="H394" t="str">
            <v>Rosedale Union Elementary</v>
          </cell>
          <cell r="J394" t="str">
            <v>52</v>
          </cell>
          <cell r="K394" t="str">
            <v>Elementary School District</v>
          </cell>
          <cell r="O394">
            <v>5799</v>
          </cell>
          <cell r="P394">
            <v>0</v>
          </cell>
          <cell r="Q394">
            <v>27</v>
          </cell>
          <cell r="R394">
            <v>0</v>
          </cell>
          <cell r="S394">
            <v>1968</v>
          </cell>
          <cell r="T394">
            <v>0</v>
          </cell>
          <cell r="U394">
            <v>11</v>
          </cell>
          <cell r="V394">
            <v>0</v>
          </cell>
          <cell r="W394" t="str">
            <v>Y</v>
          </cell>
        </row>
        <row r="395">
          <cell r="C395" t="str">
            <v>15637680000000</v>
          </cell>
          <cell r="D395" t="str">
            <v>15</v>
          </cell>
          <cell r="E395" t="str">
            <v>63768</v>
          </cell>
          <cell r="F395" t="str">
            <v>0000000</v>
          </cell>
          <cell r="G395" t="str">
            <v>Kern</v>
          </cell>
          <cell r="H395" t="str">
            <v>Semitropic Elementary</v>
          </cell>
          <cell r="J395" t="str">
            <v>52</v>
          </cell>
          <cell r="K395" t="str">
            <v>Elementary School District</v>
          </cell>
          <cell r="O395">
            <v>215</v>
          </cell>
          <cell r="P395">
            <v>0</v>
          </cell>
          <cell r="Q395">
            <v>0</v>
          </cell>
          <cell r="R395">
            <v>0</v>
          </cell>
          <cell r="S395">
            <v>202</v>
          </cell>
          <cell r="T395">
            <v>0</v>
          </cell>
          <cell r="U395">
            <v>0</v>
          </cell>
          <cell r="V395">
            <v>0</v>
          </cell>
          <cell r="W395" t="str">
            <v>Y</v>
          </cell>
        </row>
        <row r="396">
          <cell r="C396" t="str">
            <v>15637760000000</v>
          </cell>
          <cell r="D396" t="str">
            <v>15</v>
          </cell>
          <cell r="E396" t="str">
            <v>63776</v>
          </cell>
          <cell r="F396" t="str">
            <v>0000000</v>
          </cell>
          <cell r="G396" t="str">
            <v>Kern</v>
          </cell>
          <cell r="H396" t="str">
            <v>Southern Kern Unified</v>
          </cell>
          <cell r="J396" t="str">
            <v>54</v>
          </cell>
          <cell r="K396" t="str">
            <v>Unified School District</v>
          </cell>
          <cell r="O396">
            <v>3560</v>
          </cell>
          <cell r="P396">
            <v>0</v>
          </cell>
          <cell r="Q396">
            <v>1</v>
          </cell>
          <cell r="R396">
            <v>0</v>
          </cell>
          <cell r="S396">
            <v>2687</v>
          </cell>
          <cell r="T396">
            <v>0</v>
          </cell>
          <cell r="U396">
            <v>1</v>
          </cell>
          <cell r="V396">
            <v>0</v>
          </cell>
          <cell r="W396" t="str">
            <v>Y</v>
          </cell>
        </row>
        <row r="397">
          <cell r="C397" t="str">
            <v>15637840000000</v>
          </cell>
          <cell r="D397" t="str">
            <v>15</v>
          </cell>
          <cell r="E397" t="str">
            <v>63784</v>
          </cell>
          <cell r="F397" t="str">
            <v>0000000</v>
          </cell>
          <cell r="G397" t="str">
            <v>Kern</v>
          </cell>
          <cell r="H397" t="str">
            <v>South Fork Union</v>
          </cell>
          <cell r="J397" t="str">
            <v>52</v>
          </cell>
          <cell r="K397" t="str">
            <v>Elementary School District</v>
          </cell>
          <cell r="O397">
            <v>245</v>
          </cell>
          <cell r="P397">
            <v>0</v>
          </cell>
          <cell r="Q397">
            <v>0</v>
          </cell>
          <cell r="R397">
            <v>0</v>
          </cell>
          <cell r="S397">
            <v>193</v>
          </cell>
          <cell r="T397">
            <v>0</v>
          </cell>
          <cell r="U397">
            <v>0</v>
          </cell>
          <cell r="V397">
            <v>0</v>
          </cell>
          <cell r="W397" t="str">
            <v>Y</v>
          </cell>
        </row>
        <row r="398">
          <cell r="C398" t="str">
            <v>15637920000000</v>
          </cell>
          <cell r="D398" t="str">
            <v>15</v>
          </cell>
          <cell r="E398" t="str">
            <v>63792</v>
          </cell>
          <cell r="F398" t="str">
            <v>0000000</v>
          </cell>
          <cell r="G398" t="str">
            <v>Kern</v>
          </cell>
          <cell r="H398" t="str">
            <v>Standard Elementary</v>
          </cell>
          <cell r="J398" t="str">
            <v>52</v>
          </cell>
          <cell r="K398" t="str">
            <v>Elementary School District</v>
          </cell>
          <cell r="O398">
            <v>3066</v>
          </cell>
          <cell r="P398">
            <v>0</v>
          </cell>
          <cell r="Q398">
            <v>22</v>
          </cell>
          <cell r="R398">
            <v>0</v>
          </cell>
          <cell r="S398">
            <v>2543</v>
          </cell>
          <cell r="T398">
            <v>0</v>
          </cell>
          <cell r="U398">
            <v>12</v>
          </cell>
          <cell r="V398">
            <v>0</v>
          </cell>
          <cell r="W398" t="str">
            <v>Y</v>
          </cell>
        </row>
        <row r="399">
          <cell r="C399" t="str">
            <v>15638000000000</v>
          </cell>
          <cell r="D399" t="str">
            <v>15</v>
          </cell>
          <cell r="E399" t="str">
            <v>63800</v>
          </cell>
          <cell r="F399" t="str">
            <v>0000000</v>
          </cell>
          <cell r="G399" t="str">
            <v>Kern</v>
          </cell>
          <cell r="H399" t="str">
            <v>Taft City</v>
          </cell>
          <cell r="J399" t="str">
            <v>52</v>
          </cell>
          <cell r="K399" t="str">
            <v>Elementary School District</v>
          </cell>
          <cell r="O399">
            <v>2294</v>
          </cell>
          <cell r="P399">
            <v>0</v>
          </cell>
          <cell r="Q399">
            <v>8</v>
          </cell>
          <cell r="R399">
            <v>0</v>
          </cell>
          <cell r="S399">
            <v>1975</v>
          </cell>
          <cell r="T399">
            <v>0</v>
          </cell>
          <cell r="U399">
            <v>5</v>
          </cell>
          <cell r="V399">
            <v>0</v>
          </cell>
          <cell r="W399" t="str">
            <v>Y</v>
          </cell>
        </row>
        <row r="400">
          <cell r="C400" t="str">
            <v>15638180000000</v>
          </cell>
          <cell r="D400" t="str">
            <v>15</v>
          </cell>
          <cell r="E400" t="str">
            <v>63818</v>
          </cell>
          <cell r="F400" t="str">
            <v>0000000</v>
          </cell>
          <cell r="G400" t="str">
            <v>Kern</v>
          </cell>
          <cell r="H400" t="str">
            <v>Taft Union High</v>
          </cell>
          <cell r="J400" t="str">
            <v>56</v>
          </cell>
          <cell r="K400" t="str">
            <v>High School District</v>
          </cell>
          <cell r="O400">
            <v>1023</v>
          </cell>
          <cell r="P400">
            <v>0</v>
          </cell>
          <cell r="Q400">
            <v>11</v>
          </cell>
          <cell r="R400">
            <v>0</v>
          </cell>
          <cell r="S400">
            <v>670</v>
          </cell>
          <cell r="T400">
            <v>0</v>
          </cell>
          <cell r="U400">
            <v>10</v>
          </cell>
          <cell r="V400">
            <v>0</v>
          </cell>
          <cell r="W400" t="str">
            <v>Y</v>
          </cell>
        </row>
        <row r="401">
          <cell r="C401" t="str">
            <v>15638260000000</v>
          </cell>
          <cell r="D401" t="str">
            <v>15</v>
          </cell>
          <cell r="E401" t="str">
            <v>63826</v>
          </cell>
          <cell r="F401" t="str">
            <v>0000000</v>
          </cell>
          <cell r="G401" t="str">
            <v>Kern</v>
          </cell>
          <cell r="H401" t="str">
            <v>Tehachapi Unified</v>
          </cell>
          <cell r="J401" t="str">
            <v>54</v>
          </cell>
          <cell r="K401" t="str">
            <v>Unified School District</v>
          </cell>
          <cell r="O401">
            <v>4454</v>
          </cell>
          <cell r="P401">
            <v>0</v>
          </cell>
          <cell r="Q401">
            <v>9</v>
          </cell>
          <cell r="R401">
            <v>0</v>
          </cell>
          <cell r="S401">
            <v>1942</v>
          </cell>
          <cell r="T401">
            <v>0</v>
          </cell>
          <cell r="U401">
            <v>4</v>
          </cell>
          <cell r="V401">
            <v>0</v>
          </cell>
          <cell r="W401" t="str">
            <v>Y</v>
          </cell>
        </row>
        <row r="402">
          <cell r="C402" t="str">
            <v>15638340000000</v>
          </cell>
          <cell r="D402" t="str">
            <v>15</v>
          </cell>
          <cell r="E402" t="str">
            <v>63834</v>
          </cell>
          <cell r="F402" t="str">
            <v>0000000</v>
          </cell>
          <cell r="G402" t="str">
            <v>Kern</v>
          </cell>
          <cell r="H402" t="str">
            <v>Vineland Elementary</v>
          </cell>
          <cell r="J402" t="str">
            <v>52</v>
          </cell>
          <cell r="K402" t="str">
            <v>Elementary School District</v>
          </cell>
          <cell r="O402">
            <v>731</v>
          </cell>
          <cell r="P402">
            <v>0</v>
          </cell>
          <cell r="Q402">
            <v>8</v>
          </cell>
          <cell r="R402">
            <v>0</v>
          </cell>
          <cell r="S402">
            <v>728</v>
          </cell>
          <cell r="T402">
            <v>0</v>
          </cell>
          <cell r="U402">
            <v>8</v>
          </cell>
          <cell r="V402">
            <v>0</v>
          </cell>
          <cell r="W402" t="str">
            <v>Y</v>
          </cell>
        </row>
        <row r="403">
          <cell r="C403" t="str">
            <v>15638420000000</v>
          </cell>
          <cell r="D403" t="str">
            <v>15</v>
          </cell>
          <cell r="E403" t="str">
            <v>63842</v>
          </cell>
          <cell r="F403" t="str">
            <v>0000000</v>
          </cell>
          <cell r="G403" t="str">
            <v>Kern</v>
          </cell>
          <cell r="H403" t="str">
            <v>Wasco Union Elementary</v>
          </cell>
          <cell r="J403" t="str">
            <v>52</v>
          </cell>
          <cell r="K403" t="str">
            <v>Elementary School District</v>
          </cell>
          <cell r="O403">
            <v>3649</v>
          </cell>
          <cell r="P403">
            <v>0</v>
          </cell>
          <cell r="Q403">
            <v>12</v>
          </cell>
          <cell r="R403">
            <v>0</v>
          </cell>
          <cell r="S403">
            <v>3348</v>
          </cell>
          <cell r="T403">
            <v>0</v>
          </cell>
          <cell r="U403">
            <v>10</v>
          </cell>
          <cell r="V403">
            <v>0</v>
          </cell>
          <cell r="W403" t="str">
            <v>Y</v>
          </cell>
        </row>
        <row r="404">
          <cell r="C404" t="str">
            <v>15638590000000</v>
          </cell>
          <cell r="D404" t="str">
            <v>15</v>
          </cell>
          <cell r="E404" t="str">
            <v>63859</v>
          </cell>
          <cell r="F404" t="str">
            <v>0000000</v>
          </cell>
          <cell r="G404" t="str">
            <v>Kern</v>
          </cell>
          <cell r="H404" t="str">
            <v>Wasco Union High</v>
          </cell>
          <cell r="J404" t="str">
            <v>56</v>
          </cell>
          <cell r="K404" t="str">
            <v>High School District</v>
          </cell>
          <cell r="O404">
            <v>1864</v>
          </cell>
          <cell r="P404">
            <v>0</v>
          </cell>
          <cell r="Q404">
            <v>32</v>
          </cell>
          <cell r="R404">
            <v>0</v>
          </cell>
          <cell r="S404">
            <v>1549</v>
          </cell>
          <cell r="T404">
            <v>0</v>
          </cell>
          <cell r="U404">
            <v>27</v>
          </cell>
          <cell r="V404">
            <v>0</v>
          </cell>
          <cell r="W404" t="str">
            <v>Y</v>
          </cell>
        </row>
        <row r="405">
          <cell r="C405" t="str">
            <v>15735440000000</v>
          </cell>
          <cell r="D405" t="str">
            <v>15</v>
          </cell>
          <cell r="E405" t="str">
            <v>73544</v>
          </cell>
          <cell r="F405" t="str">
            <v>0000000</v>
          </cell>
          <cell r="G405" t="str">
            <v>Kern</v>
          </cell>
          <cell r="H405" t="str">
            <v>Rio Bravo-Greeley Union Elementary</v>
          </cell>
          <cell r="J405" t="str">
            <v>52</v>
          </cell>
          <cell r="K405" t="str">
            <v>Elementary School District</v>
          </cell>
          <cell r="O405">
            <v>1029</v>
          </cell>
          <cell r="P405">
            <v>0</v>
          </cell>
          <cell r="Q405">
            <v>1</v>
          </cell>
          <cell r="R405">
            <v>0</v>
          </cell>
          <cell r="S405">
            <v>523</v>
          </cell>
          <cell r="T405">
            <v>0</v>
          </cell>
          <cell r="U405">
            <v>0</v>
          </cell>
          <cell r="V405">
            <v>0</v>
          </cell>
          <cell r="W405" t="str">
            <v>Y</v>
          </cell>
        </row>
        <row r="406">
          <cell r="C406" t="str">
            <v>15737420000000</v>
          </cell>
          <cell r="D406" t="str">
            <v>15</v>
          </cell>
          <cell r="E406" t="str">
            <v>73742</v>
          </cell>
          <cell r="F406" t="str">
            <v>0000000</v>
          </cell>
          <cell r="G406" t="str">
            <v>Kern</v>
          </cell>
          <cell r="H406" t="str">
            <v>Sierra Sands Unified</v>
          </cell>
          <cell r="J406" t="str">
            <v>54</v>
          </cell>
          <cell r="K406" t="str">
            <v>Unified School District</v>
          </cell>
          <cell r="O406">
            <v>5085</v>
          </cell>
          <cell r="P406">
            <v>0</v>
          </cell>
          <cell r="Q406">
            <v>0</v>
          </cell>
          <cell r="R406">
            <v>0</v>
          </cell>
          <cell r="S406">
            <v>3125</v>
          </cell>
          <cell r="T406">
            <v>0</v>
          </cell>
          <cell r="U406">
            <v>0</v>
          </cell>
          <cell r="V406">
            <v>0</v>
          </cell>
          <cell r="W406" t="str">
            <v>Y</v>
          </cell>
        </row>
        <row r="407">
          <cell r="C407" t="str">
            <v>15739080000000</v>
          </cell>
          <cell r="D407" t="str">
            <v>15</v>
          </cell>
          <cell r="E407" t="str">
            <v>73908</v>
          </cell>
          <cell r="F407" t="str">
            <v>0000000</v>
          </cell>
          <cell r="G407" t="str">
            <v>Kern</v>
          </cell>
          <cell r="H407" t="str">
            <v>McFarland Unified</v>
          </cell>
          <cell r="J407" t="str">
            <v>54</v>
          </cell>
          <cell r="K407" t="str">
            <v>Unified School District</v>
          </cell>
          <cell r="O407">
            <v>3556</v>
          </cell>
          <cell r="P407">
            <v>0</v>
          </cell>
          <cell r="Q407">
            <v>13</v>
          </cell>
          <cell r="R407">
            <v>0</v>
          </cell>
          <cell r="S407">
            <v>3278</v>
          </cell>
          <cell r="T407">
            <v>0</v>
          </cell>
          <cell r="U407">
            <v>12</v>
          </cell>
          <cell r="V407">
            <v>0</v>
          </cell>
          <cell r="W407" t="str">
            <v>Y</v>
          </cell>
        </row>
        <row r="408">
          <cell r="C408" t="str">
            <v>15751680000000</v>
          </cell>
          <cell r="D408" t="str">
            <v>15</v>
          </cell>
          <cell r="E408" t="str">
            <v>75168</v>
          </cell>
          <cell r="F408" t="str">
            <v>0000000</v>
          </cell>
          <cell r="G408" t="str">
            <v>Kern</v>
          </cell>
          <cell r="H408" t="str">
            <v>El Tejon Unified</v>
          </cell>
          <cell r="J408" t="str">
            <v>54</v>
          </cell>
          <cell r="K408" t="str">
            <v>Unified School District</v>
          </cell>
          <cell r="O408">
            <v>736</v>
          </cell>
          <cell r="P408">
            <v>0</v>
          </cell>
          <cell r="Q408">
            <v>7</v>
          </cell>
          <cell r="R408">
            <v>0</v>
          </cell>
          <cell r="S408">
            <v>481</v>
          </cell>
          <cell r="T408">
            <v>0</v>
          </cell>
          <cell r="U408">
            <v>3</v>
          </cell>
          <cell r="V408">
            <v>0</v>
          </cell>
          <cell r="W408" t="str">
            <v>Y</v>
          </cell>
        </row>
        <row r="409">
          <cell r="C409" t="str">
            <v>15756301530500</v>
          </cell>
          <cell r="D409" t="str">
            <v>15</v>
          </cell>
          <cell r="E409" t="str">
            <v>75630</v>
          </cell>
          <cell r="F409" t="str">
            <v>1530500</v>
          </cell>
          <cell r="G409" t="str">
            <v>Kern</v>
          </cell>
          <cell r="H409" t="str">
            <v>SBE - Ridgecrest Charter</v>
          </cell>
          <cell r="I409" t="str">
            <v>Ridgecrest Charter</v>
          </cell>
          <cell r="J409" t="str">
            <v>02</v>
          </cell>
          <cell r="K409" t="str">
            <v>State Board of Education</v>
          </cell>
          <cell r="L409" t="str">
            <v>61</v>
          </cell>
          <cell r="M409" t="str">
            <v>Elemen Schools In 1 School Dist. (Public)</v>
          </cell>
          <cell r="N409" t="str">
            <v>0350</v>
          </cell>
          <cell r="O409">
            <v>515</v>
          </cell>
          <cell r="P409">
            <v>0</v>
          </cell>
          <cell r="Q409">
            <v>0</v>
          </cell>
          <cell r="R409">
            <v>0</v>
          </cell>
          <cell r="S409">
            <v>295</v>
          </cell>
          <cell r="T409">
            <v>0</v>
          </cell>
          <cell r="U409">
            <v>0</v>
          </cell>
          <cell r="V409">
            <v>0</v>
          </cell>
          <cell r="W409" t="str">
            <v>Y</v>
          </cell>
        </row>
        <row r="410">
          <cell r="C410" t="str">
            <v>16101650000000</v>
          </cell>
          <cell r="D410" t="str">
            <v>16</v>
          </cell>
          <cell r="E410" t="str">
            <v>10165</v>
          </cell>
          <cell r="F410" t="str">
            <v>0000000</v>
          </cell>
          <cell r="G410" t="str">
            <v>Kings</v>
          </cell>
          <cell r="H410" t="str">
            <v>Kings County Office of Education</v>
          </cell>
          <cell r="J410" t="str">
            <v>00</v>
          </cell>
          <cell r="K410" t="str">
            <v>County Office of Education (COE)</v>
          </cell>
          <cell r="O410">
            <v>349</v>
          </cell>
          <cell r="P410">
            <v>41</v>
          </cell>
          <cell r="Q410">
            <v>308</v>
          </cell>
          <cell r="R410">
            <v>0</v>
          </cell>
          <cell r="S410">
            <v>230</v>
          </cell>
          <cell r="T410">
            <v>41</v>
          </cell>
          <cell r="U410">
            <v>189</v>
          </cell>
          <cell r="V410">
            <v>0</v>
          </cell>
          <cell r="W410" t="str">
            <v>Y</v>
          </cell>
        </row>
        <row r="411">
          <cell r="C411" t="str">
            <v>16638750000000</v>
          </cell>
          <cell r="D411" t="str">
            <v>16</v>
          </cell>
          <cell r="E411" t="str">
            <v>63875</v>
          </cell>
          <cell r="F411" t="str">
            <v>0000000</v>
          </cell>
          <cell r="G411" t="str">
            <v>Kings</v>
          </cell>
          <cell r="H411" t="str">
            <v>Armona Union Elementary</v>
          </cell>
          <cell r="J411" t="str">
            <v>52</v>
          </cell>
          <cell r="K411" t="str">
            <v>Elementary School District</v>
          </cell>
          <cell r="O411">
            <v>942</v>
          </cell>
          <cell r="P411">
            <v>0</v>
          </cell>
          <cell r="Q411">
            <v>13</v>
          </cell>
          <cell r="R411">
            <v>0</v>
          </cell>
          <cell r="S411">
            <v>892</v>
          </cell>
          <cell r="T411">
            <v>0</v>
          </cell>
          <cell r="U411">
            <v>12</v>
          </cell>
          <cell r="V411">
            <v>0</v>
          </cell>
          <cell r="W411" t="str">
            <v>Y</v>
          </cell>
        </row>
        <row r="412">
          <cell r="C412" t="str">
            <v>16638750101717</v>
          </cell>
          <cell r="D412" t="str">
            <v>16</v>
          </cell>
          <cell r="E412" t="str">
            <v>63875</v>
          </cell>
          <cell r="F412" t="str">
            <v>0101717</v>
          </cell>
          <cell r="G412" t="str">
            <v>Kings</v>
          </cell>
          <cell r="H412" t="str">
            <v>Armona Union Elementary</v>
          </cell>
          <cell r="I412" t="str">
            <v>Crossroads Charter</v>
          </cell>
          <cell r="J412" t="str">
            <v>52</v>
          </cell>
          <cell r="K412" t="str">
            <v>Elementary School District</v>
          </cell>
          <cell r="L412" t="str">
            <v>65</v>
          </cell>
          <cell r="M412" t="str">
            <v>K-12 Schools (Public)</v>
          </cell>
          <cell r="N412" t="str">
            <v>0571</v>
          </cell>
          <cell r="O412">
            <v>159</v>
          </cell>
          <cell r="P412">
            <v>0</v>
          </cell>
          <cell r="Q412">
            <v>0</v>
          </cell>
          <cell r="R412">
            <v>0</v>
          </cell>
          <cell r="S412">
            <v>125</v>
          </cell>
          <cell r="T412">
            <v>0</v>
          </cell>
          <cell r="U412">
            <v>0</v>
          </cell>
          <cell r="V412">
            <v>0</v>
          </cell>
          <cell r="W412" t="str">
            <v>Y</v>
          </cell>
        </row>
        <row r="413">
          <cell r="C413" t="str">
            <v>16638750112698</v>
          </cell>
          <cell r="D413" t="str">
            <v>16</v>
          </cell>
          <cell r="E413" t="str">
            <v>63875</v>
          </cell>
          <cell r="F413" t="str">
            <v>0112698</v>
          </cell>
          <cell r="G413" t="str">
            <v>Kings</v>
          </cell>
          <cell r="H413" t="str">
            <v>Armona Union Elementary</v>
          </cell>
          <cell r="I413" t="str">
            <v>California Virtual Academy</v>
          </cell>
          <cell r="J413" t="str">
            <v>52</v>
          </cell>
          <cell r="K413" t="str">
            <v>Elementary School District</v>
          </cell>
          <cell r="L413" t="str">
            <v>65</v>
          </cell>
          <cell r="M413" t="str">
            <v>K-12 Schools (Public)</v>
          </cell>
          <cell r="N413" t="str">
            <v>0840</v>
          </cell>
          <cell r="O413">
            <v>364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0</v>
          </cell>
          <cell r="U413">
            <v>0</v>
          </cell>
          <cell r="V413">
            <v>0</v>
          </cell>
          <cell r="W413" t="str">
            <v>Y</v>
          </cell>
        </row>
        <row r="414">
          <cell r="C414" t="str">
            <v>16638830000000</v>
          </cell>
          <cell r="D414" t="str">
            <v>16</v>
          </cell>
          <cell r="E414" t="str">
            <v>63883</v>
          </cell>
          <cell r="F414" t="str">
            <v>0000000</v>
          </cell>
          <cell r="G414" t="str">
            <v>Kings</v>
          </cell>
          <cell r="H414" t="str">
            <v>Central Union Elementary</v>
          </cell>
          <cell r="J414" t="str">
            <v>52</v>
          </cell>
          <cell r="K414" t="str">
            <v>Elementary School District</v>
          </cell>
          <cell r="O414">
            <v>1801</v>
          </cell>
          <cell r="P414">
            <v>0</v>
          </cell>
          <cell r="Q414">
            <v>6</v>
          </cell>
          <cell r="R414">
            <v>0</v>
          </cell>
          <cell r="S414">
            <v>948</v>
          </cell>
          <cell r="T414">
            <v>0</v>
          </cell>
          <cell r="U414">
            <v>4</v>
          </cell>
          <cell r="V414">
            <v>0</v>
          </cell>
          <cell r="W414" t="str">
            <v>Y</v>
          </cell>
        </row>
        <row r="415">
          <cell r="C415" t="str">
            <v>16638910000000</v>
          </cell>
          <cell r="D415" t="str">
            <v>16</v>
          </cell>
          <cell r="E415" t="str">
            <v>63891</v>
          </cell>
          <cell r="F415" t="str">
            <v>0000000</v>
          </cell>
          <cell r="G415" t="str">
            <v>Kings</v>
          </cell>
          <cell r="H415" t="str">
            <v>Corcoran Joint Unified</v>
          </cell>
          <cell r="J415" t="str">
            <v>54</v>
          </cell>
          <cell r="K415" t="str">
            <v>Unified School District</v>
          </cell>
          <cell r="O415">
            <v>3320</v>
          </cell>
          <cell r="P415">
            <v>0</v>
          </cell>
          <cell r="Q415">
            <v>24</v>
          </cell>
          <cell r="R415">
            <v>0</v>
          </cell>
          <cell r="S415">
            <v>2915</v>
          </cell>
          <cell r="T415">
            <v>0</v>
          </cell>
          <cell r="U415">
            <v>15</v>
          </cell>
          <cell r="V415">
            <v>0</v>
          </cell>
          <cell r="W415" t="str">
            <v>Y</v>
          </cell>
        </row>
        <row r="416">
          <cell r="C416" t="str">
            <v>16639170000000</v>
          </cell>
          <cell r="D416" t="str">
            <v>16</v>
          </cell>
          <cell r="E416" t="str">
            <v>63917</v>
          </cell>
          <cell r="F416" t="str">
            <v>0000000</v>
          </cell>
          <cell r="G416" t="str">
            <v>Kings</v>
          </cell>
          <cell r="H416" t="str">
            <v>Hanford Elementary</v>
          </cell>
          <cell r="J416" t="str">
            <v>52</v>
          </cell>
          <cell r="K416" t="str">
            <v>Elementary School District</v>
          </cell>
          <cell r="O416">
            <v>5508</v>
          </cell>
          <cell r="P416">
            <v>0</v>
          </cell>
          <cell r="Q416">
            <v>87</v>
          </cell>
          <cell r="R416">
            <v>0</v>
          </cell>
          <cell r="S416">
            <v>4642</v>
          </cell>
          <cell r="T416">
            <v>0</v>
          </cell>
          <cell r="U416">
            <v>61</v>
          </cell>
          <cell r="V416">
            <v>0</v>
          </cell>
          <cell r="W416" t="str">
            <v>Y</v>
          </cell>
        </row>
        <row r="417">
          <cell r="C417" t="str">
            <v>16639176010391</v>
          </cell>
          <cell r="D417" t="str">
            <v>16</v>
          </cell>
          <cell r="E417" t="str">
            <v>63917</v>
          </cell>
          <cell r="F417" t="str">
            <v>6010391</v>
          </cell>
          <cell r="G417" t="str">
            <v>Kings</v>
          </cell>
          <cell r="H417" t="str">
            <v>Hanford Elementary</v>
          </cell>
          <cell r="I417" t="str">
            <v>Jefferson Charter Academy</v>
          </cell>
          <cell r="J417" t="str">
            <v>52</v>
          </cell>
          <cell r="K417" t="str">
            <v>Elementary School District</v>
          </cell>
          <cell r="L417" t="str">
            <v>60</v>
          </cell>
          <cell r="M417" t="str">
            <v>Elementary Schools (Public)</v>
          </cell>
          <cell r="N417" t="str">
            <v>1637</v>
          </cell>
          <cell r="O417">
            <v>465</v>
          </cell>
          <cell r="P417">
            <v>0</v>
          </cell>
          <cell r="Q417">
            <v>0</v>
          </cell>
          <cell r="R417">
            <v>0</v>
          </cell>
          <cell r="S417">
            <v>227</v>
          </cell>
          <cell r="T417">
            <v>0</v>
          </cell>
          <cell r="U417">
            <v>0</v>
          </cell>
          <cell r="V417">
            <v>0</v>
          </cell>
          <cell r="W417" t="str">
            <v>Y</v>
          </cell>
        </row>
        <row r="418">
          <cell r="C418" t="str">
            <v>16639250000000</v>
          </cell>
          <cell r="D418" t="str">
            <v>16</v>
          </cell>
          <cell r="E418" t="str">
            <v>63925</v>
          </cell>
          <cell r="F418" t="str">
            <v>0000000</v>
          </cell>
          <cell r="G418" t="str">
            <v>Kings</v>
          </cell>
          <cell r="H418" t="str">
            <v>Hanford Joint Union High</v>
          </cell>
          <cell r="J418" t="str">
            <v>56</v>
          </cell>
          <cell r="K418" t="str">
            <v>High School District</v>
          </cell>
          <cell r="O418">
            <v>3802</v>
          </cell>
          <cell r="P418">
            <v>0</v>
          </cell>
          <cell r="Q418">
            <v>79</v>
          </cell>
          <cell r="R418">
            <v>0</v>
          </cell>
          <cell r="S418">
            <v>2451</v>
          </cell>
          <cell r="T418">
            <v>0</v>
          </cell>
          <cell r="U418">
            <v>37</v>
          </cell>
          <cell r="V418">
            <v>0</v>
          </cell>
          <cell r="W418" t="str">
            <v>Y</v>
          </cell>
        </row>
        <row r="419">
          <cell r="C419" t="str">
            <v>16639330000000</v>
          </cell>
          <cell r="D419" t="str">
            <v>16</v>
          </cell>
          <cell r="E419" t="str">
            <v>63933</v>
          </cell>
          <cell r="F419" t="str">
            <v>0000000</v>
          </cell>
          <cell r="G419" t="str">
            <v>Kings</v>
          </cell>
          <cell r="H419" t="str">
            <v>Island Union Elementary</v>
          </cell>
          <cell r="J419" t="str">
            <v>52</v>
          </cell>
          <cell r="K419" t="str">
            <v>Elementary School District</v>
          </cell>
          <cell r="O419">
            <v>415</v>
          </cell>
          <cell r="P419">
            <v>0</v>
          </cell>
          <cell r="Q419">
            <v>0</v>
          </cell>
          <cell r="R419">
            <v>0</v>
          </cell>
          <cell r="S419">
            <v>153</v>
          </cell>
          <cell r="T419">
            <v>0</v>
          </cell>
          <cell r="U419">
            <v>0</v>
          </cell>
          <cell r="V419">
            <v>0</v>
          </cell>
          <cell r="W419" t="str">
            <v>Y</v>
          </cell>
        </row>
        <row r="420">
          <cell r="C420" t="str">
            <v>16639410000000</v>
          </cell>
          <cell r="D420" t="str">
            <v>16</v>
          </cell>
          <cell r="E420" t="str">
            <v>63941</v>
          </cell>
          <cell r="F420" t="str">
            <v>0000000</v>
          </cell>
          <cell r="G420" t="str">
            <v>Kings</v>
          </cell>
          <cell r="H420" t="str">
            <v>Kings River-Hardwick Union Elementary</v>
          </cell>
          <cell r="J420" t="str">
            <v>52</v>
          </cell>
          <cell r="K420" t="str">
            <v>Elementary School District</v>
          </cell>
          <cell r="O420">
            <v>807</v>
          </cell>
          <cell r="P420">
            <v>0</v>
          </cell>
          <cell r="Q420">
            <v>2</v>
          </cell>
          <cell r="R420">
            <v>0</v>
          </cell>
          <cell r="S420">
            <v>282</v>
          </cell>
          <cell r="T420">
            <v>0</v>
          </cell>
          <cell r="U420">
            <v>2</v>
          </cell>
          <cell r="V420">
            <v>0</v>
          </cell>
          <cell r="W420" t="str">
            <v>Y</v>
          </cell>
        </row>
        <row r="421">
          <cell r="C421" t="str">
            <v>16639580000000</v>
          </cell>
          <cell r="D421" t="str">
            <v>16</v>
          </cell>
          <cell r="E421" t="str">
            <v>63958</v>
          </cell>
          <cell r="F421" t="str">
            <v>0000000</v>
          </cell>
          <cell r="G421" t="str">
            <v>Kings</v>
          </cell>
          <cell r="H421" t="str">
            <v>Kit Carson Union Elementary</v>
          </cell>
          <cell r="J421" t="str">
            <v>52</v>
          </cell>
          <cell r="K421" t="str">
            <v>Elementary School District</v>
          </cell>
          <cell r="O421">
            <v>385</v>
          </cell>
          <cell r="P421">
            <v>0</v>
          </cell>
          <cell r="Q421">
            <v>2</v>
          </cell>
          <cell r="R421">
            <v>0</v>
          </cell>
          <cell r="S421">
            <v>300</v>
          </cell>
          <cell r="T421">
            <v>0</v>
          </cell>
          <cell r="U421">
            <v>1</v>
          </cell>
          <cell r="V421">
            <v>0</v>
          </cell>
          <cell r="W421" t="str">
            <v>Y</v>
          </cell>
        </row>
        <row r="422">
          <cell r="C422" t="str">
            <v>16639580132860</v>
          </cell>
          <cell r="D422" t="str">
            <v>16</v>
          </cell>
          <cell r="E422" t="str">
            <v>63958</v>
          </cell>
          <cell r="F422" t="str">
            <v>0132860</v>
          </cell>
          <cell r="G422" t="str">
            <v>Kings</v>
          </cell>
          <cell r="H422" t="str">
            <v>Kit Carson Union Elementary</v>
          </cell>
          <cell r="I422" t="str">
            <v>Kings Valley Academy</v>
          </cell>
          <cell r="J422" t="str">
            <v>52</v>
          </cell>
          <cell r="K422" t="str">
            <v>Elementary School District</v>
          </cell>
          <cell r="L422" t="str">
            <v>65</v>
          </cell>
          <cell r="M422" t="str">
            <v>K-12 Schools (Public)</v>
          </cell>
          <cell r="N422" t="str">
            <v>1766</v>
          </cell>
          <cell r="O422">
            <v>28</v>
          </cell>
          <cell r="P422">
            <v>0</v>
          </cell>
          <cell r="Q422">
            <v>0</v>
          </cell>
          <cell r="R422">
            <v>0</v>
          </cell>
          <cell r="S422">
            <v>25</v>
          </cell>
          <cell r="T422">
            <v>0</v>
          </cell>
          <cell r="U422">
            <v>0</v>
          </cell>
          <cell r="V422">
            <v>0</v>
          </cell>
          <cell r="W422" t="str">
            <v>Y</v>
          </cell>
        </row>
        <row r="423">
          <cell r="C423" t="str">
            <v>16639580136556</v>
          </cell>
          <cell r="D423" t="str">
            <v>16</v>
          </cell>
          <cell r="E423" t="str">
            <v>63958</v>
          </cell>
          <cell r="F423" t="str">
            <v>0136556</v>
          </cell>
          <cell r="G423" t="str">
            <v>Kings</v>
          </cell>
          <cell r="H423" t="str">
            <v>Kit Carson Union Elementary</v>
          </cell>
          <cell r="I423" t="str">
            <v>Kings Valley Academy II</v>
          </cell>
          <cell r="J423" t="str">
            <v>52</v>
          </cell>
          <cell r="K423" t="str">
            <v>Elementary School District</v>
          </cell>
          <cell r="L423" t="str">
            <v>65</v>
          </cell>
          <cell r="M423" t="str">
            <v>K-12 Schools (Public)</v>
          </cell>
          <cell r="N423" t="str">
            <v>1896</v>
          </cell>
          <cell r="O423">
            <v>692</v>
          </cell>
          <cell r="P423">
            <v>0</v>
          </cell>
          <cell r="Q423">
            <v>0</v>
          </cell>
          <cell r="R423">
            <v>0</v>
          </cell>
          <cell r="S423">
            <v>618</v>
          </cell>
          <cell r="T423">
            <v>0</v>
          </cell>
          <cell r="U423">
            <v>0</v>
          </cell>
          <cell r="V423">
            <v>0</v>
          </cell>
          <cell r="W423" t="str">
            <v>Y</v>
          </cell>
        </row>
        <row r="424">
          <cell r="C424" t="str">
            <v>16639586113120</v>
          </cell>
          <cell r="D424" t="str">
            <v>16</v>
          </cell>
          <cell r="E424" t="str">
            <v>63958</v>
          </cell>
          <cell r="F424" t="str">
            <v>6113120</v>
          </cell>
          <cell r="G424" t="str">
            <v>Kings</v>
          </cell>
          <cell r="H424" t="str">
            <v>Kit Carson Union Elementary</v>
          </cell>
          <cell r="I424" t="str">
            <v>Mid Valley Alternative Charter</v>
          </cell>
          <cell r="J424" t="str">
            <v>52</v>
          </cell>
          <cell r="K424" t="str">
            <v>Elementary School District</v>
          </cell>
          <cell r="L424" t="str">
            <v>60</v>
          </cell>
          <cell r="M424" t="str">
            <v>Elementary Schools (Public)</v>
          </cell>
          <cell r="N424" t="str">
            <v>0088</v>
          </cell>
          <cell r="O424">
            <v>18</v>
          </cell>
          <cell r="P424">
            <v>0</v>
          </cell>
          <cell r="Q424">
            <v>0</v>
          </cell>
          <cell r="R424">
            <v>0</v>
          </cell>
          <cell r="S424">
            <v>8</v>
          </cell>
          <cell r="T424">
            <v>0</v>
          </cell>
          <cell r="U424">
            <v>0</v>
          </cell>
          <cell r="V424">
            <v>0</v>
          </cell>
          <cell r="W424" t="str">
            <v>Y</v>
          </cell>
        </row>
        <row r="425">
          <cell r="C425" t="str">
            <v>16639660000000</v>
          </cell>
          <cell r="D425" t="str">
            <v>16</v>
          </cell>
          <cell r="E425" t="str">
            <v>63966</v>
          </cell>
          <cell r="F425" t="str">
            <v>0000000</v>
          </cell>
          <cell r="G425" t="str">
            <v>Kings</v>
          </cell>
          <cell r="H425" t="str">
            <v>Lakeside Union Elementary</v>
          </cell>
          <cell r="J425" t="str">
            <v>52</v>
          </cell>
          <cell r="K425" t="str">
            <v>Elementary School District</v>
          </cell>
          <cell r="O425">
            <v>326</v>
          </cell>
          <cell r="P425">
            <v>0</v>
          </cell>
          <cell r="Q425">
            <v>3</v>
          </cell>
          <cell r="R425">
            <v>0</v>
          </cell>
          <cell r="S425">
            <v>312</v>
          </cell>
          <cell r="T425">
            <v>0</v>
          </cell>
          <cell r="U425">
            <v>1</v>
          </cell>
          <cell r="V425">
            <v>0</v>
          </cell>
          <cell r="W425" t="str">
            <v>Y</v>
          </cell>
        </row>
        <row r="426">
          <cell r="C426" t="str">
            <v>16639740000000</v>
          </cell>
          <cell r="D426" t="str">
            <v>16</v>
          </cell>
          <cell r="E426" t="str">
            <v>63974</v>
          </cell>
          <cell r="F426" t="str">
            <v>0000000</v>
          </cell>
          <cell r="G426" t="str">
            <v>Kings</v>
          </cell>
          <cell r="H426" t="str">
            <v>Lemoore Union Elementary</v>
          </cell>
          <cell r="J426" t="str">
            <v>52</v>
          </cell>
          <cell r="K426" t="str">
            <v>Elementary School District</v>
          </cell>
          <cell r="O426">
            <v>3157</v>
          </cell>
          <cell r="P426">
            <v>0</v>
          </cell>
          <cell r="Q426">
            <v>29</v>
          </cell>
          <cell r="R426">
            <v>0</v>
          </cell>
          <cell r="S426">
            <v>2285</v>
          </cell>
          <cell r="T426">
            <v>0</v>
          </cell>
          <cell r="U426">
            <v>17</v>
          </cell>
          <cell r="V426">
            <v>0</v>
          </cell>
          <cell r="W426" t="str">
            <v>Y</v>
          </cell>
        </row>
        <row r="427">
          <cell r="C427" t="str">
            <v>16639740100156</v>
          </cell>
          <cell r="D427" t="str">
            <v>16</v>
          </cell>
          <cell r="E427" t="str">
            <v>63974</v>
          </cell>
          <cell r="F427" t="str">
            <v>0100156</v>
          </cell>
          <cell r="G427" t="str">
            <v>Kings</v>
          </cell>
          <cell r="H427" t="str">
            <v>Lemoore Union Elementary</v>
          </cell>
          <cell r="I427" t="str">
            <v>Lemoore University Elementary Charter</v>
          </cell>
          <cell r="J427" t="str">
            <v>52</v>
          </cell>
          <cell r="K427" t="str">
            <v>Elementary School District</v>
          </cell>
          <cell r="L427" t="str">
            <v>62</v>
          </cell>
          <cell r="M427" t="str">
            <v>Intermediate/Middle Schools (Public)</v>
          </cell>
          <cell r="N427" t="str">
            <v>0489</v>
          </cell>
          <cell r="O427">
            <v>205</v>
          </cell>
          <cell r="P427">
            <v>0</v>
          </cell>
          <cell r="Q427">
            <v>0</v>
          </cell>
          <cell r="R427">
            <v>0</v>
          </cell>
          <cell r="S427">
            <v>91</v>
          </cell>
          <cell r="T427">
            <v>0</v>
          </cell>
          <cell r="U427">
            <v>0</v>
          </cell>
          <cell r="V427">
            <v>0</v>
          </cell>
          <cell r="W427" t="str">
            <v>Y</v>
          </cell>
        </row>
        <row r="428">
          <cell r="C428" t="str">
            <v>16639820000000</v>
          </cell>
          <cell r="D428" t="str">
            <v>16</v>
          </cell>
          <cell r="E428" t="str">
            <v>63982</v>
          </cell>
          <cell r="F428" t="str">
            <v>0000000</v>
          </cell>
          <cell r="G428" t="str">
            <v>Kings</v>
          </cell>
          <cell r="H428" t="str">
            <v>Lemoore Union High</v>
          </cell>
          <cell r="J428" t="str">
            <v>56</v>
          </cell>
          <cell r="K428" t="str">
            <v>High School District</v>
          </cell>
          <cell r="O428">
            <v>1944</v>
          </cell>
          <cell r="P428">
            <v>0</v>
          </cell>
          <cell r="Q428">
            <v>37</v>
          </cell>
          <cell r="R428">
            <v>0</v>
          </cell>
          <cell r="S428">
            <v>1109</v>
          </cell>
          <cell r="T428">
            <v>0</v>
          </cell>
          <cell r="U428">
            <v>22</v>
          </cell>
          <cell r="V428">
            <v>0</v>
          </cell>
          <cell r="W428" t="str">
            <v>Y</v>
          </cell>
        </row>
        <row r="429">
          <cell r="C429" t="str">
            <v>16639820110205</v>
          </cell>
          <cell r="D429" t="str">
            <v>16</v>
          </cell>
          <cell r="E429" t="str">
            <v>63982</v>
          </cell>
          <cell r="F429" t="str">
            <v>0110205</v>
          </cell>
          <cell r="G429" t="str">
            <v>Kings</v>
          </cell>
          <cell r="H429" t="str">
            <v>Lemoore Union High</v>
          </cell>
          <cell r="I429" t="str">
            <v>Lemoore Middle College High</v>
          </cell>
          <cell r="J429" t="str">
            <v>56</v>
          </cell>
          <cell r="K429" t="str">
            <v>High School District</v>
          </cell>
          <cell r="L429" t="str">
            <v>66</v>
          </cell>
          <cell r="M429" t="str">
            <v>High Schools (Public)</v>
          </cell>
          <cell r="N429" t="str">
            <v>1068</v>
          </cell>
          <cell r="O429">
            <v>246</v>
          </cell>
          <cell r="P429">
            <v>0</v>
          </cell>
          <cell r="Q429">
            <v>0</v>
          </cell>
          <cell r="R429">
            <v>0</v>
          </cell>
          <cell r="S429">
            <v>76</v>
          </cell>
          <cell r="T429">
            <v>0</v>
          </cell>
          <cell r="U429">
            <v>0</v>
          </cell>
          <cell r="V429">
            <v>0</v>
          </cell>
          <cell r="W429" t="str">
            <v>Y</v>
          </cell>
        </row>
        <row r="430">
          <cell r="C430" t="str">
            <v>16639820136234</v>
          </cell>
          <cell r="D430" t="str">
            <v>16</v>
          </cell>
          <cell r="E430" t="str">
            <v>63982</v>
          </cell>
          <cell r="F430" t="str">
            <v>0136234</v>
          </cell>
          <cell r="G430" t="str">
            <v>Kings</v>
          </cell>
          <cell r="H430" t="str">
            <v>Lemoore Union High</v>
          </cell>
          <cell r="I430" t="str">
            <v>Lemoore Online College Preparatory High</v>
          </cell>
          <cell r="J430" t="str">
            <v>56</v>
          </cell>
          <cell r="K430" t="str">
            <v>High School District</v>
          </cell>
          <cell r="L430" t="str">
            <v>66</v>
          </cell>
          <cell r="M430" t="str">
            <v>High Schools (Public)</v>
          </cell>
          <cell r="N430" t="str">
            <v>1877</v>
          </cell>
          <cell r="O430">
            <v>14</v>
          </cell>
          <cell r="P430">
            <v>0</v>
          </cell>
          <cell r="Q430">
            <v>0</v>
          </cell>
          <cell r="R430">
            <v>0</v>
          </cell>
          <cell r="S430">
            <v>9</v>
          </cell>
          <cell r="T430">
            <v>0</v>
          </cell>
          <cell r="U430">
            <v>0</v>
          </cell>
          <cell r="V430">
            <v>0</v>
          </cell>
          <cell r="W430" t="str">
            <v>Y</v>
          </cell>
        </row>
        <row r="431">
          <cell r="C431" t="str">
            <v>16639900000000</v>
          </cell>
          <cell r="D431" t="str">
            <v>16</v>
          </cell>
          <cell r="E431" t="str">
            <v>63990</v>
          </cell>
          <cell r="F431" t="str">
            <v>0000000</v>
          </cell>
          <cell r="G431" t="str">
            <v>Kings</v>
          </cell>
          <cell r="H431" t="str">
            <v>Pioneer Union Elementary</v>
          </cell>
          <cell r="J431" t="str">
            <v>52</v>
          </cell>
          <cell r="K431" t="str">
            <v>Elementary School District</v>
          </cell>
          <cell r="O431">
            <v>1593</v>
          </cell>
          <cell r="P431">
            <v>0</v>
          </cell>
          <cell r="Q431">
            <v>12</v>
          </cell>
          <cell r="R431">
            <v>0</v>
          </cell>
          <cell r="S431">
            <v>759</v>
          </cell>
          <cell r="T431">
            <v>0</v>
          </cell>
          <cell r="U431">
            <v>3</v>
          </cell>
          <cell r="V431">
            <v>0</v>
          </cell>
          <cell r="W431" t="str">
            <v>Y</v>
          </cell>
        </row>
        <row r="432">
          <cell r="C432" t="str">
            <v>16739320000000</v>
          </cell>
          <cell r="D432" t="str">
            <v>16</v>
          </cell>
          <cell r="E432" t="str">
            <v>73932</v>
          </cell>
          <cell r="F432" t="str">
            <v>0000000</v>
          </cell>
          <cell r="G432" t="str">
            <v>Kings</v>
          </cell>
          <cell r="H432" t="str">
            <v>Reef-Sunset Unified</v>
          </cell>
          <cell r="J432" t="str">
            <v>54</v>
          </cell>
          <cell r="K432" t="str">
            <v>Unified School District</v>
          </cell>
          <cell r="O432">
            <v>2664</v>
          </cell>
          <cell r="P432">
            <v>0</v>
          </cell>
          <cell r="Q432">
            <v>14</v>
          </cell>
          <cell r="R432">
            <v>0</v>
          </cell>
          <cell r="S432">
            <v>2523</v>
          </cell>
          <cell r="T432">
            <v>0</v>
          </cell>
          <cell r="U432">
            <v>14</v>
          </cell>
          <cell r="V432">
            <v>0</v>
          </cell>
          <cell r="W432" t="str">
            <v>Y</v>
          </cell>
        </row>
        <row r="433">
          <cell r="C433" t="str">
            <v>17101730000000</v>
          </cell>
          <cell r="D433" t="str">
            <v>17</v>
          </cell>
          <cell r="E433" t="str">
            <v>10173</v>
          </cell>
          <cell r="F433" t="str">
            <v>0000000</v>
          </cell>
          <cell r="G433" t="str">
            <v>Lake</v>
          </cell>
          <cell r="H433" t="str">
            <v>Lake County Office of Education</v>
          </cell>
          <cell r="J433" t="str">
            <v>00</v>
          </cell>
          <cell r="K433" t="str">
            <v>County Office of Education (COE)</v>
          </cell>
          <cell r="O433">
            <v>36</v>
          </cell>
          <cell r="P433">
            <v>0</v>
          </cell>
          <cell r="Q433">
            <v>28</v>
          </cell>
          <cell r="R433">
            <v>0</v>
          </cell>
          <cell r="S433">
            <v>29</v>
          </cell>
          <cell r="T433">
            <v>0</v>
          </cell>
          <cell r="U433">
            <v>22</v>
          </cell>
          <cell r="V433">
            <v>0</v>
          </cell>
          <cell r="W433" t="str">
            <v>Y</v>
          </cell>
        </row>
        <row r="434">
          <cell r="C434" t="str">
            <v>17640140000000</v>
          </cell>
          <cell r="D434" t="str">
            <v>17</v>
          </cell>
          <cell r="E434" t="str">
            <v>64014</v>
          </cell>
          <cell r="F434" t="str">
            <v>0000000</v>
          </cell>
          <cell r="G434" t="str">
            <v>Lake</v>
          </cell>
          <cell r="H434" t="str">
            <v>Kelseyville Unified</v>
          </cell>
          <cell r="J434" t="str">
            <v>54</v>
          </cell>
          <cell r="K434" t="str">
            <v>Unified School District</v>
          </cell>
          <cell r="O434">
            <v>1702</v>
          </cell>
          <cell r="P434">
            <v>0</v>
          </cell>
          <cell r="Q434">
            <v>1</v>
          </cell>
          <cell r="R434">
            <v>0</v>
          </cell>
          <cell r="S434">
            <v>1356</v>
          </cell>
          <cell r="T434">
            <v>0</v>
          </cell>
          <cell r="U434">
            <v>0</v>
          </cell>
          <cell r="V434">
            <v>0</v>
          </cell>
          <cell r="W434" t="str">
            <v>Y</v>
          </cell>
        </row>
        <row r="435">
          <cell r="C435" t="str">
            <v>17640220000000</v>
          </cell>
          <cell r="D435" t="str">
            <v>17</v>
          </cell>
          <cell r="E435" t="str">
            <v>64022</v>
          </cell>
          <cell r="F435" t="str">
            <v>0000000</v>
          </cell>
          <cell r="G435" t="str">
            <v>Lake</v>
          </cell>
          <cell r="H435" t="str">
            <v>Konocti Unified</v>
          </cell>
          <cell r="J435" t="str">
            <v>54</v>
          </cell>
          <cell r="K435" t="str">
            <v>Unified School District</v>
          </cell>
          <cell r="O435">
            <v>3488</v>
          </cell>
          <cell r="P435">
            <v>0</v>
          </cell>
          <cell r="Q435">
            <v>15</v>
          </cell>
          <cell r="R435">
            <v>0</v>
          </cell>
          <cell r="S435">
            <v>3022</v>
          </cell>
          <cell r="T435">
            <v>0</v>
          </cell>
          <cell r="U435">
            <v>13</v>
          </cell>
          <cell r="V435">
            <v>0</v>
          </cell>
          <cell r="W435" t="str">
            <v>Y</v>
          </cell>
        </row>
        <row r="436">
          <cell r="C436" t="str">
            <v>17640300000000</v>
          </cell>
          <cell r="D436" t="str">
            <v>17</v>
          </cell>
          <cell r="E436" t="str">
            <v>64030</v>
          </cell>
          <cell r="F436" t="str">
            <v>0000000</v>
          </cell>
          <cell r="G436" t="str">
            <v>Lake</v>
          </cell>
          <cell r="H436" t="str">
            <v>Lakeport Unified</v>
          </cell>
          <cell r="J436" t="str">
            <v>54</v>
          </cell>
          <cell r="K436" t="str">
            <v>Unified School District</v>
          </cell>
          <cell r="O436">
            <v>1503</v>
          </cell>
          <cell r="P436">
            <v>0</v>
          </cell>
          <cell r="Q436">
            <v>7</v>
          </cell>
          <cell r="R436">
            <v>0</v>
          </cell>
          <cell r="S436">
            <v>1017</v>
          </cell>
          <cell r="T436">
            <v>0</v>
          </cell>
          <cell r="U436">
            <v>5</v>
          </cell>
          <cell r="V436">
            <v>0</v>
          </cell>
          <cell r="W436" t="str">
            <v>Y</v>
          </cell>
        </row>
        <row r="437">
          <cell r="C437" t="str">
            <v>17640480000000</v>
          </cell>
          <cell r="D437" t="str">
            <v>17</v>
          </cell>
          <cell r="E437" t="str">
            <v>64048</v>
          </cell>
          <cell r="F437" t="str">
            <v>0000000</v>
          </cell>
          <cell r="G437" t="str">
            <v>Lake</v>
          </cell>
          <cell r="H437" t="str">
            <v>Lucerne Elementary</v>
          </cell>
          <cell r="J437" t="str">
            <v>52</v>
          </cell>
          <cell r="K437" t="str">
            <v>Elementary School District</v>
          </cell>
          <cell r="O437">
            <v>263</v>
          </cell>
          <cell r="P437">
            <v>0</v>
          </cell>
          <cell r="Q437">
            <v>1</v>
          </cell>
          <cell r="R437">
            <v>0</v>
          </cell>
          <cell r="S437">
            <v>238</v>
          </cell>
          <cell r="T437">
            <v>0</v>
          </cell>
          <cell r="U437">
            <v>1</v>
          </cell>
          <cell r="V437">
            <v>0</v>
          </cell>
          <cell r="W437" t="str">
            <v>Y</v>
          </cell>
        </row>
        <row r="438">
          <cell r="C438" t="str">
            <v>17640550000000</v>
          </cell>
          <cell r="D438" t="str">
            <v>17</v>
          </cell>
          <cell r="E438" t="str">
            <v>64055</v>
          </cell>
          <cell r="F438" t="str">
            <v>0000000</v>
          </cell>
          <cell r="G438" t="str">
            <v>Lake</v>
          </cell>
          <cell r="H438" t="str">
            <v>Middletown Unified</v>
          </cell>
          <cell r="J438" t="str">
            <v>54</v>
          </cell>
          <cell r="K438" t="str">
            <v>Unified School District</v>
          </cell>
          <cell r="O438">
            <v>1455</v>
          </cell>
          <cell r="P438">
            <v>0</v>
          </cell>
          <cell r="Q438">
            <v>3</v>
          </cell>
          <cell r="R438">
            <v>0</v>
          </cell>
          <cell r="S438">
            <v>942</v>
          </cell>
          <cell r="T438">
            <v>0</v>
          </cell>
          <cell r="U438">
            <v>2</v>
          </cell>
          <cell r="V438">
            <v>0</v>
          </cell>
          <cell r="W438" t="str">
            <v>Y</v>
          </cell>
        </row>
        <row r="439">
          <cell r="C439" t="str">
            <v>17640550108340</v>
          </cell>
          <cell r="D439" t="str">
            <v>17</v>
          </cell>
          <cell r="E439" t="str">
            <v>64055</v>
          </cell>
          <cell r="F439" t="str">
            <v>0108340</v>
          </cell>
          <cell r="G439" t="str">
            <v>Lake</v>
          </cell>
          <cell r="H439" t="str">
            <v>Middletown Unified</v>
          </cell>
          <cell r="I439" t="str">
            <v>Lake County International Charter</v>
          </cell>
          <cell r="J439" t="str">
            <v>54</v>
          </cell>
          <cell r="K439" t="str">
            <v>Unified School District</v>
          </cell>
          <cell r="L439" t="str">
            <v>60</v>
          </cell>
          <cell r="M439" t="str">
            <v>Elementary Schools (Public)</v>
          </cell>
          <cell r="N439" t="str">
            <v>0681</v>
          </cell>
          <cell r="O439">
            <v>85</v>
          </cell>
          <cell r="P439">
            <v>0</v>
          </cell>
          <cell r="Q439">
            <v>0</v>
          </cell>
          <cell r="R439">
            <v>0</v>
          </cell>
          <cell r="S439">
            <v>67</v>
          </cell>
          <cell r="T439">
            <v>0</v>
          </cell>
          <cell r="U439">
            <v>0</v>
          </cell>
          <cell r="V439">
            <v>0</v>
          </cell>
          <cell r="W439" t="str">
            <v>Y</v>
          </cell>
        </row>
        <row r="440">
          <cell r="C440" t="str">
            <v>17640550129601</v>
          </cell>
          <cell r="D440" t="str">
            <v>17</v>
          </cell>
          <cell r="E440" t="str">
            <v>64055</v>
          </cell>
          <cell r="F440" t="str">
            <v>0129601</v>
          </cell>
          <cell r="G440" t="str">
            <v>Lake</v>
          </cell>
          <cell r="H440" t="str">
            <v>Middletown Unified</v>
          </cell>
          <cell r="I440" t="str">
            <v>California Connections Academy @ North Bay</v>
          </cell>
          <cell r="J440" t="str">
            <v>54</v>
          </cell>
          <cell r="K440" t="str">
            <v>Unified School District</v>
          </cell>
          <cell r="L440" t="str">
            <v>65</v>
          </cell>
          <cell r="M440" t="str">
            <v>K-12 Schools (Public)</v>
          </cell>
          <cell r="N440" t="str">
            <v>1653</v>
          </cell>
          <cell r="O440">
            <v>172</v>
          </cell>
          <cell r="P440">
            <v>0</v>
          </cell>
          <cell r="Q440">
            <v>0</v>
          </cell>
          <cell r="R440">
            <v>0</v>
          </cell>
          <cell r="S440">
            <v>66</v>
          </cell>
          <cell r="T440">
            <v>0</v>
          </cell>
          <cell r="U440">
            <v>0</v>
          </cell>
          <cell r="V440">
            <v>0</v>
          </cell>
          <cell r="W440" t="str">
            <v>Y</v>
          </cell>
        </row>
        <row r="441">
          <cell r="C441" t="str">
            <v>17769760000000</v>
          </cell>
          <cell r="D441" t="str">
            <v>17</v>
          </cell>
          <cell r="E441" t="str">
            <v>76976</v>
          </cell>
          <cell r="F441" t="str">
            <v>0000000</v>
          </cell>
          <cell r="G441" t="str">
            <v>Lake</v>
          </cell>
          <cell r="H441" t="str">
            <v>Upper Lake Unified</v>
          </cell>
          <cell r="J441" t="str">
            <v>54</v>
          </cell>
          <cell r="K441" t="str">
            <v>Unified School District</v>
          </cell>
          <cell r="O441">
            <v>838</v>
          </cell>
          <cell r="P441">
            <v>0</v>
          </cell>
          <cell r="Q441">
            <v>2</v>
          </cell>
          <cell r="R441">
            <v>0</v>
          </cell>
          <cell r="S441">
            <v>703</v>
          </cell>
          <cell r="T441">
            <v>0</v>
          </cell>
          <cell r="U441">
            <v>2</v>
          </cell>
          <cell r="V441">
            <v>0</v>
          </cell>
          <cell r="W441" t="str">
            <v>Y</v>
          </cell>
        </row>
        <row r="442">
          <cell r="C442" t="str">
            <v>18101810000000</v>
          </cell>
          <cell r="D442" t="str">
            <v>18</v>
          </cell>
          <cell r="E442" t="str">
            <v>10181</v>
          </cell>
          <cell r="F442" t="str">
            <v>0000000</v>
          </cell>
          <cell r="G442" t="str">
            <v>Lassen</v>
          </cell>
          <cell r="H442" t="str">
            <v>Lassen County Office of Education</v>
          </cell>
          <cell r="J442" t="str">
            <v>00</v>
          </cell>
          <cell r="K442" t="str">
            <v>County Office of Education (COE)</v>
          </cell>
          <cell r="O442">
            <v>11</v>
          </cell>
          <cell r="P442">
            <v>5</v>
          </cell>
          <cell r="Q442">
            <v>6</v>
          </cell>
          <cell r="R442">
            <v>0</v>
          </cell>
          <cell r="S442">
            <v>7</v>
          </cell>
          <cell r="T442">
            <v>5</v>
          </cell>
          <cell r="U442">
            <v>2</v>
          </cell>
          <cell r="V442">
            <v>0</v>
          </cell>
          <cell r="W442" t="str">
            <v>Y</v>
          </cell>
        </row>
        <row r="443">
          <cell r="C443" t="str">
            <v>18640890000000</v>
          </cell>
          <cell r="D443" t="str">
            <v>18</v>
          </cell>
          <cell r="E443" t="str">
            <v>64089</v>
          </cell>
          <cell r="F443" t="str">
            <v>0000000</v>
          </cell>
          <cell r="G443" t="str">
            <v>Lassen</v>
          </cell>
          <cell r="H443" t="str">
            <v>Big Valley Joint Unified</v>
          </cell>
          <cell r="J443" t="str">
            <v>54</v>
          </cell>
          <cell r="K443" t="str">
            <v>Unified School District</v>
          </cell>
          <cell r="O443">
            <v>135</v>
          </cell>
          <cell r="P443">
            <v>0</v>
          </cell>
          <cell r="Q443">
            <v>1</v>
          </cell>
          <cell r="R443">
            <v>0</v>
          </cell>
          <cell r="S443">
            <v>87</v>
          </cell>
          <cell r="T443">
            <v>0</v>
          </cell>
          <cell r="U443">
            <v>1</v>
          </cell>
          <cell r="V443">
            <v>0</v>
          </cell>
          <cell r="W443" t="str">
            <v>Y</v>
          </cell>
        </row>
        <row r="444">
          <cell r="C444" t="str">
            <v>18641050000000</v>
          </cell>
          <cell r="D444" t="str">
            <v>18</v>
          </cell>
          <cell r="E444" t="str">
            <v>64105</v>
          </cell>
          <cell r="F444" t="str">
            <v>0000000</v>
          </cell>
          <cell r="G444" t="str">
            <v>Lassen</v>
          </cell>
          <cell r="H444" t="str">
            <v>Janesville Union Elementary</v>
          </cell>
          <cell r="J444" t="str">
            <v>52</v>
          </cell>
          <cell r="K444" t="str">
            <v>Elementary School District</v>
          </cell>
          <cell r="O444">
            <v>352</v>
          </cell>
          <cell r="P444">
            <v>0</v>
          </cell>
          <cell r="Q444">
            <v>2</v>
          </cell>
          <cell r="R444">
            <v>0</v>
          </cell>
          <cell r="S444">
            <v>133</v>
          </cell>
          <cell r="T444">
            <v>0</v>
          </cell>
          <cell r="U444">
            <v>0</v>
          </cell>
          <cell r="V444">
            <v>0</v>
          </cell>
          <cell r="W444" t="str">
            <v>Y</v>
          </cell>
        </row>
        <row r="445">
          <cell r="C445" t="str">
            <v>18641130000000</v>
          </cell>
          <cell r="D445" t="str">
            <v>18</v>
          </cell>
          <cell r="E445" t="str">
            <v>64113</v>
          </cell>
          <cell r="F445" t="str">
            <v>0000000</v>
          </cell>
          <cell r="G445" t="str">
            <v>Lassen</v>
          </cell>
          <cell r="H445" t="str">
            <v>Johnstonville Elementary</v>
          </cell>
          <cell r="J445" t="str">
            <v>52</v>
          </cell>
          <cell r="K445" t="str">
            <v>Elementary School District</v>
          </cell>
          <cell r="O445">
            <v>199</v>
          </cell>
          <cell r="P445">
            <v>0</v>
          </cell>
          <cell r="Q445">
            <v>0</v>
          </cell>
          <cell r="R445">
            <v>0</v>
          </cell>
          <cell r="S445">
            <v>104</v>
          </cell>
          <cell r="T445">
            <v>0</v>
          </cell>
          <cell r="U445">
            <v>0</v>
          </cell>
          <cell r="V445">
            <v>0</v>
          </cell>
          <cell r="W445" t="str">
            <v>Y</v>
          </cell>
        </row>
        <row r="446">
          <cell r="C446" t="str">
            <v>18641390000000</v>
          </cell>
          <cell r="D446" t="str">
            <v>18</v>
          </cell>
          <cell r="E446" t="str">
            <v>64139</v>
          </cell>
          <cell r="F446" t="str">
            <v>0000000</v>
          </cell>
          <cell r="G446" t="str">
            <v>Lassen</v>
          </cell>
          <cell r="H446" t="str">
            <v>Lassen Union High</v>
          </cell>
          <cell r="J446" t="str">
            <v>56</v>
          </cell>
          <cell r="K446" t="str">
            <v>High School District</v>
          </cell>
          <cell r="O446">
            <v>826</v>
          </cell>
          <cell r="P446">
            <v>0</v>
          </cell>
          <cell r="Q446">
            <v>0</v>
          </cell>
          <cell r="R446">
            <v>0</v>
          </cell>
          <cell r="S446">
            <v>277</v>
          </cell>
          <cell r="T446">
            <v>0</v>
          </cell>
          <cell r="U446">
            <v>0</v>
          </cell>
          <cell r="V446">
            <v>0</v>
          </cell>
          <cell r="W446" t="str">
            <v>Y</v>
          </cell>
        </row>
        <row r="447">
          <cell r="C447" t="str">
            <v>18641620000000</v>
          </cell>
          <cell r="D447" t="str">
            <v>18</v>
          </cell>
          <cell r="E447" t="str">
            <v>64162</v>
          </cell>
          <cell r="F447" t="str">
            <v>0000000</v>
          </cell>
          <cell r="G447" t="str">
            <v>Lassen</v>
          </cell>
          <cell r="H447" t="str">
            <v>Ravendale-Termo Elementary</v>
          </cell>
          <cell r="J447" t="str">
            <v>52</v>
          </cell>
          <cell r="K447" t="str">
            <v>Elementary School District</v>
          </cell>
          <cell r="O447">
            <v>7</v>
          </cell>
          <cell r="P447">
            <v>0</v>
          </cell>
          <cell r="Q447">
            <v>0</v>
          </cell>
          <cell r="R447">
            <v>0</v>
          </cell>
          <cell r="S447">
            <v>6</v>
          </cell>
          <cell r="T447">
            <v>0</v>
          </cell>
          <cell r="U447">
            <v>0</v>
          </cell>
          <cell r="V447">
            <v>0</v>
          </cell>
          <cell r="W447" t="str">
            <v>Y</v>
          </cell>
        </row>
        <row r="448">
          <cell r="C448" t="str">
            <v>18641620135756</v>
          </cell>
          <cell r="D448" t="str">
            <v>18</v>
          </cell>
          <cell r="E448" t="str">
            <v>64162</v>
          </cell>
          <cell r="F448" t="str">
            <v>0135756</v>
          </cell>
          <cell r="G448" t="str">
            <v>Lassen</v>
          </cell>
          <cell r="H448" t="str">
            <v>Ravendale-Termo Elementary</v>
          </cell>
          <cell r="I448" t="str">
            <v>Long Valley Charter - Susanville</v>
          </cell>
          <cell r="J448" t="str">
            <v>52</v>
          </cell>
          <cell r="K448" t="str">
            <v>Elementary School District</v>
          </cell>
          <cell r="L448" t="str">
            <v>65</v>
          </cell>
          <cell r="M448" t="str">
            <v>K-12 Schools (Public)</v>
          </cell>
          <cell r="N448" t="str">
            <v>1871</v>
          </cell>
          <cell r="O448">
            <v>131</v>
          </cell>
          <cell r="P448">
            <v>0</v>
          </cell>
          <cell r="Q448">
            <v>0</v>
          </cell>
          <cell r="R448">
            <v>0</v>
          </cell>
          <cell r="S448">
            <v>97</v>
          </cell>
          <cell r="T448">
            <v>0</v>
          </cell>
          <cell r="U448">
            <v>0</v>
          </cell>
          <cell r="V448">
            <v>0</v>
          </cell>
          <cell r="W448" t="str">
            <v>Y</v>
          </cell>
        </row>
        <row r="449">
          <cell r="C449" t="str">
            <v>18641626010763</v>
          </cell>
          <cell r="D449" t="str">
            <v>18</v>
          </cell>
          <cell r="E449" t="str">
            <v>64162</v>
          </cell>
          <cell r="F449" t="str">
            <v>6010763</v>
          </cell>
          <cell r="G449" t="str">
            <v>Lassen</v>
          </cell>
          <cell r="H449" t="str">
            <v>Ravendale-Termo Elementary</v>
          </cell>
          <cell r="I449" t="str">
            <v>Long Valley Charter</v>
          </cell>
          <cell r="J449" t="str">
            <v>52</v>
          </cell>
          <cell r="K449" t="str">
            <v>Elementary School District</v>
          </cell>
          <cell r="L449" t="str">
            <v>65</v>
          </cell>
          <cell r="M449" t="str">
            <v>K-12 Schools (Public)</v>
          </cell>
          <cell r="N449" t="str">
            <v>1549</v>
          </cell>
          <cell r="O449">
            <v>208</v>
          </cell>
          <cell r="P449">
            <v>0</v>
          </cell>
          <cell r="Q449">
            <v>0</v>
          </cell>
          <cell r="R449">
            <v>0</v>
          </cell>
          <cell r="S449">
            <v>158</v>
          </cell>
          <cell r="T449">
            <v>0</v>
          </cell>
          <cell r="U449">
            <v>0</v>
          </cell>
          <cell r="V449">
            <v>0</v>
          </cell>
          <cell r="W449" t="str">
            <v>Y</v>
          </cell>
        </row>
        <row r="450">
          <cell r="C450" t="str">
            <v>18641700000000</v>
          </cell>
          <cell r="D450" t="str">
            <v>18</v>
          </cell>
          <cell r="E450" t="str">
            <v>64170</v>
          </cell>
          <cell r="F450" t="str">
            <v>0000000</v>
          </cell>
          <cell r="G450" t="str">
            <v>Lassen</v>
          </cell>
          <cell r="H450" t="str">
            <v>Richmond Elementary</v>
          </cell>
          <cell r="J450" t="str">
            <v>52</v>
          </cell>
          <cell r="K450" t="str">
            <v>Elementary School District</v>
          </cell>
          <cell r="O450">
            <v>212</v>
          </cell>
          <cell r="P450">
            <v>0</v>
          </cell>
          <cell r="Q450">
            <v>0</v>
          </cell>
          <cell r="R450">
            <v>0</v>
          </cell>
          <cell r="S450">
            <v>13</v>
          </cell>
          <cell r="T450">
            <v>0</v>
          </cell>
          <cell r="U450">
            <v>0</v>
          </cell>
          <cell r="V450">
            <v>0</v>
          </cell>
          <cell r="W450" t="str">
            <v>Y</v>
          </cell>
        </row>
        <row r="451">
          <cell r="C451" t="str">
            <v>18641880000000</v>
          </cell>
          <cell r="D451" t="str">
            <v>18</v>
          </cell>
          <cell r="E451" t="str">
            <v>64188</v>
          </cell>
          <cell r="F451" t="str">
            <v>0000000</v>
          </cell>
          <cell r="G451" t="str">
            <v>Lassen</v>
          </cell>
          <cell r="H451" t="str">
            <v>Shaffer Union Elementary</v>
          </cell>
          <cell r="J451" t="str">
            <v>52</v>
          </cell>
          <cell r="K451" t="str">
            <v>Elementary School District</v>
          </cell>
          <cell r="O451">
            <v>166</v>
          </cell>
          <cell r="P451">
            <v>0</v>
          </cell>
          <cell r="Q451">
            <v>0</v>
          </cell>
          <cell r="R451">
            <v>0</v>
          </cell>
          <cell r="S451">
            <v>122</v>
          </cell>
          <cell r="T451">
            <v>0</v>
          </cell>
          <cell r="U451">
            <v>0</v>
          </cell>
          <cell r="V451">
            <v>0</v>
          </cell>
          <cell r="W451" t="str">
            <v>Y</v>
          </cell>
        </row>
        <row r="452">
          <cell r="C452" t="str">
            <v>18641960000000</v>
          </cell>
          <cell r="D452" t="str">
            <v>18</v>
          </cell>
          <cell r="E452" t="str">
            <v>64196</v>
          </cell>
          <cell r="F452" t="str">
            <v>0000000</v>
          </cell>
          <cell r="G452" t="str">
            <v>Lassen</v>
          </cell>
          <cell r="H452" t="str">
            <v>Susanville Elementary</v>
          </cell>
          <cell r="J452" t="str">
            <v>52</v>
          </cell>
          <cell r="K452" t="str">
            <v>Elementary School District</v>
          </cell>
          <cell r="O452">
            <v>1116</v>
          </cell>
          <cell r="P452">
            <v>0</v>
          </cell>
          <cell r="Q452">
            <v>3</v>
          </cell>
          <cell r="R452">
            <v>0</v>
          </cell>
          <cell r="S452">
            <v>646</v>
          </cell>
          <cell r="T452">
            <v>0</v>
          </cell>
          <cell r="U452">
            <v>1</v>
          </cell>
          <cell r="V452">
            <v>0</v>
          </cell>
          <cell r="W452" t="str">
            <v>Y</v>
          </cell>
        </row>
        <row r="453">
          <cell r="C453" t="str">
            <v>18642040000000</v>
          </cell>
          <cell r="D453" t="str">
            <v>18</v>
          </cell>
          <cell r="E453" t="str">
            <v>64204</v>
          </cell>
          <cell r="F453" t="str">
            <v>0000000</v>
          </cell>
          <cell r="G453" t="str">
            <v>Lassen</v>
          </cell>
          <cell r="H453" t="str">
            <v>Westwood Unified</v>
          </cell>
          <cell r="J453" t="str">
            <v>54</v>
          </cell>
          <cell r="K453" t="str">
            <v>Unified School District</v>
          </cell>
          <cell r="O453">
            <v>175</v>
          </cell>
          <cell r="P453">
            <v>0</v>
          </cell>
          <cell r="Q453">
            <v>0</v>
          </cell>
          <cell r="R453">
            <v>0</v>
          </cell>
          <cell r="S453">
            <v>123</v>
          </cell>
          <cell r="T453">
            <v>0</v>
          </cell>
          <cell r="U453">
            <v>0</v>
          </cell>
          <cell r="V453">
            <v>0</v>
          </cell>
          <cell r="W453" t="str">
            <v>Y</v>
          </cell>
        </row>
        <row r="454">
          <cell r="C454" t="str">
            <v>18750360000000</v>
          </cell>
          <cell r="D454" t="str">
            <v>18</v>
          </cell>
          <cell r="E454" t="str">
            <v>75036</v>
          </cell>
          <cell r="F454" t="str">
            <v>0000000</v>
          </cell>
          <cell r="G454" t="str">
            <v>Lassen</v>
          </cell>
          <cell r="H454" t="str">
            <v>Fort Sage Unified</v>
          </cell>
          <cell r="J454" t="str">
            <v>54</v>
          </cell>
          <cell r="K454" t="str">
            <v>Unified School District</v>
          </cell>
          <cell r="O454">
            <v>142</v>
          </cell>
          <cell r="P454">
            <v>0</v>
          </cell>
          <cell r="Q454">
            <v>0</v>
          </cell>
          <cell r="R454">
            <v>0</v>
          </cell>
          <cell r="S454">
            <v>100</v>
          </cell>
          <cell r="T454">
            <v>0</v>
          </cell>
          <cell r="U454">
            <v>0</v>
          </cell>
          <cell r="V454">
            <v>0</v>
          </cell>
          <cell r="W454" t="str">
            <v>Y</v>
          </cell>
        </row>
        <row r="455">
          <cell r="C455" t="str">
            <v>18750360121657</v>
          </cell>
          <cell r="D455" t="str">
            <v>18</v>
          </cell>
          <cell r="E455" t="str">
            <v>75036</v>
          </cell>
          <cell r="F455" t="str">
            <v>0121657</v>
          </cell>
          <cell r="G455" t="str">
            <v>Lassen</v>
          </cell>
          <cell r="H455" t="str">
            <v>Fort Sage Unified</v>
          </cell>
          <cell r="I455" t="str">
            <v>Mt. Lassen Charter</v>
          </cell>
          <cell r="J455" t="str">
            <v>54</v>
          </cell>
          <cell r="K455" t="str">
            <v>Unified School District</v>
          </cell>
          <cell r="L455" t="str">
            <v>65</v>
          </cell>
          <cell r="M455" t="str">
            <v>K-12 Schools (Public)</v>
          </cell>
          <cell r="N455" t="str">
            <v>1185</v>
          </cell>
          <cell r="O455">
            <v>109</v>
          </cell>
          <cell r="P455">
            <v>0</v>
          </cell>
          <cell r="Q455">
            <v>0</v>
          </cell>
          <cell r="R455">
            <v>0</v>
          </cell>
          <cell r="S455">
            <v>47</v>
          </cell>
          <cell r="T455">
            <v>0</v>
          </cell>
          <cell r="U455">
            <v>0</v>
          </cell>
          <cell r="V455">
            <v>0</v>
          </cell>
          <cell r="W455" t="str">
            <v>Y</v>
          </cell>
        </row>
        <row r="456">
          <cell r="C456" t="str">
            <v>19101990000000</v>
          </cell>
          <cell r="D456" t="str">
            <v>19</v>
          </cell>
          <cell r="E456" t="str">
            <v>10199</v>
          </cell>
          <cell r="F456" t="str">
            <v>0000000</v>
          </cell>
          <cell r="G456" t="str">
            <v>Los Angeles</v>
          </cell>
          <cell r="H456" t="str">
            <v>Los Angeles County Office of Education</v>
          </cell>
          <cell r="J456" t="str">
            <v>00</v>
          </cell>
          <cell r="K456" t="str">
            <v>County Office of Education (COE)</v>
          </cell>
          <cell r="O456">
            <v>2819</v>
          </cell>
          <cell r="P456">
            <v>1045</v>
          </cell>
          <cell r="Q456">
            <v>1686</v>
          </cell>
          <cell r="R456">
            <v>0</v>
          </cell>
          <cell r="S456">
            <v>1802</v>
          </cell>
          <cell r="T456">
            <v>1045</v>
          </cell>
          <cell r="U456">
            <v>673</v>
          </cell>
          <cell r="V456">
            <v>0</v>
          </cell>
          <cell r="W456" t="str">
            <v>Y</v>
          </cell>
        </row>
        <row r="457">
          <cell r="C457" t="str">
            <v>19101990106880</v>
          </cell>
          <cell r="D457" t="str">
            <v>19</v>
          </cell>
          <cell r="E457" t="str">
            <v>10199</v>
          </cell>
          <cell r="F457" t="str">
            <v>0106880</v>
          </cell>
          <cell r="G457" t="str">
            <v>Los Angeles</v>
          </cell>
          <cell r="H457" t="str">
            <v>Los Angeles County Office of Education</v>
          </cell>
          <cell r="I457" t="str">
            <v>Jardin de la Infancia</v>
          </cell>
          <cell r="J457" t="str">
            <v>00</v>
          </cell>
          <cell r="K457" t="str">
            <v>County Office of Education (COE)</v>
          </cell>
          <cell r="L457" t="str">
            <v>60</v>
          </cell>
          <cell r="M457" t="str">
            <v>Elementary Schools (Public)</v>
          </cell>
          <cell r="N457" t="str">
            <v>0663</v>
          </cell>
          <cell r="O457">
            <v>39</v>
          </cell>
          <cell r="P457">
            <v>0</v>
          </cell>
          <cell r="Q457">
            <v>0</v>
          </cell>
          <cell r="R457">
            <v>0</v>
          </cell>
          <cell r="S457">
            <v>39</v>
          </cell>
          <cell r="T457">
            <v>0</v>
          </cell>
          <cell r="U457">
            <v>0</v>
          </cell>
          <cell r="V457">
            <v>0</v>
          </cell>
          <cell r="W457" t="str">
            <v>Y</v>
          </cell>
        </row>
        <row r="458">
          <cell r="C458" t="str">
            <v>19101990109660</v>
          </cell>
          <cell r="D458" t="str">
            <v>19</v>
          </cell>
          <cell r="E458" t="str">
            <v>10199</v>
          </cell>
          <cell r="F458" t="str">
            <v>0109660</v>
          </cell>
          <cell r="G458" t="str">
            <v>Los Angeles</v>
          </cell>
          <cell r="H458" t="str">
            <v>Los Angeles County Office of Education</v>
          </cell>
          <cell r="I458" t="str">
            <v>Aspire Antonio Maria Lugo Academy</v>
          </cell>
          <cell r="J458" t="str">
            <v>00</v>
          </cell>
          <cell r="K458" t="str">
            <v>County Office of Education (COE)</v>
          </cell>
          <cell r="L458" t="str">
            <v>60</v>
          </cell>
          <cell r="M458" t="str">
            <v>Elementary Schools (Public)</v>
          </cell>
          <cell r="N458" t="str">
            <v>0694</v>
          </cell>
          <cell r="O458">
            <v>400</v>
          </cell>
          <cell r="P458">
            <v>0</v>
          </cell>
          <cell r="Q458">
            <v>0</v>
          </cell>
          <cell r="R458">
            <v>0</v>
          </cell>
          <cell r="S458">
            <v>378</v>
          </cell>
          <cell r="T458">
            <v>0</v>
          </cell>
          <cell r="U458">
            <v>0</v>
          </cell>
          <cell r="V458">
            <v>0</v>
          </cell>
          <cell r="W458" t="str">
            <v>Y</v>
          </cell>
        </row>
        <row r="459">
          <cell r="C459" t="str">
            <v>19101990109942</v>
          </cell>
          <cell r="D459" t="str">
            <v>19</v>
          </cell>
          <cell r="E459" t="str">
            <v>10199</v>
          </cell>
          <cell r="F459" t="str">
            <v>0109942</v>
          </cell>
          <cell r="G459" t="str">
            <v>Los Angeles</v>
          </cell>
          <cell r="H459" t="str">
            <v>Los Angeles County Office of Education</v>
          </cell>
          <cell r="I459" t="str">
            <v>Los Angeles International Charter High</v>
          </cell>
          <cell r="J459" t="str">
            <v>00</v>
          </cell>
          <cell r="K459" t="str">
            <v>County Office of Education (COE)</v>
          </cell>
          <cell r="L459" t="str">
            <v>66</v>
          </cell>
          <cell r="M459" t="str">
            <v>High Schools (Public)</v>
          </cell>
          <cell r="N459" t="str">
            <v>0741</v>
          </cell>
          <cell r="O459">
            <v>152</v>
          </cell>
          <cell r="P459">
            <v>0</v>
          </cell>
          <cell r="Q459">
            <v>0</v>
          </cell>
          <cell r="R459">
            <v>0</v>
          </cell>
          <cell r="S459">
            <v>79</v>
          </cell>
          <cell r="T459">
            <v>0</v>
          </cell>
          <cell r="U459">
            <v>0</v>
          </cell>
          <cell r="V459">
            <v>0</v>
          </cell>
          <cell r="W459" t="str">
            <v>Y</v>
          </cell>
        </row>
        <row r="460">
          <cell r="C460" t="str">
            <v>19101990112128</v>
          </cell>
          <cell r="D460" t="str">
            <v>19</v>
          </cell>
          <cell r="E460" t="str">
            <v>10199</v>
          </cell>
          <cell r="F460" t="str">
            <v>0112128</v>
          </cell>
          <cell r="G460" t="str">
            <v>Los Angeles</v>
          </cell>
          <cell r="H460" t="str">
            <v>Los Angeles County Office of Education</v>
          </cell>
          <cell r="I460" t="str">
            <v>Aspire Ollin University Preparatory Academy</v>
          </cell>
          <cell r="J460" t="str">
            <v>00</v>
          </cell>
          <cell r="K460" t="str">
            <v>County Office of Education (COE)</v>
          </cell>
          <cell r="L460" t="str">
            <v>65</v>
          </cell>
          <cell r="M460" t="str">
            <v>K-12 Schools (Public)</v>
          </cell>
          <cell r="N460" t="str">
            <v>0693</v>
          </cell>
          <cell r="O460">
            <v>601</v>
          </cell>
          <cell r="P460">
            <v>0</v>
          </cell>
          <cell r="Q460">
            <v>0</v>
          </cell>
          <cell r="R460">
            <v>0</v>
          </cell>
          <cell r="S460">
            <v>571</v>
          </cell>
          <cell r="T460">
            <v>0</v>
          </cell>
          <cell r="U460">
            <v>0</v>
          </cell>
          <cell r="V460">
            <v>0</v>
          </cell>
          <cell r="W460" t="str">
            <v>Y</v>
          </cell>
        </row>
        <row r="461">
          <cell r="C461" t="str">
            <v>19101990115030</v>
          </cell>
          <cell r="D461" t="str">
            <v>19</v>
          </cell>
          <cell r="E461" t="str">
            <v>10199</v>
          </cell>
          <cell r="F461" t="str">
            <v>0115030</v>
          </cell>
          <cell r="G461" t="str">
            <v>Los Angeles</v>
          </cell>
          <cell r="H461" t="str">
            <v>Los Angeles County Office of Education</v>
          </cell>
          <cell r="I461" t="str">
            <v>Magnolia Science Academy 3</v>
          </cell>
          <cell r="J461" t="str">
            <v>00</v>
          </cell>
          <cell r="K461" t="str">
            <v>County Office of Education (COE)</v>
          </cell>
          <cell r="L461" t="str">
            <v>65</v>
          </cell>
          <cell r="M461" t="str">
            <v>K-12 Schools (Public)</v>
          </cell>
          <cell r="N461" t="str">
            <v>0917</v>
          </cell>
          <cell r="O461">
            <v>455</v>
          </cell>
          <cell r="P461">
            <v>0</v>
          </cell>
          <cell r="Q461">
            <v>0</v>
          </cell>
          <cell r="R461">
            <v>0</v>
          </cell>
          <cell r="S461">
            <v>371</v>
          </cell>
          <cell r="T461">
            <v>0</v>
          </cell>
          <cell r="U461">
            <v>0</v>
          </cell>
          <cell r="V461">
            <v>0</v>
          </cell>
          <cell r="W461" t="str">
            <v>Y</v>
          </cell>
        </row>
        <row r="462">
          <cell r="C462" t="str">
            <v>19101990115212</v>
          </cell>
          <cell r="D462" t="str">
            <v>19</v>
          </cell>
          <cell r="E462" t="str">
            <v>10199</v>
          </cell>
          <cell r="F462" t="str">
            <v>0115212</v>
          </cell>
          <cell r="G462" t="str">
            <v>Los Angeles</v>
          </cell>
          <cell r="H462" t="str">
            <v>Los Angeles County Office of Education</v>
          </cell>
          <cell r="I462" t="str">
            <v>Magnolia Science Academy 2</v>
          </cell>
          <cell r="J462" t="str">
            <v>00</v>
          </cell>
          <cell r="K462" t="str">
            <v>County Office of Education (COE)</v>
          </cell>
          <cell r="L462" t="str">
            <v>65</v>
          </cell>
          <cell r="M462" t="str">
            <v>K-12 Schools (Public)</v>
          </cell>
          <cell r="N462" t="str">
            <v>0906</v>
          </cell>
          <cell r="O462">
            <v>471</v>
          </cell>
          <cell r="P462">
            <v>0</v>
          </cell>
          <cell r="Q462">
            <v>0</v>
          </cell>
          <cell r="R462">
            <v>0</v>
          </cell>
          <cell r="S462">
            <v>408</v>
          </cell>
          <cell r="T462">
            <v>0</v>
          </cell>
          <cell r="U462">
            <v>0</v>
          </cell>
          <cell r="V462">
            <v>0</v>
          </cell>
          <cell r="W462" t="str">
            <v>Y</v>
          </cell>
        </row>
        <row r="463">
          <cell r="C463" t="str">
            <v>19101990121772</v>
          </cell>
          <cell r="D463" t="str">
            <v>19</v>
          </cell>
          <cell r="E463" t="str">
            <v>10199</v>
          </cell>
          <cell r="F463" t="str">
            <v>0121772</v>
          </cell>
          <cell r="G463" t="str">
            <v>Los Angeles</v>
          </cell>
          <cell r="H463" t="str">
            <v>Los Angeles County Office of Education</v>
          </cell>
          <cell r="I463" t="str">
            <v>Environmental Charter Middle</v>
          </cell>
          <cell r="J463" t="str">
            <v>00</v>
          </cell>
          <cell r="K463" t="str">
            <v>County Office of Education (COE)</v>
          </cell>
          <cell r="L463" t="str">
            <v>62</v>
          </cell>
          <cell r="M463" t="str">
            <v>Intermediate/Middle Schools (Public)</v>
          </cell>
          <cell r="N463" t="str">
            <v>1204</v>
          </cell>
          <cell r="O463">
            <v>356</v>
          </cell>
          <cell r="P463">
            <v>0</v>
          </cell>
          <cell r="Q463">
            <v>0</v>
          </cell>
          <cell r="R463">
            <v>0</v>
          </cell>
          <cell r="S463">
            <v>267</v>
          </cell>
          <cell r="T463">
            <v>0</v>
          </cell>
          <cell r="U463">
            <v>0</v>
          </cell>
          <cell r="V463">
            <v>0</v>
          </cell>
          <cell r="W463" t="str">
            <v>Y</v>
          </cell>
        </row>
        <row r="464">
          <cell r="C464" t="str">
            <v>19101990127498</v>
          </cell>
          <cell r="D464" t="str">
            <v>19</v>
          </cell>
          <cell r="E464" t="str">
            <v>10199</v>
          </cell>
          <cell r="F464" t="str">
            <v>0127498</v>
          </cell>
          <cell r="G464" t="str">
            <v>Los Angeles</v>
          </cell>
          <cell r="H464" t="str">
            <v>Los Angeles County Office of Education</v>
          </cell>
          <cell r="I464" t="str">
            <v>Environmental Charter Middle - Inglewood</v>
          </cell>
          <cell r="J464" t="str">
            <v>00</v>
          </cell>
          <cell r="K464" t="str">
            <v>County Office of Education (COE)</v>
          </cell>
          <cell r="L464" t="str">
            <v>62</v>
          </cell>
          <cell r="M464" t="str">
            <v>Intermediate/Middle Schools (Public)</v>
          </cell>
          <cell r="N464" t="str">
            <v>1501</v>
          </cell>
          <cell r="O464">
            <v>303</v>
          </cell>
          <cell r="P464">
            <v>0</v>
          </cell>
          <cell r="Q464">
            <v>0</v>
          </cell>
          <cell r="R464">
            <v>0</v>
          </cell>
          <cell r="S464">
            <v>254</v>
          </cell>
          <cell r="T464">
            <v>0</v>
          </cell>
          <cell r="U464">
            <v>0</v>
          </cell>
          <cell r="V464">
            <v>0</v>
          </cell>
          <cell r="W464" t="str">
            <v>Y</v>
          </cell>
        </row>
        <row r="465">
          <cell r="C465" t="str">
            <v>19101990127522</v>
          </cell>
          <cell r="D465" t="str">
            <v>19</v>
          </cell>
          <cell r="E465" t="str">
            <v>10199</v>
          </cell>
          <cell r="F465" t="str">
            <v>0127522</v>
          </cell>
          <cell r="G465" t="str">
            <v>Los Angeles</v>
          </cell>
          <cell r="H465" t="str">
            <v>Los Angeles County Office of Education</v>
          </cell>
          <cell r="I465" t="str">
            <v>Optimist Charter</v>
          </cell>
          <cell r="J465" t="str">
            <v>00</v>
          </cell>
          <cell r="K465" t="str">
            <v>County Office of Education (COE)</v>
          </cell>
          <cell r="L465" t="str">
            <v>66</v>
          </cell>
          <cell r="M465" t="str">
            <v>High Schools (Public)</v>
          </cell>
          <cell r="N465" t="str">
            <v>1506</v>
          </cell>
          <cell r="O465">
            <v>94</v>
          </cell>
          <cell r="P465">
            <v>0</v>
          </cell>
          <cell r="Q465">
            <v>0</v>
          </cell>
          <cell r="R465">
            <v>0</v>
          </cell>
          <cell r="S465">
            <v>90</v>
          </cell>
          <cell r="T465">
            <v>0</v>
          </cell>
          <cell r="U465">
            <v>0</v>
          </cell>
          <cell r="V465">
            <v>0</v>
          </cell>
          <cell r="W465" t="str">
            <v>Y</v>
          </cell>
        </row>
        <row r="466">
          <cell r="C466" t="str">
            <v>19101990132605</v>
          </cell>
          <cell r="D466" t="str">
            <v>19</v>
          </cell>
          <cell r="E466" t="str">
            <v>10199</v>
          </cell>
          <cell r="F466" t="str">
            <v>0132605</v>
          </cell>
          <cell r="G466" t="str">
            <v>Los Angeles</v>
          </cell>
          <cell r="H466" t="str">
            <v>Los Angeles County Office of Education</v>
          </cell>
          <cell r="I466" t="str">
            <v>Valiente College Preparatory Charter</v>
          </cell>
          <cell r="J466" t="str">
            <v>00</v>
          </cell>
          <cell r="K466" t="str">
            <v>County Office of Education (COE)</v>
          </cell>
          <cell r="L466" t="str">
            <v>62</v>
          </cell>
          <cell r="M466" t="str">
            <v>Intermediate/Middle Schools (Public)</v>
          </cell>
          <cell r="N466" t="str">
            <v>1744</v>
          </cell>
          <cell r="O466">
            <v>130</v>
          </cell>
          <cell r="P466">
            <v>0</v>
          </cell>
          <cell r="Q466">
            <v>0</v>
          </cell>
          <cell r="R466">
            <v>0</v>
          </cell>
          <cell r="S466">
            <v>128</v>
          </cell>
          <cell r="T466">
            <v>0</v>
          </cell>
          <cell r="U466">
            <v>0</v>
          </cell>
          <cell r="V466">
            <v>0</v>
          </cell>
          <cell r="W466" t="str">
            <v>Y</v>
          </cell>
        </row>
        <row r="467">
          <cell r="C467" t="str">
            <v>19101990134346</v>
          </cell>
          <cell r="D467" t="str">
            <v>19</v>
          </cell>
          <cell r="E467" t="str">
            <v>10199</v>
          </cell>
          <cell r="F467" t="str">
            <v>0134346</v>
          </cell>
          <cell r="G467" t="str">
            <v>Los Angeles</v>
          </cell>
          <cell r="H467" t="str">
            <v>Los Angeles County Office of Education</v>
          </cell>
          <cell r="I467" t="str">
            <v>Intellectual Virtues Academy</v>
          </cell>
          <cell r="J467" t="str">
            <v>00</v>
          </cell>
          <cell r="K467" t="str">
            <v>County Office of Education (COE)</v>
          </cell>
          <cell r="L467" t="str">
            <v>66</v>
          </cell>
          <cell r="M467" t="str">
            <v>High Schools (Public)</v>
          </cell>
          <cell r="N467" t="str">
            <v>1814</v>
          </cell>
          <cell r="O467">
            <v>61</v>
          </cell>
          <cell r="P467">
            <v>0</v>
          </cell>
          <cell r="Q467">
            <v>0</v>
          </cell>
          <cell r="R467">
            <v>0</v>
          </cell>
          <cell r="S467">
            <v>36</v>
          </cell>
          <cell r="T467">
            <v>0</v>
          </cell>
          <cell r="U467">
            <v>0</v>
          </cell>
          <cell r="V467">
            <v>0</v>
          </cell>
          <cell r="W467" t="str">
            <v>Y</v>
          </cell>
        </row>
        <row r="468">
          <cell r="C468" t="str">
            <v>19101990134361</v>
          </cell>
          <cell r="D468" t="str">
            <v>19</v>
          </cell>
          <cell r="E468" t="str">
            <v>10199</v>
          </cell>
          <cell r="F468" t="str">
            <v>0134361</v>
          </cell>
          <cell r="G468" t="str">
            <v>Los Angeles</v>
          </cell>
          <cell r="H468" t="str">
            <v>Los Angeles County Office of Education</v>
          </cell>
          <cell r="I468" t="str">
            <v>LA's Promise Charter Middle #1</v>
          </cell>
          <cell r="J468" t="str">
            <v>00</v>
          </cell>
          <cell r="K468" t="str">
            <v>County Office of Education (COE)</v>
          </cell>
          <cell r="L468" t="str">
            <v>62</v>
          </cell>
          <cell r="M468" t="str">
            <v>Intermediate/Middle Schools (Public)</v>
          </cell>
          <cell r="N468" t="str">
            <v>1818</v>
          </cell>
          <cell r="O468">
            <v>184</v>
          </cell>
          <cell r="P468">
            <v>0</v>
          </cell>
          <cell r="Q468">
            <v>0</v>
          </cell>
          <cell r="R468">
            <v>0</v>
          </cell>
          <cell r="S468">
            <v>176</v>
          </cell>
          <cell r="T468">
            <v>0</v>
          </cell>
          <cell r="U468">
            <v>0</v>
          </cell>
          <cell r="V468">
            <v>0</v>
          </cell>
          <cell r="W468" t="str">
            <v>Y</v>
          </cell>
        </row>
        <row r="469">
          <cell r="C469" t="str">
            <v>19101990135368</v>
          </cell>
          <cell r="D469" t="str">
            <v>19</v>
          </cell>
          <cell r="E469" t="str">
            <v>10199</v>
          </cell>
          <cell r="F469" t="str">
            <v>0135368</v>
          </cell>
          <cell r="G469" t="str">
            <v>Los Angeles</v>
          </cell>
          <cell r="H469" t="str">
            <v>Los Angeles County Office of Education</v>
          </cell>
          <cell r="I469" t="str">
            <v>Alma Fuerte Public</v>
          </cell>
          <cell r="J469" t="str">
            <v>00</v>
          </cell>
          <cell r="K469" t="str">
            <v>County Office of Education (COE)</v>
          </cell>
          <cell r="L469" t="str">
            <v>60</v>
          </cell>
          <cell r="M469" t="str">
            <v>Elementary Schools (Public)</v>
          </cell>
          <cell r="N469" t="str">
            <v>1859</v>
          </cell>
          <cell r="O469">
            <v>72</v>
          </cell>
          <cell r="P469">
            <v>0</v>
          </cell>
          <cell r="Q469">
            <v>0</v>
          </cell>
          <cell r="R469">
            <v>0</v>
          </cell>
          <cell r="S469">
            <v>42</v>
          </cell>
          <cell r="T469">
            <v>0</v>
          </cell>
          <cell r="U469">
            <v>0</v>
          </cell>
          <cell r="V469">
            <v>0</v>
          </cell>
          <cell r="W469" t="str">
            <v>Y</v>
          </cell>
        </row>
        <row r="470">
          <cell r="C470" t="str">
            <v>19101990135582</v>
          </cell>
          <cell r="D470" t="str">
            <v>19</v>
          </cell>
          <cell r="E470" t="str">
            <v>10199</v>
          </cell>
          <cell r="F470" t="str">
            <v>0135582</v>
          </cell>
          <cell r="G470" t="str">
            <v>Los Angeles</v>
          </cell>
          <cell r="H470" t="str">
            <v>Los Angeles County Office of Education</v>
          </cell>
          <cell r="I470" t="str">
            <v>LA's Promise Charter High #1</v>
          </cell>
          <cell r="J470" t="str">
            <v>00</v>
          </cell>
          <cell r="K470" t="str">
            <v>County Office of Education (COE)</v>
          </cell>
          <cell r="L470" t="str">
            <v>66</v>
          </cell>
          <cell r="M470" t="str">
            <v>High Schools (Public)</v>
          </cell>
          <cell r="N470" t="str">
            <v>1817</v>
          </cell>
          <cell r="O470">
            <v>56</v>
          </cell>
          <cell r="P470">
            <v>0</v>
          </cell>
          <cell r="Q470">
            <v>0</v>
          </cell>
          <cell r="R470">
            <v>0</v>
          </cell>
          <cell r="S470">
            <v>52</v>
          </cell>
          <cell r="T470">
            <v>0</v>
          </cell>
          <cell r="U470">
            <v>0</v>
          </cell>
          <cell r="V470">
            <v>0</v>
          </cell>
          <cell r="W470" t="str">
            <v>Y</v>
          </cell>
        </row>
        <row r="471">
          <cell r="C471" t="str">
            <v>19101990136119</v>
          </cell>
          <cell r="D471" t="str">
            <v>19</v>
          </cell>
          <cell r="E471" t="str">
            <v>10199</v>
          </cell>
          <cell r="F471" t="str">
            <v>0136119</v>
          </cell>
          <cell r="G471" t="str">
            <v>Los Angeles</v>
          </cell>
          <cell r="H471" t="str">
            <v>Los Angeles County Office of Education</v>
          </cell>
          <cell r="I471" t="str">
            <v>Animo City of Champions Charter High</v>
          </cell>
          <cell r="J471" t="str">
            <v>00</v>
          </cell>
          <cell r="K471" t="str">
            <v>County Office of Education (COE)</v>
          </cell>
          <cell r="L471" t="str">
            <v>66</v>
          </cell>
          <cell r="M471" t="str">
            <v>High Schools (Public)</v>
          </cell>
          <cell r="N471" t="str">
            <v>1874</v>
          </cell>
          <cell r="O471">
            <v>166</v>
          </cell>
          <cell r="P471">
            <v>0</v>
          </cell>
          <cell r="Q471">
            <v>0</v>
          </cell>
          <cell r="R471">
            <v>0</v>
          </cell>
          <cell r="S471">
            <v>134</v>
          </cell>
          <cell r="T471">
            <v>0</v>
          </cell>
          <cell r="U471">
            <v>0</v>
          </cell>
          <cell r="V471">
            <v>0</v>
          </cell>
          <cell r="W471" t="str">
            <v>Y</v>
          </cell>
        </row>
        <row r="472">
          <cell r="C472" t="str">
            <v>19101991996008</v>
          </cell>
          <cell r="D472" t="str">
            <v>19</v>
          </cell>
          <cell r="E472" t="str">
            <v>10199</v>
          </cell>
          <cell r="F472" t="str">
            <v>1996008</v>
          </cell>
          <cell r="G472" t="str">
            <v>Los Angeles</v>
          </cell>
          <cell r="H472" t="str">
            <v>Los Angeles County Office of Education</v>
          </cell>
          <cell r="I472" t="str">
            <v>Soledad Enrichment Action Charter High</v>
          </cell>
          <cell r="J472" t="str">
            <v>00</v>
          </cell>
          <cell r="K472" t="str">
            <v>County Office of Education (COE)</v>
          </cell>
          <cell r="L472" t="str">
            <v>10</v>
          </cell>
          <cell r="M472" t="str">
            <v>County Community</v>
          </cell>
          <cell r="N472" t="str">
            <v>0124</v>
          </cell>
          <cell r="O472">
            <v>759</v>
          </cell>
          <cell r="P472">
            <v>0</v>
          </cell>
          <cell r="Q472">
            <v>0</v>
          </cell>
          <cell r="R472">
            <v>0</v>
          </cell>
          <cell r="S472">
            <v>613</v>
          </cell>
          <cell r="T472">
            <v>0</v>
          </cell>
          <cell r="U472">
            <v>0</v>
          </cell>
          <cell r="V472">
            <v>0</v>
          </cell>
          <cell r="W472" t="str">
            <v>Y</v>
          </cell>
        </row>
        <row r="473">
          <cell r="C473" t="str">
            <v>19101996116883</v>
          </cell>
          <cell r="D473" t="str">
            <v>19</v>
          </cell>
          <cell r="E473" t="str">
            <v>10199</v>
          </cell>
          <cell r="F473" t="str">
            <v>6116883</v>
          </cell>
          <cell r="G473" t="str">
            <v>Los Angeles</v>
          </cell>
          <cell r="H473" t="str">
            <v>Los Angeles County Office of Education</v>
          </cell>
          <cell r="I473" t="str">
            <v>Odyssey Charter</v>
          </cell>
          <cell r="J473" t="str">
            <v>00</v>
          </cell>
          <cell r="K473" t="str">
            <v>County Office of Education (COE)</v>
          </cell>
          <cell r="L473" t="str">
            <v>60</v>
          </cell>
          <cell r="M473" t="str">
            <v>Elementary Schools (Public)</v>
          </cell>
          <cell r="N473" t="str">
            <v>0249</v>
          </cell>
          <cell r="O473">
            <v>483</v>
          </cell>
          <cell r="P473">
            <v>0</v>
          </cell>
          <cell r="Q473">
            <v>0</v>
          </cell>
          <cell r="R473">
            <v>0</v>
          </cell>
          <cell r="S473">
            <v>140</v>
          </cell>
          <cell r="T473">
            <v>0</v>
          </cell>
          <cell r="U473">
            <v>0</v>
          </cell>
          <cell r="V473">
            <v>0</v>
          </cell>
          <cell r="W473" t="str">
            <v>Y</v>
          </cell>
        </row>
        <row r="474">
          <cell r="C474" t="str">
            <v>19101996119945</v>
          </cell>
          <cell r="D474" t="str">
            <v>19</v>
          </cell>
          <cell r="E474" t="str">
            <v>10199</v>
          </cell>
          <cell r="F474" t="str">
            <v>6119945</v>
          </cell>
          <cell r="G474" t="str">
            <v>Los Angeles</v>
          </cell>
          <cell r="H474" t="str">
            <v>Los Angeles County Office of Education</v>
          </cell>
          <cell r="I474" t="str">
            <v>Magnolia Science Academy</v>
          </cell>
          <cell r="J474" t="str">
            <v>00</v>
          </cell>
          <cell r="K474" t="str">
            <v>County Office of Education (COE)</v>
          </cell>
          <cell r="L474" t="str">
            <v>65</v>
          </cell>
          <cell r="M474" t="str">
            <v>K-12 Schools (Public)</v>
          </cell>
          <cell r="N474" t="str">
            <v>0438</v>
          </cell>
          <cell r="O474">
            <v>543</v>
          </cell>
          <cell r="P474">
            <v>0</v>
          </cell>
          <cell r="Q474">
            <v>0</v>
          </cell>
          <cell r="R474">
            <v>0</v>
          </cell>
          <cell r="S474">
            <v>489</v>
          </cell>
          <cell r="T474">
            <v>0</v>
          </cell>
          <cell r="U474">
            <v>0</v>
          </cell>
          <cell r="V474">
            <v>0</v>
          </cell>
          <cell r="W474" t="str">
            <v>Y</v>
          </cell>
        </row>
        <row r="475">
          <cell r="C475" t="str">
            <v>19642120000000</v>
          </cell>
          <cell r="D475" t="str">
            <v>19</v>
          </cell>
          <cell r="E475" t="str">
            <v>64212</v>
          </cell>
          <cell r="F475" t="str">
            <v>0000000</v>
          </cell>
          <cell r="G475" t="str">
            <v>Los Angeles</v>
          </cell>
          <cell r="H475" t="str">
            <v>ABC Unified</v>
          </cell>
          <cell r="J475" t="str">
            <v>54</v>
          </cell>
          <cell r="K475" t="str">
            <v>Unified School District</v>
          </cell>
          <cell r="O475">
            <v>20549</v>
          </cell>
          <cell r="P475">
            <v>0</v>
          </cell>
          <cell r="Q475">
            <v>27</v>
          </cell>
          <cell r="R475">
            <v>0</v>
          </cell>
          <cell r="S475">
            <v>11501</v>
          </cell>
          <cell r="T475">
            <v>0</v>
          </cell>
          <cell r="U475">
            <v>12</v>
          </cell>
          <cell r="V475">
            <v>0</v>
          </cell>
          <cell r="W475" t="str">
            <v>Y</v>
          </cell>
        </row>
        <row r="476">
          <cell r="C476" t="str">
            <v>19642460000000</v>
          </cell>
          <cell r="D476" t="str">
            <v>19</v>
          </cell>
          <cell r="E476" t="str">
            <v>64246</v>
          </cell>
          <cell r="F476" t="str">
            <v>0000000</v>
          </cell>
          <cell r="G476" t="str">
            <v>Los Angeles</v>
          </cell>
          <cell r="H476" t="str">
            <v>Antelope Valley Union High</v>
          </cell>
          <cell r="J476" t="str">
            <v>56</v>
          </cell>
          <cell r="K476" t="str">
            <v>High School District</v>
          </cell>
          <cell r="O476">
            <v>21017</v>
          </cell>
          <cell r="P476">
            <v>0</v>
          </cell>
          <cell r="Q476">
            <v>7</v>
          </cell>
          <cell r="R476">
            <v>0</v>
          </cell>
          <cell r="S476">
            <v>15183</v>
          </cell>
          <cell r="T476">
            <v>0</v>
          </cell>
          <cell r="U476">
            <v>3</v>
          </cell>
          <cell r="V476">
            <v>0</v>
          </cell>
          <cell r="W476" t="str">
            <v>Y</v>
          </cell>
        </row>
        <row r="477">
          <cell r="C477" t="str">
            <v>19642460126003</v>
          </cell>
          <cell r="D477" t="str">
            <v>19</v>
          </cell>
          <cell r="E477" t="str">
            <v>64246</v>
          </cell>
          <cell r="F477" t="str">
            <v>0126003</v>
          </cell>
          <cell r="G477" t="str">
            <v>Los Angeles</v>
          </cell>
          <cell r="H477" t="str">
            <v>Antelope Valley Union High</v>
          </cell>
          <cell r="I477" t="str">
            <v>Academies of the Antelope Valley</v>
          </cell>
          <cell r="J477" t="str">
            <v>56</v>
          </cell>
          <cell r="K477" t="str">
            <v>High School District</v>
          </cell>
          <cell r="L477" t="str">
            <v>66</v>
          </cell>
          <cell r="M477" t="str">
            <v>High Schools (Public)</v>
          </cell>
          <cell r="N477" t="str">
            <v>1415</v>
          </cell>
          <cell r="O477">
            <v>481</v>
          </cell>
          <cell r="P477">
            <v>0</v>
          </cell>
          <cell r="Q477">
            <v>0</v>
          </cell>
          <cell r="R477">
            <v>0</v>
          </cell>
          <cell r="S477">
            <v>280</v>
          </cell>
          <cell r="T477">
            <v>0</v>
          </cell>
          <cell r="U477">
            <v>0</v>
          </cell>
          <cell r="V477">
            <v>0</v>
          </cell>
          <cell r="W477" t="str">
            <v>Y</v>
          </cell>
        </row>
        <row r="478">
          <cell r="C478" t="str">
            <v>19642461996537</v>
          </cell>
          <cell r="D478" t="str">
            <v>19</v>
          </cell>
          <cell r="E478" t="str">
            <v>64246</v>
          </cell>
          <cell r="F478" t="str">
            <v>1996537</v>
          </cell>
          <cell r="G478" t="str">
            <v>Los Angeles</v>
          </cell>
          <cell r="H478" t="str">
            <v>Antelope Valley Union High</v>
          </cell>
          <cell r="I478" t="str">
            <v>Desert Sands Charter</v>
          </cell>
          <cell r="J478" t="str">
            <v>56</v>
          </cell>
          <cell r="K478" t="str">
            <v>High School District</v>
          </cell>
          <cell r="L478" t="str">
            <v>66</v>
          </cell>
          <cell r="M478" t="str">
            <v>High Schools (Public)</v>
          </cell>
          <cell r="N478" t="str">
            <v>0411</v>
          </cell>
          <cell r="O478">
            <v>1234</v>
          </cell>
          <cell r="P478">
            <v>0</v>
          </cell>
          <cell r="Q478">
            <v>0</v>
          </cell>
          <cell r="R478">
            <v>0</v>
          </cell>
          <cell r="S478">
            <v>1053</v>
          </cell>
          <cell r="T478">
            <v>0</v>
          </cell>
          <cell r="U478">
            <v>0</v>
          </cell>
          <cell r="V478">
            <v>0</v>
          </cell>
          <cell r="W478" t="str">
            <v>Y</v>
          </cell>
        </row>
        <row r="479">
          <cell r="C479" t="str">
            <v>19642610000000</v>
          </cell>
          <cell r="D479" t="str">
            <v>19</v>
          </cell>
          <cell r="E479" t="str">
            <v>64261</v>
          </cell>
          <cell r="F479" t="str">
            <v>0000000</v>
          </cell>
          <cell r="G479" t="str">
            <v>Los Angeles</v>
          </cell>
          <cell r="H479" t="str">
            <v>Arcadia Unified</v>
          </cell>
          <cell r="J479" t="str">
            <v>54</v>
          </cell>
          <cell r="K479" t="str">
            <v>Unified School District</v>
          </cell>
          <cell r="O479">
            <v>9460</v>
          </cell>
          <cell r="P479">
            <v>0</v>
          </cell>
          <cell r="Q479">
            <v>7</v>
          </cell>
          <cell r="R479">
            <v>0</v>
          </cell>
          <cell r="S479">
            <v>3259</v>
          </cell>
          <cell r="T479">
            <v>0</v>
          </cell>
          <cell r="U479">
            <v>2</v>
          </cell>
          <cell r="V479">
            <v>0</v>
          </cell>
          <cell r="W479" t="str">
            <v>Y</v>
          </cell>
        </row>
        <row r="480">
          <cell r="C480" t="str">
            <v>19642790000000</v>
          </cell>
          <cell r="D480" t="str">
            <v>19</v>
          </cell>
          <cell r="E480" t="str">
            <v>64279</v>
          </cell>
          <cell r="F480" t="str">
            <v>0000000</v>
          </cell>
          <cell r="G480" t="str">
            <v>Los Angeles</v>
          </cell>
          <cell r="H480" t="str">
            <v>Azusa Unified</v>
          </cell>
          <cell r="J480" t="str">
            <v>54</v>
          </cell>
          <cell r="K480" t="str">
            <v>Unified School District</v>
          </cell>
          <cell r="O480">
            <v>8270</v>
          </cell>
          <cell r="P480">
            <v>0</v>
          </cell>
          <cell r="Q480">
            <v>16</v>
          </cell>
          <cell r="R480">
            <v>0</v>
          </cell>
          <cell r="S480">
            <v>7037</v>
          </cell>
          <cell r="T480">
            <v>0</v>
          </cell>
          <cell r="U480">
            <v>9</v>
          </cell>
          <cell r="V480">
            <v>0</v>
          </cell>
          <cell r="W480" t="str">
            <v>Y</v>
          </cell>
        </row>
        <row r="481">
          <cell r="C481" t="str">
            <v>19642870000000</v>
          </cell>
          <cell r="D481" t="str">
            <v>19</v>
          </cell>
          <cell r="E481" t="str">
            <v>64287</v>
          </cell>
          <cell r="F481" t="str">
            <v>0000000</v>
          </cell>
          <cell r="G481" t="str">
            <v>Los Angeles</v>
          </cell>
          <cell r="H481" t="str">
            <v>Baldwin Park Unified</v>
          </cell>
          <cell r="J481" t="str">
            <v>54</v>
          </cell>
          <cell r="K481" t="str">
            <v>Unified School District</v>
          </cell>
          <cell r="O481">
            <v>12980</v>
          </cell>
          <cell r="P481">
            <v>0</v>
          </cell>
          <cell r="Q481">
            <v>13</v>
          </cell>
          <cell r="R481">
            <v>0</v>
          </cell>
          <cell r="S481">
            <v>11646</v>
          </cell>
          <cell r="T481">
            <v>0</v>
          </cell>
          <cell r="U481">
            <v>5</v>
          </cell>
          <cell r="V481">
            <v>0</v>
          </cell>
          <cell r="W481" t="str">
            <v>Y</v>
          </cell>
        </row>
        <row r="482">
          <cell r="C482" t="str">
            <v>19642870114397</v>
          </cell>
          <cell r="D482" t="str">
            <v>19</v>
          </cell>
          <cell r="E482" t="str">
            <v>64287</v>
          </cell>
          <cell r="F482" t="str">
            <v>0114397</v>
          </cell>
          <cell r="G482" t="str">
            <v>Los Angeles</v>
          </cell>
          <cell r="H482" t="str">
            <v>Baldwin Park Unified</v>
          </cell>
          <cell r="I482" t="str">
            <v>Opportunities For Learning - Baldwin Park II</v>
          </cell>
          <cell r="J482" t="str">
            <v>54</v>
          </cell>
          <cell r="K482" t="str">
            <v>Unified School District</v>
          </cell>
          <cell r="L482" t="str">
            <v>66</v>
          </cell>
          <cell r="M482" t="str">
            <v>High Schools (Public)</v>
          </cell>
          <cell r="N482" t="str">
            <v>0874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 t="str">
            <v>In Expected List But We Do Not Have Data For This School/LEA</v>
          </cell>
        </row>
        <row r="483">
          <cell r="C483" t="str">
            <v>19642871996479</v>
          </cell>
          <cell r="D483" t="str">
            <v>19</v>
          </cell>
          <cell r="E483" t="str">
            <v>64287</v>
          </cell>
          <cell r="F483" t="str">
            <v>1996479</v>
          </cell>
          <cell r="G483" t="str">
            <v>Los Angeles</v>
          </cell>
          <cell r="H483" t="str">
            <v>Baldwin Park Unified</v>
          </cell>
          <cell r="I483" t="str">
            <v>Opportunities for Learning - Baldwin Park</v>
          </cell>
          <cell r="J483" t="str">
            <v>54</v>
          </cell>
          <cell r="K483" t="str">
            <v>Unified School District</v>
          </cell>
          <cell r="L483" t="str">
            <v>65</v>
          </cell>
          <cell r="M483" t="str">
            <v>K-12 Schools (Public)</v>
          </cell>
          <cell r="N483" t="str">
            <v>0402</v>
          </cell>
          <cell r="O483">
            <v>3703</v>
          </cell>
          <cell r="P483">
            <v>0</v>
          </cell>
          <cell r="Q483">
            <v>0</v>
          </cell>
          <cell r="R483">
            <v>0</v>
          </cell>
          <cell r="S483">
            <v>3027</v>
          </cell>
          <cell r="T483">
            <v>0</v>
          </cell>
          <cell r="U483">
            <v>0</v>
          </cell>
          <cell r="V483">
            <v>0</v>
          </cell>
          <cell r="W483" t="str">
            <v>Y</v>
          </cell>
        </row>
        <row r="484">
          <cell r="C484" t="str">
            <v>19642950000000</v>
          </cell>
          <cell r="D484" t="str">
            <v>19</v>
          </cell>
          <cell r="E484" t="str">
            <v>64295</v>
          </cell>
          <cell r="F484" t="str">
            <v>0000000</v>
          </cell>
          <cell r="G484" t="str">
            <v>Los Angeles</v>
          </cell>
          <cell r="H484" t="str">
            <v>Bassett Unified</v>
          </cell>
          <cell r="J484" t="str">
            <v>54</v>
          </cell>
          <cell r="K484" t="str">
            <v>Unified School District</v>
          </cell>
          <cell r="O484">
            <v>3563</v>
          </cell>
          <cell r="P484">
            <v>0</v>
          </cell>
          <cell r="Q484">
            <v>5</v>
          </cell>
          <cell r="R484">
            <v>0</v>
          </cell>
          <cell r="S484">
            <v>3238</v>
          </cell>
          <cell r="T484">
            <v>0</v>
          </cell>
          <cell r="U484">
            <v>4</v>
          </cell>
          <cell r="V484">
            <v>0</v>
          </cell>
          <cell r="W484" t="str">
            <v>Y</v>
          </cell>
        </row>
        <row r="485">
          <cell r="C485" t="str">
            <v>19643030000000</v>
          </cell>
          <cell r="D485" t="str">
            <v>19</v>
          </cell>
          <cell r="E485" t="str">
            <v>64303</v>
          </cell>
          <cell r="F485" t="str">
            <v>0000000</v>
          </cell>
          <cell r="G485" t="str">
            <v>Los Angeles</v>
          </cell>
          <cell r="H485" t="str">
            <v>Bellflower Unified</v>
          </cell>
          <cell r="J485" t="str">
            <v>54</v>
          </cell>
          <cell r="K485" t="str">
            <v>Unified School District</v>
          </cell>
          <cell r="O485">
            <v>11945</v>
          </cell>
          <cell r="P485">
            <v>0</v>
          </cell>
          <cell r="Q485">
            <v>6</v>
          </cell>
          <cell r="R485">
            <v>0</v>
          </cell>
          <cell r="S485">
            <v>8499</v>
          </cell>
          <cell r="T485">
            <v>0</v>
          </cell>
          <cell r="U485">
            <v>2</v>
          </cell>
          <cell r="V485">
            <v>0</v>
          </cell>
          <cell r="W485" t="str">
            <v>Y</v>
          </cell>
        </row>
        <row r="486">
          <cell r="C486" t="str">
            <v>19643110000000</v>
          </cell>
          <cell r="D486" t="str">
            <v>19</v>
          </cell>
          <cell r="E486" t="str">
            <v>64311</v>
          </cell>
          <cell r="F486" t="str">
            <v>0000000</v>
          </cell>
          <cell r="G486" t="str">
            <v>Los Angeles</v>
          </cell>
          <cell r="H486" t="str">
            <v>Beverly Hills Unified</v>
          </cell>
          <cell r="J486" t="str">
            <v>54</v>
          </cell>
          <cell r="K486" t="str">
            <v>Unified School District</v>
          </cell>
          <cell r="O486">
            <v>3939</v>
          </cell>
          <cell r="P486">
            <v>0</v>
          </cell>
          <cell r="Q486">
            <v>0</v>
          </cell>
          <cell r="R486">
            <v>0</v>
          </cell>
          <cell r="S486">
            <v>847</v>
          </cell>
          <cell r="T486">
            <v>0</v>
          </cell>
          <cell r="U486">
            <v>0</v>
          </cell>
          <cell r="V486">
            <v>0</v>
          </cell>
          <cell r="W486" t="str">
            <v>Y</v>
          </cell>
        </row>
        <row r="487">
          <cell r="C487" t="str">
            <v>19643290000000</v>
          </cell>
          <cell r="D487" t="str">
            <v>19</v>
          </cell>
          <cell r="E487" t="str">
            <v>64329</v>
          </cell>
          <cell r="F487" t="str">
            <v>0000000</v>
          </cell>
          <cell r="G487" t="str">
            <v>Los Angeles</v>
          </cell>
          <cell r="H487" t="str">
            <v>Bonita Unified</v>
          </cell>
          <cell r="J487" t="str">
            <v>54</v>
          </cell>
          <cell r="K487" t="str">
            <v>Unified School District</v>
          </cell>
          <cell r="O487">
            <v>10088</v>
          </cell>
          <cell r="P487">
            <v>0</v>
          </cell>
          <cell r="Q487">
            <v>24</v>
          </cell>
          <cell r="R487">
            <v>0</v>
          </cell>
          <cell r="S487">
            <v>4081</v>
          </cell>
          <cell r="T487">
            <v>0</v>
          </cell>
          <cell r="U487">
            <v>8</v>
          </cell>
          <cell r="V487">
            <v>0</v>
          </cell>
          <cell r="W487" t="str">
            <v>Y</v>
          </cell>
        </row>
        <row r="488">
          <cell r="C488" t="str">
            <v>19643370000000</v>
          </cell>
          <cell r="D488" t="str">
            <v>19</v>
          </cell>
          <cell r="E488" t="str">
            <v>64337</v>
          </cell>
          <cell r="F488" t="str">
            <v>0000000</v>
          </cell>
          <cell r="G488" t="str">
            <v>Los Angeles</v>
          </cell>
          <cell r="H488" t="str">
            <v>Burbank Unified</v>
          </cell>
          <cell r="J488" t="str">
            <v>54</v>
          </cell>
          <cell r="K488" t="str">
            <v>Unified School District</v>
          </cell>
          <cell r="O488">
            <v>15107</v>
          </cell>
          <cell r="P488">
            <v>0</v>
          </cell>
          <cell r="Q488">
            <v>11</v>
          </cell>
          <cell r="R488">
            <v>0</v>
          </cell>
          <cell r="S488">
            <v>4454</v>
          </cell>
          <cell r="T488">
            <v>0</v>
          </cell>
          <cell r="U488">
            <v>2</v>
          </cell>
          <cell r="V488">
            <v>0</v>
          </cell>
          <cell r="W488" t="str">
            <v>Y</v>
          </cell>
        </row>
        <row r="489">
          <cell r="C489" t="str">
            <v>19643450000000</v>
          </cell>
          <cell r="D489" t="str">
            <v>19</v>
          </cell>
          <cell r="E489" t="str">
            <v>64345</v>
          </cell>
          <cell r="F489" t="str">
            <v>0000000</v>
          </cell>
          <cell r="G489" t="str">
            <v>Los Angeles</v>
          </cell>
          <cell r="H489" t="str">
            <v>Castaic Union</v>
          </cell>
          <cell r="J489" t="str">
            <v>52</v>
          </cell>
          <cell r="K489" t="str">
            <v>Elementary School District</v>
          </cell>
          <cell r="O489">
            <v>2147</v>
          </cell>
          <cell r="P489">
            <v>0</v>
          </cell>
          <cell r="Q489">
            <v>0</v>
          </cell>
          <cell r="R489">
            <v>0</v>
          </cell>
          <cell r="S489">
            <v>749</v>
          </cell>
          <cell r="T489">
            <v>0</v>
          </cell>
          <cell r="U489">
            <v>0</v>
          </cell>
          <cell r="V489">
            <v>0</v>
          </cell>
          <cell r="W489" t="str">
            <v>Y</v>
          </cell>
        </row>
        <row r="490">
          <cell r="C490" t="str">
            <v>19643520000000</v>
          </cell>
          <cell r="D490" t="str">
            <v>19</v>
          </cell>
          <cell r="E490" t="str">
            <v>64352</v>
          </cell>
          <cell r="F490" t="str">
            <v>0000000</v>
          </cell>
          <cell r="G490" t="str">
            <v>Los Angeles</v>
          </cell>
          <cell r="H490" t="str">
            <v>Centinela Valley Union High</v>
          </cell>
          <cell r="J490" t="str">
            <v>56</v>
          </cell>
          <cell r="K490" t="str">
            <v>High School District</v>
          </cell>
          <cell r="O490">
            <v>6372</v>
          </cell>
          <cell r="P490">
            <v>0</v>
          </cell>
          <cell r="Q490">
            <v>62</v>
          </cell>
          <cell r="R490">
            <v>0</v>
          </cell>
          <cell r="S490">
            <v>5637</v>
          </cell>
          <cell r="T490">
            <v>0</v>
          </cell>
          <cell r="U490">
            <v>40</v>
          </cell>
          <cell r="V490">
            <v>0</v>
          </cell>
          <cell r="W490" t="str">
            <v>Y</v>
          </cell>
        </row>
        <row r="491">
          <cell r="C491" t="str">
            <v>19643520128488</v>
          </cell>
          <cell r="D491" t="str">
            <v>19</v>
          </cell>
          <cell r="E491" t="str">
            <v>64352</v>
          </cell>
          <cell r="F491" t="str">
            <v>0128488</v>
          </cell>
          <cell r="G491" t="str">
            <v>Los Angeles</v>
          </cell>
          <cell r="H491" t="str">
            <v>Centinela Valley Union High</v>
          </cell>
          <cell r="I491" t="str">
            <v>Family First Charter</v>
          </cell>
          <cell r="J491" t="str">
            <v>56</v>
          </cell>
          <cell r="K491" t="str">
            <v>High School District</v>
          </cell>
          <cell r="L491" t="str">
            <v>66</v>
          </cell>
          <cell r="M491" t="str">
            <v>High Schools (Public)</v>
          </cell>
          <cell r="N491" t="str">
            <v>1558</v>
          </cell>
          <cell r="O491">
            <v>682</v>
          </cell>
          <cell r="P491">
            <v>0</v>
          </cell>
          <cell r="Q491">
            <v>0</v>
          </cell>
          <cell r="R491">
            <v>0</v>
          </cell>
          <cell r="S491">
            <v>666</v>
          </cell>
          <cell r="T491">
            <v>0</v>
          </cell>
          <cell r="U491">
            <v>0</v>
          </cell>
          <cell r="V491">
            <v>0</v>
          </cell>
          <cell r="W491" t="str">
            <v>Y</v>
          </cell>
        </row>
        <row r="492">
          <cell r="C492" t="str">
            <v>19643520128496</v>
          </cell>
          <cell r="D492" t="str">
            <v>19</v>
          </cell>
          <cell r="E492" t="str">
            <v>64352</v>
          </cell>
          <cell r="F492" t="str">
            <v>0128496</v>
          </cell>
          <cell r="G492" t="str">
            <v>Los Angeles</v>
          </cell>
          <cell r="H492" t="str">
            <v>Centinela Valley Union High</v>
          </cell>
          <cell r="I492" t="str">
            <v>New Opportunities Charter</v>
          </cell>
          <cell r="J492" t="str">
            <v>56</v>
          </cell>
          <cell r="K492" t="str">
            <v>High School District</v>
          </cell>
          <cell r="L492" t="str">
            <v>66</v>
          </cell>
          <cell r="M492" t="str">
            <v>High Schools (Public)</v>
          </cell>
          <cell r="N492" t="str">
            <v>1557</v>
          </cell>
          <cell r="O492">
            <v>447</v>
          </cell>
          <cell r="P492">
            <v>0</v>
          </cell>
          <cell r="Q492">
            <v>0</v>
          </cell>
          <cell r="R492">
            <v>0</v>
          </cell>
          <cell r="S492">
            <v>435</v>
          </cell>
          <cell r="T492">
            <v>0</v>
          </cell>
          <cell r="U492">
            <v>0</v>
          </cell>
          <cell r="V492">
            <v>0</v>
          </cell>
          <cell r="W492" t="str">
            <v>Y</v>
          </cell>
        </row>
        <row r="493">
          <cell r="C493" t="str">
            <v>19643780000000</v>
          </cell>
          <cell r="D493" t="str">
            <v>19</v>
          </cell>
          <cell r="E493" t="str">
            <v>64378</v>
          </cell>
          <cell r="F493" t="str">
            <v>0000000</v>
          </cell>
          <cell r="G493" t="str">
            <v>Los Angeles</v>
          </cell>
          <cell r="H493" t="str">
            <v>Charter Oak Unified</v>
          </cell>
          <cell r="J493" t="str">
            <v>54</v>
          </cell>
          <cell r="K493" t="str">
            <v>Unified School District</v>
          </cell>
          <cell r="O493">
            <v>4761</v>
          </cell>
          <cell r="P493">
            <v>0</v>
          </cell>
          <cell r="Q493">
            <v>12</v>
          </cell>
          <cell r="R493">
            <v>0</v>
          </cell>
          <cell r="S493">
            <v>2812</v>
          </cell>
          <cell r="T493">
            <v>0</v>
          </cell>
          <cell r="U493">
            <v>3</v>
          </cell>
          <cell r="V493">
            <v>0</v>
          </cell>
          <cell r="W493" t="str">
            <v>Y</v>
          </cell>
        </row>
        <row r="494">
          <cell r="C494" t="str">
            <v>19643940000000</v>
          </cell>
          <cell r="D494" t="str">
            <v>19</v>
          </cell>
          <cell r="E494" t="str">
            <v>64394</v>
          </cell>
          <cell r="F494" t="str">
            <v>0000000</v>
          </cell>
          <cell r="G494" t="str">
            <v>Los Angeles</v>
          </cell>
          <cell r="H494" t="str">
            <v>Claremont Unified</v>
          </cell>
          <cell r="J494" t="str">
            <v>54</v>
          </cell>
          <cell r="K494" t="str">
            <v>Unified School District</v>
          </cell>
          <cell r="O494">
            <v>7064</v>
          </cell>
          <cell r="P494">
            <v>0</v>
          </cell>
          <cell r="Q494">
            <v>10</v>
          </cell>
          <cell r="R494">
            <v>0</v>
          </cell>
          <cell r="S494">
            <v>2811</v>
          </cell>
          <cell r="T494">
            <v>0</v>
          </cell>
          <cell r="U494">
            <v>2</v>
          </cell>
          <cell r="V494">
            <v>0</v>
          </cell>
          <cell r="W494" t="str">
            <v>Y</v>
          </cell>
        </row>
        <row r="495">
          <cell r="C495" t="str">
            <v>19644360000000</v>
          </cell>
          <cell r="D495" t="str">
            <v>19</v>
          </cell>
          <cell r="E495" t="str">
            <v>64436</v>
          </cell>
          <cell r="F495" t="str">
            <v>0000000</v>
          </cell>
          <cell r="G495" t="str">
            <v>Los Angeles</v>
          </cell>
          <cell r="H495" t="str">
            <v>Covina-Valley Unified</v>
          </cell>
          <cell r="J495" t="str">
            <v>54</v>
          </cell>
          <cell r="K495" t="str">
            <v>Unified School District</v>
          </cell>
          <cell r="O495">
            <v>11732</v>
          </cell>
          <cell r="P495">
            <v>0</v>
          </cell>
          <cell r="Q495">
            <v>44</v>
          </cell>
          <cell r="R495">
            <v>0</v>
          </cell>
          <cell r="S495">
            <v>8172</v>
          </cell>
          <cell r="T495">
            <v>0</v>
          </cell>
          <cell r="U495">
            <v>15</v>
          </cell>
          <cell r="V495">
            <v>0</v>
          </cell>
          <cell r="W495" t="str">
            <v>Y</v>
          </cell>
        </row>
        <row r="496">
          <cell r="C496" t="str">
            <v>19644440000000</v>
          </cell>
          <cell r="D496" t="str">
            <v>19</v>
          </cell>
          <cell r="E496" t="str">
            <v>64444</v>
          </cell>
          <cell r="F496" t="str">
            <v>0000000</v>
          </cell>
          <cell r="G496" t="str">
            <v>Los Angeles</v>
          </cell>
          <cell r="H496" t="str">
            <v>Culver City Unified</v>
          </cell>
          <cell r="J496" t="str">
            <v>54</v>
          </cell>
          <cell r="K496" t="str">
            <v>Unified School District</v>
          </cell>
          <cell r="O496">
            <v>7047</v>
          </cell>
          <cell r="P496">
            <v>0</v>
          </cell>
          <cell r="Q496">
            <v>5</v>
          </cell>
          <cell r="R496">
            <v>0</v>
          </cell>
          <cell r="S496">
            <v>2707</v>
          </cell>
          <cell r="T496">
            <v>0</v>
          </cell>
          <cell r="U496">
            <v>1</v>
          </cell>
          <cell r="V496">
            <v>0</v>
          </cell>
          <cell r="W496" t="str">
            <v>Y</v>
          </cell>
        </row>
        <row r="497">
          <cell r="C497" t="str">
            <v>19644510000000</v>
          </cell>
          <cell r="D497" t="str">
            <v>19</v>
          </cell>
          <cell r="E497" t="str">
            <v>64451</v>
          </cell>
          <cell r="F497" t="str">
            <v>0000000</v>
          </cell>
          <cell r="G497" t="str">
            <v>Los Angeles</v>
          </cell>
          <cell r="H497" t="str">
            <v>Downey Unified</v>
          </cell>
          <cell r="J497" t="str">
            <v>54</v>
          </cell>
          <cell r="K497" t="str">
            <v>Unified School District</v>
          </cell>
          <cell r="O497">
            <v>21962</v>
          </cell>
          <cell r="P497">
            <v>0</v>
          </cell>
          <cell r="Q497">
            <v>30</v>
          </cell>
          <cell r="R497">
            <v>0</v>
          </cell>
          <cell r="S497">
            <v>15659</v>
          </cell>
          <cell r="T497">
            <v>0</v>
          </cell>
          <cell r="U497">
            <v>13</v>
          </cell>
          <cell r="V497">
            <v>0</v>
          </cell>
          <cell r="W497" t="str">
            <v>Y</v>
          </cell>
        </row>
        <row r="498">
          <cell r="C498" t="str">
            <v>19644690000000</v>
          </cell>
          <cell r="D498" t="str">
            <v>19</v>
          </cell>
          <cell r="E498" t="str">
            <v>64469</v>
          </cell>
          <cell r="F498" t="str">
            <v>0000000</v>
          </cell>
          <cell r="G498" t="str">
            <v>Los Angeles</v>
          </cell>
          <cell r="H498" t="str">
            <v>Duarte Unified</v>
          </cell>
          <cell r="J498" t="str">
            <v>54</v>
          </cell>
          <cell r="K498" t="str">
            <v>Unified School District</v>
          </cell>
          <cell r="O498">
            <v>3553</v>
          </cell>
          <cell r="P498">
            <v>0</v>
          </cell>
          <cell r="Q498">
            <v>3</v>
          </cell>
          <cell r="R498">
            <v>0</v>
          </cell>
          <cell r="S498">
            <v>2586</v>
          </cell>
          <cell r="T498">
            <v>0</v>
          </cell>
          <cell r="U498">
            <v>1</v>
          </cell>
          <cell r="V498">
            <v>0</v>
          </cell>
          <cell r="W498" t="str">
            <v>Y</v>
          </cell>
        </row>
        <row r="499">
          <cell r="C499" t="str">
            <v>19644690128736</v>
          </cell>
          <cell r="D499" t="str">
            <v>19</v>
          </cell>
          <cell r="E499" t="str">
            <v>64469</v>
          </cell>
          <cell r="F499" t="str">
            <v>0128736</v>
          </cell>
          <cell r="G499" t="str">
            <v>Los Angeles</v>
          </cell>
          <cell r="H499" t="str">
            <v>Duarte Unified</v>
          </cell>
          <cell r="I499" t="str">
            <v>Opportunities for Learning - Duarte</v>
          </cell>
          <cell r="J499" t="str">
            <v>54</v>
          </cell>
          <cell r="K499" t="str">
            <v>Unified School District</v>
          </cell>
          <cell r="L499" t="str">
            <v>66</v>
          </cell>
          <cell r="M499" t="str">
            <v>High Schools (Public)</v>
          </cell>
          <cell r="N499" t="str">
            <v>1599</v>
          </cell>
          <cell r="O499">
            <v>359</v>
          </cell>
          <cell r="P499">
            <v>0</v>
          </cell>
          <cell r="Q499">
            <v>0</v>
          </cell>
          <cell r="R499">
            <v>0</v>
          </cell>
          <cell r="S499">
            <v>283</v>
          </cell>
          <cell r="T499">
            <v>0</v>
          </cell>
          <cell r="U499">
            <v>0</v>
          </cell>
          <cell r="V499">
            <v>0</v>
          </cell>
          <cell r="W499" t="str">
            <v>Y</v>
          </cell>
        </row>
        <row r="500">
          <cell r="C500" t="str">
            <v>19644690134858</v>
          </cell>
          <cell r="D500" t="str">
            <v>19</v>
          </cell>
          <cell r="E500" t="str">
            <v>64469</v>
          </cell>
          <cell r="F500" t="str">
            <v>0134858</v>
          </cell>
          <cell r="G500" t="str">
            <v>Los Angeles</v>
          </cell>
          <cell r="H500" t="str">
            <v>Duarte Unified</v>
          </cell>
          <cell r="I500" t="str">
            <v>California School of the Arts - San Gabriel Valley</v>
          </cell>
          <cell r="J500" t="str">
            <v>54</v>
          </cell>
          <cell r="K500" t="str">
            <v>Unified School District</v>
          </cell>
          <cell r="L500" t="str">
            <v>66</v>
          </cell>
          <cell r="M500" t="str">
            <v>High Schools (Public)</v>
          </cell>
          <cell r="N500" t="str">
            <v>1838</v>
          </cell>
          <cell r="O500">
            <v>406</v>
          </cell>
          <cell r="P500">
            <v>0</v>
          </cell>
          <cell r="Q500">
            <v>0</v>
          </cell>
          <cell r="R500">
            <v>0</v>
          </cell>
          <cell r="S500">
            <v>113</v>
          </cell>
          <cell r="T500">
            <v>0</v>
          </cell>
          <cell r="U500">
            <v>0</v>
          </cell>
          <cell r="V500">
            <v>0</v>
          </cell>
          <cell r="W500" t="str">
            <v>Y</v>
          </cell>
        </row>
        <row r="501">
          <cell r="C501" t="str">
            <v>19644770000000</v>
          </cell>
          <cell r="D501" t="str">
            <v>19</v>
          </cell>
          <cell r="E501" t="str">
            <v>64477</v>
          </cell>
          <cell r="F501" t="str">
            <v>0000000</v>
          </cell>
          <cell r="G501" t="str">
            <v>Los Angeles</v>
          </cell>
          <cell r="H501" t="str">
            <v>Eastside Union Elementary</v>
          </cell>
          <cell r="J501" t="str">
            <v>52</v>
          </cell>
          <cell r="K501" t="str">
            <v>Elementary School District</v>
          </cell>
          <cell r="O501">
            <v>3402</v>
          </cell>
          <cell r="P501">
            <v>0</v>
          </cell>
          <cell r="Q501">
            <v>0</v>
          </cell>
          <cell r="R501">
            <v>0</v>
          </cell>
          <cell r="S501">
            <v>3070</v>
          </cell>
          <cell r="T501">
            <v>0</v>
          </cell>
          <cell r="U501">
            <v>0</v>
          </cell>
          <cell r="V501">
            <v>0</v>
          </cell>
          <cell r="W501" t="str">
            <v>Y</v>
          </cell>
        </row>
        <row r="502">
          <cell r="C502" t="str">
            <v>19644850000000</v>
          </cell>
          <cell r="D502" t="str">
            <v>19</v>
          </cell>
          <cell r="E502" t="str">
            <v>64485</v>
          </cell>
          <cell r="F502" t="str">
            <v>0000000</v>
          </cell>
          <cell r="G502" t="str">
            <v>Los Angeles</v>
          </cell>
          <cell r="H502" t="str">
            <v>East Whittier City Elementary</v>
          </cell>
          <cell r="J502" t="str">
            <v>52</v>
          </cell>
          <cell r="K502" t="str">
            <v>Elementary School District</v>
          </cell>
          <cell r="O502">
            <v>8632</v>
          </cell>
          <cell r="P502">
            <v>0</v>
          </cell>
          <cell r="Q502">
            <v>3</v>
          </cell>
          <cell r="R502">
            <v>0</v>
          </cell>
          <cell r="S502">
            <v>4773</v>
          </cell>
          <cell r="T502">
            <v>0</v>
          </cell>
          <cell r="U502">
            <v>1</v>
          </cell>
          <cell r="V502">
            <v>0</v>
          </cell>
          <cell r="W502" t="str">
            <v>Y</v>
          </cell>
        </row>
        <row r="503">
          <cell r="C503" t="str">
            <v>19645010000000</v>
          </cell>
          <cell r="D503" t="str">
            <v>19</v>
          </cell>
          <cell r="E503" t="str">
            <v>64501</v>
          </cell>
          <cell r="F503" t="str">
            <v>0000000</v>
          </cell>
          <cell r="G503" t="str">
            <v>Los Angeles</v>
          </cell>
          <cell r="H503" t="str">
            <v>El Monte City</v>
          </cell>
          <cell r="J503" t="str">
            <v>52</v>
          </cell>
          <cell r="K503" t="str">
            <v>Elementary School District</v>
          </cell>
          <cell r="O503">
            <v>8233</v>
          </cell>
          <cell r="P503">
            <v>0</v>
          </cell>
          <cell r="Q503">
            <v>0</v>
          </cell>
          <cell r="R503">
            <v>0</v>
          </cell>
          <cell r="S503">
            <v>7685</v>
          </cell>
          <cell r="T503">
            <v>0</v>
          </cell>
          <cell r="U503">
            <v>0</v>
          </cell>
          <cell r="V503">
            <v>0</v>
          </cell>
          <cell r="W503" t="str">
            <v>Y</v>
          </cell>
        </row>
        <row r="504">
          <cell r="C504" t="str">
            <v>19645190000000</v>
          </cell>
          <cell r="D504" t="str">
            <v>19</v>
          </cell>
          <cell r="E504" t="str">
            <v>64519</v>
          </cell>
          <cell r="F504" t="str">
            <v>0000000</v>
          </cell>
          <cell r="G504" t="str">
            <v>Los Angeles</v>
          </cell>
          <cell r="H504" t="str">
            <v>El Monte Union High</v>
          </cell>
          <cell r="J504" t="str">
            <v>56</v>
          </cell>
          <cell r="K504" t="str">
            <v>High School District</v>
          </cell>
          <cell r="O504">
            <v>8879</v>
          </cell>
          <cell r="P504">
            <v>0</v>
          </cell>
          <cell r="Q504">
            <v>15</v>
          </cell>
          <cell r="R504">
            <v>0</v>
          </cell>
          <cell r="S504">
            <v>7956</v>
          </cell>
          <cell r="T504">
            <v>0</v>
          </cell>
          <cell r="U504">
            <v>8</v>
          </cell>
          <cell r="V504">
            <v>0</v>
          </cell>
          <cell r="W504" t="str">
            <v>Y</v>
          </cell>
        </row>
        <row r="505">
          <cell r="C505" t="str">
            <v>19645270000000</v>
          </cell>
          <cell r="D505" t="str">
            <v>19</v>
          </cell>
          <cell r="E505" t="str">
            <v>64527</v>
          </cell>
          <cell r="F505" t="str">
            <v>0000000</v>
          </cell>
          <cell r="G505" t="str">
            <v>Los Angeles</v>
          </cell>
          <cell r="H505" t="str">
            <v>El Rancho Unified</v>
          </cell>
          <cell r="J505" t="str">
            <v>54</v>
          </cell>
          <cell r="K505" t="str">
            <v>Unified School District</v>
          </cell>
          <cell r="O505">
            <v>8590</v>
          </cell>
          <cell r="P505">
            <v>0</v>
          </cell>
          <cell r="Q505">
            <v>23</v>
          </cell>
          <cell r="R505">
            <v>0</v>
          </cell>
          <cell r="S505">
            <v>6511</v>
          </cell>
          <cell r="T505">
            <v>0</v>
          </cell>
          <cell r="U505">
            <v>17</v>
          </cell>
          <cell r="V505">
            <v>0</v>
          </cell>
          <cell r="W505" t="str">
            <v>Y</v>
          </cell>
        </row>
        <row r="506">
          <cell r="C506" t="str">
            <v>19645350000000</v>
          </cell>
          <cell r="D506" t="str">
            <v>19</v>
          </cell>
          <cell r="E506" t="str">
            <v>64535</v>
          </cell>
          <cell r="F506" t="str">
            <v>0000000</v>
          </cell>
          <cell r="G506" t="str">
            <v>Los Angeles</v>
          </cell>
          <cell r="H506" t="str">
            <v>El Segundo Unified</v>
          </cell>
          <cell r="J506" t="str">
            <v>54</v>
          </cell>
          <cell r="K506" t="str">
            <v>Unified School District</v>
          </cell>
          <cell r="O506">
            <v>3474</v>
          </cell>
          <cell r="P506">
            <v>0</v>
          </cell>
          <cell r="Q506">
            <v>1</v>
          </cell>
          <cell r="R506">
            <v>0</v>
          </cell>
          <cell r="S506">
            <v>604</v>
          </cell>
          <cell r="T506">
            <v>0</v>
          </cell>
          <cell r="U506">
            <v>0</v>
          </cell>
          <cell r="V506">
            <v>0</v>
          </cell>
          <cell r="W506" t="str">
            <v>Y</v>
          </cell>
        </row>
        <row r="507">
          <cell r="C507" t="str">
            <v>19645500000000</v>
          </cell>
          <cell r="D507" t="str">
            <v>19</v>
          </cell>
          <cell r="E507" t="str">
            <v>64550</v>
          </cell>
          <cell r="F507" t="str">
            <v>0000000</v>
          </cell>
          <cell r="G507" t="str">
            <v>Los Angeles</v>
          </cell>
          <cell r="H507" t="str">
            <v>Garvey Elementary</v>
          </cell>
          <cell r="J507" t="str">
            <v>52</v>
          </cell>
          <cell r="K507" t="str">
            <v>Elementary School District</v>
          </cell>
          <cell r="O507">
            <v>4669</v>
          </cell>
          <cell r="P507">
            <v>0</v>
          </cell>
          <cell r="Q507">
            <v>0</v>
          </cell>
          <cell r="R507">
            <v>0</v>
          </cell>
          <cell r="S507">
            <v>4052</v>
          </cell>
          <cell r="T507">
            <v>0</v>
          </cell>
          <cell r="U507">
            <v>0</v>
          </cell>
          <cell r="V507">
            <v>0</v>
          </cell>
          <cell r="W507" t="str">
            <v>Y</v>
          </cell>
        </row>
        <row r="508">
          <cell r="C508" t="str">
            <v>19645680000000</v>
          </cell>
          <cell r="D508" t="str">
            <v>19</v>
          </cell>
          <cell r="E508" t="str">
            <v>64568</v>
          </cell>
          <cell r="F508" t="str">
            <v>0000000</v>
          </cell>
          <cell r="G508" t="str">
            <v>Los Angeles</v>
          </cell>
          <cell r="H508" t="str">
            <v>Glendale Unified</v>
          </cell>
          <cell r="J508" t="str">
            <v>54</v>
          </cell>
          <cell r="K508" t="str">
            <v>Unified School District</v>
          </cell>
          <cell r="O508">
            <v>26071</v>
          </cell>
          <cell r="P508">
            <v>0</v>
          </cell>
          <cell r="Q508">
            <v>19</v>
          </cell>
          <cell r="R508">
            <v>0</v>
          </cell>
          <cell r="S508">
            <v>14560</v>
          </cell>
          <cell r="T508">
            <v>0</v>
          </cell>
          <cell r="U508">
            <v>3</v>
          </cell>
          <cell r="V508">
            <v>0</v>
          </cell>
          <cell r="W508" t="str">
            <v>Y</v>
          </cell>
        </row>
        <row r="509">
          <cell r="C509" t="str">
            <v>19645760000000</v>
          </cell>
          <cell r="D509" t="str">
            <v>19</v>
          </cell>
          <cell r="E509" t="str">
            <v>64576</v>
          </cell>
          <cell r="F509" t="str">
            <v>0000000</v>
          </cell>
          <cell r="G509" t="str">
            <v>Los Angeles</v>
          </cell>
          <cell r="H509" t="str">
            <v>Glendora Unified</v>
          </cell>
          <cell r="J509" t="str">
            <v>54</v>
          </cell>
          <cell r="K509" t="str">
            <v>Unified School District</v>
          </cell>
          <cell r="O509">
            <v>7444</v>
          </cell>
          <cell r="P509">
            <v>0</v>
          </cell>
          <cell r="Q509">
            <v>15</v>
          </cell>
          <cell r="R509">
            <v>0</v>
          </cell>
          <cell r="S509">
            <v>2398</v>
          </cell>
          <cell r="T509">
            <v>0</v>
          </cell>
          <cell r="U509">
            <v>2</v>
          </cell>
          <cell r="V509">
            <v>0</v>
          </cell>
          <cell r="W509" t="str">
            <v>Y</v>
          </cell>
        </row>
        <row r="510">
          <cell r="C510" t="str">
            <v>19645840000000</v>
          </cell>
          <cell r="D510" t="str">
            <v>19</v>
          </cell>
          <cell r="E510" t="str">
            <v>64584</v>
          </cell>
          <cell r="F510" t="str">
            <v>0000000</v>
          </cell>
          <cell r="G510" t="str">
            <v>Los Angeles</v>
          </cell>
          <cell r="H510" t="str">
            <v>Gorman Joint</v>
          </cell>
          <cell r="J510" t="str">
            <v>52</v>
          </cell>
          <cell r="K510" t="str">
            <v>Elementary School District</v>
          </cell>
          <cell r="O510">
            <v>85</v>
          </cell>
          <cell r="P510">
            <v>0</v>
          </cell>
          <cell r="Q510">
            <v>0</v>
          </cell>
          <cell r="R510">
            <v>0</v>
          </cell>
          <cell r="S510">
            <v>61</v>
          </cell>
          <cell r="T510">
            <v>0</v>
          </cell>
          <cell r="U510">
            <v>0</v>
          </cell>
          <cell r="V510">
            <v>0</v>
          </cell>
          <cell r="W510" t="str">
            <v>Y</v>
          </cell>
        </row>
        <row r="511">
          <cell r="C511" t="str">
            <v>19645841996305</v>
          </cell>
          <cell r="D511" t="str">
            <v>19</v>
          </cell>
          <cell r="E511" t="str">
            <v>64584</v>
          </cell>
          <cell r="F511" t="str">
            <v>1996305</v>
          </cell>
          <cell r="G511" t="str">
            <v>Los Angeles</v>
          </cell>
          <cell r="H511" t="str">
            <v>Gorman Joint</v>
          </cell>
          <cell r="I511" t="str">
            <v>Gorman Learning Center</v>
          </cell>
          <cell r="J511" t="str">
            <v>52</v>
          </cell>
          <cell r="K511" t="str">
            <v>Elementary School District</v>
          </cell>
          <cell r="L511" t="str">
            <v>65</v>
          </cell>
          <cell r="M511" t="str">
            <v>K-12 Schools (Public)</v>
          </cell>
          <cell r="N511" t="str">
            <v>0285</v>
          </cell>
          <cell r="O511">
            <v>2519</v>
          </cell>
          <cell r="P511">
            <v>0</v>
          </cell>
          <cell r="Q511">
            <v>0</v>
          </cell>
          <cell r="R511">
            <v>0</v>
          </cell>
          <cell r="S511">
            <v>1032</v>
          </cell>
          <cell r="T511">
            <v>0</v>
          </cell>
          <cell r="U511">
            <v>0</v>
          </cell>
          <cell r="V511">
            <v>0</v>
          </cell>
          <cell r="W511" t="str">
            <v>Y</v>
          </cell>
        </row>
        <row r="512">
          <cell r="C512" t="str">
            <v>19645920000000</v>
          </cell>
          <cell r="D512" t="str">
            <v>19</v>
          </cell>
          <cell r="E512" t="str">
            <v>64592</v>
          </cell>
          <cell r="F512" t="str">
            <v>0000000</v>
          </cell>
          <cell r="G512" t="str">
            <v>Los Angeles</v>
          </cell>
          <cell r="H512" t="str">
            <v>Hawthorne</v>
          </cell>
          <cell r="J512" t="str">
            <v>52</v>
          </cell>
          <cell r="K512" t="str">
            <v>Elementary School District</v>
          </cell>
          <cell r="O512">
            <v>7803</v>
          </cell>
          <cell r="P512">
            <v>0</v>
          </cell>
          <cell r="Q512">
            <v>79</v>
          </cell>
          <cell r="R512">
            <v>0</v>
          </cell>
          <cell r="S512">
            <v>7069</v>
          </cell>
          <cell r="T512">
            <v>0</v>
          </cell>
          <cell r="U512">
            <v>38</v>
          </cell>
          <cell r="V512">
            <v>0</v>
          </cell>
          <cell r="W512" t="str">
            <v>Y</v>
          </cell>
        </row>
        <row r="513">
          <cell r="C513" t="str">
            <v>19645920100354</v>
          </cell>
          <cell r="D513" t="str">
            <v>19</v>
          </cell>
          <cell r="E513" t="str">
            <v>64592</v>
          </cell>
          <cell r="F513" t="str">
            <v>0100354</v>
          </cell>
          <cell r="G513" t="str">
            <v>Los Angeles</v>
          </cell>
          <cell r="H513" t="str">
            <v>Hawthorne</v>
          </cell>
          <cell r="I513" t="str">
            <v>Hawthorne Math and Science Academy</v>
          </cell>
          <cell r="J513" t="str">
            <v>52</v>
          </cell>
          <cell r="K513" t="str">
            <v>Elementary School District</v>
          </cell>
          <cell r="L513" t="str">
            <v>66</v>
          </cell>
          <cell r="M513" t="str">
            <v>High Schools (Public)</v>
          </cell>
          <cell r="N513" t="str">
            <v>0523</v>
          </cell>
          <cell r="O513">
            <v>561</v>
          </cell>
          <cell r="P513">
            <v>0</v>
          </cell>
          <cell r="Q513">
            <v>0</v>
          </cell>
          <cell r="R513">
            <v>0</v>
          </cell>
          <cell r="S513">
            <v>459</v>
          </cell>
          <cell r="T513">
            <v>0</v>
          </cell>
          <cell r="U513">
            <v>0</v>
          </cell>
          <cell r="V513">
            <v>0</v>
          </cell>
          <cell r="W513" t="str">
            <v>Y</v>
          </cell>
        </row>
        <row r="514">
          <cell r="C514" t="str">
            <v>19646000000000</v>
          </cell>
          <cell r="D514" t="str">
            <v>19</v>
          </cell>
          <cell r="E514" t="str">
            <v>64600</v>
          </cell>
          <cell r="F514" t="str">
            <v>0000000</v>
          </cell>
          <cell r="G514" t="str">
            <v>Los Angeles</v>
          </cell>
          <cell r="H514" t="str">
            <v>Hermosa Beach City Elementary</v>
          </cell>
          <cell r="J514" t="str">
            <v>52</v>
          </cell>
          <cell r="K514" t="str">
            <v>Elementary School District</v>
          </cell>
          <cell r="O514">
            <v>1361</v>
          </cell>
          <cell r="P514">
            <v>0</v>
          </cell>
          <cell r="Q514">
            <v>0</v>
          </cell>
          <cell r="R514">
            <v>0</v>
          </cell>
          <cell r="S514">
            <v>89</v>
          </cell>
          <cell r="T514">
            <v>0</v>
          </cell>
          <cell r="U514">
            <v>0</v>
          </cell>
          <cell r="V514">
            <v>0</v>
          </cell>
          <cell r="W514" t="str">
            <v>Y</v>
          </cell>
        </row>
        <row r="515">
          <cell r="C515" t="str">
            <v>19646260000000</v>
          </cell>
          <cell r="D515" t="str">
            <v>19</v>
          </cell>
          <cell r="E515" t="str">
            <v>64626</v>
          </cell>
          <cell r="F515" t="str">
            <v>0000000</v>
          </cell>
          <cell r="G515" t="str">
            <v>Los Angeles</v>
          </cell>
          <cell r="H515" t="str">
            <v>Hughes-Elizabeth Lakes Union Elementary</v>
          </cell>
          <cell r="J515" t="str">
            <v>52</v>
          </cell>
          <cell r="K515" t="str">
            <v>Elementary School District</v>
          </cell>
          <cell r="O515">
            <v>191</v>
          </cell>
          <cell r="P515">
            <v>0</v>
          </cell>
          <cell r="Q515">
            <v>0</v>
          </cell>
          <cell r="R515">
            <v>0</v>
          </cell>
          <cell r="S515">
            <v>103</v>
          </cell>
          <cell r="T515">
            <v>0</v>
          </cell>
          <cell r="U515">
            <v>0</v>
          </cell>
          <cell r="V515">
            <v>0</v>
          </cell>
          <cell r="W515" t="str">
            <v>Y</v>
          </cell>
        </row>
        <row r="516">
          <cell r="C516" t="str">
            <v>19646340000000</v>
          </cell>
          <cell r="D516" t="str">
            <v>19</v>
          </cell>
          <cell r="E516" t="str">
            <v>64634</v>
          </cell>
          <cell r="F516" t="str">
            <v>0000000</v>
          </cell>
          <cell r="G516" t="str">
            <v>Los Angeles</v>
          </cell>
          <cell r="H516" t="str">
            <v>Inglewood Unified</v>
          </cell>
          <cell r="J516" t="str">
            <v>54</v>
          </cell>
          <cell r="K516" t="str">
            <v>Unified School District</v>
          </cell>
          <cell r="O516">
            <v>8560</v>
          </cell>
          <cell r="P516">
            <v>0</v>
          </cell>
          <cell r="Q516">
            <v>82</v>
          </cell>
          <cell r="R516">
            <v>0</v>
          </cell>
          <cell r="S516">
            <v>7360</v>
          </cell>
          <cell r="T516">
            <v>0</v>
          </cell>
          <cell r="U516">
            <v>46</v>
          </cell>
          <cell r="V516">
            <v>0</v>
          </cell>
          <cell r="W516" t="str">
            <v>Y</v>
          </cell>
        </row>
        <row r="517">
          <cell r="C517" t="str">
            <v>19646340101667</v>
          </cell>
          <cell r="D517" t="str">
            <v>19</v>
          </cell>
          <cell r="E517" t="str">
            <v>64634</v>
          </cell>
          <cell r="F517" t="str">
            <v>0101667</v>
          </cell>
          <cell r="G517" t="str">
            <v>Los Angeles</v>
          </cell>
          <cell r="H517" t="str">
            <v>Inglewood Unified</v>
          </cell>
          <cell r="I517" t="str">
            <v>Wilder's Preparatory Academy Charter</v>
          </cell>
          <cell r="J517" t="str">
            <v>54</v>
          </cell>
          <cell r="K517" t="str">
            <v>Unified School District</v>
          </cell>
          <cell r="L517" t="str">
            <v>60</v>
          </cell>
          <cell r="M517" t="str">
            <v>Elementary Schools (Public)</v>
          </cell>
          <cell r="N517" t="str">
            <v>0582</v>
          </cell>
          <cell r="O517">
            <v>399</v>
          </cell>
          <cell r="P517">
            <v>0</v>
          </cell>
          <cell r="Q517">
            <v>0</v>
          </cell>
          <cell r="R517">
            <v>0</v>
          </cell>
          <cell r="S517">
            <v>294</v>
          </cell>
          <cell r="T517">
            <v>0</v>
          </cell>
          <cell r="U517">
            <v>0</v>
          </cell>
          <cell r="V517">
            <v>0</v>
          </cell>
          <cell r="W517" t="str">
            <v>Y</v>
          </cell>
        </row>
        <row r="518">
          <cell r="C518" t="str">
            <v>19646340116822</v>
          </cell>
          <cell r="D518" t="str">
            <v>19</v>
          </cell>
          <cell r="E518" t="str">
            <v>64634</v>
          </cell>
          <cell r="F518" t="str">
            <v>0116822</v>
          </cell>
          <cell r="G518" t="str">
            <v>Los Angeles</v>
          </cell>
          <cell r="H518" t="str">
            <v>Inglewood Unified</v>
          </cell>
          <cell r="I518" t="str">
            <v>Wilder's Preparatory Academy Charter Middle</v>
          </cell>
          <cell r="J518" t="str">
            <v>54</v>
          </cell>
          <cell r="K518" t="str">
            <v>Unified School District</v>
          </cell>
          <cell r="L518" t="str">
            <v>62</v>
          </cell>
          <cell r="M518" t="str">
            <v>Intermediate/Middle Schools (Public)</v>
          </cell>
          <cell r="N518" t="str">
            <v>0977</v>
          </cell>
          <cell r="O518">
            <v>192</v>
          </cell>
          <cell r="P518">
            <v>0</v>
          </cell>
          <cell r="Q518">
            <v>0</v>
          </cell>
          <cell r="R518">
            <v>0</v>
          </cell>
          <cell r="S518">
            <v>127</v>
          </cell>
          <cell r="T518">
            <v>0</v>
          </cell>
          <cell r="U518">
            <v>0</v>
          </cell>
          <cell r="V518">
            <v>0</v>
          </cell>
          <cell r="W518" t="str">
            <v>Y</v>
          </cell>
        </row>
        <row r="519">
          <cell r="C519" t="str">
            <v>19646340119552</v>
          </cell>
          <cell r="D519" t="str">
            <v>19</v>
          </cell>
          <cell r="E519" t="str">
            <v>64634</v>
          </cell>
          <cell r="F519" t="str">
            <v>0119552</v>
          </cell>
          <cell r="G519" t="str">
            <v>Los Angeles</v>
          </cell>
          <cell r="H519" t="str">
            <v>Inglewood Unified</v>
          </cell>
          <cell r="I519" t="str">
            <v>Today's Fresh Start Charter School Inglewood</v>
          </cell>
          <cell r="J519" t="str">
            <v>54</v>
          </cell>
          <cell r="K519" t="str">
            <v>Unified School District</v>
          </cell>
          <cell r="L519" t="str">
            <v>60</v>
          </cell>
          <cell r="M519" t="str">
            <v>Elementary Schools (Public)</v>
          </cell>
          <cell r="N519" t="str">
            <v>1075</v>
          </cell>
          <cell r="O519">
            <v>495</v>
          </cell>
          <cell r="P519">
            <v>0</v>
          </cell>
          <cell r="Q519">
            <v>0</v>
          </cell>
          <cell r="R519">
            <v>0</v>
          </cell>
          <cell r="S519">
            <v>469</v>
          </cell>
          <cell r="T519">
            <v>0</v>
          </cell>
          <cell r="U519">
            <v>0</v>
          </cell>
          <cell r="V519">
            <v>0</v>
          </cell>
          <cell r="W519" t="str">
            <v>Y</v>
          </cell>
        </row>
        <row r="520">
          <cell r="C520" t="str">
            <v>19646340120303</v>
          </cell>
          <cell r="D520" t="str">
            <v>19</v>
          </cell>
          <cell r="E520" t="str">
            <v>64634</v>
          </cell>
          <cell r="F520" t="str">
            <v>0120303</v>
          </cell>
          <cell r="G520" t="str">
            <v>Los Angeles</v>
          </cell>
          <cell r="H520" t="str">
            <v>Inglewood Unified</v>
          </cell>
          <cell r="I520" t="str">
            <v>ICEF Inglewood Elementary Charter Academy</v>
          </cell>
          <cell r="J520" t="str">
            <v>54</v>
          </cell>
          <cell r="K520" t="str">
            <v>Unified School District</v>
          </cell>
          <cell r="L520" t="str">
            <v>60</v>
          </cell>
          <cell r="M520" t="str">
            <v>Elementary Schools (Public)</v>
          </cell>
          <cell r="N520" t="str">
            <v>1121</v>
          </cell>
          <cell r="O520">
            <v>424</v>
          </cell>
          <cell r="P520">
            <v>0</v>
          </cell>
          <cell r="Q520">
            <v>0</v>
          </cell>
          <cell r="R520">
            <v>0</v>
          </cell>
          <cell r="S520">
            <v>407</v>
          </cell>
          <cell r="T520">
            <v>0</v>
          </cell>
          <cell r="U520">
            <v>0</v>
          </cell>
          <cell r="V520">
            <v>0</v>
          </cell>
          <cell r="W520" t="str">
            <v>Y</v>
          </cell>
        </row>
        <row r="521">
          <cell r="C521" t="str">
            <v>19646340120311</v>
          </cell>
          <cell r="D521" t="str">
            <v>19</v>
          </cell>
          <cell r="E521" t="str">
            <v>64634</v>
          </cell>
          <cell r="F521" t="str">
            <v>0120311</v>
          </cell>
          <cell r="G521" t="str">
            <v>Los Angeles</v>
          </cell>
          <cell r="H521" t="str">
            <v>Inglewood Unified</v>
          </cell>
          <cell r="I521" t="str">
            <v>ICEF Inglewood Middle Charter Academy</v>
          </cell>
          <cell r="J521" t="str">
            <v>54</v>
          </cell>
          <cell r="K521" t="str">
            <v>Unified School District</v>
          </cell>
          <cell r="L521" t="str">
            <v>62</v>
          </cell>
          <cell r="M521" t="str">
            <v>Intermediate/Middle Schools (Public)</v>
          </cell>
          <cell r="N521" t="str">
            <v>1122</v>
          </cell>
          <cell r="O521">
            <v>214</v>
          </cell>
          <cell r="P521">
            <v>0</v>
          </cell>
          <cell r="Q521">
            <v>0</v>
          </cell>
          <cell r="R521">
            <v>0</v>
          </cell>
          <cell r="S521">
            <v>202</v>
          </cell>
          <cell r="T521">
            <v>0</v>
          </cell>
          <cell r="U521">
            <v>0</v>
          </cell>
          <cell r="V521">
            <v>0</v>
          </cell>
          <cell r="W521" t="str">
            <v>Y</v>
          </cell>
        </row>
        <row r="522">
          <cell r="C522" t="str">
            <v>19646340121186</v>
          </cell>
          <cell r="D522" t="str">
            <v>19</v>
          </cell>
          <cell r="E522" t="str">
            <v>64634</v>
          </cell>
          <cell r="F522" t="str">
            <v>0121186</v>
          </cell>
          <cell r="G522" t="str">
            <v>Los Angeles</v>
          </cell>
          <cell r="H522" t="str">
            <v>Inglewood Unified</v>
          </cell>
          <cell r="I522" t="str">
            <v>Children of Promise Preparatory Academy</v>
          </cell>
          <cell r="J522" t="str">
            <v>54</v>
          </cell>
          <cell r="K522" t="str">
            <v>Unified School District</v>
          </cell>
          <cell r="L522" t="str">
            <v>60</v>
          </cell>
          <cell r="M522" t="str">
            <v>Elementary Schools (Public)</v>
          </cell>
          <cell r="N522" t="str">
            <v>1137</v>
          </cell>
          <cell r="O522">
            <v>373</v>
          </cell>
          <cell r="P522">
            <v>0</v>
          </cell>
          <cell r="Q522">
            <v>0</v>
          </cell>
          <cell r="R522">
            <v>0</v>
          </cell>
          <cell r="S522">
            <v>257</v>
          </cell>
          <cell r="T522">
            <v>0</v>
          </cell>
          <cell r="U522">
            <v>0</v>
          </cell>
          <cell r="V522">
            <v>0</v>
          </cell>
          <cell r="W522" t="str">
            <v>Y</v>
          </cell>
        </row>
        <row r="523">
          <cell r="C523" t="str">
            <v>19646340128991</v>
          </cell>
          <cell r="D523" t="str">
            <v>19</v>
          </cell>
          <cell r="E523" t="str">
            <v>64634</v>
          </cell>
          <cell r="F523" t="str">
            <v>0128991</v>
          </cell>
          <cell r="G523" t="str">
            <v>Los Angeles</v>
          </cell>
          <cell r="H523" t="str">
            <v>Inglewood Unified</v>
          </cell>
          <cell r="I523" t="str">
            <v>Grace Hopper STEM Academy</v>
          </cell>
          <cell r="J523" t="str">
            <v>54</v>
          </cell>
          <cell r="K523" t="str">
            <v>Unified School District</v>
          </cell>
          <cell r="L523" t="str">
            <v>62</v>
          </cell>
          <cell r="M523" t="str">
            <v>Intermediate/Middle Schools (Public)</v>
          </cell>
          <cell r="N523" t="str">
            <v>1612</v>
          </cell>
          <cell r="O523">
            <v>98</v>
          </cell>
          <cell r="P523">
            <v>0</v>
          </cell>
          <cell r="Q523">
            <v>0</v>
          </cell>
          <cell r="R523">
            <v>0</v>
          </cell>
          <cell r="S523">
            <v>71</v>
          </cell>
          <cell r="T523">
            <v>0</v>
          </cell>
          <cell r="U523">
            <v>0</v>
          </cell>
          <cell r="V523">
            <v>0</v>
          </cell>
          <cell r="W523" t="str">
            <v>Y</v>
          </cell>
        </row>
        <row r="524">
          <cell r="C524" t="str">
            <v>19646341996586</v>
          </cell>
          <cell r="D524" t="str">
            <v>19</v>
          </cell>
          <cell r="E524" t="str">
            <v>64634</v>
          </cell>
          <cell r="F524" t="str">
            <v>1996586</v>
          </cell>
          <cell r="G524" t="str">
            <v>Los Angeles</v>
          </cell>
          <cell r="H524" t="str">
            <v>Inglewood Unified</v>
          </cell>
          <cell r="I524" t="str">
            <v>Animo Inglewood Charter High</v>
          </cell>
          <cell r="J524" t="str">
            <v>54</v>
          </cell>
          <cell r="K524" t="str">
            <v>Unified School District</v>
          </cell>
          <cell r="L524" t="str">
            <v>66</v>
          </cell>
          <cell r="M524" t="str">
            <v>High Schools (Public)</v>
          </cell>
          <cell r="N524" t="str">
            <v>0432</v>
          </cell>
          <cell r="O524">
            <v>635</v>
          </cell>
          <cell r="P524">
            <v>0</v>
          </cell>
          <cell r="Q524">
            <v>0</v>
          </cell>
          <cell r="R524">
            <v>0</v>
          </cell>
          <cell r="S524">
            <v>542</v>
          </cell>
          <cell r="T524">
            <v>0</v>
          </cell>
          <cell r="U524">
            <v>0</v>
          </cell>
          <cell r="V524">
            <v>0</v>
          </cell>
          <cell r="W524" t="str">
            <v>Y</v>
          </cell>
        </row>
        <row r="525">
          <cell r="C525" t="str">
            <v>19646346014518</v>
          </cell>
          <cell r="D525" t="str">
            <v>19</v>
          </cell>
          <cell r="E525" t="str">
            <v>64634</v>
          </cell>
          <cell r="F525" t="str">
            <v>6014518</v>
          </cell>
          <cell r="G525" t="str">
            <v>Los Angeles</v>
          </cell>
          <cell r="H525" t="str">
            <v>Inglewood Unified</v>
          </cell>
          <cell r="I525" t="str">
            <v>La Tijera K-8 Charter School Academy of Excellence</v>
          </cell>
          <cell r="J525" t="str">
            <v>54</v>
          </cell>
          <cell r="K525" t="str">
            <v>Unified School District</v>
          </cell>
          <cell r="L525" t="str">
            <v>60</v>
          </cell>
          <cell r="M525" t="str">
            <v>Elementary Schools (Public)</v>
          </cell>
          <cell r="N525" t="str">
            <v>1591</v>
          </cell>
          <cell r="O525">
            <v>696</v>
          </cell>
          <cell r="P525">
            <v>0</v>
          </cell>
          <cell r="Q525">
            <v>0</v>
          </cell>
          <cell r="R525">
            <v>0</v>
          </cell>
          <cell r="S525">
            <v>546</v>
          </cell>
          <cell r="T525">
            <v>0</v>
          </cell>
          <cell r="U525">
            <v>0</v>
          </cell>
          <cell r="V525">
            <v>0</v>
          </cell>
          <cell r="W525" t="str">
            <v>Y</v>
          </cell>
        </row>
        <row r="526">
          <cell r="C526" t="str">
            <v>19646420000000</v>
          </cell>
          <cell r="D526" t="str">
            <v>19</v>
          </cell>
          <cell r="E526" t="str">
            <v>64642</v>
          </cell>
          <cell r="F526" t="str">
            <v>0000000</v>
          </cell>
          <cell r="G526" t="str">
            <v>Los Angeles</v>
          </cell>
          <cell r="H526" t="str">
            <v>Keppel Union Elementary</v>
          </cell>
          <cell r="J526" t="str">
            <v>52</v>
          </cell>
          <cell r="K526" t="str">
            <v>Elementary School District</v>
          </cell>
          <cell r="O526">
            <v>2617</v>
          </cell>
          <cell r="P526">
            <v>0</v>
          </cell>
          <cell r="Q526">
            <v>0</v>
          </cell>
          <cell r="R526">
            <v>0</v>
          </cell>
          <cell r="S526">
            <v>1823</v>
          </cell>
          <cell r="T526">
            <v>0</v>
          </cell>
          <cell r="U526">
            <v>0</v>
          </cell>
          <cell r="V526">
            <v>0</v>
          </cell>
          <cell r="W526" t="str">
            <v>Y</v>
          </cell>
        </row>
        <row r="527">
          <cell r="C527" t="str">
            <v>19646420136127</v>
          </cell>
          <cell r="D527" t="str">
            <v>19</v>
          </cell>
          <cell r="E527" t="str">
            <v>64642</v>
          </cell>
          <cell r="F527" t="str">
            <v>0136127</v>
          </cell>
          <cell r="G527" t="str">
            <v>Los Angeles</v>
          </cell>
          <cell r="H527" t="str">
            <v>Keppel Union Elementary</v>
          </cell>
          <cell r="I527" t="str">
            <v>Community Collaborative Virtual - Keppel Partnership Academy</v>
          </cell>
          <cell r="J527" t="str">
            <v>52</v>
          </cell>
          <cell r="K527" t="str">
            <v>Elementary School District</v>
          </cell>
          <cell r="L527" t="str">
            <v>65</v>
          </cell>
          <cell r="M527" t="str">
            <v>K-12 Schools (Public)</v>
          </cell>
          <cell r="N527" t="str">
            <v>1886</v>
          </cell>
          <cell r="O527">
            <v>99</v>
          </cell>
          <cell r="P527">
            <v>0</v>
          </cell>
          <cell r="Q527">
            <v>0</v>
          </cell>
          <cell r="R527">
            <v>0</v>
          </cell>
          <cell r="S527">
            <v>36</v>
          </cell>
          <cell r="T527">
            <v>0</v>
          </cell>
          <cell r="U527">
            <v>0</v>
          </cell>
          <cell r="V527">
            <v>0</v>
          </cell>
          <cell r="W527" t="str">
            <v>Y</v>
          </cell>
        </row>
        <row r="528">
          <cell r="C528" t="str">
            <v>19646590000000</v>
          </cell>
          <cell r="D528" t="str">
            <v>19</v>
          </cell>
          <cell r="E528" t="str">
            <v>64659</v>
          </cell>
          <cell r="F528" t="str">
            <v>0000000</v>
          </cell>
          <cell r="G528" t="str">
            <v>Los Angeles</v>
          </cell>
          <cell r="H528" t="str">
            <v>La Canada Unified</v>
          </cell>
          <cell r="J528" t="str">
            <v>54</v>
          </cell>
          <cell r="K528" t="str">
            <v>Unified School District</v>
          </cell>
          <cell r="O528">
            <v>4163</v>
          </cell>
          <cell r="P528">
            <v>0</v>
          </cell>
          <cell r="Q528">
            <v>2</v>
          </cell>
          <cell r="R528">
            <v>0</v>
          </cell>
          <cell r="S528">
            <v>392</v>
          </cell>
          <cell r="T528">
            <v>0</v>
          </cell>
          <cell r="U528">
            <v>0</v>
          </cell>
          <cell r="V528">
            <v>0</v>
          </cell>
          <cell r="W528" t="str">
            <v>Y</v>
          </cell>
        </row>
        <row r="529">
          <cell r="C529" t="str">
            <v>19646670000000</v>
          </cell>
          <cell r="D529" t="str">
            <v>19</v>
          </cell>
          <cell r="E529" t="str">
            <v>64667</v>
          </cell>
          <cell r="F529" t="str">
            <v>0000000</v>
          </cell>
          <cell r="G529" t="str">
            <v>Los Angeles</v>
          </cell>
          <cell r="H529" t="str">
            <v>Lancaster Elementary</v>
          </cell>
          <cell r="J529" t="str">
            <v>52</v>
          </cell>
          <cell r="K529" t="str">
            <v>Elementary School District</v>
          </cell>
          <cell r="O529">
            <v>14041</v>
          </cell>
          <cell r="P529">
            <v>0</v>
          </cell>
          <cell r="Q529">
            <v>0</v>
          </cell>
          <cell r="R529">
            <v>0</v>
          </cell>
          <cell r="S529">
            <v>12217</v>
          </cell>
          <cell r="T529">
            <v>0</v>
          </cell>
          <cell r="U529">
            <v>0</v>
          </cell>
          <cell r="V529">
            <v>0</v>
          </cell>
          <cell r="W529" t="str">
            <v>Y</v>
          </cell>
        </row>
        <row r="530">
          <cell r="C530" t="str">
            <v>19646670123174</v>
          </cell>
          <cell r="D530" t="str">
            <v>19</v>
          </cell>
          <cell r="E530" t="str">
            <v>64667</v>
          </cell>
          <cell r="F530" t="str">
            <v>0123174</v>
          </cell>
          <cell r="G530" t="str">
            <v>Los Angeles</v>
          </cell>
          <cell r="H530" t="str">
            <v>Lancaster Elementary</v>
          </cell>
          <cell r="I530" t="str">
            <v>Life Source International Charter</v>
          </cell>
          <cell r="J530" t="str">
            <v>52</v>
          </cell>
          <cell r="K530" t="str">
            <v>Elementary School District</v>
          </cell>
          <cell r="L530" t="str">
            <v>60</v>
          </cell>
          <cell r="M530" t="str">
            <v>Elementary Schools (Public)</v>
          </cell>
          <cell r="N530" t="str">
            <v>1225</v>
          </cell>
          <cell r="O530">
            <v>456</v>
          </cell>
          <cell r="P530">
            <v>0</v>
          </cell>
          <cell r="Q530">
            <v>0</v>
          </cell>
          <cell r="R530">
            <v>0</v>
          </cell>
          <cell r="S530">
            <v>444</v>
          </cell>
          <cell r="T530">
            <v>0</v>
          </cell>
          <cell r="U530">
            <v>0</v>
          </cell>
          <cell r="V530">
            <v>0</v>
          </cell>
          <cell r="W530" t="str">
            <v>Y</v>
          </cell>
        </row>
        <row r="531">
          <cell r="C531" t="str">
            <v>19646670125559</v>
          </cell>
          <cell r="D531" t="str">
            <v>19</v>
          </cell>
          <cell r="E531" t="str">
            <v>64667</v>
          </cell>
          <cell r="F531" t="str">
            <v>0125559</v>
          </cell>
          <cell r="G531" t="str">
            <v>Los Angeles</v>
          </cell>
          <cell r="H531" t="str">
            <v>Lancaster Elementary</v>
          </cell>
          <cell r="I531" t="str">
            <v>iLEAD Lancaster Charter</v>
          </cell>
          <cell r="J531" t="str">
            <v>52</v>
          </cell>
          <cell r="K531" t="str">
            <v>Elementary School District</v>
          </cell>
          <cell r="L531" t="str">
            <v>60</v>
          </cell>
          <cell r="M531" t="str">
            <v>Elementary Schools (Public)</v>
          </cell>
          <cell r="N531" t="str">
            <v>1376</v>
          </cell>
          <cell r="O531">
            <v>704</v>
          </cell>
          <cell r="P531">
            <v>0</v>
          </cell>
          <cell r="Q531">
            <v>0</v>
          </cell>
          <cell r="R531">
            <v>0</v>
          </cell>
          <cell r="S531">
            <v>437</v>
          </cell>
          <cell r="T531">
            <v>0</v>
          </cell>
          <cell r="U531">
            <v>0</v>
          </cell>
          <cell r="V531">
            <v>0</v>
          </cell>
          <cell r="W531" t="str">
            <v>Y</v>
          </cell>
        </row>
        <row r="532">
          <cell r="C532" t="str">
            <v>19646830000000</v>
          </cell>
          <cell r="D532" t="str">
            <v>19</v>
          </cell>
          <cell r="E532" t="str">
            <v>64683</v>
          </cell>
          <cell r="F532" t="str">
            <v>0000000</v>
          </cell>
          <cell r="G532" t="str">
            <v>Los Angeles</v>
          </cell>
          <cell r="H532" t="str">
            <v>Las Virgenes Unified</v>
          </cell>
          <cell r="J532" t="str">
            <v>54</v>
          </cell>
          <cell r="K532" t="str">
            <v>Unified School District</v>
          </cell>
          <cell r="O532">
            <v>11324</v>
          </cell>
          <cell r="P532">
            <v>0</v>
          </cell>
          <cell r="Q532">
            <v>10</v>
          </cell>
          <cell r="R532">
            <v>0</v>
          </cell>
          <cell r="S532">
            <v>1895</v>
          </cell>
          <cell r="T532">
            <v>0</v>
          </cell>
          <cell r="U532">
            <v>1</v>
          </cell>
          <cell r="V532">
            <v>0</v>
          </cell>
          <cell r="W532" t="str">
            <v>Y</v>
          </cell>
        </row>
        <row r="533">
          <cell r="C533" t="str">
            <v>19646910000000</v>
          </cell>
          <cell r="D533" t="str">
            <v>19</v>
          </cell>
          <cell r="E533" t="str">
            <v>64691</v>
          </cell>
          <cell r="F533" t="str">
            <v>0000000</v>
          </cell>
          <cell r="G533" t="str">
            <v>Los Angeles</v>
          </cell>
          <cell r="H533" t="str">
            <v>Lawndale Elementary</v>
          </cell>
          <cell r="J533" t="str">
            <v>52</v>
          </cell>
          <cell r="K533" t="str">
            <v>Elementary School District</v>
          </cell>
          <cell r="O533">
            <v>5430</v>
          </cell>
          <cell r="P533">
            <v>0</v>
          </cell>
          <cell r="Q533">
            <v>19</v>
          </cell>
          <cell r="R533">
            <v>0</v>
          </cell>
          <cell r="S533">
            <v>4679</v>
          </cell>
          <cell r="T533">
            <v>0</v>
          </cell>
          <cell r="U533">
            <v>12</v>
          </cell>
          <cell r="V533">
            <v>0</v>
          </cell>
          <cell r="W533" t="str">
            <v>Y</v>
          </cell>
        </row>
        <row r="534">
          <cell r="C534" t="str">
            <v>19646911996438</v>
          </cell>
          <cell r="D534" t="str">
            <v>19</v>
          </cell>
          <cell r="E534" t="str">
            <v>64691</v>
          </cell>
          <cell r="F534" t="str">
            <v>1996438</v>
          </cell>
          <cell r="G534" t="str">
            <v>Los Angeles</v>
          </cell>
          <cell r="H534" t="str">
            <v>Lawndale Elementary</v>
          </cell>
          <cell r="I534" t="str">
            <v>Environmental Charter High</v>
          </cell>
          <cell r="J534" t="str">
            <v>52</v>
          </cell>
          <cell r="K534" t="str">
            <v>Elementary School District</v>
          </cell>
          <cell r="L534" t="str">
            <v>66</v>
          </cell>
          <cell r="M534" t="str">
            <v>High Schools (Public)</v>
          </cell>
          <cell r="N534" t="str">
            <v>0353</v>
          </cell>
          <cell r="O534">
            <v>523</v>
          </cell>
          <cell r="P534">
            <v>0</v>
          </cell>
          <cell r="Q534">
            <v>0</v>
          </cell>
          <cell r="R534">
            <v>0</v>
          </cell>
          <cell r="S534">
            <v>437</v>
          </cell>
          <cell r="T534">
            <v>0</v>
          </cell>
          <cell r="U534">
            <v>0</v>
          </cell>
          <cell r="V534">
            <v>0</v>
          </cell>
          <cell r="W534" t="str">
            <v>Y</v>
          </cell>
        </row>
        <row r="535">
          <cell r="C535" t="str">
            <v>19647090000000</v>
          </cell>
          <cell r="D535" t="str">
            <v>19</v>
          </cell>
          <cell r="E535" t="str">
            <v>64709</v>
          </cell>
          <cell r="F535" t="str">
            <v>0000000</v>
          </cell>
          <cell r="G535" t="str">
            <v>Los Angeles</v>
          </cell>
          <cell r="H535" t="str">
            <v>Lennox</v>
          </cell>
          <cell r="J535" t="str">
            <v>52</v>
          </cell>
          <cell r="K535" t="str">
            <v>Elementary School District</v>
          </cell>
          <cell r="O535">
            <v>5331</v>
          </cell>
          <cell r="P535">
            <v>0</v>
          </cell>
          <cell r="Q535">
            <v>28</v>
          </cell>
          <cell r="R535">
            <v>0</v>
          </cell>
          <cell r="S535">
            <v>5079</v>
          </cell>
          <cell r="T535">
            <v>0</v>
          </cell>
          <cell r="U535">
            <v>21</v>
          </cell>
          <cell r="V535">
            <v>0</v>
          </cell>
          <cell r="W535" t="str">
            <v>Y</v>
          </cell>
        </row>
        <row r="536">
          <cell r="C536" t="str">
            <v>19647090100602</v>
          </cell>
          <cell r="D536" t="str">
            <v>19</v>
          </cell>
          <cell r="E536" t="str">
            <v>64709</v>
          </cell>
          <cell r="F536" t="str">
            <v>0100602</v>
          </cell>
          <cell r="G536" t="str">
            <v>Los Angeles</v>
          </cell>
          <cell r="H536" t="str">
            <v>Lennox</v>
          </cell>
          <cell r="I536" t="str">
            <v>Lennox Mathematics, Science and Technology Academy</v>
          </cell>
          <cell r="J536" t="str">
            <v>52</v>
          </cell>
          <cell r="K536" t="str">
            <v>Elementary School District</v>
          </cell>
          <cell r="L536" t="str">
            <v>66</v>
          </cell>
          <cell r="M536" t="str">
            <v>High Schools (Public)</v>
          </cell>
          <cell r="N536" t="str">
            <v>0509</v>
          </cell>
          <cell r="O536">
            <v>583</v>
          </cell>
          <cell r="P536">
            <v>0</v>
          </cell>
          <cell r="Q536">
            <v>0</v>
          </cell>
          <cell r="R536">
            <v>0</v>
          </cell>
          <cell r="S536">
            <v>539</v>
          </cell>
          <cell r="T536">
            <v>0</v>
          </cell>
          <cell r="U536">
            <v>0</v>
          </cell>
          <cell r="V536">
            <v>0</v>
          </cell>
          <cell r="W536" t="str">
            <v>Y</v>
          </cell>
        </row>
        <row r="537">
          <cell r="C537" t="str">
            <v>19647090107508</v>
          </cell>
          <cell r="D537" t="str">
            <v>19</v>
          </cell>
          <cell r="E537" t="str">
            <v>64709</v>
          </cell>
          <cell r="F537" t="str">
            <v>0107508</v>
          </cell>
          <cell r="G537" t="str">
            <v>Los Angeles</v>
          </cell>
          <cell r="H537" t="str">
            <v>Lennox</v>
          </cell>
          <cell r="I537" t="str">
            <v>Century Community Charter</v>
          </cell>
          <cell r="J537" t="str">
            <v>52</v>
          </cell>
          <cell r="K537" t="str">
            <v>Elementary School District</v>
          </cell>
          <cell r="L537" t="str">
            <v>62</v>
          </cell>
          <cell r="M537" t="str">
            <v>Intermediate/Middle Schools (Public)</v>
          </cell>
          <cell r="N537" t="str">
            <v>0672</v>
          </cell>
          <cell r="O537">
            <v>467</v>
          </cell>
          <cell r="P537">
            <v>0</v>
          </cell>
          <cell r="Q537">
            <v>0</v>
          </cell>
          <cell r="R537">
            <v>0</v>
          </cell>
          <cell r="S537">
            <v>403</v>
          </cell>
          <cell r="T537">
            <v>0</v>
          </cell>
          <cell r="U537">
            <v>0</v>
          </cell>
          <cell r="V537">
            <v>0</v>
          </cell>
          <cell r="W537" t="str">
            <v>Y</v>
          </cell>
        </row>
        <row r="538">
          <cell r="C538" t="str">
            <v>19647090112250</v>
          </cell>
          <cell r="D538" t="str">
            <v>19</v>
          </cell>
          <cell r="E538" t="str">
            <v>64709</v>
          </cell>
          <cell r="F538" t="str">
            <v>0112250</v>
          </cell>
          <cell r="G538" t="str">
            <v>Los Angeles</v>
          </cell>
          <cell r="H538" t="str">
            <v>Lennox</v>
          </cell>
          <cell r="I538" t="str">
            <v>Century Academy for Excellence</v>
          </cell>
          <cell r="J538" t="str">
            <v>52</v>
          </cell>
          <cell r="K538" t="str">
            <v>Elementary School District</v>
          </cell>
          <cell r="L538" t="str">
            <v>62</v>
          </cell>
          <cell r="M538" t="str">
            <v>Intermediate/Middle Schools (Public)</v>
          </cell>
          <cell r="N538" t="str">
            <v>0809</v>
          </cell>
          <cell r="O538">
            <v>215</v>
          </cell>
          <cell r="P538">
            <v>0</v>
          </cell>
          <cell r="Q538">
            <v>0</v>
          </cell>
          <cell r="R538">
            <v>0</v>
          </cell>
          <cell r="S538">
            <v>206</v>
          </cell>
          <cell r="T538">
            <v>0</v>
          </cell>
          <cell r="U538">
            <v>0</v>
          </cell>
          <cell r="V538">
            <v>0</v>
          </cell>
          <cell r="W538" t="str">
            <v>Y</v>
          </cell>
        </row>
        <row r="539">
          <cell r="C539" t="str">
            <v>19647091996313</v>
          </cell>
          <cell r="D539" t="str">
            <v>19</v>
          </cell>
          <cell r="E539" t="str">
            <v>64709</v>
          </cell>
          <cell r="F539" t="str">
            <v>1996313</v>
          </cell>
          <cell r="G539" t="str">
            <v>Los Angeles</v>
          </cell>
          <cell r="H539" t="str">
            <v>Lennox</v>
          </cell>
          <cell r="I539" t="str">
            <v>Animo Leadership High</v>
          </cell>
          <cell r="J539" t="str">
            <v>52</v>
          </cell>
          <cell r="K539" t="str">
            <v>Elementary School District</v>
          </cell>
          <cell r="L539" t="str">
            <v>66</v>
          </cell>
          <cell r="M539" t="str">
            <v>High Schools (Public)</v>
          </cell>
          <cell r="N539" t="str">
            <v>0281</v>
          </cell>
          <cell r="O539">
            <v>634</v>
          </cell>
          <cell r="P539">
            <v>0</v>
          </cell>
          <cell r="Q539">
            <v>0</v>
          </cell>
          <cell r="R539">
            <v>0</v>
          </cell>
          <cell r="S539">
            <v>541</v>
          </cell>
          <cell r="T539">
            <v>0</v>
          </cell>
          <cell r="U539">
            <v>0</v>
          </cell>
          <cell r="V539">
            <v>0</v>
          </cell>
          <cell r="W539" t="str">
            <v>Y</v>
          </cell>
        </row>
        <row r="540">
          <cell r="C540" t="str">
            <v>19647170000000</v>
          </cell>
          <cell r="D540" t="str">
            <v>19</v>
          </cell>
          <cell r="E540" t="str">
            <v>64717</v>
          </cell>
          <cell r="F540" t="str">
            <v>0000000</v>
          </cell>
          <cell r="G540" t="str">
            <v>Los Angeles</v>
          </cell>
          <cell r="H540" t="str">
            <v>Little Lake City Elementary</v>
          </cell>
          <cell r="J540" t="str">
            <v>52</v>
          </cell>
          <cell r="K540" t="str">
            <v>Elementary School District</v>
          </cell>
          <cell r="O540">
            <v>4392</v>
          </cell>
          <cell r="P540">
            <v>0</v>
          </cell>
          <cell r="Q540">
            <v>0</v>
          </cell>
          <cell r="R540">
            <v>0</v>
          </cell>
          <cell r="S540">
            <v>3201</v>
          </cell>
          <cell r="T540">
            <v>0</v>
          </cell>
          <cell r="U540">
            <v>0</v>
          </cell>
          <cell r="V540">
            <v>0</v>
          </cell>
          <cell r="W540" t="str">
            <v>Y</v>
          </cell>
        </row>
        <row r="541">
          <cell r="C541" t="str">
            <v>19647250000000</v>
          </cell>
          <cell r="D541" t="str">
            <v>19</v>
          </cell>
          <cell r="E541" t="str">
            <v>64725</v>
          </cell>
          <cell r="F541" t="str">
            <v>0000000</v>
          </cell>
          <cell r="G541" t="str">
            <v>Los Angeles</v>
          </cell>
          <cell r="H541" t="str">
            <v>Long Beach Unified</v>
          </cell>
          <cell r="J541" t="str">
            <v>54</v>
          </cell>
          <cell r="K541" t="str">
            <v>Unified School District</v>
          </cell>
          <cell r="O541">
            <v>74313</v>
          </cell>
          <cell r="P541">
            <v>0</v>
          </cell>
          <cell r="Q541">
            <v>13</v>
          </cell>
          <cell r="R541">
            <v>0</v>
          </cell>
          <cell r="S541">
            <v>51346</v>
          </cell>
          <cell r="T541">
            <v>0</v>
          </cell>
          <cell r="U541">
            <v>9</v>
          </cell>
          <cell r="V541">
            <v>0</v>
          </cell>
          <cell r="W541" t="str">
            <v>Y</v>
          </cell>
        </row>
        <row r="542">
          <cell r="C542" t="str">
            <v>19647250127506</v>
          </cell>
          <cell r="D542" t="str">
            <v>19</v>
          </cell>
          <cell r="E542" t="str">
            <v>64725</v>
          </cell>
          <cell r="F542" t="str">
            <v>0127506</v>
          </cell>
          <cell r="G542" t="str">
            <v>Los Angeles</v>
          </cell>
          <cell r="H542" t="str">
            <v>Long Beach Unified</v>
          </cell>
          <cell r="I542" t="str">
            <v>Intellectual Virtues Academy of Long Beach</v>
          </cell>
          <cell r="J542" t="str">
            <v>54</v>
          </cell>
          <cell r="K542" t="str">
            <v>Unified School District</v>
          </cell>
          <cell r="L542" t="str">
            <v>62</v>
          </cell>
          <cell r="M542" t="str">
            <v>Intermediate/Middle Schools (Public)</v>
          </cell>
          <cell r="N542" t="str">
            <v>1504</v>
          </cell>
          <cell r="O542">
            <v>201</v>
          </cell>
          <cell r="P542">
            <v>0</v>
          </cell>
          <cell r="Q542">
            <v>0</v>
          </cell>
          <cell r="R542">
            <v>0</v>
          </cell>
          <cell r="S542">
            <v>51</v>
          </cell>
          <cell r="T542">
            <v>0</v>
          </cell>
          <cell r="U542">
            <v>0</v>
          </cell>
          <cell r="V542">
            <v>0</v>
          </cell>
          <cell r="W542" t="str">
            <v>Y</v>
          </cell>
        </row>
        <row r="543">
          <cell r="C543" t="str">
            <v>19647250131938</v>
          </cell>
          <cell r="D543" t="str">
            <v>19</v>
          </cell>
          <cell r="E543" t="str">
            <v>64725</v>
          </cell>
          <cell r="F543" t="str">
            <v>0131938</v>
          </cell>
          <cell r="G543" t="str">
            <v>Los Angeles</v>
          </cell>
          <cell r="H543" t="str">
            <v>Long Beach Unified</v>
          </cell>
          <cell r="I543" t="str">
            <v>Clear Passage Educational Center</v>
          </cell>
          <cell r="J543" t="str">
            <v>54</v>
          </cell>
          <cell r="K543" t="str">
            <v>Unified School District</v>
          </cell>
          <cell r="L543" t="str">
            <v>66</v>
          </cell>
          <cell r="M543" t="str">
            <v>High Schools (Public)</v>
          </cell>
          <cell r="N543" t="str">
            <v>1682</v>
          </cell>
          <cell r="O543">
            <v>39</v>
          </cell>
          <cell r="P543">
            <v>0</v>
          </cell>
          <cell r="Q543">
            <v>0</v>
          </cell>
          <cell r="R543">
            <v>0</v>
          </cell>
          <cell r="S543">
            <v>37</v>
          </cell>
          <cell r="T543">
            <v>0</v>
          </cell>
          <cell r="U543">
            <v>0</v>
          </cell>
          <cell r="V543">
            <v>0</v>
          </cell>
          <cell r="W543" t="str">
            <v>Y</v>
          </cell>
        </row>
        <row r="544">
          <cell r="C544" t="str">
            <v>19647330000000</v>
          </cell>
          <cell r="D544" t="str">
            <v>19</v>
          </cell>
          <cell r="E544" t="str">
            <v>64733</v>
          </cell>
          <cell r="F544" t="str">
            <v>0000000</v>
          </cell>
          <cell r="G544" t="str">
            <v>Los Angeles</v>
          </cell>
          <cell r="H544" t="str">
            <v>Los Angeles Unified</v>
          </cell>
          <cell r="J544" t="str">
            <v>54</v>
          </cell>
          <cell r="K544" t="str">
            <v>Unified School District</v>
          </cell>
          <cell r="O544">
            <v>460708</v>
          </cell>
          <cell r="P544">
            <v>0</v>
          </cell>
          <cell r="Q544">
            <v>403</v>
          </cell>
          <cell r="R544">
            <v>0</v>
          </cell>
          <cell r="S544">
            <v>398042</v>
          </cell>
          <cell r="T544">
            <v>0</v>
          </cell>
          <cell r="U544">
            <v>185</v>
          </cell>
          <cell r="V544">
            <v>0</v>
          </cell>
          <cell r="W544" t="str">
            <v>Y</v>
          </cell>
        </row>
        <row r="545">
          <cell r="C545" t="str">
            <v>19647330100289</v>
          </cell>
          <cell r="D545" t="str">
            <v>19</v>
          </cell>
          <cell r="E545" t="str">
            <v>64733</v>
          </cell>
          <cell r="F545" t="str">
            <v>0100289</v>
          </cell>
          <cell r="G545" t="str">
            <v>Los Angeles</v>
          </cell>
          <cell r="H545" t="str">
            <v>Los Angeles Unified</v>
          </cell>
          <cell r="I545" t="str">
            <v>N.E.W. Academy of Science and Arts</v>
          </cell>
          <cell r="J545" t="str">
            <v>54</v>
          </cell>
          <cell r="K545" t="str">
            <v>Unified School District</v>
          </cell>
          <cell r="L545" t="str">
            <v>60</v>
          </cell>
          <cell r="M545" t="str">
            <v>Elementary Schools (Public)</v>
          </cell>
          <cell r="N545" t="str">
            <v>0521</v>
          </cell>
          <cell r="O545">
            <v>385</v>
          </cell>
          <cell r="P545">
            <v>0</v>
          </cell>
          <cell r="Q545">
            <v>0</v>
          </cell>
          <cell r="R545">
            <v>0</v>
          </cell>
          <cell r="S545">
            <v>383</v>
          </cell>
          <cell r="T545">
            <v>0</v>
          </cell>
          <cell r="U545">
            <v>0</v>
          </cell>
          <cell r="V545">
            <v>0</v>
          </cell>
          <cell r="W545" t="str">
            <v>Y</v>
          </cell>
        </row>
        <row r="546">
          <cell r="C546" t="str">
            <v>19647330100669</v>
          </cell>
          <cell r="D546" t="str">
            <v>19</v>
          </cell>
          <cell r="E546" t="str">
            <v>64733</v>
          </cell>
          <cell r="F546" t="str">
            <v>0100669</v>
          </cell>
          <cell r="G546" t="str">
            <v>Los Angeles</v>
          </cell>
          <cell r="H546" t="str">
            <v>Los Angeles Unified</v>
          </cell>
          <cell r="I546" t="str">
            <v>Stella Middle Charter Academy</v>
          </cell>
          <cell r="J546" t="str">
            <v>54</v>
          </cell>
          <cell r="K546" t="str">
            <v>Unified School District</v>
          </cell>
          <cell r="L546" t="str">
            <v>62</v>
          </cell>
          <cell r="M546" t="str">
            <v>Intermediate/Middle Schools (Public)</v>
          </cell>
          <cell r="N546" t="str">
            <v>0535</v>
          </cell>
          <cell r="O546">
            <v>498</v>
          </cell>
          <cell r="P546">
            <v>0</v>
          </cell>
          <cell r="Q546">
            <v>0</v>
          </cell>
          <cell r="R546">
            <v>0</v>
          </cell>
          <cell r="S546">
            <v>484</v>
          </cell>
          <cell r="T546">
            <v>0</v>
          </cell>
          <cell r="U546">
            <v>0</v>
          </cell>
          <cell r="V546">
            <v>0</v>
          </cell>
          <cell r="W546" t="str">
            <v>Y</v>
          </cell>
        </row>
        <row r="547">
          <cell r="C547" t="str">
            <v>19647330100677</v>
          </cell>
          <cell r="D547" t="str">
            <v>19</v>
          </cell>
          <cell r="E547" t="str">
            <v>64733</v>
          </cell>
          <cell r="F547" t="str">
            <v>0100677</v>
          </cell>
          <cell r="G547" t="str">
            <v>Los Angeles</v>
          </cell>
          <cell r="H547" t="str">
            <v>Los Angeles Unified</v>
          </cell>
          <cell r="I547" t="str">
            <v>High Tech LA</v>
          </cell>
          <cell r="J547" t="str">
            <v>54</v>
          </cell>
          <cell r="K547" t="str">
            <v>Unified School District</v>
          </cell>
          <cell r="L547" t="str">
            <v>66</v>
          </cell>
          <cell r="M547" t="str">
            <v>High Schools (Public)</v>
          </cell>
          <cell r="N547" t="str">
            <v>0537</v>
          </cell>
          <cell r="O547">
            <v>394</v>
          </cell>
          <cell r="P547">
            <v>0</v>
          </cell>
          <cell r="Q547">
            <v>0</v>
          </cell>
          <cell r="R547">
            <v>0</v>
          </cell>
          <cell r="S547">
            <v>196</v>
          </cell>
          <cell r="T547">
            <v>0</v>
          </cell>
          <cell r="U547">
            <v>0</v>
          </cell>
          <cell r="V547">
            <v>0</v>
          </cell>
          <cell r="W547" t="str">
            <v>Y</v>
          </cell>
        </row>
        <row r="548">
          <cell r="C548" t="str">
            <v>19647330100743</v>
          </cell>
          <cell r="D548" t="str">
            <v>19</v>
          </cell>
          <cell r="E548" t="str">
            <v>64733</v>
          </cell>
          <cell r="F548" t="str">
            <v>0100743</v>
          </cell>
          <cell r="G548" t="str">
            <v>Los Angeles</v>
          </cell>
          <cell r="H548" t="str">
            <v>Los Angeles Unified</v>
          </cell>
          <cell r="I548" t="str">
            <v>Accelerated Charter Elementary</v>
          </cell>
          <cell r="J548" t="str">
            <v>54</v>
          </cell>
          <cell r="K548" t="str">
            <v>Unified School District</v>
          </cell>
          <cell r="L548" t="str">
            <v>60</v>
          </cell>
          <cell r="M548" t="str">
            <v>Elementary Schools (Public)</v>
          </cell>
          <cell r="N548" t="str">
            <v>0539</v>
          </cell>
          <cell r="O548">
            <v>492</v>
          </cell>
          <cell r="P548">
            <v>0</v>
          </cell>
          <cell r="Q548">
            <v>0</v>
          </cell>
          <cell r="R548">
            <v>0</v>
          </cell>
          <cell r="S548">
            <v>485</v>
          </cell>
          <cell r="T548">
            <v>0</v>
          </cell>
          <cell r="U548">
            <v>0</v>
          </cell>
          <cell r="V548">
            <v>0</v>
          </cell>
          <cell r="W548" t="str">
            <v>Y</v>
          </cell>
        </row>
        <row r="549">
          <cell r="C549" t="str">
            <v>19647330100750</v>
          </cell>
          <cell r="D549" t="str">
            <v>19</v>
          </cell>
          <cell r="E549" t="str">
            <v>64733</v>
          </cell>
          <cell r="F549" t="str">
            <v>0100750</v>
          </cell>
          <cell r="G549" t="str">
            <v>Los Angeles</v>
          </cell>
          <cell r="H549" t="str">
            <v>Los Angeles Unified</v>
          </cell>
          <cell r="I549" t="str">
            <v>Wallis Annenberg High</v>
          </cell>
          <cell r="J549" t="str">
            <v>54</v>
          </cell>
          <cell r="K549" t="str">
            <v>Unified School District</v>
          </cell>
          <cell r="L549" t="str">
            <v>66</v>
          </cell>
          <cell r="M549" t="str">
            <v>High Schools (Public)</v>
          </cell>
          <cell r="N549" t="str">
            <v>0538</v>
          </cell>
          <cell r="O549">
            <v>481</v>
          </cell>
          <cell r="P549">
            <v>0</v>
          </cell>
          <cell r="Q549">
            <v>0</v>
          </cell>
          <cell r="R549">
            <v>0</v>
          </cell>
          <cell r="S549">
            <v>469</v>
          </cell>
          <cell r="T549">
            <v>0</v>
          </cell>
          <cell r="U549">
            <v>0</v>
          </cell>
          <cell r="V549">
            <v>0</v>
          </cell>
          <cell r="W549" t="str">
            <v>Y</v>
          </cell>
        </row>
        <row r="550">
          <cell r="C550" t="str">
            <v>19647330100776</v>
          </cell>
          <cell r="D550" t="str">
            <v>19</v>
          </cell>
          <cell r="E550" t="str">
            <v>64733</v>
          </cell>
          <cell r="F550" t="str">
            <v>0100776</v>
          </cell>
          <cell r="G550" t="str">
            <v>Los Angeles</v>
          </cell>
          <cell r="H550" t="str">
            <v>Los Angeles Unified</v>
          </cell>
          <cell r="I550" t="str">
            <v>North Valley Military Institute College Preparatory Academy</v>
          </cell>
          <cell r="J550" t="str">
            <v>54</v>
          </cell>
          <cell r="K550" t="str">
            <v>Unified School District</v>
          </cell>
          <cell r="L550" t="str">
            <v>65</v>
          </cell>
          <cell r="M550" t="str">
            <v>K-12 Schools (Public)</v>
          </cell>
          <cell r="N550" t="str">
            <v>0540</v>
          </cell>
          <cell r="O550">
            <v>605</v>
          </cell>
          <cell r="P550">
            <v>0</v>
          </cell>
          <cell r="Q550">
            <v>0</v>
          </cell>
          <cell r="R550">
            <v>0</v>
          </cell>
          <cell r="S550">
            <v>579</v>
          </cell>
          <cell r="T550">
            <v>0</v>
          </cell>
          <cell r="U550">
            <v>0</v>
          </cell>
          <cell r="V550">
            <v>0</v>
          </cell>
          <cell r="W550" t="str">
            <v>Y</v>
          </cell>
        </row>
        <row r="551">
          <cell r="C551" t="str">
            <v>19647330100800</v>
          </cell>
          <cell r="D551" t="str">
            <v>19</v>
          </cell>
          <cell r="E551" t="str">
            <v>64733</v>
          </cell>
          <cell r="F551" t="str">
            <v>0100800</v>
          </cell>
          <cell r="G551" t="str">
            <v>Los Angeles</v>
          </cell>
          <cell r="H551" t="str">
            <v>Los Angeles Unified</v>
          </cell>
          <cell r="I551" t="str">
            <v>Central City Value</v>
          </cell>
          <cell r="J551" t="str">
            <v>54</v>
          </cell>
          <cell r="K551" t="str">
            <v>Unified School District</v>
          </cell>
          <cell r="L551" t="str">
            <v>66</v>
          </cell>
          <cell r="M551" t="str">
            <v>High Schools (Public)</v>
          </cell>
          <cell r="N551" t="str">
            <v>0534</v>
          </cell>
          <cell r="O551">
            <v>468</v>
          </cell>
          <cell r="P551">
            <v>0</v>
          </cell>
          <cell r="Q551">
            <v>0</v>
          </cell>
          <cell r="R551">
            <v>0</v>
          </cell>
          <cell r="S551">
            <v>441</v>
          </cell>
          <cell r="T551">
            <v>0</v>
          </cell>
          <cell r="U551">
            <v>0</v>
          </cell>
          <cell r="V551">
            <v>0</v>
          </cell>
          <cell r="W551" t="str">
            <v>Y</v>
          </cell>
        </row>
        <row r="552">
          <cell r="C552" t="str">
            <v>19647330100867</v>
          </cell>
          <cell r="D552" t="str">
            <v>19</v>
          </cell>
          <cell r="E552" t="str">
            <v>64733</v>
          </cell>
          <cell r="F552" t="str">
            <v>0100867</v>
          </cell>
          <cell r="G552" t="str">
            <v>Los Angeles</v>
          </cell>
          <cell r="H552" t="str">
            <v>Los Angeles Unified</v>
          </cell>
          <cell r="I552" t="str">
            <v>KIPP Los Angeles College Preparatory</v>
          </cell>
          <cell r="J552" t="str">
            <v>54</v>
          </cell>
          <cell r="K552" t="str">
            <v>Unified School District</v>
          </cell>
          <cell r="L552" t="str">
            <v>62</v>
          </cell>
          <cell r="M552" t="str">
            <v>Intermediate/Middle Schools (Public)</v>
          </cell>
          <cell r="N552" t="str">
            <v>0531</v>
          </cell>
          <cell r="O552">
            <v>496</v>
          </cell>
          <cell r="P552">
            <v>0</v>
          </cell>
          <cell r="Q552">
            <v>0</v>
          </cell>
          <cell r="R552">
            <v>0</v>
          </cell>
          <cell r="S552">
            <v>457</v>
          </cell>
          <cell r="T552">
            <v>0</v>
          </cell>
          <cell r="U552">
            <v>0</v>
          </cell>
          <cell r="V552">
            <v>0</v>
          </cell>
          <cell r="W552" t="str">
            <v>Y</v>
          </cell>
        </row>
        <row r="553">
          <cell r="C553" t="str">
            <v>19647330101196</v>
          </cell>
          <cell r="D553" t="str">
            <v>19</v>
          </cell>
          <cell r="E553" t="str">
            <v>64733</v>
          </cell>
          <cell r="F553" t="str">
            <v>0101196</v>
          </cell>
          <cell r="G553" t="str">
            <v>Los Angeles</v>
          </cell>
          <cell r="H553" t="str">
            <v>Los Angeles Unified</v>
          </cell>
          <cell r="I553" t="str">
            <v>ICEF View Park Preparatory Charter High</v>
          </cell>
          <cell r="J553" t="str">
            <v>54</v>
          </cell>
          <cell r="K553" t="str">
            <v>Unified School District</v>
          </cell>
          <cell r="L553" t="str">
            <v>66</v>
          </cell>
          <cell r="M553" t="str">
            <v>High Schools (Public)</v>
          </cell>
          <cell r="N553" t="str">
            <v>0543</v>
          </cell>
          <cell r="O553">
            <v>605</v>
          </cell>
          <cell r="P553">
            <v>0</v>
          </cell>
          <cell r="Q553">
            <v>0</v>
          </cell>
          <cell r="R553">
            <v>0</v>
          </cell>
          <cell r="S553">
            <v>437</v>
          </cell>
          <cell r="T553">
            <v>0</v>
          </cell>
          <cell r="U553">
            <v>0</v>
          </cell>
          <cell r="V553">
            <v>0</v>
          </cell>
          <cell r="W553" t="str">
            <v>Y</v>
          </cell>
        </row>
        <row r="554">
          <cell r="C554" t="str">
            <v>19647330101444</v>
          </cell>
          <cell r="D554" t="str">
            <v>19</v>
          </cell>
          <cell r="E554" t="str">
            <v>64733</v>
          </cell>
          <cell r="F554" t="str">
            <v>0101444</v>
          </cell>
          <cell r="G554" t="str">
            <v>Los Angeles</v>
          </cell>
          <cell r="H554" t="str">
            <v>Los Angeles Unified</v>
          </cell>
          <cell r="I554" t="str">
            <v>KIPP Academy of Opportunity</v>
          </cell>
          <cell r="J554" t="str">
            <v>54</v>
          </cell>
          <cell r="K554" t="str">
            <v>Unified School District</v>
          </cell>
          <cell r="L554" t="str">
            <v>62</v>
          </cell>
          <cell r="M554" t="str">
            <v>Intermediate/Middle Schools (Public)</v>
          </cell>
          <cell r="N554" t="str">
            <v>0530</v>
          </cell>
          <cell r="O554">
            <v>384</v>
          </cell>
          <cell r="P554">
            <v>0</v>
          </cell>
          <cell r="Q554">
            <v>0</v>
          </cell>
          <cell r="R554">
            <v>0</v>
          </cell>
          <cell r="S554">
            <v>326</v>
          </cell>
          <cell r="T554">
            <v>0</v>
          </cell>
          <cell r="U554">
            <v>0</v>
          </cell>
          <cell r="V554">
            <v>0</v>
          </cell>
          <cell r="W554" t="str">
            <v>Y</v>
          </cell>
        </row>
        <row r="555">
          <cell r="C555" t="str">
            <v>19647330101659</v>
          </cell>
          <cell r="D555" t="str">
            <v>19</v>
          </cell>
          <cell r="E555" t="str">
            <v>64733</v>
          </cell>
          <cell r="F555" t="str">
            <v>0101659</v>
          </cell>
          <cell r="G555" t="str">
            <v>Los Angeles</v>
          </cell>
          <cell r="H555" t="str">
            <v>Los Angeles Unified</v>
          </cell>
          <cell r="I555" t="str">
            <v>Crenshaw Arts-Technology Charter High</v>
          </cell>
          <cell r="J555" t="str">
            <v>54</v>
          </cell>
          <cell r="K555" t="str">
            <v>Unified School District</v>
          </cell>
          <cell r="L555" t="str">
            <v>66</v>
          </cell>
          <cell r="M555" t="str">
            <v>High Schools (Public)</v>
          </cell>
          <cell r="N555" t="str">
            <v>0570</v>
          </cell>
          <cell r="O555">
            <v>169</v>
          </cell>
          <cell r="P555">
            <v>0</v>
          </cell>
          <cell r="Q555">
            <v>0</v>
          </cell>
          <cell r="R555">
            <v>0</v>
          </cell>
          <cell r="S555">
            <v>104</v>
          </cell>
          <cell r="T555">
            <v>0</v>
          </cell>
          <cell r="U555">
            <v>0</v>
          </cell>
          <cell r="V555">
            <v>0</v>
          </cell>
          <cell r="W555" t="str">
            <v>Y</v>
          </cell>
        </row>
        <row r="556">
          <cell r="C556" t="str">
            <v>19647330101675</v>
          </cell>
          <cell r="D556" t="str">
            <v>19</v>
          </cell>
          <cell r="E556" t="str">
            <v>64733</v>
          </cell>
          <cell r="F556" t="str">
            <v>0101675</v>
          </cell>
          <cell r="G556" t="str">
            <v>Los Angeles</v>
          </cell>
          <cell r="H556" t="str">
            <v>Los Angeles Unified</v>
          </cell>
          <cell r="I556" t="str">
            <v>Oscar De La Hoya Animo Charter High</v>
          </cell>
          <cell r="J556" t="str">
            <v>54</v>
          </cell>
          <cell r="K556" t="str">
            <v>Unified School District</v>
          </cell>
          <cell r="L556" t="str">
            <v>66</v>
          </cell>
          <cell r="M556" t="str">
            <v>High Schools (Public)</v>
          </cell>
          <cell r="N556" t="str">
            <v>0581</v>
          </cell>
          <cell r="O556">
            <v>601</v>
          </cell>
          <cell r="P556">
            <v>0</v>
          </cell>
          <cell r="Q556">
            <v>0</v>
          </cell>
          <cell r="R556">
            <v>0</v>
          </cell>
          <cell r="S556">
            <v>501</v>
          </cell>
          <cell r="T556">
            <v>0</v>
          </cell>
          <cell r="U556">
            <v>0</v>
          </cell>
          <cell r="V556">
            <v>0</v>
          </cell>
          <cell r="W556" t="str">
            <v>Y</v>
          </cell>
        </row>
        <row r="557">
          <cell r="C557" t="str">
            <v>19647330101683</v>
          </cell>
          <cell r="D557" t="str">
            <v>19</v>
          </cell>
          <cell r="E557" t="str">
            <v>64733</v>
          </cell>
          <cell r="F557" t="str">
            <v>0101683</v>
          </cell>
          <cell r="G557" t="str">
            <v>Los Angeles</v>
          </cell>
          <cell r="H557" t="str">
            <v>Los Angeles Unified</v>
          </cell>
          <cell r="I557" t="str">
            <v>Renaissance Arts Academy</v>
          </cell>
          <cell r="J557" t="str">
            <v>54</v>
          </cell>
          <cell r="K557" t="str">
            <v>Unified School District</v>
          </cell>
          <cell r="L557" t="str">
            <v>65</v>
          </cell>
          <cell r="M557" t="str">
            <v>K-12 Schools (Public)</v>
          </cell>
          <cell r="N557" t="str">
            <v>0579</v>
          </cell>
          <cell r="O557">
            <v>532</v>
          </cell>
          <cell r="P557">
            <v>0</v>
          </cell>
          <cell r="Q557">
            <v>0</v>
          </cell>
          <cell r="R557">
            <v>0</v>
          </cell>
          <cell r="S557">
            <v>321</v>
          </cell>
          <cell r="T557">
            <v>0</v>
          </cell>
          <cell r="U557">
            <v>0</v>
          </cell>
          <cell r="V557">
            <v>0</v>
          </cell>
          <cell r="W557" t="str">
            <v>Y</v>
          </cell>
        </row>
        <row r="558">
          <cell r="C558" t="str">
            <v>19647330102335</v>
          </cell>
          <cell r="D558" t="str">
            <v>19</v>
          </cell>
          <cell r="E558" t="str">
            <v>64733</v>
          </cell>
          <cell r="F558" t="str">
            <v>0102335</v>
          </cell>
          <cell r="G558" t="str">
            <v>Los Angeles</v>
          </cell>
          <cell r="H558" t="str">
            <v>Los Angeles Unified</v>
          </cell>
          <cell r="I558" t="str">
            <v>Ocean Charter</v>
          </cell>
          <cell r="J558" t="str">
            <v>54</v>
          </cell>
          <cell r="K558" t="str">
            <v>Unified School District</v>
          </cell>
          <cell r="L558" t="str">
            <v>60</v>
          </cell>
          <cell r="M558" t="str">
            <v>Elementary Schools (Public)</v>
          </cell>
          <cell r="N558" t="str">
            <v>0569</v>
          </cell>
          <cell r="O558">
            <v>504</v>
          </cell>
          <cell r="P558">
            <v>0</v>
          </cell>
          <cell r="Q558">
            <v>0</v>
          </cell>
          <cell r="R558">
            <v>0</v>
          </cell>
          <cell r="S558">
            <v>149</v>
          </cell>
          <cell r="T558">
            <v>0</v>
          </cell>
          <cell r="U558">
            <v>0</v>
          </cell>
          <cell r="V558">
            <v>0</v>
          </cell>
          <cell r="W558" t="str">
            <v>Y</v>
          </cell>
        </row>
        <row r="559">
          <cell r="C559" t="str">
            <v>19647330102426</v>
          </cell>
          <cell r="D559" t="str">
            <v>19</v>
          </cell>
          <cell r="E559" t="str">
            <v>64733</v>
          </cell>
          <cell r="F559" t="str">
            <v>0102426</v>
          </cell>
          <cell r="G559" t="str">
            <v>Los Angeles</v>
          </cell>
          <cell r="H559" t="str">
            <v>Los Angeles Unified</v>
          </cell>
          <cell r="I559" t="str">
            <v>PUC Milagro Charter</v>
          </cell>
          <cell r="J559" t="str">
            <v>54</v>
          </cell>
          <cell r="K559" t="str">
            <v>Unified School District</v>
          </cell>
          <cell r="L559" t="str">
            <v>60</v>
          </cell>
          <cell r="M559" t="str">
            <v>Elementary Schools (Public)</v>
          </cell>
          <cell r="N559" t="str">
            <v>0600</v>
          </cell>
          <cell r="O559">
            <v>288</v>
          </cell>
          <cell r="P559">
            <v>0</v>
          </cell>
          <cell r="Q559">
            <v>0</v>
          </cell>
          <cell r="R559">
            <v>0</v>
          </cell>
          <cell r="S559">
            <v>265</v>
          </cell>
          <cell r="T559">
            <v>0</v>
          </cell>
          <cell r="U559">
            <v>0</v>
          </cell>
          <cell r="V559">
            <v>0</v>
          </cell>
          <cell r="W559" t="str">
            <v>Y</v>
          </cell>
        </row>
        <row r="560">
          <cell r="C560" t="str">
            <v>19647330102434</v>
          </cell>
          <cell r="D560" t="str">
            <v>19</v>
          </cell>
          <cell r="E560" t="str">
            <v>64733</v>
          </cell>
          <cell r="F560" t="str">
            <v>0102434</v>
          </cell>
          <cell r="G560" t="str">
            <v>Los Angeles</v>
          </cell>
          <cell r="H560" t="str">
            <v>Los Angeles Unified</v>
          </cell>
          <cell r="I560" t="str">
            <v>Animo South Los Angeles Charter</v>
          </cell>
          <cell r="J560" t="str">
            <v>54</v>
          </cell>
          <cell r="K560" t="str">
            <v>Unified School District</v>
          </cell>
          <cell r="L560" t="str">
            <v>66</v>
          </cell>
          <cell r="M560" t="str">
            <v>High Schools (Public)</v>
          </cell>
          <cell r="N560" t="str">
            <v>0602</v>
          </cell>
          <cell r="O560">
            <v>600</v>
          </cell>
          <cell r="P560">
            <v>0</v>
          </cell>
          <cell r="Q560">
            <v>0</v>
          </cell>
          <cell r="R560">
            <v>0</v>
          </cell>
          <cell r="S560">
            <v>493</v>
          </cell>
          <cell r="T560">
            <v>0</v>
          </cell>
          <cell r="U560">
            <v>0</v>
          </cell>
          <cell r="V560">
            <v>0</v>
          </cell>
          <cell r="W560" t="str">
            <v>Y</v>
          </cell>
        </row>
        <row r="561">
          <cell r="C561" t="str">
            <v>19647330102442</v>
          </cell>
          <cell r="D561" t="str">
            <v>19</v>
          </cell>
          <cell r="E561" t="str">
            <v>64733</v>
          </cell>
          <cell r="F561" t="str">
            <v>0102442</v>
          </cell>
          <cell r="G561" t="str">
            <v>Los Angeles</v>
          </cell>
          <cell r="H561" t="str">
            <v>Los Angeles Unified</v>
          </cell>
          <cell r="I561" t="str">
            <v>PUC Lakeview Charter Academy</v>
          </cell>
          <cell r="J561" t="str">
            <v>54</v>
          </cell>
          <cell r="K561" t="str">
            <v>Unified School District</v>
          </cell>
          <cell r="L561" t="str">
            <v>62</v>
          </cell>
          <cell r="M561" t="str">
            <v>Intermediate/Middle Schools (Public)</v>
          </cell>
          <cell r="N561" t="str">
            <v>0603</v>
          </cell>
          <cell r="O561">
            <v>350</v>
          </cell>
          <cell r="P561">
            <v>0</v>
          </cell>
          <cell r="Q561">
            <v>0</v>
          </cell>
          <cell r="R561">
            <v>0</v>
          </cell>
          <cell r="S561">
            <v>315</v>
          </cell>
          <cell r="T561">
            <v>0</v>
          </cell>
          <cell r="U561">
            <v>0</v>
          </cell>
          <cell r="V561">
            <v>0</v>
          </cell>
          <cell r="W561" t="str">
            <v>Y</v>
          </cell>
        </row>
        <row r="562">
          <cell r="C562" t="str">
            <v>19647330102483</v>
          </cell>
          <cell r="D562" t="str">
            <v>19</v>
          </cell>
          <cell r="E562" t="str">
            <v>64733</v>
          </cell>
          <cell r="F562" t="str">
            <v>0102483</v>
          </cell>
          <cell r="G562" t="str">
            <v>Los Angeles</v>
          </cell>
          <cell r="H562" t="str">
            <v>Los Angeles Unified</v>
          </cell>
          <cell r="I562" t="str">
            <v>N.E.W. Academy Canoga Park</v>
          </cell>
          <cell r="J562" t="str">
            <v>54</v>
          </cell>
          <cell r="K562" t="str">
            <v>Unified School District</v>
          </cell>
          <cell r="L562" t="str">
            <v>60</v>
          </cell>
          <cell r="M562" t="str">
            <v>Elementary Schools (Public)</v>
          </cell>
          <cell r="N562" t="str">
            <v>0592</v>
          </cell>
          <cell r="O562">
            <v>503</v>
          </cell>
          <cell r="P562">
            <v>0</v>
          </cell>
          <cell r="Q562">
            <v>0</v>
          </cell>
          <cell r="R562">
            <v>0</v>
          </cell>
          <cell r="S562">
            <v>480</v>
          </cell>
          <cell r="T562">
            <v>0</v>
          </cell>
          <cell r="U562">
            <v>0</v>
          </cell>
          <cell r="V562">
            <v>0</v>
          </cell>
          <cell r="W562" t="str">
            <v>Y</v>
          </cell>
        </row>
        <row r="563">
          <cell r="C563" t="str">
            <v>19647330102491</v>
          </cell>
          <cell r="D563" t="str">
            <v>19</v>
          </cell>
          <cell r="E563" t="str">
            <v>64733</v>
          </cell>
          <cell r="F563" t="str">
            <v>0102491</v>
          </cell>
          <cell r="G563" t="str">
            <v>Los Angeles</v>
          </cell>
          <cell r="H563" t="str">
            <v>Los Angeles Unified</v>
          </cell>
          <cell r="I563" t="str">
            <v>Dr. Theodore T. Alexander Jr. Science Center</v>
          </cell>
          <cell r="J563" t="str">
            <v>54</v>
          </cell>
          <cell r="K563" t="str">
            <v>Unified School District</v>
          </cell>
          <cell r="L563" t="str">
            <v>60</v>
          </cell>
          <cell r="M563" t="str">
            <v>Elementary Schools (Public)</v>
          </cell>
          <cell r="N563" t="str">
            <v>0604</v>
          </cell>
          <cell r="O563">
            <v>649</v>
          </cell>
          <cell r="P563">
            <v>0</v>
          </cell>
          <cell r="Q563">
            <v>0</v>
          </cell>
          <cell r="R563">
            <v>0</v>
          </cell>
          <cell r="S563">
            <v>584</v>
          </cell>
          <cell r="T563">
            <v>0</v>
          </cell>
          <cell r="U563">
            <v>0</v>
          </cell>
          <cell r="V563">
            <v>0</v>
          </cell>
          <cell r="W563" t="str">
            <v>Y</v>
          </cell>
        </row>
        <row r="564">
          <cell r="C564" t="str">
            <v>19647330102541</v>
          </cell>
          <cell r="D564" t="str">
            <v>19</v>
          </cell>
          <cell r="E564" t="str">
            <v>64733</v>
          </cell>
          <cell r="F564" t="str">
            <v>0102541</v>
          </cell>
          <cell r="G564" t="str">
            <v>Los Angeles</v>
          </cell>
          <cell r="H564" t="str">
            <v>Los Angeles Unified</v>
          </cell>
          <cell r="I564" t="str">
            <v>New Designs Charter</v>
          </cell>
          <cell r="J564" t="str">
            <v>54</v>
          </cell>
          <cell r="K564" t="str">
            <v>Unified School District</v>
          </cell>
          <cell r="L564" t="str">
            <v>65</v>
          </cell>
          <cell r="M564" t="str">
            <v>K-12 Schools (Public)</v>
          </cell>
          <cell r="N564" t="str">
            <v>0601</v>
          </cell>
          <cell r="O564">
            <v>891</v>
          </cell>
          <cell r="P564">
            <v>0</v>
          </cell>
          <cell r="Q564">
            <v>0</v>
          </cell>
          <cell r="R564">
            <v>0</v>
          </cell>
          <cell r="S564">
            <v>850</v>
          </cell>
          <cell r="T564">
            <v>0</v>
          </cell>
          <cell r="U564">
            <v>0</v>
          </cell>
          <cell r="V564">
            <v>0</v>
          </cell>
          <cell r="W564" t="str">
            <v>Y</v>
          </cell>
        </row>
        <row r="565">
          <cell r="C565" t="str">
            <v>19647330106351</v>
          </cell>
          <cell r="D565" t="str">
            <v>19</v>
          </cell>
          <cell r="E565" t="str">
            <v>64733</v>
          </cell>
          <cell r="F565" t="str">
            <v>0106351</v>
          </cell>
          <cell r="G565" t="str">
            <v>Los Angeles</v>
          </cell>
          <cell r="H565" t="str">
            <v>Los Angeles Unified</v>
          </cell>
          <cell r="I565" t="str">
            <v>Ivy Academia</v>
          </cell>
          <cell r="J565" t="str">
            <v>54</v>
          </cell>
          <cell r="K565" t="str">
            <v>Unified School District</v>
          </cell>
          <cell r="L565" t="str">
            <v>65</v>
          </cell>
          <cell r="M565" t="str">
            <v>K-12 Schools (Public)</v>
          </cell>
          <cell r="N565" t="str">
            <v>0619</v>
          </cell>
          <cell r="O565">
            <v>694</v>
          </cell>
          <cell r="P565">
            <v>0</v>
          </cell>
          <cell r="Q565">
            <v>0</v>
          </cell>
          <cell r="R565">
            <v>0</v>
          </cell>
          <cell r="S565">
            <v>488</v>
          </cell>
          <cell r="T565">
            <v>0</v>
          </cell>
          <cell r="U565">
            <v>0</v>
          </cell>
          <cell r="V565">
            <v>0</v>
          </cell>
          <cell r="W565" t="str">
            <v>Y</v>
          </cell>
        </row>
        <row r="566">
          <cell r="C566" t="str">
            <v>19647330106427</v>
          </cell>
          <cell r="D566" t="str">
            <v>19</v>
          </cell>
          <cell r="E566" t="str">
            <v>64733</v>
          </cell>
          <cell r="F566" t="str">
            <v>0106427</v>
          </cell>
          <cell r="G566" t="str">
            <v>Los Angeles</v>
          </cell>
          <cell r="H566" t="str">
            <v>Los Angeles Unified</v>
          </cell>
          <cell r="I566" t="str">
            <v>Synergy Charter Academy</v>
          </cell>
          <cell r="J566" t="str">
            <v>54</v>
          </cell>
          <cell r="K566" t="str">
            <v>Unified School District</v>
          </cell>
          <cell r="L566" t="str">
            <v>60</v>
          </cell>
          <cell r="M566" t="str">
            <v>Elementary Schools (Public)</v>
          </cell>
          <cell r="N566" t="str">
            <v>0636</v>
          </cell>
          <cell r="O566">
            <v>313</v>
          </cell>
          <cell r="P566">
            <v>0</v>
          </cell>
          <cell r="Q566">
            <v>0</v>
          </cell>
          <cell r="R566">
            <v>0</v>
          </cell>
          <cell r="S566">
            <v>303</v>
          </cell>
          <cell r="T566">
            <v>0</v>
          </cell>
          <cell r="U566">
            <v>0</v>
          </cell>
          <cell r="V566">
            <v>0</v>
          </cell>
          <cell r="W566" t="str">
            <v>Y</v>
          </cell>
        </row>
        <row r="567">
          <cell r="C567" t="str">
            <v>19647330106435</v>
          </cell>
          <cell r="D567" t="str">
            <v>19</v>
          </cell>
          <cell r="E567" t="str">
            <v>64733</v>
          </cell>
          <cell r="F567" t="str">
            <v>0106435</v>
          </cell>
          <cell r="G567" t="str">
            <v>Los Angeles</v>
          </cell>
          <cell r="H567" t="str">
            <v>Los Angeles Unified</v>
          </cell>
          <cell r="I567" t="str">
            <v>Camino Nuevo Charter High</v>
          </cell>
          <cell r="J567" t="str">
            <v>54</v>
          </cell>
          <cell r="K567" t="str">
            <v>Unified School District</v>
          </cell>
          <cell r="L567" t="str">
            <v>66</v>
          </cell>
          <cell r="M567" t="str">
            <v>High Schools (Public)</v>
          </cell>
          <cell r="N567" t="str">
            <v>0635</v>
          </cell>
          <cell r="O567">
            <v>330</v>
          </cell>
          <cell r="P567">
            <v>0</v>
          </cell>
          <cell r="Q567">
            <v>0</v>
          </cell>
          <cell r="R567">
            <v>0</v>
          </cell>
          <cell r="S567">
            <v>321</v>
          </cell>
          <cell r="T567">
            <v>0</v>
          </cell>
          <cell r="U567">
            <v>0</v>
          </cell>
          <cell r="V567">
            <v>0</v>
          </cell>
          <cell r="W567" t="str">
            <v>Y</v>
          </cell>
        </row>
        <row r="568">
          <cell r="C568" t="str">
            <v>19647330106831</v>
          </cell>
          <cell r="D568" t="str">
            <v>19</v>
          </cell>
          <cell r="E568" t="str">
            <v>64733</v>
          </cell>
          <cell r="F568" t="str">
            <v>0106831</v>
          </cell>
          <cell r="G568" t="str">
            <v>Los Angeles</v>
          </cell>
          <cell r="H568" t="str">
            <v>Los Angeles Unified</v>
          </cell>
          <cell r="I568" t="str">
            <v>Animo Venice Charter High</v>
          </cell>
          <cell r="J568" t="str">
            <v>54</v>
          </cell>
          <cell r="K568" t="str">
            <v>Unified School District</v>
          </cell>
          <cell r="L568" t="str">
            <v>66</v>
          </cell>
          <cell r="M568" t="str">
            <v>High Schools (Public)</v>
          </cell>
          <cell r="N568" t="str">
            <v>0648</v>
          </cell>
          <cell r="O568">
            <v>605</v>
          </cell>
          <cell r="P568">
            <v>0</v>
          </cell>
          <cell r="Q568">
            <v>0</v>
          </cell>
          <cell r="R568">
            <v>0</v>
          </cell>
          <cell r="S568">
            <v>460</v>
          </cell>
          <cell r="T568">
            <v>0</v>
          </cell>
          <cell r="U568">
            <v>0</v>
          </cell>
          <cell r="V568">
            <v>0</v>
          </cell>
          <cell r="W568" t="str">
            <v>Y</v>
          </cell>
        </row>
        <row r="569">
          <cell r="C569" t="str">
            <v>19647330106849</v>
          </cell>
          <cell r="D569" t="str">
            <v>19</v>
          </cell>
          <cell r="E569" t="str">
            <v>64733</v>
          </cell>
          <cell r="F569" t="str">
            <v>0106849</v>
          </cell>
          <cell r="G569" t="str">
            <v>Los Angeles</v>
          </cell>
          <cell r="H569" t="str">
            <v>Los Angeles Unified</v>
          </cell>
          <cell r="I569" t="str">
            <v>Animo Pat Brown</v>
          </cell>
          <cell r="J569" t="str">
            <v>54</v>
          </cell>
          <cell r="K569" t="str">
            <v>Unified School District</v>
          </cell>
          <cell r="L569" t="str">
            <v>66</v>
          </cell>
          <cell r="M569" t="str">
            <v>High Schools (Public)</v>
          </cell>
          <cell r="N569" t="str">
            <v>0649</v>
          </cell>
          <cell r="O569">
            <v>619</v>
          </cell>
          <cell r="P569">
            <v>0</v>
          </cell>
          <cell r="Q569">
            <v>0</v>
          </cell>
          <cell r="R569">
            <v>0</v>
          </cell>
          <cell r="S569">
            <v>548</v>
          </cell>
          <cell r="T569">
            <v>0</v>
          </cell>
          <cell r="U569">
            <v>0</v>
          </cell>
          <cell r="V569">
            <v>0</v>
          </cell>
          <cell r="W569" t="str">
            <v>Y</v>
          </cell>
        </row>
        <row r="570">
          <cell r="C570" t="str">
            <v>19647330106864</v>
          </cell>
          <cell r="D570" t="str">
            <v>19</v>
          </cell>
          <cell r="E570" t="str">
            <v>64733</v>
          </cell>
          <cell r="F570" t="str">
            <v>0106864</v>
          </cell>
          <cell r="G570" t="str">
            <v>Los Angeles</v>
          </cell>
          <cell r="H570" t="str">
            <v>Los Angeles Unified</v>
          </cell>
          <cell r="I570" t="str">
            <v>Alliance Gertz-Ressler Richard Merkin 6-12 Complex</v>
          </cell>
          <cell r="J570" t="str">
            <v>54</v>
          </cell>
          <cell r="K570" t="str">
            <v>Unified School District</v>
          </cell>
          <cell r="L570" t="str">
            <v>65</v>
          </cell>
          <cell r="M570" t="str">
            <v>K-12 Schools (Public)</v>
          </cell>
          <cell r="N570" t="str">
            <v>0645</v>
          </cell>
          <cell r="O570">
            <v>977</v>
          </cell>
          <cell r="P570">
            <v>0</v>
          </cell>
          <cell r="Q570">
            <v>0</v>
          </cell>
          <cell r="R570">
            <v>0</v>
          </cell>
          <cell r="S570">
            <v>944</v>
          </cell>
          <cell r="T570">
            <v>0</v>
          </cell>
          <cell r="U570">
            <v>0</v>
          </cell>
          <cell r="V570">
            <v>0</v>
          </cell>
          <cell r="W570" t="str">
            <v>Y</v>
          </cell>
        </row>
        <row r="571">
          <cell r="C571" t="str">
            <v>19647330106872</v>
          </cell>
          <cell r="D571" t="str">
            <v>19</v>
          </cell>
          <cell r="E571" t="str">
            <v>64733</v>
          </cell>
          <cell r="F571" t="str">
            <v>0106872</v>
          </cell>
          <cell r="G571" t="str">
            <v>Los Angeles</v>
          </cell>
          <cell r="H571" t="str">
            <v>Los Angeles Unified</v>
          </cell>
          <cell r="I571" t="str">
            <v>Bert Corona Charter</v>
          </cell>
          <cell r="J571" t="str">
            <v>54</v>
          </cell>
          <cell r="K571" t="str">
            <v>Unified School District</v>
          </cell>
          <cell r="L571" t="str">
            <v>62</v>
          </cell>
          <cell r="M571" t="str">
            <v>Intermediate/Middle Schools (Public)</v>
          </cell>
          <cell r="N571" t="str">
            <v>0654</v>
          </cell>
          <cell r="O571">
            <v>367</v>
          </cell>
          <cell r="P571">
            <v>0</v>
          </cell>
          <cell r="Q571">
            <v>0</v>
          </cell>
          <cell r="R571">
            <v>0</v>
          </cell>
          <cell r="S571">
            <v>318</v>
          </cell>
          <cell r="T571">
            <v>0</v>
          </cell>
          <cell r="U571">
            <v>0</v>
          </cell>
          <cell r="V571">
            <v>0</v>
          </cell>
          <cell r="W571" t="str">
            <v>Y</v>
          </cell>
        </row>
        <row r="572">
          <cell r="C572" t="str">
            <v>19647330107755</v>
          </cell>
          <cell r="D572" t="str">
            <v>19</v>
          </cell>
          <cell r="E572" t="str">
            <v>64733</v>
          </cell>
          <cell r="F572" t="str">
            <v>0107755</v>
          </cell>
          <cell r="G572" t="str">
            <v>Los Angeles</v>
          </cell>
          <cell r="H572" t="str">
            <v>Los Angeles Unified</v>
          </cell>
          <cell r="I572" t="str">
            <v>Port of Los Angeles High</v>
          </cell>
          <cell r="J572" t="str">
            <v>54</v>
          </cell>
          <cell r="K572" t="str">
            <v>Unified School District</v>
          </cell>
          <cell r="L572" t="str">
            <v>66</v>
          </cell>
          <cell r="M572" t="str">
            <v>High Schools (Public)</v>
          </cell>
          <cell r="N572" t="str">
            <v>0542</v>
          </cell>
          <cell r="O572">
            <v>980</v>
          </cell>
          <cell r="P572">
            <v>0</v>
          </cell>
          <cell r="Q572">
            <v>0</v>
          </cell>
          <cell r="R572">
            <v>0</v>
          </cell>
          <cell r="S572">
            <v>594</v>
          </cell>
          <cell r="T572">
            <v>0</v>
          </cell>
          <cell r="U572">
            <v>0</v>
          </cell>
          <cell r="V572">
            <v>0</v>
          </cell>
          <cell r="W572" t="str">
            <v>Y</v>
          </cell>
        </row>
        <row r="573">
          <cell r="C573" t="str">
            <v>19647330108878</v>
          </cell>
          <cell r="D573" t="str">
            <v>19</v>
          </cell>
          <cell r="E573" t="str">
            <v>64733</v>
          </cell>
          <cell r="F573" t="str">
            <v>0108878</v>
          </cell>
          <cell r="G573" t="str">
            <v>Los Angeles</v>
          </cell>
          <cell r="H573" t="str">
            <v>Los Angeles Unified</v>
          </cell>
          <cell r="I573" t="str">
            <v>CHAMPS - Charter HS of Arts-Multimedia &amp; Performing</v>
          </cell>
          <cell r="J573" t="str">
            <v>54</v>
          </cell>
          <cell r="K573" t="str">
            <v>Unified School District</v>
          </cell>
          <cell r="L573" t="str">
            <v>66</v>
          </cell>
          <cell r="M573" t="str">
            <v>High Schools (Public)</v>
          </cell>
          <cell r="N573" t="str">
            <v>0712</v>
          </cell>
          <cell r="O573">
            <v>750</v>
          </cell>
          <cell r="P573">
            <v>0</v>
          </cell>
          <cell r="Q573">
            <v>0</v>
          </cell>
          <cell r="R573">
            <v>0</v>
          </cell>
          <cell r="S573">
            <v>378</v>
          </cell>
          <cell r="T573">
            <v>0</v>
          </cell>
          <cell r="U573">
            <v>0</v>
          </cell>
          <cell r="V573">
            <v>0</v>
          </cell>
          <cell r="W573" t="str">
            <v>Y</v>
          </cell>
        </row>
        <row r="574">
          <cell r="C574" t="str">
            <v>19647330108886</v>
          </cell>
          <cell r="D574" t="str">
            <v>19</v>
          </cell>
          <cell r="E574" t="str">
            <v>64733</v>
          </cell>
          <cell r="F574" t="str">
            <v>0108886</v>
          </cell>
          <cell r="G574" t="str">
            <v>Los Angeles</v>
          </cell>
          <cell r="H574" t="str">
            <v>Los Angeles Unified</v>
          </cell>
          <cell r="I574" t="str">
            <v>Gabriella Charter</v>
          </cell>
          <cell r="J574" t="str">
            <v>54</v>
          </cell>
          <cell r="K574" t="str">
            <v>Unified School District</v>
          </cell>
          <cell r="L574" t="str">
            <v>60</v>
          </cell>
          <cell r="M574" t="str">
            <v>Elementary Schools (Public)</v>
          </cell>
          <cell r="N574" t="str">
            <v>0713</v>
          </cell>
          <cell r="O574">
            <v>433</v>
          </cell>
          <cell r="P574">
            <v>0</v>
          </cell>
          <cell r="Q574">
            <v>0</v>
          </cell>
          <cell r="R574">
            <v>0</v>
          </cell>
          <cell r="S574">
            <v>375</v>
          </cell>
          <cell r="T574">
            <v>0</v>
          </cell>
          <cell r="U574">
            <v>0</v>
          </cell>
          <cell r="V574">
            <v>0</v>
          </cell>
          <cell r="W574" t="str">
            <v>Y</v>
          </cell>
        </row>
        <row r="575">
          <cell r="C575" t="str">
            <v>19647330108894</v>
          </cell>
          <cell r="D575" t="str">
            <v>19</v>
          </cell>
          <cell r="E575" t="str">
            <v>64733</v>
          </cell>
          <cell r="F575" t="str">
            <v>0108894</v>
          </cell>
          <cell r="G575" t="str">
            <v>Los Angeles</v>
          </cell>
          <cell r="H575" t="str">
            <v>Los Angeles Unified</v>
          </cell>
          <cell r="I575" t="str">
            <v>Alliance Judy Ivie Burton Technology Academy High</v>
          </cell>
          <cell r="J575" t="str">
            <v>54</v>
          </cell>
          <cell r="K575" t="str">
            <v>Unified School District</v>
          </cell>
          <cell r="L575" t="str">
            <v>66</v>
          </cell>
          <cell r="M575" t="str">
            <v>High Schools (Public)</v>
          </cell>
          <cell r="N575" t="str">
            <v>0714</v>
          </cell>
          <cell r="O575">
            <v>610</v>
          </cell>
          <cell r="P575">
            <v>0</v>
          </cell>
          <cell r="Q575">
            <v>0</v>
          </cell>
          <cell r="R575">
            <v>0</v>
          </cell>
          <cell r="S575">
            <v>588</v>
          </cell>
          <cell r="T575">
            <v>0</v>
          </cell>
          <cell r="U575">
            <v>0</v>
          </cell>
          <cell r="V575">
            <v>0</v>
          </cell>
          <cell r="W575" t="str">
            <v>Y</v>
          </cell>
        </row>
        <row r="576">
          <cell r="C576" t="str">
            <v>19647330108910</v>
          </cell>
          <cell r="D576" t="str">
            <v>19</v>
          </cell>
          <cell r="E576" t="str">
            <v>64733</v>
          </cell>
          <cell r="F576" t="str">
            <v>0108910</v>
          </cell>
          <cell r="G576" t="str">
            <v>Los Angeles</v>
          </cell>
          <cell r="H576" t="str">
            <v>Los Angeles Unified</v>
          </cell>
          <cell r="I576" t="str">
            <v>Celerity Nascent Charter</v>
          </cell>
          <cell r="J576" t="str">
            <v>54</v>
          </cell>
          <cell r="K576" t="str">
            <v>Unified School District</v>
          </cell>
          <cell r="L576" t="str">
            <v>60</v>
          </cell>
          <cell r="M576" t="str">
            <v>Elementary Schools (Public)</v>
          </cell>
          <cell r="N576" t="str">
            <v>0716</v>
          </cell>
          <cell r="O576">
            <v>664</v>
          </cell>
          <cell r="P576">
            <v>0</v>
          </cell>
          <cell r="Q576">
            <v>0</v>
          </cell>
          <cell r="R576">
            <v>0</v>
          </cell>
          <cell r="S576">
            <v>567</v>
          </cell>
          <cell r="T576">
            <v>0</v>
          </cell>
          <cell r="U576">
            <v>0</v>
          </cell>
          <cell r="V576">
            <v>0</v>
          </cell>
          <cell r="W576" t="str">
            <v>Y</v>
          </cell>
        </row>
        <row r="577">
          <cell r="C577" t="str">
            <v>19647330108928</v>
          </cell>
          <cell r="D577" t="str">
            <v>19</v>
          </cell>
          <cell r="E577" t="str">
            <v>64733</v>
          </cell>
          <cell r="F577" t="str">
            <v>0108928</v>
          </cell>
          <cell r="G577" t="str">
            <v>Los Angeles</v>
          </cell>
          <cell r="H577" t="str">
            <v>Los Angeles Unified</v>
          </cell>
          <cell r="I577" t="str">
            <v>Larchmont Charter</v>
          </cell>
          <cell r="J577" t="str">
            <v>54</v>
          </cell>
          <cell r="K577" t="str">
            <v>Unified School District</v>
          </cell>
          <cell r="L577" t="str">
            <v>65</v>
          </cell>
          <cell r="M577" t="str">
            <v>K-12 Schools (Public)</v>
          </cell>
          <cell r="N577" t="str">
            <v>0717</v>
          </cell>
          <cell r="O577">
            <v>1468</v>
          </cell>
          <cell r="P577">
            <v>0</v>
          </cell>
          <cell r="Q577">
            <v>0</v>
          </cell>
          <cell r="R577">
            <v>0</v>
          </cell>
          <cell r="S577">
            <v>691</v>
          </cell>
          <cell r="T577">
            <v>0</v>
          </cell>
          <cell r="U577">
            <v>0</v>
          </cell>
          <cell r="V577">
            <v>0</v>
          </cell>
          <cell r="W577" t="str">
            <v>Y</v>
          </cell>
        </row>
        <row r="578">
          <cell r="C578" t="str">
            <v>19647330108936</v>
          </cell>
          <cell r="D578" t="str">
            <v>19</v>
          </cell>
          <cell r="E578" t="str">
            <v>64733</v>
          </cell>
          <cell r="F578" t="str">
            <v>0108936</v>
          </cell>
          <cell r="G578" t="str">
            <v>Los Angeles</v>
          </cell>
          <cell r="H578" t="str">
            <v>Los Angeles Unified</v>
          </cell>
          <cell r="I578" t="str">
            <v>Alliance Collins Family College-Ready High</v>
          </cell>
          <cell r="J578" t="str">
            <v>54</v>
          </cell>
          <cell r="K578" t="str">
            <v>Unified School District</v>
          </cell>
          <cell r="L578" t="str">
            <v>66</v>
          </cell>
          <cell r="M578" t="str">
            <v>High Schools (Public)</v>
          </cell>
          <cell r="N578" t="str">
            <v>0718</v>
          </cell>
          <cell r="O578">
            <v>595</v>
          </cell>
          <cell r="P578">
            <v>0</v>
          </cell>
          <cell r="Q578">
            <v>0</v>
          </cell>
          <cell r="R578">
            <v>0</v>
          </cell>
          <cell r="S578">
            <v>560</v>
          </cell>
          <cell r="T578">
            <v>0</v>
          </cell>
          <cell r="U578">
            <v>0</v>
          </cell>
          <cell r="V578">
            <v>0</v>
          </cell>
          <cell r="W578" t="str">
            <v>Y</v>
          </cell>
        </row>
        <row r="579">
          <cell r="C579" t="str">
            <v>19647330109884</v>
          </cell>
          <cell r="D579" t="str">
            <v>19</v>
          </cell>
          <cell r="E579" t="str">
            <v>64733</v>
          </cell>
          <cell r="F579" t="str">
            <v>0109884</v>
          </cell>
          <cell r="G579" t="str">
            <v>Los Angeles</v>
          </cell>
          <cell r="H579" t="str">
            <v>Los Angeles Unified</v>
          </cell>
          <cell r="I579" t="str">
            <v>James Jordan Middle</v>
          </cell>
          <cell r="J579" t="str">
            <v>54</v>
          </cell>
          <cell r="K579" t="str">
            <v>Unified School District</v>
          </cell>
          <cell r="L579" t="str">
            <v>62</v>
          </cell>
          <cell r="M579" t="str">
            <v>Intermediate/Middle Schools (Public)</v>
          </cell>
          <cell r="N579" t="str">
            <v>0734</v>
          </cell>
          <cell r="O579">
            <v>391</v>
          </cell>
          <cell r="P579">
            <v>0</v>
          </cell>
          <cell r="Q579">
            <v>0</v>
          </cell>
          <cell r="R579">
            <v>0</v>
          </cell>
          <cell r="S579">
            <v>363</v>
          </cell>
          <cell r="T579">
            <v>0</v>
          </cell>
          <cell r="U579">
            <v>0</v>
          </cell>
          <cell r="V579">
            <v>0</v>
          </cell>
          <cell r="W579" t="str">
            <v>Y</v>
          </cell>
        </row>
        <row r="580">
          <cell r="C580" t="str">
            <v>19647330109934</v>
          </cell>
          <cell r="D580" t="str">
            <v>19</v>
          </cell>
          <cell r="E580" t="str">
            <v>64733</v>
          </cell>
          <cell r="F580" t="str">
            <v>0109934</v>
          </cell>
          <cell r="G580" t="str">
            <v>Los Angeles</v>
          </cell>
          <cell r="H580" t="str">
            <v>Los Angeles Unified</v>
          </cell>
          <cell r="I580" t="str">
            <v>Our Community Charter</v>
          </cell>
          <cell r="J580" t="str">
            <v>54</v>
          </cell>
          <cell r="K580" t="str">
            <v>Unified School District</v>
          </cell>
          <cell r="L580" t="str">
            <v>60</v>
          </cell>
          <cell r="M580" t="str">
            <v>Elementary Schools (Public)</v>
          </cell>
          <cell r="N580" t="str">
            <v>0739</v>
          </cell>
          <cell r="O580">
            <v>446</v>
          </cell>
          <cell r="P580">
            <v>0</v>
          </cell>
          <cell r="Q580">
            <v>0</v>
          </cell>
          <cell r="R580">
            <v>0</v>
          </cell>
          <cell r="S580">
            <v>137</v>
          </cell>
          <cell r="T580">
            <v>0</v>
          </cell>
          <cell r="U580">
            <v>0</v>
          </cell>
          <cell r="V580">
            <v>0</v>
          </cell>
          <cell r="W580" t="str">
            <v>Y</v>
          </cell>
        </row>
        <row r="581">
          <cell r="C581" t="str">
            <v>19647330110304</v>
          </cell>
          <cell r="D581" t="str">
            <v>19</v>
          </cell>
          <cell r="E581" t="str">
            <v>64733</v>
          </cell>
          <cell r="F581" t="str">
            <v>0110304</v>
          </cell>
          <cell r="G581" t="str">
            <v>Los Angeles</v>
          </cell>
          <cell r="H581" t="str">
            <v>Los Angeles Unified</v>
          </cell>
          <cell r="I581" t="str">
            <v>Los Angeles Academy of Arts &amp; Enterprise Charter</v>
          </cell>
          <cell r="J581" t="str">
            <v>54</v>
          </cell>
          <cell r="K581" t="str">
            <v>Unified School District</v>
          </cell>
          <cell r="L581" t="str">
            <v>65</v>
          </cell>
          <cell r="M581" t="str">
            <v>K-12 Schools (Public)</v>
          </cell>
          <cell r="N581" t="str">
            <v>0675</v>
          </cell>
          <cell r="O581">
            <v>348</v>
          </cell>
          <cell r="P581">
            <v>0</v>
          </cell>
          <cell r="Q581">
            <v>0</v>
          </cell>
          <cell r="R581">
            <v>0</v>
          </cell>
          <cell r="S581">
            <v>338</v>
          </cell>
          <cell r="T581">
            <v>0</v>
          </cell>
          <cell r="U581">
            <v>0</v>
          </cell>
          <cell r="V581">
            <v>0</v>
          </cell>
          <cell r="W581" t="str">
            <v>Y</v>
          </cell>
        </row>
        <row r="582">
          <cell r="C582" t="str">
            <v>19647330111211</v>
          </cell>
          <cell r="D582" t="str">
            <v>19</v>
          </cell>
          <cell r="E582" t="str">
            <v>64733</v>
          </cell>
          <cell r="F582" t="str">
            <v>0111211</v>
          </cell>
          <cell r="G582" t="str">
            <v>Los Angeles</v>
          </cell>
          <cell r="H582" t="str">
            <v>Los Angeles Unified</v>
          </cell>
          <cell r="I582" t="str">
            <v>New Heights Charter</v>
          </cell>
          <cell r="J582" t="str">
            <v>54</v>
          </cell>
          <cell r="K582" t="str">
            <v>Unified School District</v>
          </cell>
          <cell r="L582" t="str">
            <v>60</v>
          </cell>
          <cell r="M582" t="str">
            <v>Elementary Schools (Public)</v>
          </cell>
          <cell r="N582" t="str">
            <v>0761</v>
          </cell>
          <cell r="O582">
            <v>431</v>
          </cell>
          <cell r="P582">
            <v>0</v>
          </cell>
          <cell r="Q582">
            <v>0</v>
          </cell>
          <cell r="R582">
            <v>0</v>
          </cell>
          <cell r="S582">
            <v>418</v>
          </cell>
          <cell r="T582">
            <v>0</v>
          </cell>
          <cell r="U582">
            <v>0</v>
          </cell>
          <cell r="V582">
            <v>0</v>
          </cell>
          <cell r="W582" t="str">
            <v>Y</v>
          </cell>
        </row>
        <row r="583">
          <cell r="C583" t="str">
            <v>19647330111484</v>
          </cell>
          <cell r="D583" t="str">
            <v>19</v>
          </cell>
          <cell r="E583" t="str">
            <v>64733</v>
          </cell>
          <cell r="F583" t="str">
            <v>0111484</v>
          </cell>
          <cell r="G583" t="str">
            <v>Los Angeles</v>
          </cell>
          <cell r="H583" t="str">
            <v>Los Angeles Unified</v>
          </cell>
          <cell r="I583" t="str">
            <v>New Village Girls Academy</v>
          </cell>
          <cell r="J583" t="str">
            <v>54</v>
          </cell>
          <cell r="K583" t="str">
            <v>Unified School District</v>
          </cell>
          <cell r="L583" t="str">
            <v>66</v>
          </cell>
          <cell r="M583" t="str">
            <v>High Schools (Public)</v>
          </cell>
          <cell r="N583" t="str">
            <v>0791</v>
          </cell>
          <cell r="O583">
            <v>84</v>
          </cell>
          <cell r="P583">
            <v>0</v>
          </cell>
          <cell r="Q583">
            <v>0</v>
          </cell>
          <cell r="R583">
            <v>0</v>
          </cell>
          <cell r="S583">
            <v>81</v>
          </cell>
          <cell r="T583">
            <v>0</v>
          </cell>
          <cell r="U583">
            <v>0</v>
          </cell>
          <cell r="V583">
            <v>0</v>
          </cell>
          <cell r="W583" t="str">
            <v>Y</v>
          </cell>
        </row>
        <row r="584">
          <cell r="C584" t="str">
            <v>19647330111492</v>
          </cell>
          <cell r="D584" t="str">
            <v>19</v>
          </cell>
          <cell r="E584" t="str">
            <v>64733</v>
          </cell>
          <cell r="F584" t="str">
            <v>0111492</v>
          </cell>
          <cell r="G584" t="str">
            <v>Los Angeles</v>
          </cell>
          <cell r="H584" t="str">
            <v>Los Angeles Unified</v>
          </cell>
          <cell r="I584" t="str">
            <v>Alliance Patti And Peter Neuwirth Leadership Academy</v>
          </cell>
          <cell r="J584" t="str">
            <v>54</v>
          </cell>
          <cell r="K584" t="str">
            <v>Unified School District</v>
          </cell>
          <cell r="L584" t="str">
            <v>66</v>
          </cell>
          <cell r="M584" t="str">
            <v>High Schools (Public)</v>
          </cell>
          <cell r="N584" t="str">
            <v>0789</v>
          </cell>
          <cell r="O584">
            <v>584</v>
          </cell>
          <cell r="P584">
            <v>0</v>
          </cell>
          <cell r="Q584">
            <v>0</v>
          </cell>
          <cell r="R584">
            <v>0</v>
          </cell>
          <cell r="S584">
            <v>561</v>
          </cell>
          <cell r="T584">
            <v>0</v>
          </cell>
          <cell r="U584">
            <v>0</v>
          </cell>
          <cell r="V584">
            <v>0</v>
          </cell>
          <cell r="W584" t="str">
            <v>Y</v>
          </cell>
        </row>
        <row r="585">
          <cell r="C585" t="str">
            <v>19647330111500</v>
          </cell>
          <cell r="D585" t="str">
            <v>19</v>
          </cell>
          <cell r="E585" t="str">
            <v>64733</v>
          </cell>
          <cell r="F585" t="str">
            <v>0111500</v>
          </cell>
          <cell r="G585" t="str">
            <v>Los Angeles</v>
          </cell>
          <cell r="H585" t="str">
            <v>Los Angeles Unified</v>
          </cell>
          <cell r="I585" t="str">
            <v>Alliance Dr. Olga Mohan High</v>
          </cell>
          <cell r="J585" t="str">
            <v>54</v>
          </cell>
          <cell r="K585" t="str">
            <v>Unified School District</v>
          </cell>
          <cell r="L585" t="str">
            <v>66</v>
          </cell>
          <cell r="M585" t="str">
            <v>High Schools (Public)</v>
          </cell>
          <cell r="N585" t="str">
            <v>0790</v>
          </cell>
          <cell r="O585">
            <v>441</v>
          </cell>
          <cell r="P585">
            <v>0</v>
          </cell>
          <cell r="Q585">
            <v>0</v>
          </cell>
          <cell r="R585">
            <v>0</v>
          </cell>
          <cell r="S585">
            <v>415</v>
          </cell>
          <cell r="T585">
            <v>0</v>
          </cell>
          <cell r="U585">
            <v>0</v>
          </cell>
          <cell r="V585">
            <v>0</v>
          </cell>
          <cell r="W585" t="str">
            <v>Y</v>
          </cell>
        </row>
        <row r="586">
          <cell r="C586" t="str">
            <v>19647330111518</v>
          </cell>
          <cell r="D586" t="str">
            <v>19</v>
          </cell>
          <cell r="E586" t="str">
            <v>64733</v>
          </cell>
          <cell r="F586" t="str">
            <v>0111518</v>
          </cell>
          <cell r="G586" t="str">
            <v>Los Angeles</v>
          </cell>
          <cell r="H586" t="str">
            <v>Los Angeles Unified</v>
          </cell>
          <cell r="I586" t="str">
            <v>Alliance Jack H. Skirball Middle</v>
          </cell>
          <cell r="J586" t="str">
            <v>54</v>
          </cell>
          <cell r="K586" t="str">
            <v>Unified School District</v>
          </cell>
          <cell r="L586" t="str">
            <v>62</v>
          </cell>
          <cell r="M586" t="str">
            <v>Intermediate/Middle Schools (Public)</v>
          </cell>
          <cell r="N586" t="str">
            <v>0779</v>
          </cell>
          <cell r="O586">
            <v>432</v>
          </cell>
          <cell r="P586">
            <v>0</v>
          </cell>
          <cell r="Q586">
            <v>0</v>
          </cell>
          <cell r="R586">
            <v>0</v>
          </cell>
          <cell r="S586">
            <v>422</v>
          </cell>
          <cell r="T586">
            <v>0</v>
          </cell>
          <cell r="U586">
            <v>0</v>
          </cell>
          <cell r="V586">
            <v>0</v>
          </cell>
          <cell r="W586" t="str">
            <v>Y</v>
          </cell>
        </row>
        <row r="587">
          <cell r="C587" t="str">
            <v>19647330111575</v>
          </cell>
          <cell r="D587" t="str">
            <v>19</v>
          </cell>
          <cell r="E587" t="str">
            <v>64733</v>
          </cell>
          <cell r="F587" t="str">
            <v>0111575</v>
          </cell>
          <cell r="G587" t="str">
            <v>Los Angeles</v>
          </cell>
          <cell r="H587" t="str">
            <v>Los Angeles Unified</v>
          </cell>
          <cell r="I587" t="str">
            <v>Animo Ralph Bunche Charter High</v>
          </cell>
          <cell r="J587" t="str">
            <v>54</v>
          </cell>
          <cell r="K587" t="str">
            <v>Unified School District</v>
          </cell>
          <cell r="L587" t="str">
            <v>66</v>
          </cell>
          <cell r="M587" t="str">
            <v>High Schools (Public)</v>
          </cell>
          <cell r="N587" t="str">
            <v>0781</v>
          </cell>
          <cell r="O587">
            <v>626</v>
          </cell>
          <cell r="P587">
            <v>0</v>
          </cell>
          <cell r="Q587">
            <v>0</v>
          </cell>
          <cell r="R587">
            <v>0</v>
          </cell>
          <cell r="S587">
            <v>560</v>
          </cell>
          <cell r="T587">
            <v>0</v>
          </cell>
          <cell r="U587">
            <v>0</v>
          </cell>
          <cell r="V587">
            <v>0</v>
          </cell>
          <cell r="W587" t="str">
            <v>Y</v>
          </cell>
        </row>
        <row r="588">
          <cell r="C588" t="str">
            <v>19647330111583</v>
          </cell>
          <cell r="D588" t="str">
            <v>19</v>
          </cell>
          <cell r="E588" t="str">
            <v>64733</v>
          </cell>
          <cell r="F588" t="str">
            <v>0111583</v>
          </cell>
          <cell r="G588" t="str">
            <v>Los Angeles</v>
          </cell>
          <cell r="H588" t="str">
            <v>Los Angeles Unified</v>
          </cell>
          <cell r="I588" t="str">
            <v>Animo Jackie Robinson High</v>
          </cell>
          <cell r="J588" t="str">
            <v>54</v>
          </cell>
          <cell r="K588" t="str">
            <v>Unified School District</v>
          </cell>
          <cell r="L588" t="str">
            <v>66</v>
          </cell>
          <cell r="M588" t="str">
            <v>High Schools (Public)</v>
          </cell>
          <cell r="N588" t="str">
            <v>0793</v>
          </cell>
          <cell r="O588">
            <v>608</v>
          </cell>
          <cell r="P588">
            <v>0</v>
          </cell>
          <cell r="Q588">
            <v>0</v>
          </cell>
          <cell r="R588">
            <v>0</v>
          </cell>
          <cell r="S588">
            <v>520</v>
          </cell>
          <cell r="T588">
            <v>0</v>
          </cell>
          <cell r="U588">
            <v>0</v>
          </cell>
          <cell r="V588">
            <v>0</v>
          </cell>
          <cell r="W588" t="str">
            <v>Y</v>
          </cell>
        </row>
        <row r="589">
          <cell r="C589" t="str">
            <v>19647330111625</v>
          </cell>
          <cell r="D589" t="str">
            <v>19</v>
          </cell>
          <cell r="E589" t="str">
            <v>64733</v>
          </cell>
          <cell r="F589" t="str">
            <v>0111625</v>
          </cell>
          <cell r="G589" t="str">
            <v>Los Angeles</v>
          </cell>
          <cell r="H589" t="str">
            <v>Los Angeles Unified</v>
          </cell>
          <cell r="I589" t="str">
            <v>Animo Watts College Preparatory Academy</v>
          </cell>
          <cell r="J589" t="str">
            <v>54</v>
          </cell>
          <cell r="K589" t="str">
            <v>Unified School District</v>
          </cell>
          <cell r="L589" t="str">
            <v>66</v>
          </cell>
          <cell r="M589" t="str">
            <v>High Schools (Public)</v>
          </cell>
          <cell r="N589" t="str">
            <v>0783</v>
          </cell>
          <cell r="O589">
            <v>583</v>
          </cell>
          <cell r="P589">
            <v>0</v>
          </cell>
          <cell r="Q589">
            <v>0</v>
          </cell>
          <cell r="R589">
            <v>0</v>
          </cell>
          <cell r="S589">
            <v>496</v>
          </cell>
          <cell r="T589">
            <v>0</v>
          </cell>
          <cell r="U589">
            <v>0</v>
          </cell>
          <cell r="V589">
            <v>0</v>
          </cell>
          <cell r="W589" t="str">
            <v>Y</v>
          </cell>
        </row>
        <row r="590">
          <cell r="C590" t="str">
            <v>19647330111641</v>
          </cell>
          <cell r="D590" t="str">
            <v>19</v>
          </cell>
          <cell r="E590" t="str">
            <v>64733</v>
          </cell>
          <cell r="F590" t="str">
            <v>0111641</v>
          </cell>
          <cell r="G590" t="str">
            <v>Los Angeles</v>
          </cell>
          <cell r="H590" t="str">
            <v>Los Angeles Unified</v>
          </cell>
          <cell r="I590" t="str">
            <v>Alliance Ouchi-O'Donovan 6-12 Complex</v>
          </cell>
          <cell r="J590" t="str">
            <v>54</v>
          </cell>
          <cell r="K590" t="str">
            <v>Unified School District</v>
          </cell>
          <cell r="L590" t="str">
            <v>65</v>
          </cell>
          <cell r="M590" t="str">
            <v>K-12 Schools (Public)</v>
          </cell>
          <cell r="N590" t="str">
            <v>0784</v>
          </cell>
          <cell r="O590">
            <v>1007</v>
          </cell>
          <cell r="P590">
            <v>0</v>
          </cell>
          <cell r="Q590">
            <v>0</v>
          </cell>
          <cell r="R590">
            <v>0</v>
          </cell>
          <cell r="S590">
            <v>951</v>
          </cell>
          <cell r="T590">
            <v>0</v>
          </cell>
          <cell r="U590">
            <v>0</v>
          </cell>
          <cell r="V590">
            <v>0</v>
          </cell>
          <cell r="W590" t="str">
            <v>Y</v>
          </cell>
        </row>
        <row r="591">
          <cell r="C591" t="str">
            <v>19647330111658</v>
          </cell>
          <cell r="D591" t="str">
            <v>19</v>
          </cell>
          <cell r="E591" t="str">
            <v>64733</v>
          </cell>
          <cell r="F591" t="str">
            <v>0111658</v>
          </cell>
          <cell r="G591" t="str">
            <v>Los Angeles</v>
          </cell>
          <cell r="H591" t="str">
            <v>Los Angeles Unified</v>
          </cell>
          <cell r="I591" t="str">
            <v>Alliance Marc &amp; Eva Stern Math and Science</v>
          </cell>
          <cell r="J591" t="str">
            <v>54</v>
          </cell>
          <cell r="K591" t="str">
            <v>Unified School District</v>
          </cell>
          <cell r="L591" t="str">
            <v>66</v>
          </cell>
          <cell r="M591" t="str">
            <v>High Schools (Public)</v>
          </cell>
          <cell r="N591" t="str">
            <v>0788</v>
          </cell>
          <cell r="O591">
            <v>581</v>
          </cell>
          <cell r="P591">
            <v>0</v>
          </cell>
          <cell r="Q591">
            <v>0</v>
          </cell>
          <cell r="R591">
            <v>0</v>
          </cell>
          <cell r="S591">
            <v>503</v>
          </cell>
          <cell r="T591">
            <v>0</v>
          </cell>
          <cell r="U591">
            <v>0</v>
          </cell>
          <cell r="V591">
            <v>0</v>
          </cell>
          <cell r="W591" t="str">
            <v>Y</v>
          </cell>
        </row>
        <row r="592">
          <cell r="C592" t="str">
            <v>19647330112060</v>
          </cell>
          <cell r="D592" t="str">
            <v>19</v>
          </cell>
          <cell r="E592" t="str">
            <v>64733</v>
          </cell>
          <cell r="F592" t="str">
            <v>0112060</v>
          </cell>
          <cell r="G592" t="str">
            <v>Los Angeles</v>
          </cell>
          <cell r="H592" t="str">
            <v>Los Angeles Unified</v>
          </cell>
          <cell r="I592" t="str">
            <v>Hesby Oaks Leadership Charter</v>
          </cell>
          <cell r="J592" t="str">
            <v>54</v>
          </cell>
          <cell r="K592" t="str">
            <v>Unified School District</v>
          </cell>
          <cell r="L592" t="str">
            <v>60</v>
          </cell>
          <cell r="M592" t="str">
            <v>Elementary Schools (Public)</v>
          </cell>
          <cell r="N592" t="str">
            <v>1468</v>
          </cell>
          <cell r="O592">
            <v>554</v>
          </cell>
          <cell r="P592">
            <v>0</v>
          </cell>
          <cell r="Q592">
            <v>0</v>
          </cell>
          <cell r="R592">
            <v>0</v>
          </cell>
          <cell r="S592">
            <v>106</v>
          </cell>
          <cell r="T592">
            <v>0</v>
          </cell>
          <cell r="U592">
            <v>0</v>
          </cell>
          <cell r="V592">
            <v>0</v>
          </cell>
          <cell r="W592" t="str">
            <v>Y</v>
          </cell>
        </row>
        <row r="593">
          <cell r="C593" t="str">
            <v>19647330112201</v>
          </cell>
          <cell r="D593" t="str">
            <v>19</v>
          </cell>
          <cell r="E593" t="str">
            <v>64733</v>
          </cell>
          <cell r="F593" t="str">
            <v>0112201</v>
          </cell>
          <cell r="G593" t="str">
            <v>Los Angeles</v>
          </cell>
          <cell r="H593" t="str">
            <v>Los Angeles Unified</v>
          </cell>
          <cell r="I593" t="str">
            <v>PUC Excel Charter Academy</v>
          </cell>
          <cell r="J593" t="str">
            <v>54</v>
          </cell>
          <cell r="K593" t="str">
            <v>Unified School District</v>
          </cell>
          <cell r="L593" t="str">
            <v>62</v>
          </cell>
          <cell r="M593" t="str">
            <v>Intermediate/Middle Schools (Public)</v>
          </cell>
          <cell r="N593" t="str">
            <v>0798</v>
          </cell>
          <cell r="O593">
            <v>309</v>
          </cell>
          <cell r="P593">
            <v>0</v>
          </cell>
          <cell r="Q593">
            <v>0</v>
          </cell>
          <cell r="R593">
            <v>0</v>
          </cell>
          <cell r="S593">
            <v>299</v>
          </cell>
          <cell r="T593">
            <v>0</v>
          </cell>
          <cell r="U593">
            <v>0</v>
          </cell>
          <cell r="V593">
            <v>0</v>
          </cell>
          <cell r="W593" t="str">
            <v>Y</v>
          </cell>
        </row>
        <row r="594">
          <cell r="C594" t="str">
            <v>19647330112235</v>
          </cell>
          <cell r="D594" t="str">
            <v>19</v>
          </cell>
          <cell r="E594" t="str">
            <v>64733</v>
          </cell>
          <cell r="F594" t="str">
            <v>0112235</v>
          </cell>
          <cell r="G594" t="str">
            <v>Los Angeles</v>
          </cell>
          <cell r="H594" t="str">
            <v>Los Angeles Unified</v>
          </cell>
          <cell r="I594" t="str">
            <v>Los Feliz Charter School for the Arts</v>
          </cell>
          <cell r="J594" t="str">
            <v>54</v>
          </cell>
          <cell r="K594" t="str">
            <v>Unified School District</v>
          </cell>
          <cell r="L594" t="str">
            <v>60</v>
          </cell>
          <cell r="M594" t="str">
            <v>Elementary Schools (Public)</v>
          </cell>
          <cell r="N594" t="str">
            <v>0827</v>
          </cell>
          <cell r="O594">
            <v>471</v>
          </cell>
          <cell r="P594">
            <v>0</v>
          </cell>
          <cell r="Q594">
            <v>0</v>
          </cell>
          <cell r="R594">
            <v>0</v>
          </cell>
          <cell r="S594">
            <v>197</v>
          </cell>
          <cell r="T594">
            <v>0</v>
          </cell>
          <cell r="U594">
            <v>0</v>
          </cell>
          <cell r="V594">
            <v>0</v>
          </cell>
          <cell r="W594" t="str">
            <v>Y</v>
          </cell>
        </row>
        <row r="595">
          <cell r="C595" t="str">
            <v>19647330112334</v>
          </cell>
          <cell r="D595" t="str">
            <v>19</v>
          </cell>
          <cell r="E595" t="str">
            <v>64733</v>
          </cell>
          <cell r="F595" t="str">
            <v>0112334</v>
          </cell>
          <cell r="G595" t="str">
            <v>Los Angeles</v>
          </cell>
          <cell r="H595" t="str">
            <v>Los Angeles Unified</v>
          </cell>
          <cell r="I595" t="str">
            <v>Gifted Academy of Mathematics and Entrepreneurial Studies</v>
          </cell>
          <cell r="J595" t="str">
            <v>54</v>
          </cell>
          <cell r="K595" t="str">
            <v>Unified School District</v>
          </cell>
          <cell r="L595" t="str">
            <v>60</v>
          </cell>
          <cell r="M595" t="str">
            <v>Elementary Schools (Public)</v>
          </cell>
          <cell r="N595" t="str">
            <v>0829</v>
          </cell>
          <cell r="O595">
            <v>68</v>
          </cell>
          <cell r="P595">
            <v>0</v>
          </cell>
          <cell r="Q595">
            <v>0</v>
          </cell>
          <cell r="R595">
            <v>0</v>
          </cell>
          <cell r="S595">
            <v>42</v>
          </cell>
          <cell r="T595">
            <v>0</v>
          </cell>
          <cell r="U595">
            <v>0</v>
          </cell>
          <cell r="V595">
            <v>0</v>
          </cell>
          <cell r="W595" t="str">
            <v>Y</v>
          </cell>
        </row>
        <row r="596">
          <cell r="C596" t="str">
            <v>19647330112508</v>
          </cell>
          <cell r="D596" t="str">
            <v>19</v>
          </cell>
          <cell r="E596" t="str">
            <v>64733</v>
          </cell>
          <cell r="F596" t="str">
            <v>0112508</v>
          </cell>
          <cell r="G596" t="str">
            <v>Los Angeles</v>
          </cell>
          <cell r="H596" t="str">
            <v>Los Angeles Unified</v>
          </cell>
          <cell r="I596" t="str">
            <v>Bright Star Secondary Charter Academy</v>
          </cell>
          <cell r="J596" t="str">
            <v>54</v>
          </cell>
          <cell r="K596" t="str">
            <v>Unified School District</v>
          </cell>
          <cell r="L596" t="str">
            <v>66</v>
          </cell>
          <cell r="M596" t="str">
            <v>High Schools (Public)</v>
          </cell>
          <cell r="N596" t="str">
            <v>0826</v>
          </cell>
          <cell r="O596">
            <v>532</v>
          </cell>
          <cell r="P596">
            <v>0</v>
          </cell>
          <cell r="Q596">
            <v>0</v>
          </cell>
          <cell r="R596">
            <v>0</v>
          </cell>
          <cell r="S596">
            <v>489</v>
          </cell>
          <cell r="T596">
            <v>0</v>
          </cell>
          <cell r="U596">
            <v>0</v>
          </cell>
          <cell r="V596">
            <v>0</v>
          </cell>
          <cell r="W596" t="str">
            <v>Y</v>
          </cell>
        </row>
        <row r="597">
          <cell r="C597" t="str">
            <v>19647330114884</v>
          </cell>
          <cell r="D597" t="str">
            <v>19</v>
          </cell>
          <cell r="E597" t="str">
            <v>64733</v>
          </cell>
          <cell r="F597" t="str">
            <v>0114884</v>
          </cell>
          <cell r="G597" t="str">
            <v>Los Angeles</v>
          </cell>
          <cell r="H597" t="str">
            <v>Los Angeles Unified</v>
          </cell>
          <cell r="I597" t="str">
            <v>Aspire Junior Collegiate Academy</v>
          </cell>
          <cell r="J597" t="str">
            <v>54</v>
          </cell>
          <cell r="K597" t="str">
            <v>Unified School District</v>
          </cell>
          <cell r="L597" t="str">
            <v>60</v>
          </cell>
          <cell r="M597" t="str">
            <v>Elementary Schools (Public)</v>
          </cell>
          <cell r="N597" t="str">
            <v>1551</v>
          </cell>
          <cell r="O597">
            <v>332</v>
          </cell>
          <cell r="P597">
            <v>0</v>
          </cell>
          <cell r="Q597">
            <v>0</v>
          </cell>
          <cell r="R597">
            <v>0</v>
          </cell>
          <cell r="S597">
            <v>320</v>
          </cell>
          <cell r="T597">
            <v>0</v>
          </cell>
          <cell r="U597">
            <v>0</v>
          </cell>
          <cell r="V597">
            <v>0</v>
          </cell>
          <cell r="W597" t="str">
            <v>Y</v>
          </cell>
        </row>
        <row r="598">
          <cell r="C598" t="str">
            <v>19647330114959</v>
          </cell>
          <cell r="D598" t="str">
            <v>19</v>
          </cell>
          <cell r="E598" t="str">
            <v>64733</v>
          </cell>
          <cell r="F598" t="str">
            <v>0114959</v>
          </cell>
          <cell r="G598" t="str">
            <v>Los Angeles</v>
          </cell>
          <cell r="H598" t="str">
            <v>Los Angeles Unified</v>
          </cell>
          <cell r="I598" t="str">
            <v>Monsenor Oscar Romero Charter Middle</v>
          </cell>
          <cell r="J598" t="str">
            <v>54</v>
          </cell>
          <cell r="K598" t="str">
            <v>Unified School District</v>
          </cell>
          <cell r="L598" t="str">
            <v>62</v>
          </cell>
          <cell r="M598" t="str">
            <v>Intermediate/Middle Schools (Public)</v>
          </cell>
          <cell r="N598" t="str">
            <v>0931</v>
          </cell>
          <cell r="O598">
            <v>335</v>
          </cell>
          <cell r="P598">
            <v>0</v>
          </cell>
          <cell r="Q598">
            <v>0</v>
          </cell>
          <cell r="R598">
            <v>0</v>
          </cell>
          <cell r="S598">
            <v>320</v>
          </cell>
          <cell r="T598">
            <v>0</v>
          </cell>
          <cell r="U598">
            <v>0</v>
          </cell>
          <cell r="V598">
            <v>0</v>
          </cell>
          <cell r="W598" t="str">
            <v>Y</v>
          </cell>
        </row>
        <row r="599">
          <cell r="C599" t="str">
            <v>19647330114967</v>
          </cell>
          <cell r="D599" t="str">
            <v>19</v>
          </cell>
          <cell r="E599" t="str">
            <v>64733</v>
          </cell>
          <cell r="F599" t="str">
            <v>0114967</v>
          </cell>
          <cell r="G599" t="str">
            <v>Los Angeles</v>
          </cell>
          <cell r="H599" t="str">
            <v>Los Angeles Unified</v>
          </cell>
          <cell r="I599" t="str">
            <v>Global Education Academy</v>
          </cell>
          <cell r="J599" t="str">
            <v>54</v>
          </cell>
          <cell r="K599" t="str">
            <v>Unified School District</v>
          </cell>
          <cell r="L599" t="str">
            <v>60</v>
          </cell>
          <cell r="M599" t="str">
            <v>Elementary Schools (Public)</v>
          </cell>
          <cell r="N599" t="str">
            <v>0934</v>
          </cell>
          <cell r="O599">
            <v>243</v>
          </cell>
          <cell r="P599">
            <v>0</v>
          </cell>
          <cell r="Q599">
            <v>0</v>
          </cell>
          <cell r="R599">
            <v>0</v>
          </cell>
          <cell r="S599">
            <v>238</v>
          </cell>
          <cell r="T599">
            <v>0</v>
          </cell>
          <cell r="U599">
            <v>0</v>
          </cell>
          <cell r="V599">
            <v>0</v>
          </cell>
          <cell r="W599" t="str">
            <v>Y</v>
          </cell>
        </row>
        <row r="600">
          <cell r="C600" t="str">
            <v>19647330115048</v>
          </cell>
          <cell r="D600" t="str">
            <v>19</v>
          </cell>
          <cell r="E600" t="str">
            <v>64733</v>
          </cell>
          <cell r="F600" t="str">
            <v>0115048</v>
          </cell>
          <cell r="G600" t="str">
            <v>Los Angeles</v>
          </cell>
          <cell r="H600" t="str">
            <v>Los Angeles Unified</v>
          </cell>
          <cell r="I600" t="str">
            <v>Fenton Primary Center</v>
          </cell>
          <cell r="J600" t="str">
            <v>54</v>
          </cell>
          <cell r="K600" t="str">
            <v>Unified School District</v>
          </cell>
          <cell r="L600" t="str">
            <v>60</v>
          </cell>
          <cell r="M600" t="str">
            <v>Elementary Schools (Public)</v>
          </cell>
          <cell r="N600" t="str">
            <v>0911</v>
          </cell>
          <cell r="O600">
            <v>763</v>
          </cell>
          <cell r="P600">
            <v>0</v>
          </cell>
          <cell r="Q600">
            <v>0</v>
          </cell>
          <cell r="R600">
            <v>0</v>
          </cell>
          <cell r="S600">
            <v>701</v>
          </cell>
          <cell r="T600">
            <v>0</v>
          </cell>
          <cell r="U600">
            <v>0</v>
          </cell>
          <cell r="V600">
            <v>0</v>
          </cell>
          <cell r="W600" t="str">
            <v>Y</v>
          </cell>
        </row>
        <row r="601">
          <cell r="C601" t="str">
            <v>19647330115113</v>
          </cell>
          <cell r="D601" t="str">
            <v>19</v>
          </cell>
          <cell r="E601" t="str">
            <v>64733</v>
          </cell>
          <cell r="F601" t="str">
            <v>0115113</v>
          </cell>
          <cell r="G601" t="str">
            <v>Los Angeles</v>
          </cell>
          <cell r="H601" t="str">
            <v>Los Angeles Unified</v>
          </cell>
          <cell r="I601" t="str">
            <v>Ivy Bound Academy of Math, Science, and Technology Charter Middle</v>
          </cell>
          <cell r="J601" t="str">
            <v>54</v>
          </cell>
          <cell r="K601" t="str">
            <v>Unified School District</v>
          </cell>
          <cell r="L601" t="str">
            <v>62</v>
          </cell>
          <cell r="M601" t="str">
            <v>Intermediate/Middle Schools (Public)</v>
          </cell>
          <cell r="N601" t="str">
            <v>0936</v>
          </cell>
          <cell r="O601">
            <v>218</v>
          </cell>
          <cell r="P601">
            <v>0</v>
          </cell>
          <cell r="Q601">
            <v>0</v>
          </cell>
          <cell r="R601">
            <v>0</v>
          </cell>
          <cell r="S601">
            <v>114</v>
          </cell>
          <cell r="T601">
            <v>0</v>
          </cell>
          <cell r="U601">
            <v>0</v>
          </cell>
          <cell r="V601">
            <v>0</v>
          </cell>
          <cell r="W601" t="str">
            <v>Y</v>
          </cell>
        </row>
        <row r="602">
          <cell r="C602" t="str">
            <v>19647330115139</v>
          </cell>
          <cell r="D602" t="str">
            <v>19</v>
          </cell>
          <cell r="E602" t="str">
            <v>64733</v>
          </cell>
          <cell r="F602" t="str">
            <v>0115139</v>
          </cell>
          <cell r="G602" t="str">
            <v>Los Angeles</v>
          </cell>
          <cell r="H602" t="str">
            <v>Los Angeles Unified</v>
          </cell>
          <cell r="I602" t="str">
            <v>Center for Advanced Learning</v>
          </cell>
          <cell r="J602" t="str">
            <v>54</v>
          </cell>
          <cell r="K602" t="str">
            <v>Unified School District</v>
          </cell>
          <cell r="L602" t="str">
            <v>60</v>
          </cell>
          <cell r="M602" t="str">
            <v>Elementary Schools (Public)</v>
          </cell>
          <cell r="N602" t="str">
            <v>0937</v>
          </cell>
          <cell r="O602">
            <v>361</v>
          </cell>
          <cell r="P602">
            <v>0</v>
          </cell>
          <cell r="Q602">
            <v>0</v>
          </cell>
          <cell r="R602">
            <v>0</v>
          </cell>
          <cell r="S602">
            <v>340</v>
          </cell>
          <cell r="T602">
            <v>0</v>
          </cell>
          <cell r="U602">
            <v>0</v>
          </cell>
          <cell r="V602">
            <v>0</v>
          </cell>
          <cell r="W602" t="str">
            <v>Y</v>
          </cell>
        </row>
        <row r="603">
          <cell r="C603" t="str">
            <v>19647330115253</v>
          </cell>
          <cell r="D603" t="str">
            <v>19</v>
          </cell>
          <cell r="E603" t="str">
            <v>64733</v>
          </cell>
          <cell r="F603" t="str">
            <v>0115253</v>
          </cell>
          <cell r="G603" t="str">
            <v>Los Angeles</v>
          </cell>
          <cell r="H603" t="str">
            <v>Los Angeles Unified</v>
          </cell>
          <cell r="I603" t="str">
            <v>Discovery Charter Preparatory School #2</v>
          </cell>
          <cell r="J603" t="str">
            <v>54</v>
          </cell>
          <cell r="K603" t="str">
            <v>Unified School District</v>
          </cell>
          <cell r="L603" t="str">
            <v>66</v>
          </cell>
          <cell r="M603" t="str">
            <v>High Schools (Public)</v>
          </cell>
          <cell r="N603" t="str">
            <v>0949</v>
          </cell>
          <cell r="O603">
            <v>230</v>
          </cell>
          <cell r="P603">
            <v>0</v>
          </cell>
          <cell r="Q603">
            <v>0</v>
          </cell>
          <cell r="R603">
            <v>0</v>
          </cell>
          <cell r="S603">
            <v>189</v>
          </cell>
          <cell r="T603">
            <v>0</v>
          </cell>
          <cell r="U603">
            <v>0</v>
          </cell>
          <cell r="V603">
            <v>0</v>
          </cell>
          <cell r="W603" t="str">
            <v>Y</v>
          </cell>
        </row>
        <row r="604">
          <cell r="C604" t="str">
            <v>19647330115287</v>
          </cell>
          <cell r="D604" t="str">
            <v>19</v>
          </cell>
          <cell r="E604" t="str">
            <v>64733</v>
          </cell>
          <cell r="F604" t="str">
            <v>0115287</v>
          </cell>
          <cell r="G604" t="str">
            <v>Los Angeles</v>
          </cell>
          <cell r="H604" t="str">
            <v>Los Angeles Unified</v>
          </cell>
          <cell r="I604" t="str">
            <v>ICEF Vista Middle Academy</v>
          </cell>
          <cell r="J604" t="str">
            <v>54</v>
          </cell>
          <cell r="K604" t="str">
            <v>Unified School District</v>
          </cell>
          <cell r="L604" t="str">
            <v>62</v>
          </cell>
          <cell r="M604" t="str">
            <v>Intermediate/Middle Schools (Public)</v>
          </cell>
          <cell r="N604" t="str">
            <v>0953</v>
          </cell>
          <cell r="O604">
            <v>207</v>
          </cell>
          <cell r="P604">
            <v>0</v>
          </cell>
          <cell r="Q604">
            <v>0</v>
          </cell>
          <cell r="R604">
            <v>0</v>
          </cell>
          <cell r="S604">
            <v>202</v>
          </cell>
          <cell r="T604">
            <v>0</v>
          </cell>
          <cell r="U604">
            <v>0</v>
          </cell>
          <cell r="V604">
            <v>0</v>
          </cell>
          <cell r="W604" t="str">
            <v>Y</v>
          </cell>
        </row>
        <row r="605">
          <cell r="C605" t="str">
            <v>19647330116509</v>
          </cell>
          <cell r="D605" t="str">
            <v>19</v>
          </cell>
          <cell r="E605" t="str">
            <v>64733</v>
          </cell>
          <cell r="F605" t="str">
            <v>0116509</v>
          </cell>
          <cell r="G605" t="str">
            <v>Los Angeles</v>
          </cell>
          <cell r="H605" t="str">
            <v>Los Angeles Unified</v>
          </cell>
          <cell r="I605" t="str">
            <v>Alliance Morgan McKinzie High</v>
          </cell>
          <cell r="J605" t="str">
            <v>54</v>
          </cell>
          <cell r="K605" t="str">
            <v>Unified School District</v>
          </cell>
          <cell r="L605" t="str">
            <v>66</v>
          </cell>
          <cell r="M605" t="str">
            <v>High Schools (Public)</v>
          </cell>
          <cell r="N605" t="str">
            <v>0928</v>
          </cell>
          <cell r="O605">
            <v>393</v>
          </cell>
          <cell r="P605">
            <v>0</v>
          </cell>
          <cell r="Q605">
            <v>0</v>
          </cell>
          <cell r="R605">
            <v>0</v>
          </cell>
          <cell r="S605">
            <v>367</v>
          </cell>
          <cell r="T605">
            <v>0</v>
          </cell>
          <cell r="U605">
            <v>0</v>
          </cell>
          <cell r="V605">
            <v>0</v>
          </cell>
          <cell r="W605" t="str">
            <v>Y</v>
          </cell>
        </row>
        <row r="606">
          <cell r="C606" t="str">
            <v>19647330117036</v>
          </cell>
          <cell r="D606" t="str">
            <v>19</v>
          </cell>
          <cell r="E606" t="str">
            <v>64733</v>
          </cell>
          <cell r="F606" t="str">
            <v>0117036</v>
          </cell>
          <cell r="G606" t="str">
            <v>Los Angeles</v>
          </cell>
          <cell r="H606" t="str">
            <v>Los Angeles Unified</v>
          </cell>
          <cell r="I606" t="str">
            <v>Enadia Way Technology Charter</v>
          </cell>
          <cell r="J606" t="str">
            <v>54</v>
          </cell>
          <cell r="K606" t="str">
            <v>Unified School District</v>
          </cell>
          <cell r="L606" t="str">
            <v>60</v>
          </cell>
          <cell r="M606" t="str">
            <v>Elementary Schools (Public)</v>
          </cell>
          <cell r="N606" t="str">
            <v>1474</v>
          </cell>
          <cell r="O606">
            <v>256</v>
          </cell>
          <cell r="P606">
            <v>0</v>
          </cell>
          <cell r="Q606">
            <v>0</v>
          </cell>
          <cell r="R606">
            <v>0</v>
          </cell>
          <cell r="S606">
            <v>190</v>
          </cell>
          <cell r="T606">
            <v>0</v>
          </cell>
          <cell r="U606">
            <v>0</v>
          </cell>
          <cell r="V606">
            <v>0</v>
          </cell>
          <cell r="W606" t="str">
            <v>Y</v>
          </cell>
        </row>
        <row r="607">
          <cell r="C607" t="str">
            <v>19647330117077</v>
          </cell>
          <cell r="D607" t="str">
            <v>19</v>
          </cell>
          <cell r="E607" t="str">
            <v>64733</v>
          </cell>
          <cell r="F607" t="str">
            <v>0117077</v>
          </cell>
          <cell r="G607" t="str">
            <v>Los Angeles</v>
          </cell>
          <cell r="H607" t="str">
            <v>Los Angeles Unified</v>
          </cell>
          <cell r="I607" t="str">
            <v>APEX Academy</v>
          </cell>
          <cell r="J607" t="str">
            <v>54</v>
          </cell>
          <cell r="K607" t="str">
            <v>Unified School District</v>
          </cell>
          <cell r="L607" t="str">
            <v>66</v>
          </cell>
          <cell r="M607" t="str">
            <v>High Schools (Public)</v>
          </cell>
          <cell r="N607" t="str">
            <v>1459</v>
          </cell>
          <cell r="O607">
            <v>401</v>
          </cell>
          <cell r="P607">
            <v>0</v>
          </cell>
          <cell r="Q607">
            <v>0</v>
          </cell>
          <cell r="R607">
            <v>0</v>
          </cell>
          <cell r="S607">
            <v>389</v>
          </cell>
          <cell r="T607">
            <v>0</v>
          </cell>
          <cell r="U607">
            <v>0</v>
          </cell>
          <cell r="V607">
            <v>0</v>
          </cell>
          <cell r="W607" t="str">
            <v>Y</v>
          </cell>
        </row>
        <row r="608">
          <cell r="C608" t="str">
            <v>19647330117598</v>
          </cell>
          <cell r="D608" t="str">
            <v>19</v>
          </cell>
          <cell r="E608" t="str">
            <v>64733</v>
          </cell>
          <cell r="F608" t="str">
            <v>0117598</v>
          </cell>
          <cell r="G608" t="str">
            <v>Los Angeles</v>
          </cell>
          <cell r="H608" t="str">
            <v>Los Angeles Unified</v>
          </cell>
          <cell r="I608" t="str">
            <v>Alliance Piera Barbaglia Shaheen Health Services Academy</v>
          </cell>
          <cell r="J608" t="str">
            <v>54</v>
          </cell>
          <cell r="K608" t="str">
            <v>Unified School District</v>
          </cell>
          <cell r="L608" t="str">
            <v>66</v>
          </cell>
          <cell r="M608" t="str">
            <v>High Schools (Public)</v>
          </cell>
          <cell r="N608" t="str">
            <v>0927</v>
          </cell>
          <cell r="O608">
            <v>448</v>
          </cell>
          <cell r="P608">
            <v>0</v>
          </cell>
          <cell r="Q608">
            <v>0</v>
          </cell>
          <cell r="R608">
            <v>0</v>
          </cell>
          <cell r="S608">
            <v>420</v>
          </cell>
          <cell r="T608">
            <v>0</v>
          </cell>
          <cell r="U608">
            <v>0</v>
          </cell>
          <cell r="V608">
            <v>0</v>
          </cell>
          <cell r="W608" t="str">
            <v>Y</v>
          </cell>
        </row>
        <row r="609">
          <cell r="C609" t="str">
            <v>19647330117606</v>
          </cell>
          <cell r="D609" t="str">
            <v>19</v>
          </cell>
          <cell r="E609" t="str">
            <v>64733</v>
          </cell>
          <cell r="F609" t="str">
            <v>0117606</v>
          </cell>
          <cell r="G609" t="str">
            <v>Los Angeles</v>
          </cell>
          <cell r="H609" t="str">
            <v>Los Angeles Unified</v>
          </cell>
          <cell r="I609" t="str">
            <v>Alliance Leichtman-Levine Family Foundation Environmental Science High</v>
          </cell>
          <cell r="J609" t="str">
            <v>54</v>
          </cell>
          <cell r="K609" t="str">
            <v>Unified School District</v>
          </cell>
          <cell r="L609" t="str">
            <v>66</v>
          </cell>
          <cell r="M609" t="str">
            <v>High Schools (Public)</v>
          </cell>
          <cell r="N609" t="str">
            <v>0929</v>
          </cell>
          <cell r="O609">
            <v>490</v>
          </cell>
          <cell r="P609">
            <v>0</v>
          </cell>
          <cell r="Q609">
            <v>0</v>
          </cell>
          <cell r="R609">
            <v>0</v>
          </cell>
          <cell r="S609">
            <v>415</v>
          </cell>
          <cell r="T609">
            <v>0</v>
          </cell>
          <cell r="U609">
            <v>0</v>
          </cell>
          <cell r="V609">
            <v>0</v>
          </cell>
          <cell r="W609" t="str">
            <v>Y</v>
          </cell>
        </row>
        <row r="610">
          <cell r="C610" t="str">
            <v>19647330117614</v>
          </cell>
          <cell r="D610" t="str">
            <v>19</v>
          </cell>
          <cell r="E610" t="str">
            <v>64733</v>
          </cell>
          <cell r="F610" t="str">
            <v>0117614</v>
          </cell>
          <cell r="G610" t="str">
            <v>Los Angeles</v>
          </cell>
          <cell r="H610" t="str">
            <v>Los Angeles Unified</v>
          </cell>
          <cell r="I610" t="str">
            <v>New Los Angeles Charter</v>
          </cell>
          <cell r="J610" t="str">
            <v>54</v>
          </cell>
          <cell r="K610" t="str">
            <v>Unified School District</v>
          </cell>
          <cell r="L610" t="str">
            <v>62</v>
          </cell>
          <cell r="M610" t="str">
            <v>Intermediate/Middle Schools (Public)</v>
          </cell>
          <cell r="N610" t="str">
            <v>0998</v>
          </cell>
          <cell r="O610">
            <v>308</v>
          </cell>
          <cell r="P610">
            <v>0</v>
          </cell>
          <cell r="Q610">
            <v>0</v>
          </cell>
          <cell r="R610">
            <v>0</v>
          </cell>
          <cell r="S610">
            <v>281</v>
          </cell>
          <cell r="T610">
            <v>0</v>
          </cell>
          <cell r="U610">
            <v>0</v>
          </cell>
          <cell r="V610">
            <v>0</v>
          </cell>
          <cell r="W610" t="str">
            <v>Y</v>
          </cell>
        </row>
        <row r="611">
          <cell r="C611" t="str">
            <v>19647330117622</v>
          </cell>
          <cell r="D611" t="str">
            <v>19</v>
          </cell>
          <cell r="E611" t="str">
            <v>64733</v>
          </cell>
          <cell r="F611" t="str">
            <v>0117622</v>
          </cell>
          <cell r="G611" t="str">
            <v>Los Angeles</v>
          </cell>
          <cell r="H611" t="str">
            <v>Los Angeles Unified</v>
          </cell>
          <cell r="I611" t="str">
            <v>Magnolia Science Academy 4</v>
          </cell>
          <cell r="J611" t="str">
            <v>54</v>
          </cell>
          <cell r="K611" t="str">
            <v>Unified School District</v>
          </cell>
          <cell r="L611" t="str">
            <v>65</v>
          </cell>
          <cell r="M611" t="str">
            <v>K-12 Schools (Public)</v>
          </cell>
          <cell r="N611" t="str">
            <v>0986</v>
          </cell>
          <cell r="O611">
            <v>176</v>
          </cell>
          <cell r="P611">
            <v>0</v>
          </cell>
          <cell r="Q611">
            <v>0</v>
          </cell>
          <cell r="R611">
            <v>0</v>
          </cell>
          <cell r="S611">
            <v>140</v>
          </cell>
          <cell r="T611">
            <v>0</v>
          </cell>
          <cell r="U611">
            <v>0</v>
          </cell>
          <cell r="V611">
            <v>0</v>
          </cell>
          <cell r="W611" t="str">
            <v>Y</v>
          </cell>
        </row>
        <row r="612">
          <cell r="C612" t="str">
            <v>19647330117630</v>
          </cell>
          <cell r="D612" t="str">
            <v>19</v>
          </cell>
          <cell r="E612" t="str">
            <v>64733</v>
          </cell>
          <cell r="F612" t="str">
            <v>0117630</v>
          </cell>
          <cell r="G612" t="str">
            <v>Los Angeles</v>
          </cell>
          <cell r="H612" t="str">
            <v>Los Angeles Unified</v>
          </cell>
          <cell r="I612" t="str">
            <v>Magnolia Science Academy 5</v>
          </cell>
          <cell r="J612" t="str">
            <v>54</v>
          </cell>
          <cell r="K612" t="str">
            <v>Unified School District</v>
          </cell>
          <cell r="L612" t="str">
            <v>62</v>
          </cell>
          <cell r="M612" t="str">
            <v>Intermediate/Middle Schools (Public)</v>
          </cell>
          <cell r="N612" t="str">
            <v>0987</v>
          </cell>
          <cell r="O612">
            <v>210</v>
          </cell>
          <cell r="P612">
            <v>0</v>
          </cell>
          <cell r="Q612">
            <v>0</v>
          </cell>
          <cell r="R612">
            <v>0</v>
          </cell>
          <cell r="S612">
            <v>170</v>
          </cell>
          <cell r="T612">
            <v>0</v>
          </cell>
          <cell r="U612">
            <v>0</v>
          </cell>
          <cell r="V612">
            <v>0</v>
          </cell>
          <cell r="W612" t="str">
            <v>Y</v>
          </cell>
        </row>
        <row r="613">
          <cell r="C613" t="str">
            <v>19647330117648</v>
          </cell>
          <cell r="D613" t="str">
            <v>19</v>
          </cell>
          <cell r="E613" t="str">
            <v>64733</v>
          </cell>
          <cell r="F613" t="str">
            <v>0117648</v>
          </cell>
          <cell r="G613" t="str">
            <v>Los Angeles</v>
          </cell>
          <cell r="H613" t="str">
            <v>Los Angeles Unified</v>
          </cell>
          <cell r="I613" t="str">
            <v>Magnolia Science Academy 6</v>
          </cell>
          <cell r="J613" t="str">
            <v>54</v>
          </cell>
          <cell r="K613" t="str">
            <v>Unified School District</v>
          </cell>
          <cell r="L613" t="str">
            <v>62</v>
          </cell>
          <cell r="M613" t="str">
            <v>Intermediate/Middle Schools (Public)</v>
          </cell>
          <cell r="N613" t="str">
            <v>0988</v>
          </cell>
          <cell r="O613">
            <v>162</v>
          </cell>
          <cell r="P613">
            <v>0</v>
          </cell>
          <cell r="Q613">
            <v>0</v>
          </cell>
          <cell r="R613">
            <v>0</v>
          </cell>
          <cell r="S613">
            <v>131</v>
          </cell>
          <cell r="T613">
            <v>0</v>
          </cell>
          <cell r="U613">
            <v>0</v>
          </cell>
          <cell r="V613">
            <v>0</v>
          </cell>
          <cell r="W613" t="str">
            <v>Y</v>
          </cell>
        </row>
        <row r="614">
          <cell r="C614" t="str">
            <v>19647330117655</v>
          </cell>
          <cell r="D614" t="str">
            <v>19</v>
          </cell>
          <cell r="E614" t="str">
            <v>64733</v>
          </cell>
          <cell r="F614" t="str">
            <v>0117655</v>
          </cell>
          <cell r="G614" t="str">
            <v>Los Angeles</v>
          </cell>
          <cell r="H614" t="str">
            <v>Los Angeles Unified</v>
          </cell>
          <cell r="I614" t="str">
            <v>Magnolia Science Academy 7</v>
          </cell>
          <cell r="J614" t="str">
            <v>54</v>
          </cell>
          <cell r="K614" t="str">
            <v>Unified School District</v>
          </cell>
          <cell r="L614" t="str">
            <v>60</v>
          </cell>
          <cell r="M614" t="str">
            <v>Elementary Schools (Public)</v>
          </cell>
          <cell r="N614" t="str">
            <v>0989</v>
          </cell>
          <cell r="O614">
            <v>292</v>
          </cell>
          <cell r="P614">
            <v>0</v>
          </cell>
          <cell r="Q614">
            <v>0</v>
          </cell>
          <cell r="R614">
            <v>0</v>
          </cell>
          <cell r="S614">
            <v>213</v>
          </cell>
          <cell r="T614">
            <v>0</v>
          </cell>
          <cell r="U614">
            <v>0</v>
          </cell>
          <cell r="V614">
            <v>0</v>
          </cell>
          <cell r="W614" t="str">
            <v>Y</v>
          </cell>
        </row>
        <row r="615">
          <cell r="C615" t="str">
            <v>19647330117846</v>
          </cell>
          <cell r="D615" t="str">
            <v>19</v>
          </cell>
          <cell r="E615" t="str">
            <v>64733</v>
          </cell>
          <cell r="F615" t="str">
            <v>0117846</v>
          </cell>
          <cell r="G615" t="str">
            <v>Los Angeles</v>
          </cell>
          <cell r="H615" t="str">
            <v>Los Angeles Unified</v>
          </cell>
          <cell r="I615" t="str">
            <v>Para Los Niños Middle</v>
          </cell>
          <cell r="J615" t="str">
            <v>54</v>
          </cell>
          <cell r="K615" t="str">
            <v>Unified School District</v>
          </cell>
          <cell r="L615" t="str">
            <v>62</v>
          </cell>
          <cell r="M615" t="str">
            <v>Intermediate/Middle Schools (Public)</v>
          </cell>
          <cell r="N615" t="str">
            <v>1007</v>
          </cell>
          <cell r="O615">
            <v>349</v>
          </cell>
          <cell r="P615">
            <v>0</v>
          </cell>
          <cell r="Q615">
            <v>0</v>
          </cell>
          <cell r="R615">
            <v>0</v>
          </cell>
          <cell r="S615">
            <v>337</v>
          </cell>
          <cell r="T615">
            <v>0</v>
          </cell>
          <cell r="U615">
            <v>0</v>
          </cell>
          <cell r="V615">
            <v>0</v>
          </cell>
          <cell r="W615" t="str">
            <v>Y</v>
          </cell>
        </row>
        <row r="616">
          <cell r="C616" t="str">
            <v>19647330117895</v>
          </cell>
          <cell r="D616" t="str">
            <v>19</v>
          </cell>
          <cell r="E616" t="str">
            <v>64733</v>
          </cell>
          <cell r="F616" t="str">
            <v>0117895</v>
          </cell>
          <cell r="G616" t="str">
            <v>Los Angeles</v>
          </cell>
          <cell r="H616" t="str">
            <v>Los Angeles Unified</v>
          </cell>
          <cell r="I616" t="str">
            <v>Synergy Kinetic Academy</v>
          </cell>
          <cell r="J616" t="str">
            <v>54</v>
          </cell>
          <cell r="K616" t="str">
            <v>Unified School District</v>
          </cell>
          <cell r="L616" t="str">
            <v>62</v>
          </cell>
          <cell r="M616" t="str">
            <v>Intermediate/Middle Schools (Public)</v>
          </cell>
          <cell r="N616" t="str">
            <v>1014</v>
          </cell>
          <cell r="O616">
            <v>476</v>
          </cell>
          <cell r="P616">
            <v>0</v>
          </cell>
          <cell r="Q616">
            <v>0</v>
          </cell>
          <cell r="R616">
            <v>0</v>
          </cell>
          <cell r="S616">
            <v>468</v>
          </cell>
          <cell r="T616">
            <v>0</v>
          </cell>
          <cell r="U616">
            <v>0</v>
          </cell>
          <cell r="V616">
            <v>0</v>
          </cell>
          <cell r="W616" t="str">
            <v>Y</v>
          </cell>
        </row>
        <row r="617">
          <cell r="C617" t="str">
            <v>19647330117903</v>
          </cell>
          <cell r="D617" t="str">
            <v>19</v>
          </cell>
          <cell r="E617" t="str">
            <v>64733</v>
          </cell>
          <cell r="F617" t="str">
            <v>0117903</v>
          </cell>
          <cell r="G617" t="str">
            <v>Los Angeles</v>
          </cell>
          <cell r="H617" t="str">
            <v>Los Angeles Unified</v>
          </cell>
          <cell r="I617" t="str">
            <v>KIPP Raices Academy</v>
          </cell>
          <cell r="J617" t="str">
            <v>54</v>
          </cell>
          <cell r="K617" t="str">
            <v>Unified School District</v>
          </cell>
          <cell r="L617" t="str">
            <v>60</v>
          </cell>
          <cell r="M617" t="str">
            <v>Elementary Schools (Public)</v>
          </cell>
          <cell r="N617" t="str">
            <v>1010</v>
          </cell>
          <cell r="O617">
            <v>565</v>
          </cell>
          <cell r="P617">
            <v>0</v>
          </cell>
          <cell r="Q617">
            <v>0</v>
          </cell>
          <cell r="R617">
            <v>0</v>
          </cell>
          <cell r="S617">
            <v>505</v>
          </cell>
          <cell r="T617">
            <v>0</v>
          </cell>
          <cell r="U617">
            <v>0</v>
          </cell>
          <cell r="V617">
            <v>0</v>
          </cell>
          <cell r="W617" t="str">
            <v>Y</v>
          </cell>
        </row>
        <row r="618">
          <cell r="C618" t="str">
            <v>19647330117911</v>
          </cell>
          <cell r="D618" t="str">
            <v>19</v>
          </cell>
          <cell r="E618" t="str">
            <v>64733</v>
          </cell>
          <cell r="F618" t="str">
            <v>0117911</v>
          </cell>
          <cell r="G618" t="str">
            <v>Los Angeles</v>
          </cell>
          <cell r="H618" t="str">
            <v>Los Angeles Unified</v>
          </cell>
          <cell r="I618" t="str">
            <v>New Millennium Secondary</v>
          </cell>
          <cell r="J618" t="str">
            <v>54</v>
          </cell>
          <cell r="K618" t="str">
            <v>Unified School District</v>
          </cell>
          <cell r="L618" t="str">
            <v>66</v>
          </cell>
          <cell r="M618" t="str">
            <v>High Schools (Public)</v>
          </cell>
          <cell r="N618" t="str">
            <v>1020</v>
          </cell>
          <cell r="O618">
            <v>167</v>
          </cell>
          <cell r="P618">
            <v>0</v>
          </cell>
          <cell r="Q618">
            <v>0</v>
          </cell>
          <cell r="R618">
            <v>0</v>
          </cell>
          <cell r="S618">
            <v>72</v>
          </cell>
          <cell r="T618">
            <v>0</v>
          </cell>
          <cell r="U618">
            <v>0</v>
          </cell>
          <cell r="V618">
            <v>0</v>
          </cell>
          <cell r="W618" t="str">
            <v>Y</v>
          </cell>
        </row>
        <row r="619">
          <cell r="C619" t="str">
            <v>19647330117937</v>
          </cell>
          <cell r="D619" t="str">
            <v>19</v>
          </cell>
          <cell r="E619" t="str">
            <v>64733</v>
          </cell>
          <cell r="F619" t="str">
            <v>0117937</v>
          </cell>
          <cell r="G619" t="str">
            <v>Los Angeles</v>
          </cell>
          <cell r="H619" t="str">
            <v>Los Angeles Unified</v>
          </cell>
          <cell r="I619" t="str">
            <v>ICEF Vista Elementary Academy</v>
          </cell>
          <cell r="J619" t="str">
            <v>54</v>
          </cell>
          <cell r="K619" t="str">
            <v>Unified School District</v>
          </cell>
          <cell r="L619" t="str">
            <v>60</v>
          </cell>
          <cell r="M619" t="str">
            <v>Elementary Schools (Public)</v>
          </cell>
          <cell r="N619" t="str">
            <v>1039</v>
          </cell>
          <cell r="O619">
            <v>349</v>
          </cell>
          <cell r="P619">
            <v>0</v>
          </cell>
          <cell r="Q619">
            <v>0</v>
          </cell>
          <cell r="R619">
            <v>0</v>
          </cell>
          <cell r="S619">
            <v>342</v>
          </cell>
          <cell r="T619">
            <v>0</v>
          </cell>
          <cell r="U619">
            <v>0</v>
          </cell>
          <cell r="V619">
            <v>0</v>
          </cell>
          <cell r="W619" t="str">
            <v>Y</v>
          </cell>
        </row>
        <row r="620">
          <cell r="C620" t="str">
            <v>19647330117945</v>
          </cell>
          <cell r="D620" t="str">
            <v>19</v>
          </cell>
          <cell r="E620" t="str">
            <v>64733</v>
          </cell>
          <cell r="F620" t="str">
            <v>0117945</v>
          </cell>
          <cell r="G620" t="str">
            <v>Los Angeles</v>
          </cell>
          <cell r="H620" t="str">
            <v>Los Angeles Unified</v>
          </cell>
          <cell r="I620" t="str">
            <v>ICEF Lou Dantzler Preparatory Academy</v>
          </cell>
          <cell r="J620" t="str">
            <v>54</v>
          </cell>
          <cell r="K620" t="str">
            <v>Unified School District</v>
          </cell>
          <cell r="L620" t="str">
            <v>60</v>
          </cell>
          <cell r="M620" t="str">
            <v>Elementary Schools (Public)</v>
          </cell>
          <cell r="N620" t="str">
            <v>1038</v>
          </cell>
          <cell r="O620">
            <v>388</v>
          </cell>
          <cell r="P620">
            <v>0</v>
          </cell>
          <cell r="Q620">
            <v>0</v>
          </cell>
          <cell r="R620">
            <v>0</v>
          </cell>
          <cell r="S620">
            <v>377</v>
          </cell>
          <cell r="T620">
            <v>0</v>
          </cell>
          <cell r="U620">
            <v>0</v>
          </cell>
          <cell r="V620">
            <v>0</v>
          </cell>
          <cell r="W620" t="str">
            <v>Y</v>
          </cell>
        </row>
        <row r="621">
          <cell r="C621" t="str">
            <v>19647330117952</v>
          </cell>
          <cell r="D621" t="str">
            <v>19</v>
          </cell>
          <cell r="E621" t="str">
            <v>64733</v>
          </cell>
          <cell r="F621" t="str">
            <v>0117952</v>
          </cell>
          <cell r="G621" t="str">
            <v>Los Angeles</v>
          </cell>
          <cell r="H621" t="str">
            <v>Los Angeles Unified</v>
          </cell>
          <cell r="I621" t="str">
            <v>ICEF Innovation Los Angeles Charter</v>
          </cell>
          <cell r="J621" t="str">
            <v>54</v>
          </cell>
          <cell r="K621" t="str">
            <v>Unified School District</v>
          </cell>
          <cell r="L621" t="str">
            <v>60</v>
          </cell>
          <cell r="M621" t="str">
            <v>Elementary Schools (Public)</v>
          </cell>
          <cell r="N621" t="str">
            <v>1037</v>
          </cell>
          <cell r="O621">
            <v>201</v>
          </cell>
          <cell r="P621">
            <v>0</v>
          </cell>
          <cell r="Q621">
            <v>0</v>
          </cell>
          <cell r="R621">
            <v>0</v>
          </cell>
          <cell r="S621">
            <v>194</v>
          </cell>
          <cell r="T621">
            <v>0</v>
          </cell>
          <cell r="U621">
            <v>0</v>
          </cell>
          <cell r="V621">
            <v>0</v>
          </cell>
          <cell r="W621" t="str">
            <v>Y</v>
          </cell>
        </row>
        <row r="622">
          <cell r="C622" t="str">
            <v>19647330117978</v>
          </cell>
          <cell r="D622" t="str">
            <v>19</v>
          </cell>
          <cell r="E622" t="str">
            <v>64733</v>
          </cell>
          <cell r="F622" t="str">
            <v>0117978</v>
          </cell>
          <cell r="G622" t="str">
            <v>Los Angeles</v>
          </cell>
          <cell r="H622" t="str">
            <v>Los Angeles Unified</v>
          </cell>
          <cell r="I622" t="str">
            <v>Goethe International Charter</v>
          </cell>
          <cell r="J622" t="str">
            <v>54</v>
          </cell>
          <cell r="K622" t="str">
            <v>Unified School District</v>
          </cell>
          <cell r="L622" t="str">
            <v>60</v>
          </cell>
          <cell r="M622" t="str">
            <v>Elementary Schools (Public)</v>
          </cell>
          <cell r="N622" t="str">
            <v>1036</v>
          </cell>
          <cell r="O622">
            <v>419</v>
          </cell>
          <cell r="P622">
            <v>0</v>
          </cell>
          <cell r="Q622">
            <v>0</v>
          </cell>
          <cell r="R622">
            <v>0</v>
          </cell>
          <cell r="S622">
            <v>167</v>
          </cell>
          <cell r="T622">
            <v>0</v>
          </cell>
          <cell r="U622">
            <v>0</v>
          </cell>
          <cell r="V622">
            <v>0</v>
          </cell>
          <cell r="W622" t="str">
            <v>Y</v>
          </cell>
        </row>
        <row r="623">
          <cell r="C623" t="str">
            <v>19647330118588</v>
          </cell>
          <cell r="D623" t="str">
            <v>19</v>
          </cell>
          <cell r="E623" t="str">
            <v>64733</v>
          </cell>
          <cell r="F623" t="str">
            <v>0118588</v>
          </cell>
          <cell r="G623" t="str">
            <v>Los Angeles</v>
          </cell>
          <cell r="H623" t="str">
            <v>Los Angeles Unified</v>
          </cell>
          <cell r="I623" t="str">
            <v>Alain Leroy Locke College Preparatory Academy</v>
          </cell>
          <cell r="J623" t="str">
            <v>54</v>
          </cell>
          <cell r="K623" t="str">
            <v>Unified School District</v>
          </cell>
          <cell r="L623" t="str">
            <v>66</v>
          </cell>
          <cell r="M623" t="str">
            <v>High Schools (Public)</v>
          </cell>
          <cell r="N623" t="str">
            <v>1050</v>
          </cell>
          <cell r="O623">
            <v>1545</v>
          </cell>
          <cell r="P623">
            <v>0</v>
          </cell>
          <cell r="Q623">
            <v>0</v>
          </cell>
          <cell r="R623">
            <v>0</v>
          </cell>
          <cell r="S623">
            <v>1371</v>
          </cell>
          <cell r="T623">
            <v>0</v>
          </cell>
          <cell r="U623">
            <v>0</v>
          </cell>
          <cell r="V623">
            <v>0</v>
          </cell>
          <cell r="W623" t="str">
            <v>Y</v>
          </cell>
        </row>
        <row r="624">
          <cell r="C624" t="str">
            <v>19647330119974</v>
          </cell>
          <cell r="D624" t="str">
            <v>19</v>
          </cell>
          <cell r="E624" t="str">
            <v>64733</v>
          </cell>
          <cell r="F624" t="str">
            <v>0119974</v>
          </cell>
          <cell r="G624" t="str">
            <v>Los Angeles</v>
          </cell>
          <cell r="H624" t="str">
            <v>Los Angeles Unified</v>
          </cell>
          <cell r="I624" t="str">
            <v>PUC Santa Rosa Charter Academy</v>
          </cell>
          <cell r="J624" t="str">
            <v>54</v>
          </cell>
          <cell r="K624" t="str">
            <v>Unified School District</v>
          </cell>
          <cell r="L624" t="str">
            <v>62</v>
          </cell>
          <cell r="M624" t="str">
            <v>Intermediate/Middle Schools (Public)</v>
          </cell>
          <cell r="N624" t="str">
            <v>1091</v>
          </cell>
          <cell r="O624">
            <v>161</v>
          </cell>
          <cell r="P624">
            <v>0</v>
          </cell>
          <cell r="Q624">
            <v>0</v>
          </cell>
          <cell r="R624">
            <v>0</v>
          </cell>
          <cell r="S624">
            <v>136</v>
          </cell>
          <cell r="T624">
            <v>0</v>
          </cell>
          <cell r="U624">
            <v>0</v>
          </cell>
          <cell r="V624">
            <v>0</v>
          </cell>
          <cell r="W624" t="str">
            <v>Y</v>
          </cell>
        </row>
        <row r="625">
          <cell r="C625" t="str">
            <v>19647330119982</v>
          </cell>
          <cell r="D625" t="str">
            <v>19</v>
          </cell>
          <cell r="E625" t="str">
            <v>64733</v>
          </cell>
          <cell r="F625" t="str">
            <v>0119982</v>
          </cell>
          <cell r="G625" t="str">
            <v>Los Angeles</v>
          </cell>
          <cell r="H625" t="str">
            <v>Los Angeles Unified</v>
          </cell>
          <cell r="I625" t="str">
            <v>Equitas Academy Charter</v>
          </cell>
          <cell r="J625" t="str">
            <v>54</v>
          </cell>
          <cell r="K625" t="str">
            <v>Unified School District</v>
          </cell>
          <cell r="L625" t="str">
            <v>60</v>
          </cell>
          <cell r="M625" t="str">
            <v>Elementary Schools (Public)</v>
          </cell>
          <cell r="N625" t="str">
            <v>1093</v>
          </cell>
          <cell r="O625">
            <v>448</v>
          </cell>
          <cell r="P625">
            <v>0</v>
          </cell>
          <cell r="Q625">
            <v>0</v>
          </cell>
          <cell r="R625">
            <v>0</v>
          </cell>
          <cell r="S625">
            <v>428</v>
          </cell>
          <cell r="T625">
            <v>0</v>
          </cell>
          <cell r="U625">
            <v>0</v>
          </cell>
          <cell r="V625">
            <v>0</v>
          </cell>
          <cell r="W625" t="str">
            <v>Y</v>
          </cell>
        </row>
        <row r="626">
          <cell r="C626" t="str">
            <v>19647330120014</v>
          </cell>
          <cell r="D626" t="str">
            <v>19</v>
          </cell>
          <cell r="E626" t="str">
            <v>64733</v>
          </cell>
          <cell r="F626" t="str">
            <v>0120014</v>
          </cell>
          <cell r="G626" t="str">
            <v>Los Angeles</v>
          </cell>
          <cell r="H626" t="str">
            <v>Los Angeles Unified</v>
          </cell>
          <cell r="I626" t="str">
            <v>Endeavor College Preparatory Charter</v>
          </cell>
          <cell r="J626" t="str">
            <v>54</v>
          </cell>
          <cell r="K626" t="str">
            <v>Unified School District</v>
          </cell>
          <cell r="L626" t="str">
            <v>60</v>
          </cell>
          <cell r="M626" t="str">
            <v>Elementary Schools (Public)</v>
          </cell>
          <cell r="N626" t="str">
            <v>1094</v>
          </cell>
          <cell r="O626">
            <v>622</v>
          </cell>
          <cell r="P626">
            <v>0</v>
          </cell>
          <cell r="Q626">
            <v>0</v>
          </cell>
          <cell r="R626">
            <v>0</v>
          </cell>
          <cell r="S626">
            <v>574</v>
          </cell>
          <cell r="T626">
            <v>0</v>
          </cell>
          <cell r="U626">
            <v>0</v>
          </cell>
          <cell r="V626">
            <v>0</v>
          </cell>
          <cell r="W626" t="str">
            <v>Y</v>
          </cell>
        </row>
        <row r="627">
          <cell r="C627" t="str">
            <v>19647330120022</v>
          </cell>
          <cell r="D627" t="str">
            <v>19</v>
          </cell>
          <cell r="E627" t="str">
            <v>64733</v>
          </cell>
          <cell r="F627" t="str">
            <v>0120022</v>
          </cell>
          <cell r="G627" t="str">
            <v>Los Angeles</v>
          </cell>
          <cell r="H627" t="str">
            <v>Los Angeles Unified</v>
          </cell>
          <cell r="I627" t="str">
            <v>Valor Academy Middle</v>
          </cell>
          <cell r="J627" t="str">
            <v>54</v>
          </cell>
          <cell r="K627" t="str">
            <v>Unified School District</v>
          </cell>
          <cell r="L627" t="str">
            <v>62</v>
          </cell>
          <cell r="M627" t="str">
            <v>Intermediate/Middle Schools (Public)</v>
          </cell>
          <cell r="N627" t="str">
            <v>1095</v>
          </cell>
          <cell r="O627">
            <v>496</v>
          </cell>
          <cell r="P627">
            <v>0</v>
          </cell>
          <cell r="Q627">
            <v>0</v>
          </cell>
          <cell r="R627">
            <v>0</v>
          </cell>
          <cell r="S627">
            <v>465</v>
          </cell>
          <cell r="T627">
            <v>0</v>
          </cell>
          <cell r="U627">
            <v>0</v>
          </cell>
          <cell r="V627">
            <v>0</v>
          </cell>
          <cell r="W627" t="str">
            <v>Y</v>
          </cell>
        </row>
        <row r="628">
          <cell r="C628" t="str">
            <v>19647330120030</v>
          </cell>
          <cell r="D628" t="str">
            <v>19</v>
          </cell>
          <cell r="E628" t="str">
            <v>64733</v>
          </cell>
          <cell r="F628" t="str">
            <v>0120030</v>
          </cell>
          <cell r="G628" t="str">
            <v>Los Angeles</v>
          </cell>
          <cell r="H628" t="str">
            <v>Los Angeles Unified</v>
          </cell>
          <cell r="I628" t="str">
            <v>Alliance College-Ready Middle Academy 4</v>
          </cell>
          <cell r="J628" t="str">
            <v>54</v>
          </cell>
          <cell r="K628" t="str">
            <v>Unified School District</v>
          </cell>
          <cell r="L628" t="str">
            <v>62</v>
          </cell>
          <cell r="M628" t="str">
            <v>Intermediate/Middle Schools (Public)</v>
          </cell>
          <cell r="N628" t="str">
            <v>1096</v>
          </cell>
          <cell r="O628">
            <v>452</v>
          </cell>
          <cell r="P628">
            <v>0</v>
          </cell>
          <cell r="Q628">
            <v>0</v>
          </cell>
          <cell r="R628">
            <v>0</v>
          </cell>
          <cell r="S628">
            <v>445</v>
          </cell>
          <cell r="T628">
            <v>0</v>
          </cell>
          <cell r="U628">
            <v>0</v>
          </cell>
          <cell r="V628">
            <v>0</v>
          </cell>
          <cell r="W628" t="str">
            <v>Y</v>
          </cell>
        </row>
        <row r="629">
          <cell r="C629" t="str">
            <v>19647330120048</v>
          </cell>
          <cell r="D629" t="str">
            <v>19</v>
          </cell>
          <cell r="E629" t="str">
            <v>64733</v>
          </cell>
          <cell r="F629" t="str">
            <v>0120048</v>
          </cell>
          <cell r="G629" t="str">
            <v>Los Angeles</v>
          </cell>
          <cell r="H629" t="str">
            <v>Los Angeles Unified</v>
          </cell>
          <cell r="I629" t="str">
            <v>Alliance College-Ready Middle Academy 5</v>
          </cell>
          <cell r="J629" t="str">
            <v>54</v>
          </cell>
          <cell r="K629" t="str">
            <v>Unified School District</v>
          </cell>
          <cell r="L629" t="str">
            <v>62</v>
          </cell>
          <cell r="M629" t="str">
            <v>Intermediate/Middle Schools (Public)</v>
          </cell>
          <cell r="N629" t="str">
            <v>1097</v>
          </cell>
          <cell r="O629">
            <v>303</v>
          </cell>
          <cell r="P629">
            <v>0</v>
          </cell>
          <cell r="Q629">
            <v>0</v>
          </cell>
          <cell r="R629">
            <v>0</v>
          </cell>
          <cell r="S629">
            <v>287</v>
          </cell>
          <cell r="T629">
            <v>0</v>
          </cell>
          <cell r="U629">
            <v>0</v>
          </cell>
          <cell r="V629">
            <v>0</v>
          </cell>
          <cell r="W629" t="str">
            <v>Y</v>
          </cell>
        </row>
        <row r="630">
          <cell r="C630" t="str">
            <v>19647330120071</v>
          </cell>
          <cell r="D630" t="str">
            <v>19</v>
          </cell>
          <cell r="E630" t="str">
            <v>64733</v>
          </cell>
          <cell r="F630" t="str">
            <v>0120071</v>
          </cell>
          <cell r="G630" t="str">
            <v>Los Angeles</v>
          </cell>
          <cell r="H630" t="str">
            <v>Los Angeles Unified</v>
          </cell>
          <cell r="I630" t="str">
            <v>New Designs Charter School-Watts</v>
          </cell>
          <cell r="J630" t="str">
            <v>54</v>
          </cell>
          <cell r="K630" t="str">
            <v>Unified School District</v>
          </cell>
          <cell r="L630" t="str">
            <v>65</v>
          </cell>
          <cell r="M630" t="str">
            <v>K-12 Schools (Public)</v>
          </cell>
          <cell r="N630" t="str">
            <v>1120</v>
          </cell>
          <cell r="O630">
            <v>490</v>
          </cell>
          <cell r="P630">
            <v>0</v>
          </cell>
          <cell r="Q630">
            <v>0</v>
          </cell>
          <cell r="R630">
            <v>0</v>
          </cell>
          <cell r="S630">
            <v>419</v>
          </cell>
          <cell r="T630">
            <v>0</v>
          </cell>
          <cell r="U630">
            <v>0</v>
          </cell>
          <cell r="V630">
            <v>0</v>
          </cell>
          <cell r="W630" t="str">
            <v>Y</v>
          </cell>
        </row>
        <row r="631">
          <cell r="C631" t="str">
            <v>19647330120097</v>
          </cell>
          <cell r="D631" t="str">
            <v>19</v>
          </cell>
          <cell r="E631" t="str">
            <v>64733</v>
          </cell>
          <cell r="F631" t="str">
            <v>0120097</v>
          </cell>
          <cell r="G631" t="str">
            <v>Los Angeles</v>
          </cell>
          <cell r="H631" t="str">
            <v>Los Angeles Unified</v>
          </cell>
          <cell r="I631" t="str">
            <v>Academia Moderna</v>
          </cell>
          <cell r="J631" t="str">
            <v>54</v>
          </cell>
          <cell r="K631" t="str">
            <v>Unified School District</v>
          </cell>
          <cell r="L631" t="str">
            <v>60</v>
          </cell>
          <cell r="M631" t="str">
            <v>Elementary Schools (Public)</v>
          </cell>
          <cell r="N631" t="str">
            <v>1101</v>
          </cell>
          <cell r="O631">
            <v>467</v>
          </cell>
          <cell r="P631">
            <v>0</v>
          </cell>
          <cell r="Q631">
            <v>0</v>
          </cell>
          <cell r="R631">
            <v>0</v>
          </cell>
          <cell r="S631">
            <v>445</v>
          </cell>
          <cell r="T631">
            <v>0</v>
          </cell>
          <cell r="U631">
            <v>0</v>
          </cell>
          <cell r="V631">
            <v>0</v>
          </cell>
          <cell r="W631" t="str">
            <v>Y</v>
          </cell>
        </row>
        <row r="632">
          <cell r="C632" t="str">
            <v>19647330120477</v>
          </cell>
          <cell r="D632" t="str">
            <v>19</v>
          </cell>
          <cell r="E632" t="str">
            <v>64733</v>
          </cell>
          <cell r="F632" t="str">
            <v>0120477</v>
          </cell>
          <cell r="G632" t="str">
            <v>Los Angeles</v>
          </cell>
          <cell r="H632" t="str">
            <v>Los Angeles Unified</v>
          </cell>
          <cell r="I632" t="str">
            <v>Aspire Titan Academy</v>
          </cell>
          <cell r="J632" t="str">
            <v>54</v>
          </cell>
          <cell r="K632" t="str">
            <v>Unified School District</v>
          </cell>
          <cell r="L632" t="str">
            <v>60</v>
          </cell>
          <cell r="M632" t="str">
            <v>Elementary Schools (Public)</v>
          </cell>
          <cell r="N632" t="str">
            <v>1550</v>
          </cell>
          <cell r="O632">
            <v>328</v>
          </cell>
          <cell r="P632">
            <v>0</v>
          </cell>
          <cell r="Q632">
            <v>0</v>
          </cell>
          <cell r="R632">
            <v>0</v>
          </cell>
          <cell r="S632">
            <v>314</v>
          </cell>
          <cell r="T632">
            <v>0</v>
          </cell>
          <cell r="U632">
            <v>0</v>
          </cell>
          <cell r="V632">
            <v>0</v>
          </cell>
          <cell r="W632" t="str">
            <v>Y</v>
          </cell>
        </row>
        <row r="633">
          <cell r="C633" t="str">
            <v>19647330120527</v>
          </cell>
          <cell r="D633" t="str">
            <v>19</v>
          </cell>
          <cell r="E633" t="str">
            <v>64733</v>
          </cell>
          <cell r="F633" t="str">
            <v>0120527</v>
          </cell>
          <cell r="G633" t="str">
            <v>Los Angeles</v>
          </cell>
          <cell r="H633" t="str">
            <v>Los Angeles Unified</v>
          </cell>
          <cell r="I633" t="str">
            <v>Watts Learning Center Charter Middle</v>
          </cell>
          <cell r="J633" t="str">
            <v>54</v>
          </cell>
          <cell r="K633" t="str">
            <v>Unified School District</v>
          </cell>
          <cell r="L633" t="str">
            <v>62</v>
          </cell>
          <cell r="M633" t="str">
            <v>Intermediate/Middle Schools (Public)</v>
          </cell>
          <cell r="N633" t="str">
            <v>1141</v>
          </cell>
          <cell r="O633">
            <v>400</v>
          </cell>
          <cell r="P633">
            <v>0</v>
          </cell>
          <cell r="Q633">
            <v>0</v>
          </cell>
          <cell r="R633">
            <v>0</v>
          </cell>
          <cell r="S633">
            <v>382</v>
          </cell>
          <cell r="T633">
            <v>0</v>
          </cell>
          <cell r="U633">
            <v>0</v>
          </cell>
          <cell r="V633">
            <v>0</v>
          </cell>
          <cell r="W633" t="str">
            <v>Y</v>
          </cell>
        </row>
        <row r="634">
          <cell r="C634" t="str">
            <v>19647330121079</v>
          </cell>
          <cell r="D634" t="str">
            <v>19</v>
          </cell>
          <cell r="E634" t="str">
            <v>64733</v>
          </cell>
          <cell r="F634" t="str">
            <v>0121079</v>
          </cell>
          <cell r="G634" t="str">
            <v>Los Angeles</v>
          </cell>
          <cell r="H634" t="str">
            <v>Los Angeles Unified</v>
          </cell>
          <cell r="I634" t="str">
            <v>Ararat Charter</v>
          </cell>
          <cell r="J634" t="str">
            <v>54</v>
          </cell>
          <cell r="K634" t="str">
            <v>Unified School District</v>
          </cell>
          <cell r="L634" t="str">
            <v>60</v>
          </cell>
          <cell r="M634" t="str">
            <v>Elementary Schools (Public)</v>
          </cell>
          <cell r="N634" t="str">
            <v>1156</v>
          </cell>
          <cell r="O634">
            <v>333</v>
          </cell>
          <cell r="P634">
            <v>0</v>
          </cell>
          <cell r="Q634">
            <v>0</v>
          </cell>
          <cell r="R634">
            <v>0</v>
          </cell>
          <cell r="S634">
            <v>271</v>
          </cell>
          <cell r="T634">
            <v>0</v>
          </cell>
          <cell r="U634">
            <v>0</v>
          </cell>
          <cell r="V634">
            <v>0</v>
          </cell>
          <cell r="W634" t="str">
            <v>Y</v>
          </cell>
        </row>
        <row r="635">
          <cell r="C635" t="str">
            <v>19647330121137</v>
          </cell>
          <cell r="D635" t="str">
            <v>19</v>
          </cell>
          <cell r="E635" t="str">
            <v>64733</v>
          </cell>
          <cell r="F635" t="str">
            <v>0121137</v>
          </cell>
          <cell r="G635" t="str">
            <v>Los Angeles</v>
          </cell>
          <cell r="H635" t="str">
            <v>Los Angeles Unified</v>
          </cell>
          <cell r="I635" t="str">
            <v>Ingenium Charter</v>
          </cell>
          <cell r="J635" t="str">
            <v>54</v>
          </cell>
          <cell r="K635" t="str">
            <v>Unified School District</v>
          </cell>
          <cell r="L635" t="str">
            <v>60</v>
          </cell>
          <cell r="M635" t="str">
            <v>Elementary Schools (Public)</v>
          </cell>
          <cell r="N635" t="str">
            <v>1157</v>
          </cell>
          <cell r="O635">
            <v>479</v>
          </cell>
          <cell r="P635">
            <v>0</v>
          </cell>
          <cell r="Q635">
            <v>0</v>
          </cell>
          <cell r="R635">
            <v>0</v>
          </cell>
          <cell r="S635">
            <v>398</v>
          </cell>
          <cell r="T635">
            <v>0</v>
          </cell>
          <cell r="U635">
            <v>0</v>
          </cell>
          <cell r="V635">
            <v>0</v>
          </cell>
          <cell r="W635" t="str">
            <v>Y</v>
          </cell>
        </row>
        <row r="636">
          <cell r="C636" t="str">
            <v>19647330121285</v>
          </cell>
          <cell r="D636" t="str">
            <v>19</v>
          </cell>
          <cell r="E636" t="str">
            <v>64733</v>
          </cell>
          <cell r="F636" t="str">
            <v>0121285</v>
          </cell>
          <cell r="G636" t="str">
            <v>Los Angeles</v>
          </cell>
          <cell r="H636" t="str">
            <v>Los Angeles Unified</v>
          </cell>
          <cell r="I636" t="str">
            <v>Alliance Cindy and Bill Simon Technology Academy High</v>
          </cell>
          <cell r="J636" t="str">
            <v>54</v>
          </cell>
          <cell r="K636" t="str">
            <v>Unified School District</v>
          </cell>
          <cell r="L636" t="str">
            <v>66</v>
          </cell>
          <cell r="M636" t="str">
            <v>High Schools (Public)</v>
          </cell>
          <cell r="N636" t="str">
            <v>1161</v>
          </cell>
          <cell r="O636">
            <v>514</v>
          </cell>
          <cell r="P636">
            <v>0</v>
          </cell>
          <cell r="Q636">
            <v>0</v>
          </cell>
          <cell r="R636">
            <v>0</v>
          </cell>
          <cell r="S636">
            <v>496</v>
          </cell>
          <cell r="T636">
            <v>0</v>
          </cell>
          <cell r="U636">
            <v>0</v>
          </cell>
          <cell r="V636">
            <v>0</v>
          </cell>
          <cell r="W636" t="str">
            <v>Y</v>
          </cell>
        </row>
        <row r="637">
          <cell r="C637" t="str">
            <v>19647330121293</v>
          </cell>
          <cell r="D637" t="str">
            <v>19</v>
          </cell>
          <cell r="E637" t="str">
            <v>64733</v>
          </cell>
          <cell r="F637" t="str">
            <v>0121293</v>
          </cell>
          <cell r="G637" t="str">
            <v>Los Angeles</v>
          </cell>
          <cell r="H637" t="str">
            <v>Los Angeles Unified</v>
          </cell>
          <cell r="I637" t="str">
            <v>Alliance Tennenbaum Family Technology High</v>
          </cell>
          <cell r="J637" t="str">
            <v>54</v>
          </cell>
          <cell r="K637" t="str">
            <v>Unified School District</v>
          </cell>
          <cell r="L637" t="str">
            <v>66</v>
          </cell>
          <cell r="M637" t="str">
            <v>High Schools (Public)</v>
          </cell>
          <cell r="N637" t="str">
            <v>1162</v>
          </cell>
          <cell r="O637">
            <v>319</v>
          </cell>
          <cell r="P637">
            <v>0</v>
          </cell>
          <cell r="Q637">
            <v>0</v>
          </cell>
          <cell r="R637">
            <v>0</v>
          </cell>
          <cell r="S637">
            <v>286</v>
          </cell>
          <cell r="T637">
            <v>0</v>
          </cell>
          <cell r="U637">
            <v>0</v>
          </cell>
          <cell r="V637">
            <v>0</v>
          </cell>
          <cell r="W637" t="str">
            <v>Y</v>
          </cell>
        </row>
        <row r="638">
          <cell r="C638" t="str">
            <v>19647330121699</v>
          </cell>
          <cell r="D638" t="str">
            <v>19</v>
          </cell>
          <cell r="E638" t="str">
            <v>64733</v>
          </cell>
          <cell r="F638" t="str">
            <v>0121699</v>
          </cell>
          <cell r="G638" t="str">
            <v>Los Angeles</v>
          </cell>
          <cell r="H638" t="str">
            <v>Los Angeles Unified</v>
          </cell>
          <cell r="I638" t="str">
            <v>KIPP Empower Academy</v>
          </cell>
          <cell r="J638" t="str">
            <v>54</v>
          </cell>
          <cell r="K638" t="str">
            <v>Unified School District</v>
          </cell>
          <cell r="L638" t="str">
            <v>60</v>
          </cell>
          <cell r="M638" t="str">
            <v>Elementary Schools (Public)</v>
          </cell>
          <cell r="N638" t="str">
            <v>1195</v>
          </cell>
          <cell r="O638">
            <v>576</v>
          </cell>
          <cell r="P638">
            <v>0</v>
          </cell>
          <cell r="Q638">
            <v>0</v>
          </cell>
          <cell r="R638">
            <v>0</v>
          </cell>
          <cell r="S638">
            <v>515</v>
          </cell>
          <cell r="T638">
            <v>0</v>
          </cell>
          <cell r="U638">
            <v>0</v>
          </cell>
          <cell r="V638">
            <v>0</v>
          </cell>
          <cell r="W638" t="str">
            <v>Y</v>
          </cell>
        </row>
        <row r="639">
          <cell r="C639" t="str">
            <v>19647330121707</v>
          </cell>
          <cell r="D639" t="str">
            <v>19</v>
          </cell>
          <cell r="E639" t="str">
            <v>64733</v>
          </cell>
          <cell r="F639" t="str">
            <v>0121707</v>
          </cell>
          <cell r="G639" t="str">
            <v>Los Angeles</v>
          </cell>
          <cell r="H639" t="str">
            <v>Los Angeles Unified</v>
          </cell>
          <cell r="I639" t="str">
            <v>KIPP Comienza Community Prep</v>
          </cell>
          <cell r="J639" t="str">
            <v>54</v>
          </cell>
          <cell r="K639" t="str">
            <v>Unified School District</v>
          </cell>
          <cell r="L639" t="str">
            <v>60</v>
          </cell>
          <cell r="M639" t="str">
            <v>Elementary Schools (Public)</v>
          </cell>
          <cell r="N639" t="str">
            <v>1196</v>
          </cell>
          <cell r="O639">
            <v>825</v>
          </cell>
          <cell r="P639">
            <v>0</v>
          </cell>
          <cell r="Q639">
            <v>0</v>
          </cell>
          <cell r="R639">
            <v>0</v>
          </cell>
          <cell r="S639">
            <v>783</v>
          </cell>
          <cell r="T639">
            <v>0</v>
          </cell>
          <cell r="U639">
            <v>0</v>
          </cell>
          <cell r="V639">
            <v>0</v>
          </cell>
          <cell r="W639" t="str">
            <v>Y</v>
          </cell>
        </row>
        <row r="640">
          <cell r="C640" t="str">
            <v>19647330121848</v>
          </cell>
          <cell r="D640" t="str">
            <v>19</v>
          </cell>
          <cell r="E640" t="str">
            <v>64733</v>
          </cell>
          <cell r="F640" t="str">
            <v>0121848</v>
          </cell>
          <cell r="G640" t="str">
            <v>Los Angeles</v>
          </cell>
          <cell r="H640" t="str">
            <v>Los Angeles Unified</v>
          </cell>
          <cell r="I640" t="str">
            <v>Crown Preparatory Academy</v>
          </cell>
          <cell r="J640" t="str">
            <v>54</v>
          </cell>
          <cell r="K640" t="str">
            <v>Unified School District</v>
          </cell>
          <cell r="L640" t="str">
            <v>62</v>
          </cell>
          <cell r="M640" t="str">
            <v>Intermediate/Middle Schools (Public)</v>
          </cell>
          <cell r="N640" t="str">
            <v>1187</v>
          </cell>
          <cell r="O640">
            <v>477</v>
          </cell>
          <cell r="P640">
            <v>0</v>
          </cell>
          <cell r="Q640">
            <v>0</v>
          </cell>
          <cell r="R640">
            <v>0</v>
          </cell>
          <cell r="S640">
            <v>467</v>
          </cell>
          <cell r="T640">
            <v>0</v>
          </cell>
          <cell r="U640">
            <v>0</v>
          </cell>
          <cell r="V640">
            <v>0</v>
          </cell>
          <cell r="W640" t="str">
            <v>Y</v>
          </cell>
        </row>
        <row r="641">
          <cell r="C641" t="str">
            <v>19647330122242</v>
          </cell>
          <cell r="D641" t="str">
            <v>19</v>
          </cell>
          <cell r="E641" t="str">
            <v>64733</v>
          </cell>
          <cell r="F641" t="str">
            <v>0122242</v>
          </cell>
          <cell r="G641" t="str">
            <v>Los Angeles</v>
          </cell>
          <cell r="H641" t="str">
            <v>Los Angeles Unified</v>
          </cell>
          <cell r="I641" t="str">
            <v>TEACH Academy of Technologies</v>
          </cell>
          <cell r="J641" t="str">
            <v>54</v>
          </cell>
          <cell r="K641" t="str">
            <v>Unified School District</v>
          </cell>
          <cell r="L641" t="str">
            <v>62</v>
          </cell>
          <cell r="M641" t="str">
            <v>Intermediate/Middle Schools (Public)</v>
          </cell>
          <cell r="N641" t="str">
            <v>1206</v>
          </cell>
          <cell r="O641">
            <v>359</v>
          </cell>
          <cell r="P641">
            <v>0</v>
          </cell>
          <cell r="Q641">
            <v>0</v>
          </cell>
          <cell r="R641">
            <v>0</v>
          </cell>
          <cell r="S641">
            <v>230</v>
          </cell>
          <cell r="T641">
            <v>0</v>
          </cell>
          <cell r="U641">
            <v>0</v>
          </cell>
          <cell r="V641">
            <v>0</v>
          </cell>
          <cell r="W641" t="str">
            <v>Y</v>
          </cell>
        </row>
        <row r="642">
          <cell r="C642" t="str">
            <v>19647330122481</v>
          </cell>
          <cell r="D642" t="str">
            <v>19</v>
          </cell>
          <cell r="E642" t="str">
            <v>64733</v>
          </cell>
          <cell r="F642" t="str">
            <v>0122481</v>
          </cell>
          <cell r="G642" t="str">
            <v>Los Angeles</v>
          </cell>
          <cell r="H642" t="str">
            <v>Los Angeles Unified</v>
          </cell>
          <cell r="I642" t="str">
            <v>Animo Jefferson Charter Middle</v>
          </cell>
          <cell r="J642" t="str">
            <v>54</v>
          </cell>
          <cell r="K642" t="str">
            <v>Unified School District</v>
          </cell>
          <cell r="L642" t="str">
            <v>62</v>
          </cell>
          <cell r="M642" t="str">
            <v>Intermediate/Middle Schools (Public)</v>
          </cell>
          <cell r="N642" t="str">
            <v>1216</v>
          </cell>
          <cell r="O642">
            <v>556</v>
          </cell>
          <cell r="P642">
            <v>0</v>
          </cell>
          <cell r="Q642">
            <v>0</v>
          </cell>
          <cell r="R642">
            <v>0</v>
          </cell>
          <cell r="S642">
            <v>500</v>
          </cell>
          <cell r="T642">
            <v>0</v>
          </cell>
          <cell r="U642">
            <v>0</v>
          </cell>
          <cell r="V642">
            <v>0</v>
          </cell>
          <cell r="W642" t="str">
            <v>Y</v>
          </cell>
        </row>
        <row r="643">
          <cell r="C643" t="str">
            <v>19647330122499</v>
          </cell>
          <cell r="D643" t="str">
            <v>19</v>
          </cell>
          <cell r="E643" t="str">
            <v>64733</v>
          </cell>
          <cell r="F643" t="str">
            <v>0122499</v>
          </cell>
          <cell r="G643" t="str">
            <v>Los Angeles</v>
          </cell>
          <cell r="H643" t="str">
            <v>Los Angeles Unified</v>
          </cell>
          <cell r="I643" t="str">
            <v>Animo Westside Charter Middle</v>
          </cell>
          <cell r="J643" t="str">
            <v>54</v>
          </cell>
          <cell r="K643" t="str">
            <v>Unified School District</v>
          </cell>
          <cell r="L643" t="str">
            <v>62</v>
          </cell>
          <cell r="M643" t="str">
            <v>Intermediate/Middle Schools (Public)</v>
          </cell>
          <cell r="N643" t="str">
            <v>1217</v>
          </cell>
          <cell r="O643">
            <v>423</v>
          </cell>
          <cell r="P643">
            <v>0</v>
          </cell>
          <cell r="Q643">
            <v>0</v>
          </cell>
          <cell r="R643">
            <v>0</v>
          </cell>
          <cell r="S643">
            <v>295</v>
          </cell>
          <cell r="T643">
            <v>0</v>
          </cell>
          <cell r="U643">
            <v>0</v>
          </cell>
          <cell r="V643">
            <v>0</v>
          </cell>
          <cell r="W643" t="str">
            <v>Y</v>
          </cell>
        </row>
        <row r="644">
          <cell r="C644" t="str">
            <v>19647330122556</v>
          </cell>
          <cell r="D644" t="str">
            <v>19</v>
          </cell>
          <cell r="E644" t="str">
            <v>64733</v>
          </cell>
          <cell r="F644" t="str">
            <v>0122556</v>
          </cell>
          <cell r="G644" t="str">
            <v>Los Angeles</v>
          </cell>
          <cell r="H644" t="str">
            <v>Los Angeles Unified</v>
          </cell>
          <cell r="I644" t="str">
            <v>Citizens of the World Charter Hollywood</v>
          </cell>
          <cell r="J644" t="str">
            <v>54</v>
          </cell>
          <cell r="K644" t="str">
            <v>Unified School District</v>
          </cell>
          <cell r="L644" t="str">
            <v>60</v>
          </cell>
          <cell r="M644" t="str">
            <v>Elementary Schools (Public)</v>
          </cell>
          <cell r="N644" t="str">
            <v>1200</v>
          </cell>
          <cell r="O644">
            <v>479</v>
          </cell>
          <cell r="P644">
            <v>0</v>
          </cell>
          <cell r="Q644">
            <v>0</v>
          </cell>
          <cell r="R644">
            <v>0</v>
          </cell>
          <cell r="S644">
            <v>225</v>
          </cell>
          <cell r="T644">
            <v>0</v>
          </cell>
          <cell r="U644">
            <v>0</v>
          </cell>
          <cell r="V644">
            <v>0</v>
          </cell>
          <cell r="W644" t="str">
            <v>Y</v>
          </cell>
        </row>
        <row r="645">
          <cell r="C645" t="str">
            <v>19647330122564</v>
          </cell>
          <cell r="D645" t="str">
            <v>19</v>
          </cell>
          <cell r="E645" t="str">
            <v>64733</v>
          </cell>
          <cell r="F645" t="str">
            <v>0122564</v>
          </cell>
          <cell r="G645" t="str">
            <v>Los Angeles</v>
          </cell>
          <cell r="H645" t="str">
            <v>Los Angeles Unified</v>
          </cell>
          <cell r="I645" t="str">
            <v>Camino Nuevo Elementary #3</v>
          </cell>
          <cell r="J645" t="str">
            <v>54</v>
          </cell>
          <cell r="K645" t="str">
            <v>Unified School District</v>
          </cell>
          <cell r="L645" t="str">
            <v>60</v>
          </cell>
          <cell r="M645" t="str">
            <v>Elementary Schools (Public)</v>
          </cell>
          <cell r="N645" t="str">
            <v>1212</v>
          </cell>
          <cell r="O645">
            <v>789</v>
          </cell>
          <cell r="P645">
            <v>0</v>
          </cell>
          <cell r="Q645">
            <v>0</v>
          </cell>
          <cell r="R645">
            <v>0</v>
          </cell>
          <cell r="S645">
            <v>783</v>
          </cell>
          <cell r="T645">
            <v>0</v>
          </cell>
          <cell r="U645">
            <v>0</v>
          </cell>
          <cell r="V645">
            <v>0</v>
          </cell>
          <cell r="W645" t="str">
            <v>Y</v>
          </cell>
        </row>
        <row r="646">
          <cell r="C646" t="str">
            <v>19647330122606</v>
          </cell>
          <cell r="D646" t="str">
            <v>19</v>
          </cell>
          <cell r="E646" t="str">
            <v>64733</v>
          </cell>
          <cell r="F646" t="str">
            <v>0122606</v>
          </cell>
          <cell r="G646" t="str">
            <v>Los Angeles</v>
          </cell>
          <cell r="H646" t="str">
            <v>Los Angeles Unified</v>
          </cell>
          <cell r="I646" t="str">
            <v>PUC Lakeview Charter High</v>
          </cell>
          <cell r="J646" t="str">
            <v>54</v>
          </cell>
          <cell r="K646" t="str">
            <v>Unified School District</v>
          </cell>
          <cell r="L646" t="str">
            <v>66</v>
          </cell>
          <cell r="M646" t="str">
            <v>High Schools (Public)</v>
          </cell>
          <cell r="N646" t="str">
            <v>1241</v>
          </cell>
          <cell r="O646">
            <v>462</v>
          </cell>
          <cell r="P646">
            <v>0</v>
          </cell>
          <cell r="Q646">
            <v>0</v>
          </cell>
          <cell r="R646">
            <v>0</v>
          </cell>
          <cell r="S646">
            <v>364</v>
          </cell>
          <cell r="T646">
            <v>0</v>
          </cell>
          <cell r="U646">
            <v>0</v>
          </cell>
          <cell r="V646">
            <v>0</v>
          </cell>
          <cell r="W646" t="str">
            <v>Y</v>
          </cell>
        </row>
        <row r="647">
          <cell r="C647" t="str">
            <v>19647330122614</v>
          </cell>
          <cell r="D647" t="str">
            <v>19</v>
          </cell>
          <cell r="E647" t="str">
            <v>64733</v>
          </cell>
          <cell r="F647" t="str">
            <v>0122614</v>
          </cell>
          <cell r="G647" t="str">
            <v>Los Angeles</v>
          </cell>
          <cell r="H647" t="str">
            <v>Los Angeles Unified</v>
          </cell>
          <cell r="I647" t="str">
            <v>Aspire Gateway Academy Charter</v>
          </cell>
          <cell r="J647" t="str">
            <v>54</v>
          </cell>
          <cell r="K647" t="str">
            <v>Unified School District</v>
          </cell>
          <cell r="L647" t="str">
            <v>60</v>
          </cell>
          <cell r="M647" t="str">
            <v>Elementary Schools (Public)</v>
          </cell>
          <cell r="N647" t="str">
            <v>1213</v>
          </cell>
          <cell r="O647">
            <v>417</v>
          </cell>
          <cell r="P647">
            <v>0</v>
          </cell>
          <cell r="Q647">
            <v>0</v>
          </cell>
          <cell r="R647">
            <v>0</v>
          </cell>
          <cell r="S647">
            <v>386</v>
          </cell>
          <cell r="T647">
            <v>0</v>
          </cell>
          <cell r="U647">
            <v>0</v>
          </cell>
          <cell r="V647">
            <v>0</v>
          </cell>
          <cell r="W647" t="str">
            <v>Y</v>
          </cell>
        </row>
        <row r="648">
          <cell r="C648" t="str">
            <v>19647330122622</v>
          </cell>
          <cell r="D648" t="str">
            <v>19</v>
          </cell>
          <cell r="E648" t="str">
            <v>64733</v>
          </cell>
          <cell r="F648" t="str">
            <v>0122622</v>
          </cell>
          <cell r="G648" t="str">
            <v>Los Angeles</v>
          </cell>
          <cell r="H648" t="str">
            <v>Los Angeles Unified</v>
          </cell>
          <cell r="I648" t="str">
            <v>Aspire Firestone Academy Charter</v>
          </cell>
          <cell r="J648" t="str">
            <v>54</v>
          </cell>
          <cell r="K648" t="str">
            <v>Unified School District</v>
          </cell>
          <cell r="L648" t="str">
            <v>60</v>
          </cell>
          <cell r="M648" t="str">
            <v>Elementary Schools (Public)</v>
          </cell>
          <cell r="N648" t="str">
            <v>1214</v>
          </cell>
          <cell r="O648">
            <v>414</v>
          </cell>
          <cell r="P648">
            <v>0</v>
          </cell>
          <cell r="Q648">
            <v>0</v>
          </cell>
          <cell r="R648">
            <v>0</v>
          </cell>
          <cell r="S648">
            <v>384</v>
          </cell>
          <cell r="T648">
            <v>0</v>
          </cell>
          <cell r="U648">
            <v>0</v>
          </cell>
          <cell r="V648">
            <v>0</v>
          </cell>
          <cell r="W648" t="str">
            <v>Y</v>
          </cell>
        </row>
        <row r="649">
          <cell r="C649" t="str">
            <v>19647330122630</v>
          </cell>
          <cell r="D649" t="str">
            <v>19</v>
          </cell>
          <cell r="E649" t="str">
            <v>64733</v>
          </cell>
          <cell r="F649" t="str">
            <v>0122630</v>
          </cell>
          <cell r="G649" t="str">
            <v>Los Angeles</v>
          </cell>
          <cell r="H649" t="str">
            <v>Los Angeles Unified</v>
          </cell>
          <cell r="I649" t="str">
            <v>Para Los Niños - Evelyn Thurman Gratts Primary</v>
          </cell>
          <cell r="J649" t="str">
            <v>54</v>
          </cell>
          <cell r="K649" t="str">
            <v>Unified School District</v>
          </cell>
          <cell r="L649" t="str">
            <v>60</v>
          </cell>
          <cell r="M649" t="str">
            <v>Elementary Schools (Public)</v>
          </cell>
          <cell r="N649" t="str">
            <v>1215</v>
          </cell>
          <cell r="O649">
            <v>310</v>
          </cell>
          <cell r="P649">
            <v>0</v>
          </cell>
          <cell r="Q649">
            <v>0</v>
          </cell>
          <cell r="R649">
            <v>0</v>
          </cell>
          <cell r="S649">
            <v>302</v>
          </cell>
          <cell r="T649">
            <v>0</v>
          </cell>
          <cell r="U649">
            <v>0</v>
          </cell>
          <cell r="V649">
            <v>0</v>
          </cell>
          <cell r="W649" t="str">
            <v>Y</v>
          </cell>
        </row>
        <row r="650">
          <cell r="C650" t="str">
            <v>19647330122655</v>
          </cell>
          <cell r="D650" t="str">
            <v>19</v>
          </cell>
          <cell r="E650" t="str">
            <v>64733</v>
          </cell>
          <cell r="F650" t="str">
            <v>0122655</v>
          </cell>
          <cell r="G650" t="str">
            <v>Los Angeles</v>
          </cell>
          <cell r="H650" t="str">
            <v>Los Angeles Unified</v>
          </cell>
          <cell r="I650" t="str">
            <v>Celerity Octavia Charter</v>
          </cell>
          <cell r="J650" t="str">
            <v>54</v>
          </cell>
          <cell r="K650" t="str">
            <v>Unified School District</v>
          </cell>
          <cell r="L650" t="str">
            <v>60</v>
          </cell>
          <cell r="M650" t="str">
            <v>Elementary Schools (Public)</v>
          </cell>
          <cell r="N650" t="str">
            <v>1232</v>
          </cell>
          <cell r="O650">
            <v>436</v>
          </cell>
          <cell r="P650">
            <v>0</v>
          </cell>
          <cell r="Q650">
            <v>0</v>
          </cell>
          <cell r="R650">
            <v>0</v>
          </cell>
          <cell r="S650">
            <v>377</v>
          </cell>
          <cell r="T650">
            <v>0</v>
          </cell>
          <cell r="U650">
            <v>0</v>
          </cell>
          <cell r="V650">
            <v>0</v>
          </cell>
          <cell r="W650" t="str">
            <v>Y</v>
          </cell>
        </row>
        <row r="651">
          <cell r="C651" t="str">
            <v>19647330122721</v>
          </cell>
          <cell r="D651" t="str">
            <v>19</v>
          </cell>
          <cell r="E651" t="str">
            <v>64733</v>
          </cell>
          <cell r="F651" t="str">
            <v>0122721</v>
          </cell>
          <cell r="G651" t="str">
            <v>Los Angeles</v>
          </cell>
          <cell r="H651" t="str">
            <v>Los Angeles Unified</v>
          </cell>
          <cell r="I651" t="str">
            <v>Aspire Pacific Academy</v>
          </cell>
          <cell r="J651" t="str">
            <v>54</v>
          </cell>
          <cell r="K651" t="str">
            <v>Unified School District</v>
          </cell>
          <cell r="L651" t="str">
            <v>65</v>
          </cell>
          <cell r="M651" t="str">
            <v>K-12 Schools (Public)</v>
          </cell>
          <cell r="N651" t="str">
            <v>1230</v>
          </cell>
          <cell r="O651">
            <v>525</v>
          </cell>
          <cell r="P651">
            <v>0</v>
          </cell>
          <cell r="Q651">
            <v>0</v>
          </cell>
          <cell r="R651">
            <v>0</v>
          </cell>
          <cell r="S651">
            <v>477</v>
          </cell>
          <cell r="T651">
            <v>0</v>
          </cell>
          <cell r="U651">
            <v>0</v>
          </cell>
          <cell r="V651">
            <v>0</v>
          </cell>
          <cell r="W651" t="str">
            <v>Y</v>
          </cell>
        </row>
        <row r="652">
          <cell r="C652" t="str">
            <v>19647330122739</v>
          </cell>
          <cell r="D652" t="str">
            <v>19</v>
          </cell>
          <cell r="E652" t="str">
            <v>64733</v>
          </cell>
          <cell r="F652" t="str">
            <v>0122739</v>
          </cell>
          <cell r="G652" t="str">
            <v>Los Angeles</v>
          </cell>
          <cell r="H652" t="str">
            <v>Los Angeles Unified</v>
          </cell>
          <cell r="I652" t="str">
            <v>Vista Charter Middle</v>
          </cell>
          <cell r="J652" t="str">
            <v>54</v>
          </cell>
          <cell r="K652" t="str">
            <v>Unified School District</v>
          </cell>
          <cell r="L652" t="str">
            <v>62</v>
          </cell>
          <cell r="M652" t="str">
            <v>Intermediate/Middle Schools (Public)</v>
          </cell>
          <cell r="N652" t="str">
            <v>1234</v>
          </cell>
          <cell r="O652">
            <v>424</v>
          </cell>
          <cell r="P652">
            <v>0</v>
          </cell>
          <cell r="Q652">
            <v>0</v>
          </cell>
          <cell r="R652">
            <v>0</v>
          </cell>
          <cell r="S652">
            <v>411</v>
          </cell>
          <cell r="T652">
            <v>0</v>
          </cell>
          <cell r="U652">
            <v>0</v>
          </cell>
          <cell r="V652">
            <v>0</v>
          </cell>
          <cell r="W652" t="str">
            <v>Y</v>
          </cell>
        </row>
        <row r="653">
          <cell r="C653" t="str">
            <v>19647330122747</v>
          </cell>
          <cell r="D653" t="str">
            <v>19</v>
          </cell>
          <cell r="E653" t="str">
            <v>64733</v>
          </cell>
          <cell r="F653" t="str">
            <v>0122747</v>
          </cell>
          <cell r="G653" t="str">
            <v>Los Angeles</v>
          </cell>
          <cell r="H653" t="str">
            <v>Los Angeles Unified</v>
          </cell>
          <cell r="I653" t="str">
            <v>Magnolia Science Academy Bell</v>
          </cell>
          <cell r="J653" t="str">
            <v>54</v>
          </cell>
          <cell r="K653" t="str">
            <v>Unified School District</v>
          </cell>
          <cell r="L653" t="str">
            <v>62</v>
          </cell>
          <cell r="M653" t="str">
            <v>Intermediate/Middle Schools (Public)</v>
          </cell>
          <cell r="N653" t="str">
            <v>1236</v>
          </cell>
          <cell r="O653">
            <v>488</v>
          </cell>
          <cell r="P653">
            <v>0</v>
          </cell>
          <cell r="Q653">
            <v>0</v>
          </cell>
          <cell r="R653">
            <v>0</v>
          </cell>
          <cell r="S653">
            <v>438</v>
          </cell>
          <cell r="T653">
            <v>0</v>
          </cell>
          <cell r="U653">
            <v>0</v>
          </cell>
          <cell r="V653">
            <v>0</v>
          </cell>
          <cell r="W653" t="str">
            <v>Y</v>
          </cell>
        </row>
        <row r="654">
          <cell r="C654" t="str">
            <v>19647330122754</v>
          </cell>
          <cell r="D654" t="str">
            <v>19</v>
          </cell>
          <cell r="E654" t="str">
            <v>64733</v>
          </cell>
          <cell r="F654" t="str">
            <v>0122754</v>
          </cell>
          <cell r="G654" t="str">
            <v>Los Angeles</v>
          </cell>
          <cell r="H654" t="str">
            <v>Los Angeles Unified</v>
          </cell>
          <cell r="I654" t="str">
            <v>Valley Charter Elementary</v>
          </cell>
          <cell r="J654" t="str">
            <v>54</v>
          </cell>
          <cell r="K654" t="str">
            <v>Unified School District</v>
          </cell>
          <cell r="L654" t="str">
            <v>60</v>
          </cell>
          <cell r="M654" t="str">
            <v>Elementary Schools (Public)</v>
          </cell>
          <cell r="N654" t="str">
            <v>1237</v>
          </cell>
          <cell r="O654">
            <v>265</v>
          </cell>
          <cell r="P654">
            <v>0</v>
          </cell>
          <cell r="Q654">
            <v>0</v>
          </cell>
          <cell r="R654">
            <v>0</v>
          </cell>
          <cell r="S654">
            <v>100</v>
          </cell>
          <cell r="T654">
            <v>0</v>
          </cell>
          <cell r="U654">
            <v>0</v>
          </cell>
          <cell r="V654">
            <v>0</v>
          </cell>
          <cell r="W654" t="str">
            <v>Y</v>
          </cell>
        </row>
        <row r="655">
          <cell r="C655" t="str">
            <v>19647330122838</v>
          </cell>
          <cell r="D655" t="str">
            <v>19</v>
          </cell>
          <cell r="E655" t="str">
            <v>64733</v>
          </cell>
          <cell r="F655" t="str">
            <v>0122838</v>
          </cell>
          <cell r="G655" t="str">
            <v>Los Angeles</v>
          </cell>
          <cell r="H655" t="str">
            <v>Los Angeles Unified</v>
          </cell>
          <cell r="I655" t="str">
            <v>Valley Charter Middle</v>
          </cell>
          <cell r="J655" t="str">
            <v>54</v>
          </cell>
          <cell r="K655" t="str">
            <v>Unified School District</v>
          </cell>
          <cell r="L655" t="str">
            <v>62</v>
          </cell>
          <cell r="M655" t="str">
            <v>Intermediate/Middle Schools (Public)</v>
          </cell>
          <cell r="N655" t="str">
            <v>1238</v>
          </cell>
          <cell r="O655">
            <v>325</v>
          </cell>
          <cell r="P655">
            <v>0</v>
          </cell>
          <cell r="Q655">
            <v>0</v>
          </cell>
          <cell r="R655">
            <v>0</v>
          </cell>
          <cell r="S655">
            <v>189</v>
          </cell>
          <cell r="T655">
            <v>0</v>
          </cell>
          <cell r="U655">
            <v>0</v>
          </cell>
          <cell r="V655">
            <v>0</v>
          </cell>
          <cell r="W655" t="str">
            <v>Y</v>
          </cell>
        </row>
        <row r="656">
          <cell r="C656" t="str">
            <v>19647330122861</v>
          </cell>
          <cell r="D656" t="str">
            <v>19</v>
          </cell>
          <cell r="E656" t="str">
            <v>64733</v>
          </cell>
          <cell r="F656" t="str">
            <v>0122861</v>
          </cell>
          <cell r="G656" t="str">
            <v>Los Angeles</v>
          </cell>
          <cell r="H656" t="str">
            <v>Los Angeles Unified</v>
          </cell>
          <cell r="I656" t="str">
            <v>Camino Nuevo Academy #2</v>
          </cell>
          <cell r="J656" t="str">
            <v>54</v>
          </cell>
          <cell r="K656" t="str">
            <v>Unified School District</v>
          </cell>
          <cell r="L656" t="str">
            <v>60</v>
          </cell>
          <cell r="M656" t="str">
            <v>Elementary Schools (Public)</v>
          </cell>
          <cell r="N656" t="str">
            <v>1231</v>
          </cell>
          <cell r="O656">
            <v>675</v>
          </cell>
          <cell r="P656">
            <v>0</v>
          </cell>
          <cell r="Q656">
            <v>0</v>
          </cell>
          <cell r="R656">
            <v>0</v>
          </cell>
          <cell r="S656">
            <v>639</v>
          </cell>
          <cell r="T656">
            <v>0</v>
          </cell>
          <cell r="U656">
            <v>0</v>
          </cell>
          <cell r="V656">
            <v>0</v>
          </cell>
          <cell r="W656" t="str">
            <v>Y</v>
          </cell>
        </row>
        <row r="657">
          <cell r="C657" t="str">
            <v>19647330123133</v>
          </cell>
          <cell r="D657" t="str">
            <v>19</v>
          </cell>
          <cell r="E657" t="str">
            <v>64733</v>
          </cell>
          <cell r="F657" t="str">
            <v>0123133</v>
          </cell>
          <cell r="G657" t="str">
            <v>Los Angeles</v>
          </cell>
          <cell r="H657" t="str">
            <v>Los Angeles Unified</v>
          </cell>
          <cell r="I657" t="str">
            <v>Alliance Susan and Eric Smidt Technology High</v>
          </cell>
          <cell r="J657" t="str">
            <v>54</v>
          </cell>
          <cell r="K657" t="str">
            <v>Unified School District</v>
          </cell>
          <cell r="L657" t="str">
            <v>66</v>
          </cell>
          <cell r="M657" t="str">
            <v>High Schools (Public)</v>
          </cell>
          <cell r="N657" t="str">
            <v>1163</v>
          </cell>
          <cell r="O657">
            <v>540</v>
          </cell>
          <cell r="P657">
            <v>0</v>
          </cell>
          <cell r="Q657">
            <v>0</v>
          </cell>
          <cell r="R657">
            <v>0</v>
          </cell>
          <cell r="S657">
            <v>510</v>
          </cell>
          <cell r="T657">
            <v>0</v>
          </cell>
          <cell r="U657">
            <v>0</v>
          </cell>
          <cell r="V657">
            <v>0</v>
          </cell>
          <cell r="W657" t="str">
            <v>Y</v>
          </cell>
        </row>
        <row r="658">
          <cell r="C658" t="str">
            <v>19647330123141</v>
          </cell>
          <cell r="D658" t="str">
            <v>19</v>
          </cell>
          <cell r="E658" t="str">
            <v>64733</v>
          </cell>
          <cell r="F658" t="str">
            <v>0123141</v>
          </cell>
          <cell r="G658" t="str">
            <v>Los Angeles</v>
          </cell>
          <cell r="H658" t="str">
            <v>Los Angeles Unified</v>
          </cell>
          <cell r="I658" t="str">
            <v>Alliance Ted K. Tajima High</v>
          </cell>
          <cell r="J658" t="str">
            <v>54</v>
          </cell>
          <cell r="K658" t="str">
            <v>Unified School District</v>
          </cell>
          <cell r="L658" t="str">
            <v>66</v>
          </cell>
          <cell r="M658" t="str">
            <v>High Schools (Public)</v>
          </cell>
          <cell r="N658" t="str">
            <v>1164</v>
          </cell>
          <cell r="O658">
            <v>335</v>
          </cell>
          <cell r="P658">
            <v>0</v>
          </cell>
          <cell r="Q658">
            <v>0</v>
          </cell>
          <cell r="R658">
            <v>0</v>
          </cell>
          <cell r="S658">
            <v>305</v>
          </cell>
          <cell r="T658">
            <v>0</v>
          </cell>
          <cell r="U658">
            <v>0</v>
          </cell>
          <cell r="V658">
            <v>0</v>
          </cell>
          <cell r="W658" t="str">
            <v>Y</v>
          </cell>
        </row>
        <row r="659">
          <cell r="C659" t="str">
            <v>19647330123158</v>
          </cell>
          <cell r="D659" t="str">
            <v>19</v>
          </cell>
          <cell r="E659" t="str">
            <v>64733</v>
          </cell>
          <cell r="F659" t="str">
            <v>0123158</v>
          </cell>
          <cell r="G659" t="str">
            <v>Los Angeles</v>
          </cell>
          <cell r="H659" t="str">
            <v>Los Angeles Unified</v>
          </cell>
          <cell r="I659" t="str">
            <v>Arts In Action Community Charter</v>
          </cell>
          <cell r="J659" t="str">
            <v>54</v>
          </cell>
          <cell r="K659" t="str">
            <v>Unified School District</v>
          </cell>
          <cell r="L659" t="str">
            <v>60</v>
          </cell>
          <cell r="M659" t="str">
            <v>Elementary Schools (Public)</v>
          </cell>
          <cell r="N659" t="str">
            <v>1218</v>
          </cell>
          <cell r="O659">
            <v>315</v>
          </cell>
          <cell r="P659">
            <v>0</v>
          </cell>
          <cell r="Q659">
            <v>0</v>
          </cell>
          <cell r="R659">
            <v>0</v>
          </cell>
          <cell r="S659">
            <v>310</v>
          </cell>
          <cell r="T659">
            <v>0</v>
          </cell>
          <cell r="U659">
            <v>0</v>
          </cell>
          <cell r="V659">
            <v>0</v>
          </cell>
          <cell r="W659" t="str">
            <v>Y</v>
          </cell>
        </row>
        <row r="660">
          <cell r="C660" t="str">
            <v>19647330123166</v>
          </cell>
          <cell r="D660" t="str">
            <v>19</v>
          </cell>
          <cell r="E660" t="str">
            <v>64733</v>
          </cell>
          <cell r="F660" t="str">
            <v>0123166</v>
          </cell>
          <cell r="G660" t="str">
            <v>Los Angeles</v>
          </cell>
          <cell r="H660" t="str">
            <v>Los Angeles Unified</v>
          </cell>
          <cell r="I660" t="str">
            <v>Celerity Palmati Charter</v>
          </cell>
          <cell r="J660" t="str">
            <v>54</v>
          </cell>
          <cell r="K660" t="str">
            <v>Unified School District</v>
          </cell>
          <cell r="L660" t="str">
            <v>60</v>
          </cell>
          <cell r="M660" t="str">
            <v>Elementary Schools (Public)</v>
          </cell>
          <cell r="N660" t="str">
            <v>1246</v>
          </cell>
          <cell r="O660">
            <v>463</v>
          </cell>
          <cell r="P660">
            <v>0</v>
          </cell>
          <cell r="Q660">
            <v>0</v>
          </cell>
          <cell r="R660">
            <v>0</v>
          </cell>
          <cell r="S660">
            <v>408</v>
          </cell>
          <cell r="T660">
            <v>0</v>
          </cell>
          <cell r="U660">
            <v>0</v>
          </cell>
          <cell r="V660">
            <v>0</v>
          </cell>
          <cell r="W660" t="str">
            <v>Y</v>
          </cell>
        </row>
        <row r="661">
          <cell r="C661" t="str">
            <v>19647330123984</v>
          </cell>
          <cell r="D661" t="str">
            <v>19</v>
          </cell>
          <cell r="E661" t="str">
            <v>64733</v>
          </cell>
          <cell r="F661" t="str">
            <v>0123984</v>
          </cell>
          <cell r="G661" t="str">
            <v>Los Angeles</v>
          </cell>
          <cell r="H661" t="str">
            <v>Los Angeles Unified</v>
          </cell>
          <cell r="I661" t="str">
            <v>Celerity Cardinal Charter</v>
          </cell>
          <cell r="J661" t="str">
            <v>54</v>
          </cell>
          <cell r="K661" t="str">
            <v>Unified School District</v>
          </cell>
          <cell r="L661" t="str">
            <v>60</v>
          </cell>
          <cell r="M661" t="str">
            <v>Elementary Schools (Public)</v>
          </cell>
          <cell r="N661" t="str">
            <v>1285</v>
          </cell>
          <cell r="O661">
            <v>357</v>
          </cell>
          <cell r="P661">
            <v>0</v>
          </cell>
          <cell r="Q661">
            <v>0</v>
          </cell>
          <cell r="R661">
            <v>0</v>
          </cell>
          <cell r="S661">
            <v>307</v>
          </cell>
          <cell r="T661">
            <v>0</v>
          </cell>
          <cell r="U661">
            <v>0</v>
          </cell>
          <cell r="V661">
            <v>0</v>
          </cell>
          <cell r="W661" t="str">
            <v>Y</v>
          </cell>
        </row>
        <row r="662">
          <cell r="C662" t="str">
            <v>19647330123992</v>
          </cell>
          <cell r="D662" t="str">
            <v>19</v>
          </cell>
          <cell r="E662" t="str">
            <v>64733</v>
          </cell>
          <cell r="F662" t="str">
            <v>0123992</v>
          </cell>
          <cell r="G662" t="str">
            <v>Los Angeles</v>
          </cell>
          <cell r="H662" t="str">
            <v>Los Angeles Unified</v>
          </cell>
          <cell r="I662" t="str">
            <v>Animo Ellen Ochoa Charter Middle</v>
          </cell>
          <cell r="J662" t="str">
            <v>54</v>
          </cell>
          <cell r="K662" t="str">
            <v>Unified School District</v>
          </cell>
          <cell r="L662" t="str">
            <v>62</v>
          </cell>
          <cell r="M662" t="str">
            <v>Intermediate/Middle Schools (Public)</v>
          </cell>
          <cell r="N662" t="str">
            <v>1286</v>
          </cell>
          <cell r="O662">
            <v>371</v>
          </cell>
          <cell r="P662">
            <v>0</v>
          </cell>
          <cell r="Q662">
            <v>0</v>
          </cell>
          <cell r="R662">
            <v>0</v>
          </cell>
          <cell r="S662">
            <v>333</v>
          </cell>
          <cell r="T662">
            <v>0</v>
          </cell>
          <cell r="U662">
            <v>0</v>
          </cell>
          <cell r="V662">
            <v>0</v>
          </cell>
          <cell r="W662" t="str">
            <v>Y</v>
          </cell>
        </row>
        <row r="663">
          <cell r="C663" t="str">
            <v>19647330124008</v>
          </cell>
          <cell r="D663" t="str">
            <v>19</v>
          </cell>
          <cell r="E663" t="str">
            <v>64733</v>
          </cell>
          <cell r="F663" t="str">
            <v>0124008</v>
          </cell>
          <cell r="G663" t="str">
            <v>Los Angeles</v>
          </cell>
          <cell r="H663" t="str">
            <v>Los Angeles Unified</v>
          </cell>
          <cell r="I663" t="str">
            <v>Animo James B. Taylor Charter Middle</v>
          </cell>
          <cell r="J663" t="str">
            <v>54</v>
          </cell>
          <cell r="K663" t="str">
            <v>Unified School District</v>
          </cell>
          <cell r="L663" t="str">
            <v>62</v>
          </cell>
          <cell r="M663" t="str">
            <v>Intermediate/Middle Schools (Public)</v>
          </cell>
          <cell r="N663" t="str">
            <v>1287</v>
          </cell>
          <cell r="O663">
            <v>465</v>
          </cell>
          <cell r="P663">
            <v>0</v>
          </cell>
          <cell r="Q663">
            <v>0</v>
          </cell>
          <cell r="R663">
            <v>0</v>
          </cell>
          <cell r="S663">
            <v>424</v>
          </cell>
          <cell r="T663">
            <v>0</v>
          </cell>
          <cell r="U663">
            <v>0</v>
          </cell>
          <cell r="V663">
            <v>0</v>
          </cell>
          <cell r="W663" t="str">
            <v>Y</v>
          </cell>
        </row>
        <row r="664">
          <cell r="C664" t="str">
            <v>19647330124016</v>
          </cell>
          <cell r="D664" t="str">
            <v>19</v>
          </cell>
          <cell r="E664" t="str">
            <v>64733</v>
          </cell>
          <cell r="F664" t="str">
            <v>0124016</v>
          </cell>
          <cell r="G664" t="str">
            <v>Los Angeles</v>
          </cell>
          <cell r="H664" t="str">
            <v>Los Angeles Unified</v>
          </cell>
          <cell r="I664" t="str">
            <v>Animo Western Charter Middle</v>
          </cell>
          <cell r="J664" t="str">
            <v>54</v>
          </cell>
          <cell r="K664" t="str">
            <v>Unified School District</v>
          </cell>
          <cell r="L664" t="str">
            <v>62</v>
          </cell>
          <cell r="M664" t="str">
            <v>Intermediate/Middle Schools (Public)</v>
          </cell>
          <cell r="N664" t="str">
            <v>1288</v>
          </cell>
          <cell r="O664">
            <v>647</v>
          </cell>
          <cell r="P664">
            <v>0</v>
          </cell>
          <cell r="Q664">
            <v>0</v>
          </cell>
          <cell r="R664">
            <v>0</v>
          </cell>
          <cell r="S664">
            <v>548</v>
          </cell>
          <cell r="T664">
            <v>0</v>
          </cell>
          <cell r="U664">
            <v>0</v>
          </cell>
          <cell r="V664">
            <v>0</v>
          </cell>
          <cell r="W664" t="str">
            <v>Y</v>
          </cell>
        </row>
        <row r="665">
          <cell r="C665" t="str">
            <v>19647330124024</v>
          </cell>
          <cell r="D665" t="str">
            <v>19</v>
          </cell>
          <cell r="E665" t="str">
            <v>64733</v>
          </cell>
          <cell r="F665" t="str">
            <v>0124024</v>
          </cell>
          <cell r="G665" t="str">
            <v>Los Angeles</v>
          </cell>
          <cell r="H665" t="str">
            <v>Los Angeles Unified</v>
          </cell>
          <cell r="I665" t="str">
            <v>Animo Phillis Wheatley Charter Middle</v>
          </cell>
          <cell r="J665" t="str">
            <v>54</v>
          </cell>
          <cell r="K665" t="str">
            <v>Unified School District</v>
          </cell>
          <cell r="L665" t="str">
            <v>62</v>
          </cell>
          <cell r="M665" t="str">
            <v>Intermediate/Middle Schools (Public)</v>
          </cell>
          <cell r="N665" t="str">
            <v>1289</v>
          </cell>
          <cell r="O665">
            <v>620</v>
          </cell>
          <cell r="P665">
            <v>0</v>
          </cell>
          <cell r="Q665">
            <v>0</v>
          </cell>
          <cell r="R665">
            <v>0</v>
          </cell>
          <cell r="S665">
            <v>536</v>
          </cell>
          <cell r="T665">
            <v>0</v>
          </cell>
          <cell r="U665">
            <v>0</v>
          </cell>
          <cell r="V665">
            <v>0</v>
          </cell>
          <cell r="W665" t="str">
            <v>Y</v>
          </cell>
        </row>
        <row r="666">
          <cell r="C666" t="str">
            <v>19647330124198</v>
          </cell>
          <cell r="D666" t="str">
            <v>19</v>
          </cell>
          <cell r="E666" t="str">
            <v>64733</v>
          </cell>
          <cell r="F666" t="str">
            <v>0124198</v>
          </cell>
          <cell r="G666" t="str">
            <v>Los Angeles</v>
          </cell>
          <cell r="H666" t="str">
            <v>Los Angeles Unified</v>
          </cell>
          <cell r="I666" t="str">
            <v>Extera Public</v>
          </cell>
          <cell r="J666" t="str">
            <v>54</v>
          </cell>
          <cell r="K666" t="str">
            <v>Unified School District</v>
          </cell>
          <cell r="L666" t="str">
            <v>60</v>
          </cell>
          <cell r="M666" t="str">
            <v>Elementary Schools (Public)</v>
          </cell>
          <cell r="N666" t="str">
            <v>1300</v>
          </cell>
          <cell r="O666">
            <v>531</v>
          </cell>
          <cell r="P666">
            <v>0</v>
          </cell>
          <cell r="Q666">
            <v>0</v>
          </cell>
          <cell r="R666">
            <v>0</v>
          </cell>
          <cell r="S666">
            <v>513</v>
          </cell>
          <cell r="T666">
            <v>0</v>
          </cell>
          <cell r="U666">
            <v>0</v>
          </cell>
          <cell r="V666">
            <v>0</v>
          </cell>
          <cell r="W666" t="str">
            <v>Y</v>
          </cell>
        </row>
        <row r="667">
          <cell r="C667" t="str">
            <v>19647330124222</v>
          </cell>
          <cell r="D667" t="str">
            <v>19</v>
          </cell>
          <cell r="E667" t="str">
            <v>64733</v>
          </cell>
          <cell r="F667" t="str">
            <v>0124222</v>
          </cell>
          <cell r="G667" t="str">
            <v>Los Angeles</v>
          </cell>
          <cell r="H667" t="str">
            <v>Los Angeles Unified</v>
          </cell>
          <cell r="I667" t="str">
            <v>Rise Kohyang Middle</v>
          </cell>
          <cell r="J667" t="str">
            <v>54</v>
          </cell>
          <cell r="K667" t="str">
            <v>Unified School District</v>
          </cell>
          <cell r="L667" t="str">
            <v>62</v>
          </cell>
          <cell r="M667" t="str">
            <v>Intermediate/Middle Schools (Public)</v>
          </cell>
          <cell r="N667" t="str">
            <v>1315</v>
          </cell>
          <cell r="O667">
            <v>404</v>
          </cell>
          <cell r="P667">
            <v>0</v>
          </cell>
          <cell r="Q667">
            <v>0</v>
          </cell>
          <cell r="R667">
            <v>0</v>
          </cell>
          <cell r="S667">
            <v>370</v>
          </cell>
          <cell r="T667">
            <v>0</v>
          </cell>
          <cell r="U667">
            <v>0</v>
          </cell>
          <cell r="V667">
            <v>0</v>
          </cell>
          <cell r="W667" t="str">
            <v>Y</v>
          </cell>
        </row>
        <row r="668">
          <cell r="C668" t="str">
            <v>19647330124560</v>
          </cell>
          <cell r="D668" t="str">
            <v>19</v>
          </cell>
          <cell r="E668" t="str">
            <v>64733</v>
          </cell>
          <cell r="F668" t="str">
            <v>0124560</v>
          </cell>
          <cell r="G668" t="str">
            <v>Los Angeles</v>
          </cell>
          <cell r="H668" t="str">
            <v>Los Angeles Unified</v>
          </cell>
          <cell r="I668" t="str">
            <v>Synergy Quantum Academy</v>
          </cell>
          <cell r="J668" t="str">
            <v>54</v>
          </cell>
          <cell r="K668" t="str">
            <v>Unified School District</v>
          </cell>
          <cell r="L668" t="str">
            <v>66</v>
          </cell>
          <cell r="M668" t="str">
            <v>High Schools (Public)</v>
          </cell>
          <cell r="N668" t="str">
            <v>1299</v>
          </cell>
          <cell r="O668">
            <v>567</v>
          </cell>
          <cell r="P668">
            <v>0</v>
          </cell>
          <cell r="Q668">
            <v>0</v>
          </cell>
          <cell r="R668">
            <v>0</v>
          </cell>
          <cell r="S668">
            <v>554</v>
          </cell>
          <cell r="T668">
            <v>0</v>
          </cell>
          <cell r="U668">
            <v>0</v>
          </cell>
          <cell r="V668">
            <v>0</v>
          </cell>
          <cell r="W668" t="str">
            <v>Y</v>
          </cell>
        </row>
        <row r="669">
          <cell r="C669" t="str">
            <v>19647330124784</v>
          </cell>
          <cell r="D669" t="str">
            <v>19</v>
          </cell>
          <cell r="E669" t="str">
            <v>64733</v>
          </cell>
          <cell r="F669" t="str">
            <v>0124784</v>
          </cell>
          <cell r="G669" t="str">
            <v>Los Angeles</v>
          </cell>
          <cell r="H669" t="str">
            <v>Los Angeles Unified</v>
          </cell>
          <cell r="I669" t="str">
            <v>Aspire Slauson Academy Charter</v>
          </cell>
          <cell r="J669" t="str">
            <v>54</v>
          </cell>
          <cell r="K669" t="str">
            <v>Unified School District</v>
          </cell>
          <cell r="L669" t="str">
            <v>60</v>
          </cell>
          <cell r="M669" t="str">
            <v>Elementary Schools (Public)</v>
          </cell>
          <cell r="N669" t="str">
            <v>1330</v>
          </cell>
          <cell r="O669">
            <v>341</v>
          </cell>
          <cell r="P669">
            <v>0</v>
          </cell>
          <cell r="Q669">
            <v>0</v>
          </cell>
          <cell r="R669">
            <v>0</v>
          </cell>
          <cell r="S669">
            <v>341</v>
          </cell>
          <cell r="T669">
            <v>0</v>
          </cell>
          <cell r="U669">
            <v>0</v>
          </cell>
          <cell r="V669">
            <v>0</v>
          </cell>
          <cell r="W669" t="str">
            <v>Y</v>
          </cell>
        </row>
        <row r="670">
          <cell r="C670" t="str">
            <v>19647330124792</v>
          </cell>
          <cell r="D670" t="str">
            <v>19</v>
          </cell>
          <cell r="E670" t="str">
            <v>64733</v>
          </cell>
          <cell r="F670" t="str">
            <v>0124792</v>
          </cell>
          <cell r="G670" t="str">
            <v>Los Angeles</v>
          </cell>
          <cell r="H670" t="str">
            <v>Los Angeles Unified</v>
          </cell>
          <cell r="I670" t="str">
            <v>Aspire Juanita Tate Academy Charter</v>
          </cell>
          <cell r="J670" t="str">
            <v>54</v>
          </cell>
          <cell r="K670" t="str">
            <v>Unified School District</v>
          </cell>
          <cell r="L670" t="str">
            <v>60</v>
          </cell>
          <cell r="M670" t="str">
            <v>Elementary Schools (Public)</v>
          </cell>
          <cell r="N670" t="str">
            <v>1331</v>
          </cell>
          <cell r="O670">
            <v>369</v>
          </cell>
          <cell r="P670">
            <v>0</v>
          </cell>
          <cell r="Q670">
            <v>0</v>
          </cell>
          <cell r="R670">
            <v>0</v>
          </cell>
          <cell r="S670">
            <v>367</v>
          </cell>
          <cell r="T670">
            <v>0</v>
          </cell>
          <cell r="U670">
            <v>0</v>
          </cell>
          <cell r="V670">
            <v>0</v>
          </cell>
          <cell r="W670" t="str">
            <v>Y</v>
          </cell>
        </row>
        <row r="671">
          <cell r="C671" t="str">
            <v>19647330124800</v>
          </cell>
          <cell r="D671" t="str">
            <v>19</v>
          </cell>
          <cell r="E671" t="str">
            <v>64733</v>
          </cell>
          <cell r="F671" t="str">
            <v>0124800</v>
          </cell>
          <cell r="G671" t="str">
            <v>Los Angeles</v>
          </cell>
          <cell r="H671" t="str">
            <v>Los Angeles Unified</v>
          </cell>
          <cell r="I671" t="str">
            <v>Aspire Inskeep Academy Charter</v>
          </cell>
          <cell r="J671" t="str">
            <v>54</v>
          </cell>
          <cell r="K671" t="str">
            <v>Unified School District</v>
          </cell>
          <cell r="L671" t="str">
            <v>60</v>
          </cell>
          <cell r="M671" t="str">
            <v>Elementary Schools (Public)</v>
          </cell>
          <cell r="N671" t="str">
            <v>1332</v>
          </cell>
          <cell r="O671">
            <v>340</v>
          </cell>
          <cell r="P671">
            <v>0</v>
          </cell>
          <cell r="Q671">
            <v>0</v>
          </cell>
          <cell r="R671">
            <v>0</v>
          </cell>
          <cell r="S671">
            <v>338</v>
          </cell>
          <cell r="T671">
            <v>0</v>
          </cell>
          <cell r="U671">
            <v>0</v>
          </cell>
          <cell r="V671">
            <v>0</v>
          </cell>
          <cell r="W671" t="str">
            <v>Y</v>
          </cell>
        </row>
        <row r="672">
          <cell r="C672" t="str">
            <v>19647330124818</v>
          </cell>
          <cell r="D672" t="str">
            <v>19</v>
          </cell>
          <cell r="E672" t="str">
            <v>64733</v>
          </cell>
          <cell r="F672" t="str">
            <v>0124818</v>
          </cell>
          <cell r="G672" t="str">
            <v>Los Angeles</v>
          </cell>
          <cell r="H672" t="str">
            <v>Los Angeles Unified</v>
          </cell>
          <cell r="I672" t="str">
            <v>Los Angeles Leadership Primary Academy</v>
          </cell>
          <cell r="J672" t="str">
            <v>54</v>
          </cell>
          <cell r="K672" t="str">
            <v>Unified School District</v>
          </cell>
          <cell r="L672" t="str">
            <v>60</v>
          </cell>
          <cell r="M672" t="str">
            <v>Elementary Schools (Public)</v>
          </cell>
          <cell r="N672" t="str">
            <v>1333</v>
          </cell>
          <cell r="O672">
            <v>361</v>
          </cell>
          <cell r="P672">
            <v>0</v>
          </cell>
          <cell r="Q672">
            <v>0</v>
          </cell>
          <cell r="R672">
            <v>0</v>
          </cell>
          <cell r="S672">
            <v>326</v>
          </cell>
          <cell r="T672">
            <v>0</v>
          </cell>
          <cell r="U672">
            <v>0</v>
          </cell>
          <cell r="V672">
            <v>0</v>
          </cell>
          <cell r="W672" t="str">
            <v>Y</v>
          </cell>
        </row>
        <row r="673">
          <cell r="C673" t="str">
            <v>19647330124826</v>
          </cell>
          <cell r="D673" t="str">
            <v>19</v>
          </cell>
          <cell r="E673" t="str">
            <v>64733</v>
          </cell>
          <cell r="F673" t="str">
            <v>0124826</v>
          </cell>
          <cell r="G673" t="str">
            <v>Los Angeles</v>
          </cell>
          <cell r="H673" t="str">
            <v>Los Angeles Unified</v>
          </cell>
          <cell r="I673" t="str">
            <v>Camino Nuevo Charter Academy #4</v>
          </cell>
          <cell r="J673" t="str">
            <v>54</v>
          </cell>
          <cell r="K673" t="str">
            <v>Unified School District</v>
          </cell>
          <cell r="L673" t="str">
            <v>60</v>
          </cell>
          <cell r="M673" t="str">
            <v>Elementary Schools (Public)</v>
          </cell>
          <cell r="N673" t="str">
            <v>1334</v>
          </cell>
          <cell r="O673">
            <v>654</v>
          </cell>
          <cell r="P673">
            <v>0</v>
          </cell>
          <cell r="Q673">
            <v>0</v>
          </cell>
          <cell r="R673">
            <v>0</v>
          </cell>
          <cell r="S673">
            <v>606</v>
          </cell>
          <cell r="T673">
            <v>0</v>
          </cell>
          <cell r="U673">
            <v>0</v>
          </cell>
          <cell r="V673">
            <v>0</v>
          </cell>
          <cell r="W673" t="str">
            <v>Y</v>
          </cell>
        </row>
        <row r="674">
          <cell r="C674" t="str">
            <v>19647330124883</v>
          </cell>
          <cell r="D674" t="str">
            <v>19</v>
          </cell>
          <cell r="E674" t="str">
            <v>64733</v>
          </cell>
          <cell r="F674" t="str">
            <v>0124883</v>
          </cell>
          <cell r="G674" t="str">
            <v>Los Angeles</v>
          </cell>
          <cell r="H674" t="str">
            <v>Los Angeles Unified</v>
          </cell>
          <cell r="I674" t="str">
            <v>Animo College Preparatory Academy</v>
          </cell>
          <cell r="J674" t="str">
            <v>54</v>
          </cell>
          <cell r="K674" t="str">
            <v>Unified School District</v>
          </cell>
          <cell r="L674" t="str">
            <v>66</v>
          </cell>
          <cell r="M674" t="str">
            <v>High Schools (Public)</v>
          </cell>
          <cell r="N674" t="str">
            <v>1342</v>
          </cell>
          <cell r="O674">
            <v>521</v>
          </cell>
          <cell r="P674">
            <v>0</v>
          </cell>
          <cell r="Q674">
            <v>0</v>
          </cell>
          <cell r="R674">
            <v>0</v>
          </cell>
          <cell r="S674">
            <v>492</v>
          </cell>
          <cell r="T674">
            <v>0</v>
          </cell>
          <cell r="U674">
            <v>0</v>
          </cell>
          <cell r="V674">
            <v>0</v>
          </cell>
          <cell r="W674" t="str">
            <v>Y</v>
          </cell>
        </row>
        <row r="675">
          <cell r="C675" t="str">
            <v>19647330124891</v>
          </cell>
          <cell r="D675" t="str">
            <v>19</v>
          </cell>
          <cell r="E675" t="str">
            <v>64733</v>
          </cell>
          <cell r="F675" t="str">
            <v>0124891</v>
          </cell>
          <cell r="G675" t="str">
            <v>Los Angeles</v>
          </cell>
          <cell r="H675" t="str">
            <v>Los Angeles Unified</v>
          </cell>
          <cell r="I675" t="str">
            <v>Alliance Renee and Meyer Luskin Academy High</v>
          </cell>
          <cell r="J675" t="str">
            <v>54</v>
          </cell>
          <cell r="K675" t="str">
            <v>Unified School District</v>
          </cell>
          <cell r="L675" t="str">
            <v>66</v>
          </cell>
          <cell r="M675" t="str">
            <v>High Schools (Public)</v>
          </cell>
          <cell r="N675" t="str">
            <v>1343</v>
          </cell>
          <cell r="O675">
            <v>542</v>
          </cell>
          <cell r="P675">
            <v>0</v>
          </cell>
          <cell r="Q675">
            <v>0</v>
          </cell>
          <cell r="R675">
            <v>0</v>
          </cell>
          <cell r="S675">
            <v>516</v>
          </cell>
          <cell r="T675">
            <v>0</v>
          </cell>
          <cell r="U675">
            <v>0</v>
          </cell>
          <cell r="V675">
            <v>0</v>
          </cell>
          <cell r="W675" t="str">
            <v>Y</v>
          </cell>
        </row>
        <row r="676">
          <cell r="C676" t="str">
            <v>19647330124933</v>
          </cell>
          <cell r="D676" t="str">
            <v>19</v>
          </cell>
          <cell r="E676" t="str">
            <v>64733</v>
          </cell>
          <cell r="F676" t="str">
            <v>0124933</v>
          </cell>
          <cell r="G676" t="str">
            <v>Los Angeles</v>
          </cell>
          <cell r="H676" t="str">
            <v>Los Angeles Unified</v>
          </cell>
          <cell r="I676" t="str">
            <v>PUC Early College Academy for Leaders and Scholars (ECALS)</v>
          </cell>
          <cell r="J676" t="str">
            <v>54</v>
          </cell>
          <cell r="K676" t="str">
            <v>Unified School District</v>
          </cell>
          <cell r="L676" t="str">
            <v>66</v>
          </cell>
          <cell r="M676" t="str">
            <v>High Schools (Public)</v>
          </cell>
          <cell r="N676" t="str">
            <v>1354</v>
          </cell>
          <cell r="O676">
            <v>368</v>
          </cell>
          <cell r="P676">
            <v>0</v>
          </cell>
          <cell r="Q676">
            <v>0</v>
          </cell>
          <cell r="R676">
            <v>0</v>
          </cell>
          <cell r="S676">
            <v>257</v>
          </cell>
          <cell r="T676">
            <v>0</v>
          </cell>
          <cell r="U676">
            <v>0</v>
          </cell>
          <cell r="V676">
            <v>0</v>
          </cell>
          <cell r="W676" t="str">
            <v>Y</v>
          </cell>
        </row>
        <row r="677">
          <cell r="C677" t="str">
            <v>19647330124941</v>
          </cell>
          <cell r="D677" t="str">
            <v>19</v>
          </cell>
          <cell r="E677" t="str">
            <v>64733</v>
          </cell>
          <cell r="F677" t="str">
            <v>0124941</v>
          </cell>
          <cell r="G677" t="str">
            <v>Los Angeles</v>
          </cell>
          <cell r="H677" t="str">
            <v>Los Angeles Unified</v>
          </cell>
          <cell r="I677" t="str">
            <v>Alliance Margaret M. Bloomfield Technology Academy High</v>
          </cell>
          <cell r="J677" t="str">
            <v>54</v>
          </cell>
          <cell r="K677" t="str">
            <v>Unified School District</v>
          </cell>
          <cell r="L677" t="str">
            <v>66</v>
          </cell>
          <cell r="M677" t="str">
            <v>High Schools (Public)</v>
          </cell>
          <cell r="N677" t="str">
            <v>1356</v>
          </cell>
          <cell r="O677">
            <v>487</v>
          </cell>
          <cell r="P677">
            <v>0</v>
          </cell>
          <cell r="Q677">
            <v>0</v>
          </cell>
          <cell r="R677">
            <v>0</v>
          </cell>
          <cell r="S677">
            <v>458</v>
          </cell>
          <cell r="T677">
            <v>0</v>
          </cell>
          <cell r="U677">
            <v>0</v>
          </cell>
          <cell r="V677">
            <v>0</v>
          </cell>
          <cell r="W677" t="str">
            <v>Y</v>
          </cell>
        </row>
        <row r="678">
          <cell r="C678" t="str">
            <v>19647330125609</v>
          </cell>
          <cell r="D678" t="str">
            <v>19</v>
          </cell>
          <cell r="E678" t="str">
            <v>64733</v>
          </cell>
          <cell r="F678" t="str">
            <v>0125609</v>
          </cell>
          <cell r="G678" t="str">
            <v>Los Angeles</v>
          </cell>
          <cell r="H678" t="str">
            <v>Los Angeles Unified</v>
          </cell>
          <cell r="I678" t="str">
            <v>KIPP Philosophers Academy</v>
          </cell>
          <cell r="J678" t="str">
            <v>54</v>
          </cell>
          <cell r="K678" t="str">
            <v>Unified School District</v>
          </cell>
          <cell r="L678" t="str">
            <v>62</v>
          </cell>
          <cell r="M678" t="str">
            <v>Intermediate/Middle Schools (Public)</v>
          </cell>
          <cell r="N678" t="str">
            <v>1378</v>
          </cell>
          <cell r="O678">
            <v>339</v>
          </cell>
          <cell r="P678">
            <v>0</v>
          </cell>
          <cell r="Q678">
            <v>0</v>
          </cell>
          <cell r="R678">
            <v>0</v>
          </cell>
          <cell r="S678">
            <v>315</v>
          </cell>
          <cell r="T678">
            <v>0</v>
          </cell>
          <cell r="U678">
            <v>0</v>
          </cell>
          <cell r="V678">
            <v>0</v>
          </cell>
          <cell r="W678" t="str">
            <v>Y</v>
          </cell>
        </row>
        <row r="679">
          <cell r="C679" t="str">
            <v>19647330125625</v>
          </cell>
          <cell r="D679" t="str">
            <v>19</v>
          </cell>
          <cell r="E679" t="str">
            <v>64733</v>
          </cell>
          <cell r="F679" t="str">
            <v>0125625</v>
          </cell>
          <cell r="G679" t="str">
            <v>Los Angeles</v>
          </cell>
          <cell r="H679" t="str">
            <v>Los Angeles Unified</v>
          </cell>
          <cell r="I679" t="str">
            <v>KIPP Scholar Academy</v>
          </cell>
          <cell r="J679" t="str">
            <v>54</v>
          </cell>
          <cell r="K679" t="str">
            <v>Unified School District</v>
          </cell>
          <cell r="L679" t="str">
            <v>62</v>
          </cell>
          <cell r="M679" t="str">
            <v>Intermediate/Middle Schools (Public)</v>
          </cell>
          <cell r="N679" t="str">
            <v>1377</v>
          </cell>
          <cell r="O679">
            <v>392</v>
          </cell>
          <cell r="P679">
            <v>0</v>
          </cell>
          <cell r="Q679">
            <v>0</v>
          </cell>
          <cell r="R679">
            <v>0</v>
          </cell>
          <cell r="S679">
            <v>369</v>
          </cell>
          <cell r="T679">
            <v>0</v>
          </cell>
          <cell r="U679">
            <v>0</v>
          </cell>
          <cell r="V679">
            <v>0</v>
          </cell>
          <cell r="W679" t="str">
            <v>Y</v>
          </cell>
        </row>
        <row r="680">
          <cell r="C680" t="str">
            <v>19647330125641</v>
          </cell>
          <cell r="D680" t="str">
            <v>19</v>
          </cell>
          <cell r="E680" t="str">
            <v>64733</v>
          </cell>
          <cell r="F680" t="str">
            <v>0125641</v>
          </cell>
          <cell r="G680" t="str">
            <v>Los Angeles</v>
          </cell>
          <cell r="H680" t="str">
            <v>Los Angeles Unified</v>
          </cell>
          <cell r="I680" t="str">
            <v>KIPP Sol Academy</v>
          </cell>
          <cell r="J680" t="str">
            <v>54</v>
          </cell>
          <cell r="K680" t="str">
            <v>Unified School District</v>
          </cell>
          <cell r="L680" t="str">
            <v>62</v>
          </cell>
          <cell r="M680" t="str">
            <v>Intermediate/Middle Schools (Public)</v>
          </cell>
          <cell r="N680" t="str">
            <v>1379</v>
          </cell>
          <cell r="O680">
            <v>504</v>
          </cell>
          <cell r="P680">
            <v>0</v>
          </cell>
          <cell r="Q680">
            <v>0</v>
          </cell>
          <cell r="R680">
            <v>0</v>
          </cell>
          <cell r="S680">
            <v>441</v>
          </cell>
          <cell r="T680">
            <v>0</v>
          </cell>
          <cell r="U680">
            <v>0</v>
          </cell>
          <cell r="V680">
            <v>0</v>
          </cell>
          <cell r="W680" t="str">
            <v>Y</v>
          </cell>
        </row>
        <row r="681">
          <cell r="C681" t="str">
            <v>19647330125864</v>
          </cell>
          <cell r="D681" t="str">
            <v>19</v>
          </cell>
          <cell r="E681" t="str">
            <v>64733</v>
          </cell>
          <cell r="F681" t="str">
            <v>0125864</v>
          </cell>
          <cell r="G681" t="str">
            <v>Los Angeles</v>
          </cell>
          <cell r="H681" t="str">
            <v>Los Angeles Unified</v>
          </cell>
          <cell r="I681" t="str">
            <v>Ednovate - USC Hybrid High</v>
          </cell>
          <cell r="J681" t="str">
            <v>54</v>
          </cell>
          <cell r="K681" t="str">
            <v>Unified School District</v>
          </cell>
          <cell r="L681" t="str">
            <v>66</v>
          </cell>
          <cell r="M681" t="str">
            <v>High Schools (Public)</v>
          </cell>
          <cell r="N681" t="str">
            <v>1401</v>
          </cell>
          <cell r="O681">
            <v>518</v>
          </cell>
          <cell r="P681">
            <v>0</v>
          </cell>
          <cell r="Q681">
            <v>0</v>
          </cell>
          <cell r="R681">
            <v>0</v>
          </cell>
          <cell r="S681">
            <v>444</v>
          </cell>
          <cell r="T681">
            <v>0</v>
          </cell>
          <cell r="U681">
            <v>0</v>
          </cell>
          <cell r="V681">
            <v>0</v>
          </cell>
          <cell r="W681" t="str">
            <v>Y</v>
          </cell>
        </row>
        <row r="682">
          <cell r="C682" t="str">
            <v>19647330126136</v>
          </cell>
          <cell r="D682" t="str">
            <v>19</v>
          </cell>
          <cell r="E682" t="str">
            <v>64733</v>
          </cell>
          <cell r="F682" t="str">
            <v>0126136</v>
          </cell>
          <cell r="G682" t="str">
            <v>Los Angeles</v>
          </cell>
          <cell r="H682" t="str">
            <v>Los Angeles Unified</v>
          </cell>
          <cell r="I682" t="str">
            <v>Math and Science College Preparatory</v>
          </cell>
          <cell r="J682" t="str">
            <v>54</v>
          </cell>
          <cell r="K682" t="str">
            <v>Unified School District</v>
          </cell>
          <cell r="L682" t="str">
            <v>66</v>
          </cell>
          <cell r="M682" t="str">
            <v>High Schools (Public)</v>
          </cell>
          <cell r="N682" t="str">
            <v>1412</v>
          </cell>
          <cell r="O682">
            <v>541</v>
          </cell>
          <cell r="P682">
            <v>0</v>
          </cell>
          <cell r="Q682">
            <v>0</v>
          </cell>
          <cell r="R682">
            <v>0</v>
          </cell>
          <cell r="S682">
            <v>506</v>
          </cell>
          <cell r="T682">
            <v>0</v>
          </cell>
          <cell r="U682">
            <v>0</v>
          </cell>
          <cell r="V682">
            <v>0</v>
          </cell>
          <cell r="W682" t="str">
            <v>Y</v>
          </cell>
        </row>
        <row r="683">
          <cell r="C683" t="str">
            <v>19647330126169</v>
          </cell>
          <cell r="D683" t="str">
            <v>19</v>
          </cell>
          <cell r="E683" t="str">
            <v>64733</v>
          </cell>
          <cell r="F683" t="str">
            <v>0126169</v>
          </cell>
          <cell r="G683" t="str">
            <v>Los Angeles</v>
          </cell>
          <cell r="H683" t="str">
            <v>Los Angeles Unified</v>
          </cell>
          <cell r="I683" t="str">
            <v>Equitas Academy #2</v>
          </cell>
          <cell r="J683" t="str">
            <v>54</v>
          </cell>
          <cell r="K683" t="str">
            <v>Unified School District</v>
          </cell>
          <cell r="L683" t="str">
            <v>62</v>
          </cell>
          <cell r="M683" t="str">
            <v>Intermediate/Middle Schools (Public)</v>
          </cell>
          <cell r="N683" t="str">
            <v>1402</v>
          </cell>
          <cell r="O683">
            <v>390</v>
          </cell>
          <cell r="P683">
            <v>0</v>
          </cell>
          <cell r="Q683">
            <v>0</v>
          </cell>
          <cell r="R683">
            <v>0</v>
          </cell>
          <cell r="S683">
            <v>378</v>
          </cell>
          <cell r="T683">
            <v>0</v>
          </cell>
          <cell r="U683">
            <v>0</v>
          </cell>
          <cell r="V683">
            <v>0</v>
          </cell>
          <cell r="W683" t="str">
            <v>Y</v>
          </cell>
        </row>
        <row r="684">
          <cell r="C684" t="str">
            <v>19647330126177</v>
          </cell>
          <cell r="D684" t="str">
            <v>19</v>
          </cell>
          <cell r="E684" t="str">
            <v>64733</v>
          </cell>
          <cell r="F684" t="str">
            <v>0126177</v>
          </cell>
          <cell r="G684" t="str">
            <v>Los Angeles</v>
          </cell>
          <cell r="H684" t="str">
            <v>Los Angeles Unified</v>
          </cell>
          <cell r="I684" t="str">
            <v>Citizens of the World 2</v>
          </cell>
          <cell r="J684" t="str">
            <v>54</v>
          </cell>
          <cell r="K684" t="str">
            <v>Unified School District</v>
          </cell>
          <cell r="L684" t="str">
            <v>60</v>
          </cell>
          <cell r="M684" t="str">
            <v>Elementary Schools (Public)</v>
          </cell>
          <cell r="N684" t="str">
            <v>1413</v>
          </cell>
          <cell r="O684">
            <v>758</v>
          </cell>
          <cell r="P684">
            <v>0</v>
          </cell>
          <cell r="Q684">
            <v>0</v>
          </cell>
          <cell r="R684">
            <v>0</v>
          </cell>
          <cell r="S684">
            <v>365</v>
          </cell>
          <cell r="T684">
            <v>0</v>
          </cell>
          <cell r="U684">
            <v>0</v>
          </cell>
          <cell r="V684">
            <v>0</v>
          </cell>
          <cell r="W684" t="str">
            <v>Y</v>
          </cell>
        </row>
        <row r="685">
          <cell r="C685" t="str">
            <v>19647330126193</v>
          </cell>
          <cell r="D685" t="str">
            <v>19</v>
          </cell>
          <cell r="E685" t="str">
            <v>64733</v>
          </cell>
          <cell r="F685" t="str">
            <v>0126193</v>
          </cell>
          <cell r="G685" t="str">
            <v>Los Angeles</v>
          </cell>
          <cell r="H685" t="str">
            <v>Los Angeles Unified</v>
          </cell>
          <cell r="I685" t="str">
            <v>Citizens of the World 3</v>
          </cell>
          <cell r="J685" t="str">
            <v>54</v>
          </cell>
          <cell r="K685" t="str">
            <v>Unified School District</v>
          </cell>
          <cell r="L685" t="str">
            <v>60</v>
          </cell>
          <cell r="M685" t="str">
            <v>Elementary Schools (Public)</v>
          </cell>
          <cell r="N685" t="str">
            <v>1414</v>
          </cell>
          <cell r="O685">
            <v>597</v>
          </cell>
          <cell r="P685">
            <v>0</v>
          </cell>
          <cell r="Q685">
            <v>0</v>
          </cell>
          <cell r="R685">
            <v>0</v>
          </cell>
          <cell r="S685">
            <v>162</v>
          </cell>
          <cell r="T685">
            <v>0</v>
          </cell>
          <cell r="U685">
            <v>0</v>
          </cell>
          <cell r="V685">
            <v>0</v>
          </cell>
          <cell r="W685" t="str">
            <v>Y</v>
          </cell>
        </row>
        <row r="686">
          <cell r="C686" t="str">
            <v>19647330126797</v>
          </cell>
          <cell r="D686" t="str">
            <v>19</v>
          </cell>
          <cell r="E686" t="str">
            <v>64733</v>
          </cell>
          <cell r="F686" t="str">
            <v>0126797</v>
          </cell>
          <cell r="G686" t="str">
            <v>Los Angeles</v>
          </cell>
          <cell r="H686" t="str">
            <v>Los Angeles Unified</v>
          </cell>
          <cell r="I686" t="str">
            <v>Aspire Centennial College Preparatory Academy</v>
          </cell>
          <cell r="J686" t="str">
            <v>54</v>
          </cell>
          <cell r="K686" t="str">
            <v>Unified School District</v>
          </cell>
          <cell r="L686" t="str">
            <v>62</v>
          </cell>
          <cell r="M686" t="str">
            <v>Intermediate/Middle Schools (Public)</v>
          </cell>
          <cell r="N686" t="str">
            <v>1436</v>
          </cell>
          <cell r="O686">
            <v>545</v>
          </cell>
          <cell r="P686">
            <v>0</v>
          </cell>
          <cell r="Q686">
            <v>0</v>
          </cell>
          <cell r="R686">
            <v>0</v>
          </cell>
          <cell r="S686">
            <v>492</v>
          </cell>
          <cell r="T686">
            <v>0</v>
          </cell>
          <cell r="U686">
            <v>0</v>
          </cell>
          <cell r="V686">
            <v>0</v>
          </cell>
          <cell r="W686" t="str">
            <v>Y</v>
          </cell>
        </row>
        <row r="687">
          <cell r="C687" t="str">
            <v>19647330127217</v>
          </cell>
          <cell r="D687" t="str">
            <v>19</v>
          </cell>
          <cell r="E687" t="str">
            <v>64733</v>
          </cell>
          <cell r="F687" t="str">
            <v>0127217</v>
          </cell>
          <cell r="G687" t="str">
            <v>Los Angeles</v>
          </cell>
          <cell r="H687" t="str">
            <v>Los Angeles Unified</v>
          </cell>
          <cell r="I687" t="str">
            <v>Alliance Alice M. Baxter College-Ready High</v>
          </cell>
          <cell r="J687" t="str">
            <v>54</v>
          </cell>
          <cell r="K687" t="str">
            <v>Unified School District</v>
          </cell>
          <cell r="L687" t="str">
            <v>66</v>
          </cell>
          <cell r="M687" t="str">
            <v>High Schools (Public)</v>
          </cell>
          <cell r="N687" t="str">
            <v>1460</v>
          </cell>
          <cell r="O687">
            <v>342</v>
          </cell>
          <cell r="P687">
            <v>0</v>
          </cell>
          <cell r="Q687">
            <v>0</v>
          </cell>
          <cell r="R687">
            <v>0</v>
          </cell>
          <cell r="S687">
            <v>265</v>
          </cell>
          <cell r="T687">
            <v>0</v>
          </cell>
          <cell r="U687">
            <v>0</v>
          </cell>
          <cell r="V687">
            <v>0</v>
          </cell>
          <cell r="W687" t="str">
            <v>Y</v>
          </cell>
        </row>
        <row r="688">
          <cell r="C688" t="str">
            <v>19647330127670</v>
          </cell>
          <cell r="D688" t="str">
            <v>19</v>
          </cell>
          <cell r="E688" t="str">
            <v>64733</v>
          </cell>
          <cell r="F688" t="str">
            <v>0127670</v>
          </cell>
          <cell r="G688" t="str">
            <v>Los Angeles</v>
          </cell>
          <cell r="H688" t="str">
            <v>Los Angeles Unified</v>
          </cell>
          <cell r="I688" t="str">
            <v>KIPP Iluminar Academy</v>
          </cell>
          <cell r="J688" t="str">
            <v>54</v>
          </cell>
          <cell r="K688" t="str">
            <v>Unified School District</v>
          </cell>
          <cell r="L688" t="str">
            <v>60</v>
          </cell>
          <cell r="M688" t="str">
            <v>Elementary Schools (Public)</v>
          </cell>
          <cell r="N688" t="str">
            <v>1508</v>
          </cell>
          <cell r="O688">
            <v>560</v>
          </cell>
          <cell r="P688">
            <v>0</v>
          </cell>
          <cell r="Q688">
            <v>0</v>
          </cell>
          <cell r="R688">
            <v>0</v>
          </cell>
          <cell r="S688">
            <v>504</v>
          </cell>
          <cell r="T688">
            <v>0</v>
          </cell>
          <cell r="U688">
            <v>0</v>
          </cell>
          <cell r="V688">
            <v>0</v>
          </cell>
          <cell r="W688" t="str">
            <v>Y</v>
          </cell>
        </row>
        <row r="689">
          <cell r="C689" t="str">
            <v>19647330127852</v>
          </cell>
          <cell r="D689" t="str">
            <v>19</v>
          </cell>
          <cell r="E689" t="str">
            <v>64733</v>
          </cell>
          <cell r="F689" t="str">
            <v>0127852</v>
          </cell>
          <cell r="G689" t="str">
            <v>Los Angeles</v>
          </cell>
          <cell r="H689" t="str">
            <v>Los Angeles Unified</v>
          </cell>
          <cell r="I689" t="str">
            <v>Executive Preparatory Academy of Finance</v>
          </cell>
          <cell r="J689" t="str">
            <v>54</v>
          </cell>
          <cell r="K689" t="str">
            <v>Unified School District</v>
          </cell>
          <cell r="L689" t="str">
            <v>66</v>
          </cell>
          <cell r="M689" t="str">
            <v>High Schools (Public)</v>
          </cell>
          <cell r="N689" t="str">
            <v>1525</v>
          </cell>
          <cell r="O689">
            <v>203</v>
          </cell>
          <cell r="P689">
            <v>0</v>
          </cell>
          <cell r="Q689">
            <v>0</v>
          </cell>
          <cell r="R689">
            <v>0</v>
          </cell>
          <cell r="S689">
            <v>151</v>
          </cell>
          <cell r="T689">
            <v>0</v>
          </cell>
          <cell r="U689">
            <v>0</v>
          </cell>
          <cell r="V689">
            <v>0</v>
          </cell>
          <cell r="W689" t="str">
            <v>Y</v>
          </cell>
        </row>
        <row r="690">
          <cell r="C690" t="str">
            <v>19647330127878</v>
          </cell>
          <cell r="D690" t="str">
            <v>19</v>
          </cell>
          <cell r="E690" t="str">
            <v>64733</v>
          </cell>
          <cell r="F690" t="str">
            <v>0127878</v>
          </cell>
          <cell r="G690" t="str">
            <v>Los Angeles</v>
          </cell>
          <cell r="H690" t="str">
            <v>Los Angeles Unified</v>
          </cell>
          <cell r="I690" t="str">
            <v>Pathways Community</v>
          </cell>
          <cell r="J690" t="str">
            <v>54</v>
          </cell>
          <cell r="K690" t="str">
            <v>Unified School District</v>
          </cell>
          <cell r="L690" t="str">
            <v>66</v>
          </cell>
          <cell r="M690" t="str">
            <v>High Schools (Public)</v>
          </cell>
          <cell r="N690" t="str">
            <v>1537</v>
          </cell>
          <cell r="O690">
            <v>359</v>
          </cell>
          <cell r="P690">
            <v>0</v>
          </cell>
          <cell r="Q690">
            <v>0</v>
          </cell>
          <cell r="R690">
            <v>0</v>
          </cell>
          <cell r="S690">
            <v>353</v>
          </cell>
          <cell r="T690">
            <v>0</v>
          </cell>
          <cell r="U690">
            <v>0</v>
          </cell>
          <cell r="V690">
            <v>0</v>
          </cell>
          <cell r="W690" t="str">
            <v>Y</v>
          </cell>
        </row>
        <row r="691">
          <cell r="C691" t="str">
            <v>19647330127886</v>
          </cell>
          <cell r="D691" t="str">
            <v>19</v>
          </cell>
          <cell r="E691" t="str">
            <v>64733</v>
          </cell>
          <cell r="F691" t="str">
            <v>0127886</v>
          </cell>
          <cell r="G691" t="str">
            <v>Los Angeles</v>
          </cell>
          <cell r="H691" t="str">
            <v>Los Angeles Unified</v>
          </cell>
          <cell r="I691" t="str">
            <v>City Language Immersion Charter</v>
          </cell>
          <cell r="J691" t="str">
            <v>54</v>
          </cell>
          <cell r="K691" t="str">
            <v>Unified School District</v>
          </cell>
          <cell r="L691" t="str">
            <v>60</v>
          </cell>
          <cell r="M691" t="str">
            <v>Elementary Schools (Public)</v>
          </cell>
          <cell r="N691" t="str">
            <v>1538</v>
          </cell>
          <cell r="O691">
            <v>360</v>
          </cell>
          <cell r="P691">
            <v>0</v>
          </cell>
          <cell r="Q691">
            <v>0</v>
          </cell>
          <cell r="R691">
            <v>0</v>
          </cell>
          <cell r="S691">
            <v>185</v>
          </cell>
          <cell r="T691">
            <v>0</v>
          </cell>
          <cell r="U691">
            <v>0</v>
          </cell>
          <cell r="V691">
            <v>0</v>
          </cell>
          <cell r="W691" t="str">
            <v>Y</v>
          </cell>
        </row>
        <row r="692">
          <cell r="C692" t="str">
            <v>19647330127894</v>
          </cell>
          <cell r="D692" t="str">
            <v>19</v>
          </cell>
          <cell r="E692" t="str">
            <v>64733</v>
          </cell>
          <cell r="F692" t="str">
            <v>0127894</v>
          </cell>
          <cell r="G692" t="str">
            <v>Los Angeles</v>
          </cell>
          <cell r="H692" t="str">
            <v>Los Angeles Unified</v>
          </cell>
          <cell r="I692" t="str">
            <v>Valor Academy High</v>
          </cell>
          <cell r="J692" t="str">
            <v>54</v>
          </cell>
          <cell r="K692" t="str">
            <v>Unified School District</v>
          </cell>
          <cell r="L692" t="str">
            <v>66</v>
          </cell>
          <cell r="M692" t="str">
            <v>High Schools (Public)</v>
          </cell>
          <cell r="N692" t="str">
            <v>1539</v>
          </cell>
          <cell r="O692">
            <v>473</v>
          </cell>
          <cell r="P692">
            <v>0</v>
          </cell>
          <cell r="Q692">
            <v>0</v>
          </cell>
          <cell r="R692">
            <v>0</v>
          </cell>
          <cell r="S692">
            <v>434</v>
          </cell>
          <cell r="T692">
            <v>0</v>
          </cell>
          <cell r="U692">
            <v>0</v>
          </cell>
          <cell r="V692">
            <v>0</v>
          </cell>
          <cell r="W692" t="str">
            <v>Y</v>
          </cell>
        </row>
        <row r="693">
          <cell r="C693" t="str">
            <v>19647330127910</v>
          </cell>
          <cell r="D693" t="str">
            <v>19</v>
          </cell>
          <cell r="E693" t="str">
            <v>64733</v>
          </cell>
          <cell r="F693" t="str">
            <v>0127910</v>
          </cell>
          <cell r="G693" t="str">
            <v>Los Angeles</v>
          </cell>
          <cell r="H693" t="str">
            <v>Los Angeles Unified</v>
          </cell>
          <cell r="I693" t="str">
            <v>Camino Nuevo High #2</v>
          </cell>
          <cell r="J693" t="str">
            <v>54</v>
          </cell>
          <cell r="K693" t="str">
            <v>Unified School District</v>
          </cell>
          <cell r="L693" t="str">
            <v>66</v>
          </cell>
          <cell r="M693" t="str">
            <v>High Schools (Public)</v>
          </cell>
          <cell r="N693" t="str">
            <v>1540</v>
          </cell>
          <cell r="O693">
            <v>462</v>
          </cell>
          <cell r="P693">
            <v>0</v>
          </cell>
          <cell r="Q693">
            <v>0</v>
          </cell>
          <cell r="R693">
            <v>0</v>
          </cell>
          <cell r="S693">
            <v>446</v>
          </cell>
          <cell r="T693">
            <v>0</v>
          </cell>
          <cell r="U693">
            <v>0</v>
          </cell>
          <cell r="V693">
            <v>0</v>
          </cell>
          <cell r="W693" t="str">
            <v>Y</v>
          </cell>
        </row>
        <row r="694">
          <cell r="C694" t="str">
            <v>19647330127936</v>
          </cell>
          <cell r="D694" t="str">
            <v>19</v>
          </cell>
          <cell r="E694" t="str">
            <v>64733</v>
          </cell>
          <cell r="F694" t="str">
            <v>0127936</v>
          </cell>
          <cell r="G694" t="str">
            <v>Los Angeles</v>
          </cell>
          <cell r="H694" t="str">
            <v>Los Angeles Unified</v>
          </cell>
          <cell r="I694" t="str">
            <v>PREPA TEC - Los Angeles</v>
          </cell>
          <cell r="J694" t="str">
            <v>54</v>
          </cell>
          <cell r="K694" t="str">
            <v>Unified School District</v>
          </cell>
          <cell r="L694" t="str">
            <v>62</v>
          </cell>
          <cell r="M694" t="str">
            <v>Intermediate/Middle Schools (Public)</v>
          </cell>
          <cell r="N694" t="str">
            <v>1542</v>
          </cell>
          <cell r="O694">
            <v>420</v>
          </cell>
          <cell r="P694">
            <v>0</v>
          </cell>
          <cell r="Q694">
            <v>0</v>
          </cell>
          <cell r="R694">
            <v>0</v>
          </cell>
          <cell r="S694">
            <v>285</v>
          </cell>
          <cell r="T694">
            <v>0</v>
          </cell>
          <cell r="U694">
            <v>0</v>
          </cell>
          <cell r="V694">
            <v>0</v>
          </cell>
          <cell r="W694" t="str">
            <v>Y</v>
          </cell>
        </row>
        <row r="695">
          <cell r="C695" t="str">
            <v>19647330127977</v>
          </cell>
          <cell r="D695" t="str">
            <v>19</v>
          </cell>
          <cell r="E695" t="str">
            <v>64733</v>
          </cell>
          <cell r="F695" t="str">
            <v>0127977</v>
          </cell>
          <cell r="G695" t="str">
            <v>Los Angeles</v>
          </cell>
          <cell r="H695" t="str">
            <v>Los Angeles Unified</v>
          </cell>
          <cell r="I695" t="str">
            <v>Metro Charter</v>
          </cell>
          <cell r="J695" t="str">
            <v>54</v>
          </cell>
          <cell r="K695" t="str">
            <v>Unified School District</v>
          </cell>
          <cell r="L695" t="str">
            <v>60</v>
          </cell>
          <cell r="M695" t="str">
            <v>Elementary Schools (Public)</v>
          </cell>
          <cell r="N695" t="str">
            <v>1535</v>
          </cell>
          <cell r="O695">
            <v>185</v>
          </cell>
          <cell r="P695">
            <v>0</v>
          </cell>
          <cell r="Q695">
            <v>0</v>
          </cell>
          <cell r="R695">
            <v>0</v>
          </cell>
          <cell r="S695">
            <v>144</v>
          </cell>
          <cell r="T695">
            <v>0</v>
          </cell>
          <cell r="U695">
            <v>0</v>
          </cell>
          <cell r="V695">
            <v>0</v>
          </cell>
          <cell r="W695" t="str">
            <v>Y</v>
          </cell>
        </row>
        <row r="696">
          <cell r="C696" t="str">
            <v>19647330127985</v>
          </cell>
          <cell r="D696" t="str">
            <v>19</v>
          </cell>
          <cell r="E696" t="str">
            <v>64733</v>
          </cell>
          <cell r="F696" t="str">
            <v>0127985</v>
          </cell>
          <cell r="G696" t="str">
            <v>Los Angeles</v>
          </cell>
          <cell r="H696" t="str">
            <v>Los Angeles Unified</v>
          </cell>
          <cell r="I696" t="str">
            <v>Ingenium Charter Middle</v>
          </cell>
          <cell r="J696" t="str">
            <v>54</v>
          </cell>
          <cell r="K696" t="str">
            <v>Unified School District</v>
          </cell>
          <cell r="L696" t="str">
            <v>62</v>
          </cell>
          <cell r="M696" t="str">
            <v>Intermediate/Middle Schools (Public)</v>
          </cell>
          <cell r="N696" t="str">
            <v>1536</v>
          </cell>
          <cell r="O696">
            <v>216</v>
          </cell>
          <cell r="P696">
            <v>0</v>
          </cell>
          <cell r="Q696">
            <v>0</v>
          </cell>
          <cell r="R696">
            <v>0</v>
          </cell>
          <cell r="S696">
            <v>209</v>
          </cell>
          <cell r="T696">
            <v>0</v>
          </cell>
          <cell r="U696">
            <v>0</v>
          </cell>
          <cell r="V696">
            <v>0</v>
          </cell>
          <cell r="W696" t="str">
            <v>Y</v>
          </cell>
        </row>
        <row r="697">
          <cell r="C697" t="str">
            <v>19647330128009</v>
          </cell>
          <cell r="D697" t="str">
            <v>19</v>
          </cell>
          <cell r="E697" t="str">
            <v>64733</v>
          </cell>
          <cell r="F697" t="str">
            <v>0128009</v>
          </cell>
          <cell r="G697" t="str">
            <v>Los Angeles</v>
          </cell>
          <cell r="H697" t="str">
            <v>Los Angeles Unified</v>
          </cell>
          <cell r="I697" t="str">
            <v>Alliance Leadership Middle Academy</v>
          </cell>
          <cell r="J697" t="str">
            <v>54</v>
          </cell>
          <cell r="K697" t="str">
            <v>Unified School District</v>
          </cell>
          <cell r="L697" t="str">
            <v>62</v>
          </cell>
          <cell r="M697" t="str">
            <v>Intermediate/Middle Schools (Public)</v>
          </cell>
          <cell r="N697" t="str">
            <v>1530</v>
          </cell>
          <cell r="O697">
            <v>417</v>
          </cell>
          <cell r="P697">
            <v>0</v>
          </cell>
          <cell r="Q697">
            <v>0</v>
          </cell>
          <cell r="R697">
            <v>0</v>
          </cell>
          <cell r="S697">
            <v>398</v>
          </cell>
          <cell r="T697">
            <v>0</v>
          </cell>
          <cell r="U697">
            <v>0</v>
          </cell>
          <cell r="V697">
            <v>0</v>
          </cell>
          <cell r="W697" t="str">
            <v>Y</v>
          </cell>
        </row>
        <row r="698">
          <cell r="C698" t="str">
            <v>19647330128025</v>
          </cell>
          <cell r="D698" t="str">
            <v>19</v>
          </cell>
          <cell r="E698" t="str">
            <v>64733</v>
          </cell>
          <cell r="F698" t="str">
            <v>0128025</v>
          </cell>
          <cell r="G698" t="str">
            <v>Los Angeles</v>
          </cell>
          <cell r="H698" t="str">
            <v>Los Angeles Unified</v>
          </cell>
          <cell r="I698" t="str">
            <v>Lashon Academy</v>
          </cell>
          <cell r="J698" t="str">
            <v>54</v>
          </cell>
          <cell r="K698" t="str">
            <v>Unified School District</v>
          </cell>
          <cell r="L698" t="str">
            <v>60</v>
          </cell>
          <cell r="M698" t="str">
            <v>Elementary Schools (Public)</v>
          </cell>
          <cell r="N698" t="str">
            <v>1560</v>
          </cell>
          <cell r="O698">
            <v>344</v>
          </cell>
          <cell r="P698">
            <v>0</v>
          </cell>
          <cell r="Q698">
            <v>0</v>
          </cell>
          <cell r="R698">
            <v>0</v>
          </cell>
          <cell r="S698">
            <v>295</v>
          </cell>
          <cell r="T698">
            <v>0</v>
          </cell>
          <cell r="U698">
            <v>0</v>
          </cell>
          <cell r="V698">
            <v>0</v>
          </cell>
          <cell r="W698" t="str">
            <v>Y</v>
          </cell>
        </row>
        <row r="699">
          <cell r="C699" t="str">
            <v>19647330128033</v>
          </cell>
          <cell r="D699" t="str">
            <v>19</v>
          </cell>
          <cell r="E699" t="str">
            <v>64733</v>
          </cell>
          <cell r="F699" t="str">
            <v>0128033</v>
          </cell>
          <cell r="G699" t="str">
            <v>Los Angeles</v>
          </cell>
          <cell r="H699" t="str">
            <v>Los Angeles Unified</v>
          </cell>
          <cell r="I699" t="str">
            <v>Alliance College-Ready Middle Academy 8</v>
          </cell>
          <cell r="J699" t="str">
            <v>54</v>
          </cell>
          <cell r="K699" t="str">
            <v>Unified School District</v>
          </cell>
          <cell r="L699" t="str">
            <v>62</v>
          </cell>
          <cell r="M699" t="str">
            <v>Intermediate/Middle Schools (Public)</v>
          </cell>
          <cell r="N699" t="str">
            <v>1531</v>
          </cell>
          <cell r="O699">
            <v>440</v>
          </cell>
          <cell r="P699">
            <v>0</v>
          </cell>
          <cell r="Q699">
            <v>0</v>
          </cell>
          <cell r="R699">
            <v>0</v>
          </cell>
          <cell r="S699">
            <v>414</v>
          </cell>
          <cell r="T699">
            <v>0</v>
          </cell>
          <cell r="U699">
            <v>0</v>
          </cell>
          <cell r="V699">
            <v>0</v>
          </cell>
          <cell r="W699" t="str">
            <v>Y</v>
          </cell>
        </row>
        <row r="700">
          <cell r="C700" t="str">
            <v>19647330128041</v>
          </cell>
          <cell r="D700" t="str">
            <v>19</v>
          </cell>
          <cell r="E700" t="str">
            <v>64733</v>
          </cell>
          <cell r="F700" t="str">
            <v>0128041</v>
          </cell>
          <cell r="G700" t="str">
            <v>Los Angeles</v>
          </cell>
          <cell r="H700" t="str">
            <v>Los Angeles Unified</v>
          </cell>
          <cell r="I700" t="str">
            <v>Alliance Kory Hunter Middle</v>
          </cell>
          <cell r="J700" t="str">
            <v>54</v>
          </cell>
          <cell r="K700" t="str">
            <v>Unified School District</v>
          </cell>
          <cell r="L700" t="str">
            <v>62</v>
          </cell>
          <cell r="M700" t="str">
            <v>Intermediate/Middle Schools (Public)</v>
          </cell>
          <cell r="N700" t="str">
            <v>1532</v>
          </cell>
          <cell r="O700">
            <v>445</v>
          </cell>
          <cell r="P700">
            <v>0</v>
          </cell>
          <cell r="Q700">
            <v>0</v>
          </cell>
          <cell r="R700">
            <v>0</v>
          </cell>
          <cell r="S700">
            <v>438</v>
          </cell>
          <cell r="T700">
            <v>0</v>
          </cell>
          <cell r="U700">
            <v>0</v>
          </cell>
          <cell r="V700">
            <v>0</v>
          </cell>
          <cell r="W700" t="str">
            <v>Y</v>
          </cell>
        </row>
        <row r="701">
          <cell r="C701" t="str">
            <v>19647330128058</v>
          </cell>
          <cell r="D701" t="str">
            <v>19</v>
          </cell>
          <cell r="E701" t="str">
            <v>64733</v>
          </cell>
          <cell r="F701" t="str">
            <v>0128058</v>
          </cell>
          <cell r="G701" t="str">
            <v>Los Angeles</v>
          </cell>
          <cell r="H701" t="str">
            <v>Los Angeles Unified</v>
          </cell>
          <cell r="I701" t="str">
            <v>Alliance College-Ready Middle Academy 12</v>
          </cell>
          <cell r="J701" t="str">
            <v>54</v>
          </cell>
          <cell r="K701" t="str">
            <v>Unified School District</v>
          </cell>
          <cell r="L701" t="str">
            <v>62</v>
          </cell>
          <cell r="M701" t="str">
            <v>Intermediate/Middle Schools (Public)</v>
          </cell>
          <cell r="N701" t="str">
            <v>1533</v>
          </cell>
          <cell r="O701">
            <v>441</v>
          </cell>
          <cell r="P701">
            <v>0</v>
          </cell>
          <cell r="Q701">
            <v>0</v>
          </cell>
          <cell r="R701">
            <v>0</v>
          </cell>
          <cell r="S701">
            <v>429</v>
          </cell>
          <cell r="T701">
            <v>0</v>
          </cell>
          <cell r="U701">
            <v>0</v>
          </cell>
          <cell r="V701">
            <v>0</v>
          </cell>
          <cell r="W701" t="str">
            <v>Y</v>
          </cell>
        </row>
        <row r="702">
          <cell r="C702" t="str">
            <v>19647330128116</v>
          </cell>
          <cell r="D702" t="str">
            <v>19</v>
          </cell>
          <cell r="E702" t="str">
            <v>64733</v>
          </cell>
          <cell r="F702" t="str">
            <v>0128116</v>
          </cell>
          <cell r="G702" t="str">
            <v>Los Angeles</v>
          </cell>
          <cell r="H702" t="str">
            <v>Los Angeles Unified</v>
          </cell>
          <cell r="I702" t="str">
            <v>Global Education Academy Middle</v>
          </cell>
          <cell r="J702" t="str">
            <v>54</v>
          </cell>
          <cell r="K702" t="str">
            <v>Unified School District</v>
          </cell>
          <cell r="L702" t="str">
            <v>62</v>
          </cell>
          <cell r="M702" t="str">
            <v>Intermediate/Middle Schools (Public)</v>
          </cell>
          <cell r="N702" t="str">
            <v>1561</v>
          </cell>
          <cell r="O702">
            <v>62</v>
          </cell>
          <cell r="P702">
            <v>0</v>
          </cell>
          <cell r="Q702">
            <v>0</v>
          </cell>
          <cell r="R702">
            <v>0</v>
          </cell>
          <cell r="S702">
            <v>59</v>
          </cell>
          <cell r="T702">
            <v>0</v>
          </cell>
          <cell r="U702">
            <v>0</v>
          </cell>
          <cell r="V702">
            <v>0</v>
          </cell>
          <cell r="W702" t="str">
            <v>Y</v>
          </cell>
        </row>
        <row r="703">
          <cell r="C703" t="str">
            <v>19647330128132</v>
          </cell>
          <cell r="D703" t="str">
            <v>19</v>
          </cell>
          <cell r="E703" t="str">
            <v>64733</v>
          </cell>
          <cell r="F703" t="str">
            <v>0128132</v>
          </cell>
          <cell r="G703" t="str">
            <v>Los Angeles</v>
          </cell>
          <cell r="H703" t="str">
            <v>Los Angeles Unified</v>
          </cell>
          <cell r="I703" t="str">
            <v>Extera Public School No. 2</v>
          </cell>
          <cell r="J703" t="str">
            <v>54</v>
          </cell>
          <cell r="K703" t="str">
            <v>Unified School District</v>
          </cell>
          <cell r="L703" t="str">
            <v>60</v>
          </cell>
          <cell r="M703" t="str">
            <v>Elementary Schools (Public)</v>
          </cell>
          <cell r="N703" t="str">
            <v>1562</v>
          </cell>
          <cell r="O703">
            <v>412</v>
          </cell>
          <cell r="P703">
            <v>0</v>
          </cell>
          <cell r="Q703">
            <v>0</v>
          </cell>
          <cell r="R703">
            <v>0</v>
          </cell>
          <cell r="S703">
            <v>407</v>
          </cell>
          <cell r="T703">
            <v>0</v>
          </cell>
          <cell r="U703">
            <v>0</v>
          </cell>
          <cell r="V703">
            <v>0</v>
          </cell>
          <cell r="W703" t="str">
            <v>Y</v>
          </cell>
        </row>
        <row r="704">
          <cell r="C704" t="str">
            <v>19647330128371</v>
          </cell>
          <cell r="D704" t="str">
            <v>19</v>
          </cell>
          <cell r="E704" t="str">
            <v>64733</v>
          </cell>
          <cell r="F704" t="str">
            <v>0128371</v>
          </cell>
          <cell r="G704" t="str">
            <v>Los Angeles</v>
          </cell>
          <cell r="H704" t="str">
            <v>Los Angeles Unified</v>
          </cell>
          <cell r="I704" t="str">
            <v>New Horizons Charter Academy</v>
          </cell>
          <cell r="J704" t="str">
            <v>54</v>
          </cell>
          <cell r="K704" t="str">
            <v>Unified School District</v>
          </cell>
          <cell r="L704" t="str">
            <v>60</v>
          </cell>
          <cell r="M704" t="str">
            <v>Elementary Schools (Public)</v>
          </cell>
          <cell r="N704" t="str">
            <v>1567</v>
          </cell>
          <cell r="O704">
            <v>306</v>
          </cell>
          <cell r="P704">
            <v>0</v>
          </cell>
          <cell r="Q704">
            <v>0</v>
          </cell>
          <cell r="R704">
            <v>0</v>
          </cell>
          <cell r="S704">
            <v>201</v>
          </cell>
          <cell r="T704">
            <v>0</v>
          </cell>
          <cell r="U704">
            <v>0</v>
          </cell>
          <cell r="V704">
            <v>0</v>
          </cell>
          <cell r="W704" t="str">
            <v>Y</v>
          </cell>
        </row>
        <row r="705">
          <cell r="C705" t="str">
            <v>19647330128389</v>
          </cell>
          <cell r="D705" t="str">
            <v>19</v>
          </cell>
          <cell r="E705" t="str">
            <v>64733</v>
          </cell>
          <cell r="F705" t="str">
            <v>0128389</v>
          </cell>
          <cell r="G705" t="str">
            <v>Los Angeles</v>
          </cell>
          <cell r="H705" t="str">
            <v>Los Angeles Unified</v>
          </cell>
          <cell r="I705" t="str">
            <v>Ivy Bound Academy Math, Science, and Technology Charter Middle 2</v>
          </cell>
          <cell r="J705" t="str">
            <v>54</v>
          </cell>
          <cell r="K705" t="str">
            <v>Unified School District</v>
          </cell>
          <cell r="L705" t="str">
            <v>62</v>
          </cell>
          <cell r="M705" t="str">
            <v>Intermediate/Middle Schools (Public)</v>
          </cell>
          <cell r="N705" t="str">
            <v>1570</v>
          </cell>
          <cell r="O705">
            <v>141</v>
          </cell>
          <cell r="P705">
            <v>0</v>
          </cell>
          <cell r="Q705">
            <v>0</v>
          </cell>
          <cell r="R705">
            <v>0</v>
          </cell>
          <cell r="S705">
            <v>105</v>
          </cell>
          <cell r="T705">
            <v>0</v>
          </cell>
          <cell r="U705">
            <v>0</v>
          </cell>
          <cell r="V705">
            <v>0</v>
          </cell>
          <cell r="W705" t="str">
            <v>Y</v>
          </cell>
        </row>
        <row r="706">
          <cell r="C706" t="str">
            <v>19647330128512</v>
          </cell>
          <cell r="D706" t="str">
            <v>19</v>
          </cell>
          <cell r="E706" t="str">
            <v>64733</v>
          </cell>
          <cell r="F706" t="str">
            <v>0128512</v>
          </cell>
          <cell r="G706" t="str">
            <v>Los Angeles</v>
          </cell>
          <cell r="H706" t="str">
            <v>Los Angeles Unified</v>
          </cell>
          <cell r="I706" t="str">
            <v>KIPP Academy of Innovation</v>
          </cell>
          <cell r="J706" t="str">
            <v>54</v>
          </cell>
          <cell r="K706" t="str">
            <v>Unified School District</v>
          </cell>
          <cell r="L706" t="str">
            <v>62</v>
          </cell>
          <cell r="M706" t="str">
            <v>Intermediate/Middle Schools (Public)</v>
          </cell>
          <cell r="N706" t="str">
            <v>1586</v>
          </cell>
          <cell r="O706">
            <v>474</v>
          </cell>
          <cell r="P706">
            <v>0</v>
          </cell>
          <cell r="Q706">
            <v>0</v>
          </cell>
          <cell r="R706">
            <v>0</v>
          </cell>
          <cell r="S706">
            <v>435</v>
          </cell>
          <cell r="T706">
            <v>0</v>
          </cell>
          <cell r="U706">
            <v>0</v>
          </cell>
          <cell r="V706">
            <v>0</v>
          </cell>
          <cell r="W706" t="str">
            <v>Y</v>
          </cell>
        </row>
        <row r="707">
          <cell r="C707" t="str">
            <v>19647330129270</v>
          </cell>
          <cell r="D707" t="str">
            <v>19</v>
          </cell>
          <cell r="E707" t="str">
            <v>64733</v>
          </cell>
          <cell r="F707" t="str">
            <v>0129270</v>
          </cell>
          <cell r="G707" t="str">
            <v>Los Angeles</v>
          </cell>
          <cell r="H707" t="str">
            <v>Los Angeles Unified</v>
          </cell>
          <cell r="I707" t="str">
            <v>Animo Mae Jemison Charter Middle</v>
          </cell>
          <cell r="J707" t="str">
            <v>54</v>
          </cell>
          <cell r="K707" t="str">
            <v>Unified School District</v>
          </cell>
          <cell r="L707" t="str">
            <v>62</v>
          </cell>
          <cell r="M707" t="str">
            <v>Intermediate/Middle Schools (Public)</v>
          </cell>
          <cell r="N707" t="str">
            <v>1624</v>
          </cell>
          <cell r="O707">
            <v>500</v>
          </cell>
          <cell r="P707">
            <v>0</v>
          </cell>
          <cell r="Q707">
            <v>0</v>
          </cell>
          <cell r="R707">
            <v>0</v>
          </cell>
          <cell r="S707">
            <v>436</v>
          </cell>
          <cell r="T707">
            <v>0</v>
          </cell>
          <cell r="U707">
            <v>0</v>
          </cell>
          <cell r="V707">
            <v>0</v>
          </cell>
          <cell r="W707" t="str">
            <v>Y</v>
          </cell>
        </row>
        <row r="708">
          <cell r="C708" t="str">
            <v>19647330129460</v>
          </cell>
          <cell r="D708" t="str">
            <v>19</v>
          </cell>
          <cell r="E708" t="str">
            <v>64733</v>
          </cell>
          <cell r="F708" t="str">
            <v>0129460</v>
          </cell>
          <cell r="G708" t="str">
            <v>Los Angeles</v>
          </cell>
          <cell r="H708" t="str">
            <v>Los Angeles Unified</v>
          </cell>
          <cell r="I708" t="str">
            <v>KIPP Vida Preparatory Academy</v>
          </cell>
          <cell r="J708" t="str">
            <v>54</v>
          </cell>
          <cell r="K708" t="str">
            <v>Unified School District</v>
          </cell>
          <cell r="L708" t="str">
            <v>60</v>
          </cell>
          <cell r="M708" t="str">
            <v>Elementary Schools (Public)</v>
          </cell>
          <cell r="N708" t="str">
            <v>1587</v>
          </cell>
          <cell r="O708">
            <v>564</v>
          </cell>
          <cell r="P708">
            <v>0</v>
          </cell>
          <cell r="Q708">
            <v>0</v>
          </cell>
          <cell r="R708">
            <v>0</v>
          </cell>
          <cell r="S708">
            <v>543</v>
          </cell>
          <cell r="T708">
            <v>0</v>
          </cell>
          <cell r="U708">
            <v>0</v>
          </cell>
          <cell r="V708">
            <v>0</v>
          </cell>
          <cell r="W708" t="str">
            <v>Y</v>
          </cell>
        </row>
        <row r="709">
          <cell r="C709" t="str">
            <v>19647330129593</v>
          </cell>
          <cell r="D709" t="str">
            <v>19</v>
          </cell>
          <cell r="E709" t="str">
            <v>64733</v>
          </cell>
          <cell r="F709" t="str">
            <v>0129593</v>
          </cell>
          <cell r="G709" t="str">
            <v>Los Angeles</v>
          </cell>
          <cell r="H709" t="str">
            <v>Los Angeles Unified</v>
          </cell>
          <cell r="I709" t="str">
            <v>PUC Inspire Charter Academy</v>
          </cell>
          <cell r="J709" t="str">
            <v>54</v>
          </cell>
          <cell r="K709" t="str">
            <v>Unified School District</v>
          </cell>
          <cell r="L709" t="str">
            <v>62</v>
          </cell>
          <cell r="M709" t="str">
            <v>Intermediate/Middle Schools (Public)</v>
          </cell>
          <cell r="N709" t="str">
            <v>1626</v>
          </cell>
          <cell r="O709">
            <v>299</v>
          </cell>
          <cell r="P709">
            <v>0</v>
          </cell>
          <cell r="Q709">
            <v>0</v>
          </cell>
          <cell r="R709">
            <v>0</v>
          </cell>
          <cell r="S709">
            <v>257</v>
          </cell>
          <cell r="T709">
            <v>0</v>
          </cell>
          <cell r="U709">
            <v>0</v>
          </cell>
          <cell r="V709">
            <v>0</v>
          </cell>
          <cell r="W709" t="str">
            <v>Y</v>
          </cell>
        </row>
        <row r="710">
          <cell r="C710" t="str">
            <v>19647330129619</v>
          </cell>
          <cell r="D710" t="str">
            <v>19</v>
          </cell>
          <cell r="E710" t="str">
            <v>64733</v>
          </cell>
          <cell r="F710" t="str">
            <v>0129619</v>
          </cell>
          <cell r="G710" t="str">
            <v>Los Angeles</v>
          </cell>
          <cell r="H710" t="str">
            <v>Los Angeles Unified</v>
          </cell>
          <cell r="I710" t="str">
            <v>PUC Community Charter Elementary</v>
          </cell>
          <cell r="J710" t="str">
            <v>54</v>
          </cell>
          <cell r="K710" t="str">
            <v>Unified School District</v>
          </cell>
          <cell r="L710" t="str">
            <v>60</v>
          </cell>
          <cell r="M710" t="str">
            <v>Elementary Schools (Public)</v>
          </cell>
          <cell r="N710" t="str">
            <v>1657</v>
          </cell>
          <cell r="O710">
            <v>313</v>
          </cell>
          <cell r="P710">
            <v>0</v>
          </cell>
          <cell r="Q710">
            <v>0</v>
          </cell>
          <cell r="R710">
            <v>0</v>
          </cell>
          <cell r="S710">
            <v>246</v>
          </cell>
          <cell r="T710">
            <v>0</v>
          </cell>
          <cell r="U710">
            <v>0</v>
          </cell>
          <cell r="V710">
            <v>0</v>
          </cell>
          <cell r="W710" t="str">
            <v>Y</v>
          </cell>
        </row>
        <row r="711">
          <cell r="C711" t="str">
            <v>19647330129627</v>
          </cell>
          <cell r="D711" t="str">
            <v>19</v>
          </cell>
          <cell r="E711" t="str">
            <v>64733</v>
          </cell>
          <cell r="F711" t="str">
            <v>0129627</v>
          </cell>
          <cell r="G711" t="str">
            <v>Los Angeles</v>
          </cell>
          <cell r="H711" t="str">
            <v>Los Angeles Unified</v>
          </cell>
          <cell r="I711" t="str">
            <v>TEACH Tech Charter High</v>
          </cell>
          <cell r="J711" t="str">
            <v>54</v>
          </cell>
          <cell r="K711" t="str">
            <v>Unified School District</v>
          </cell>
          <cell r="L711" t="str">
            <v>66</v>
          </cell>
          <cell r="M711" t="str">
            <v>High Schools (Public)</v>
          </cell>
          <cell r="N711" t="str">
            <v>1658</v>
          </cell>
          <cell r="O711">
            <v>281</v>
          </cell>
          <cell r="P711">
            <v>0</v>
          </cell>
          <cell r="Q711">
            <v>0</v>
          </cell>
          <cell r="R711">
            <v>0</v>
          </cell>
          <cell r="S711">
            <v>193</v>
          </cell>
          <cell r="T711">
            <v>0</v>
          </cell>
          <cell r="U711">
            <v>0</v>
          </cell>
          <cell r="V711">
            <v>0</v>
          </cell>
          <cell r="W711" t="str">
            <v>Y</v>
          </cell>
        </row>
        <row r="712">
          <cell r="C712" t="str">
            <v>19647330129650</v>
          </cell>
          <cell r="D712" t="str">
            <v>19</v>
          </cell>
          <cell r="E712" t="str">
            <v>64733</v>
          </cell>
          <cell r="F712" t="str">
            <v>0129650</v>
          </cell>
          <cell r="G712" t="str">
            <v>Los Angeles</v>
          </cell>
          <cell r="H712" t="str">
            <v>Los Angeles Unified</v>
          </cell>
          <cell r="I712" t="str">
            <v>Equitas Academy #3 Charter</v>
          </cell>
          <cell r="J712" t="str">
            <v>54</v>
          </cell>
          <cell r="K712" t="str">
            <v>Unified School District</v>
          </cell>
          <cell r="L712" t="str">
            <v>60</v>
          </cell>
          <cell r="M712" t="str">
            <v>Elementary Schools (Public)</v>
          </cell>
          <cell r="N712" t="str">
            <v>1669</v>
          </cell>
          <cell r="O712">
            <v>272</v>
          </cell>
          <cell r="P712">
            <v>0</v>
          </cell>
          <cell r="Q712">
            <v>0</v>
          </cell>
          <cell r="R712">
            <v>0</v>
          </cell>
          <cell r="S712">
            <v>249</v>
          </cell>
          <cell r="T712">
            <v>0</v>
          </cell>
          <cell r="U712">
            <v>0</v>
          </cell>
          <cell r="V712">
            <v>0</v>
          </cell>
          <cell r="W712" t="str">
            <v>Y</v>
          </cell>
        </row>
        <row r="713">
          <cell r="C713" t="str">
            <v>19647330129825</v>
          </cell>
          <cell r="D713" t="str">
            <v>19</v>
          </cell>
          <cell r="E713" t="str">
            <v>64733</v>
          </cell>
          <cell r="F713" t="str">
            <v>0129825</v>
          </cell>
          <cell r="G713" t="str">
            <v>Los Angeles</v>
          </cell>
          <cell r="H713" t="str">
            <v>Los Angeles Unified</v>
          </cell>
          <cell r="I713" t="str">
            <v>Clemente Charter</v>
          </cell>
          <cell r="J713" t="str">
            <v>54</v>
          </cell>
          <cell r="K713" t="str">
            <v>Unified School District</v>
          </cell>
          <cell r="L713" t="str">
            <v>60</v>
          </cell>
          <cell r="M713" t="str">
            <v>Elementary Schools (Public)</v>
          </cell>
          <cell r="N713" t="str">
            <v>1640</v>
          </cell>
          <cell r="O713">
            <v>293</v>
          </cell>
          <cell r="P713">
            <v>0</v>
          </cell>
          <cell r="Q713">
            <v>0</v>
          </cell>
          <cell r="R713">
            <v>0</v>
          </cell>
          <cell r="S713">
            <v>286</v>
          </cell>
          <cell r="T713">
            <v>0</v>
          </cell>
          <cell r="U713">
            <v>0</v>
          </cell>
          <cell r="V713">
            <v>0</v>
          </cell>
          <cell r="W713" t="str">
            <v>Y</v>
          </cell>
        </row>
        <row r="714">
          <cell r="C714" t="str">
            <v>19647330129833</v>
          </cell>
          <cell r="D714" t="str">
            <v>19</v>
          </cell>
          <cell r="E714" t="str">
            <v>64733</v>
          </cell>
          <cell r="F714" t="str">
            <v>0129833</v>
          </cell>
          <cell r="G714" t="str">
            <v>Los Angeles</v>
          </cell>
          <cell r="H714" t="str">
            <v>Los Angeles Unified</v>
          </cell>
          <cell r="I714" t="str">
            <v>Global Education Academy 2</v>
          </cell>
          <cell r="J714" t="str">
            <v>54</v>
          </cell>
          <cell r="K714" t="str">
            <v>Unified School District</v>
          </cell>
          <cell r="L714" t="str">
            <v>60</v>
          </cell>
          <cell r="M714" t="str">
            <v>Elementary Schools (Public)</v>
          </cell>
          <cell r="N714" t="str">
            <v>1641</v>
          </cell>
          <cell r="O714">
            <v>141</v>
          </cell>
          <cell r="P714">
            <v>0</v>
          </cell>
          <cell r="Q714">
            <v>0</v>
          </cell>
          <cell r="R714">
            <v>0</v>
          </cell>
          <cell r="S714">
            <v>134</v>
          </cell>
          <cell r="T714">
            <v>0</v>
          </cell>
          <cell r="U714">
            <v>0</v>
          </cell>
          <cell r="V714">
            <v>0</v>
          </cell>
          <cell r="W714" t="str">
            <v>Y</v>
          </cell>
        </row>
        <row r="715">
          <cell r="C715" t="str">
            <v>19647330129858</v>
          </cell>
          <cell r="D715" t="str">
            <v>19</v>
          </cell>
          <cell r="E715" t="str">
            <v>64733</v>
          </cell>
          <cell r="F715" t="str">
            <v>0129858</v>
          </cell>
          <cell r="G715" t="str">
            <v>Los Angeles</v>
          </cell>
          <cell r="H715" t="str">
            <v>Los Angeles Unified</v>
          </cell>
          <cell r="I715" t="str">
            <v>Everest Value</v>
          </cell>
          <cell r="J715" t="str">
            <v>54</v>
          </cell>
          <cell r="K715" t="str">
            <v>Unified School District</v>
          </cell>
          <cell r="L715" t="str">
            <v>60</v>
          </cell>
          <cell r="M715" t="str">
            <v>Elementary Schools (Public)</v>
          </cell>
          <cell r="N715" t="str">
            <v>1638</v>
          </cell>
          <cell r="O715">
            <v>250</v>
          </cell>
          <cell r="P715">
            <v>0</v>
          </cell>
          <cell r="Q715">
            <v>0</v>
          </cell>
          <cell r="R715">
            <v>0</v>
          </cell>
          <cell r="S715">
            <v>236</v>
          </cell>
          <cell r="T715">
            <v>0</v>
          </cell>
          <cell r="U715">
            <v>0</v>
          </cell>
          <cell r="V715">
            <v>0</v>
          </cell>
          <cell r="W715" t="str">
            <v>Y</v>
          </cell>
        </row>
        <row r="716">
          <cell r="C716" t="str">
            <v>19647330129866</v>
          </cell>
          <cell r="D716" t="str">
            <v>19</v>
          </cell>
          <cell r="E716" t="str">
            <v>64733</v>
          </cell>
          <cell r="F716" t="str">
            <v>0129866</v>
          </cell>
          <cell r="G716" t="str">
            <v>Los Angeles</v>
          </cell>
          <cell r="H716" t="str">
            <v>Los Angeles Unified</v>
          </cell>
          <cell r="I716" t="str">
            <v>Village Charter Academy</v>
          </cell>
          <cell r="J716" t="str">
            <v>54</v>
          </cell>
          <cell r="K716" t="str">
            <v>Unified School District</v>
          </cell>
          <cell r="L716" t="str">
            <v>60</v>
          </cell>
          <cell r="M716" t="str">
            <v>Elementary Schools (Public)</v>
          </cell>
          <cell r="N716" t="str">
            <v>1639</v>
          </cell>
          <cell r="O716">
            <v>273</v>
          </cell>
          <cell r="P716">
            <v>0</v>
          </cell>
          <cell r="Q716">
            <v>0</v>
          </cell>
          <cell r="R716">
            <v>0</v>
          </cell>
          <cell r="S716">
            <v>221</v>
          </cell>
          <cell r="T716">
            <v>0</v>
          </cell>
          <cell r="U716">
            <v>0</v>
          </cell>
          <cell r="V716">
            <v>0</v>
          </cell>
          <cell r="W716" t="str">
            <v>Y</v>
          </cell>
        </row>
        <row r="717">
          <cell r="C717" t="str">
            <v>19647330129874</v>
          </cell>
          <cell r="D717" t="str">
            <v>19</v>
          </cell>
          <cell r="E717" t="str">
            <v>64733</v>
          </cell>
          <cell r="F717" t="str">
            <v>0129874</v>
          </cell>
          <cell r="G717" t="str">
            <v>Los Angeles</v>
          </cell>
          <cell r="H717" t="str">
            <v>Los Angeles Unified</v>
          </cell>
          <cell r="I717" t="str">
            <v>Community Preparatory Academy</v>
          </cell>
          <cell r="J717" t="str">
            <v>54</v>
          </cell>
          <cell r="K717" t="str">
            <v>Unified School District</v>
          </cell>
          <cell r="L717" t="str">
            <v>60</v>
          </cell>
          <cell r="M717" t="str">
            <v>Elementary Schools (Public)</v>
          </cell>
          <cell r="N717" t="str">
            <v>1656</v>
          </cell>
          <cell r="O717">
            <v>262</v>
          </cell>
          <cell r="P717">
            <v>0</v>
          </cell>
          <cell r="Q717">
            <v>0</v>
          </cell>
          <cell r="R717">
            <v>0</v>
          </cell>
          <cell r="S717">
            <v>235</v>
          </cell>
          <cell r="T717">
            <v>0</v>
          </cell>
          <cell r="U717">
            <v>0</v>
          </cell>
          <cell r="V717">
            <v>0</v>
          </cell>
          <cell r="W717" t="str">
            <v>Y</v>
          </cell>
        </row>
        <row r="718">
          <cell r="C718" t="str">
            <v>19647330131466</v>
          </cell>
          <cell r="D718" t="str">
            <v>19</v>
          </cell>
          <cell r="E718" t="str">
            <v>64733</v>
          </cell>
          <cell r="F718" t="str">
            <v>0131466</v>
          </cell>
          <cell r="G718" t="str">
            <v>Los Angeles</v>
          </cell>
          <cell r="H718" t="str">
            <v>Los Angeles Unified</v>
          </cell>
          <cell r="I718" t="str">
            <v>Fenton STEM Academy: Elementary Center for Science Technology Engineering and Mathematics</v>
          </cell>
          <cell r="J718" t="str">
            <v>54</v>
          </cell>
          <cell r="K718" t="str">
            <v>Unified School District</v>
          </cell>
          <cell r="L718" t="str">
            <v>60</v>
          </cell>
          <cell r="M718" t="str">
            <v>Elementary Schools (Public)</v>
          </cell>
          <cell r="N718" t="str">
            <v>1605</v>
          </cell>
          <cell r="O718">
            <v>301</v>
          </cell>
          <cell r="P718">
            <v>0</v>
          </cell>
          <cell r="Q718">
            <v>0</v>
          </cell>
          <cell r="R718">
            <v>0</v>
          </cell>
          <cell r="S718">
            <v>263</v>
          </cell>
          <cell r="T718">
            <v>0</v>
          </cell>
          <cell r="U718">
            <v>0</v>
          </cell>
          <cell r="V718">
            <v>0</v>
          </cell>
          <cell r="W718" t="str">
            <v>Y</v>
          </cell>
        </row>
        <row r="719">
          <cell r="C719" t="str">
            <v>19647330131722</v>
          </cell>
          <cell r="D719" t="str">
            <v>19</v>
          </cell>
          <cell r="E719" t="str">
            <v>64733</v>
          </cell>
          <cell r="F719" t="str">
            <v>0131722</v>
          </cell>
          <cell r="G719" t="str">
            <v>Los Angeles</v>
          </cell>
          <cell r="H719" t="str">
            <v>Los Angeles Unified</v>
          </cell>
          <cell r="I719" t="str">
            <v>Fenton Charter Leadership Academy</v>
          </cell>
          <cell r="J719" t="str">
            <v>54</v>
          </cell>
          <cell r="K719" t="str">
            <v>Unified School District</v>
          </cell>
          <cell r="L719" t="str">
            <v>60</v>
          </cell>
          <cell r="M719" t="str">
            <v>Elementary Schools (Public)</v>
          </cell>
          <cell r="N719" t="str">
            <v>1613</v>
          </cell>
          <cell r="O719">
            <v>288</v>
          </cell>
          <cell r="P719">
            <v>0</v>
          </cell>
          <cell r="Q719">
            <v>0</v>
          </cell>
          <cell r="R719">
            <v>0</v>
          </cell>
          <cell r="S719">
            <v>232</v>
          </cell>
          <cell r="T719">
            <v>0</v>
          </cell>
          <cell r="U719">
            <v>0</v>
          </cell>
          <cell r="V719">
            <v>0</v>
          </cell>
          <cell r="W719" t="str">
            <v>Y</v>
          </cell>
        </row>
        <row r="720">
          <cell r="C720" t="str">
            <v>19647330131771</v>
          </cell>
          <cell r="D720" t="str">
            <v>19</v>
          </cell>
          <cell r="E720" t="str">
            <v>64733</v>
          </cell>
          <cell r="F720" t="str">
            <v>0131771</v>
          </cell>
          <cell r="G720" t="str">
            <v>Los Angeles</v>
          </cell>
          <cell r="H720" t="str">
            <v>Los Angeles Unified</v>
          </cell>
          <cell r="I720" t="str">
            <v>KIPP Ignite Academy</v>
          </cell>
          <cell r="J720" t="str">
            <v>54</v>
          </cell>
          <cell r="K720" t="str">
            <v>Unified School District</v>
          </cell>
          <cell r="L720" t="str">
            <v>60</v>
          </cell>
          <cell r="M720" t="str">
            <v>Elementary Schools (Public)</v>
          </cell>
          <cell r="N720" t="str">
            <v>1720</v>
          </cell>
          <cell r="O720">
            <v>346</v>
          </cell>
          <cell r="P720">
            <v>0</v>
          </cell>
          <cell r="Q720">
            <v>0</v>
          </cell>
          <cell r="R720">
            <v>0</v>
          </cell>
          <cell r="S720">
            <v>330</v>
          </cell>
          <cell r="T720">
            <v>0</v>
          </cell>
          <cell r="U720">
            <v>0</v>
          </cell>
          <cell r="V720">
            <v>0</v>
          </cell>
          <cell r="W720" t="str">
            <v>Y</v>
          </cell>
        </row>
        <row r="721">
          <cell r="C721" t="str">
            <v>19647330131797</v>
          </cell>
          <cell r="D721" t="str">
            <v>19</v>
          </cell>
          <cell r="E721" t="str">
            <v>64733</v>
          </cell>
          <cell r="F721" t="str">
            <v>0131797</v>
          </cell>
          <cell r="G721" t="str">
            <v>Los Angeles</v>
          </cell>
          <cell r="H721" t="str">
            <v>Los Angeles Unified</v>
          </cell>
          <cell r="I721" t="str">
            <v>KIPP Promesa Prep</v>
          </cell>
          <cell r="J721" t="str">
            <v>54</v>
          </cell>
          <cell r="K721" t="str">
            <v>Unified School District</v>
          </cell>
          <cell r="L721" t="str">
            <v>60</v>
          </cell>
          <cell r="M721" t="str">
            <v>Elementary Schools (Public)</v>
          </cell>
          <cell r="N721" t="str">
            <v>1721</v>
          </cell>
          <cell r="O721">
            <v>336</v>
          </cell>
          <cell r="P721">
            <v>0</v>
          </cell>
          <cell r="Q721">
            <v>0</v>
          </cell>
          <cell r="R721">
            <v>0</v>
          </cell>
          <cell r="S721">
            <v>317</v>
          </cell>
          <cell r="T721">
            <v>0</v>
          </cell>
          <cell r="U721">
            <v>0</v>
          </cell>
          <cell r="V721">
            <v>0</v>
          </cell>
          <cell r="W721" t="str">
            <v>Y</v>
          </cell>
        </row>
        <row r="722">
          <cell r="C722" t="str">
            <v>19647330131821</v>
          </cell>
          <cell r="D722" t="str">
            <v>19</v>
          </cell>
          <cell r="E722" t="str">
            <v>64733</v>
          </cell>
          <cell r="F722" t="str">
            <v>0131821</v>
          </cell>
          <cell r="G722" t="str">
            <v>Los Angeles</v>
          </cell>
          <cell r="H722" t="str">
            <v>Los Angeles Unified</v>
          </cell>
          <cell r="I722" t="str">
            <v>Collegiate Charter High of Los Angeles</v>
          </cell>
          <cell r="J722" t="str">
            <v>54</v>
          </cell>
          <cell r="K722" t="str">
            <v>Unified School District</v>
          </cell>
          <cell r="L722" t="str">
            <v>66</v>
          </cell>
          <cell r="M722" t="str">
            <v>High Schools (Public)</v>
          </cell>
          <cell r="N722" t="str">
            <v>1722</v>
          </cell>
          <cell r="O722">
            <v>136</v>
          </cell>
          <cell r="P722">
            <v>0</v>
          </cell>
          <cell r="Q722">
            <v>0</v>
          </cell>
          <cell r="R722">
            <v>0</v>
          </cell>
          <cell r="S722">
            <v>119</v>
          </cell>
          <cell r="T722">
            <v>0</v>
          </cell>
          <cell r="U722">
            <v>0</v>
          </cell>
          <cell r="V722">
            <v>0</v>
          </cell>
          <cell r="W722" t="str">
            <v>Y</v>
          </cell>
        </row>
        <row r="723">
          <cell r="C723" t="str">
            <v>19647330131839</v>
          </cell>
          <cell r="D723" t="str">
            <v>19</v>
          </cell>
          <cell r="E723" t="str">
            <v>64733</v>
          </cell>
          <cell r="F723" t="str">
            <v>0131839</v>
          </cell>
          <cell r="G723" t="str">
            <v>Los Angeles</v>
          </cell>
          <cell r="H723" t="str">
            <v>Los Angeles Unified</v>
          </cell>
          <cell r="I723" t="str">
            <v>Summit Preparatory Charter</v>
          </cell>
          <cell r="J723" t="str">
            <v>54</v>
          </cell>
          <cell r="K723" t="str">
            <v>Unified School District</v>
          </cell>
          <cell r="L723" t="str">
            <v>60</v>
          </cell>
          <cell r="M723" t="str">
            <v>Elementary Schools (Public)</v>
          </cell>
          <cell r="N723" t="str">
            <v>1615</v>
          </cell>
          <cell r="O723">
            <v>177</v>
          </cell>
          <cell r="P723">
            <v>0</v>
          </cell>
          <cell r="Q723">
            <v>0</v>
          </cell>
          <cell r="R723">
            <v>0</v>
          </cell>
          <cell r="S723">
            <v>164</v>
          </cell>
          <cell r="T723">
            <v>0</v>
          </cell>
          <cell r="U723">
            <v>0</v>
          </cell>
          <cell r="V723">
            <v>0</v>
          </cell>
          <cell r="W723" t="str">
            <v>Y</v>
          </cell>
        </row>
        <row r="724">
          <cell r="C724" t="str">
            <v>19647330131847</v>
          </cell>
          <cell r="D724" t="str">
            <v>19</v>
          </cell>
          <cell r="E724" t="str">
            <v>64733</v>
          </cell>
          <cell r="F724" t="str">
            <v>0131847</v>
          </cell>
          <cell r="G724" t="str">
            <v>Los Angeles</v>
          </cell>
          <cell r="H724" t="str">
            <v>Los Angeles Unified</v>
          </cell>
          <cell r="I724" t="str">
            <v>Public Policy Charter</v>
          </cell>
          <cell r="J724" t="str">
            <v>54</v>
          </cell>
          <cell r="K724" t="str">
            <v>Unified School District</v>
          </cell>
          <cell r="L724" t="str">
            <v>62</v>
          </cell>
          <cell r="M724" t="str">
            <v>Intermediate/Middle Schools (Public)</v>
          </cell>
          <cell r="N724" t="str">
            <v>1703</v>
          </cell>
          <cell r="O724">
            <v>139</v>
          </cell>
          <cell r="P724">
            <v>0</v>
          </cell>
          <cell r="Q724">
            <v>0</v>
          </cell>
          <cell r="R724">
            <v>0</v>
          </cell>
          <cell r="S724">
            <v>135</v>
          </cell>
          <cell r="T724">
            <v>0</v>
          </cell>
          <cell r="U724">
            <v>0</v>
          </cell>
          <cell r="V724">
            <v>0</v>
          </cell>
          <cell r="W724" t="str">
            <v>Y</v>
          </cell>
        </row>
        <row r="725">
          <cell r="C725" t="str">
            <v>19647330131870</v>
          </cell>
          <cell r="D725" t="str">
            <v>19</v>
          </cell>
          <cell r="E725" t="str">
            <v>64733</v>
          </cell>
          <cell r="F725" t="str">
            <v>0131870</v>
          </cell>
          <cell r="G725" t="str">
            <v>Los Angeles</v>
          </cell>
          <cell r="H725" t="str">
            <v>Los Angeles Unified</v>
          </cell>
          <cell r="I725" t="str">
            <v>Resolute Academy Charter</v>
          </cell>
          <cell r="J725" t="str">
            <v>54</v>
          </cell>
          <cell r="K725" t="str">
            <v>Unified School District</v>
          </cell>
          <cell r="L725" t="str">
            <v>62</v>
          </cell>
          <cell r="M725" t="str">
            <v>Intermediate/Middle Schools (Public)</v>
          </cell>
          <cell r="N725" t="str">
            <v>1642</v>
          </cell>
          <cell r="O725">
            <v>243</v>
          </cell>
          <cell r="P725">
            <v>0</v>
          </cell>
          <cell r="Q725">
            <v>0</v>
          </cell>
          <cell r="R725">
            <v>0</v>
          </cell>
          <cell r="S725">
            <v>232</v>
          </cell>
          <cell r="T725">
            <v>0</v>
          </cell>
          <cell r="U725">
            <v>0</v>
          </cell>
          <cell r="V725">
            <v>0</v>
          </cell>
          <cell r="W725" t="str">
            <v>Y</v>
          </cell>
        </row>
        <row r="726">
          <cell r="C726" t="str">
            <v>19647330131904</v>
          </cell>
          <cell r="D726" t="str">
            <v>19</v>
          </cell>
          <cell r="E726" t="str">
            <v>64733</v>
          </cell>
          <cell r="F726" t="str">
            <v>0131904</v>
          </cell>
          <cell r="G726" t="str">
            <v>Los Angeles</v>
          </cell>
          <cell r="H726" t="str">
            <v>Los Angeles Unified</v>
          </cell>
          <cell r="I726" t="str">
            <v>Libertas College Preparatory Charter</v>
          </cell>
          <cell r="J726" t="str">
            <v>54</v>
          </cell>
          <cell r="K726" t="str">
            <v>Unified School District</v>
          </cell>
          <cell r="L726" t="str">
            <v>60</v>
          </cell>
          <cell r="M726" t="str">
            <v>Elementary Schools (Public)</v>
          </cell>
          <cell r="N726" t="str">
            <v>1711</v>
          </cell>
          <cell r="O726">
            <v>220</v>
          </cell>
          <cell r="P726">
            <v>0</v>
          </cell>
          <cell r="Q726">
            <v>0</v>
          </cell>
          <cell r="R726">
            <v>0</v>
          </cell>
          <cell r="S726">
            <v>209</v>
          </cell>
          <cell r="T726">
            <v>0</v>
          </cell>
          <cell r="U726">
            <v>0</v>
          </cell>
          <cell r="V726">
            <v>0</v>
          </cell>
          <cell r="W726" t="str">
            <v>Y</v>
          </cell>
        </row>
        <row r="727">
          <cell r="C727" t="str">
            <v>19647330132027</v>
          </cell>
          <cell r="D727" t="str">
            <v>19</v>
          </cell>
          <cell r="E727" t="str">
            <v>64733</v>
          </cell>
          <cell r="F727" t="str">
            <v>0132027</v>
          </cell>
          <cell r="G727" t="str">
            <v>Los Angeles</v>
          </cell>
          <cell r="H727" t="str">
            <v>Los Angeles Unified</v>
          </cell>
          <cell r="I727" t="str">
            <v>University Preparatory Value High</v>
          </cell>
          <cell r="J727" t="str">
            <v>54</v>
          </cell>
          <cell r="K727" t="str">
            <v>Unified School District</v>
          </cell>
          <cell r="L727" t="str">
            <v>66</v>
          </cell>
          <cell r="M727" t="str">
            <v>High Schools (Public)</v>
          </cell>
          <cell r="N727" t="str">
            <v>1723</v>
          </cell>
          <cell r="O727">
            <v>341</v>
          </cell>
          <cell r="P727">
            <v>0</v>
          </cell>
          <cell r="Q727">
            <v>0</v>
          </cell>
          <cell r="R727">
            <v>0</v>
          </cell>
          <cell r="S727">
            <v>316</v>
          </cell>
          <cell r="T727">
            <v>0</v>
          </cell>
          <cell r="U727">
            <v>0</v>
          </cell>
          <cell r="V727">
            <v>0</v>
          </cell>
          <cell r="W727" t="str">
            <v>Y</v>
          </cell>
        </row>
        <row r="728">
          <cell r="C728" t="str">
            <v>19647330132084</v>
          </cell>
          <cell r="D728" t="str">
            <v>19</v>
          </cell>
          <cell r="E728" t="str">
            <v>64733</v>
          </cell>
          <cell r="F728" t="str">
            <v>0132084</v>
          </cell>
          <cell r="G728" t="str">
            <v>Los Angeles</v>
          </cell>
          <cell r="H728" t="str">
            <v>Los Angeles Unified</v>
          </cell>
          <cell r="I728" t="str">
            <v>Alliance Marine - Innovation and Technology 6-12 Complex</v>
          </cell>
          <cell r="J728" t="str">
            <v>54</v>
          </cell>
          <cell r="K728" t="str">
            <v>Unified School District</v>
          </cell>
          <cell r="L728" t="str">
            <v>65</v>
          </cell>
          <cell r="M728" t="str">
            <v>K-12 Schools (Public)</v>
          </cell>
          <cell r="N728" t="str">
            <v>1738</v>
          </cell>
          <cell r="O728">
            <v>558</v>
          </cell>
          <cell r="P728">
            <v>0</v>
          </cell>
          <cell r="Q728">
            <v>0</v>
          </cell>
          <cell r="R728">
            <v>0</v>
          </cell>
          <cell r="S728">
            <v>501</v>
          </cell>
          <cell r="T728">
            <v>0</v>
          </cell>
          <cell r="U728">
            <v>0</v>
          </cell>
          <cell r="V728">
            <v>0</v>
          </cell>
          <cell r="W728" t="str">
            <v>Y</v>
          </cell>
        </row>
        <row r="729">
          <cell r="C729" t="str">
            <v>19647330132126</v>
          </cell>
          <cell r="D729" t="str">
            <v>19</v>
          </cell>
          <cell r="E729" t="str">
            <v>64733</v>
          </cell>
          <cell r="F729" t="str">
            <v>0132126</v>
          </cell>
          <cell r="G729" t="str">
            <v>Los Angeles</v>
          </cell>
          <cell r="H729" t="str">
            <v>Los Angeles Unified</v>
          </cell>
          <cell r="I729" t="str">
            <v>Bert Corona Charter High</v>
          </cell>
          <cell r="J729" t="str">
            <v>54</v>
          </cell>
          <cell r="K729" t="str">
            <v>Unified School District</v>
          </cell>
          <cell r="L729" t="str">
            <v>66</v>
          </cell>
          <cell r="M729" t="str">
            <v>High Schools (Public)</v>
          </cell>
          <cell r="N729" t="str">
            <v>1724</v>
          </cell>
          <cell r="O729">
            <v>203</v>
          </cell>
          <cell r="P729">
            <v>0</v>
          </cell>
          <cell r="Q729">
            <v>0</v>
          </cell>
          <cell r="R729">
            <v>0</v>
          </cell>
          <cell r="S729">
            <v>168</v>
          </cell>
          <cell r="T729">
            <v>0</v>
          </cell>
          <cell r="U729">
            <v>0</v>
          </cell>
          <cell r="V729">
            <v>0</v>
          </cell>
          <cell r="W729" t="str">
            <v>Y</v>
          </cell>
        </row>
        <row r="730">
          <cell r="C730" t="str">
            <v>19647330132282</v>
          </cell>
          <cell r="D730" t="str">
            <v>19</v>
          </cell>
          <cell r="E730" t="str">
            <v>64733</v>
          </cell>
          <cell r="F730" t="str">
            <v>0132282</v>
          </cell>
          <cell r="G730" t="str">
            <v>Los Angeles</v>
          </cell>
          <cell r="H730" t="str">
            <v>Los Angeles Unified</v>
          </cell>
          <cell r="I730" t="str">
            <v>Ednovate - USC East College Prep</v>
          </cell>
          <cell r="J730" t="str">
            <v>54</v>
          </cell>
          <cell r="K730" t="str">
            <v>Unified School District</v>
          </cell>
          <cell r="L730" t="str">
            <v>66</v>
          </cell>
          <cell r="M730" t="str">
            <v>High Schools (Public)</v>
          </cell>
          <cell r="N730" t="str">
            <v>1702</v>
          </cell>
          <cell r="O730">
            <v>284</v>
          </cell>
          <cell r="P730">
            <v>0</v>
          </cell>
          <cell r="Q730">
            <v>0</v>
          </cell>
          <cell r="R730">
            <v>0</v>
          </cell>
          <cell r="S730">
            <v>248</v>
          </cell>
          <cell r="T730">
            <v>0</v>
          </cell>
          <cell r="U730">
            <v>0</v>
          </cell>
          <cell r="V730">
            <v>0</v>
          </cell>
          <cell r="W730" t="str">
            <v>Y</v>
          </cell>
        </row>
        <row r="731">
          <cell r="C731" t="str">
            <v>19647330133272</v>
          </cell>
          <cell r="D731" t="str">
            <v>19</v>
          </cell>
          <cell r="E731" t="str">
            <v>64733</v>
          </cell>
          <cell r="F731" t="str">
            <v>0133272</v>
          </cell>
          <cell r="G731" t="str">
            <v>Los Angeles</v>
          </cell>
          <cell r="H731" t="str">
            <v>Los Angeles Unified</v>
          </cell>
          <cell r="I731" t="str">
            <v>PUC Triumph Charter Academy and PUC Triumph Charter High</v>
          </cell>
          <cell r="J731" t="str">
            <v>54</v>
          </cell>
          <cell r="K731" t="str">
            <v>Unified School District</v>
          </cell>
          <cell r="L731" t="str">
            <v>65</v>
          </cell>
          <cell r="M731" t="str">
            <v>K-12 Schools (Public)</v>
          </cell>
          <cell r="N731" t="str">
            <v>0797</v>
          </cell>
          <cell r="O731">
            <v>778</v>
          </cell>
          <cell r="P731">
            <v>0</v>
          </cell>
          <cell r="Q731">
            <v>0</v>
          </cell>
          <cell r="R731">
            <v>0</v>
          </cell>
          <cell r="S731">
            <v>631</v>
          </cell>
          <cell r="T731">
            <v>0</v>
          </cell>
          <cell r="U731">
            <v>0</v>
          </cell>
          <cell r="V731">
            <v>0</v>
          </cell>
          <cell r="W731" t="str">
            <v>Y</v>
          </cell>
        </row>
        <row r="732">
          <cell r="C732" t="str">
            <v>19647330133280</v>
          </cell>
          <cell r="D732" t="str">
            <v>19</v>
          </cell>
          <cell r="E732" t="str">
            <v>64733</v>
          </cell>
          <cell r="F732" t="str">
            <v>0133280</v>
          </cell>
          <cell r="G732" t="str">
            <v>Los Angeles</v>
          </cell>
          <cell r="H732" t="str">
            <v>Los Angeles Unified</v>
          </cell>
          <cell r="I732" t="str">
            <v>PUC Nueva Esperanza Charter Academy</v>
          </cell>
          <cell r="J732" t="str">
            <v>54</v>
          </cell>
          <cell r="K732" t="str">
            <v>Unified School District</v>
          </cell>
          <cell r="L732" t="str">
            <v>65</v>
          </cell>
          <cell r="M732" t="str">
            <v>K-12 Schools (Public)</v>
          </cell>
          <cell r="N732" t="str">
            <v>1092</v>
          </cell>
          <cell r="O732">
            <v>541</v>
          </cell>
          <cell r="P732">
            <v>0</v>
          </cell>
          <cell r="Q732">
            <v>0</v>
          </cell>
          <cell r="R732">
            <v>0</v>
          </cell>
          <cell r="S732">
            <v>401</v>
          </cell>
          <cell r="T732">
            <v>0</v>
          </cell>
          <cell r="U732">
            <v>0</v>
          </cell>
          <cell r="V732">
            <v>0</v>
          </cell>
          <cell r="W732" t="str">
            <v>Y</v>
          </cell>
        </row>
        <row r="733">
          <cell r="C733" t="str">
            <v>19647330133298</v>
          </cell>
          <cell r="D733" t="str">
            <v>19</v>
          </cell>
          <cell r="E733" t="str">
            <v>64733</v>
          </cell>
          <cell r="F733" t="str">
            <v>0133298</v>
          </cell>
          <cell r="G733" t="str">
            <v>Los Angeles</v>
          </cell>
          <cell r="H733" t="str">
            <v>Los Angeles Unified</v>
          </cell>
          <cell r="I733" t="str">
            <v>PUC CALS Middle School and Early College High</v>
          </cell>
          <cell r="J733" t="str">
            <v>54</v>
          </cell>
          <cell r="K733" t="str">
            <v>Unified School District</v>
          </cell>
          <cell r="L733" t="str">
            <v>65</v>
          </cell>
          <cell r="M733" t="str">
            <v>K-12 Schools (Public)</v>
          </cell>
          <cell r="N733" t="str">
            <v>0331</v>
          </cell>
          <cell r="O733">
            <v>563</v>
          </cell>
          <cell r="P733">
            <v>0</v>
          </cell>
          <cell r="Q733">
            <v>0</v>
          </cell>
          <cell r="R733">
            <v>0</v>
          </cell>
          <cell r="S733">
            <v>494</v>
          </cell>
          <cell r="T733">
            <v>0</v>
          </cell>
          <cell r="U733">
            <v>0</v>
          </cell>
          <cell r="V733">
            <v>0</v>
          </cell>
          <cell r="W733" t="str">
            <v>Y</v>
          </cell>
        </row>
        <row r="734">
          <cell r="C734" t="str">
            <v>19647330133686</v>
          </cell>
          <cell r="D734" t="str">
            <v>19</v>
          </cell>
          <cell r="E734" t="str">
            <v>64733</v>
          </cell>
          <cell r="F734" t="str">
            <v>0133686</v>
          </cell>
          <cell r="G734" t="str">
            <v>Los Angeles</v>
          </cell>
          <cell r="H734" t="str">
            <v>Los Angeles Unified</v>
          </cell>
          <cell r="I734" t="str">
            <v>Equitas Academy 4</v>
          </cell>
          <cell r="J734" t="str">
            <v>54</v>
          </cell>
          <cell r="K734" t="str">
            <v>Unified School District</v>
          </cell>
          <cell r="L734" t="str">
            <v>60</v>
          </cell>
          <cell r="M734" t="str">
            <v>Elementary Schools (Public)</v>
          </cell>
          <cell r="N734" t="str">
            <v>1785</v>
          </cell>
          <cell r="O734">
            <v>76</v>
          </cell>
          <cell r="P734">
            <v>0</v>
          </cell>
          <cell r="Q734">
            <v>0</v>
          </cell>
          <cell r="R734">
            <v>0</v>
          </cell>
          <cell r="S734">
            <v>70</v>
          </cell>
          <cell r="T734">
            <v>0</v>
          </cell>
          <cell r="U734">
            <v>0</v>
          </cell>
          <cell r="V734">
            <v>0</v>
          </cell>
          <cell r="W734" t="str">
            <v>Y</v>
          </cell>
        </row>
        <row r="735">
          <cell r="C735" t="str">
            <v>19647330133694</v>
          </cell>
          <cell r="D735" t="str">
            <v>19</v>
          </cell>
          <cell r="E735" t="str">
            <v>64733</v>
          </cell>
          <cell r="F735" t="str">
            <v>0133694</v>
          </cell>
          <cell r="G735" t="str">
            <v>Los Angeles</v>
          </cell>
          <cell r="H735" t="str">
            <v>Los Angeles Unified</v>
          </cell>
          <cell r="I735" t="str">
            <v>Valor Academy Elementary</v>
          </cell>
          <cell r="J735" t="str">
            <v>54</v>
          </cell>
          <cell r="K735" t="str">
            <v>Unified School District</v>
          </cell>
          <cell r="L735" t="str">
            <v>60</v>
          </cell>
          <cell r="M735" t="str">
            <v>Elementary Schools (Public)</v>
          </cell>
          <cell r="N735" t="str">
            <v>1787</v>
          </cell>
          <cell r="O735">
            <v>204</v>
          </cell>
          <cell r="P735">
            <v>0</v>
          </cell>
          <cell r="Q735">
            <v>0</v>
          </cell>
          <cell r="R735">
            <v>0</v>
          </cell>
          <cell r="S735">
            <v>185</v>
          </cell>
          <cell r="T735">
            <v>0</v>
          </cell>
          <cell r="U735">
            <v>0</v>
          </cell>
          <cell r="V735">
            <v>0</v>
          </cell>
          <cell r="W735" t="str">
            <v>Y</v>
          </cell>
        </row>
        <row r="736">
          <cell r="C736" t="str">
            <v>19647330133702</v>
          </cell>
          <cell r="D736" t="str">
            <v>19</v>
          </cell>
          <cell r="E736" t="str">
            <v>64733</v>
          </cell>
          <cell r="F736" t="str">
            <v>0133702</v>
          </cell>
          <cell r="G736" t="str">
            <v>Los Angeles</v>
          </cell>
          <cell r="H736" t="str">
            <v>Los Angeles Unified</v>
          </cell>
          <cell r="I736" t="str">
            <v>New Los Angeles Charter Elementary</v>
          </cell>
          <cell r="J736" t="str">
            <v>54</v>
          </cell>
          <cell r="K736" t="str">
            <v>Unified School District</v>
          </cell>
          <cell r="L736" t="str">
            <v>60</v>
          </cell>
          <cell r="M736" t="str">
            <v>Elementary Schools (Public)</v>
          </cell>
          <cell r="N736" t="str">
            <v>1788</v>
          </cell>
          <cell r="O736">
            <v>159</v>
          </cell>
          <cell r="P736">
            <v>0</v>
          </cell>
          <cell r="Q736">
            <v>0</v>
          </cell>
          <cell r="R736">
            <v>0</v>
          </cell>
          <cell r="S736">
            <v>145</v>
          </cell>
          <cell r="T736">
            <v>0</v>
          </cell>
          <cell r="U736">
            <v>0</v>
          </cell>
          <cell r="V736">
            <v>0</v>
          </cell>
          <cell r="W736" t="str">
            <v>Y</v>
          </cell>
        </row>
        <row r="737">
          <cell r="C737" t="str">
            <v>19647330133710</v>
          </cell>
          <cell r="D737" t="str">
            <v>19</v>
          </cell>
          <cell r="E737" t="str">
            <v>64733</v>
          </cell>
          <cell r="F737" t="str">
            <v>0133710</v>
          </cell>
          <cell r="G737" t="str">
            <v>Los Angeles</v>
          </cell>
          <cell r="H737" t="str">
            <v>Los Angeles Unified</v>
          </cell>
          <cell r="I737" t="str">
            <v>Girls Athletic Leadership School Los Angeles</v>
          </cell>
          <cell r="J737" t="str">
            <v>54</v>
          </cell>
          <cell r="K737" t="str">
            <v>Unified School District</v>
          </cell>
          <cell r="L737" t="str">
            <v>62</v>
          </cell>
          <cell r="M737" t="str">
            <v>Intermediate/Middle Schools (Public)</v>
          </cell>
          <cell r="N737" t="str">
            <v>1791</v>
          </cell>
          <cell r="O737">
            <v>196</v>
          </cell>
          <cell r="P737">
            <v>0</v>
          </cell>
          <cell r="Q737">
            <v>0</v>
          </cell>
          <cell r="R737">
            <v>0</v>
          </cell>
          <cell r="S737">
            <v>166</v>
          </cell>
          <cell r="T737">
            <v>0</v>
          </cell>
          <cell r="U737">
            <v>0</v>
          </cell>
          <cell r="V737">
            <v>0</v>
          </cell>
          <cell r="W737" t="str">
            <v>Y</v>
          </cell>
        </row>
        <row r="738">
          <cell r="C738" t="str">
            <v>19647330133868</v>
          </cell>
          <cell r="D738" t="str">
            <v>19</v>
          </cell>
          <cell r="E738" t="str">
            <v>64733</v>
          </cell>
          <cell r="F738" t="str">
            <v>0133868</v>
          </cell>
          <cell r="G738" t="str">
            <v>Los Angeles</v>
          </cell>
          <cell r="H738" t="str">
            <v>Los Angeles Unified</v>
          </cell>
          <cell r="I738" t="str">
            <v>Rise Kohyang High</v>
          </cell>
          <cell r="J738" t="str">
            <v>54</v>
          </cell>
          <cell r="K738" t="str">
            <v>Unified School District</v>
          </cell>
          <cell r="L738" t="str">
            <v>66</v>
          </cell>
          <cell r="M738" t="str">
            <v>High Schools (Public)</v>
          </cell>
          <cell r="N738" t="str">
            <v>1786</v>
          </cell>
          <cell r="O738">
            <v>172</v>
          </cell>
          <cell r="P738">
            <v>0</v>
          </cell>
          <cell r="Q738">
            <v>0</v>
          </cell>
          <cell r="R738">
            <v>0</v>
          </cell>
          <cell r="S738">
            <v>151</v>
          </cell>
          <cell r="T738">
            <v>0</v>
          </cell>
          <cell r="U738">
            <v>0</v>
          </cell>
          <cell r="V738">
            <v>0</v>
          </cell>
          <cell r="W738" t="str">
            <v>Y</v>
          </cell>
        </row>
        <row r="739">
          <cell r="C739" t="str">
            <v>19647330133884</v>
          </cell>
          <cell r="D739" t="str">
            <v>19</v>
          </cell>
          <cell r="E739" t="str">
            <v>64733</v>
          </cell>
          <cell r="F739" t="str">
            <v>0133884</v>
          </cell>
          <cell r="G739" t="str">
            <v>Los Angeles</v>
          </cell>
          <cell r="H739" t="str">
            <v>Los Angeles Unified</v>
          </cell>
          <cell r="I739" t="str">
            <v>California Collegiate Charter</v>
          </cell>
          <cell r="J739" t="str">
            <v>54</v>
          </cell>
          <cell r="K739" t="str">
            <v>Unified School District</v>
          </cell>
          <cell r="L739" t="str">
            <v>65</v>
          </cell>
          <cell r="M739" t="str">
            <v>K-12 Schools (Public)</v>
          </cell>
          <cell r="N739" t="str">
            <v>1771</v>
          </cell>
          <cell r="O739">
            <v>159</v>
          </cell>
          <cell r="P739">
            <v>0</v>
          </cell>
          <cell r="Q739">
            <v>0</v>
          </cell>
          <cell r="R739">
            <v>0</v>
          </cell>
          <cell r="S739">
            <v>124</v>
          </cell>
          <cell r="T739">
            <v>0</v>
          </cell>
          <cell r="U739">
            <v>0</v>
          </cell>
          <cell r="V739">
            <v>0</v>
          </cell>
          <cell r="W739" t="str">
            <v>Y</v>
          </cell>
        </row>
        <row r="740">
          <cell r="C740" t="str">
            <v>19647330134023</v>
          </cell>
          <cell r="D740" t="str">
            <v>19</v>
          </cell>
          <cell r="E740" t="str">
            <v>64733</v>
          </cell>
          <cell r="F740" t="str">
            <v>0134023</v>
          </cell>
          <cell r="G740" t="str">
            <v>Los Angeles</v>
          </cell>
          <cell r="H740" t="str">
            <v>Los Angeles Unified</v>
          </cell>
          <cell r="I740" t="str">
            <v>Animo Florence-Firestone Charter Middle</v>
          </cell>
          <cell r="J740" t="str">
            <v>54</v>
          </cell>
          <cell r="K740" t="str">
            <v>Unified School District</v>
          </cell>
          <cell r="L740" t="str">
            <v>62</v>
          </cell>
          <cell r="M740" t="str">
            <v>Intermediate/Middle Schools (Public)</v>
          </cell>
          <cell r="N740" t="str">
            <v>1794</v>
          </cell>
          <cell r="O740">
            <v>276</v>
          </cell>
          <cell r="P740">
            <v>0</v>
          </cell>
          <cell r="Q740">
            <v>0</v>
          </cell>
          <cell r="R740">
            <v>0</v>
          </cell>
          <cell r="S740">
            <v>231</v>
          </cell>
          <cell r="T740">
            <v>0</v>
          </cell>
          <cell r="U740">
            <v>0</v>
          </cell>
          <cell r="V740">
            <v>0</v>
          </cell>
          <cell r="W740" t="str">
            <v>Y</v>
          </cell>
        </row>
        <row r="741">
          <cell r="C741" t="str">
            <v>19647330134148</v>
          </cell>
          <cell r="D741" t="str">
            <v>19</v>
          </cell>
          <cell r="E741" t="str">
            <v>64733</v>
          </cell>
          <cell r="F741" t="str">
            <v>0134148</v>
          </cell>
          <cell r="G741" t="str">
            <v>Los Angeles</v>
          </cell>
          <cell r="H741" t="str">
            <v>Los Angeles Unified</v>
          </cell>
          <cell r="I741" t="str">
            <v>The City</v>
          </cell>
          <cell r="J741" t="str">
            <v>54</v>
          </cell>
          <cell r="K741" t="str">
            <v>Unified School District</v>
          </cell>
          <cell r="L741" t="str">
            <v>65</v>
          </cell>
          <cell r="M741" t="str">
            <v>K-12 Schools (Public)</v>
          </cell>
          <cell r="N741" t="str">
            <v>1710</v>
          </cell>
          <cell r="O741">
            <v>351</v>
          </cell>
          <cell r="P741">
            <v>0</v>
          </cell>
          <cell r="Q741">
            <v>0</v>
          </cell>
          <cell r="R741">
            <v>0</v>
          </cell>
          <cell r="S741">
            <v>86</v>
          </cell>
          <cell r="T741">
            <v>0</v>
          </cell>
          <cell r="U741">
            <v>0</v>
          </cell>
          <cell r="V741">
            <v>0</v>
          </cell>
          <cell r="W741" t="str">
            <v>Y</v>
          </cell>
        </row>
        <row r="742">
          <cell r="C742" t="str">
            <v>19647330134205</v>
          </cell>
          <cell r="D742" t="str">
            <v>19</v>
          </cell>
          <cell r="E742" t="str">
            <v>64733</v>
          </cell>
          <cell r="F742" t="str">
            <v>0134205</v>
          </cell>
          <cell r="G742" t="str">
            <v>Los Angeles</v>
          </cell>
          <cell r="H742" t="str">
            <v>Los Angeles Unified</v>
          </cell>
          <cell r="I742" t="str">
            <v>Arts in Action Community Middle</v>
          </cell>
          <cell r="J742" t="str">
            <v>54</v>
          </cell>
          <cell r="K742" t="str">
            <v>Unified School District</v>
          </cell>
          <cell r="L742" t="str">
            <v>62</v>
          </cell>
          <cell r="M742" t="str">
            <v>Intermediate/Middle Schools (Public)</v>
          </cell>
          <cell r="N742" t="str">
            <v>1806</v>
          </cell>
          <cell r="O742">
            <v>122</v>
          </cell>
          <cell r="P742">
            <v>0</v>
          </cell>
          <cell r="Q742">
            <v>0</v>
          </cell>
          <cell r="R742">
            <v>0</v>
          </cell>
          <cell r="S742">
            <v>118</v>
          </cell>
          <cell r="T742">
            <v>0</v>
          </cell>
          <cell r="U742">
            <v>0</v>
          </cell>
          <cell r="V742">
            <v>0</v>
          </cell>
          <cell r="W742" t="str">
            <v>Y</v>
          </cell>
        </row>
        <row r="743">
          <cell r="C743" t="str">
            <v>19647330135129</v>
          </cell>
          <cell r="D743" t="str">
            <v>19</v>
          </cell>
          <cell r="E743" t="str">
            <v>64733</v>
          </cell>
          <cell r="F743" t="str">
            <v>0135129</v>
          </cell>
          <cell r="G743" t="str">
            <v>Los Angeles</v>
          </cell>
          <cell r="H743" t="str">
            <v>Los Angeles Unified</v>
          </cell>
          <cell r="I743" t="str">
            <v>PUC International Preparatory Academy</v>
          </cell>
          <cell r="J743" t="str">
            <v>54</v>
          </cell>
          <cell r="K743" t="str">
            <v>Unified School District</v>
          </cell>
          <cell r="L743" t="str">
            <v>60</v>
          </cell>
          <cell r="M743" t="str">
            <v>Elementary Schools (Public)</v>
          </cell>
          <cell r="N743" t="str">
            <v>1820</v>
          </cell>
          <cell r="O743">
            <v>82</v>
          </cell>
          <cell r="P743">
            <v>0</v>
          </cell>
          <cell r="Q743">
            <v>0</v>
          </cell>
          <cell r="R743">
            <v>0</v>
          </cell>
          <cell r="S743">
            <v>51</v>
          </cell>
          <cell r="T743">
            <v>0</v>
          </cell>
          <cell r="U743">
            <v>0</v>
          </cell>
          <cell r="V743">
            <v>0</v>
          </cell>
          <cell r="W743" t="str">
            <v>Y</v>
          </cell>
        </row>
        <row r="744">
          <cell r="C744" t="str">
            <v>19647330135509</v>
          </cell>
          <cell r="D744" t="str">
            <v>19</v>
          </cell>
          <cell r="E744" t="str">
            <v>64733</v>
          </cell>
          <cell r="F744" t="str">
            <v>0135509</v>
          </cell>
          <cell r="G744" t="str">
            <v>Los Angeles</v>
          </cell>
          <cell r="H744" t="str">
            <v>Los Angeles Unified</v>
          </cell>
          <cell r="I744" t="str">
            <v>Gabriella Charter 2</v>
          </cell>
          <cell r="J744" t="str">
            <v>54</v>
          </cell>
          <cell r="K744" t="str">
            <v>Unified School District</v>
          </cell>
          <cell r="L744" t="str">
            <v>60</v>
          </cell>
          <cell r="M744" t="str">
            <v>Elementary Schools (Public)</v>
          </cell>
          <cell r="N744" t="str">
            <v>1853</v>
          </cell>
          <cell r="O744">
            <v>126</v>
          </cell>
          <cell r="P744">
            <v>0</v>
          </cell>
          <cell r="Q744">
            <v>0</v>
          </cell>
          <cell r="R744">
            <v>0</v>
          </cell>
          <cell r="S744">
            <v>117</v>
          </cell>
          <cell r="T744">
            <v>0</v>
          </cell>
          <cell r="U744">
            <v>0</v>
          </cell>
          <cell r="V744">
            <v>0</v>
          </cell>
          <cell r="W744" t="str">
            <v>Y</v>
          </cell>
        </row>
        <row r="745">
          <cell r="C745" t="str">
            <v>19647330135517</v>
          </cell>
          <cell r="D745" t="str">
            <v>19</v>
          </cell>
          <cell r="E745" t="str">
            <v>64733</v>
          </cell>
          <cell r="F745" t="str">
            <v>0135517</v>
          </cell>
          <cell r="G745" t="str">
            <v>Los Angeles</v>
          </cell>
          <cell r="H745" t="str">
            <v>Los Angeles Unified</v>
          </cell>
          <cell r="I745" t="str">
            <v>KIPP Corazon Academy</v>
          </cell>
          <cell r="J745" t="str">
            <v>54</v>
          </cell>
          <cell r="K745" t="str">
            <v>Unified School District</v>
          </cell>
          <cell r="L745" t="str">
            <v>60</v>
          </cell>
          <cell r="M745" t="str">
            <v>Elementary Schools (Public)</v>
          </cell>
          <cell r="N745" t="str">
            <v>1855</v>
          </cell>
          <cell r="O745">
            <v>220</v>
          </cell>
          <cell r="P745">
            <v>0</v>
          </cell>
          <cell r="Q745">
            <v>0</v>
          </cell>
          <cell r="R745">
            <v>0</v>
          </cell>
          <cell r="S745">
            <v>200</v>
          </cell>
          <cell r="T745">
            <v>0</v>
          </cell>
          <cell r="U745">
            <v>0</v>
          </cell>
          <cell r="V745">
            <v>0</v>
          </cell>
          <cell r="W745" t="str">
            <v>Y</v>
          </cell>
        </row>
        <row r="746">
          <cell r="C746" t="str">
            <v>19647330135616</v>
          </cell>
          <cell r="D746" t="str">
            <v>19</v>
          </cell>
          <cell r="E746" t="str">
            <v>64733</v>
          </cell>
          <cell r="F746" t="str">
            <v>0135616</v>
          </cell>
          <cell r="G746" t="str">
            <v>Los Angeles</v>
          </cell>
          <cell r="H746" t="str">
            <v>Los Angeles Unified</v>
          </cell>
          <cell r="I746" t="str">
            <v>Crete Academy</v>
          </cell>
          <cell r="J746" t="str">
            <v>54</v>
          </cell>
          <cell r="K746" t="str">
            <v>Unified School District</v>
          </cell>
          <cell r="L746" t="str">
            <v>60</v>
          </cell>
          <cell r="M746" t="str">
            <v>Elementary Schools (Public)</v>
          </cell>
          <cell r="N746" t="str">
            <v>1854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 t="str">
            <v>N</v>
          </cell>
        </row>
        <row r="747">
          <cell r="C747" t="str">
            <v>19647330135632</v>
          </cell>
          <cell r="D747" t="str">
            <v>19</v>
          </cell>
          <cell r="E747" t="str">
            <v>64733</v>
          </cell>
          <cell r="F747" t="str">
            <v>0135632</v>
          </cell>
          <cell r="G747" t="str">
            <v>Los Angeles</v>
          </cell>
          <cell r="H747" t="str">
            <v>Los Angeles Unified</v>
          </cell>
          <cell r="I747" t="str">
            <v>WISH Academy High</v>
          </cell>
          <cell r="J747" t="str">
            <v>54</v>
          </cell>
          <cell r="K747" t="str">
            <v>Unified School District</v>
          </cell>
          <cell r="L747" t="str">
            <v>66</v>
          </cell>
          <cell r="M747" t="str">
            <v>High Schools (Public)</v>
          </cell>
          <cell r="N747" t="str">
            <v>1863</v>
          </cell>
          <cell r="O747">
            <v>74</v>
          </cell>
          <cell r="P747">
            <v>0</v>
          </cell>
          <cell r="Q747">
            <v>0</v>
          </cell>
          <cell r="R747">
            <v>0</v>
          </cell>
          <cell r="S747">
            <v>34</v>
          </cell>
          <cell r="T747">
            <v>0</v>
          </cell>
          <cell r="U747">
            <v>0</v>
          </cell>
          <cell r="V747">
            <v>0</v>
          </cell>
          <cell r="W747" t="str">
            <v>Y</v>
          </cell>
        </row>
        <row r="748">
          <cell r="C748" t="str">
            <v>19647330135715</v>
          </cell>
          <cell r="D748" t="str">
            <v>19</v>
          </cell>
          <cell r="E748" t="str">
            <v>64733</v>
          </cell>
          <cell r="F748" t="str">
            <v>0135715</v>
          </cell>
          <cell r="G748" t="str">
            <v>Los Angeles</v>
          </cell>
          <cell r="H748" t="str">
            <v>Los Angeles Unified</v>
          </cell>
          <cell r="I748" t="str">
            <v>Ednovate - USC Esperanza College Prep</v>
          </cell>
          <cell r="J748" t="str">
            <v>54</v>
          </cell>
          <cell r="K748" t="str">
            <v>Unified School District</v>
          </cell>
          <cell r="L748" t="str">
            <v>66</v>
          </cell>
          <cell r="M748" t="str">
            <v>High Schools (Public)</v>
          </cell>
          <cell r="N748" t="str">
            <v>1842</v>
          </cell>
          <cell r="O748">
            <v>72</v>
          </cell>
          <cell r="P748">
            <v>0</v>
          </cell>
          <cell r="Q748">
            <v>0</v>
          </cell>
          <cell r="R748">
            <v>0</v>
          </cell>
          <cell r="S748">
            <v>67</v>
          </cell>
          <cell r="T748">
            <v>0</v>
          </cell>
          <cell r="U748">
            <v>0</v>
          </cell>
          <cell r="V748">
            <v>0</v>
          </cell>
          <cell r="W748" t="str">
            <v>Y</v>
          </cell>
        </row>
        <row r="749">
          <cell r="C749" t="str">
            <v>19647330135723</v>
          </cell>
          <cell r="D749" t="str">
            <v>19</v>
          </cell>
          <cell r="E749" t="str">
            <v>64733</v>
          </cell>
          <cell r="F749" t="str">
            <v>0135723</v>
          </cell>
          <cell r="G749" t="str">
            <v>Los Angeles</v>
          </cell>
          <cell r="H749" t="str">
            <v>Los Angeles Unified</v>
          </cell>
          <cell r="I749" t="str">
            <v>Ednovate - USC College Prep, Pico-Union/Westlake Campus</v>
          </cell>
          <cell r="J749" t="str">
            <v>54</v>
          </cell>
          <cell r="K749" t="str">
            <v>Unified School District</v>
          </cell>
          <cell r="L749" t="str">
            <v>66</v>
          </cell>
          <cell r="M749" t="str">
            <v>High Schools (Public)</v>
          </cell>
          <cell r="N749" t="str">
            <v>1843</v>
          </cell>
          <cell r="O749">
            <v>106</v>
          </cell>
          <cell r="P749">
            <v>0</v>
          </cell>
          <cell r="Q749">
            <v>0</v>
          </cell>
          <cell r="R749">
            <v>0</v>
          </cell>
          <cell r="S749">
            <v>99</v>
          </cell>
          <cell r="T749">
            <v>0</v>
          </cell>
          <cell r="U749">
            <v>0</v>
          </cell>
          <cell r="V749">
            <v>0</v>
          </cell>
          <cell r="W749" t="str">
            <v>Y</v>
          </cell>
        </row>
        <row r="750">
          <cell r="C750" t="str">
            <v>19647330135921</v>
          </cell>
          <cell r="D750" t="str">
            <v>19</v>
          </cell>
          <cell r="E750" t="str">
            <v>64733</v>
          </cell>
          <cell r="F750" t="str">
            <v>0135921</v>
          </cell>
          <cell r="G750" t="str">
            <v>Los Angeles</v>
          </cell>
          <cell r="H750" t="str">
            <v>Los Angeles Unified</v>
          </cell>
          <cell r="I750" t="str">
            <v>WISH Community</v>
          </cell>
          <cell r="J750" t="str">
            <v>54</v>
          </cell>
          <cell r="K750" t="str">
            <v>Unified School District</v>
          </cell>
          <cell r="L750" t="str">
            <v>60</v>
          </cell>
          <cell r="M750" t="str">
            <v>Elementary Schools (Public)</v>
          </cell>
          <cell r="N750" t="str">
            <v>1627</v>
          </cell>
          <cell r="O750">
            <v>739</v>
          </cell>
          <cell r="P750">
            <v>0</v>
          </cell>
          <cell r="Q750">
            <v>0</v>
          </cell>
          <cell r="R750">
            <v>0</v>
          </cell>
          <cell r="S750">
            <v>166</v>
          </cell>
          <cell r="T750">
            <v>0</v>
          </cell>
          <cell r="U750">
            <v>0</v>
          </cell>
          <cell r="V750">
            <v>0</v>
          </cell>
          <cell r="W750" t="str">
            <v>Y</v>
          </cell>
        </row>
        <row r="751">
          <cell r="C751" t="str">
            <v>19647331931047</v>
          </cell>
          <cell r="D751" t="str">
            <v>19</v>
          </cell>
          <cell r="E751" t="str">
            <v>64733</v>
          </cell>
          <cell r="F751" t="str">
            <v>1931047</v>
          </cell>
          <cell r="G751" t="str">
            <v>Los Angeles</v>
          </cell>
          <cell r="H751" t="str">
            <v>Los Angeles Unified</v>
          </cell>
          <cell r="I751" t="str">
            <v>Birmingham Community Charter High</v>
          </cell>
          <cell r="J751" t="str">
            <v>54</v>
          </cell>
          <cell r="K751" t="str">
            <v>Unified School District</v>
          </cell>
          <cell r="L751" t="str">
            <v>66</v>
          </cell>
          <cell r="M751" t="str">
            <v>High Schools (Public)</v>
          </cell>
          <cell r="N751" t="str">
            <v>1119</v>
          </cell>
          <cell r="O751">
            <v>3154</v>
          </cell>
          <cell r="P751">
            <v>0</v>
          </cell>
          <cell r="Q751">
            <v>0</v>
          </cell>
          <cell r="R751">
            <v>0</v>
          </cell>
          <cell r="S751">
            <v>2690</v>
          </cell>
          <cell r="T751">
            <v>0</v>
          </cell>
          <cell r="U751">
            <v>0</v>
          </cell>
          <cell r="V751">
            <v>0</v>
          </cell>
          <cell r="W751" t="str">
            <v>Y</v>
          </cell>
        </row>
        <row r="752">
          <cell r="C752" t="str">
            <v>19647331931708</v>
          </cell>
          <cell r="D752" t="str">
            <v>19</v>
          </cell>
          <cell r="E752" t="str">
            <v>64733</v>
          </cell>
          <cell r="F752" t="str">
            <v>1931708</v>
          </cell>
          <cell r="G752" t="str">
            <v>Los Angeles</v>
          </cell>
          <cell r="H752" t="str">
            <v>Los Angeles Unified</v>
          </cell>
          <cell r="I752" t="str">
            <v>Chatsworth Charter High</v>
          </cell>
          <cell r="J752" t="str">
            <v>54</v>
          </cell>
          <cell r="K752" t="str">
            <v>Unified School District</v>
          </cell>
          <cell r="L752" t="str">
            <v>66</v>
          </cell>
          <cell r="M752" t="str">
            <v>High Schools (Public)</v>
          </cell>
          <cell r="N752" t="str">
            <v>1581</v>
          </cell>
          <cell r="O752">
            <v>1865</v>
          </cell>
          <cell r="P752">
            <v>0</v>
          </cell>
          <cell r="Q752">
            <v>0</v>
          </cell>
          <cell r="R752">
            <v>0</v>
          </cell>
          <cell r="S752">
            <v>1319</v>
          </cell>
          <cell r="T752">
            <v>0</v>
          </cell>
          <cell r="U752">
            <v>0</v>
          </cell>
          <cell r="V752">
            <v>0</v>
          </cell>
          <cell r="W752" t="str">
            <v>Y</v>
          </cell>
        </row>
        <row r="753">
          <cell r="C753" t="str">
            <v>19647331931864</v>
          </cell>
          <cell r="D753" t="str">
            <v>19</v>
          </cell>
          <cell r="E753" t="str">
            <v>64733</v>
          </cell>
          <cell r="F753" t="str">
            <v>1931864</v>
          </cell>
          <cell r="G753" t="str">
            <v>Los Angeles</v>
          </cell>
          <cell r="H753" t="str">
            <v>Los Angeles Unified</v>
          </cell>
          <cell r="I753" t="str">
            <v>Grover Cleveland Charter High</v>
          </cell>
          <cell r="J753" t="str">
            <v>54</v>
          </cell>
          <cell r="K753" t="str">
            <v>Unified School District</v>
          </cell>
          <cell r="L753" t="str">
            <v>66</v>
          </cell>
          <cell r="M753" t="str">
            <v>High Schools (Public)</v>
          </cell>
          <cell r="N753" t="str">
            <v>1571</v>
          </cell>
          <cell r="O753">
            <v>3159</v>
          </cell>
          <cell r="P753">
            <v>0</v>
          </cell>
          <cell r="Q753">
            <v>0</v>
          </cell>
          <cell r="R753">
            <v>0</v>
          </cell>
          <cell r="S753">
            <v>2139</v>
          </cell>
          <cell r="T753">
            <v>0</v>
          </cell>
          <cell r="U753">
            <v>0</v>
          </cell>
          <cell r="V753">
            <v>0</v>
          </cell>
          <cell r="W753" t="str">
            <v>Y</v>
          </cell>
        </row>
        <row r="754">
          <cell r="C754" t="str">
            <v>19647331932623</v>
          </cell>
          <cell r="D754" t="str">
            <v>19</v>
          </cell>
          <cell r="E754" t="str">
            <v>64733</v>
          </cell>
          <cell r="F754" t="str">
            <v>1932623</v>
          </cell>
          <cell r="G754" t="str">
            <v>Los Angeles</v>
          </cell>
          <cell r="H754" t="str">
            <v>Los Angeles Unified</v>
          </cell>
          <cell r="I754" t="str">
            <v>El Camino Real Charter High</v>
          </cell>
          <cell r="J754" t="str">
            <v>54</v>
          </cell>
          <cell r="K754" t="str">
            <v>Unified School District</v>
          </cell>
          <cell r="L754" t="str">
            <v>66</v>
          </cell>
          <cell r="M754" t="str">
            <v>High Schools (Public)</v>
          </cell>
          <cell r="N754" t="str">
            <v>1314</v>
          </cell>
          <cell r="O754">
            <v>3567</v>
          </cell>
          <cell r="P754">
            <v>0</v>
          </cell>
          <cell r="Q754">
            <v>0</v>
          </cell>
          <cell r="R754">
            <v>0</v>
          </cell>
          <cell r="S754">
            <v>1170</v>
          </cell>
          <cell r="T754">
            <v>0</v>
          </cell>
          <cell r="U754">
            <v>0</v>
          </cell>
          <cell r="V754">
            <v>0</v>
          </cell>
          <cell r="W754" t="str">
            <v>Y</v>
          </cell>
        </row>
        <row r="755">
          <cell r="C755" t="str">
            <v>19647331933746</v>
          </cell>
          <cell r="D755" t="str">
            <v>19</v>
          </cell>
          <cell r="E755" t="str">
            <v>64733</v>
          </cell>
          <cell r="F755" t="str">
            <v>1933746</v>
          </cell>
          <cell r="G755" t="str">
            <v>Los Angeles</v>
          </cell>
          <cell r="H755" t="str">
            <v>Los Angeles Unified</v>
          </cell>
          <cell r="I755" t="str">
            <v>Granada Hills Charter High</v>
          </cell>
          <cell r="J755" t="str">
            <v>54</v>
          </cell>
          <cell r="K755" t="str">
            <v>Unified School District</v>
          </cell>
          <cell r="L755" t="str">
            <v>66</v>
          </cell>
          <cell r="M755" t="str">
            <v>High Schools (Public)</v>
          </cell>
          <cell r="N755" t="str">
            <v>0572</v>
          </cell>
          <cell r="O755">
            <v>4739</v>
          </cell>
          <cell r="P755">
            <v>0</v>
          </cell>
          <cell r="Q755">
            <v>0</v>
          </cell>
          <cell r="R755">
            <v>0</v>
          </cell>
          <cell r="S755">
            <v>2349</v>
          </cell>
          <cell r="T755">
            <v>0</v>
          </cell>
          <cell r="U755">
            <v>0</v>
          </cell>
          <cell r="V755">
            <v>0</v>
          </cell>
          <cell r="W755" t="str">
            <v>Y</v>
          </cell>
        </row>
        <row r="756">
          <cell r="C756" t="str">
            <v>19647331938554</v>
          </cell>
          <cell r="D756" t="str">
            <v>19</v>
          </cell>
          <cell r="E756" t="str">
            <v>64733</v>
          </cell>
          <cell r="F756" t="str">
            <v>1938554</v>
          </cell>
          <cell r="G756" t="str">
            <v>Los Angeles</v>
          </cell>
          <cell r="H756" t="str">
            <v>Los Angeles Unified</v>
          </cell>
          <cell r="I756" t="str">
            <v>Sylmar Charter High</v>
          </cell>
          <cell r="J756" t="str">
            <v>54</v>
          </cell>
          <cell r="K756" t="str">
            <v>Unified School District</v>
          </cell>
          <cell r="L756" t="str">
            <v>66</v>
          </cell>
          <cell r="M756" t="str">
            <v>High Schools (Public)</v>
          </cell>
          <cell r="N756" t="str">
            <v>1834</v>
          </cell>
          <cell r="O756">
            <v>1663</v>
          </cell>
          <cell r="P756">
            <v>0</v>
          </cell>
          <cell r="Q756">
            <v>0</v>
          </cell>
          <cell r="R756">
            <v>0</v>
          </cell>
          <cell r="S756">
            <v>1456</v>
          </cell>
          <cell r="T756">
            <v>0</v>
          </cell>
          <cell r="U756">
            <v>0</v>
          </cell>
          <cell r="V756">
            <v>0</v>
          </cell>
          <cell r="W756" t="str">
            <v>Y</v>
          </cell>
        </row>
        <row r="757">
          <cell r="C757" t="str">
            <v>19647331938612</v>
          </cell>
          <cell r="D757" t="str">
            <v>19</v>
          </cell>
          <cell r="E757" t="str">
            <v>64733</v>
          </cell>
          <cell r="F757" t="str">
            <v>1938612</v>
          </cell>
          <cell r="G757" t="str">
            <v>Los Angeles</v>
          </cell>
          <cell r="H757" t="str">
            <v>Los Angeles Unified</v>
          </cell>
          <cell r="I757" t="str">
            <v>Taft Charter High</v>
          </cell>
          <cell r="J757" t="str">
            <v>54</v>
          </cell>
          <cell r="K757" t="str">
            <v>Unified School District</v>
          </cell>
          <cell r="L757" t="str">
            <v>66</v>
          </cell>
          <cell r="M757" t="str">
            <v>High Schools (Public)</v>
          </cell>
          <cell r="N757" t="str">
            <v>1580</v>
          </cell>
          <cell r="O757">
            <v>2364</v>
          </cell>
          <cell r="P757">
            <v>0</v>
          </cell>
          <cell r="Q757">
            <v>0</v>
          </cell>
          <cell r="R757">
            <v>0</v>
          </cell>
          <cell r="S757">
            <v>1602</v>
          </cell>
          <cell r="T757">
            <v>0</v>
          </cell>
          <cell r="U757">
            <v>0</v>
          </cell>
          <cell r="V757">
            <v>0</v>
          </cell>
          <cell r="W757" t="str">
            <v>Y</v>
          </cell>
        </row>
        <row r="758">
          <cell r="C758" t="str">
            <v>19647331995836</v>
          </cell>
          <cell r="D758" t="str">
            <v>19</v>
          </cell>
          <cell r="E758" t="str">
            <v>64733</v>
          </cell>
          <cell r="F758" t="str">
            <v>1995836</v>
          </cell>
          <cell r="G758" t="str">
            <v>Los Angeles</v>
          </cell>
          <cell r="H758" t="str">
            <v>Los Angeles Unified</v>
          </cell>
          <cell r="I758" t="str">
            <v>Palisades Charter High</v>
          </cell>
          <cell r="J758" t="str">
            <v>54</v>
          </cell>
          <cell r="K758" t="str">
            <v>Unified School District</v>
          </cell>
          <cell r="L758" t="str">
            <v>66</v>
          </cell>
          <cell r="M758" t="str">
            <v>High Schools (Public)</v>
          </cell>
          <cell r="N758" t="str">
            <v>0037</v>
          </cell>
          <cell r="O758">
            <v>3062</v>
          </cell>
          <cell r="P758">
            <v>0</v>
          </cell>
          <cell r="Q758">
            <v>0</v>
          </cell>
          <cell r="R758">
            <v>0</v>
          </cell>
          <cell r="S758">
            <v>1052</v>
          </cell>
          <cell r="T758">
            <v>0</v>
          </cell>
          <cell r="U758">
            <v>0</v>
          </cell>
          <cell r="V758">
            <v>0</v>
          </cell>
          <cell r="W758" t="str">
            <v>Y</v>
          </cell>
        </row>
        <row r="759">
          <cell r="C759" t="str">
            <v>19647331996610</v>
          </cell>
          <cell r="D759" t="str">
            <v>19</v>
          </cell>
          <cell r="E759" t="str">
            <v>64733</v>
          </cell>
          <cell r="F759" t="str">
            <v>1996610</v>
          </cell>
          <cell r="G759" t="str">
            <v>Los Angeles</v>
          </cell>
          <cell r="H759" t="str">
            <v>Los Angeles Unified</v>
          </cell>
          <cell r="I759" t="str">
            <v>Los Angeles Leadership Academy</v>
          </cell>
          <cell r="J759" t="str">
            <v>54</v>
          </cell>
          <cell r="K759" t="str">
            <v>Unified School District</v>
          </cell>
          <cell r="L759" t="str">
            <v>65</v>
          </cell>
          <cell r="M759" t="str">
            <v>K-12 Schools (Public)</v>
          </cell>
          <cell r="N759" t="str">
            <v>0461</v>
          </cell>
          <cell r="O759">
            <v>505</v>
          </cell>
          <cell r="P759">
            <v>0</v>
          </cell>
          <cell r="Q759">
            <v>0</v>
          </cell>
          <cell r="R759">
            <v>0</v>
          </cell>
          <cell r="S759">
            <v>346</v>
          </cell>
          <cell r="T759">
            <v>0</v>
          </cell>
          <cell r="U759">
            <v>0</v>
          </cell>
          <cell r="V759">
            <v>0</v>
          </cell>
          <cell r="W759" t="str">
            <v>Y</v>
          </cell>
        </row>
        <row r="760">
          <cell r="C760" t="str">
            <v>19647336015986</v>
          </cell>
          <cell r="D760" t="str">
            <v>19</v>
          </cell>
          <cell r="E760" t="str">
            <v>64733</v>
          </cell>
          <cell r="F760" t="str">
            <v>6015986</v>
          </cell>
          <cell r="G760" t="str">
            <v>Los Angeles</v>
          </cell>
          <cell r="H760" t="str">
            <v>Los Angeles Unified</v>
          </cell>
          <cell r="I760" t="str">
            <v>Beckford Charter for Enriched Studies</v>
          </cell>
          <cell r="J760" t="str">
            <v>54</v>
          </cell>
          <cell r="K760" t="str">
            <v>Unified School District</v>
          </cell>
          <cell r="L760" t="str">
            <v>60</v>
          </cell>
          <cell r="M760" t="str">
            <v>Elementary Schools (Public)</v>
          </cell>
          <cell r="N760" t="str">
            <v>1344</v>
          </cell>
          <cell r="O760">
            <v>606</v>
          </cell>
          <cell r="P760">
            <v>0</v>
          </cell>
          <cell r="Q760">
            <v>0</v>
          </cell>
          <cell r="R760">
            <v>0</v>
          </cell>
          <cell r="S760">
            <v>151</v>
          </cell>
          <cell r="T760">
            <v>0</v>
          </cell>
          <cell r="U760">
            <v>0</v>
          </cell>
          <cell r="V760">
            <v>0</v>
          </cell>
          <cell r="W760" t="str">
            <v>Y</v>
          </cell>
        </row>
        <row r="761">
          <cell r="C761" t="str">
            <v>19647336016240</v>
          </cell>
          <cell r="D761" t="str">
            <v>19</v>
          </cell>
          <cell r="E761" t="str">
            <v>64733</v>
          </cell>
          <cell r="F761" t="str">
            <v>6016240</v>
          </cell>
          <cell r="G761" t="str">
            <v>Los Angeles</v>
          </cell>
          <cell r="H761" t="str">
            <v>Los Angeles Unified</v>
          </cell>
          <cell r="I761" t="str">
            <v>Calabash Charter Academy</v>
          </cell>
          <cell r="J761" t="str">
            <v>54</v>
          </cell>
          <cell r="K761" t="str">
            <v>Unified School District</v>
          </cell>
          <cell r="L761" t="str">
            <v>60</v>
          </cell>
          <cell r="M761" t="str">
            <v>Elementary Schools (Public)</v>
          </cell>
          <cell r="N761" t="str">
            <v>1345</v>
          </cell>
          <cell r="O761">
            <v>428</v>
          </cell>
          <cell r="P761">
            <v>0</v>
          </cell>
          <cell r="Q761">
            <v>0</v>
          </cell>
          <cell r="R761">
            <v>0</v>
          </cell>
          <cell r="S761">
            <v>99</v>
          </cell>
          <cell r="T761">
            <v>0</v>
          </cell>
          <cell r="U761">
            <v>0</v>
          </cell>
          <cell r="V761">
            <v>0</v>
          </cell>
          <cell r="W761" t="str">
            <v>Y</v>
          </cell>
        </row>
        <row r="762">
          <cell r="C762" t="str">
            <v>19647336016257</v>
          </cell>
          <cell r="D762" t="str">
            <v>19</v>
          </cell>
          <cell r="E762" t="str">
            <v>64733</v>
          </cell>
          <cell r="F762" t="str">
            <v>6016257</v>
          </cell>
          <cell r="G762" t="str">
            <v>Los Angeles</v>
          </cell>
          <cell r="H762" t="str">
            <v>Los Angeles Unified</v>
          </cell>
          <cell r="I762" t="str">
            <v>Calahan Community Charter</v>
          </cell>
          <cell r="J762" t="str">
            <v>54</v>
          </cell>
          <cell r="K762" t="str">
            <v>Unified School District</v>
          </cell>
          <cell r="L762" t="str">
            <v>60</v>
          </cell>
          <cell r="M762" t="str">
            <v>Elementary Schools (Public)</v>
          </cell>
          <cell r="N762" t="str">
            <v>1588</v>
          </cell>
          <cell r="O762">
            <v>564</v>
          </cell>
          <cell r="P762">
            <v>0</v>
          </cell>
          <cell r="Q762">
            <v>0</v>
          </cell>
          <cell r="R762">
            <v>0</v>
          </cell>
          <cell r="S762">
            <v>390</v>
          </cell>
          <cell r="T762">
            <v>0</v>
          </cell>
          <cell r="U762">
            <v>0</v>
          </cell>
          <cell r="V762">
            <v>0</v>
          </cell>
          <cell r="W762" t="str">
            <v>Y</v>
          </cell>
        </row>
        <row r="763">
          <cell r="C763" t="str">
            <v>19647336016265</v>
          </cell>
          <cell r="D763" t="str">
            <v>19</v>
          </cell>
          <cell r="E763" t="str">
            <v>64733</v>
          </cell>
          <cell r="F763" t="str">
            <v>6016265</v>
          </cell>
          <cell r="G763" t="str">
            <v>Los Angeles</v>
          </cell>
          <cell r="H763" t="str">
            <v>Los Angeles Unified</v>
          </cell>
          <cell r="I763" t="str">
            <v>Calvert Charter for Enriched Studies</v>
          </cell>
          <cell r="J763" t="str">
            <v>54</v>
          </cell>
          <cell r="K763" t="str">
            <v>Unified School District</v>
          </cell>
          <cell r="L763" t="str">
            <v>60</v>
          </cell>
          <cell r="M763" t="str">
            <v>Elementary Schools (Public)</v>
          </cell>
          <cell r="N763" t="str">
            <v>1585</v>
          </cell>
          <cell r="O763">
            <v>405</v>
          </cell>
          <cell r="P763">
            <v>0</v>
          </cell>
          <cell r="Q763">
            <v>0</v>
          </cell>
          <cell r="R763">
            <v>0</v>
          </cell>
          <cell r="S763">
            <v>280</v>
          </cell>
          <cell r="T763">
            <v>0</v>
          </cell>
          <cell r="U763">
            <v>0</v>
          </cell>
          <cell r="V763">
            <v>0</v>
          </cell>
          <cell r="W763" t="str">
            <v>Y</v>
          </cell>
        </row>
        <row r="764">
          <cell r="C764" t="str">
            <v>19647336016323</v>
          </cell>
          <cell r="D764" t="str">
            <v>19</v>
          </cell>
          <cell r="E764" t="str">
            <v>64733</v>
          </cell>
          <cell r="F764" t="str">
            <v>6016323</v>
          </cell>
          <cell r="G764" t="str">
            <v>Los Angeles</v>
          </cell>
          <cell r="H764" t="str">
            <v>Los Angeles Unified</v>
          </cell>
          <cell r="I764" t="str">
            <v>Canyon Charter Elementary</v>
          </cell>
          <cell r="J764" t="str">
            <v>54</v>
          </cell>
          <cell r="K764" t="str">
            <v>Unified School District</v>
          </cell>
          <cell r="L764" t="str">
            <v>60</v>
          </cell>
          <cell r="M764" t="str">
            <v>Elementary Schools (Public)</v>
          </cell>
          <cell r="N764" t="str">
            <v>0226</v>
          </cell>
          <cell r="O764">
            <v>388</v>
          </cell>
          <cell r="P764">
            <v>0</v>
          </cell>
          <cell r="Q764">
            <v>0</v>
          </cell>
          <cell r="R764">
            <v>0</v>
          </cell>
          <cell r="S764">
            <v>21</v>
          </cell>
          <cell r="T764">
            <v>0</v>
          </cell>
          <cell r="U764">
            <v>0</v>
          </cell>
          <cell r="V764">
            <v>0</v>
          </cell>
          <cell r="W764" t="str">
            <v>Y</v>
          </cell>
        </row>
        <row r="765">
          <cell r="C765" t="str">
            <v>19647336016356</v>
          </cell>
          <cell r="D765" t="str">
            <v>19</v>
          </cell>
          <cell r="E765" t="str">
            <v>64733</v>
          </cell>
          <cell r="F765" t="str">
            <v>6016356</v>
          </cell>
          <cell r="G765" t="str">
            <v>Los Angeles</v>
          </cell>
          <cell r="H765" t="str">
            <v>Los Angeles Unified</v>
          </cell>
          <cell r="I765" t="str">
            <v>Carpenter Community Charter</v>
          </cell>
          <cell r="J765" t="str">
            <v>54</v>
          </cell>
          <cell r="K765" t="str">
            <v>Unified School District</v>
          </cell>
          <cell r="L765" t="str">
            <v>60</v>
          </cell>
          <cell r="M765" t="str">
            <v>Elementary Schools (Public)</v>
          </cell>
          <cell r="N765" t="str">
            <v>1235</v>
          </cell>
          <cell r="O765">
            <v>1006</v>
          </cell>
          <cell r="P765">
            <v>0</v>
          </cell>
          <cell r="Q765">
            <v>0</v>
          </cell>
          <cell r="R765">
            <v>0</v>
          </cell>
          <cell r="S765">
            <v>127</v>
          </cell>
          <cell r="T765">
            <v>0</v>
          </cell>
          <cell r="U765">
            <v>0</v>
          </cell>
          <cell r="V765">
            <v>0</v>
          </cell>
          <cell r="W765" t="str">
            <v>Y</v>
          </cell>
        </row>
        <row r="766">
          <cell r="C766" t="str">
            <v>19647336016422</v>
          </cell>
          <cell r="D766" t="str">
            <v>19</v>
          </cell>
          <cell r="E766" t="str">
            <v>64733</v>
          </cell>
          <cell r="F766" t="str">
            <v>6016422</v>
          </cell>
          <cell r="G766" t="str">
            <v>Los Angeles</v>
          </cell>
          <cell r="H766" t="str">
            <v>Los Angeles Unified</v>
          </cell>
          <cell r="I766" t="str">
            <v>Chandler Learning Academy</v>
          </cell>
          <cell r="J766" t="str">
            <v>54</v>
          </cell>
          <cell r="K766" t="str">
            <v>Unified School District</v>
          </cell>
          <cell r="L766" t="str">
            <v>60</v>
          </cell>
          <cell r="M766" t="str">
            <v>Elementary Schools (Public)</v>
          </cell>
          <cell r="N766" t="str">
            <v>1584</v>
          </cell>
          <cell r="O766">
            <v>513</v>
          </cell>
          <cell r="P766">
            <v>0</v>
          </cell>
          <cell r="Q766">
            <v>0</v>
          </cell>
          <cell r="R766">
            <v>0</v>
          </cell>
          <cell r="S766">
            <v>277</v>
          </cell>
          <cell r="T766">
            <v>0</v>
          </cell>
          <cell r="U766">
            <v>0</v>
          </cell>
          <cell r="V766">
            <v>0</v>
          </cell>
          <cell r="W766" t="str">
            <v>Y</v>
          </cell>
        </row>
        <row r="767">
          <cell r="C767" t="str">
            <v>19647336016562</v>
          </cell>
          <cell r="D767" t="str">
            <v>19</v>
          </cell>
          <cell r="E767" t="str">
            <v>64733</v>
          </cell>
          <cell r="F767" t="str">
            <v>6016562</v>
          </cell>
          <cell r="G767" t="str">
            <v>Los Angeles</v>
          </cell>
          <cell r="H767" t="str">
            <v>Los Angeles Unified</v>
          </cell>
          <cell r="I767" t="str">
            <v>Colfax Charter Elementary</v>
          </cell>
          <cell r="J767" t="str">
            <v>54</v>
          </cell>
          <cell r="K767" t="str">
            <v>Unified School District</v>
          </cell>
          <cell r="L767" t="str">
            <v>60</v>
          </cell>
          <cell r="M767" t="str">
            <v>Elementary Schools (Public)</v>
          </cell>
          <cell r="N767" t="str">
            <v>1041</v>
          </cell>
          <cell r="O767">
            <v>645</v>
          </cell>
          <cell r="P767">
            <v>0</v>
          </cell>
          <cell r="Q767">
            <v>0</v>
          </cell>
          <cell r="R767">
            <v>0</v>
          </cell>
          <cell r="S767">
            <v>170</v>
          </cell>
          <cell r="T767">
            <v>0</v>
          </cell>
          <cell r="U767">
            <v>0</v>
          </cell>
          <cell r="V767">
            <v>0</v>
          </cell>
          <cell r="W767" t="str">
            <v>Y</v>
          </cell>
        </row>
        <row r="768">
          <cell r="C768" t="str">
            <v>19647336016703</v>
          </cell>
          <cell r="D768" t="str">
            <v>19</v>
          </cell>
          <cell r="E768" t="str">
            <v>64733</v>
          </cell>
          <cell r="F768" t="str">
            <v>6016703</v>
          </cell>
          <cell r="G768" t="str">
            <v>Los Angeles</v>
          </cell>
          <cell r="H768" t="str">
            <v>Los Angeles Unified</v>
          </cell>
          <cell r="I768" t="str">
            <v>Darby Avenue Charter</v>
          </cell>
          <cell r="J768" t="str">
            <v>54</v>
          </cell>
          <cell r="K768" t="str">
            <v>Unified School District</v>
          </cell>
          <cell r="L768" t="str">
            <v>60</v>
          </cell>
          <cell r="M768" t="str">
            <v>Elementary Schools (Public)</v>
          </cell>
          <cell r="N768" t="str">
            <v>1569</v>
          </cell>
          <cell r="O768">
            <v>472</v>
          </cell>
          <cell r="P768">
            <v>0</v>
          </cell>
          <cell r="Q768">
            <v>0</v>
          </cell>
          <cell r="R768">
            <v>0</v>
          </cell>
          <cell r="S768">
            <v>250</v>
          </cell>
          <cell r="T768">
            <v>0</v>
          </cell>
          <cell r="U768">
            <v>0</v>
          </cell>
          <cell r="V768">
            <v>0</v>
          </cell>
          <cell r="W768" t="str">
            <v>Y</v>
          </cell>
        </row>
        <row r="769">
          <cell r="C769" t="str">
            <v>19647336016729</v>
          </cell>
          <cell r="D769" t="str">
            <v>19</v>
          </cell>
          <cell r="E769" t="str">
            <v>64733</v>
          </cell>
          <cell r="F769" t="str">
            <v>6016729</v>
          </cell>
          <cell r="G769" t="str">
            <v>Los Angeles</v>
          </cell>
          <cell r="H769" t="str">
            <v>Los Angeles Unified</v>
          </cell>
          <cell r="I769" t="str">
            <v>Dearborn Elementary Charter Academy</v>
          </cell>
          <cell r="J769" t="str">
            <v>54</v>
          </cell>
          <cell r="K769" t="str">
            <v>Unified School District</v>
          </cell>
          <cell r="L769" t="str">
            <v>60</v>
          </cell>
          <cell r="M769" t="str">
            <v>Elementary Schools (Public)</v>
          </cell>
          <cell r="N769" t="str">
            <v>1481</v>
          </cell>
          <cell r="O769">
            <v>554</v>
          </cell>
          <cell r="P769">
            <v>0</v>
          </cell>
          <cell r="Q769">
            <v>0</v>
          </cell>
          <cell r="R769">
            <v>0</v>
          </cell>
          <cell r="S769">
            <v>317</v>
          </cell>
          <cell r="T769">
            <v>0</v>
          </cell>
          <cell r="U769">
            <v>0</v>
          </cell>
          <cell r="V769">
            <v>0</v>
          </cell>
          <cell r="W769" t="str">
            <v>Y</v>
          </cell>
        </row>
        <row r="770">
          <cell r="C770" t="str">
            <v>19647336016778</v>
          </cell>
          <cell r="D770" t="str">
            <v>19</v>
          </cell>
          <cell r="E770" t="str">
            <v>64733</v>
          </cell>
          <cell r="F770" t="str">
            <v>6016778</v>
          </cell>
          <cell r="G770" t="str">
            <v>Los Angeles</v>
          </cell>
          <cell r="H770" t="str">
            <v>Los Angeles Unified</v>
          </cell>
          <cell r="I770" t="str">
            <v>Dixie Canyon Community Charter</v>
          </cell>
          <cell r="J770" t="str">
            <v>54</v>
          </cell>
          <cell r="K770" t="str">
            <v>Unified School District</v>
          </cell>
          <cell r="L770" t="str">
            <v>60</v>
          </cell>
          <cell r="M770" t="str">
            <v>Elementary Schools (Public)</v>
          </cell>
          <cell r="N770" t="str">
            <v>1469</v>
          </cell>
          <cell r="O770">
            <v>740</v>
          </cell>
          <cell r="P770">
            <v>0</v>
          </cell>
          <cell r="Q770">
            <v>0</v>
          </cell>
          <cell r="R770">
            <v>0</v>
          </cell>
          <cell r="S770">
            <v>200</v>
          </cell>
          <cell r="T770">
            <v>0</v>
          </cell>
          <cell r="U770">
            <v>0</v>
          </cell>
          <cell r="V770">
            <v>0</v>
          </cell>
          <cell r="W770" t="str">
            <v>Y</v>
          </cell>
        </row>
        <row r="771">
          <cell r="C771" t="str">
            <v>19647336016869</v>
          </cell>
          <cell r="D771" t="str">
            <v>19</v>
          </cell>
          <cell r="E771" t="str">
            <v>64733</v>
          </cell>
          <cell r="F771" t="str">
            <v>6016869</v>
          </cell>
          <cell r="G771" t="str">
            <v>Los Angeles</v>
          </cell>
          <cell r="H771" t="str">
            <v>Los Angeles Unified</v>
          </cell>
          <cell r="I771" t="str">
            <v>El Oro Way Charter For Enriched Studies</v>
          </cell>
          <cell r="J771" t="str">
            <v>54</v>
          </cell>
          <cell r="K771" t="str">
            <v>Unified School District</v>
          </cell>
          <cell r="L771" t="str">
            <v>60</v>
          </cell>
          <cell r="M771" t="str">
            <v>Elementary Schools (Public)</v>
          </cell>
          <cell r="N771" t="str">
            <v>1466</v>
          </cell>
          <cell r="O771">
            <v>460</v>
          </cell>
          <cell r="P771">
            <v>0</v>
          </cell>
          <cell r="Q771">
            <v>0</v>
          </cell>
          <cell r="R771">
            <v>0</v>
          </cell>
          <cell r="S771">
            <v>152</v>
          </cell>
          <cell r="T771">
            <v>0</v>
          </cell>
          <cell r="U771">
            <v>0</v>
          </cell>
          <cell r="V771">
            <v>0</v>
          </cell>
          <cell r="W771" t="str">
            <v>Y</v>
          </cell>
        </row>
        <row r="772">
          <cell r="C772" t="str">
            <v>19647336016901</v>
          </cell>
          <cell r="D772" t="str">
            <v>19</v>
          </cell>
          <cell r="E772" t="str">
            <v>64733</v>
          </cell>
          <cell r="F772" t="str">
            <v>6016901</v>
          </cell>
          <cell r="G772" t="str">
            <v>Los Angeles</v>
          </cell>
          <cell r="H772" t="str">
            <v>Los Angeles Unified</v>
          </cell>
          <cell r="I772" t="str">
            <v>Emelita Academy Charter</v>
          </cell>
          <cell r="J772" t="str">
            <v>54</v>
          </cell>
          <cell r="K772" t="str">
            <v>Unified School District</v>
          </cell>
          <cell r="L772" t="str">
            <v>60</v>
          </cell>
          <cell r="M772" t="str">
            <v>Elementary Schools (Public)</v>
          </cell>
          <cell r="N772" t="str">
            <v>1572</v>
          </cell>
          <cell r="O772">
            <v>415</v>
          </cell>
          <cell r="P772">
            <v>0</v>
          </cell>
          <cell r="Q772">
            <v>0</v>
          </cell>
          <cell r="R772">
            <v>0</v>
          </cell>
          <cell r="S772">
            <v>296</v>
          </cell>
          <cell r="T772">
            <v>0</v>
          </cell>
          <cell r="U772">
            <v>0</v>
          </cell>
          <cell r="V772">
            <v>0</v>
          </cell>
          <cell r="W772" t="str">
            <v>Y</v>
          </cell>
        </row>
        <row r="773">
          <cell r="C773" t="str">
            <v>19647336016935</v>
          </cell>
          <cell r="D773" t="str">
            <v>19</v>
          </cell>
          <cell r="E773" t="str">
            <v>64733</v>
          </cell>
          <cell r="F773" t="str">
            <v>6016935</v>
          </cell>
          <cell r="G773" t="str">
            <v>Los Angeles</v>
          </cell>
          <cell r="H773" t="str">
            <v>Los Angeles Unified</v>
          </cell>
          <cell r="I773" t="str">
            <v>Encino Charter Elementary</v>
          </cell>
          <cell r="J773" t="str">
            <v>54</v>
          </cell>
          <cell r="K773" t="str">
            <v>Unified School District</v>
          </cell>
          <cell r="L773" t="str">
            <v>60</v>
          </cell>
          <cell r="M773" t="str">
            <v>Elementary Schools (Public)</v>
          </cell>
          <cell r="N773" t="str">
            <v>1471</v>
          </cell>
          <cell r="O773">
            <v>573</v>
          </cell>
          <cell r="P773">
            <v>0</v>
          </cell>
          <cell r="Q773">
            <v>0</v>
          </cell>
          <cell r="R773">
            <v>0</v>
          </cell>
          <cell r="S773">
            <v>155</v>
          </cell>
          <cell r="T773">
            <v>0</v>
          </cell>
          <cell r="U773">
            <v>0</v>
          </cell>
          <cell r="V773">
            <v>0</v>
          </cell>
          <cell r="W773" t="str">
            <v>Y</v>
          </cell>
        </row>
        <row r="774">
          <cell r="C774" t="str">
            <v>19647336017016</v>
          </cell>
          <cell r="D774" t="str">
            <v>19</v>
          </cell>
          <cell r="E774" t="str">
            <v>64733</v>
          </cell>
          <cell r="F774" t="str">
            <v>6017016</v>
          </cell>
          <cell r="G774" t="str">
            <v>Los Angeles</v>
          </cell>
          <cell r="H774" t="str">
            <v>Los Angeles Unified</v>
          </cell>
          <cell r="I774" t="str">
            <v>Fenton Avenue Charter</v>
          </cell>
          <cell r="J774" t="str">
            <v>54</v>
          </cell>
          <cell r="K774" t="str">
            <v>Unified School District</v>
          </cell>
          <cell r="L774" t="str">
            <v>60</v>
          </cell>
          <cell r="M774" t="str">
            <v>Elementary Schools (Public)</v>
          </cell>
          <cell r="N774" t="str">
            <v>0030</v>
          </cell>
          <cell r="O774">
            <v>777</v>
          </cell>
          <cell r="P774">
            <v>0</v>
          </cell>
          <cell r="Q774">
            <v>0</v>
          </cell>
          <cell r="R774">
            <v>0</v>
          </cell>
          <cell r="S774">
            <v>713</v>
          </cell>
          <cell r="T774">
            <v>0</v>
          </cell>
          <cell r="U774">
            <v>0</v>
          </cell>
          <cell r="V774">
            <v>0</v>
          </cell>
          <cell r="W774" t="str">
            <v>Y</v>
          </cell>
        </row>
        <row r="775">
          <cell r="C775" t="str">
            <v>19647336017339</v>
          </cell>
          <cell r="D775" t="str">
            <v>19</v>
          </cell>
          <cell r="E775" t="str">
            <v>64733</v>
          </cell>
          <cell r="F775" t="str">
            <v>6017339</v>
          </cell>
          <cell r="G775" t="str">
            <v>Los Angeles</v>
          </cell>
          <cell r="H775" t="str">
            <v>Los Angeles Unified</v>
          </cell>
          <cell r="I775" t="str">
            <v>Granada Community Charter</v>
          </cell>
          <cell r="J775" t="str">
            <v>54</v>
          </cell>
          <cell r="K775" t="str">
            <v>Unified School District</v>
          </cell>
          <cell r="L775" t="str">
            <v>60</v>
          </cell>
          <cell r="M775" t="str">
            <v>Elementary Schools (Public)</v>
          </cell>
          <cell r="N775" t="str">
            <v>1583</v>
          </cell>
          <cell r="O775">
            <v>426</v>
          </cell>
          <cell r="P775">
            <v>0</v>
          </cell>
          <cell r="Q775">
            <v>0</v>
          </cell>
          <cell r="R775">
            <v>0</v>
          </cell>
          <cell r="S775">
            <v>294</v>
          </cell>
          <cell r="T775">
            <v>0</v>
          </cell>
          <cell r="U775">
            <v>0</v>
          </cell>
          <cell r="V775">
            <v>0</v>
          </cell>
          <cell r="W775" t="str">
            <v>Y</v>
          </cell>
        </row>
        <row r="776">
          <cell r="C776" t="str">
            <v>19647336017438</v>
          </cell>
          <cell r="D776" t="str">
            <v>19</v>
          </cell>
          <cell r="E776" t="str">
            <v>64733</v>
          </cell>
          <cell r="F776" t="str">
            <v>6017438</v>
          </cell>
          <cell r="G776" t="str">
            <v>Los Angeles</v>
          </cell>
          <cell r="H776" t="str">
            <v>Los Angeles Unified</v>
          </cell>
          <cell r="I776" t="str">
            <v>Hamlin Charter Academy</v>
          </cell>
          <cell r="J776" t="str">
            <v>54</v>
          </cell>
          <cell r="K776" t="str">
            <v>Unified School District</v>
          </cell>
          <cell r="L776" t="str">
            <v>60</v>
          </cell>
          <cell r="M776" t="str">
            <v>Elementary Schools (Public)</v>
          </cell>
          <cell r="N776" t="str">
            <v>1472</v>
          </cell>
          <cell r="O776">
            <v>320</v>
          </cell>
          <cell r="P776">
            <v>0</v>
          </cell>
          <cell r="Q776">
            <v>0</v>
          </cell>
          <cell r="R776">
            <v>0</v>
          </cell>
          <cell r="S776">
            <v>195</v>
          </cell>
          <cell r="T776">
            <v>0</v>
          </cell>
          <cell r="U776">
            <v>0</v>
          </cell>
          <cell r="V776">
            <v>0</v>
          </cell>
          <cell r="W776" t="str">
            <v>Y</v>
          </cell>
        </row>
        <row r="777">
          <cell r="C777" t="str">
            <v>19647336017529</v>
          </cell>
          <cell r="D777" t="str">
            <v>19</v>
          </cell>
          <cell r="E777" t="str">
            <v>64733</v>
          </cell>
          <cell r="F777" t="str">
            <v>6017529</v>
          </cell>
          <cell r="G777" t="str">
            <v>Los Angeles</v>
          </cell>
          <cell r="H777" t="str">
            <v>Los Angeles Unified</v>
          </cell>
          <cell r="I777" t="str">
            <v>Haynes Charter For Enriched Studies</v>
          </cell>
          <cell r="J777" t="str">
            <v>54</v>
          </cell>
          <cell r="K777" t="str">
            <v>Unified School District</v>
          </cell>
          <cell r="L777" t="str">
            <v>60</v>
          </cell>
          <cell r="M777" t="str">
            <v>Elementary Schools (Public)</v>
          </cell>
          <cell r="N777" t="str">
            <v>1470</v>
          </cell>
          <cell r="O777">
            <v>417</v>
          </cell>
          <cell r="P777">
            <v>0</v>
          </cell>
          <cell r="Q777">
            <v>0</v>
          </cell>
          <cell r="R777">
            <v>0</v>
          </cell>
          <cell r="S777">
            <v>107</v>
          </cell>
          <cell r="T777">
            <v>0</v>
          </cell>
          <cell r="U777">
            <v>0</v>
          </cell>
          <cell r="V777">
            <v>0</v>
          </cell>
          <cell r="W777" t="str">
            <v>Y</v>
          </cell>
        </row>
        <row r="778">
          <cell r="C778" t="str">
            <v>19647336017693</v>
          </cell>
          <cell r="D778" t="str">
            <v>19</v>
          </cell>
          <cell r="E778" t="str">
            <v>64733</v>
          </cell>
          <cell r="F778" t="str">
            <v>6017693</v>
          </cell>
          <cell r="G778" t="str">
            <v>Los Angeles</v>
          </cell>
          <cell r="H778" t="str">
            <v>Los Angeles Unified</v>
          </cell>
          <cell r="I778" t="str">
            <v>Justice Street Academy Charter</v>
          </cell>
          <cell r="J778" t="str">
            <v>54</v>
          </cell>
          <cell r="K778" t="str">
            <v>Unified School District</v>
          </cell>
          <cell r="L778" t="str">
            <v>60</v>
          </cell>
          <cell r="M778" t="str">
            <v>Elementary Schools (Public)</v>
          </cell>
          <cell r="N778" t="str">
            <v>1487</v>
          </cell>
          <cell r="O778">
            <v>390</v>
          </cell>
          <cell r="P778">
            <v>0</v>
          </cell>
          <cell r="Q778">
            <v>0</v>
          </cell>
          <cell r="R778">
            <v>0</v>
          </cell>
          <cell r="S778">
            <v>153</v>
          </cell>
          <cell r="T778">
            <v>0</v>
          </cell>
          <cell r="U778">
            <v>0</v>
          </cell>
          <cell r="V778">
            <v>0</v>
          </cell>
          <cell r="W778" t="str">
            <v>Y</v>
          </cell>
        </row>
        <row r="779">
          <cell r="C779" t="str">
            <v>19647336017701</v>
          </cell>
          <cell r="D779" t="str">
            <v>19</v>
          </cell>
          <cell r="E779" t="str">
            <v>64733</v>
          </cell>
          <cell r="F779" t="str">
            <v>6017701</v>
          </cell>
          <cell r="G779" t="str">
            <v>Los Angeles</v>
          </cell>
          <cell r="H779" t="str">
            <v>Los Angeles Unified</v>
          </cell>
          <cell r="I779" t="str">
            <v>Kenter Canyon Elementary Charter</v>
          </cell>
          <cell r="J779" t="str">
            <v>54</v>
          </cell>
          <cell r="K779" t="str">
            <v>Unified School District</v>
          </cell>
          <cell r="L779" t="str">
            <v>60</v>
          </cell>
          <cell r="M779" t="str">
            <v>Elementary Schools (Public)</v>
          </cell>
          <cell r="N779" t="str">
            <v>0227</v>
          </cell>
          <cell r="O779">
            <v>554</v>
          </cell>
          <cell r="P779">
            <v>0</v>
          </cell>
          <cell r="Q779">
            <v>0</v>
          </cell>
          <cell r="R779">
            <v>0</v>
          </cell>
          <cell r="S779">
            <v>58</v>
          </cell>
          <cell r="T779">
            <v>0</v>
          </cell>
          <cell r="U779">
            <v>0</v>
          </cell>
          <cell r="V779">
            <v>0</v>
          </cell>
          <cell r="W779" t="str">
            <v>Y</v>
          </cell>
        </row>
        <row r="780">
          <cell r="C780" t="str">
            <v>19647336017743</v>
          </cell>
          <cell r="D780" t="str">
            <v>19</v>
          </cell>
          <cell r="E780" t="str">
            <v>64733</v>
          </cell>
          <cell r="F780" t="str">
            <v>6017743</v>
          </cell>
          <cell r="G780" t="str">
            <v>Los Angeles</v>
          </cell>
          <cell r="H780" t="str">
            <v>Los Angeles Unified</v>
          </cell>
          <cell r="I780" t="str">
            <v>Knollwood Preparatory Academy</v>
          </cell>
          <cell r="J780" t="str">
            <v>54</v>
          </cell>
          <cell r="K780" t="str">
            <v>Unified School District</v>
          </cell>
          <cell r="L780" t="str">
            <v>60</v>
          </cell>
          <cell r="M780" t="str">
            <v>Elementary Schools (Public)</v>
          </cell>
          <cell r="N780" t="str">
            <v>1486</v>
          </cell>
          <cell r="O780">
            <v>429</v>
          </cell>
          <cell r="P780">
            <v>0</v>
          </cell>
          <cell r="Q780">
            <v>0</v>
          </cell>
          <cell r="R780">
            <v>0</v>
          </cell>
          <cell r="S780">
            <v>302</v>
          </cell>
          <cell r="T780">
            <v>0</v>
          </cell>
          <cell r="U780">
            <v>0</v>
          </cell>
          <cell r="V780">
            <v>0</v>
          </cell>
          <cell r="W780" t="str">
            <v>Y</v>
          </cell>
        </row>
        <row r="781">
          <cell r="C781" t="str">
            <v>19647336017891</v>
          </cell>
          <cell r="D781" t="str">
            <v>19</v>
          </cell>
          <cell r="E781" t="str">
            <v>64733</v>
          </cell>
          <cell r="F781" t="str">
            <v>6017891</v>
          </cell>
          <cell r="G781" t="str">
            <v>Los Angeles</v>
          </cell>
          <cell r="H781" t="str">
            <v>Los Angeles Unified</v>
          </cell>
          <cell r="I781" t="str">
            <v>Lockhurst Drive Charter Elementary</v>
          </cell>
          <cell r="J781" t="str">
            <v>54</v>
          </cell>
          <cell r="K781" t="str">
            <v>Unified School District</v>
          </cell>
          <cell r="L781" t="str">
            <v>60</v>
          </cell>
          <cell r="M781" t="str">
            <v>Elementary Schools (Public)</v>
          </cell>
          <cell r="N781" t="str">
            <v>1478</v>
          </cell>
          <cell r="O781">
            <v>485</v>
          </cell>
          <cell r="P781">
            <v>0</v>
          </cell>
          <cell r="Q781">
            <v>0</v>
          </cell>
          <cell r="R781">
            <v>0</v>
          </cell>
          <cell r="S781">
            <v>148</v>
          </cell>
          <cell r="T781">
            <v>0</v>
          </cell>
          <cell r="U781">
            <v>0</v>
          </cell>
          <cell r="V781">
            <v>0</v>
          </cell>
          <cell r="W781" t="str">
            <v>Y</v>
          </cell>
        </row>
        <row r="782">
          <cell r="C782" t="str">
            <v>19647336018063</v>
          </cell>
          <cell r="D782" t="str">
            <v>19</v>
          </cell>
          <cell r="E782" t="str">
            <v>64733</v>
          </cell>
          <cell r="F782" t="str">
            <v>6018063</v>
          </cell>
          <cell r="G782" t="str">
            <v>Los Angeles</v>
          </cell>
          <cell r="H782" t="str">
            <v>Los Angeles Unified</v>
          </cell>
          <cell r="I782" t="str">
            <v>Marquez Charter</v>
          </cell>
          <cell r="J782" t="str">
            <v>54</v>
          </cell>
          <cell r="K782" t="str">
            <v>Unified School District</v>
          </cell>
          <cell r="L782" t="str">
            <v>60</v>
          </cell>
          <cell r="M782" t="str">
            <v>Elementary Schools (Public)</v>
          </cell>
          <cell r="N782" t="str">
            <v>0228</v>
          </cell>
          <cell r="O782">
            <v>536</v>
          </cell>
          <cell r="P782">
            <v>0</v>
          </cell>
          <cell r="Q782">
            <v>0</v>
          </cell>
          <cell r="R782">
            <v>0</v>
          </cell>
          <cell r="S782">
            <v>69</v>
          </cell>
          <cell r="T782">
            <v>0</v>
          </cell>
          <cell r="U782">
            <v>0</v>
          </cell>
          <cell r="V782">
            <v>0</v>
          </cell>
          <cell r="W782" t="str">
            <v>Y</v>
          </cell>
        </row>
        <row r="783">
          <cell r="C783" t="str">
            <v>19647336018204</v>
          </cell>
          <cell r="D783" t="str">
            <v>19</v>
          </cell>
          <cell r="E783" t="str">
            <v>64733</v>
          </cell>
          <cell r="F783" t="str">
            <v>6018204</v>
          </cell>
          <cell r="G783" t="str">
            <v>Los Angeles</v>
          </cell>
          <cell r="H783" t="str">
            <v>Los Angeles Unified</v>
          </cell>
          <cell r="I783" t="str">
            <v>Montague Charter Academy</v>
          </cell>
          <cell r="J783" t="str">
            <v>54</v>
          </cell>
          <cell r="K783" t="str">
            <v>Unified School District</v>
          </cell>
          <cell r="L783" t="str">
            <v>60</v>
          </cell>
          <cell r="M783" t="str">
            <v>Elementary Schools (Public)</v>
          </cell>
          <cell r="N783" t="str">
            <v>0115</v>
          </cell>
          <cell r="O783">
            <v>814</v>
          </cell>
          <cell r="P783">
            <v>0</v>
          </cell>
          <cell r="Q783">
            <v>0</v>
          </cell>
          <cell r="R783">
            <v>0</v>
          </cell>
          <cell r="S783">
            <v>755</v>
          </cell>
          <cell r="T783">
            <v>0</v>
          </cell>
          <cell r="U783">
            <v>0</v>
          </cell>
          <cell r="V783">
            <v>0</v>
          </cell>
          <cell r="W783" t="str">
            <v>Y</v>
          </cell>
        </row>
        <row r="784">
          <cell r="C784" t="str">
            <v>19647336018287</v>
          </cell>
          <cell r="D784" t="str">
            <v>19</v>
          </cell>
          <cell r="E784" t="str">
            <v>64733</v>
          </cell>
          <cell r="F784" t="str">
            <v>6018287</v>
          </cell>
          <cell r="G784" t="str">
            <v>Los Angeles</v>
          </cell>
          <cell r="H784" t="str">
            <v>Los Angeles Unified</v>
          </cell>
          <cell r="I784" t="str">
            <v>Nestle Avenue Charter</v>
          </cell>
          <cell r="J784" t="str">
            <v>54</v>
          </cell>
          <cell r="K784" t="str">
            <v>Unified School District</v>
          </cell>
          <cell r="L784" t="str">
            <v>60</v>
          </cell>
          <cell r="M784" t="str">
            <v>Elementary Schools (Public)</v>
          </cell>
          <cell r="N784" t="str">
            <v>1465</v>
          </cell>
          <cell r="O784">
            <v>521</v>
          </cell>
          <cell r="P784">
            <v>0</v>
          </cell>
          <cell r="Q784">
            <v>0</v>
          </cell>
          <cell r="R784">
            <v>0</v>
          </cell>
          <cell r="S784">
            <v>353</v>
          </cell>
          <cell r="T784">
            <v>0</v>
          </cell>
          <cell r="U784">
            <v>0</v>
          </cell>
          <cell r="V784">
            <v>0</v>
          </cell>
          <cell r="W784" t="str">
            <v>Y</v>
          </cell>
        </row>
        <row r="785">
          <cell r="C785" t="str">
            <v>19647336018634</v>
          </cell>
          <cell r="D785" t="str">
            <v>19</v>
          </cell>
          <cell r="E785" t="str">
            <v>64733</v>
          </cell>
          <cell r="F785" t="str">
            <v>6018634</v>
          </cell>
          <cell r="G785" t="str">
            <v>Los Angeles</v>
          </cell>
          <cell r="H785" t="str">
            <v>Los Angeles Unified</v>
          </cell>
          <cell r="I785" t="str">
            <v>Palisades Charter Elementary</v>
          </cell>
          <cell r="J785" t="str">
            <v>54</v>
          </cell>
          <cell r="K785" t="str">
            <v>Unified School District</v>
          </cell>
          <cell r="L785" t="str">
            <v>60</v>
          </cell>
          <cell r="M785" t="str">
            <v>Elementary Schools (Public)</v>
          </cell>
          <cell r="N785" t="str">
            <v>0229</v>
          </cell>
          <cell r="O785">
            <v>499</v>
          </cell>
          <cell r="P785">
            <v>0</v>
          </cell>
          <cell r="Q785">
            <v>0</v>
          </cell>
          <cell r="R785">
            <v>0</v>
          </cell>
          <cell r="S785">
            <v>44</v>
          </cell>
          <cell r="T785">
            <v>0</v>
          </cell>
          <cell r="U785">
            <v>0</v>
          </cell>
          <cell r="V785">
            <v>0</v>
          </cell>
          <cell r="W785" t="str">
            <v>Y</v>
          </cell>
        </row>
        <row r="786">
          <cell r="C786" t="str">
            <v>19647336018642</v>
          </cell>
          <cell r="D786" t="str">
            <v>19</v>
          </cell>
          <cell r="E786" t="str">
            <v>64733</v>
          </cell>
          <cell r="F786" t="str">
            <v>6018642</v>
          </cell>
          <cell r="G786" t="str">
            <v>Los Angeles</v>
          </cell>
          <cell r="H786" t="str">
            <v>Los Angeles Unified</v>
          </cell>
          <cell r="I786" t="str">
            <v>Pacoima Charter Elementary</v>
          </cell>
          <cell r="J786" t="str">
            <v>54</v>
          </cell>
          <cell r="K786" t="str">
            <v>Unified School District</v>
          </cell>
          <cell r="L786" t="str">
            <v>60</v>
          </cell>
          <cell r="M786" t="str">
            <v>Elementary Schools (Public)</v>
          </cell>
          <cell r="N786" t="str">
            <v>0583</v>
          </cell>
          <cell r="O786">
            <v>1272</v>
          </cell>
          <cell r="P786">
            <v>0</v>
          </cell>
          <cell r="Q786">
            <v>0</v>
          </cell>
          <cell r="R786">
            <v>0</v>
          </cell>
          <cell r="S786">
            <v>1134</v>
          </cell>
          <cell r="T786">
            <v>0</v>
          </cell>
          <cell r="U786">
            <v>0</v>
          </cell>
          <cell r="V786">
            <v>0</v>
          </cell>
          <cell r="W786" t="str">
            <v>Y</v>
          </cell>
        </row>
        <row r="787">
          <cell r="C787" t="str">
            <v>19647336018725</v>
          </cell>
          <cell r="D787" t="str">
            <v>19</v>
          </cell>
          <cell r="E787" t="str">
            <v>64733</v>
          </cell>
          <cell r="F787" t="str">
            <v>6018725</v>
          </cell>
          <cell r="G787" t="str">
            <v>Los Angeles</v>
          </cell>
          <cell r="H787" t="str">
            <v>Los Angeles Unified</v>
          </cell>
          <cell r="I787" t="str">
            <v>Plainview Academic Charter Academy</v>
          </cell>
          <cell r="J787" t="str">
            <v>54</v>
          </cell>
          <cell r="K787" t="str">
            <v>Unified School District</v>
          </cell>
          <cell r="L787" t="str">
            <v>60</v>
          </cell>
          <cell r="M787" t="str">
            <v>Elementary Schools (Public)</v>
          </cell>
          <cell r="N787" t="str">
            <v>1435</v>
          </cell>
          <cell r="O787">
            <v>294</v>
          </cell>
          <cell r="P787">
            <v>0</v>
          </cell>
          <cell r="Q787">
            <v>0</v>
          </cell>
          <cell r="R787">
            <v>0</v>
          </cell>
          <cell r="S787">
            <v>261</v>
          </cell>
          <cell r="T787">
            <v>0</v>
          </cell>
          <cell r="U787">
            <v>0</v>
          </cell>
          <cell r="V787">
            <v>0</v>
          </cell>
          <cell r="W787" t="str">
            <v>Y</v>
          </cell>
        </row>
        <row r="788">
          <cell r="C788" t="str">
            <v>19647336018774</v>
          </cell>
          <cell r="D788" t="str">
            <v>19</v>
          </cell>
          <cell r="E788" t="str">
            <v>64733</v>
          </cell>
          <cell r="F788" t="str">
            <v>6018774</v>
          </cell>
          <cell r="G788" t="str">
            <v>Los Angeles</v>
          </cell>
          <cell r="H788" t="str">
            <v>Los Angeles Unified</v>
          </cell>
          <cell r="I788" t="str">
            <v>Pomelo Community Charter</v>
          </cell>
          <cell r="J788" t="str">
            <v>54</v>
          </cell>
          <cell r="K788" t="str">
            <v>Unified School District</v>
          </cell>
          <cell r="L788" t="str">
            <v>60</v>
          </cell>
          <cell r="M788" t="str">
            <v>Elementary Schools (Public)</v>
          </cell>
          <cell r="N788" t="str">
            <v>1347</v>
          </cell>
          <cell r="O788">
            <v>644</v>
          </cell>
          <cell r="P788">
            <v>0</v>
          </cell>
          <cell r="Q788">
            <v>0</v>
          </cell>
          <cell r="R788">
            <v>0</v>
          </cell>
          <cell r="S788">
            <v>172</v>
          </cell>
          <cell r="T788">
            <v>0</v>
          </cell>
          <cell r="U788">
            <v>0</v>
          </cell>
          <cell r="V788">
            <v>0</v>
          </cell>
          <cell r="W788" t="str">
            <v>Y</v>
          </cell>
        </row>
        <row r="789">
          <cell r="C789" t="str">
            <v>19647336018923</v>
          </cell>
          <cell r="D789" t="str">
            <v>19</v>
          </cell>
          <cell r="E789" t="str">
            <v>64733</v>
          </cell>
          <cell r="F789" t="str">
            <v>6018923</v>
          </cell>
          <cell r="G789" t="str">
            <v>Los Angeles</v>
          </cell>
          <cell r="H789" t="str">
            <v>Los Angeles Unified</v>
          </cell>
          <cell r="I789" t="str">
            <v>Riverside Drive Charter</v>
          </cell>
          <cell r="J789" t="str">
            <v>54</v>
          </cell>
          <cell r="K789" t="str">
            <v>Unified School District</v>
          </cell>
          <cell r="L789" t="str">
            <v>60</v>
          </cell>
          <cell r="M789" t="str">
            <v>Elementary Schools (Public)</v>
          </cell>
          <cell r="N789" t="str">
            <v>1362</v>
          </cell>
          <cell r="O789">
            <v>618</v>
          </cell>
          <cell r="P789">
            <v>0</v>
          </cell>
          <cell r="Q789">
            <v>0</v>
          </cell>
          <cell r="R789">
            <v>0</v>
          </cell>
          <cell r="S789">
            <v>257</v>
          </cell>
          <cell r="T789">
            <v>0</v>
          </cell>
          <cell r="U789">
            <v>0</v>
          </cell>
          <cell r="V789">
            <v>0</v>
          </cell>
          <cell r="W789" t="str">
            <v>Y</v>
          </cell>
        </row>
        <row r="790">
          <cell r="C790" t="str">
            <v>19647336019079</v>
          </cell>
          <cell r="D790" t="str">
            <v>19</v>
          </cell>
          <cell r="E790" t="str">
            <v>64733</v>
          </cell>
          <cell r="F790" t="str">
            <v>6019079</v>
          </cell>
          <cell r="G790" t="str">
            <v>Los Angeles</v>
          </cell>
          <cell r="H790" t="str">
            <v>Los Angeles Unified</v>
          </cell>
          <cell r="I790" t="str">
            <v>Santa Monica Boulevard Community Charter</v>
          </cell>
          <cell r="J790" t="str">
            <v>54</v>
          </cell>
          <cell r="K790" t="str">
            <v>Unified School District</v>
          </cell>
          <cell r="L790" t="str">
            <v>60</v>
          </cell>
          <cell r="M790" t="str">
            <v>Elementary Schools (Public)</v>
          </cell>
          <cell r="N790" t="str">
            <v>0446</v>
          </cell>
          <cell r="O790">
            <v>926</v>
          </cell>
          <cell r="P790">
            <v>0</v>
          </cell>
          <cell r="Q790">
            <v>0</v>
          </cell>
          <cell r="R790">
            <v>0</v>
          </cell>
          <cell r="S790">
            <v>916</v>
          </cell>
          <cell r="T790">
            <v>0</v>
          </cell>
          <cell r="U790">
            <v>0</v>
          </cell>
          <cell r="V790">
            <v>0</v>
          </cell>
          <cell r="W790" t="str">
            <v>Y</v>
          </cell>
        </row>
        <row r="791">
          <cell r="C791" t="str">
            <v>19647336019111</v>
          </cell>
          <cell r="D791" t="str">
            <v>19</v>
          </cell>
          <cell r="E791" t="str">
            <v>64733</v>
          </cell>
          <cell r="F791" t="str">
            <v>6019111</v>
          </cell>
          <cell r="G791" t="str">
            <v>Los Angeles</v>
          </cell>
          <cell r="H791" t="str">
            <v>Los Angeles Unified</v>
          </cell>
          <cell r="I791" t="str">
            <v>Serrania Avenue Charter For Enriched Studies</v>
          </cell>
          <cell r="J791" t="str">
            <v>54</v>
          </cell>
          <cell r="K791" t="str">
            <v>Unified School District</v>
          </cell>
          <cell r="L791" t="str">
            <v>60</v>
          </cell>
          <cell r="M791" t="str">
            <v>Elementary Schools (Public)</v>
          </cell>
          <cell r="N791" t="str">
            <v>1484</v>
          </cell>
          <cell r="O791">
            <v>670</v>
          </cell>
          <cell r="P791">
            <v>0</v>
          </cell>
          <cell r="Q791">
            <v>0</v>
          </cell>
          <cell r="R791">
            <v>0</v>
          </cell>
          <cell r="S791">
            <v>281</v>
          </cell>
          <cell r="T791">
            <v>0</v>
          </cell>
          <cell r="U791">
            <v>0</v>
          </cell>
          <cell r="V791">
            <v>0</v>
          </cell>
          <cell r="W791" t="str">
            <v>Y</v>
          </cell>
        </row>
        <row r="792">
          <cell r="C792" t="str">
            <v>19647336019186</v>
          </cell>
          <cell r="D792" t="str">
            <v>19</v>
          </cell>
          <cell r="E792" t="str">
            <v>64733</v>
          </cell>
          <cell r="F792" t="str">
            <v>6019186</v>
          </cell>
          <cell r="G792" t="str">
            <v>Los Angeles</v>
          </cell>
          <cell r="H792" t="str">
            <v>Los Angeles Unified</v>
          </cell>
          <cell r="I792" t="str">
            <v>Sherman Oaks Elementary Charter</v>
          </cell>
          <cell r="J792" t="str">
            <v>54</v>
          </cell>
          <cell r="K792" t="str">
            <v>Unified School District</v>
          </cell>
          <cell r="L792" t="str">
            <v>60</v>
          </cell>
          <cell r="M792" t="str">
            <v>Elementary Schools (Public)</v>
          </cell>
          <cell r="N792" t="str">
            <v>1348</v>
          </cell>
          <cell r="O792">
            <v>828</v>
          </cell>
          <cell r="P792">
            <v>0</v>
          </cell>
          <cell r="Q792">
            <v>0</v>
          </cell>
          <cell r="R792">
            <v>0</v>
          </cell>
          <cell r="S792">
            <v>264</v>
          </cell>
          <cell r="T792">
            <v>0</v>
          </cell>
          <cell r="U792">
            <v>0</v>
          </cell>
          <cell r="V792">
            <v>0</v>
          </cell>
          <cell r="W792" t="str">
            <v>Y</v>
          </cell>
        </row>
        <row r="793">
          <cell r="C793" t="str">
            <v>19647336019392</v>
          </cell>
          <cell r="D793" t="str">
            <v>19</v>
          </cell>
          <cell r="E793" t="str">
            <v>64733</v>
          </cell>
          <cell r="F793" t="str">
            <v>6019392</v>
          </cell>
          <cell r="G793" t="str">
            <v>Los Angeles</v>
          </cell>
          <cell r="H793" t="str">
            <v>Los Angeles Unified</v>
          </cell>
          <cell r="I793" t="str">
            <v>Superior Street Elementary</v>
          </cell>
          <cell r="J793" t="str">
            <v>54</v>
          </cell>
          <cell r="K793" t="str">
            <v>Unified School District</v>
          </cell>
          <cell r="L793" t="str">
            <v>60</v>
          </cell>
          <cell r="M793" t="str">
            <v>Elementary Schools (Public)</v>
          </cell>
          <cell r="N793" t="str">
            <v>1476</v>
          </cell>
          <cell r="O793">
            <v>508</v>
          </cell>
          <cell r="P793">
            <v>0</v>
          </cell>
          <cell r="Q793">
            <v>0</v>
          </cell>
          <cell r="R793">
            <v>0</v>
          </cell>
          <cell r="S793">
            <v>280</v>
          </cell>
          <cell r="T793">
            <v>0</v>
          </cell>
          <cell r="U793">
            <v>0</v>
          </cell>
          <cell r="V793">
            <v>0</v>
          </cell>
          <cell r="W793" t="str">
            <v>Y</v>
          </cell>
        </row>
        <row r="794">
          <cell r="C794" t="str">
            <v>19647336019525</v>
          </cell>
          <cell r="D794" t="str">
            <v>19</v>
          </cell>
          <cell r="E794" t="str">
            <v>64733</v>
          </cell>
          <cell r="F794" t="str">
            <v>6019525</v>
          </cell>
          <cell r="G794" t="str">
            <v>Los Angeles</v>
          </cell>
          <cell r="H794" t="str">
            <v>Los Angeles Unified</v>
          </cell>
          <cell r="I794" t="str">
            <v>Topanga Elementary Charter</v>
          </cell>
          <cell r="J794" t="str">
            <v>54</v>
          </cell>
          <cell r="K794" t="str">
            <v>Unified School District</v>
          </cell>
          <cell r="L794" t="str">
            <v>60</v>
          </cell>
          <cell r="M794" t="str">
            <v>Elementary Schools (Public)</v>
          </cell>
          <cell r="N794" t="str">
            <v>0230</v>
          </cell>
          <cell r="O794">
            <v>295</v>
          </cell>
          <cell r="P794">
            <v>0</v>
          </cell>
          <cell r="Q794">
            <v>0</v>
          </cell>
          <cell r="R794">
            <v>0</v>
          </cell>
          <cell r="S794">
            <v>47</v>
          </cell>
          <cell r="T794">
            <v>0</v>
          </cell>
          <cell r="U794">
            <v>0</v>
          </cell>
          <cell r="V794">
            <v>0</v>
          </cell>
          <cell r="W794" t="str">
            <v>Y</v>
          </cell>
        </row>
        <row r="795">
          <cell r="C795" t="str">
            <v>19647336019533</v>
          </cell>
          <cell r="D795" t="str">
            <v>19</v>
          </cell>
          <cell r="E795" t="str">
            <v>64733</v>
          </cell>
          <cell r="F795" t="str">
            <v>6019533</v>
          </cell>
          <cell r="G795" t="str">
            <v>Los Angeles</v>
          </cell>
          <cell r="H795" t="str">
            <v>Los Angeles Unified</v>
          </cell>
          <cell r="I795" t="str">
            <v>Topeka Charter School For Advanced Studies</v>
          </cell>
          <cell r="J795" t="str">
            <v>54</v>
          </cell>
          <cell r="K795" t="str">
            <v>Unified School District</v>
          </cell>
          <cell r="L795" t="str">
            <v>60</v>
          </cell>
          <cell r="M795" t="str">
            <v>Elementary Schools (Public)</v>
          </cell>
          <cell r="N795" t="str">
            <v>1475</v>
          </cell>
          <cell r="O795">
            <v>610</v>
          </cell>
          <cell r="P795">
            <v>0</v>
          </cell>
          <cell r="Q795">
            <v>0</v>
          </cell>
          <cell r="R795">
            <v>0</v>
          </cell>
          <cell r="S795">
            <v>241</v>
          </cell>
          <cell r="T795">
            <v>0</v>
          </cell>
          <cell r="U795">
            <v>0</v>
          </cell>
          <cell r="V795">
            <v>0</v>
          </cell>
          <cell r="W795" t="str">
            <v>Y</v>
          </cell>
        </row>
        <row r="796">
          <cell r="C796" t="str">
            <v>19647336019673</v>
          </cell>
          <cell r="D796" t="str">
            <v>19</v>
          </cell>
          <cell r="E796" t="str">
            <v>64733</v>
          </cell>
          <cell r="F796" t="str">
            <v>6019673</v>
          </cell>
          <cell r="G796" t="str">
            <v>Los Angeles</v>
          </cell>
          <cell r="H796" t="str">
            <v>Los Angeles Unified</v>
          </cell>
          <cell r="I796" t="str">
            <v>Van Gogh Charter</v>
          </cell>
          <cell r="J796" t="str">
            <v>54</v>
          </cell>
          <cell r="K796" t="str">
            <v>Unified School District</v>
          </cell>
          <cell r="L796" t="str">
            <v>60</v>
          </cell>
          <cell r="M796" t="str">
            <v>Elementary Schools (Public)</v>
          </cell>
          <cell r="N796" t="str">
            <v>1479</v>
          </cell>
          <cell r="O796">
            <v>470</v>
          </cell>
          <cell r="P796">
            <v>0</v>
          </cell>
          <cell r="Q796">
            <v>0</v>
          </cell>
          <cell r="R796">
            <v>0</v>
          </cell>
          <cell r="S796">
            <v>209</v>
          </cell>
          <cell r="T796">
            <v>0</v>
          </cell>
          <cell r="U796">
            <v>0</v>
          </cell>
          <cell r="V796">
            <v>0</v>
          </cell>
          <cell r="W796" t="str">
            <v>Y</v>
          </cell>
        </row>
        <row r="797">
          <cell r="C797" t="str">
            <v>19647336019715</v>
          </cell>
          <cell r="D797" t="str">
            <v>19</v>
          </cell>
          <cell r="E797" t="str">
            <v>64733</v>
          </cell>
          <cell r="F797" t="str">
            <v>6019715</v>
          </cell>
          <cell r="G797" t="str">
            <v>Los Angeles</v>
          </cell>
          <cell r="H797" t="str">
            <v>Los Angeles Unified</v>
          </cell>
          <cell r="I797" t="str">
            <v>Vaughn Next Century Learning Center</v>
          </cell>
          <cell r="J797" t="str">
            <v>54</v>
          </cell>
          <cell r="K797" t="str">
            <v>Unified School District</v>
          </cell>
          <cell r="L797" t="str">
            <v>65</v>
          </cell>
          <cell r="M797" t="str">
            <v>K-12 Schools (Public)</v>
          </cell>
          <cell r="N797" t="str">
            <v>0016</v>
          </cell>
          <cell r="O797">
            <v>2961</v>
          </cell>
          <cell r="P797">
            <v>0</v>
          </cell>
          <cell r="Q797">
            <v>0</v>
          </cell>
          <cell r="R797">
            <v>0</v>
          </cell>
          <cell r="S797">
            <v>2889</v>
          </cell>
          <cell r="T797">
            <v>0</v>
          </cell>
          <cell r="U797">
            <v>0</v>
          </cell>
          <cell r="V797">
            <v>0</v>
          </cell>
          <cell r="W797" t="str">
            <v>Y</v>
          </cell>
        </row>
        <row r="798">
          <cell r="C798" t="str">
            <v>19647336019855</v>
          </cell>
          <cell r="D798" t="str">
            <v>19</v>
          </cell>
          <cell r="E798" t="str">
            <v>64733</v>
          </cell>
          <cell r="F798" t="str">
            <v>6019855</v>
          </cell>
          <cell r="G798" t="str">
            <v>Los Angeles</v>
          </cell>
          <cell r="H798" t="str">
            <v>Los Angeles Unified</v>
          </cell>
          <cell r="I798" t="str">
            <v>Welby Way Charter Elementary School And Gifted-High Ability Magnet</v>
          </cell>
          <cell r="J798" t="str">
            <v>54</v>
          </cell>
          <cell r="K798" t="str">
            <v>Unified School District</v>
          </cell>
          <cell r="L798" t="str">
            <v>60</v>
          </cell>
          <cell r="M798" t="str">
            <v>Elementary Schools (Public)</v>
          </cell>
          <cell r="N798" t="str">
            <v>1349</v>
          </cell>
          <cell r="O798">
            <v>816</v>
          </cell>
          <cell r="P798">
            <v>0</v>
          </cell>
          <cell r="Q798">
            <v>0</v>
          </cell>
          <cell r="R798">
            <v>0</v>
          </cell>
          <cell r="S798">
            <v>138</v>
          </cell>
          <cell r="T798">
            <v>0</v>
          </cell>
          <cell r="U798">
            <v>0</v>
          </cell>
          <cell r="V798">
            <v>0</v>
          </cell>
          <cell r="W798" t="str">
            <v>Y</v>
          </cell>
        </row>
        <row r="799">
          <cell r="C799" t="str">
            <v>19647336019939</v>
          </cell>
          <cell r="D799" t="str">
            <v>19</v>
          </cell>
          <cell r="E799" t="str">
            <v>64733</v>
          </cell>
          <cell r="F799" t="str">
            <v>6019939</v>
          </cell>
          <cell r="G799" t="str">
            <v>Los Angeles</v>
          </cell>
          <cell r="H799" t="str">
            <v>Los Angeles Unified</v>
          </cell>
          <cell r="I799" t="str">
            <v>Westwood Charter Elementary</v>
          </cell>
          <cell r="J799" t="str">
            <v>54</v>
          </cell>
          <cell r="K799" t="str">
            <v>Unified School District</v>
          </cell>
          <cell r="L799" t="str">
            <v>60</v>
          </cell>
          <cell r="M799" t="str">
            <v>Elementary Schools (Public)</v>
          </cell>
          <cell r="N799" t="str">
            <v>0031</v>
          </cell>
          <cell r="O799">
            <v>829</v>
          </cell>
          <cell r="P799">
            <v>0</v>
          </cell>
          <cell r="Q799">
            <v>0</v>
          </cell>
          <cell r="R799">
            <v>0</v>
          </cell>
          <cell r="S799">
            <v>111</v>
          </cell>
          <cell r="T799">
            <v>0</v>
          </cell>
          <cell r="U799">
            <v>0</v>
          </cell>
          <cell r="V799">
            <v>0</v>
          </cell>
          <cell r="W799" t="str">
            <v>Y</v>
          </cell>
        </row>
        <row r="800">
          <cell r="C800" t="str">
            <v>19647336019954</v>
          </cell>
          <cell r="D800" t="str">
            <v>19</v>
          </cell>
          <cell r="E800" t="str">
            <v>64733</v>
          </cell>
          <cell r="F800" t="str">
            <v>6019954</v>
          </cell>
          <cell r="G800" t="str">
            <v>Los Angeles</v>
          </cell>
          <cell r="H800" t="str">
            <v>Los Angeles Unified</v>
          </cell>
          <cell r="I800" t="str">
            <v>Wilbur Charter For Enriched Academics</v>
          </cell>
          <cell r="J800" t="str">
            <v>54</v>
          </cell>
          <cell r="K800" t="str">
            <v>Unified School District</v>
          </cell>
          <cell r="L800" t="str">
            <v>60</v>
          </cell>
          <cell r="M800" t="str">
            <v>Elementary Schools (Public)</v>
          </cell>
          <cell r="N800" t="str">
            <v>1482</v>
          </cell>
          <cell r="O800">
            <v>636</v>
          </cell>
          <cell r="P800">
            <v>0</v>
          </cell>
          <cell r="Q800">
            <v>0</v>
          </cell>
          <cell r="R800">
            <v>0</v>
          </cell>
          <cell r="S800">
            <v>158</v>
          </cell>
          <cell r="T800">
            <v>0</v>
          </cell>
          <cell r="U800">
            <v>0</v>
          </cell>
          <cell r="V800">
            <v>0</v>
          </cell>
          <cell r="W800" t="str">
            <v>Y</v>
          </cell>
        </row>
        <row r="801">
          <cell r="C801" t="str">
            <v>19647336020036</v>
          </cell>
          <cell r="D801" t="str">
            <v>19</v>
          </cell>
          <cell r="E801" t="str">
            <v>64733</v>
          </cell>
          <cell r="F801" t="str">
            <v>6020036</v>
          </cell>
          <cell r="G801" t="str">
            <v>Los Angeles</v>
          </cell>
          <cell r="H801" t="str">
            <v>Los Angeles Unified</v>
          </cell>
          <cell r="I801" t="str">
            <v>Woodlake Elementary Community Charter</v>
          </cell>
          <cell r="J801" t="str">
            <v>54</v>
          </cell>
          <cell r="K801" t="str">
            <v>Unified School District</v>
          </cell>
          <cell r="L801" t="str">
            <v>60</v>
          </cell>
          <cell r="M801" t="str">
            <v>Elementary Schools (Public)</v>
          </cell>
          <cell r="N801" t="str">
            <v>1483</v>
          </cell>
          <cell r="O801">
            <v>533</v>
          </cell>
          <cell r="P801">
            <v>0</v>
          </cell>
          <cell r="Q801">
            <v>0</v>
          </cell>
          <cell r="R801">
            <v>0</v>
          </cell>
          <cell r="S801">
            <v>230</v>
          </cell>
          <cell r="T801">
            <v>0</v>
          </cell>
          <cell r="U801">
            <v>0</v>
          </cell>
          <cell r="V801">
            <v>0</v>
          </cell>
          <cell r="W801" t="str">
            <v>Y</v>
          </cell>
        </row>
        <row r="802">
          <cell r="C802" t="str">
            <v>19647336020044</v>
          </cell>
          <cell r="D802" t="str">
            <v>19</v>
          </cell>
          <cell r="E802" t="str">
            <v>64733</v>
          </cell>
          <cell r="F802" t="str">
            <v>6020044</v>
          </cell>
          <cell r="G802" t="str">
            <v>Los Angeles</v>
          </cell>
          <cell r="H802" t="str">
            <v>Los Angeles Unified</v>
          </cell>
          <cell r="I802" t="str">
            <v>Woodland Hills Elementary Charter For Enriched Studies</v>
          </cell>
          <cell r="J802" t="str">
            <v>54</v>
          </cell>
          <cell r="K802" t="str">
            <v>Unified School District</v>
          </cell>
          <cell r="L802" t="str">
            <v>60</v>
          </cell>
          <cell r="M802" t="str">
            <v>Elementary Schools (Public)</v>
          </cell>
          <cell r="N802" t="str">
            <v>1485</v>
          </cell>
          <cell r="O802">
            <v>696</v>
          </cell>
          <cell r="P802">
            <v>0</v>
          </cell>
          <cell r="Q802">
            <v>0</v>
          </cell>
          <cell r="R802">
            <v>0</v>
          </cell>
          <cell r="S802">
            <v>130</v>
          </cell>
          <cell r="T802">
            <v>0</v>
          </cell>
          <cell r="U802">
            <v>0</v>
          </cell>
          <cell r="V802">
            <v>0</v>
          </cell>
          <cell r="W802" t="str">
            <v>Y</v>
          </cell>
        </row>
        <row r="803">
          <cell r="C803" t="str">
            <v>19647336057988</v>
          </cell>
          <cell r="D803" t="str">
            <v>19</v>
          </cell>
          <cell r="E803" t="str">
            <v>64733</v>
          </cell>
          <cell r="F803" t="str">
            <v>6057988</v>
          </cell>
          <cell r="G803" t="str">
            <v>Los Angeles</v>
          </cell>
          <cell r="H803" t="str">
            <v>Los Angeles Unified</v>
          </cell>
          <cell r="I803" t="str">
            <v>Emerson Community Charter</v>
          </cell>
          <cell r="J803" t="str">
            <v>54</v>
          </cell>
          <cell r="K803" t="str">
            <v>Unified School District</v>
          </cell>
          <cell r="L803" t="str">
            <v>62</v>
          </cell>
          <cell r="M803" t="str">
            <v>Intermediate/Middle Schools (Public)</v>
          </cell>
          <cell r="N803" t="str">
            <v>1688</v>
          </cell>
          <cell r="O803">
            <v>614</v>
          </cell>
          <cell r="P803">
            <v>0</v>
          </cell>
          <cell r="Q803">
            <v>0</v>
          </cell>
          <cell r="R803">
            <v>0</v>
          </cell>
          <cell r="S803">
            <v>357</v>
          </cell>
          <cell r="T803">
            <v>0</v>
          </cell>
          <cell r="U803">
            <v>0</v>
          </cell>
          <cell r="V803">
            <v>0</v>
          </cell>
          <cell r="W803" t="str">
            <v>Y</v>
          </cell>
        </row>
        <row r="804">
          <cell r="C804" t="str">
            <v>19647336058150</v>
          </cell>
          <cell r="D804" t="str">
            <v>19</v>
          </cell>
          <cell r="E804" t="str">
            <v>64733</v>
          </cell>
          <cell r="F804" t="str">
            <v>6058150</v>
          </cell>
          <cell r="G804" t="str">
            <v>Los Angeles</v>
          </cell>
          <cell r="H804" t="str">
            <v>Los Angeles Unified</v>
          </cell>
          <cell r="I804" t="str">
            <v>Robert A. Millikan Affiliated Charter &amp; Performing Arts Magnet Middle</v>
          </cell>
          <cell r="J804" t="str">
            <v>54</v>
          </cell>
          <cell r="K804" t="str">
            <v>Unified School District</v>
          </cell>
          <cell r="L804" t="str">
            <v>62</v>
          </cell>
          <cell r="M804" t="str">
            <v>Intermediate/Middle Schools (Public)</v>
          </cell>
          <cell r="N804" t="str">
            <v>1473</v>
          </cell>
          <cell r="O804">
            <v>1834</v>
          </cell>
          <cell r="P804">
            <v>0</v>
          </cell>
          <cell r="Q804">
            <v>0</v>
          </cell>
          <cell r="R804">
            <v>0</v>
          </cell>
          <cell r="S804">
            <v>865</v>
          </cell>
          <cell r="T804">
            <v>0</v>
          </cell>
          <cell r="U804">
            <v>0</v>
          </cell>
          <cell r="V804">
            <v>0</v>
          </cell>
          <cell r="W804" t="str">
            <v>Y</v>
          </cell>
        </row>
        <row r="805">
          <cell r="C805" t="str">
            <v>19647336058267</v>
          </cell>
          <cell r="D805" t="str">
            <v>19</v>
          </cell>
          <cell r="E805" t="str">
            <v>64733</v>
          </cell>
          <cell r="F805" t="str">
            <v>6058267</v>
          </cell>
          <cell r="G805" t="str">
            <v>Los Angeles</v>
          </cell>
          <cell r="H805" t="str">
            <v>Los Angeles Unified</v>
          </cell>
          <cell r="I805" t="str">
            <v>Paul Revere Charter Middle</v>
          </cell>
          <cell r="J805" t="str">
            <v>54</v>
          </cell>
          <cell r="K805" t="str">
            <v>Unified School District</v>
          </cell>
          <cell r="L805" t="str">
            <v>62</v>
          </cell>
          <cell r="M805" t="str">
            <v>Intermediate/Middle Schools (Public)</v>
          </cell>
          <cell r="N805" t="str">
            <v>0225</v>
          </cell>
          <cell r="O805">
            <v>2136</v>
          </cell>
          <cell r="P805">
            <v>0</v>
          </cell>
          <cell r="Q805">
            <v>0</v>
          </cell>
          <cell r="R805">
            <v>0</v>
          </cell>
          <cell r="S805">
            <v>558</v>
          </cell>
          <cell r="T805">
            <v>0</v>
          </cell>
          <cell r="U805">
            <v>0</v>
          </cell>
          <cell r="V805">
            <v>0</v>
          </cell>
          <cell r="W805" t="str">
            <v>Y</v>
          </cell>
        </row>
        <row r="806">
          <cell r="C806" t="str">
            <v>19647336061477</v>
          </cell>
          <cell r="D806" t="str">
            <v>19</v>
          </cell>
          <cell r="E806" t="str">
            <v>64733</v>
          </cell>
          <cell r="F806" t="str">
            <v>6061477</v>
          </cell>
          <cell r="G806" t="str">
            <v>Los Angeles</v>
          </cell>
          <cell r="H806" t="str">
            <v>Los Angeles Unified</v>
          </cell>
          <cell r="I806" t="str">
            <v>George Ellery Hale Charter Academy</v>
          </cell>
          <cell r="J806" t="str">
            <v>54</v>
          </cell>
          <cell r="K806" t="str">
            <v>Unified School District</v>
          </cell>
          <cell r="L806" t="str">
            <v>62</v>
          </cell>
          <cell r="M806" t="str">
            <v>Intermediate/Middle Schools (Public)</v>
          </cell>
          <cell r="N806" t="str">
            <v>1346</v>
          </cell>
          <cell r="O806">
            <v>2191</v>
          </cell>
          <cell r="P806">
            <v>0</v>
          </cell>
          <cell r="Q806">
            <v>0</v>
          </cell>
          <cell r="R806">
            <v>0</v>
          </cell>
          <cell r="S806">
            <v>793</v>
          </cell>
          <cell r="T806">
            <v>0</v>
          </cell>
          <cell r="U806">
            <v>0</v>
          </cell>
          <cell r="V806">
            <v>0</v>
          </cell>
          <cell r="W806" t="str">
            <v>Y</v>
          </cell>
        </row>
        <row r="807">
          <cell r="C807" t="str">
            <v>19647336061543</v>
          </cell>
          <cell r="D807" t="str">
            <v>19</v>
          </cell>
          <cell r="E807" t="str">
            <v>64733</v>
          </cell>
          <cell r="F807" t="str">
            <v>6061543</v>
          </cell>
          <cell r="G807" t="str">
            <v>Los Angeles</v>
          </cell>
          <cell r="H807" t="str">
            <v>Los Angeles Unified</v>
          </cell>
          <cell r="I807" t="str">
            <v>Alfred B. Nobel Charter Middle</v>
          </cell>
          <cell r="J807" t="str">
            <v>54</v>
          </cell>
          <cell r="K807" t="str">
            <v>Unified School District</v>
          </cell>
          <cell r="L807" t="str">
            <v>62</v>
          </cell>
          <cell r="M807" t="str">
            <v>Intermediate/Middle Schools (Public)</v>
          </cell>
          <cell r="N807" t="str">
            <v>1480</v>
          </cell>
          <cell r="O807">
            <v>2410</v>
          </cell>
          <cell r="P807">
            <v>0</v>
          </cell>
          <cell r="Q807">
            <v>0</v>
          </cell>
          <cell r="R807">
            <v>0</v>
          </cell>
          <cell r="S807">
            <v>1242</v>
          </cell>
          <cell r="T807">
            <v>0</v>
          </cell>
          <cell r="U807">
            <v>0</v>
          </cell>
          <cell r="V807">
            <v>0</v>
          </cell>
          <cell r="W807" t="str">
            <v>Y</v>
          </cell>
        </row>
        <row r="808">
          <cell r="C808" t="str">
            <v>19647336071435</v>
          </cell>
          <cell r="D808" t="str">
            <v>19</v>
          </cell>
          <cell r="E808" t="str">
            <v>64733</v>
          </cell>
          <cell r="F808" t="str">
            <v>6071435</v>
          </cell>
          <cell r="G808" t="str">
            <v>Los Angeles</v>
          </cell>
          <cell r="H808" t="str">
            <v>Los Angeles Unified</v>
          </cell>
          <cell r="I808" t="str">
            <v>Castlebay Lane Charter</v>
          </cell>
          <cell r="J808" t="str">
            <v>54</v>
          </cell>
          <cell r="K808" t="str">
            <v>Unified School District</v>
          </cell>
          <cell r="L808" t="str">
            <v>60</v>
          </cell>
          <cell r="M808" t="str">
            <v>Elementary Schools (Public)</v>
          </cell>
          <cell r="N808" t="str">
            <v>1477</v>
          </cell>
          <cell r="O808">
            <v>737</v>
          </cell>
          <cell r="P808">
            <v>0</v>
          </cell>
          <cell r="Q808">
            <v>0</v>
          </cell>
          <cell r="R808">
            <v>0</v>
          </cell>
          <cell r="S808">
            <v>172</v>
          </cell>
          <cell r="T808">
            <v>0</v>
          </cell>
          <cell r="U808">
            <v>0</v>
          </cell>
          <cell r="V808">
            <v>0</v>
          </cell>
          <cell r="W808" t="str">
            <v>Y</v>
          </cell>
        </row>
        <row r="809">
          <cell r="C809" t="str">
            <v>19647336094726</v>
          </cell>
          <cell r="D809" t="str">
            <v>19</v>
          </cell>
          <cell r="E809" t="str">
            <v>64733</v>
          </cell>
          <cell r="F809" t="str">
            <v>6094726</v>
          </cell>
          <cell r="G809" t="str">
            <v>Los Angeles</v>
          </cell>
          <cell r="H809" t="str">
            <v>Los Angeles Unified</v>
          </cell>
          <cell r="I809" t="str">
            <v>Community Magnet Charter Elementary</v>
          </cell>
          <cell r="J809" t="str">
            <v>54</v>
          </cell>
          <cell r="K809" t="str">
            <v>Unified School District</v>
          </cell>
          <cell r="L809" t="str">
            <v>60</v>
          </cell>
          <cell r="M809" t="str">
            <v>Elementary Schools (Public)</v>
          </cell>
          <cell r="N809" t="str">
            <v>0957</v>
          </cell>
          <cell r="O809">
            <v>452</v>
          </cell>
          <cell r="P809">
            <v>0</v>
          </cell>
          <cell r="Q809">
            <v>0</v>
          </cell>
          <cell r="R809">
            <v>0</v>
          </cell>
          <cell r="S809">
            <v>155</v>
          </cell>
          <cell r="T809">
            <v>0</v>
          </cell>
          <cell r="U809">
            <v>0</v>
          </cell>
          <cell r="V809">
            <v>0</v>
          </cell>
          <cell r="W809" t="str">
            <v>Y</v>
          </cell>
        </row>
        <row r="810">
          <cell r="C810" t="str">
            <v>19647336097927</v>
          </cell>
          <cell r="D810" t="str">
            <v>19</v>
          </cell>
          <cell r="E810" t="str">
            <v>64733</v>
          </cell>
          <cell r="F810" t="str">
            <v>6097927</v>
          </cell>
          <cell r="G810" t="str">
            <v>Los Angeles</v>
          </cell>
          <cell r="H810" t="str">
            <v>Los Angeles Unified</v>
          </cell>
          <cell r="I810" t="str">
            <v>Open Charter Magnet</v>
          </cell>
          <cell r="J810" t="str">
            <v>54</v>
          </cell>
          <cell r="K810" t="str">
            <v>Unified School District</v>
          </cell>
          <cell r="L810" t="str">
            <v>60</v>
          </cell>
          <cell r="M810" t="str">
            <v>Elementary Schools (Public)</v>
          </cell>
          <cell r="N810" t="str">
            <v>0012</v>
          </cell>
          <cell r="O810">
            <v>407</v>
          </cell>
          <cell r="P810">
            <v>0</v>
          </cell>
          <cell r="Q810">
            <v>0</v>
          </cell>
          <cell r="R810">
            <v>0</v>
          </cell>
          <cell r="S810">
            <v>76</v>
          </cell>
          <cell r="T810">
            <v>0</v>
          </cell>
          <cell r="U810">
            <v>0</v>
          </cell>
          <cell r="V810">
            <v>0</v>
          </cell>
          <cell r="W810" t="str">
            <v>Y</v>
          </cell>
        </row>
        <row r="811">
          <cell r="C811" t="str">
            <v>19647336112536</v>
          </cell>
          <cell r="D811" t="str">
            <v>19</v>
          </cell>
          <cell r="E811" t="str">
            <v>64733</v>
          </cell>
          <cell r="F811" t="str">
            <v>6112536</v>
          </cell>
          <cell r="G811" t="str">
            <v>Los Angeles</v>
          </cell>
          <cell r="H811" t="str">
            <v>Los Angeles Unified</v>
          </cell>
          <cell r="I811" t="str">
            <v>Accelerated</v>
          </cell>
          <cell r="J811" t="str">
            <v>54</v>
          </cell>
          <cell r="K811" t="str">
            <v>Unified School District</v>
          </cell>
          <cell r="L811" t="str">
            <v>60</v>
          </cell>
          <cell r="M811" t="str">
            <v>Elementary Schools (Public)</v>
          </cell>
          <cell r="N811" t="str">
            <v>0045</v>
          </cell>
          <cell r="O811">
            <v>788</v>
          </cell>
          <cell r="P811">
            <v>0</v>
          </cell>
          <cell r="Q811">
            <v>0</v>
          </cell>
          <cell r="R811">
            <v>0</v>
          </cell>
          <cell r="S811">
            <v>777</v>
          </cell>
          <cell r="T811">
            <v>0</v>
          </cell>
          <cell r="U811">
            <v>0</v>
          </cell>
          <cell r="V811">
            <v>0</v>
          </cell>
          <cell r="W811" t="str">
            <v>Y</v>
          </cell>
        </row>
        <row r="812">
          <cell r="C812" t="str">
            <v>19647336114912</v>
          </cell>
          <cell r="D812" t="str">
            <v>19</v>
          </cell>
          <cell r="E812" t="str">
            <v>64733</v>
          </cell>
          <cell r="F812" t="str">
            <v>6114912</v>
          </cell>
          <cell r="G812" t="str">
            <v>Los Angeles</v>
          </cell>
          <cell r="H812" t="str">
            <v>Los Angeles Unified</v>
          </cell>
          <cell r="I812" t="str">
            <v>Watts Learning Center</v>
          </cell>
          <cell r="J812" t="str">
            <v>54</v>
          </cell>
          <cell r="K812" t="str">
            <v>Unified School District</v>
          </cell>
          <cell r="L812" t="str">
            <v>60</v>
          </cell>
          <cell r="M812" t="str">
            <v>Elementary Schools (Public)</v>
          </cell>
          <cell r="N812" t="str">
            <v>0131</v>
          </cell>
          <cell r="O812">
            <v>408</v>
          </cell>
          <cell r="P812">
            <v>0</v>
          </cell>
          <cell r="Q812">
            <v>0</v>
          </cell>
          <cell r="R812">
            <v>0</v>
          </cell>
          <cell r="S812">
            <v>391</v>
          </cell>
          <cell r="T812">
            <v>0</v>
          </cell>
          <cell r="U812">
            <v>0</v>
          </cell>
          <cell r="V812">
            <v>0</v>
          </cell>
          <cell r="W812" t="str">
            <v>Y</v>
          </cell>
        </row>
        <row r="813">
          <cell r="C813" t="str">
            <v>19647336116750</v>
          </cell>
          <cell r="D813" t="str">
            <v>19</v>
          </cell>
          <cell r="E813" t="str">
            <v>64733</v>
          </cell>
          <cell r="F813" t="str">
            <v>6116750</v>
          </cell>
          <cell r="G813" t="str">
            <v>Los Angeles</v>
          </cell>
          <cell r="H813" t="str">
            <v>Los Angeles Unified</v>
          </cell>
          <cell r="I813" t="str">
            <v>PUC Community Charter Middle and PUC Community Charter Early College High</v>
          </cell>
          <cell r="J813" t="str">
            <v>54</v>
          </cell>
          <cell r="K813" t="str">
            <v>Unified School District</v>
          </cell>
          <cell r="L813" t="str">
            <v>65</v>
          </cell>
          <cell r="M813" t="str">
            <v>K-12 Schools (Public)</v>
          </cell>
          <cell r="N813" t="str">
            <v>0213</v>
          </cell>
          <cell r="O813">
            <v>800</v>
          </cell>
          <cell r="P813">
            <v>0</v>
          </cell>
          <cell r="Q813">
            <v>0</v>
          </cell>
          <cell r="R813">
            <v>0</v>
          </cell>
          <cell r="S813">
            <v>624</v>
          </cell>
          <cell r="T813">
            <v>0</v>
          </cell>
          <cell r="U813">
            <v>0</v>
          </cell>
          <cell r="V813">
            <v>0</v>
          </cell>
          <cell r="W813" t="str">
            <v>Y</v>
          </cell>
        </row>
        <row r="814">
          <cell r="C814" t="str">
            <v>19647336117048</v>
          </cell>
          <cell r="D814" t="str">
            <v>19</v>
          </cell>
          <cell r="E814" t="str">
            <v>64733</v>
          </cell>
          <cell r="F814" t="str">
            <v>6117048</v>
          </cell>
          <cell r="G814" t="str">
            <v>Los Angeles</v>
          </cell>
          <cell r="H814" t="str">
            <v>Los Angeles Unified</v>
          </cell>
          <cell r="I814" t="str">
            <v>ICEF View Park Preparatory Charter</v>
          </cell>
          <cell r="J814" t="str">
            <v>54</v>
          </cell>
          <cell r="K814" t="str">
            <v>Unified School District</v>
          </cell>
          <cell r="L814" t="str">
            <v>60</v>
          </cell>
          <cell r="M814" t="str">
            <v>Elementary Schools (Public)</v>
          </cell>
          <cell r="N814" t="str">
            <v>0190</v>
          </cell>
          <cell r="O814">
            <v>484</v>
          </cell>
          <cell r="P814">
            <v>0</v>
          </cell>
          <cell r="Q814">
            <v>0</v>
          </cell>
          <cell r="R814">
            <v>0</v>
          </cell>
          <cell r="S814">
            <v>417</v>
          </cell>
          <cell r="T814">
            <v>0</v>
          </cell>
          <cell r="U814">
            <v>0</v>
          </cell>
          <cell r="V814">
            <v>0</v>
          </cell>
          <cell r="W814" t="str">
            <v>Y</v>
          </cell>
        </row>
        <row r="815">
          <cell r="C815" t="str">
            <v>19647336117667</v>
          </cell>
          <cell r="D815" t="str">
            <v>19</v>
          </cell>
          <cell r="E815" t="str">
            <v>64733</v>
          </cell>
          <cell r="F815" t="str">
            <v>6117667</v>
          </cell>
          <cell r="G815" t="str">
            <v>Los Angeles</v>
          </cell>
          <cell r="H815" t="str">
            <v>Los Angeles Unified</v>
          </cell>
          <cell r="I815" t="str">
            <v>Camino Nuevo Charter Academy</v>
          </cell>
          <cell r="J815" t="str">
            <v>54</v>
          </cell>
          <cell r="K815" t="str">
            <v>Unified School District</v>
          </cell>
          <cell r="L815" t="str">
            <v>60</v>
          </cell>
          <cell r="M815" t="str">
            <v>Elementary Schools (Public)</v>
          </cell>
          <cell r="N815" t="str">
            <v>0293</v>
          </cell>
          <cell r="O815">
            <v>563</v>
          </cell>
          <cell r="P815">
            <v>0</v>
          </cell>
          <cell r="Q815">
            <v>0</v>
          </cell>
          <cell r="R815">
            <v>0</v>
          </cell>
          <cell r="S815">
            <v>562</v>
          </cell>
          <cell r="T815">
            <v>0</v>
          </cell>
          <cell r="U815">
            <v>0</v>
          </cell>
          <cell r="V815">
            <v>0</v>
          </cell>
          <cell r="W815" t="str">
            <v>Y</v>
          </cell>
        </row>
        <row r="816">
          <cell r="C816" t="str">
            <v>19647336119044</v>
          </cell>
          <cell r="D816" t="str">
            <v>19</v>
          </cell>
          <cell r="E816" t="str">
            <v>64733</v>
          </cell>
          <cell r="F816" t="str">
            <v>6119044</v>
          </cell>
          <cell r="G816" t="str">
            <v>Los Angeles</v>
          </cell>
          <cell r="H816" t="str">
            <v>Los Angeles Unified</v>
          </cell>
          <cell r="I816" t="str">
            <v>Multicultural Learning Center</v>
          </cell>
          <cell r="J816" t="str">
            <v>54</v>
          </cell>
          <cell r="K816" t="str">
            <v>Unified School District</v>
          </cell>
          <cell r="L816" t="str">
            <v>60</v>
          </cell>
          <cell r="M816" t="str">
            <v>Elementary Schools (Public)</v>
          </cell>
          <cell r="N816" t="str">
            <v>0388</v>
          </cell>
          <cell r="O816">
            <v>468</v>
          </cell>
          <cell r="P816">
            <v>0</v>
          </cell>
          <cell r="Q816">
            <v>0</v>
          </cell>
          <cell r="R816">
            <v>0</v>
          </cell>
          <cell r="S816">
            <v>303</v>
          </cell>
          <cell r="T816">
            <v>0</v>
          </cell>
          <cell r="U816">
            <v>0</v>
          </cell>
          <cell r="V816">
            <v>0</v>
          </cell>
          <cell r="W816" t="str">
            <v>Y</v>
          </cell>
        </row>
        <row r="817">
          <cell r="C817" t="str">
            <v>19647336119531</v>
          </cell>
          <cell r="D817" t="str">
            <v>19</v>
          </cell>
          <cell r="E817" t="str">
            <v>64733</v>
          </cell>
          <cell r="F817" t="str">
            <v>6119531</v>
          </cell>
          <cell r="G817" t="str">
            <v>Los Angeles</v>
          </cell>
          <cell r="H817" t="str">
            <v>Los Angeles Unified</v>
          </cell>
          <cell r="I817" t="str">
            <v>CHIME Institute's Schwarzenegger Community</v>
          </cell>
          <cell r="J817" t="str">
            <v>54</v>
          </cell>
          <cell r="K817" t="str">
            <v>Unified School District</v>
          </cell>
          <cell r="L817" t="str">
            <v>60</v>
          </cell>
          <cell r="M817" t="str">
            <v>Elementary Schools (Public)</v>
          </cell>
          <cell r="N817" t="str">
            <v>0417</v>
          </cell>
          <cell r="O817">
            <v>760</v>
          </cell>
          <cell r="P817">
            <v>0</v>
          </cell>
          <cell r="Q817">
            <v>0</v>
          </cell>
          <cell r="R817">
            <v>0</v>
          </cell>
          <cell r="S817">
            <v>170</v>
          </cell>
          <cell r="T817">
            <v>0</v>
          </cell>
          <cell r="U817">
            <v>0</v>
          </cell>
          <cell r="V817">
            <v>0</v>
          </cell>
          <cell r="W817" t="str">
            <v>Y</v>
          </cell>
        </row>
        <row r="818">
          <cell r="C818" t="str">
            <v>19647336119903</v>
          </cell>
          <cell r="D818" t="str">
            <v>19</v>
          </cell>
          <cell r="E818" t="str">
            <v>64733</v>
          </cell>
          <cell r="F818" t="str">
            <v>6119903</v>
          </cell>
          <cell r="G818" t="str">
            <v>Los Angeles</v>
          </cell>
          <cell r="H818" t="str">
            <v>Los Angeles Unified</v>
          </cell>
          <cell r="I818" t="str">
            <v>Downtown Value</v>
          </cell>
          <cell r="J818" t="str">
            <v>54</v>
          </cell>
          <cell r="K818" t="str">
            <v>Unified School District</v>
          </cell>
          <cell r="L818" t="str">
            <v>60</v>
          </cell>
          <cell r="M818" t="str">
            <v>Elementary Schools (Public)</v>
          </cell>
          <cell r="N818" t="str">
            <v>0448</v>
          </cell>
          <cell r="O818">
            <v>454</v>
          </cell>
          <cell r="P818">
            <v>0</v>
          </cell>
          <cell r="Q818">
            <v>0</v>
          </cell>
          <cell r="R818">
            <v>0</v>
          </cell>
          <cell r="S818">
            <v>424</v>
          </cell>
          <cell r="T818">
            <v>0</v>
          </cell>
          <cell r="U818">
            <v>0</v>
          </cell>
          <cell r="V818">
            <v>0</v>
          </cell>
          <cell r="W818" t="str">
            <v>Y</v>
          </cell>
        </row>
        <row r="819">
          <cell r="C819" t="str">
            <v>19647336120471</v>
          </cell>
          <cell r="D819" t="str">
            <v>19</v>
          </cell>
          <cell r="E819" t="str">
            <v>64733</v>
          </cell>
          <cell r="F819" t="str">
            <v>6120471</v>
          </cell>
          <cell r="G819" t="str">
            <v>Los Angeles</v>
          </cell>
          <cell r="H819" t="str">
            <v>Los Angeles Unified</v>
          </cell>
          <cell r="I819" t="str">
            <v>Puente Charter</v>
          </cell>
          <cell r="J819" t="str">
            <v>54</v>
          </cell>
          <cell r="K819" t="str">
            <v>Unified School District</v>
          </cell>
          <cell r="L819" t="str">
            <v>60</v>
          </cell>
          <cell r="M819" t="str">
            <v>Elementary Schools (Public)</v>
          </cell>
          <cell r="N819" t="str">
            <v>0473</v>
          </cell>
          <cell r="O819">
            <v>86</v>
          </cell>
          <cell r="P819">
            <v>0</v>
          </cell>
          <cell r="Q819">
            <v>0</v>
          </cell>
          <cell r="R819">
            <v>0</v>
          </cell>
          <cell r="S819">
            <v>83</v>
          </cell>
          <cell r="T819">
            <v>0</v>
          </cell>
          <cell r="U819">
            <v>0</v>
          </cell>
          <cell r="V819">
            <v>0</v>
          </cell>
          <cell r="W819" t="str">
            <v>Y</v>
          </cell>
        </row>
        <row r="820">
          <cell r="C820" t="str">
            <v>19647336120489</v>
          </cell>
          <cell r="D820" t="str">
            <v>19</v>
          </cell>
          <cell r="E820" t="str">
            <v>64733</v>
          </cell>
          <cell r="F820" t="str">
            <v>6120489</v>
          </cell>
          <cell r="G820" t="str">
            <v>Los Angeles</v>
          </cell>
          <cell r="H820" t="str">
            <v>Los Angeles Unified</v>
          </cell>
          <cell r="I820" t="str">
            <v>Para Los Niños Charter</v>
          </cell>
          <cell r="J820" t="str">
            <v>54</v>
          </cell>
          <cell r="K820" t="str">
            <v>Unified School District</v>
          </cell>
          <cell r="L820" t="str">
            <v>60</v>
          </cell>
          <cell r="M820" t="str">
            <v>Elementary Schools (Public)</v>
          </cell>
          <cell r="N820" t="str">
            <v>0475</v>
          </cell>
          <cell r="O820">
            <v>371</v>
          </cell>
          <cell r="P820">
            <v>0</v>
          </cell>
          <cell r="Q820">
            <v>0</v>
          </cell>
          <cell r="R820">
            <v>0</v>
          </cell>
          <cell r="S820">
            <v>356</v>
          </cell>
          <cell r="T820">
            <v>0</v>
          </cell>
          <cell r="U820">
            <v>0</v>
          </cell>
          <cell r="V820">
            <v>0</v>
          </cell>
          <cell r="W820" t="str">
            <v>Y</v>
          </cell>
        </row>
        <row r="821">
          <cell r="C821" t="str">
            <v>19647336121081</v>
          </cell>
          <cell r="D821" t="str">
            <v>19</v>
          </cell>
          <cell r="E821" t="str">
            <v>64733</v>
          </cell>
          <cell r="F821" t="str">
            <v>6121081</v>
          </cell>
          <cell r="G821" t="str">
            <v>Los Angeles</v>
          </cell>
          <cell r="H821" t="str">
            <v>Los Angeles Unified</v>
          </cell>
          <cell r="I821" t="str">
            <v>ICEF View Park Preparatory Charter Middle</v>
          </cell>
          <cell r="J821" t="str">
            <v>54</v>
          </cell>
          <cell r="K821" t="str">
            <v>Unified School District</v>
          </cell>
          <cell r="L821" t="str">
            <v>62</v>
          </cell>
          <cell r="M821" t="str">
            <v>Intermediate/Middle Schools (Public)</v>
          </cell>
          <cell r="N821" t="str">
            <v>0506</v>
          </cell>
          <cell r="O821">
            <v>356</v>
          </cell>
          <cell r="P821">
            <v>0</v>
          </cell>
          <cell r="Q821">
            <v>0</v>
          </cell>
          <cell r="R821">
            <v>0</v>
          </cell>
          <cell r="S821">
            <v>285</v>
          </cell>
          <cell r="T821">
            <v>0</v>
          </cell>
          <cell r="U821">
            <v>0</v>
          </cell>
          <cell r="V821">
            <v>0</v>
          </cell>
          <cell r="W821" t="str">
            <v>Y</v>
          </cell>
        </row>
        <row r="822">
          <cell r="C822" t="str">
            <v>19647580000000</v>
          </cell>
          <cell r="D822" t="str">
            <v>19</v>
          </cell>
          <cell r="E822" t="str">
            <v>64758</v>
          </cell>
          <cell r="F822" t="str">
            <v>0000000</v>
          </cell>
          <cell r="G822" t="str">
            <v>Los Angeles</v>
          </cell>
          <cell r="H822" t="str">
            <v>Los Nietos</v>
          </cell>
          <cell r="J822" t="str">
            <v>52</v>
          </cell>
          <cell r="K822" t="str">
            <v>Elementary School District</v>
          </cell>
          <cell r="O822">
            <v>1606</v>
          </cell>
          <cell r="P822">
            <v>0</v>
          </cell>
          <cell r="Q822">
            <v>2</v>
          </cell>
          <cell r="R822">
            <v>0</v>
          </cell>
          <cell r="S822">
            <v>1236</v>
          </cell>
          <cell r="T822">
            <v>0</v>
          </cell>
          <cell r="U822">
            <v>1</v>
          </cell>
          <cell r="V822">
            <v>0</v>
          </cell>
          <cell r="W822" t="str">
            <v>Y</v>
          </cell>
        </row>
        <row r="823">
          <cell r="C823" t="str">
            <v>19647660000000</v>
          </cell>
          <cell r="D823" t="str">
            <v>19</v>
          </cell>
          <cell r="E823" t="str">
            <v>64766</v>
          </cell>
          <cell r="F823" t="str">
            <v>0000000</v>
          </cell>
          <cell r="G823" t="str">
            <v>Los Angeles</v>
          </cell>
          <cell r="H823" t="str">
            <v>Lowell Joint</v>
          </cell>
          <cell r="J823" t="str">
            <v>52</v>
          </cell>
          <cell r="K823" t="str">
            <v>Elementary School District</v>
          </cell>
          <cell r="O823">
            <v>3147</v>
          </cell>
          <cell r="P823">
            <v>0</v>
          </cell>
          <cell r="Q823">
            <v>8</v>
          </cell>
          <cell r="R823">
            <v>0</v>
          </cell>
          <cell r="S823">
            <v>1318</v>
          </cell>
          <cell r="T823">
            <v>0</v>
          </cell>
          <cell r="U823">
            <v>5</v>
          </cell>
          <cell r="V823">
            <v>0</v>
          </cell>
          <cell r="W823" t="str">
            <v>Y</v>
          </cell>
        </row>
        <row r="824">
          <cell r="C824" t="str">
            <v>19647740000000</v>
          </cell>
          <cell r="D824" t="str">
            <v>19</v>
          </cell>
          <cell r="E824" t="str">
            <v>64774</v>
          </cell>
          <cell r="F824" t="str">
            <v>0000000</v>
          </cell>
          <cell r="G824" t="str">
            <v>Los Angeles</v>
          </cell>
          <cell r="H824" t="str">
            <v>Lynwood Unified</v>
          </cell>
          <cell r="J824" t="str">
            <v>54</v>
          </cell>
          <cell r="K824" t="str">
            <v>Unified School District</v>
          </cell>
          <cell r="O824">
            <v>14216</v>
          </cell>
          <cell r="P824">
            <v>0</v>
          </cell>
          <cell r="Q824">
            <v>64</v>
          </cell>
          <cell r="R824">
            <v>0</v>
          </cell>
          <cell r="S824">
            <v>12702</v>
          </cell>
          <cell r="T824">
            <v>0</v>
          </cell>
          <cell r="U824">
            <v>44</v>
          </cell>
          <cell r="V824">
            <v>0</v>
          </cell>
          <cell r="W824" t="str">
            <v>Y</v>
          </cell>
        </row>
        <row r="825">
          <cell r="C825" t="str">
            <v>19647900000000</v>
          </cell>
          <cell r="D825" t="str">
            <v>19</v>
          </cell>
          <cell r="E825" t="str">
            <v>64790</v>
          </cell>
          <cell r="F825" t="str">
            <v>0000000</v>
          </cell>
          <cell r="G825" t="str">
            <v>Los Angeles</v>
          </cell>
          <cell r="H825" t="str">
            <v>Monrovia Unified</v>
          </cell>
          <cell r="J825" t="str">
            <v>54</v>
          </cell>
          <cell r="K825" t="str">
            <v>Unified School District</v>
          </cell>
          <cell r="O825">
            <v>5546</v>
          </cell>
          <cell r="P825">
            <v>0</v>
          </cell>
          <cell r="Q825">
            <v>3</v>
          </cell>
          <cell r="R825">
            <v>0</v>
          </cell>
          <cell r="S825">
            <v>3396</v>
          </cell>
          <cell r="T825">
            <v>0</v>
          </cell>
          <cell r="U825">
            <v>0</v>
          </cell>
          <cell r="V825">
            <v>0</v>
          </cell>
          <cell r="W825" t="str">
            <v>Y</v>
          </cell>
        </row>
        <row r="826">
          <cell r="C826" t="str">
            <v>19648080000000</v>
          </cell>
          <cell r="D826" t="str">
            <v>19</v>
          </cell>
          <cell r="E826" t="str">
            <v>64808</v>
          </cell>
          <cell r="F826" t="str">
            <v>0000000</v>
          </cell>
          <cell r="G826" t="str">
            <v>Los Angeles</v>
          </cell>
          <cell r="H826" t="str">
            <v>Montebello Unified</v>
          </cell>
          <cell r="J826" t="str">
            <v>54</v>
          </cell>
          <cell r="K826" t="str">
            <v>Unified School District</v>
          </cell>
          <cell r="O826">
            <v>26418</v>
          </cell>
          <cell r="P826">
            <v>0</v>
          </cell>
          <cell r="Q826">
            <v>53</v>
          </cell>
          <cell r="R826">
            <v>0</v>
          </cell>
          <cell r="S826">
            <v>22796</v>
          </cell>
          <cell r="T826">
            <v>0</v>
          </cell>
          <cell r="U826">
            <v>31</v>
          </cell>
          <cell r="V826">
            <v>0</v>
          </cell>
          <cell r="W826" t="str">
            <v>Y</v>
          </cell>
        </row>
        <row r="827">
          <cell r="C827" t="str">
            <v>19648160000000</v>
          </cell>
          <cell r="D827" t="str">
            <v>19</v>
          </cell>
          <cell r="E827" t="str">
            <v>64816</v>
          </cell>
          <cell r="F827" t="str">
            <v>0000000</v>
          </cell>
          <cell r="G827" t="str">
            <v>Los Angeles</v>
          </cell>
          <cell r="H827" t="str">
            <v>Mountain View Elementary</v>
          </cell>
          <cell r="J827" t="str">
            <v>52</v>
          </cell>
          <cell r="K827" t="str">
            <v>Elementary School District</v>
          </cell>
          <cell r="O827">
            <v>6673</v>
          </cell>
          <cell r="P827">
            <v>0</v>
          </cell>
          <cell r="Q827">
            <v>0</v>
          </cell>
          <cell r="R827">
            <v>0</v>
          </cell>
          <cell r="S827">
            <v>6366</v>
          </cell>
          <cell r="T827">
            <v>0</v>
          </cell>
          <cell r="U827">
            <v>0</v>
          </cell>
          <cell r="V827">
            <v>0</v>
          </cell>
          <cell r="W827" t="str">
            <v>Y</v>
          </cell>
        </row>
        <row r="828">
          <cell r="C828" t="str">
            <v>19648320000000</v>
          </cell>
          <cell r="D828" t="str">
            <v>19</v>
          </cell>
          <cell r="E828" t="str">
            <v>64832</v>
          </cell>
          <cell r="F828" t="str">
            <v>0000000</v>
          </cell>
          <cell r="G828" t="str">
            <v>Los Angeles</v>
          </cell>
          <cell r="H828" t="str">
            <v>Newhall</v>
          </cell>
          <cell r="J828" t="str">
            <v>52</v>
          </cell>
          <cell r="K828" t="str">
            <v>Elementary School District</v>
          </cell>
          <cell r="O828">
            <v>6537</v>
          </cell>
          <cell r="P828">
            <v>0</v>
          </cell>
          <cell r="Q828">
            <v>0</v>
          </cell>
          <cell r="R828">
            <v>0</v>
          </cell>
          <cell r="S828">
            <v>2939</v>
          </cell>
          <cell r="T828">
            <v>0</v>
          </cell>
          <cell r="U828">
            <v>0</v>
          </cell>
          <cell r="V828">
            <v>0</v>
          </cell>
          <cell r="W828" t="str">
            <v>Y</v>
          </cell>
        </row>
        <row r="829">
          <cell r="C829" t="str">
            <v>19648400000000</v>
          </cell>
          <cell r="D829" t="str">
            <v>19</v>
          </cell>
          <cell r="E829" t="str">
            <v>64840</v>
          </cell>
          <cell r="F829" t="str">
            <v>0000000</v>
          </cell>
          <cell r="G829" t="str">
            <v>Los Angeles</v>
          </cell>
          <cell r="H829" t="str">
            <v>Norwalk-La Mirada Unified</v>
          </cell>
          <cell r="J829" t="str">
            <v>54</v>
          </cell>
          <cell r="K829" t="str">
            <v>Unified School District</v>
          </cell>
          <cell r="O829">
            <v>17888</v>
          </cell>
          <cell r="P829">
            <v>0</v>
          </cell>
          <cell r="Q829">
            <v>30</v>
          </cell>
          <cell r="R829">
            <v>0</v>
          </cell>
          <cell r="S829">
            <v>13386</v>
          </cell>
          <cell r="T829">
            <v>0</v>
          </cell>
          <cell r="U829">
            <v>18</v>
          </cell>
          <cell r="V829">
            <v>0</v>
          </cell>
          <cell r="W829" t="str">
            <v>Y</v>
          </cell>
        </row>
        <row r="830">
          <cell r="C830" t="str">
            <v>19648570000000</v>
          </cell>
          <cell r="D830" t="str">
            <v>19</v>
          </cell>
          <cell r="E830" t="str">
            <v>64857</v>
          </cell>
          <cell r="F830" t="str">
            <v>0000000</v>
          </cell>
          <cell r="G830" t="str">
            <v>Los Angeles</v>
          </cell>
          <cell r="H830" t="str">
            <v>Palmdale Elementary</v>
          </cell>
          <cell r="J830" t="str">
            <v>52</v>
          </cell>
          <cell r="K830" t="str">
            <v>Elementary School District</v>
          </cell>
          <cell r="O830">
            <v>18693</v>
          </cell>
          <cell r="P830">
            <v>0</v>
          </cell>
          <cell r="Q830">
            <v>1</v>
          </cell>
          <cell r="R830">
            <v>0</v>
          </cell>
          <cell r="S830">
            <v>16508</v>
          </cell>
          <cell r="T830">
            <v>0</v>
          </cell>
          <cell r="U830">
            <v>1</v>
          </cell>
          <cell r="V830">
            <v>0</v>
          </cell>
          <cell r="W830" t="str">
            <v>Y</v>
          </cell>
        </row>
        <row r="831">
          <cell r="C831" t="str">
            <v>19648570112714</v>
          </cell>
          <cell r="D831" t="str">
            <v>19</v>
          </cell>
          <cell r="E831" t="str">
            <v>64857</v>
          </cell>
          <cell r="F831" t="str">
            <v>0112714</v>
          </cell>
          <cell r="G831" t="str">
            <v>Los Angeles</v>
          </cell>
          <cell r="H831" t="str">
            <v>Palmdale Elementary</v>
          </cell>
          <cell r="I831" t="str">
            <v>Antelope Valley Learning Academy</v>
          </cell>
          <cell r="J831" t="str">
            <v>52</v>
          </cell>
          <cell r="K831" t="str">
            <v>Elementary School District</v>
          </cell>
          <cell r="L831" t="str">
            <v>65</v>
          </cell>
          <cell r="M831" t="str">
            <v>K-12 Schools (Public)</v>
          </cell>
          <cell r="N831" t="str">
            <v>0841</v>
          </cell>
          <cell r="O831">
            <v>1646</v>
          </cell>
          <cell r="P831">
            <v>0</v>
          </cell>
          <cell r="Q831">
            <v>0</v>
          </cell>
          <cell r="R831">
            <v>0</v>
          </cell>
          <cell r="S831">
            <v>1394</v>
          </cell>
          <cell r="T831">
            <v>0</v>
          </cell>
          <cell r="U831">
            <v>0</v>
          </cell>
          <cell r="V831">
            <v>0</v>
          </cell>
          <cell r="W831" t="str">
            <v>Y</v>
          </cell>
        </row>
        <row r="832">
          <cell r="C832" t="str">
            <v>19648570125377</v>
          </cell>
          <cell r="D832" t="str">
            <v>19</v>
          </cell>
          <cell r="E832" t="str">
            <v>64857</v>
          </cell>
          <cell r="F832" t="str">
            <v>0125377</v>
          </cell>
          <cell r="G832" t="str">
            <v>Los Angeles</v>
          </cell>
          <cell r="H832" t="str">
            <v>Palmdale Elementary</v>
          </cell>
          <cell r="I832" t="str">
            <v>Palmdale Aerospace Academy</v>
          </cell>
          <cell r="J832" t="str">
            <v>52</v>
          </cell>
          <cell r="K832" t="str">
            <v>Elementary School District</v>
          </cell>
          <cell r="L832" t="str">
            <v>65</v>
          </cell>
          <cell r="M832" t="str">
            <v>K-12 Schools (Public)</v>
          </cell>
          <cell r="N832" t="str">
            <v>1367</v>
          </cell>
          <cell r="O832">
            <v>1618</v>
          </cell>
          <cell r="P832">
            <v>0</v>
          </cell>
          <cell r="Q832">
            <v>0</v>
          </cell>
          <cell r="R832">
            <v>0</v>
          </cell>
          <cell r="S832">
            <v>1353</v>
          </cell>
          <cell r="T832">
            <v>0</v>
          </cell>
          <cell r="U832">
            <v>0</v>
          </cell>
          <cell r="V832">
            <v>0</v>
          </cell>
          <cell r="W832" t="str">
            <v>Y</v>
          </cell>
        </row>
        <row r="833">
          <cell r="C833" t="str">
            <v>19648576119580</v>
          </cell>
          <cell r="D833" t="str">
            <v>19</v>
          </cell>
          <cell r="E833" t="str">
            <v>64857</v>
          </cell>
          <cell r="F833" t="str">
            <v>6119580</v>
          </cell>
          <cell r="G833" t="str">
            <v>Los Angeles</v>
          </cell>
          <cell r="H833" t="str">
            <v>Palmdale Elementary</v>
          </cell>
          <cell r="I833" t="str">
            <v>Guidance Charter</v>
          </cell>
          <cell r="J833" t="str">
            <v>52</v>
          </cell>
          <cell r="K833" t="str">
            <v>Elementary School District</v>
          </cell>
          <cell r="L833" t="str">
            <v>65</v>
          </cell>
          <cell r="M833" t="str">
            <v>K-12 Schools (Public)</v>
          </cell>
          <cell r="N833" t="str">
            <v>0427</v>
          </cell>
          <cell r="O833">
            <v>820</v>
          </cell>
          <cell r="P833">
            <v>0</v>
          </cell>
          <cell r="Q833">
            <v>0</v>
          </cell>
          <cell r="R833">
            <v>0</v>
          </cell>
          <cell r="S833">
            <v>527</v>
          </cell>
          <cell r="T833">
            <v>0</v>
          </cell>
          <cell r="U833">
            <v>0</v>
          </cell>
          <cell r="V833">
            <v>0</v>
          </cell>
          <cell r="W833" t="str">
            <v>Y</v>
          </cell>
        </row>
        <row r="834">
          <cell r="C834" t="str">
            <v>19648650000000</v>
          </cell>
          <cell r="D834" t="str">
            <v>19</v>
          </cell>
          <cell r="E834" t="str">
            <v>64865</v>
          </cell>
          <cell r="F834" t="str">
            <v>0000000</v>
          </cell>
          <cell r="G834" t="str">
            <v>Los Angeles</v>
          </cell>
          <cell r="H834" t="str">
            <v>Palos Verdes Peninsula Unified</v>
          </cell>
          <cell r="J834" t="str">
            <v>54</v>
          </cell>
          <cell r="K834" t="str">
            <v>Unified School District</v>
          </cell>
          <cell r="O834">
            <v>11345</v>
          </cell>
          <cell r="P834">
            <v>0</v>
          </cell>
          <cell r="Q834">
            <v>1</v>
          </cell>
          <cell r="R834">
            <v>0</v>
          </cell>
          <cell r="S834">
            <v>1594</v>
          </cell>
          <cell r="T834">
            <v>0</v>
          </cell>
          <cell r="U834">
            <v>0</v>
          </cell>
          <cell r="V834">
            <v>0</v>
          </cell>
          <cell r="W834" t="str">
            <v>Y</v>
          </cell>
        </row>
        <row r="835">
          <cell r="C835" t="str">
            <v>19648730000000</v>
          </cell>
          <cell r="D835" t="str">
            <v>19</v>
          </cell>
          <cell r="E835" t="str">
            <v>64873</v>
          </cell>
          <cell r="F835" t="str">
            <v>0000000</v>
          </cell>
          <cell r="G835" t="str">
            <v>Los Angeles</v>
          </cell>
          <cell r="H835" t="str">
            <v>Paramount Unified</v>
          </cell>
          <cell r="J835" t="str">
            <v>54</v>
          </cell>
          <cell r="K835" t="str">
            <v>Unified School District</v>
          </cell>
          <cell r="O835">
            <v>15213</v>
          </cell>
          <cell r="P835">
            <v>0</v>
          </cell>
          <cell r="Q835">
            <v>16</v>
          </cell>
          <cell r="R835">
            <v>0</v>
          </cell>
          <cell r="S835">
            <v>14288</v>
          </cell>
          <cell r="T835">
            <v>0</v>
          </cell>
          <cell r="U835">
            <v>8</v>
          </cell>
          <cell r="V835">
            <v>0</v>
          </cell>
          <cell r="W835" t="str">
            <v>Y</v>
          </cell>
        </row>
        <row r="836">
          <cell r="C836" t="str">
            <v>19648810000000</v>
          </cell>
          <cell r="D836" t="str">
            <v>19</v>
          </cell>
          <cell r="E836" t="str">
            <v>64881</v>
          </cell>
          <cell r="F836" t="str">
            <v>0000000</v>
          </cell>
          <cell r="G836" t="str">
            <v>Los Angeles</v>
          </cell>
          <cell r="H836" t="str">
            <v>Pasadena Unified</v>
          </cell>
          <cell r="J836" t="str">
            <v>54</v>
          </cell>
          <cell r="K836" t="str">
            <v>Unified School District</v>
          </cell>
          <cell r="O836">
            <v>16814</v>
          </cell>
          <cell r="P836">
            <v>0</v>
          </cell>
          <cell r="Q836">
            <v>47</v>
          </cell>
          <cell r="R836">
            <v>0</v>
          </cell>
          <cell r="S836">
            <v>10684</v>
          </cell>
          <cell r="T836">
            <v>0</v>
          </cell>
          <cell r="U836">
            <v>4</v>
          </cell>
          <cell r="V836">
            <v>0</v>
          </cell>
          <cell r="W836" t="str">
            <v>Y</v>
          </cell>
        </row>
        <row r="837">
          <cell r="C837" t="str">
            <v>19648810113464</v>
          </cell>
          <cell r="D837" t="str">
            <v>19</v>
          </cell>
          <cell r="E837" t="str">
            <v>64881</v>
          </cell>
          <cell r="F837" t="str">
            <v>0113464</v>
          </cell>
          <cell r="G837" t="str">
            <v>Los Angeles</v>
          </cell>
          <cell r="H837" t="str">
            <v>Pasadena Unified</v>
          </cell>
          <cell r="I837" t="str">
            <v>Aveson Global Leadership Academy</v>
          </cell>
          <cell r="J837" t="str">
            <v>54</v>
          </cell>
          <cell r="K837" t="str">
            <v>Unified School District</v>
          </cell>
          <cell r="L837" t="str">
            <v>65</v>
          </cell>
          <cell r="M837" t="str">
            <v>K-12 Schools (Public)</v>
          </cell>
          <cell r="N837" t="str">
            <v>0847</v>
          </cell>
          <cell r="O837">
            <v>451</v>
          </cell>
          <cell r="P837">
            <v>0</v>
          </cell>
          <cell r="Q837">
            <v>0</v>
          </cell>
          <cell r="R837">
            <v>0</v>
          </cell>
          <cell r="S837">
            <v>137</v>
          </cell>
          <cell r="T837">
            <v>0</v>
          </cell>
          <cell r="U837">
            <v>0</v>
          </cell>
          <cell r="V837">
            <v>0</v>
          </cell>
          <cell r="W837" t="str">
            <v>Y</v>
          </cell>
        </row>
        <row r="838">
          <cell r="C838" t="str">
            <v>19648810113472</v>
          </cell>
          <cell r="D838" t="str">
            <v>19</v>
          </cell>
          <cell r="E838" t="str">
            <v>64881</v>
          </cell>
          <cell r="F838" t="str">
            <v>0113472</v>
          </cell>
          <cell r="G838" t="str">
            <v>Los Angeles</v>
          </cell>
          <cell r="H838" t="str">
            <v>Pasadena Unified</v>
          </cell>
          <cell r="I838" t="str">
            <v>Aveson School of Leaders</v>
          </cell>
          <cell r="J838" t="str">
            <v>54</v>
          </cell>
          <cell r="K838" t="str">
            <v>Unified School District</v>
          </cell>
          <cell r="L838" t="str">
            <v>60</v>
          </cell>
          <cell r="M838" t="str">
            <v>Elementary Schools (Public)</v>
          </cell>
          <cell r="N838" t="str">
            <v>0848</v>
          </cell>
          <cell r="O838">
            <v>423</v>
          </cell>
          <cell r="P838">
            <v>0</v>
          </cell>
          <cell r="Q838">
            <v>0</v>
          </cell>
          <cell r="R838">
            <v>0</v>
          </cell>
          <cell r="S838">
            <v>75</v>
          </cell>
          <cell r="T838">
            <v>0</v>
          </cell>
          <cell r="U838">
            <v>0</v>
          </cell>
          <cell r="V838">
            <v>0</v>
          </cell>
          <cell r="W838" t="str">
            <v>Y</v>
          </cell>
        </row>
        <row r="839">
          <cell r="C839" t="str">
            <v>19648810113894</v>
          </cell>
          <cell r="D839" t="str">
            <v>19</v>
          </cell>
          <cell r="E839" t="str">
            <v>64881</v>
          </cell>
          <cell r="F839" t="str">
            <v>0113894</v>
          </cell>
          <cell r="G839" t="str">
            <v>Los Angeles</v>
          </cell>
          <cell r="H839" t="str">
            <v>Pasadena Unified</v>
          </cell>
          <cell r="I839" t="str">
            <v>Pasadena Rosebud Academy</v>
          </cell>
          <cell r="J839" t="str">
            <v>54</v>
          </cell>
          <cell r="K839" t="str">
            <v>Unified School District</v>
          </cell>
          <cell r="L839" t="str">
            <v>60</v>
          </cell>
          <cell r="M839" t="str">
            <v>Elementary Schools (Public)</v>
          </cell>
          <cell r="N839" t="str">
            <v>0857</v>
          </cell>
          <cell r="O839">
            <v>174</v>
          </cell>
          <cell r="P839">
            <v>0</v>
          </cell>
          <cell r="Q839">
            <v>0</v>
          </cell>
          <cell r="R839">
            <v>0</v>
          </cell>
          <cell r="S839">
            <v>115</v>
          </cell>
          <cell r="T839">
            <v>0</v>
          </cell>
          <cell r="U839">
            <v>0</v>
          </cell>
          <cell r="V839">
            <v>0</v>
          </cell>
          <cell r="W839" t="str">
            <v>Y</v>
          </cell>
        </row>
        <row r="840">
          <cell r="C840" t="str">
            <v>19648810118075</v>
          </cell>
          <cell r="D840" t="str">
            <v>19</v>
          </cell>
          <cell r="E840" t="str">
            <v>64881</v>
          </cell>
          <cell r="F840" t="str">
            <v>0118075</v>
          </cell>
          <cell r="G840" t="str">
            <v>Los Angeles</v>
          </cell>
          <cell r="H840" t="str">
            <v>Pasadena Unified</v>
          </cell>
          <cell r="I840" t="str">
            <v>Learning Works</v>
          </cell>
          <cell r="J840" t="str">
            <v>54</v>
          </cell>
          <cell r="K840" t="str">
            <v>Unified School District</v>
          </cell>
          <cell r="L840" t="str">
            <v>66</v>
          </cell>
          <cell r="M840" t="str">
            <v>High Schools (Public)</v>
          </cell>
          <cell r="N840" t="str">
            <v>1031</v>
          </cell>
          <cell r="O840">
            <v>234</v>
          </cell>
          <cell r="P840">
            <v>0</v>
          </cell>
          <cell r="Q840">
            <v>0</v>
          </cell>
          <cell r="R840">
            <v>0</v>
          </cell>
          <cell r="S840">
            <v>216</v>
          </cell>
          <cell r="T840">
            <v>0</v>
          </cell>
          <cell r="U840">
            <v>0</v>
          </cell>
          <cell r="V840">
            <v>0</v>
          </cell>
          <cell r="W840" t="str">
            <v>Y</v>
          </cell>
        </row>
        <row r="841">
          <cell r="C841" t="str">
            <v>19649070000000</v>
          </cell>
          <cell r="D841" t="str">
            <v>19</v>
          </cell>
          <cell r="E841" t="str">
            <v>64907</v>
          </cell>
          <cell r="F841" t="str">
            <v>0000000</v>
          </cell>
          <cell r="G841" t="str">
            <v>Los Angeles</v>
          </cell>
          <cell r="H841" t="str">
            <v>Pomona Unified</v>
          </cell>
          <cell r="J841" t="str">
            <v>54</v>
          </cell>
          <cell r="K841" t="str">
            <v>Unified School District</v>
          </cell>
          <cell r="O841">
            <v>22889</v>
          </cell>
          <cell r="P841">
            <v>0</v>
          </cell>
          <cell r="Q841">
            <v>105</v>
          </cell>
          <cell r="R841">
            <v>0</v>
          </cell>
          <cell r="S841">
            <v>20011</v>
          </cell>
          <cell r="T841">
            <v>0</v>
          </cell>
          <cell r="U841">
            <v>49</v>
          </cell>
          <cell r="V841">
            <v>0</v>
          </cell>
          <cell r="W841" t="str">
            <v>Y</v>
          </cell>
        </row>
        <row r="842">
          <cell r="C842" t="str">
            <v>19649070115170</v>
          </cell>
          <cell r="D842" t="str">
            <v>19</v>
          </cell>
          <cell r="E842" t="str">
            <v>64907</v>
          </cell>
          <cell r="F842" t="str">
            <v>0115170</v>
          </cell>
          <cell r="G842" t="str">
            <v>Los Angeles</v>
          </cell>
          <cell r="H842" t="str">
            <v>Pomona Unified</v>
          </cell>
          <cell r="I842" t="str">
            <v>School of Extended Educational Options</v>
          </cell>
          <cell r="J842" t="str">
            <v>54</v>
          </cell>
          <cell r="K842" t="str">
            <v>Unified School District</v>
          </cell>
          <cell r="L842" t="str">
            <v>66</v>
          </cell>
          <cell r="M842" t="str">
            <v>High Schools (Public)</v>
          </cell>
          <cell r="N842" t="str">
            <v>0914</v>
          </cell>
          <cell r="O842">
            <v>356</v>
          </cell>
          <cell r="P842">
            <v>0</v>
          </cell>
          <cell r="Q842">
            <v>0</v>
          </cell>
          <cell r="R842">
            <v>0</v>
          </cell>
          <cell r="S842">
            <v>280</v>
          </cell>
          <cell r="T842">
            <v>0</v>
          </cell>
          <cell r="U842">
            <v>0</v>
          </cell>
          <cell r="V842">
            <v>0</v>
          </cell>
          <cell r="W842" t="str">
            <v>Y</v>
          </cell>
        </row>
        <row r="843">
          <cell r="C843" t="str">
            <v>19649076021984</v>
          </cell>
          <cell r="D843" t="str">
            <v>19</v>
          </cell>
          <cell r="E843" t="str">
            <v>64907</v>
          </cell>
          <cell r="F843" t="str">
            <v>6021984</v>
          </cell>
          <cell r="G843" t="str">
            <v>Los Angeles</v>
          </cell>
          <cell r="H843" t="str">
            <v>Pomona Unified</v>
          </cell>
          <cell r="I843" t="str">
            <v>La Verne Science and Technology Charter</v>
          </cell>
          <cell r="J843" t="str">
            <v>54</v>
          </cell>
          <cell r="K843" t="str">
            <v>Unified School District</v>
          </cell>
          <cell r="L843" t="str">
            <v>60</v>
          </cell>
          <cell r="M843" t="str">
            <v>Elementary Schools (Public)</v>
          </cell>
          <cell r="N843" t="str">
            <v>1578</v>
          </cell>
          <cell r="O843">
            <v>288</v>
          </cell>
          <cell r="P843">
            <v>0</v>
          </cell>
          <cell r="Q843">
            <v>0</v>
          </cell>
          <cell r="R843">
            <v>0</v>
          </cell>
          <cell r="S843">
            <v>254</v>
          </cell>
          <cell r="T843">
            <v>0</v>
          </cell>
          <cell r="U843">
            <v>0</v>
          </cell>
          <cell r="V843">
            <v>0</v>
          </cell>
          <cell r="W843" t="str">
            <v>Y</v>
          </cell>
        </row>
        <row r="844">
          <cell r="C844" t="str">
            <v>19649310000000</v>
          </cell>
          <cell r="D844" t="str">
            <v>19</v>
          </cell>
          <cell r="E844" t="str">
            <v>64931</v>
          </cell>
          <cell r="F844" t="str">
            <v>0000000</v>
          </cell>
          <cell r="G844" t="str">
            <v>Los Angeles</v>
          </cell>
          <cell r="H844" t="str">
            <v>Rosemead Elementary</v>
          </cell>
          <cell r="J844" t="str">
            <v>52</v>
          </cell>
          <cell r="K844" t="str">
            <v>Elementary School District</v>
          </cell>
          <cell r="O844">
            <v>2437</v>
          </cell>
          <cell r="P844">
            <v>0</v>
          </cell>
          <cell r="Q844">
            <v>0</v>
          </cell>
          <cell r="R844">
            <v>0</v>
          </cell>
          <cell r="S844">
            <v>2089</v>
          </cell>
          <cell r="T844">
            <v>0</v>
          </cell>
          <cell r="U844">
            <v>0</v>
          </cell>
          <cell r="V844">
            <v>0</v>
          </cell>
          <cell r="W844" t="str">
            <v>Y</v>
          </cell>
        </row>
        <row r="845">
          <cell r="C845" t="str">
            <v>19649640000000</v>
          </cell>
          <cell r="D845" t="str">
            <v>19</v>
          </cell>
          <cell r="E845" t="str">
            <v>64964</v>
          </cell>
          <cell r="F845" t="str">
            <v>0000000</v>
          </cell>
          <cell r="G845" t="str">
            <v>Los Angeles</v>
          </cell>
          <cell r="H845" t="str">
            <v>San Marino Unified</v>
          </cell>
          <cell r="J845" t="str">
            <v>54</v>
          </cell>
          <cell r="K845" t="str">
            <v>Unified School District</v>
          </cell>
          <cell r="O845">
            <v>3072</v>
          </cell>
          <cell r="P845">
            <v>0</v>
          </cell>
          <cell r="Q845">
            <v>8</v>
          </cell>
          <cell r="R845">
            <v>0</v>
          </cell>
          <cell r="S845">
            <v>486</v>
          </cell>
          <cell r="T845">
            <v>0</v>
          </cell>
          <cell r="U845">
            <v>0</v>
          </cell>
          <cell r="V845">
            <v>0</v>
          </cell>
          <cell r="W845" t="str">
            <v>Y</v>
          </cell>
        </row>
        <row r="846">
          <cell r="C846" t="str">
            <v>19649800000000</v>
          </cell>
          <cell r="D846" t="str">
            <v>19</v>
          </cell>
          <cell r="E846" t="str">
            <v>64980</v>
          </cell>
          <cell r="F846" t="str">
            <v>0000000</v>
          </cell>
          <cell r="G846" t="str">
            <v>Los Angeles</v>
          </cell>
          <cell r="H846" t="str">
            <v>Santa Monica-Malibu Unified</v>
          </cell>
          <cell r="J846" t="str">
            <v>54</v>
          </cell>
          <cell r="K846" t="str">
            <v>Unified School District</v>
          </cell>
          <cell r="O846">
            <v>10817</v>
          </cell>
          <cell r="P846">
            <v>0</v>
          </cell>
          <cell r="Q846">
            <v>10</v>
          </cell>
          <cell r="R846">
            <v>0</v>
          </cell>
          <cell r="S846">
            <v>2968</v>
          </cell>
          <cell r="T846">
            <v>0</v>
          </cell>
          <cell r="U846">
            <v>0</v>
          </cell>
          <cell r="V846">
            <v>0</v>
          </cell>
          <cell r="W846" t="str">
            <v>Y</v>
          </cell>
        </row>
        <row r="847">
          <cell r="C847" t="str">
            <v>19649980000000</v>
          </cell>
          <cell r="D847" t="str">
            <v>19</v>
          </cell>
          <cell r="E847" t="str">
            <v>64998</v>
          </cell>
          <cell r="F847" t="str">
            <v>0000000</v>
          </cell>
          <cell r="G847" t="str">
            <v>Los Angeles</v>
          </cell>
          <cell r="H847" t="str">
            <v>Saugus Union</v>
          </cell>
          <cell r="J847" t="str">
            <v>52</v>
          </cell>
          <cell r="K847" t="str">
            <v>Elementary School District</v>
          </cell>
          <cell r="O847">
            <v>9960</v>
          </cell>
          <cell r="P847">
            <v>0</v>
          </cell>
          <cell r="Q847">
            <v>0</v>
          </cell>
          <cell r="R847">
            <v>0</v>
          </cell>
          <cell r="S847">
            <v>2965</v>
          </cell>
          <cell r="T847">
            <v>0</v>
          </cell>
          <cell r="U847">
            <v>0</v>
          </cell>
          <cell r="V847">
            <v>0</v>
          </cell>
          <cell r="W847" t="str">
            <v>Y</v>
          </cell>
        </row>
        <row r="848">
          <cell r="C848" t="str">
            <v>19650290000000</v>
          </cell>
          <cell r="D848" t="str">
            <v>19</v>
          </cell>
          <cell r="E848" t="str">
            <v>65029</v>
          </cell>
          <cell r="F848" t="str">
            <v>0000000</v>
          </cell>
          <cell r="G848" t="str">
            <v>Los Angeles</v>
          </cell>
          <cell r="H848" t="str">
            <v>South Pasadena Unified</v>
          </cell>
          <cell r="J848" t="str">
            <v>54</v>
          </cell>
          <cell r="K848" t="str">
            <v>Unified School District</v>
          </cell>
          <cell r="O848">
            <v>4794</v>
          </cell>
          <cell r="P848">
            <v>0</v>
          </cell>
          <cell r="Q848">
            <v>20</v>
          </cell>
          <cell r="R848">
            <v>0</v>
          </cell>
          <cell r="S848">
            <v>1057</v>
          </cell>
          <cell r="T848">
            <v>0</v>
          </cell>
          <cell r="U848">
            <v>0</v>
          </cell>
          <cell r="V848">
            <v>0</v>
          </cell>
          <cell r="W848" t="str">
            <v>Y</v>
          </cell>
        </row>
        <row r="849">
          <cell r="C849" t="str">
            <v>19650370000000</v>
          </cell>
          <cell r="D849" t="str">
            <v>19</v>
          </cell>
          <cell r="E849" t="str">
            <v>65037</v>
          </cell>
          <cell r="F849" t="str">
            <v>0000000</v>
          </cell>
          <cell r="G849" t="str">
            <v>Los Angeles</v>
          </cell>
          <cell r="H849" t="str">
            <v>South Whittier Elementary</v>
          </cell>
          <cell r="J849" t="str">
            <v>52</v>
          </cell>
          <cell r="K849" t="str">
            <v>Elementary School District</v>
          </cell>
          <cell r="O849">
            <v>2778</v>
          </cell>
          <cell r="P849">
            <v>0</v>
          </cell>
          <cell r="Q849">
            <v>4</v>
          </cell>
          <cell r="R849">
            <v>0</v>
          </cell>
          <cell r="S849">
            <v>2550</v>
          </cell>
          <cell r="T849">
            <v>0</v>
          </cell>
          <cell r="U849">
            <v>4</v>
          </cell>
          <cell r="V849">
            <v>0</v>
          </cell>
          <cell r="W849" t="str">
            <v>Y</v>
          </cell>
        </row>
        <row r="850">
          <cell r="C850" t="str">
            <v>19650450000000</v>
          </cell>
          <cell r="D850" t="str">
            <v>19</v>
          </cell>
          <cell r="E850" t="str">
            <v>65045</v>
          </cell>
          <cell r="F850" t="str">
            <v>0000000</v>
          </cell>
          <cell r="G850" t="str">
            <v>Los Angeles</v>
          </cell>
          <cell r="H850" t="str">
            <v>Sulphur Springs Union</v>
          </cell>
          <cell r="J850" t="str">
            <v>52</v>
          </cell>
          <cell r="K850" t="str">
            <v>Elementary School District</v>
          </cell>
          <cell r="O850">
            <v>5394</v>
          </cell>
          <cell r="P850">
            <v>0</v>
          </cell>
          <cell r="Q850">
            <v>0</v>
          </cell>
          <cell r="R850">
            <v>0</v>
          </cell>
          <cell r="S850">
            <v>3072</v>
          </cell>
          <cell r="T850">
            <v>0</v>
          </cell>
          <cell r="U850">
            <v>0</v>
          </cell>
          <cell r="V850">
            <v>0</v>
          </cell>
          <cell r="W850" t="str">
            <v>Y</v>
          </cell>
        </row>
        <row r="851">
          <cell r="C851" t="str">
            <v>19650520000000</v>
          </cell>
          <cell r="D851" t="str">
            <v>19</v>
          </cell>
          <cell r="E851" t="str">
            <v>65052</v>
          </cell>
          <cell r="F851" t="str">
            <v>0000000</v>
          </cell>
          <cell r="G851" t="str">
            <v>Los Angeles</v>
          </cell>
          <cell r="H851" t="str">
            <v>Temple City Unified</v>
          </cell>
          <cell r="J851" t="str">
            <v>54</v>
          </cell>
          <cell r="K851" t="str">
            <v>Unified School District</v>
          </cell>
          <cell r="O851">
            <v>5831</v>
          </cell>
          <cell r="P851">
            <v>0</v>
          </cell>
          <cell r="Q851">
            <v>4</v>
          </cell>
          <cell r="R851">
            <v>0</v>
          </cell>
          <cell r="S851">
            <v>2971</v>
          </cell>
          <cell r="T851">
            <v>0</v>
          </cell>
          <cell r="U851">
            <v>1</v>
          </cell>
          <cell r="V851">
            <v>0</v>
          </cell>
          <cell r="W851" t="str">
            <v>Y</v>
          </cell>
        </row>
        <row r="852">
          <cell r="C852" t="str">
            <v>19650600000000</v>
          </cell>
          <cell r="D852" t="str">
            <v>19</v>
          </cell>
          <cell r="E852" t="str">
            <v>65060</v>
          </cell>
          <cell r="F852" t="str">
            <v>0000000</v>
          </cell>
          <cell r="G852" t="str">
            <v>Los Angeles</v>
          </cell>
          <cell r="H852" t="str">
            <v>Torrance Unified</v>
          </cell>
          <cell r="J852" t="str">
            <v>54</v>
          </cell>
          <cell r="K852" t="str">
            <v>Unified School District</v>
          </cell>
          <cell r="O852">
            <v>23502</v>
          </cell>
          <cell r="P852">
            <v>0</v>
          </cell>
          <cell r="Q852">
            <v>32</v>
          </cell>
          <cell r="R852">
            <v>0</v>
          </cell>
          <cell r="S852">
            <v>9112</v>
          </cell>
          <cell r="T852">
            <v>0</v>
          </cell>
          <cell r="U852">
            <v>14</v>
          </cell>
          <cell r="V852">
            <v>0</v>
          </cell>
          <cell r="W852" t="str">
            <v>Y</v>
          </cell>
        </row>
        <row r="853">
          <cell r="C853" t="str">
            <v>19650780000000</v>
          </cell>
          <cell r="D853" t="str">
            <v>19</v>
          </cell>
          <cell r="E853" t="str">
            <v>65078</v>
          </cell>
          <cell r="F853" t="str">
            <v>0000000</v>
          </cell>
          <cell r="G853" t="str">
            <v>Los Angeles</v>
          </cell>
          <cell r="H853" t="str">
            <v>Valle Lindo Elementary</v>
          </cell>
          <cell r="J853" t="str">
            <v>52</v>
          </cell>
          <cell r="K853" t="str">
            <v>Elementary School District</v>
          </cell>
          <cell r="O853">
            <v>1049</v>
          </cell>
          <cell r="P853">
            <v>0</v>
          </cell>
          <cell r="Q853">
            <v>1</v>
          </cell>
          <cell r="R853">
            <v>0</v>
          </cell>
          <cell r="S853">
            <v>901</v>
          </cell>
          <cell r="T853">
            <v>0</v>
          </cell>
          <cell r="U853">
            <v>1</v>
          </cell>
          <cell r="V853">
            <v>0</v>
          </cell>
          <cell r="W853" t="str">
            <v>Y</v>
          </cell>
        </row>
        <row r="854">
          <cell r="C854" t="str">
            <v>19650940000000</v>
          </cell>
          <cell r="D854" t="str">
            <v>19</v>
          </cell>
          <cell r="E854" t="str">
            <v>65094</v>
          </cell>
          <cell r="F854" t="str">
            <v>0000000</v>
          </cell>
          <cell r="G854" t="str">
            <v>Los Angeles</v>
          </cell>
          <cell r="H854" t="str">
            <v>West Covina Unified</v>
          </cell>
          <cell r="J854" t="str">
            <v>54</v>
          </cell>
          <cell r="K854" t="str">
            <v>Unified School District</v>
          </cell>
          <cell r="O854">
            <v>8790</v>
          </cell>
          <cell r="P854">
            <v>0</v>
          </cell>
          <cell r="Q854">
            <v>41</v>
          </cell>
          <cell r="R854">
            <v>0</v>
          </cell>
          <cell r="S854">
            <v>6306</v>
          </cell>
          <cell r="T854">
            <v>0</v>
          </cell>
          <cell r="U854">
            <v>12</v>
          </cell>
          <cell r="V854">
            <v>0</v>
          </cell>
          <cell r="W854" t="str">
            <v>Y</v>
          </cell>
        </row>
        <row r="855">
          <cell r="C855" t="str">
            <v>19650940112706</v>
          </cell>
          <cell r="D855" t="str">
            <v>19</v>
          </cell>
          <cell r="E855" t="str">
            <v>65094</v>
          </cell>
          <cell r="F855" t="str">
            <v>0112706</v>
          </cell>
          <cell r="G855" t="str">
            <v>Los Angeles</v>
          </cell>
          <cell r="H855" t="str">
            <v>West Covina Unified</v>
          </cell>
          <cell r="I855" t="str">
            <v>California Virtual Academy @ Los Angeles</v>
          </cell>
          <cell r="J855" t="str">
            <v>54</v>
          </cell>
          <cell r="K855" t="str">
            <v>Unified School District</v>
          </cell>
          <cell r="L855" t="str">
            <v>65</v>
          </cell>
          <cell r="M855" t="str">
            <v>K-12 Schools (Public)</v>
          </cell>
          <cell r="N855" t="str">
            <v>0838</v>
          </cell>
          <cell r="O855">
            <v>2575</v>
          </cell>
          <cell r="P855">
            <v>0</v>
          </cell>
          <cell r="Q855">
            <v>0</v>
          </cell>
          <cell r="R855">
            <v>0</v>
          </cell>
          <cell r="S855">
            <v>1572</v>
          </cell>
          <cell r="T855">
            <v>0</v>
          </cell>
          <cell r="U855">
            <v>0</v>
          </cell>
          <cell r="V855">
            <v>0</v>
          </cell>
          <cell r="W855" t="str">
            <v>Y</v>
          </cell>
        </row>
        <row r="856">
          <cell r="C856" t="str">
            <v>19650946023527</v>
          </cell>
          <cell r="D856" t="str">
            <v>19</v>
          </cell>
          <cell r="E856" t="str">
            <v>65094</v>
          </cell>
          <cell r="F856" t="str">
            <v>6023527</v>
          </cell>
          <cell r="G856" t="str">
            <v>Los Angeles</v>
          </cell>
          <cell r="H856" t="str">
            <v>West Covina Unified</v>
          </cell>
          <cell r="I856" t="str">
            <v>San Jose Charter Academy</v>
          </cell>
          <cell r="J856" t="str">
            <v>54</v>
          </cell>
          <cell r="K856" t="str">
            <v>Unified School District</v>
          </cell>
          <cell r="L856" t="str">
            <v>60</v>
          </cell>
          <cell r="M856" t="str">
            <v>Elementary Schools (Public)</v>
          </cell>
          <cell r="N856" t="str">
            <v>0142</v>
          </cell>
          <cell r="O856">
            <v>1243</v>
          </cell>
          <cell r="P856">
            <v>0</v>
          </cell>
          <cell r="Q856">
            <v>0</v>
          </cell>
          <cell r="R856">
            <v>0</v>
          </cell>
          <cell r="S856">
            <v>656</v>
          </cell>
          <cell r="T856">
            <v>0</v>
          </cell>
          <cell r="U856">
            <v>0</v>
          </cell>
          <cell r="V856">
            <v>0</v>
          </cell>
          <cell r="W856" t="str">
            <v>Y</v>
          </cell>
        </row>
        <row r="857">
          <cell r="C857" t="str">
            <v>19651020000000</v>
          </cell>
          <cell r="D857" t="str">
            <v>19</v>
          </cell>
          <cell r="E857" t="str">
            <v>65102</v>
          </cell>
          <cell r="F857" t="str">
            <v>0000000</v>
          </cell>
          <cell r="G857" t="str">
            <v>Los Angeles</v>
          </cell>
          <cell r="H857" t="str">
            <v>Westside Union Elementary</v>
          </cell>
          <cell r="J857" t="str">
            <v>52</v>
          </cell>
          <cell r="K857" t="str">
            <v>Elementary School District</v>
          </cell>
          <cell r="O857">
            <v>9434</v>
          </cell>
          <cell r="P857">
            <v>0</v>
          </cell>
          <cell r="Q857">
            <v>0</v>
          </cell>
          <cell r="R857">
            <v>0</v>
          </cell>
          <cell r="S857">
            <v>4719</v>
          </cell>
          <cell r="T857">
            <v>0</v>
          </cell>
          <cell r="U857">
            <v>0</v>
          </cell>
          <cell r="V857">
            <v>0</v>
          </cell>
          <cell r="W857" t="str">
            <v>Y</v>
          </cell>
        </row>
        <row r="858">
          <cell r="C858" t="str">
            <v>19651100000000</v>
          </cell>
          <cell r="D858" t="str">
            <v>19</v>
          </cell>
          <cell r="E858" t="str">
            <v>65110</v>
          </cell>
          <cell r="F858" t="str">
            <v>0000000</v>
          </cell>
          <cell r="G858" t="str">
            <v>Los Angeles</v>
          </cell>
          <cell r="H858" t="str">
            <v>Whittier City Elementary</v>
          </cell>
          <cell r="J858" t="str">
            <v>52</v>
          </cell>
          <cell r="K858" t="str">
            <v>Elementary School District</v>
          </cell>
          <cell r="O858">
            <v>0</v>
          </cell>
          <cell r="P858">
            <v>0</v>
          </cell>
          <cell r="Q858">
            <v>7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 t="str">
            <v>N</v>
          </cell>
        </row>
        <row r="859">
          <cell r="C859" t="str">
            <v>19651280000000</v>
          </cell>
          <cell r="D859" t="str">
            <v>19</v>
          </cell>
          <cell r="E859" t="str">
            <v>65128</v>
          </cell>
          <cell r="F859" t="str">
            <v>0000000</v>
          </cell>
          <cell r="G859" t="str">
            <v>Los Angeles</v>
          </cell>
          <cell r="H859" t="str">
            <v>Whittier Union High</v>
          </cell>
          <cell r="J859" t="str">
            <v>56</v>
          </cell>
          <cell r="K859" t="str">
            <v>High School District</v>
          </cell>
          <cell r="O859">
            <v>11851</v>
          </cell>
          <cell r="P859">
            <v>0</v>
          </cell>
          <cell r="Q859">
            <v>24</v>
          </cell>
          <cell r="R859">
            <v>0</v>
          </cell>
          <cell r="S859">
            <v>8609</v>
          </cell>
          <cell r="T859">
            <v>0</v>
          </cell>
          <cell r="U859">
            <v>9</v>
          </cell>
          <cell r="V859">
            <v>0</v>
          </cell>
          <cell r="W859" t="str">
            <v>Y</v>
          </cell>
        </row>
        <row r="860">
          <cell r="C860" t="str">
            <v>19651360000000</v>
          </cell>
          <cell r="D860" t="str">
            <v>19</v>
          </cell>
          <cell r="E860" t="str">
            <v>65136</v>
          </cell>
          <cell r="F860" t="str">
            <v>0000000</v>
          </cell>
          <cell r="G860" t="str">
            <v>Los Angeles</v>
          </cell>
          <cell r="H860" t="str">
            <v>William S. Hart Union High</v>
          </cell>
          <cell r="J860" t="str">
            <v>56</v>
          </cell>
          <cell r="K860" t="str">
            <v>High School District</v>
          </cell>
          <cell r="O860">
            <v>22661</v>
          </cell>
          <cell r="P860">
            <v>0</v>
          </cell>
          <cell r="Q860">
            <v>14</v>
          </cell>
          <cell r="R860">
            <v>0</v>
          </cell>
          <cell r="S860">
            <v>7021</v>
          </cell>
          <cell r="T860">
            <v>0</v>
          </cell>
          <cell r="U860">
            <v>3</v>
          </cell>
          <cell r="V860">
            <v>0</v>
          </cell>
          <cell r="W860" t="str">
            <v>Y</v>
          </cell>
        </row>
        <row r="861">
          <cell r="C861" t="str">
            <v>19651360114439</v>
          </cell>
          <cell r="D861" t="str">
            <v>19</v>
          </cell>
          <cell r="E861" t="str">
            <v>65136</v>
          </cell>
          <cell r="F861" t="str">
            <v>0114439</v>
          </cell>
          <cell r="G861" t="str">
            <v>Los Angeles</v>
          </cell>
          <cell r="H861" t="str">
            <v>William S. Hart Union High</v>
          </cell>
          <cell r="I861" t="str">
            <v>Mission View Public</v>
          </cell>
          <cell r="J861" t="str">
            <v>56</v>
          </cell>
          <cell r="K861" t="str">
            <v>High School District</v>
          </cell>
          <cell r="L861" t="str">
            <v>65</v>
          </cell>
          <cell r="M861" t="str">
            <v>K-12 Schools (Public)</v>
          </cell>
          <cell r="N861" t="str">
            <v>0888</v>
          </cell>
          <cell r="O861">
            <v>329</v>
          </cell>
          <cell r="P861">
            <v>0</v>
          </cell>
          <cell r="Q861">
            <v>0</v>
          </cell>
          <cell r="R861">
            <v>0</v>
          </cell>
          <cell r="S861">
            <v>226</v>
          </cell>
          <cell r="T861">
            <v>0</v>
          </cell>
          <cell r="U861">
            <v>0</v>
          </cell>
          <cell r="V861">
            <v>0</v>
          </cell>
          <cell r="W861" t="str">
            <v>Y</v>
          </cell>
        </row>
        <row r="862">
          <cell r="C862" t="str">
            <v>19651360117234</v>
          </cell>
          <cell r="D862" t="str">
            <v>19</v>
          </cell>
          <cell r="E862" t="str">
            <v>65136</v>
          </cell>
          <cell r="F862" t="str">
            <v>0117234</v>
          </cell>
          <cell r="G862" t="str">
            <v>Los Angeles</v>
          </cell>
          <cell r="H862" t="str">
            <v>William S. Hart Union High</v>
          </cell>
          <cell r="I862" t="str">
            <v>Santa Clarita Valley International</v>
          </cell>
          <cell r="J862" t="str">
            <v>56</v>
          </cell>
          <cell r="K862" t="str">
            <v>High School District</v>
          </cell>
          <cell r="L862" t="str">
            <v>65</v>
          </cell>
          <cell r="M862" t="str">
            <v>K-12 Schools (Public)</v>
          </cell>
          <cell r="N862" t="str">
            <v>0981</v>
          </cell>
          <cell r="O862">
            <v>895</v>
          </cell>
          <cell r="P862">
            <v>0</v>
          </cell>
          <cell r="Q862">
            <v>0</v>
          </cell>
          <cell r="R862">
            <v>0</v>
          </cell>
          <cell r="S862">
            <v>266</v>
          </cell>
          <cell r="T862">
            <v>0</v>
          </cell>
          <cell r="U862">
            <v>0</v>
          </cell>
          <cell r="V862">
            <v>0</v>
          </cell>
          <cell r="W862" t="str">
            <v>Y</v>
          </cell>
        </row>
        <row r="863">
          <cell r="C863" t="str">
            <v>19651361996263</v>
          </cell>
          <cell r="D863" t="str">
            <v>19</v>
          </cell>
          <cell r="E863" t="str">
            <v>65136</v>
          </cell>
          <cell r="F863" t="str">
            <v>1996263</v>
          </cell>
          <cell r="G863" t="str">
            <v>Los Angeles</v>
          </cell>
          <cell r="H863" t="str">
            <v>William S. Hart Union High</v>
          </cell>
          <cell r="I863" t="str">
            <v>Opportunities for Learning - Santa Clarita</v>
          </cell>
          <cell r="J863" t="str">
            <v>56</v>
          </cell>
          <cell r="K863" t="str">
            <v>High School District</v>
          </cell>
          <cell r="L863" t="str">
            <v>66</v>
          </cell>
          <cell r="M863" t="str">
            <v>High Schools (Public)</v>
          </cell>
          <cell r="N863" t="str">
            <v>0214</v>
          </cell>
          <cell r="O863">
            <v>1180</v>
          </cell>
          <cell r="P863">
            <v>0</v>
          </cell>
          <cell r="Q863">
            <v>0</v>
          </cell>
          <cell r="R863">
            <v>0</v>
          </cell>
          <cell r="S863">
            <v>847</v>
          </cell>
          <cell r="T863">
            <v>0</v>
          </cell>
          <cell r="U863">
            <v>0</v>
          </cell>
          <cell r="V863">
            <v>0</v>
          </cell>
          <cell r="W863" t="str">
            <v>Y</v>
          </cell>
        </row>
        <row r="864">
          <cell r="C864" t="str">
            <v>19651510000000</v>
          </cell>
          <cell r="D864" t="str">
            <v>19</v>
          </cell>
          <cell r="E864" t="str">
            <v>65151</v>
          </cell>
          <cell r="F864" t="str">
            <v>0000000</v>
          </cell>
          <cell r="G864" t="str">
            <v>Los Angeles</v>
          </cell>
          <cell r="H864" t="str">
            <v>Wilsona Elementary</v>
          </cell>
          <cell r="J864" t="str">
            <v>52</v>
          </cell>
          <cell r="K864" t="str">
            <v>Elementary School District</v>
          </cell>
          <cell r="O864">
            <v>1304</v>
          </cell>
          <cell r="P864">
            <v>0</v>
          </cell>
          <cell r="Q864">
            <v>0</v>
          </cell>
          <cell r="R864">
            <v>0</v>
          </cell>
          <cell r="S864">
            <v>1230</v>
          </cell>
          <cell r="T864">
            <v>0</v>
          </cell>
          <cell r="U864">
            <v>0</v>
          </cell>
          <cell r="V864">
            <v>0</v>
          </cell>
          <cell r="W864" t="str">
            <v>Y</v>
          </cell>
        </row>
        <row r="865">
          <cell r="C865" t="str">
            <v>19734370000000</v>
          </cell>
          <cell r="D865" t="str">
            <v>19</v>
          </cell>
          <cell r="E865" t="str">
            <v>73437</v>
          </cell>
          <cell r="F865" t="str">
            <v>0000000</v>
          </cell>
          <cell r="G865" t="str">
            <v>Los Angeles</v>
          </cell>
          <cell r="H865" t="str">
            <v>Compton Unified</v>
          </cell>
          <cell r="J865" t="str">
            <v>54</v>
          </cell>
          <cell r="K865" t="str">
            <v>Unified School District</v>
          </cell>
          <cell r="O865">
            <v>21859</v>
          </cell>
          <cell r="P865">
            <v>0</v>
          </cell>
          <cell r="Q865">
            <v>25</v>
          </cell>
          <cell r="R865">
            <v>0</v>
          </cell>
          <cell r="S865">
            <v>19772</v>
          </cell>
          <cell r="T865">
            <v>0</v>
          </cell>
          <cell r="U865">
            <v>16</v>
          </cell>
          <cell r="V865">
            <v>0</v>
          </cell>
          <cell r="W865" t="str">
            <v>Y</v>
          </cell>
        </row>
        <row r="866">
          <cell r="C866" t="str">
            <v>19734370132845</v>
          </cell>
          <cell r="D866" t="str">
            <v>19</v>
          </cell>
          <cell r="E866" t="str">
            <v>73437</v>
          </cell>
          <cell r="F866" t="str">
            <v>0132845</v>
          </cell>
          <cell r="G866" t="str">
            <v>Los Angeles</v>
          </cell>
          <cell r="H866" t="str">
            <v>Compton Unified</v>
          </cell>
          <cell r="I866" t="str">
            <v>Today's Fresh Start-Compton</v>
          </cell>
          <cell r="J866" t="str">
            <v>54</v>
          </cell>
          <cell r="K866" t="str">
            <v>Unified School District</v>
          </cell>
          <cell r="L866" t="str">
            <v>60</v>
          </cell>
          <cell r="M866" t="str">
            <v>Elementary Schools (Public)</v>
          </cell>
          <cell r="N866" t="str">
            <v>1772</v>
          </cell>
          <cell r="O866">
            <v>664</v>
          </cell>
          <cell r="P866">
            <v>0</v>
          </cell>
          <cell r="Q866">
            <v>0</v>
          </cell>
          <cell r="R866">
            <v>0</v>
          </cell>
          <cell r="S866">
            <v>625</v>
          </cell>
          <cell r="T866">
            <v>0</v>
          </cell>
          <cell r="U866">
            <v>0</v>
          </cell>
          <cell r="V866">
            <v>0</v>
          </cell>
          <cell r="W866" t="str">
            <v>Y</v>
          </cell>
        </row>
        <row r="867">
          <cell r="C867" t="str">
            <v>19734370134338</v>
          </cell>
          <cell r="D867" t="str">
            <v>19</v>
          </cell>
          <cell r="E867" t="str">
            <v>73437</v>
          </cell>
          <cell r="F867" t="str">
            <v>0134338</v>
          </cell>
          <cell r="G867" t="str">
            <v>Los Angeles</v>
          </cell>
          <cell r="H867" t="str">
            <v>Compton Unified</v>
          </cell>
          <cell r="I867" t="str">
            <v>Celerity Achernar Charter</v>
          </cell>
          <cell r="J867" t="str">
            <v>54</v>
          </cell>
          <cell r="K867" t="str">
            <v>Unified School District</v>
          </cell>
          <cell r="L867" t="str">
            <v>60</v>
          </cell>
          <cell r="M867" t="str">
            <v>Elementary Schools (Public)</v>
          </cell>
          <cell r="N867" t="str">
            <v>1827</v>
          </cell>
          <cell r="O867">
            <v>497</v>
          </cell>
          <cell r="P867">
            <v>0</v>
          </cell>
          <cell r="Q867">
            <v>0</v>
          </cell>
          <cell r="R867">
            <v>0</v>
          </cell>
          <cell r="S867">
            <v>320</v>
          </cell>
          <cell r="T867">
            <v>0</v>
          </cell>
          <cell r="U867">
            <v>0</v>
          </cell>
          <cell r="V867">
            <v>0</v>
          </cell>
          <cell r="W867" t="str">
            <v>Y</v>
          </cell>
        </row>
        <row r="868">
          <cell r="C868" t="str">
            <v>19734450000000</v>
          </cell>
          <cell r="D868" t="str">
            <v>19</v>
          </cell>
          <cell r="E868" t="str">
            <v>73445</v>
          </cell>
          <cell r="F868" t="str">
            <v>0000000</v>
          </cell>
          <cell r="G868" t="str">
            <v>Los Angeles</v>
          </cell>
          <cell r="H868" t="str">
            <v>Hacienda la Puente Unified</v>
          </cell>
          <cell r="J868" t="str">
            <v>54</v>
          </cell>
          <cell r="K868" t="str">
            <v>Unified School District</v>
          </cell>
          <cell r="O868">
            <v>18395</v>
          </cell>
          <cell r="P868">
            <v>0</v>
          </cell>
          <cell r="Q868">
            <v>49</v>
          </cell>
          <cell r="R868">
            <v>0</v>
          </cell>
          <cell r="S868">
            <v>13989</v>
          </cell>
          <cell r="T868">
            <v>0</v>
          </cell>
          <cell r="U868">
            <v>25</v>
          </cell>
          <cell r="V868">
            <v>0</v>
          </cell>
          <cell r="W868" t="str">
            <v>Y</v>
          </cell>
        </row>
        <row r="869">
          <cell r="C869" t="str">
            <v>19734520000000</v>
          </cell>
          <cell r="D869" t="str">
            <v>19</v>
          </cell>
          <cell r="E869" t="str">
            <v>73452</v>
          </cell>
          <cell r="F869" t="str">
            <v>0000000</v>
          </cell>
          <cell r="G869" t="str">
            <v>Los Angeles</v>
          </cell>
          <cell r="H869" t="str">
            <v>Rowland Unified</v>
          </cell>
          <cell r="J869" t="str">
            <v>54</v>
          </cell>
          <cell r="K869" t="str">
            <v>Unified School District</v>
          </cell>
          <cell r="O869">
            <v>13380</v>
          </cell>
          <cell r="P869">
            <v>0</v>
          </cell>
          <cell r="Q869">
            <v>55</v>
          </cell>
          <cell r="R869">
            <v>0</v>
          </cell>
          <cell r="S869">
            <v>10492</v>
          </cell>
          <cell r="T869">
            <v>0</v>
          </cell>
          <cell r="U869">
            <v>12</v>
          </cell>
          <cell r="V869">
            <v>0</v>
          </cell>
          <cell r="W869" t="str">
            <v>Y</v>
          </cell>
        </row>
        <row r="870">
          <cell r="C870" t="str">
            <v>19734520120600</v>
          </cell>
          <cell r="D870" t="str">
            <v>19</v>
          </cell>
          <cell r="E870" t="str">
            <v>73452</v>
          </cell>
          <cell r="F870" t="str">
            <v>0120600</v>
          </cell>
          <cell r="G870" t="str">
            <v>Los Angeles</v>
          </cell>
          <cell r="H870" t="str">
            <v>Rowland Unified</v>
          </cell>
          <cell r="I870" t="str">
            <v>iQ Academy California-Los Angeles</v>
          </cell>
          <cell r="J870" t="str">
            <v>54</v>
          </cell>
          <cell r="K870" t="str">
            <v>Unified School District</v>
          </cell>
          <cell r="L870" t="str">
            <v>65</v>
          </cell>
          <cell r="M870" t="str">
            <v>K-12 Schools (Public)</v>
          </cell>
          <cell r="N870" t="str">
            <v>1135</v>
          </cell>
          <cell r="O870">
            <v>571</v>
          </cell>
          <cell r="P870">
            <v>0</v>
          </cell>
          <cell r="Q870">
            <v>0</v>
          </cell>
          <cell r="R870">
            <v>0</v>
          </cell>
          <cell r="S870">
            <v>314</v>
          </cell>
          <cell r="T870">
            <v>0</v>
          </cell>
          <cell r="U870">
            <v>0</v>
          </cell>
          <cell r="V870">
            <v>0</v>
          </cell>
          <cell r="W870" t="str">
            <v>Y</v>
          </cell>
        </row>
        <row r="871">
          <cell r="C871" t="str">
            <v>19734600000000</v>
          </cell>
          <cell r="D871" t="str">
            <v>19</v>
          </cell>
          <cell r="E871" t="str">
            <v>73460</v>
          </cell>
          <cell r="F871" t="str">
            <v>0000000</v>
          </cell>
          <cell r="G871" t="str">
            <v>Los Angeles</v>
          </cell>
          <cell r="H871" t="str">
            <v>Walnut Valley Unified</v>
          </cell>
          <cell r="J871" t="str">
            <v>54</v>
          </cell>
          <cell r="K871" t="str">
            <v>Unified School District</v>
          </cell>
          <cell r="O871">
            <v>14310</v>
          </cell>
          <cell r="P871">
            <v>0</v>
          </cell>
          <cell r="Q871">
            <v>12</v>
          </cell>
          <cell r="R871">
            <v>0</v>
          </cell>
          <cell r="S871">
            <v>4364</v>
          </cell>
          <cell r="T871">
            <v>0</v>
          </cell>
          <cell r="U871">
            <v>2</v>
          </cell>
          <cell r="V871">
            <v>0</v>
          </cell>
          <cell r="W871" t="str">
            <v>Y</v>
          </cell>
        </row>
        <row r="872">
          <cell r="C872" t="str">
            <v>19752910000000</v>
          </cell>
          <cell r="D872" t="str">
            <v>19</v>
          </cell>
          <cell r="E872" t="str">
            <v>75291</v>
          </cell>
          <cell r="F872" t="str">
            <v>0000000</v>
          </cell>
          <cell r="G872" t="str">
            <v>Los Angeles</v>
          </cell>
          <cell r="H872" t="str">
            <v>San Gabriel Unified</v>
          </cell>
          <cell r="J872" t="str">
            <v>54</v>
          </cell>
          <cell r="K872" t="str">
            <v>Unified School District</v>
          </cell>
          <cell r="O872">
            <v>5158</v>
          </cell>
          <cell r="P872">
            <v>0</v>
          </cell>
          <cell r="Q872">
            <v>14</v>
          </cell>
          <cell r="R872">
            <v>0</v>
          </cell>
          <cell r="S872">
            <v>3420</v>
          </cell>
          <cell r="T872">
            <v>0</v>
          </cell>
          <cell r="U872">
            <v>4</v>
          </cell>
          <cell r="V872">
            <v>0</v>
          </cell>
          <cell r="W872" t="str">
            <v>Y</v>
          </cell>
        </row>
        <row r="873">
          <cell r="C873" t="str">
            <v>19752911996016</v>
          </cell>
          <cell r="D873" t="str">
            <v>19</v>
          </cell>
          <cell r="E873" t="str">
            <v>75291</v>
          </cell>
          <cell r="F873" t="str">
            <v>1996016</v>
          </cell>
          <cell r="G873" t="str">
            <v>Los Angeles</v>
          </cell>
          <cell r="H873" t="str">
            <v>San Gabriel Unified</v>
          </cell>
          <cell r="I873" t="str">
            <v>Options for Youth San Gabriel</v>
          </cell>
          <cell r="J873" t="str">
            <v>54</v>
          </cell>
          <cell r="K873" t="str">
            <v>Unified School District</v>
          </cell>
          <cell r="L873" t="str">
            <v>66</v>
          </cell>
          <cell r="M873" t="str">
            <v>High Schools (Public)</v>
          </cell>
          <cell r="N873" t="str">
            <v>0117</v>
          </cell>
          <cell r="O873">
            <v>2069</v>
          </cell>
          <cell r="P873">
            <v>0</v>
          </cell>
          <cell r="Q873">
            <v>0</v>
          </cell>
          <cell r="R873">
            <v>0</v>
          </cell>
          <cell r="S873">
            <v>1524</v>
          </cell>
          <cell r="T873">
            <v>0</v>
          </cell>
          <cell r="U873">
            <v>0</v>
          </cell>
          <cell r="V873">
            <v>0</v>
          </cell>
          <cell r="W873" t="str">
            <v>Y</v>
          </cell>
        </row>
        <row r="874">
          <cell r="C874" t="str">
            <v>19753090000000</v>
          </cell>
          <cell r="D874" t="str">
            <v>19</v>
          </cell>
          <cell r="E874" t="str">
            <v>75309</v>
          </cell>
          <cell r="F874" t="str">
            <v>0000000</v>
          </cell>
          <cell r="G874" t="str">
            <v>Los Angeles</v>
          </cell>
          <cell r="H874" t="str">
            <v>Acton-Agua Dulce Unified</v>
          </cell>
          <cell r="J874" t="str">
            <v>54</v>
          </cell>
          <cell r="K874" t="str">
            <v>Unified School District</v>
          </cell>
          <cell r="O874">
            <v>1080</v>
          </cell>
          <cell r="P874">
            <v>0</v>
          </cell>
          <cell r="Q874">
            <v>1</v>
          </cell>
          <cell r="R874">
            <v>0</v>
          </cell>
          <cell r="S874">
            <v>588</v>
          </cell>
          <cell r="T874">
            <v>0</v>
          </cell>
          <cell r="U874">
            <v>1</v>
          </cell>
          <cell r="V874">
            <v>0</v>
          </cell>
          <cell r="W874" t="str">
            <v>Y</v>
          </cell>
        </row>
        <row r="875">
          <cell r="C875" t="str">
            <v>19753090127100</v>
          </cell>
          <cell r="D875" t="str">
            <v>19</v>
          </cell>
          <cell r="E875" t="str">
            <v>75309</v>
          </cell>
          <cell r="F875" t="str">
            <v>0127100</v>
          </cell>
          <cell r="G875" t="str">
            <v>Los Angeles</v>
          </cell>
          <cell r="H875" t="str">
            <v>Acton-Agua Dulce Unified</v>
          </cell>
          <cell r="I875" t="str">
            <v>Assurance Learning Academy</v>
          </cell>
          <cell r="J875" t="str">
            <v>54</v>
          </cell>
          <cell r="K875" t="str">
            <v>Unified School District</v>
          </cell>
          <cell r="L875" t="str">
            <v>65</v>
          </cell>
          <cell r="M875" t="str">
            <v>K-12 Schools (Public)</v>
          </cell>
          <cell r="N875" t="str">
            <v>1458</v>
          </cell>
          <cell r="O875">
            <v>2620</v>
          </cell>
          <cell r="P875">
            <v>0</v>
          </cell>
          <cell r="Q875">
            <v>0</v>
          </cell>
          <cell r="R875">
            <v>0</v>
          </cell>
          <cell r="S875">
            <v>2411</v>
          </cell>
          <cell r="T875">
            <v>0</v>
          </cell>
          <cell r="U875">
            <v>0</v>
          </cell>
          <cell r="V875">
            <v>0</v>
          </cell>
          <cell r="W875" t="str">
            <v>Y</v>
          </cell>
        </row>
        <row r="876">
          <cell r="C876" t="str">
            <v>19753090129411</v>
          </cell>
          <cell r="D876" t="str">
            <v>19</v>
          </cell>
          <cell r="E876" t="str">
            <v>75309</v>
          </cell>
          <cell r="F876" t="str">
            <v>0129411</v>
          </cell>
          <cell r="G876" t="str">
            <v>Los Angeles</v>
          </cell>
          <cell r="H876" t="str">
            <v>Acton-Agua Dulce Unified</v>
          </cell>
          <cell r="I876" t="str">
            <v>SCALE Leadership Academy</v>
          </cell>
          <cell r="J876" t="str">
            <v>54</v>
          </cell>
          <cell r="K876" t="str">
            <v>Unified School District</v>
          </cell>
          <cell r="L876" t="str">
            <v>62</v>
          </cell>
          <cell r="M876" t="str">
            <v>Intermediate/Middle Schools (Public)</v>
          </cell>
          <cell r="N876" t="str">
            <v>1636</v>
          </cell>
          <cell r="O876">
            <v>180</v>
          </cell>
          <cell r="P876">
            <v>0</v>
          </cell>
          <cell r="Q876">
            <v>0</v>
          </cell>
          <cell r="R876">
            <v>0</v>
          </cell>
          <cell r="S876">
            <v>120</v>
          </cell>
          <cell r="T876">
            <v>0</v>
          </cell>
          <cell r="U876">
            <v>0</v>
          </cell>
          <cell r="V876">
            <v>0</v>
          </cell>
          <cell r="W876" t="str">
            <v>Y</v>
          </cell>
        </row>
        <row r="877">
          <cell r="C877" t="str">
            <v>19753090129742</v>
          </cell>
          <cell r="D877" t="str">
            <v>19</v>
          </cell>
          <cell r="E877" t="str">
            <v>75309</v>
          </cell>
          <cell r="F877" t="str">
            <v>0129742</v>
          </cell>
          <cell r="G877" t="str">
            <v>Los Angeles</v>
          </cell>
          <cell r="H877" t="str">
            <v>Acton-Agua Dulce Unified</v>
          </cell>
          <cell r="I877" t="str">
            <v>Inspire Charter School</v>
          </cell>
          <cell r="J877" t="str">
            <v>54</v>
          </cell>
          <cell r="K877" t="str">
            <v>Unified School District</v>
          </cell>
          <cell r="L877" t="str">
            <v>65</v>
          </cell>
          <cell r="M877" t="str">
            <v>K-12 Schools (Public)</v>
          </cell>
          <cell r="N877" t="str">
            <v>1668</v>
          </cell>
          <cell r="O877">
            <v>3016</v>
          </cell>
          <cell r="P877">
            <v>0</v>
          </cell>
          <cell r="Q877">
            <v>0</v>
          </cell>
          <cell r="R877">
            <v>0</v>
          </cell>
          <cell r="S877">
            <v>1207</v>
          </cell>
          <cell r="T877">
            <v>0</v>
          </cell>
          <cell r="U877">
            <v>0</v>
          </cell>
          <cell r="V877">
            <v>0</v>
          </cell>
          <cell r="W877" t="str">
            <v>Y</v>
          </cell>
        </row>
        <row r="878">
          <cell r="C878" t="str">
            <v>19753090130955</v>
          </cell>
          <cell r="D878" t="str">
            <v>19</v>
          </cell>
          <cell r="E878" t="str">
            <v>75309</v>
          </cell>
          <cell r="F878" t="str">
            <v>0130955</v>
          </cell>
          <cell r="G878" t="str">
            <v>Los Angeles</v>
          </cell>
          <cell r="H878" t="str">
            <v>Acton-Agua Dulce Unified</v>
          </cell>
          <cell r="I878" t="str">
            <v>Valiant Academy of Los Angeles</v>
          </cell>
          <cell r="J878" t="str">
            <v>54</v>
          </cell>
          <cell r="K878" t="str">
            <v>Unified School District</v>
          </cell>
          <cell r="L878" t="str">
            <v>65</v>
          </cell>
          <cell r="M878" t="str">
            <v>K-12 Schools (Public)</v>
          </cell>
          <cell r="N878" t="str">
            <v>1677</v>
          </cell>
          <cell r="O878">
            <v>470</v>
          </cell>
          <cell r="P878">
            <v>0</v>
          </cell>
          <cell r="Q878">
            <v>0</v>
          </cell>
          <cell r="R878">
            <v>0</v>
          </cell>
          <cell r="S878">
            <v>259</v>
          </cell>
          <cell r="T878">
            <v>0</v>
          </cell>
          <cell r="U878">
            <v>0</v>
          </cell>
          <cell r="V878">
            <v>0</v>
          </cell>
          <cell r="W878" t="str">
            <v>Y</v>
          </cell>
        </row>
        <row r="879">
          <cell r="C879" t="str">
            <v>19753090131201</v>
          </cell>
          <cell r="D879" t="str">
            <v>19</v>
          </cell>
          <cell r="E879" t="str">
            <v>75309</v>
          </cell>
          <cell r="F879" t="str">
            <v>0131201</v>
          </cell>
          <cell r="G879" t="str">
            <v>Los Angeles</v>
          </cell>
          <cell r="H879" t="str">
            <v>Acton-Agua Dulce Unified</v>
          </cell>
          <cell r="I879" t="str">
            <v>Albert Einstein Academy for Letters, Arts &amp; Sciences - Agua Dulce Partnership Academy</v>
          </cell>
          <cell r="J879" t="str">
            <v>54</v>
          </cell>
          <cell r="K879" t="str">
            <v>Unified School District</v>
          </cell>
          <cell r="L879" t="str">
            <v>60</v>
          </cell>
          <cell r="M879" t="str">
            <v>Elementary Schools (Public)</v>
          </cell>
          <cell r="N879" t="str">
            <v>1694</v>
          </cell>
          <cell r="O879">
            <v>188</v>
          </cell>
          <cell r="P879">
            <v>0</v>
          </cell>
          <cell r="Q879">
            <v>0</v>
          </cell>
          <cell r="R879">
            <v>0</v>
          </cell>
          <cell r="S879">
            <v>45</v>
          </cell>
          <cell r="T879">
            <v>0</v>
          </cell>
          <cell r="U879">
            <v>0</v>
          </cell>
          <cell r="V879">
            <v>0</v>
          </cell>
          <cell r="W879" t="str">
            <v>Y</v>
          </cell>
        </row>
        <row r="880">
          <cell r="C880" t="str">
            <v>19753090131383</v>
          </cell>
          <cell r="D880" t="str">
            <v>19</v>
          </cell>
          <cell r="E880" t="str">
            <v>75309</v>
          </cell>
          <cell r="F880" t="str">
            <v>0131383</v>
          </cell>
          <cell r="G880" t="str">
            <v>Los Angeles</v>
          </cell>
          <cell r="H880" t="str">
            <v>Acton-Agua Dulce Unified</v>
          </cell>
          <cell r="I880" t="str">
            <v>SIATech Academy South</v>
          </cell>
          <cell r="J880" t="str">
            <v>54</v>
          </cell>
          <cell r="K880" t="str">
            <v>Unified School District</v>
          </cell>
          <cell r="L880" t="str">
            <v>66</v>
          </cell>
          <cell r="M880" t="str">
            <v>High Schools (Public)</v>
          </cell>
          <cell r="N880" t="str">
            <v>1700</v>
          </cell>
          <cell r="O880">
            <v>136</v>
          </cell>
          <cell r="P880">
            <v>0</v>
          </cell>
          <cell r="Q880">
            <v>0</v>
          </cell>
          <cell r="R880">
            <v>0</v>
          </cell>
          <cell r="S880">
            <v>129</v>
          </cell>
          <cell r="T880">
            <v>0</v>
          </cell>
          <cell r="U880">
            <v>0</v>
          </cell>
          <cell r="V880">
            <v>0</v>
          </cell>
          <cell r="W880" t="str">
            <v>Y</v>
          </cell>
        </row>
        <row r="881">
          <cell r="C881" t="str">
            <v>19753090131540</v>
          </cell>
          <cell r="D881" t="str">
            <v>19</v>
          </cell>
          <cell r="E881" t="str">
            <v>75309</v>
          </cell>
          <cell r="F881" t="str">
            <v>0131540</v>
          </cell>
          <cell r="G881" t="str">
            <v>Los Angeles</v>
          </cell>
          <cell r="H881" t="str">
            <v>Acton-Agua Dulce Unified</v>
          </cell>
          <cell r="I881" t="str">
            <v>Method Schools K-8</v>
          </cell>
          <cell r="J881" t="str">
            <v>54</v>
          </cell>
          <cell r="K881" t="str">
            <v>Unified School District</v>
          </cell>
          <cell r="L881" t="str">
            <v>60</v>
          </cell>
          <cell r="M881" t="str">
            <v>Elementary Schools (Public)</v>
          </cell>
          <cell r="N881" t="str">
            <v>1698</v>
          </cell>
          <cell r="O881">
            <v>19</v>
          </cell>
          <cell r="P881">
            <v>0</v>
          </cell>
          <cell r="Q881">
            <v>0</v>
          </cell>
          <cell r="R881">
            <v>0</v>
          </cell>
          <cell r="S881">
            <v>13</v>
          </cell>
          <cell r="T881">
            <v>0</v>
          </cell>
          <cell r="U881">
            <v>0</v>
          </cell>
          <cell r="V881">
            <v>0</v>
          </cell>
          <cell r="W881" t="str">
            <v>Y</v>
          </cell>
        </row>
        <row r="882">
          <cell r="C882" t="str">
            <v>19753090131557</v>
          </cell>
          <cell r="D882" t="str">
            <v>19</v>
          </cell>
          <cell r="E882" t="str">
            <v>75309</v>
          </cell>
          <cell r="F882" t="str">
            <v>0131557</v>
          </cell>
          <cell r="G882" t="str">
            <v>Los Angeles</v>
          </cell>
          <cell r="H882" t="str">
            <v>Acton-Agua Dulce Unified</v>
          </cell>
          <cell r="I882" t="str">
            <v>Method Schools High</v>
          </cell>
          <cell r="J882" t="str">
            <v>54</v>
          </cell>
          <cell r="K882" t="str">
            <v>Unified School District</v>
          </cell>
          <cell r="L882" t="str">
            <v>66</v>
          </cell>
          <cell r="M882" t="str">
            <v>High Schools (Public)</v>
          </cell>
          <cell r="N882" t="str">
            <v>1697</v>
          </cell>
          <cell r="O882">
            <v>13</v>
          </cell>
          <cell r="P882">
            <v>0</v>
          </cell>
          <cell r="Q882">
            <v>0</v>
          </cell>
          <cell r="R882">
            <v>0</v>
          </cell>
          <cell r="S882">
            <v>12</v>
          </cell>
          <cell r="T882">
            <v>0</v>
          </cell>
          <cell r="U882">
            <v>0</v>
          </cell>
          <cell r="V882">
            <v>0</v>
          </cell>
          <cell r="W882" t="str">
            <v>Y</v>
          </cell>
        </row>
        <row r="883">
          <cell r="C883" t="str">
            <v>19753090131987</v>
          </cell>
          <cell r="D883" t="str">
            <v>19</v>
          </cell>
          <cell r="E883" t="str">
            <v>75309</v>
          </cell>
          <cell r="F883" t="str">
            <v>0131987</v>
          </cell>
          <cell r="G883" t="str">
            <v>Los Angeles</v>
          </cell>
          <cell r="H883" t="str">
            <v>Acton-Agua Dulce Unified</v>
          </cell>
          <cell r="I883" t="str">
            <v>iLEAD Hybrid</v>
          </cell>
          <cell r="J883" t="str">
            <v>54</v>
          </cell>
          <cell r="K883" t="str">
            <v>Unified School District</v>
          </cell>
          <cell r="L883" t="str">
            <v>65</v>
          </cell>
          <cell r="M883" t="str">
            <v>K-12 Schools (Public)</v>
          </cell>
          <cell r="N883" t="str">
            <v>1699</v>
          </cell>
          <cell r="O883">
            <v>2860</v>
          </cell>
          <cell r="P883">
            <v>0</v>
          </cell>
          <cell r="Q883">
            <v>0</v>
          </cell>
          <cell r="R883">
            <v>0</v>
          </cell>
          <cell r="S883">
            <v>920</v>
          </cell>
          <cell r="T883">
            <v>0</v>
          </cell>
          <cell r="U883">
            <v>0</v>
          </cell>
          <cell r="V883">
            <v>0</v>
          </cell>
          <cell r="W883" t="str">
            <v>Y</v>
          </cell>
        </row>
        <row r="884">
          <cell r="C884" t="str">
            <v>19753090132191</v>
          </cell>
          <cell r="D884" t="str">
            <v>19</v>
          </cell>
          <cell r="E884" t="str">
            <v>75309</v>
          </cell>
          <cell r="F884" t="str">
            <v>0132191</v>
          </cell>
          <cell r="G884" t="str">
            <v>Los Angeles</v>
          </cell>
          <cell r="H884" t="str">
            <v>Acton-Agua Dulce Unified</v>
          </cell>
          <cell r="I884" t="str">
            <v>Albert Einstein Academy for Letters, Arts and Sciences-STEAM</v>
          </cell>
          <cell r="J884" t="str">
            <v>54</v>
          </cell>
          <cell r="K884" t="str">
            <v>Unified School District</v>
          </cell>
          <cell r="L884" t="str">
            <v>60</v>
          </cell>
          <cell r="M884" t="str">
            <v>Elementary Schools (Public)</v>
          </cell>
          <cell r="N884" t="str">
            <v>1734</v>
          </cell>
          <cell r="O884">
            <v>304</v>
          </cell>
          <cell r="P884">
            <v>0</v>
          </cell>
          <cell r="Q884">
            <v>0</v>
          </cell>
          <cell r="R884">
            <v>0</v>
          </cell>
          <cell r="S884">
            <v>78</v>
          </cell>
          <cell r="T884">
            <v>0</v>
          </cell>
          <cell r="U884">
            <v>0</v>
          </cell>
          <cell r="V884">
            <v>0</v>
          </cell>
          <cell r="W884" t="str">
            <v>Y</v>
          </cell>
        </row>
        <row r="885">
          <cell r="C885" t="str">
            <v>19753090132654</v>
          </cell>
          <cell r="D885" t="str">
            <v>19</v>
          </cell>
          <cell r="E885" t="str">
            <v>75309</v>
          </cell>
          <cell r="F885" t="str">
            <v>0132654</v>
          </cell>
          <cell r="G885" t="str">
            <v>Los Angeles</v>
          </cell>
          <cell r="H885" t="str">
            <v>Acton-Agua Dulce Unified</v>
          </cell>
          <cell r="I885" t="str">
            <v>Community Collaborative Charter</v>
          </cell>
          <cell r="J885" t="str">
            <v>54</v>
          </cell>
          <cell r="K885" t="str">
            <v>Unified School District</v>
          </cell>
          <cell r="L885" t="str">
            <v>65</v>
          </cell>
          <cell r="M885" t="str">
            <v>K-12 Schools (Public)</v>
          </cell>
          <cell r="N885" t="str">
            <v>1751</v>
          </cell>
          <cell r="O885">
            <v>2030</v>
          </cell>
          <cell r="P885">
            <v>0</v>
          </cell>
          <cell r="Q885">
            <v>0</v>
          </cell>
          <cell r="R885">
            <v>0</v>
          </cell>
          <cell r="S885">
            <v>621</v>
          </cell>
          <cell r="T885">
            <v>0</v>
          </cell>
          <cell r="U885">
            <v>0</v>
          </cell>
          <cell r="V885">
            <v>0</v>
          </cell>
          <cell r="W885" t="str">
            <v>Y</v>
          </cell>
        </row>
        <row r="886">
          <cell r="C886" t="str">
            <v>19753090133231</v>
          </cell>
          <cell r="D886" t="str">
            <v>19</v>
          </cell>
          <cell r="E886" t="str">
            <v>75309</v>
          </cell>
          <cell r="F886" t="str">
            <v>0133231</v>
          </cell>
          <cell r="G886" t="str">
            <v>Los Angeles</v>
          </cell>
          <cell r="H886" t="str">
            <v>Acton-Agua Dulce Unified</v>
          </cell>
          <cell r="I886" t="str">
            <v>Albert Einstein Academy for Letters, Arts &amp; Sciences - Odyssey</v>
          </cell>
          <cell r="J886" t="str">
            <v>54</v>
          </cell>
          <cell r="K886" t="str">
            <v>Unified School District</v>
          </cell>
          <cell r="L886" t="str">
            <v>65</v>
          </cell>
          <cell r="M886" t="str">
            <v>K-12 Schools (Public)</v>
          </cell>
          <cell r="N886" t="str">
            <v>1596</v>
          </cell>
          <cell r="O886">
            <v>156</v>
          </cell>
          <cell r="P886">
            <v>0</v>
          </cell>
          <cell r="Q886">
            <v>0</v>
          </cell>
          <cell r="R886">
            <v>0</v>
          </cell>
          <cell r="S886">
            <v>71</v>
          </cell>
          <cell r="T886">
            <v>0</v>
          </cell>
          <cell r="U886">
            <v>0</v>
          </cell>
          <cell r="V886">
            <v>0</v>
          </cell>
          <cell r="W886" t="str">
            <v>Y</v>
          </cell>
        </row>
        <row r="887">
          <cell r="C887" t="str">
            <v>19753090134585</v>
          </cell>
          <cell r="D887" t="str">
            <v>19</v>
          </cell>
          <cell r="E887" t="str">
            <v>75309</v>
          </cell>
          <cell r="F887" t="str">
            <v>0134585</v>
          </cell>
          <cell r="G887" t="str">
            <v>Los Angeles</v>
          </cell>
          <cell r="H887" t="str">
            <v>Acton-Agua Dulce Unified</v>
          </cell>
          <cell r="I887" t="str">
            <v>Pathways Academy Charter School Adult Education</v>
          </cell>
          <cell r="J887" t="str">
            <v>54</v>
          </cell>
          <cell r="K887" t="str">
            <v>Unified School District</v>
          </cell>
          <cell r="L887" t="str">
            <v>66</v>
          </cell>
          <cell r="M887" t="str">
            <v>High Schools (Public)</v>
          </cell>
          <cell r="N887" t="str">
            <v>1828</v>
          </cell>
          <cell r="O887">
            <v>50</v>
          </cell>
          <cell r="P887">
            <v>0</v>
          </cell>
          <cell r="Q887">
            <v>0</v>
          </cell>
          <cell r="R887">
            <v>0</v>
          </cell>
          <cell r="S887">
            <v>48</v>
          </cell>
          <cell r="T887">
            <v>0</v>
          </cell>
          <cell r="U887">
            <v>0</v>
          </cell>
          <cell r="V887">
            <v>0</v>
          </cell>
          <cell r="W887" t="str">
            <v>Y</v>
          </cell>
        </row>
        <row r="888">
          <cell r="C888" t="str">
            <v>19753090134619</v>
          </cell>
          <cell r="D888" t="str">
            <v>19</v>
          </cell>
          <cell r="E888" t="str">
            <v>75309</v>
          </cell>
          <cell r="F888" t="str">
            <v>0134619</v>
          </cell>
          <cell r="G888" t="str">
            <v>Los Angeles</v>
          </cell>
          <cell r="H888" t="str">
            <v>Acton-Agua Dulce Unified</v>
          </cell>
          <cell r="I888" t="str">
            <v>Empower Generations</v>
          </cell>
          <cell r="J888" t="str">
            <v>54</v>
          </cell>
          <cell r="K888" t="str">
            <v>Unified School District</v>
          </cell>
          <cell r="L888" t="str">
            <v>66</v>
          </cell>
          <cell r="M888" t="str">
            <v>High Schools (Public)</v>
          </cell>
          <cell r="N888" t="str">
            <v>1836</v>
          </cell>
          <cell r="O888">
            <v>55</v>
          </cell>
          <cell r="P888">
            <v>0</v>
          </cell>
          <cell r="Q888">
            <v>0</v>
          </cell>
          <cell r="R888">
            <v>0</v>
          </cell>
          <cell r="S888">
            <v>47</v>
          </cell>
          <cell r="T888">
            <v>0</v>
          </cell>
          <cell r="U888">
            <v>0</v>
          </cell>
          <cell r="V888">
            <v>0</v>
          </cell>
          <cell r="W888" t="str">
            <v>Y</v>
          </cell>
        </row>
        <row r="889">
          <cell r="C889" t="str">
            <v>19753090135145</v>
          </cell>
          <cell r="D889" t="str">
            <v>19</v>
          </cell>
          <cell r="E889" t="str">
            <v>75309</v>
          </cell>
          <cell r="F889" t="str">
            <v>0135145</v>
          </cell>
          <cell r="G889" t="str">
            <v>Los Angeles</v>
          </cell>
          <cell r="H889" t="str">
            <v>Acton-Agua Dulce Unified</v>
          </cell>
          <cell r="I889" t="str">
            <v>Compass Charter Schools of Los Angeles</v>
          </cell>
          <cell r="J889" t="str">
            <v>54</v>
          </cell>
          <cell r="K889" t="str">
            <v>Unified School District</v>
          </cell>
          <cell r="L889" t="str">
            <v>65</v>
          </cell>
          <cell r="M889" t="str">
            <v>K-12 Schools (Public)</v>
          </cell>
          <cell r="N889" t="str">
            <v>1651</v>
          </cell>
          <cell r="O889">
            <v>458</v>
          </cell>
          <cell r="P889">
            <v>0</v>
          </cell>
          <cell r="Q889">
            <v>0</v>
          </cell>
          <cell r="R889">
            <v>0</v>
          </cell>
          <cell r="S889">
            <v>288</v>
          </cell>
          <cell r="T889">
            <v>0</v>
          </cell>
          <cell r="U889">
            <v>0</v>
          </cell>
          <cell r="V889">
            <v>0</v>
          </cell>
          <cell r="W889" t="str">
            <v>Y</v>
          </cell>
        </row>
        <row r="890">
          <cell r="C890" t="str">
            <v>19753090136531</v>
          </cell>
          <cell r="D890" t="str">
            <v>19</v>
          </cell>
          <cell r="E890" t="str">
            <v>75309</v>
          </cell>
          <cell r="F890" t="str">
            <v>0136531</v>
          </cell>
          <cell r="G890" t="str">
            <v>Los Angeles</v>
          </cell>
          <cell r="H890" t="str">
            <v>Acton-Agua Dulce Unified</v>
          </cell>
          <cell r="I890" t="str">
            <v>iLEAD Online</v>
          </cell>
          <cell r="J890" t="str">
            <v>54</v>
          </cell>
          <cell r="K890" t="str">
            <v>Unified School District</v>
          </cell>
          <cell r="L890" t="str">
            <v>65</v>
          </cell>
          <cell r="M890" t="str">
            <v>K-12 Schools (Public)</v>
          </cell>
          <cell r="N890" t="str">
            <v>1902</v>
          </cell>
          <cell r="O890">
            <v>13</v>
          </cell>
          <cell r="P890">
            <v>0</v>
          </cell>
          <cell r="Q890">
            <v>0</v>
          </cell>
          <cell r="R890">
            <v>0</v>
          </cell>
          <cell r="S890">
            <v>5</v>
          </cell>
          <cell r="T890">
            <v>0</v>
          </cell>
          <cell r="U890">
            <v>0</v>
          </cell>
          <cell r="V890">
            <v>0</v>
          </cell>
          <cell r="W890" t="str">
            <v>Y</v>
          </cell>
        </row>
        <row r="891">
          <cell r="C891" t="str">
            <v>19753090136648</v>
          </cell>
          <cell r="D891" t="str">
            <v>19</v>
          </cell>
          <cell r="E891" t="str">
            <v>75309</v>
          </cell>
          <cell r="F891" t="str">
            <v>0136648</v>
          </cell>
          <cell r="G891" t="str">
            <v>Los Angeles</v>
          </cell>
          <cell r="H891" t="str">
            <v>Acton-Agua Dulce Unified</v>
          </cell>
          <cell r="I891" t="str">
            <v>Options for Youth-Acton</v>
          </cell>
          <cell r="J891" t="str">
            <v>54</v>
          </cell>
          <cell r="K891" t="str">
            <v>Unified School District</v>
          </cell>
          <cell r="L891" t="str">
            <v>66</v>
          </cell>
          <cell r="M891" t="str">
            <v>High Schools (Public)</v>
          </cell>
          <cell r="N891" t="str">
            <v>1911</v>
          </cell>
          <cell r="O891">
            <v>394</v>
          </cell>
          <cell r="P891">
            <v>0</v>
          </cell>
          <cell r="Q891">
            <v>0</v>
          </cell>
          <cell r="R891">
            <v>0</v>
          </cell>
          <cell r="S891">
            <v>317</v>
          </cell>
          <cell r="T891">
            <v>0</v>
          </cell>
          <cell r="U891">
            <v>0</v>
          </cell>
          <cell r="V891">
            <v>0</v>
          </cell>
          <cell r="W891" t="str">
            <v>Y</v>
          </cell>
        </row>
        <row r="892">
          <cell r="C892" t="str">
            <v>19753330000000</v>
          </cell>
          <cell r="D892" t="str">
            <v>19</v>
          </cell>
          <cell r="E892" t="str">
            <v>75333</v>
          </cell>
          <cell r="F892" t="str">
            <v>0000000</v>
          </cell>
          <cell r="G892" t="str">
            <v>Los Angeles</v>
          </cell>
          <cell r="H892" t="str">
            <v>Manhattan Beach Unified</v>
          </cell>
          <cell r="J892" t="str">
            <v>54</v>
          </cell>
          <cell r="K892" t="str">
            <v>Unified School District</v>
          </cell>
          <cell r="O892">
            <v>6648</v>
          </cell>
          <cell r="P892">
            <v>0</v>
          </cell>
          <cell r="Q892">
            <v>7</v>
          </cell>
          <cell r="R892">
            <v>0</v>
          </cell>
          <cell r="S892">
            <v>376</v>
          </cell>
          <cell r="T892">
            <v>0</v>
          </cell>
          <cell r="U892">
            <v>2</v>
          </cell>
          <cell r="V892">
            <v>0</v>
          </cell>
          <cell r="W892" t="str">
            <v>Y</v>
          </cell>
        </row>
        <row r="893">
          <cell r="C893" t="str">
            <v>19753410000000</v>
          </cell>
          <cell r="D893" t="str">
            <v>19</v>
          </cell>
          <cell r="E893" t="str">
            <v>75341</v>
          </cell>
          <cell r="F893" t="str">
            <v>0000000</v>
          </cell>
          <cell r="G893" t="str">
            <v>Los Angeles</v>
          </cell>
          <cell r="H893" t="str">
            <v>Redondo Beach Unified</v>
          </cell>
          <cell r="J893" t="str">
            <v>54</v>
          </cell>
          <cell r="K893" t="str">
            <v>Unified School District</v>
          </cell>
          <cell r="O893">
            <v>9937</v>
          </cell>
          <cell r="P893">
            <v>0</v>
          </cell>
          <cell r="Q893">
            <v>9</v>
          </cell>
          <cell r="R893">
            <v>0</v>
          </cell>
          <cell r="S893">
            <v>1973</v>
          </cell>
          <cell r="T893">
            <v>0</v>
          </cell>
          <cell r="U893">
            <v>2</v>
          </cell>
          <cell r="V893">
            <v>0</v>
          </cell>
          <cell r="W893" t="str">
            <v>Y</v>
          </cell>
        </row>
        <row r="894">
          <cell r="C894" t="str">
            <v>19756636120158</v>
          </cell>
          <cell r="D894" t="str">
            <v>19</v>
          </cell>
          <cell r="E894" t="str">
            <v>75663</v>
          </cell>
          <cell r="F894" t="str">
            <v>6120158</v>
          </cell>
          <cell r="G894" t="str">
            <v>Los Angeles</v>
          </cell>
          <cell r="H894" t="str">
            <v>SBE - New West Charter</v>
          </cell>
          <cell r="I894" t="str">
            <v>New West Charter</v>
          </cell>
          <cell r="J894" t="str">
            <v>02</v>
          </cell>
          <cell r="K894" t="str">
            <v>State Board of Education</v>
          </cell>
          <cell r="L894" t="str">
            <v>65</v>
          </cell>
          <cell r="M894" t="str">
            <v>K-12 Schools (Public)</v>
          </cell>
          <cell r="N894" t="str">
            <v>0431</v>
          </cell>
          <cell r="O894">
            <v>898</v>
          </cell>
          <cell r="P894">
            <v>0</v>
          </cell>
          <cell r="Q894">
            <v>0</v>
          </cell>
          <cell r="R894">
            <v>0</v>
          </cell>
          <cell r="S894">
            <v>167</v>
          </cell>
          <cell r="T894">
            <v>0</v>
          </cell>
          <cell r="U894">
            <v>0</v>
          </cell>
          <cell r="V894">
            <v>0</v>
          </cell>
          <cell r="W894" t="str">
            <v>Y</v>
          </cell>
        </row>
        <row r="895">
          <cell r="C895" t="str">
            <v>19756971996693</v>
          </cell>
          <cell r="D895" t="str">
            <v>19</v>
          </cell>
          <cell r="E895" t="str">
            <v>75697</v>
          </cell>
          <cell r="F895" t="str">
            <v>1996693</v>
          </cell>
          <cell r="G895" t="str">
            <v>Los Angeles</v>
          </cell>
          <cell r="H895" t="str">
            <v>SBE - The School of Arts and Enterprise</v>
          </cell>
          <cell r="I895" t="str">
            <v>School of Arts and Enterprise</v>
          </cell>
          <cell r="J895" t="str">
            <v>02</v>
          </cell>
          <cell r="K895" t="str">
            <v>State Board of Education</v>
          </cell>
          <cell r="L895" t="str">
            <v>65</v>
          </cell>
          <cell r="M895" t="str">
            <v>K-12 Schools (Public)</v>
          </cell>
          <cell r="N895" t="str">
            <v>0505</v>
          </cell>
          <cell r="O895">
            <v>768</v>
          </cell>
          <cell r="P895">
            <v>0</v>
          </cell>
          <cell r="Q895">
            <v>0</v>
          </cell>
          <cell r="R895">
            <v>0</v>
          </cell>
          <cell r="S895">
            <v>737</v>
          </cell>
          <cell r="T895">
            <v>0</v>
          </cell>
          <cell r="U895">
            <v>0</v>
          </cell>
          <cell r="V895">
            <v>0</v>
          </cell>
          <cell r="W895" t="str">
            <v>Y</v>
          </cell>
        </row>
        <row r="896">
          <cell r="C896" t="str">
            <v>19757130000000</v>
          </cell>
          <cell r="D896" t="str">
            <v>19</v>
          </cell>
          <cell r="E896" t="str">
            <v>75713</v>
          </cell>
          <cell r="F896" t="str">
            <v>0000000</v>
          </cell>
          <cell r="G896" t="str">
            <v>Los Angeles</v>
          </cell>
          <cell r="H896" t="str">
            <v>Alhambra Unified</v>
          </cell>
          <cell r="J896" t="str">
            <v>54</v>
          </cell>
          <cell r="K896" t="str">
            <v>Unified School District</v>
          </cell>
          <cell r="O896">
            <v>16835</v>
          </cell>
          <cell r="P896">
            <v>0</v>
          </cell>
          <cell r="Q896">
            <v>35</v>
          </cell>
          <cell r="R896">
            <v>0</v>
          </cell>
          <cell r="S896">
            <v>11993</v>
          </cell>
          <cell r="T896">
            <v>0</v>
          </cell>
          <cell r="U896">
            <v>11</v>
          </cell>
          <cell r="V896">
            <v>0</v>
          </cell>
          <cell r="W896" t="str">
            <v>Y</v>
          </cell>
        </row>
        <row r="897">
          <cell r="C897" t="str">
            <v>19764970115725</v>
          </cell>
          <cell r="D897" t="str">
            <v>19</v>
          </cell>
          <cell r="E897" t="str">
            <v>76497</v>
          </cell>
          <cell r="F897" t="str">
            <v>0115725</v>
          </cell>
          <cell r="G897" t="str">
            <v>Los Angeles</v>
          </cell>
          <cell r="H897" t="str">
            <v>SBE - Lifeline Education Charter</v>
          </cell>
          <cell r="I897" t="str">
            <v>Lifeline Education Charter</v>
          </cell>
          <cell r="J897" t="str">
            <v>02</v>
          </cell>
          <cell r="K897" t="str">
            <v>State Board of Education</v>
          </cell>
          <cell r="L897" t="str">
            <v>65</v>
          </cell>
          <cell r="M897" t="str">
            <v>K-12 Schools (Public)</v>
          </cell>
          <cell r="N897" t="str">
            <v>0963</v>
          </cell>
          <cell r="O897">
            <v>648</v>
          </cell>
          <cell r="P897">
            <v>0</v>
          </cell>
          <cell r="Q897">
            <v>0</v>
          </cell>
          <cell r="R897">
            <v>0</v>
          </cell>
          <cell r="S897">
            <v>623</v>
          </cell>
          <cell r="T897">
            <v>0</v>
          </cell>
          <cell r="U897">
            <v>0</v>
          </cell>
          <cell r="V897">
            <v>0</v>
          </cell>
          <cell r="W897" t="str">
            <v>Y</v>
          </cell>
        </row>
        <row r="898">
          <cell r="C898" t="str">
            <v>19765470118760</v>
          </cell>
          <cell r="D898" t="str">
            <v>19</v>
          </cell>
          <cell r="E898" t="str">
            <v>76547</v>
          </cell>
          <cell r="F898" t="str">
            <v>0118760</v>
          </cell>
          <cell r="G898" t="str">
            <v>Los Angeles</v>
          </cell>
          <cell r="H898" t="str">
            <v>SBE - Barack Obama Charter</v>
          </cell>
          <cell r="I898" t="str">
            <v>Barack Obama Charter</v>
          </cell>
          <cell r="J898" t="str">
            <v>02</v>
          </cell>
          <cell r="K898" t="str">
            <v>State Board of Education</v>
          </cell>
          <cell r="L898" t="str">
            <v>61</v>
          </cell>
          <cell r="M898" t="str">
            <v>Elemen Schools In 1 School Dist. (Public)</v>
          </cell>
          <cell r="N898" t="str">
            <v>1062</v>
          </cell>
          <cell r="O898">
            <v>430</v>
          </cell>
          <cell r="P898">
            <v>0</v>
          </cell>
          <cell r="Q898">
            <v>0</v>
          </cell>
          <cell r="R898">
            <v>0</v>
          </cell>
          <cell r="S898">
            <v>390</v>
          </cell>
          <cell r="T898">
            <v>0</v>
          </cell>
          <cell r="U898">
            <v>0</v>
          </cell>
          <cell r="V898">
            <v>0</v>
          </cell>
          <cell r="W898" t="str">
            <v>Y</v>
          </cell>
        </row>
        <row r="899">
          <cell r="C899" t="str">
            <v>19768690000000</v>
          </cell>
          <cell r="D899" t="str">
            <v>19</v>
          </cell>
          <cell r="E899" t="str">
            <v>76869</v>
          </cell>
          <cell r="F899" t="str">
            <v>0000000</v>
          </cell>
          <cell r="G899" t="str">
            <v>Los Angeles</v>
          </cell>
          <cell r="H899" t="str">
            <v>Wiseburn Unified</v>
          </cell>
          <cell r="J899" t="str">
            <v>54</v>
          </cell>
          <cell r="K899" t="str">
            <v>Unified School District</v>
          </cell>
          <cell r="O899">
            <v>2518</v>
          </cell>
          <cell r="P899">
            <v>0</v>
          </cell>
          <cell r="Q899">
            <v>2</v>
          </cell>
          <cell r="R899">
            <v>0</v>
          </cell>
          <cell r="S899">
            <v>1096</v>
          </cell>
          <cell r="T899">
            <v>0</v>
          </cell>
          <cell r="U899">
            <v>1</v>
          </cell>
          <cell r="V899">
            <v>0</v>
          </cell>
          <cell r="W899" t="str">
            <v>Y</v>
          </cell>
        </row>
        <row r="900">
          <cell r="C900" t="str">
            <v>19768690119016</v>
          </cell>
          <cell r="D900" t="str">
            <v>19</v>
          </cell>
          <cell r="E900" t="str">
            <v>76869</v>
          </cell>
          <cell r="F900" t="str">
            <v>0119016</v>
          </cell>
          <cell r="G900" t="str">
            <v>Los Angeles</v>
          </cell>
          <cell r="H900" t="str">
            <v>Wiseburn Unified</v>
          </cell>
          <cell r="I900" t="str">
            <v>Da Vinci Science</v>
          </cell>
          <cell r="J900" t="str">
            <v>54</v>
          </cell>
          <cell r="K900" t="str">
            <v>Unified School District</v>
          </cell>
          <cell r="L900" t="str">
            <v>66</v>
          </cell>
          <cell r="M900" t="str">
            <v>High Schools (Public)</v>
          </cell>
          <cell r="N900" t="str">
            <v>1060</v>
          </cell>
          <cell r="O900">
            <v>529</v>
          </cell>
          <cell r="P900">
            <v>0</v>
          </cell>
          <cell r="Q900">
            <v>0</v>
          </cell>
          <cell r="R900">
            <v>0</v>
          </cell>
          <cell r="S900">
            <v>188</v>
          </cell>
          <cell r="T900">
            <v>0</v>
          </cell>
          <cell r="U900">
            <v>0</v>
          </cell>
          <cell r="V900">
            <v>0</v>
          </cell>
          <cell r="W900" t="str">
            <v>Y</v>
          </cell>
        </row>
        <row r="901">
          <cell r="C901" t="str">
            <v>19768690119636</v>
          </cell>
          <cell r="D901" t="str">
            <v>19</v>
          </cell>
          <cell r="E901" t="str">
            <v>76869</v>
          </cell>
          <cell r="F901" t="str">
            <v>0119636</v>
          </cell>
          <cell r="G901" t="str">
            <v>Los Angeles</v>
          </cell>
          <cell r="H901" t="str">
            <v>Wiseburn Unified</v>
          </cell>
          <cell r="I901" t="str">
            <v>Da Vinci Design</v>
          </cell>
          <cell r="J901" t="str">
            <v>54</v>
          </cell>
          <cell r="K901" t="str">
            <v>Unified School District</v>
          </cell>
          <cell r="L901" t="str">
            <v>66</v>
          </cell>
          <cell r="M901" t="str">
            <v>High Schools (Public)</v>
          </cell>
          <cell r="N901" t="str">
            <v>1081</v>
          </cell>
          <cell r="O901">
            <v>600</v>
          </cell>
          <cell r="P901">
            <v>0</v>
          </cell>
          <cell r="Q901">
            <v>0</v>
          </cell>
          <cell r="R901">
            <v>0</v>
          </cell>
          <cell r="S901">
            <v>271</v>
          </cell>
          <cell r="T901">
            <v>0</v>
          </cell>
          <cell r="U901">
            <v>0</v>
          </cell>
          <cell r="V901">
            <v>0</v>
          </cell>
          <cell r="W901" t="str">
            <v>Y</v>
          </cell>
        </row>
        <row r="902">
          <cell r="C902" t="str">
            <v>19768690128728</v>
          </cell>
          <cell r="D902" t="str">
            <v>19</v>
          </cell>
          <cell r="E902" t="str">
            <v>76869</v>
          </cell>
          <cell r="F902" t="str">
            <v>0128728</v>
          </cell>
          <cell r="G902" t="str">
            <v>Los Angeles</v>
          </cell>
          <cell r="H902" t="str">
            <v>Wiseburn Unified</v>
          </cell>
          <cell r="I902" t="str">
            <v>Da Vinci Innovation Academy</v>
          </cell>
          <cell r="J902" t="str">
            <v>54</v>
          </cell>
          <cell r="K902" t="str">
            <v>Unified School District</v>
          </cell>
          <cell r="L902" t="str">
            <v>60</v>
          </cell>
          <cell r="M902" t="str">
            <v>Elementary Schools (Public)</v>
          </cell>
          <cell r="N902" t="str">
            <v>1597</v>
          </cell>
          <cell r="O902">
            <v>421</v>
          </cell>
          <cell r="P902">
            <v>0</v>
          </cell>
          <cell r="Q902">
            <v>0</v>
          </cell>
          <cell r="R902">
            <v>0</v>
          </cell>
          <cell r="S902">
            <v>45</v>
          </cell>
          <cell r="T902">
            <v>0</v>
          </cell>
          <cell r="U902">
            <v>0</v>
          </cell>
          <cell r="V902">
            <v>0</v>
          </cell>
          <cell r="W902" t="str">
            <v>Y</v>
          </cell>
        </row>
        <row r="903">
          <cell r="C903" t="str">
            <v>19768690131128</v>
          </cell>
          <cell r="D903" t="str">
            <v>19</v>
          </cell>
          <cell r="E903" t="str">
            <v>76869</v>
          </cell>
          <cell r="F903" t="str">
            <v>0131128</v>
          </cell>
          <cell r="G903" t="str">
            <v>Los Angeles</v>
          </cell>
          <cell r="H903" t="str">
            <v>Wiseburn Unified</v>
          </cell>
          <cell r="I903" t="str">
            <v>Da Vinci Communications High</v>
          </cell>
          <cell r="J903" t="str">
            <v>54</v>
          </cell>
          <cell r="K903" t="str">
            <v>Unified School District</v>
          </cell>
          <cell r="L903" t="str">
            <v>66</v>
          </cell>
          <cell r="M903" t="str">
            <v>High Schools (Public)</v>
          </cell>
          <cell r="N903" t="str">
            <v>1689</v>
          </cell>
          <cell r="O903">
            <v>366</v>
          </cell>
          <cell r="P903">
            <v>0</v>
          </cell>
          <cell r="Q903">
            <v>0</v>
          </cell>
          <cell r="R903">
            <v>0</v>
          </cell>
          <cell r="S903">
            <v>151</v>
          </cell>
          <cell r="T903">
            <v>0</v>
          </cell>
          <cell r="U903">
            <v>0</v>
          </cell>
          <cell r="V903">
            <v>0</v>
          </cell>
          <cell r="W903" t="str">
            <v>Y</v>
          </cell>
        </row>
        <row r="904">
          <cell r="C904" t="str">
            <v>19768690135988</v>
          </cell>
          <cell r="D904" t="str">
            <v>19</v>
          </cell>
          <cell r="E904" t="str">
            <v>76869</v>
          </cell>
          <cell r="F904" t="str">
            <v>0135988</v>
          </cell>
          <cell r="G904" t="str">
            <v>Los Angeles</v>
          </cell>
          <cell r="H904" t="str">
            <v>Wiseburn Unified</v>
          </cell>
          <cell r="I904" t="str">
            <v>RISE High</v>
          </cell>
          <cell r="J904" t="str">
            <v>54</v>
          </cell>
          <cell r="K904" t="str">
            <v>Unified School District</v>
          </cell>
          <cell r="L904" t="str">
            <v>66</v>
          </cell>
          <cell r="M904" t="str">
            <v>High Schools (Public)</v>
          </cell>
          <cell r="N904" t="str">
            <v>1865</v>
          </cell>
          <cell r="O904">
            <v>66</v>
          </cell>
          <cell r="P904">
            <v>0</v>
          </cell>
          <cell r="Q904">
            <v>0</v>
          </cell>
          <cell r="R904">
            <v>0</v>
          </cell>
          <cell r="S904">
            <v>43</v>
          </cell>
          <cell r="T904">
            <v>0</v>
          </cell>
          <cell r="U904">
            <v>0</v>
          </cell>
          <cell r="V904">
            <v>0</v>
          </cell>
          <cell r="W904" t="str">
            <v>Y</v>
          </cell>
        </row>
        <row r="905">
          <cell r="C905" t="str">
            <v>19768850132928</v>
          </cell>
          <cell r="D905" t="str">
            <v>19</v>
          </cell>
          <cell r="E905" t="str">
            <v>76885</v>
          </cell>
          <cell r="F905" t="str">
            <v>0132928</v>
          </cell>
          <cell r="G905" t="str">
            <v>Los Angeles</v>
          </cell>
          <cell r="H905" t="str">
            <v>SBE - Anahuacalmecac International University Preparatory of North America</v>
          </cell>
          <cell r="I905" t="str">
            <v>Anahuacalmecac International University Preparatory of North America</v>
          </cell>
          <cell r="J905" t="str">
            <v>02</v>
          </cell>
          <cell r="K905" t="str">
            <v>State Board of Education</v>
          </cell>
          <cell r="L905" t="str">
            <v>65</v>
          </cell>
          <cell r="M905" t="str">
            <v>K-12 Schools (Public)</v>
          </cell>
          <cell r="N905" t="str">
            <v>1685</v>
          </cell>
          <cell r="O905">
            <v>364</v>
          </cell>
          <cell r="P905">
            <v>0</v>
          </cell>
          <cell r="Q905">
            <v>0</v>
          </cell>
          <cell r="R905">
            <v>0</v>
          </cell>
          <cell r="S905">
            <v>327</v>
          </cell>
          <cell r="T905">
            <v>0</v>
          </cell>
          <cell r="U905">
            <v>0</v>
          </cell>
          <cell r="V905">
            <v>0</v>
          </cell>
          <cell r="W905" t="str">
            <v>Y</v>
          </cell>
        </row>
        <row r="906">
          <cell r="C906" t="str">
            <v>19769680109926</v>
          </cell>
          <cell r="D906" t="str">
            <v>19</v>
          </cell>
          <cell r="E906" t="str">
            <v>76968</v>
          </cell>
          <cell r="F906" t="str">
            <v>0109926</v>
          </cell>
          <cell r="G906" t="str">
            <v>Los Angeles</v>
          </cell>
          <cell r="H906" t="str">
            <v>SBE - Academia Avance Charter</v>
          </cell>
          <cell r="I906" t="str">
            <v>Academia Avance Charter</v>
          </cell>
          <cell r="J906" t="str">
            <v>02</v>
          </cell>
          <cell r="K906" t="str">
            <v>State Board of Education</v>
          </cell>
          <cell r="L906" t="str">
            <v>65</v>
          </cell>
          <cell r="M906" t="str">
            <v>K-12 Schools (Public)</v>
          </cell>
          <cell r="N906" t="str">
            <v>0738</v>
          </cell>
          <cell r="O906">
            <v>389</v>
          </cell>
          <cell r="P906">
            <v>0</v>
          </cell>
          <cell r="Q906">
            <v>0</v>
          </cell>
          <cell r="R906">
            <v>0</v>
          </cell>
          <cell r="S906">
            <v>286</v>
          </cell>
          <cell r="T906">
            <v>0</v>
          </cell>
          <cell r="U906">
            <v>0</v>
          </cell>
          <cell r="V906">
            <v>0</v>
          </cell>
          <cell r="W906" t="str">
            <v>Y</v>
          </cell>
        </row>
        <row r="907">
          <cell r="C907" t="str">
            <v>19769920133900</v>
          </cell>
          <cell r="D907" t="str">
            <v>19</v>
          </cell>
          <cell r="E907" t="str">
            <v>76992</v>
          </cell>
          <cell r="F907" t="str">
            <v>0133900</v>
          </cell>
          <cell r="G907" t="str">
            <v>Los Angeles</v>
          </cell>
          <cell r="H907" t="str">
            <v>SBE - Prepa Tec Los Angeles High</v>
          </cell>
          <cell r="I907" t="str">
            <v>Prepa Tec Los Angeles High</v>
          </cell>
          <cell r="J907" t="str">
            <v>02</v>
          </cell>
          <cell r="K907" t="str">
            <v>State Board of Education</v>
          </cell>
          <cell r="L907" t="str">
            <v>67</v>
          </cell>
          <cell r="M907" t="str">
            <v>High Schools In 1 School Dist. (Public)</v>
          </cell>
          <cell r="N907" t="str">
            <v>1789</v>
          </cell>
          <cell r="O907">
            <v>224</v>
          </cell>
          <cell r="P907">
            <v>0</v>
          </cell>
          <cell r="Q907">
            <v>0</v>
          </cell>
          <cell r="R907">
            <v>0</v>
          </cell>
          <cell r="S907">
            <v>189</v>
          </cell>
          <cell r="T907">
            <v>0</v>
          </cell>
          <cell r="U907">
            <v>0</v>
          </cell>
          <cell r="V907">
            <v>0</v>
          </cell>
          <cell r="W907" t="str">
            <v>Y</v>
          </cell>
        </row>
        <row r="908">
          <cell r="C908" t="str">
            <v>19770730135947</v>
          </cell>
          <cell r="D908" t="str">
            <v>19</v>
          </cell>
          <cell r="E908" t="str">
            <v>77073</v>
          </cell>
          <cell r="F908" t="str">
            <v>0135947</v>
          </cell>
          <cell r="G908" t="str">
            <v>Los Angeles</v>
          </cell>
          <cell r="H908" t="str">
            <v>SBE - Celerity Rolas</v>
          </cell>
          <cell r="I908" t="str">
            <v>Celerity Rolas Charter</v>
          </cell>
          <cell r="J908" t="str">
            <v>02</v>
          </cell>
          <cell r="K908" t="str">
            <v>State Board of Education</v>
          </cell>
          <cell r="L908" t="str">
            <v>61</v>
          </cell>
          <cell r="M908" t="str">
            <v>Elemen Schools In 1 School Dist. (Public)</v>
          </cell>
          <cell r="N908" t="str">
            <v>1857</v>
          </cell>
          <cell r="O908">
            <v>299</v>
          </cell>
          <cell r="P908">
            <v>0</v>
          </cell>
          <cell r="Q908">
            <v>0</v>
          </cell>
          <cell r="R908">
            <v>0</v>
          </cell>
          <cell r="S908">
            <v>243</v>
          </cell>
          <cell r="T908">
            <v>0</v>
          </cell>
          <cell r="U908">
            <v>0</v>
          </cell>
          <cell r="V908">
            <v>0</v>
          </cell>
          <cell r="W908" t="str">
            <v>Y</v>
          </cell>
        </row>
        <row r="909">
          <cell r="C909" t="str">
            <v>19770810135954</v>
          </cell>
          <cell r="D909" t="str">
            <v>19</v>
          </cell>
          <cell r="E909" t="str">
            <v>77081</v>
          </cell>
          <cell r="F909" t="str">
            <v>0135954</v>
          </cell>
          <cell r="G909" t="str">
            <v>Los Angeles</v>
          </cell>
          <cell r="H909" t="str">
            <v>SBE - Celerity Himalia</v>
          </cell>
          <cell r="I909" t="str">
            <v>Celerity Himalia Charter</v>
          </cell>
          <cell r="J909" t="str">
            <v>02</v>
          </cell>
          <cell r="K909" t="str">
            <v>State Board of Education</v>
          </cell>
          <cell r="L909" t="str">
            <v>61</v>
          </cell>
          <cell r="M909" t="str">
            <v>Elemen Schools In 1 School Dist. (Public)</v>
          </cell>
          <cell r="N909" t="str">
            <v>1858</v>
          </cell>
          <cell r="O909">
            <v>609</v>
          </cell>
          <cell r="P909">
            <v>0</v>
          </cell>
          <cell r="Q909">
            <v>0</v>
          </cell>
          <cell r="R909">
            <v>0</v>
          </cell>
          <cell r="S909">
            <v>598</v>
          </cell>
          <cell r="T909">
            <v>0</v>
          </cell>
          <cell r="U909">
            <v>0</v>
          </cell>
          <cell r="V909">
            <v>0</v>
          </cell>
          <cell r="W909" t="str">
            <v>Y</v>
          </cell>
        </row>
        <row r="910">
          <cell r="C910" t="str">
            <v>20102070000000</v>
          </cell>
          <cell r="D910" t="str">
            <v>20</v>
          </cell>
          <cell r="E910" t="str">
            <v>10207</v>
          </cell>
          <cell r="F910" t="str">
            <v>0000000</v>
          </cell>
          <cell r="G910" t="str">
            <v>Madera</v>
          </cell>
          <cell r="H910" t="str">
            <v>Madera County Superintendent of Schools</v>
          </cell>
          <cell r="J910" t="str">
            <v>00</v>
          </cell>
          <cell r="K910" t="str">
            <v>County Office of Education (COE)</v>
          </cell>
          <cell r="O910">
            <v>386</v>
          </cell>
          <cell r="P910">
            <v>47</v>
          </cell>
          <cell r="Q910">
            <v>339</v>
          </cell>
          <cell r="R910">
            <v>35</v>
          </cell>
          <cell r="S910">
            <v>324</v>
          </cell>
          <cell r="T910">
            <v>47</v>
          </cell>
          <cell r="U910">
            <v>277</v>
          </cell>
          <cell r="V910">
            <v>32</v>
          </cell>
          <cell r="W910" t="str">
            <v>Y</v>
          </cell>
        </row>
        <row r="911">
          <cell r="C911" t="str">
            <v>20102070117184</v>
          </cell>
          <cell r="D911" t="str">
            <v>20</v>
          </cell>
          <cell r="E911" t="str">
            <v>10207</v>
          </cell>
          <cell r="F911" t="str">
            <v>0117184</v>
          </cell>
          <cell r="G911" t="str">
            <v>Madera</v>
          </cell>
          <cell r="H911" t="str">
            <v>Madera County Superintendent of Schools</v>
          </cell>
          <cell r="I911" t="str">
            <v>Madera County Independent Academy</v>
          </cell>
          <cell r="J911" t="str">
            <v>00</v>
          </cell>
          <cell r="K911" t="str">
            <v>County Office of Education (COE)</v>
          </cell>
          <cell r="L911" t="str">
            <v>10</v>
          </cell>
          <cell r="M911" t="str">
            <v>County Community</v>
          </cell>
          <cell r="N911" t="str">
            <v>1001</v>
          </cell>
          <cell r="O911">
            <v>292</v>
          </cell>
          <cell r="P911">
            <v>0</v>
          </cell>
          <cell r="Q911">
            <v>0</v>
          </cell>
          <cell r="R911">
            <v>5</v>
          </cell>
          <cell r="S911">
            <v>277</v>
          </cell>
          <cell r="T911">
            <v>0</v>
          </cell>
          <cell r="U911">
            <v>0</v>
          </cell>
          <cell r="V911">
            <v>5</v>
          </cell>
          <cell r="W911" t="str">
            <v>Y</v>
          </cell>
        </row>
        <row r="912">
          <cell r="C912" t="str">
            <v>20102072030229</v>
          </cell>
          <cell r="D912" t="str">
            <v>20</v>
          </cell>
          <cell r="E912" t="str">
            <v>10207</v>
          </cell>
          <cell r="F912" t="str">
            <v>2030229</v>
          </cell>
          <cell r="G912" t="str">
            <v>Madera</v>
          </cell>
          <cell r="H912" t="str">
            <v>Madera County Superintendent of Schools</v>
          </cell>
          <cell r="I912" t="str">
            <v>Pioneer Technical Center</v>
          </cell>
          <cell r="J912" t="str">
            <v>00</v>
          </cell>
          <cell r="K912" t="str">
            <v>County Office of Education (COE)</v>
          </cell>
          <cell r="L912" t="str">
            <v>10</v>
          </cell>
          <cell r="M912" t="str">
            <v>County Community</v>
          </cell>
          <cell r="N912" t="str">
            <v>0460</v>
          </cell>
          <cell r="O912">
            <v>163</v>
          </cell>
          <cell r="P912">
            <v>0</v>
          </cell>
          <cell r="Q912">
            <v>0</v>
          </cell>
          <cell r="R912">
            <v>30</v>
          </cell>
          <cell r="S912">
            <v>153</v>
          </cell>
          <cell r="T912">
            <v>0</v>
          </cell>
          <cell r="U912">
            <v>0</v>
          </cell>
          <cell r="V912">
            <v>27</v>
          </cell>
          <cell r="W912" t="str">
            <v>Y</v>
          </cell>
        </row>
        <row r="913">
          <cell r="C913" t="str">
            <v>20651770000000</v>
          </cell>
          <cell r="D913" t="str">
            <v>20</v>
          </cell>
          <cell r="E913" t="str">
            <v>65177</v>
          </cell>
          <cell r="F913" t="str">
            <v>0000000</v>
          </cell>
          <cell r="G913" t="str">
            <v>Madera</v>
          </cell>
          <cell r="H913" t="str">
            <v>Alview-Dairyland Union Elementary</v>
          </cell>
          <cell r="J913" t="str">
            <v>52</v>
          </cell>
          <cell r="K913" t="str">
            <v>Elementary School District</v>
          </cell>
          <cell r="O913">
            <v>395</v>
          </cell>
          <cell r="P913">
            <v>0</v>
          </cell>
          <cell r="Q913">
            <v>1</v>
          </cell>
          <cell r="R913">
            <v>0</v>
          </cell>
          <cell r="S913">
            <v>262</v>
          </cell>
          <cell r="T913">
            <v>0</v>
          </cell>
          <cell r="U913">
            <v>1</v>
          </cell>
          <cell r="V913">
            <v>0</v>
          </cell>
          <cell r="W913" t="str">
            <v>Y</v>
          </cell>
        </row>
        <row r="914">
          <cell r="C914" t="str">
            <v>20651850000000</v>
          </cell>
          <cell r="D914" t="str">
            <v>20</v>
          </cell>
          <cell r="E914" t="str">
            <v>65185</v>
          </cell>
          <cell r="F914" t="str">
            <v>0000000</v>
          </cell>
          <cell r="G914" t="str">
            <v>Madera</v>
          </cell>
          <cell r="H914" t="str">
            <v>Bass Lake Joint Union Elementary</v>
          </cell>
          <cell r="J914" t="str">
            <v>52</v>
          </cell>
          <cell r="K914" t="str">
            <v>Elementary School District</v>
          </cell>
          <cell r="O914">
            <v>872</v>
          </cell>
          <cell r="P914">
            <v>0</v>
          </cell>
          <cell r="Q914">
            <v>0</v>
          </cell>
          <cell r="R914">
            <v>0</v>
          </cell>
          <cell r="S914">
            <v>524</v>
          </cell>
          <cell r="T914">
            <v>0</v>
          </cell>
          <cell r="U914">
            <v>0</v>
          </cell>
          <cell r="V914">
            <v>0</v>
          </cell>
          <cell r="W914" t="str">
            <v>Y</v>
          </cell>
        </row>
        <row r="915">
          <cell r="C915" t="str">
            <v>20651850129015</v>
          </cell>
          <cell r="D915" t="str">
            <v>20</v>
          </cell>
          <cell r="E915" t="str">
            <v>65185</v>
          </cell>
          <cell r="F915" t="str">
            <v>0129015</v>
          </cell>
          <cell r="G915" t="str">
            <v>Madera</v>
          </cell>
          <cell r="H915" t="str">
            <v>Bass Lake Joint Union Elementary</v>
          </cell>
          <cell r="I915" t="str">
            <v>Yosemite-Wawona Elementary Charter</v>
          </cell>
          <cell r="J915" t="str">
            <v>52</v>
          </cell>
          <cell r="K915" t="str">
            <v>Elementary School District</v>
          </cell>
          <cell r="L915" t="str">
            <v>60</v>
          </cell>
          <cell r="M915" t="str">
            <v>Elementary Schools (Public)</v>
          </cell>
          <cell r="N915" t="str">
            <v>1610</v>
          </cell>
          <cell r="O915">
            <v>26</v>
          </cell>
          <cell r="P915">
            <v>0</v>
          </cell>
          <cell r="Q915">
            <v>0</v>
          </cell>
          <cell r="R915">
            <v>0</v>
          </cell>
          <cell r="S915">
            <v>12</v>
          </cell>
          <cell r="T915">
            <v>0</v>
          </cell>
          <cell r="U915">
            <v>0</v>
          </cell>
          <cell r="V915">
            <v>0</v>
          </cell>
          <cell r="W915" t="str">
            <v>Y</v>
          </cell>
        </row>
        <row r="916">
          <cell r="C916" t="str">
            <v>20651930000000</v>
          </cell>
          <cell r="D916" t="str">
            <v>20</v>
          </cell>
          <cell r="E916" t="str">
            <v>65193</v>
          </cell>
          <cell r="F916" t="str">
            <v>0000000</v>
          </cell>
          <cell r="G916" t="str">
            <v>Madera</v>
          </cell>
          <cell r="H916" t="str">
            <v>Chowchilla Elementary</v>
          </cell>
          <cell r="J916" t="str">
            <v>52</v>
          </cell>
          <cell r="K916" t="str">
            <v>Elementary School District</v>
          </cell>
          <cell r="O916">
            <v>2243</v>
          </cell>
          <cell r="P916">
            <v>0</v>
          </cell>
          <cell r="Q916">
            <v>14</v>
          </cell>
          <cell r="R916">
            <v>0</v>
          </cell>
          <cell r="S916">
            <v>1853</v>
          </cell>
          <cell r="T916">
            <v>0</v>
          </cell>
          <cell r="U916">
            <v>10</v>
          </cell>
          <cell r="V916">
            <v>0</v>
          </cell>
          <cell r="W916" t="str">
            <v>Y</v>
          </cell>
        </row>
        <row r="917">
          <cell r="C917" t="str">
            <v>20652010000000</v>
          </cell>
          <cell r="D917" t="str">
            <v>20</v>
          </cell>
          <cell r="E917" t="str">
            <v>65201</v>
          </cell>
          <cell r="F917" t="str">
            <v>0000000</v>
          </cell>
          <cell r="G917" t="str">
            <v>Madera</v>
          </cell>
          <cell r="H917" t="str">
            <v>Chowchilla Union High</v>
          </cell>
          <cell r="J917" t="str">
            <v>56</v>
          </cell>
          <cell r="K917" t="str">
            <v>High School District</v>
          </cell>
          <cell r="O917">
            <v>1113</v>
          </cell>
          <cell r="P917">
            <v>0</v>
          </cell>
          <cell r="Q917">
            <v>14</v>
          </cell>
          <cell r="R917">
            <v>0</v>
          </cell>
          <cell r="S917">
            <v>777</v>
          </cell>
          <cell r="T917">
            <v>0</v>
          </cell>
          <cell r="U917">
            <v>11</v>
          </cell>
          <cell r="V917">
            <v>0</v>
          </cell>
          <cell r="W917" t="str">
            <v>Y</v>
          </cell>
        </row>
        <row r="918">
          <cell r="C918" t="str">
            <v>20652430000000</v>
          </cell>
          <cell r="D918" t="str">
            <v>20</v>
          </cell>
          <cell r="E918" t="str">
            <v>65243</v>
          </cell>
          <cell r="F918" t="str">
            <v>0000000</v>
          </cell>
          <cell r="G918" t="str">
            <v>Madera</v>
          </cell>
          <cell r="H918" t="str">
            <v>Madera Unified</v>
          </cell>
          <cell r="J918" t="str">
            <v>54</v>
          </cell>
          <cell r="K918" t="str">
            <v>Unified School District</v>
          </cell>
          <cell r="O918">
            <v>20017</v>
          </cell>
          <cell r="P918">
            <v>0</v>
          </cell>
          <cell r="Q918">
            <v>256</v>
          </cell>
          <cell r="R918">
            <v>0</v>
          </cell>
          <cell r="S918">
            <v>17936</v>
          </cell>
          <cell r="T918">
            <v>0</v>
          </cell>
          <cell r="U918">
            <v>220</v>
          </cell>
          <cell r="V918">
            <v>0</v>
          </cell>
          <cell r="W918" t="str">
            <v>Y</v>
          </cell>
        </row>
        <row r="919">
          <cell r="C919" t="str">
            <v>20652430100016</v>
          </cell>
          <cell r="D919" t="str">
            <v>20</v>
          </cell>
          <cell r="E919" t="str">
            <v>65243</v>
          </cell>
          <cell r="F919" t="str">
            <v>0100016</v>
          </cell>
          <cell r="G919" t="str">
            <v>Madera</v>
          </cell>
          <cell r="H919" t="str">
            <v>Madera Unified</v>
          </cell>
          <cell r="I919" t="str">
            <v>Sherman Thomas Charter</v>
          </cell>
          <cell r="J919" t="str">
            <v>54</v>
          </cell>
          <cell r="K919" t="str">
            <v>Unified School District</v>
          </cell>
          <cell r="L919" t="str">
            <v>60</v>
          </cell>
          <cell r="M919" t="str">
            <v>Elementary Schools (Public)</v>
          </cell>
          <cell r="N919" t="str">
            <v>0507</v>
          </cell>
          <cell r="O919">
            <v>217</v>
          </cell>
          <cell r="P919">
            <v>0</v>
          </cell>
          <cell r="Q919">
            <v>0</v>
          </cell>
          <cell r="R919">
            <v>0</v>
          </cell>
          <cell r="S919">
            <v>117</v>
          </cell>
          <cell r="T919">
            <v>0</v>
          </cell>
          <cell r="U919">
            <v>0</v>
          </cell>
          <cell r="V919">
            <v>0</v>
          </cell>
          <cell r="W919" t="str">
            <v>Y</v>
          </cell>
        </row>
        <row r="920">
          <cell r="C920" t="str">
            <v>20652430107938</v>
          </cell>
          <cell r="D920" t="str">
            <v>20</v>
          </cell>
          <cell r="E920" t="str">
            <v>65243</v>
          </cell>
          <cell r="F920" t="str">
            <v>0107938</v>
          </cell>
          <cell r="G920" t="str">
            <v>Madera</v>
          </cell>
          <cell r="H920" t="str">
            <v>Madera Unified</v>
          </cell>
          <cell r="I920" t="str">
            <v>Ezequiel Tafoya Alvarado Academy</v>
          </cell>
          <cell r="J920" t="str">
            <v>54</v>
          </cell>
          <cell r="K920" t="str">
            <v>Unified School District</v>
          </cell>
          <cell r="L920" t="str">
            <v>60</v>
          </cell>
          <cell r="M920" t="str">
            <v>Elementary Schools (Public)</v>
          </cell>
          <cell r="N920" t="str">
            <v>0676</v>
          </cell>
          <cell r="O920">
            <v>591</v>
          </cell>
          <cell r="P920">
            <v>0</v>
          </cell>
          <cell r="Q920">
            <v>0</v>
          </cell>
          <cell r="R920">
            <v>0</v>
          </cell>
          <cell r="S920">
            <v>587</v>
          </cell>
          <cell r="T920">
            <v>0</v>
          </cell>
          <cell r="U920">
            <v>0</v>
          </cell>
          <cell r="V920">
            <v>0</v>
          </cell>
          <cell r="W920" t="str">
            <v>Y</v>
          </cell>
        </row>
        <row r="921">
          <cell r="C921" t="str">
            <v>20652430118950</v>
          </cell>
          <cell r="D921" t="str">
            <v>20</v>
          </cell>
          <cell r="E921" t="str">
            <v>65243</v>
          </cell>
          <cell r="F921" t="str">
            <v>0118950</v>
          </cell>
          <cell r="G921" t="str">
            <v>Madera</v>
          </cell>
          <cell r="H921" t="str">
            <v>Madera Unified</v>
          </cell>
          <cell r="I921" t="str">
            <v>Sherman Thomas Charter High</v>
          </cell>
          <cell r="J921" t="str">
            <v>54</v>
          </cell>
          <cell r="K921" t="str">
            <v>Unified School District</v>
          </cell>
          <cell r="L921" t="str">
            <v>66</v>
          </cell>
          <cell r="M921" t="str">
            <v>High Schools (Public)</v>
          </cell>
          <cell r="N921" t="str">
            <v>1058</v>
          </cell>
          <cell r="O921">
            <v>57</v>
          </cell>
          <cell r="P921">
            <v>0</v>
          </cell>
          <cell r="Q921">
            <v>0</v>
          </cell>
          <cell r="R921">
            <v>0</v>
          </cell>
          <cell r="S921">
            <v>33</v>
          </cell>
          <cell r="T921">
            <v>0</v>
          </cell>
          <cell r="U921">
            <v>0</v>
          </cell>
          <cell r="V921">
            <v>0</v>
          </cell>
          <cell r="W921" t="str">
            <v>Y</v>
          </cell>
        </row>
        <row r="922">
          <cell r="C922" t="str">
            <v>20652430134510</v>
          </cell>
          <cell r="D922" t="str">
            <v>20</v>
          </cell>
          <cell r="E922" t="str">
            <v>65243</v>
          </cell>
          <cell r="F922" t="str">
            <v>0134510</v>
          </cell>
          <cell r="G922" t="str">
            <v>Madera</v>
          </cell>
          <cell r="H922" t="str">
            <v>Madera Unified</v>
          </cell>
          <cell r="I922" t="str">
            <v>Sherman Thomas STEM Academy</v>
          </cell>
          <cell r="J922" t="str">
            <v>54</v>
          </cell>
          <cell r="K922" t="str">
            <v>Unified School District</v>
          </cell>
          <cell r="L922" t="str">
            <v>62</v>
          </cell>
          <cell r="M922" t="str">
            <v>Intermediate/Middle Schools (Public)</v>
          </cell>
          <cell r="N922" t="str">
            <v>1780</v>
          </cell>
          <cell r="O922">
            <v>74</v>
          </cell>
          <cell r="P922">
            <v>0</v>
          </cell>
          <cell r="Q922">
            <v>0</v>
          </cell>
          <cell r="R922">
            <v>0</v>
          </cell>
          <cell r="S922">
            <v>37</v>
          </cell>
          <cell r="T922">
            <v>0</v>
          </cell>
          <cell r="U922">
            <v>0</v>
          </cell>
          <cell r="V922">
            <v>0</v>
          </cell>
          <cell r="W922" t="str">
            <v>Y</v>
          </cell>
        </row>
        <row r="923">
          <cell r="C923" t="str">
            <v>20652760000000</v>
          </cell>
          <cell r="D923" t="str">
            <v>20</v>
          </cell>
          <cell r="E923" t="str">
            <v>65276</v>
          </cell>
          <cell r="F923" t="str">
            <v>0000000</v>
          </cell>
          <cell r="G923" t="str">
            <v>Madera</v>
          </cell>
          <cell r="H923" t="str">
            <v>Raymond-Knowles Union Elementary</v>
          </cell>
          <cell r="J923" t="str">
            <v>52</v>
          </cell>
          <cell r="K923" t="str">
            <v>Elementary School District</v>
          </cell>
          <cell r="O923">
            <v>81</v>
          </cell>
          <cell r="P923">
            <v>0</v>
          </cell>
          <cell r="Q923">
            <v>1</v>
          </cell>
          <cell r="R923">
            <v>0</v>
          </cell>
          <cell r="S923">
            <v>49</v>
          </cell>
          <cell r="T923">
            <v>0</v>
          </cell>
          <cell r="U923">
            <v>1</v>
          </cell>
          <cell r="V923">
            <v>0</v>
          </cell>
          <cell r="W923" t="str">
            <v>Y</v>
          </cell>
        </row>
        <row r="924">
          <cell r="C924" t="str">
            <v>20755800000000</v>
          </cell>
          <cell r="D924" t="str">
            <v>20</v>
          </cell>
          <cell r="E924" t="str">
            <v>75580</v>
          </cell>
          <cell r="F924" t="str">
            <v>0000000</v>
          </cell>
          <cell r="G924" t="str">
            <v>Madera</v>
          </cell>
          <cell r="H924" t="str">
            <v>Golden Valley Unified</v>
          </cell>
          <cell r="J924" t="str">
            <v>54</v>
          </cell>
          <cell r="K924" t="str">
            <v>Unified School District</v>
          </cell>
          <cell r="O924">
            <v>1940</v>
          </cell>
          <cell r="P924">
            <v>0</v>
          </cell>
          <cell r="Q924">
            <v>12</v>
          </cell>
          <cell r="R924">
            <v>0</v>
          </cell>
          <cell r="S924">
            <v>888</v>
          </cell>
          <cell r="T924">
            <v>0</v>
          </cell>
          <cell r="U924">
            <v>7</v>
          </cell>
          <cell r="V924">
            <v>0</v>
          </cell>
          <cell r="W924" t="str">
            <v>Y</v>
          </cell>
        </row>
        <row r="925">
          <cell r="C925" t="str">
            <v>20756060000000</v>
          </cell>
          <cell r="D925" t="str">
            <v>20</v>
          </cell>
          <cell r="E925" t="str">
            <v>75606</v>
          </cell>
          <cell r="F925" t="str">
            <v>0000000</v>
          </cell>
          <cell r="G925" t="str">
            <v>Madera</v>
          </cell>
          <cell r="H925" t="str">
            <v>Chawanakee Unified</v>
          </cell>
          <cell r="J925" t="str">
            <v>54</v>
          </cell>
          <cell r="K925" t="str">
            <v>Unified School District</v>
          </cell>
          <cell r="O925">
            <v>657</v>
          </cell>
          <cell r="P925">
            <v>0</v>
          </cell>
          <cell r="Q925">
            <v>5</v>
          </cell>
          <cell r="R925">
            <v>0</v>
          </cell>
          <cell r="S925">
            <v>420</v>
          </cell>
          <cell r="T925">
            <v>0</v>
          </cell>
          <cell r="U925">
            <v>4</v>
          </cell>
          <cell r="V925">
            <v>0</v>
          </cell>
          <cell r="W925" t="str">
            <v>Y</v>
          </cell>
        </row>
        <row r="926">
          <cell r="C926" t="str">
            <v>20756060125021</v>
          </cell>
          <cell r="D926" t="str">
            <v>20</v>
          </cell>
          <cell r="E926" t="str">
            <v>75606</v>
          </cell>
          <cell r="F926" t="str">
            <v>0125021</v>
          </cell>
          <cell r="G926" t="str">
            <v>Madera</v>
          </cell>
          <cell r="H926" t="str">
            <v>Chawanakee Unified</v>
          </cell>
          <cell r="I926" t="str">
            <v>Minarets Charter High</v>
          </cell>
          <cell r="J926" t="str">
            <v>54</v>
          </cell>
          <cell r="K926" t="str">
            <v>Unified School District</v>
          </cell>
          <cell r="L926" t="str">
            <v>66</v>
          </cell>
          <cell r="M926" t="str">
            <v>High Schools (Public)</v>
          </cell>
          <cell r="N926" t="str">
            <v>1341</v>
          </cell>
          <cell r="O926">
            <v>274</v>
          </cell>
          <cell r="P926">
            <v>0</v>
          </cell>
          <cell r="Q926">
            <v>0</v>
          </cell>
          <cell r="R926">
            <v>0</v>
          </cell>
          <cell r="S926">
            <v>97</v>
          </cell>
          <cell r="T926">
            <v>0</v>
          </cell>
          <cell r="U926">
            <v>0</v>
          </cell>
          <cell r="V926">
            <v>0</v>
          </cell>
          <cell r="W926" t="str">
            <v>Y</v>
          </cell>
        </row>
        <row r="927">
          <cell r="C927" t="str">
            <v>20756060132936</v>
          </cell>
          <cell r="D927" t="str">
            <v>20</v>
          </cell>
          <cell r="E927" t="str">
            <v>75606</v>
          </cell>
          <cell r="F927" t="str">
            <v>0132936</v>
          </cell>
          <cell r="G927" t="str">
            <v>Madera</v>
          </cell>
          <cell r="H927" t="str">
            <v>Chawanakee Unified</v>
          </cell>
          <cell r="I927" t="str">
            <v>Chawanakee Academy Charter</v>
          </cell>
          <cell r="J927" t="str">
            <v>54</v>
          </cell>
          <cell r="K927" t="str">
            <v>Unified School District</v>
          </cell>
          <cell r="L927" t="str">
            <v>65</v>
          </cell>
          <cell r="M927" t="str">
            <v>K-12 Schools (Public)</v>
          </cell>
          <cell r="N927" t="str">
            <v>1763</v>
          </cell>
          <cell r="O927">
            <v>155</v>
          </cell>
          <cell r="P927">
            <v>0</v>
          </cell>
          <cell r="Q927">
            <v>0</v>
          </cell>
          <cell r="R927">
            <v>0</v>
          </cell>
          <cell r="S927">
            <v>75</v>
          </cell>
          <cell r="T927">
            <v>0</v>
          </cell>
          <cell r="U927">
            <v>0</v>
          </cell>
          <cell r="V927">
            <v>0</v>
          </cell>
          <cell r="W927" t="str">
            <v>Y</v>
          </cell>
        </row>
        <row r="928">
          <cell r="C928" t="str">
            <v>20764140000000</v>
          </cell>
          <cell r="D928" t="str">
            <v>20</v>
          </cell>
          <cell r="E928" t="str">
            <v>76414</v>
          </cell>
          <cell r="F928" t="str">
            <v>0000000</v>
          </cell>
          <cell r="G928" t="str">
            <v>Madera</v>
          </cell>
          <cell r="H928" t="str">
            <v>Yosemite Unified</v>
          </cell>
          <cell r="J928" t="str">
            <v>54</v>
          </cell>
          <cell r="K928" t="str">
            <v>Unified School District</v>
          </cell>
          <cell r="O928">
            <v>1698</v>
          </cell>
          <cell r="P928">
            <v>0</v>
          </cell>
          <cell r="Q928">
            <v>36</v>
          </cell>
          <cell r="R928">
            <v>0</v>
          </cell>
          <cell r="S928">
            <v>878</v>
          </cell>
          <cell r="T928">
            <v>0</v>
          </cell>
          <cell r="U928">
            <v>23</v>
          </cell>
          <cell r="V928">
            <v>0</v>
          </cell>
          <cell r="W928" t="str">
            <v>Y</v>
          </cell>
        </row>
        <row r="929">
          <cell r="C929" t="str">
            <v>20764142030237</v>
          </cell>
          <cell r="D929" t="str">
            <v>20</v>
          </cell>
          <cell r="E929" t="str">
            <v>76414</v>
          </cell>
          <cell r="F929" t="str">
            <v>2030237</v>
          </cell>
          <cell r="G929" t="str">
            <v>Madera</v>
          </cell>
          <cell r="H929" t="str">
            <v>Yosemite Unified</v>
          </cell>
          <cell r="I929" t="str">
            <v>Glacier High School Charter</v>
          </cell>
          <cell r="J929" t="str">
            <v>54</v>
          </cell>
          <cell r="K929" t="str">
            <v>Unified School District</v>
          </cell>
          <cell r="L929" t="str">
            <v>66</v>
          </cell>
          <cell r="M929" t="str">
            <v>High Schools (Public)</v>
          </cell>
          <cell r="N929" t="str">
            <v>0479</v>
          </cell>
          <cell r="O929">
            <v>120</v>
          </cell>
          <cell r="P929">
            <v>0</v>
          </cell>
          <cell r="Q929">
            <v>0</v>
          </cell>
          <cell r="R929">
            <v>0</v>
          </cell>
          <cell r="S929">
            <v>47</v>
          </cell>
          <cell r="T929">
            <v>0</v>
          </cell>
          <cell r="U929">
            <v>0</v>
          </cell>
          <cell r="V929">
            <v>0</v>
          </cell>
          <cell r="W929" t="str">
            <v>Y</v>
          </cell>
        </row>
        <row r="930">
          <cell r="C930" t="str">
            <v>20764146110076</v>
          </cell>
          <cell r="D930" t="str">
            <v>20</v>
          </cell>
          <cell r="E930" t="str">
            <v>76414</v>
          </cell>
          <cell r="F930" t="str">
            <v>6110076</v>
          </cell>
          <cell r="G930" t="str">
            <v>Madera</v>
          </cell>
          <cell r="H930" t="str">
            <v>Yosemite Unified</v>
          </cell>
          <cell r="I930" t="str">
            <v>Mountain Home Charter (Alternative)</v>
          </cell>
          <cell r="J930" t="str">
            <v>54</v>
          </cell>
          <cell r="K930" t="str">
            <v>Unified School District</v>
          </cell>
          <cell r="L930" t="str">
            <v>60</v>
          </cell>
          <cell r="M930" t="str">
            <v>Elementary Schools (Public)</v>
          </cell>
          <cell r="N930" t="str">
            <v>0063</v>
          </cell>
          <cell r="O930">
            <v>350</v>
          </cell>
          <cell r="P930">
            <v>0</v>
          </cell>
          <cell r="Q930">
            <v>0</v>
          </cell>
          <cell r="R930">
            <v>0</v>
          </cell>
          <cell r="S930">
            <v>159</v>
          </cell>
          <cell r="T930">
            <v>0</v>
          </cell>
          <cell r="U930">
            <v>0</v>
          </cell>
          <cell r="V930">
            <v>0</v>
          </cell>
          <cell r="W930" t="str">
            <v>Y</v>
          </cell>
        </row>
        <row r="931">
          <cell r="C931" t="str">
            <v>21102150000000</v>
          </cell>
          <cell r="D931" t="str">
            <v>21</v>
          </cell>
          <cell r="E931" t="str">
            <v>10215</v>
          </cell>
          <cell r="F931" t="str">
            <v>0000000</v>
          </cell>
          <cell r="G931" t="str">
            <v>Marin</v>
          </cell>
          <cell r="H931" t="str">
            <v>Marin County Office of Education</v>
          </cell>
          <cell r="J931" t="str">
            <v>00</v>
          </cell>
          <cell r="K931" t="str">
            <v>County Office of Education (COE)</v>
          </cell>
          <cell r="O931">
            <v>312</v>
          </cell>
          <cell r="P931">
            <v>13</v>
          </cell>
          <cell r="Q931">
            <v>234</v>
          </cell>
          <cell r="R931">
            <v>6</v>
          </cell>
          <cell r="S931">
            <v>144</v>
          </cell>
          <cell r="T931">
            <v>13</v>
          </cell>
          <cell r="U931">
            <v>84</v>
          </cell>
          <cell r="V931">
            <v>5</v>
          </cell>
          <cell r="W931" t="str">
            <v>Y</v>
          </cell>
        </row>
        <row r="932">
          <cell r="C932" t="str">
            <v>21102152130102</v>
          </cell>
          <cell r="D932" t="str">
            <v>21</v>
          </cell>
          <cell r="E932" t="str">
            <v>10215</v>
          </cell>
          <cell r="F932" t="str">
            <v>2130102</v>
          </cell>
          <cell r="G932" t="str">
            <v>Marin</v>
          </cell>
          <cell r="H932" t="str">
            <v>Marin County Office of Education</v>
          </cell>
          <cell r="I932" t="str">
            <v>Phoenix Academy</v>
          </cell>
          <cell r="J932" t="str">
            <v>00</v>
          </cell>
          <cell r="K932" t="str">
            <v>County Office of Education (COE)</v>
          </cell>
          <cell r="L932" t="str">
            <v>10</v>
          </cell>
          <cell r="M932" t="str">
            <v>County Community</v>
          </cell>
          <cell r="N932" t="str">
            <v>0087</v>
          </cell>
          <cell r="O932">
            <v>6</v>
          </cell>
          <cell r="P932">
            <v>0</v>
          </cell>
          <cell r="Q932">
            <v>0</v>
          </cell>
          <cell r="R932">
            <v>6</v>
          </cell>
          <cell r="S932">
            <v>5</v>
          </cell>
          <cell r="T932">
            <v>0</v>
          </cell>
          <cell r="U932">
            <v>0</v>
          </cell>
          <cell r="V932">
            <v>5</v>
          </cell>
          <cell r="W932" t="str">
            <v>Y</v>
          </cell>
        </row>
        <row r="933">
          <cell r="C933" t="str">
            <v>21653000000000</v>
          </cell>
          <cell r="D933" t="str">
            <v>21</v>
          </cell>
          <cell r="E933" t="str">
            <v>65300</v>
          </cell>
          <cell r="F933" t="str">
            <v>0000000</v>
          </cell>
          <cell r="G933" t="str">
            <v>Marin</v>
          </cell>
          <cell r="H933" t="str">
            <v>Bolinas-Stinson Union</v>
          </cell>
          <cell r="J933" t="str">
            <v>52</v>
          </cell>
          <cell r="K933" t="str">
            <v>Elementary School District</v>
          </cell>
          <cell r="O933">
            <v>91</v>
          </cell>
          <cell r="P933">
            <v>0</v>
          </cell>
          <cell r="Q933">
            <v>0</v>
          </cell>
          <cell r="R933">
            <v>0</v>
          </cell>
          <cell r="S933">
            <v>40</v>
          </cell>
          <cell r="T933">
            <v>0</v>
          </cell>
          <cell r="U933">
            <v>0</v>
          </cell>
          <cell r="V933">
            <v>0</v>
          </cell>
          <cell r="W933" t="str">
            <v>Y</v>
          </cell>
        </row>
        <row r="934">
          <cell r="C934" t="str">
            <v>21653180000000</v>
          </cell>
          <cell r="D934" t="str">
            <v>21</v>
          </cell>
          <cell r="E934" t="str">
            <v>65318</v>
          </cell>
          <cell r="F934" t="str">
            <v>0000000</v>
          </cell>
          <cell r="G934" t="str">
            <v>Marin</v>
          </cell>
          <cell r="H934" t="str">
            <v>Dixie Elementary</v>
          </cell>
          <cell r="J934" t="str">
            <v>52</v>
          </cell>
          <cell r="K934" t="str">
            <v>Elementary School District</v>
          </cell>
          <cell r="O934">
            <v>1984</v>
          </cell>
          <cell r="P934">
            <v>0</v>
          </cell>
          <cell r="Q934">
            <v>29</v>
          </cell>
          <cell r="R934">
            <v>0</v>
          </cell>
          <cell r="S934">
            <v>374</v>
          </cell>
          <cell r="T934">
            <v>0</v>
          </cell>
          <cell r="U934">
            <v>23</v>
          </cell>
          <cell r="V934">
            <v>0</v>
          </cell>
          <cell r="W934" t="str">
            <v>Y</v>
          </cell>
        </row>
        <row r="935">
          <cell r="C935" t="str">
            <v>21653340000000</v>
          </cell>
          <cell r="D935" t="str">
            <v>21</v>
          </cell>
          <cell r="E935" t="str">
            <v>65334</v>
          </cell>
          <cell r="F935" t="str">
            <v>0000000</v>
          </cell>
          <cell r="G935" t="str">
            <v>Marin</v>
          </cell>
          <cell r="H935" t="str">
            <v>Kentfield Elementary</v>
          </cell>
          <cell r="J935" t="str">
            <v>52</v>
          </cell>
          <cell r="K935" t="str">
            <v>Elementary School District</v>
          </cell>
          <cell r="O935">
            <v>1239</v>
          </cell>
          <cell r="P935">
            <v>0</v>
          </cell>
          <cell r="Q935">
            <v>5</v>
          </cell>
          <cell r="R935">
            <v>0</v>
          </cell>
          <cell r="S935">
            <v>155</v>
          </cell>
          <cell r="T935">
            <v>0</v>
          </cell>
          <cell r="U935">
            <v>1</v>
          </cell>
          <cell r="V935">
            <v>0</v>
          </cell>
          <cell r="W935" t="str">
            <v>Y</v>
          </cell>
        </row>
        <row r="936">
          <cell r="C936" t="str">
            <v>21653420000000</v>
          </cell>
          <cell r="D936" t="str">
            <v>21</v>
          </cell>
          <cell r="E936" t="str">
            <v>65342</v>
          </cell>
          <cell r="F936" t="str">
            <v>0000000</v>
          </cell>
          <cell r="G936" t="str">
            <v>Marin</v>
          </cell>
          <cell r="H936" t="str">
            <v>Laguna Joint Elementary</v>
          </cell>
          <cell r="J936" t="str">
            <v>52</v>
          </cell>
          <cell r="K936" t="str">
            <v>Elementary School District</v>
          </cell>
          <cell r="O936">
            <v>13</v>
          </cell>
          <cell r="P936">
            <v>0</v>
          </cell>
          <cell r="Q936">
            <v>0</v>
          </cell>
          <cell r="R936">
            <v>0</v>
          </cell>
          <cell r="S936">
            <v>12</v>
          </cell>
          <cell r="T936">
            <v>0</v>
          </cell>
          <cell r="U936">
            <v>0</v>
          </cell>
          <cell r="V936">
            <v>0</v>
          </cell>
          <cell r="W936" t="str">
            <v>Y</v>
          </cell>
        </row>
        <row r="937">
          <cell r="C937" t="str">
            <v>21653590000000</v>
          </cell>
          <cell r="D937" t="str">
            <v>21</v>
          </cell>
          <cell r="E937" t="str">
            <v>65359</v>
          </cell>
          <cell r="F937" t="str">
            <v>0000000</v>
          </cell>
          <cell r="G937" t="str">
            <v>Marin</v>
          </cell>
          <cell r="H937" t="str">
            <v>Lagunitas Elementary</v>
          </cell>
          <cell r="J937" t="str">
            <v>52</v>
          </cell>
          <cell r="K937" t="str">
            <v>Elementary School District</v>
          </cell>
          <cell r="O937">
            <v>249</v>
          </cell>
          <cell r="P937">
            <v>0</v>
          </cell>
          <cell r="Q937">
            <v>3</v>
          </cell>
          <cell r="R937">
            <v>0</v>
          </cell>
          <cell r="S937">
            <v>34</v>
          </cell>
          <cell r="T937">
            <v>0</v>
          </cell>
          <cell r="U937">
            <v>0</v>
          </cell>
          <cell r="V937">
            <v>0</v>
          </cell>
          <cell r="W937" t="str">
            <v>Y</v>
          </cell>
        </row>
        <row r="938">
          <cell r="C938" t="str">
            <v>21653670000000</v>
          </cell>
          <cell r="D938" t="str">
            <v>21</v>
          </cell>
          <cell r="E938" t="str">
            <v>65367</v>
          </cell>
          <cell r="F938" t="str">
            <v>0000000</v>
          </cell>
          <cell r="G938" t="str">
            <v>Marin</v>
          </cell>
          <cell r="H938" t="str">
            <v>Larkspur-Corte Madera</v>
          </cell>
          <cell r="J938" t="str">
            <v>52</v>
          </cell>
          <cell r="K938" t="str">
            <v>Elementary School District</v>
          </cell>
          <cell r="O938">
            <v>1547</v>
          </cell>
          <cell r="P938">
            <v>0</v>
          </cell>
          <cell r="Q938">
            <v>4</v>
          </cell>
          <cell r="R938">
            <v>0</v>
          </cell>
          <cell r="S938">
            <v>104</v>
          </cell>
          <cell r="T938">
            <v>0</v>
          </cell>
          <cell r="U938">
            <v>0</v>
          </cell>
          <cell r="V938">
            <v>0</v>
          </cell>
          <cell r="W938" t="str">
            <v>Y</v>
          </cell>
        </row>
        <row r="939">
          <cell r="C939" t="str">
            <v>21653750000000</v>
          </cell>
          <cell r="D939" t="str">
            <v>21</v>
          </cell>
          <cell r="E939" t="str">
            <v>65375</v>
          </cell>
          <cell r="F939" t="str">
            <v>0000000</v>
          </cell>
          <cell r="G939" t="str">
            <v>Marin</v>
          </cell>
          <cell r="H939" t="str">
            <v>Lincoln Elementary</v>
          </cell>
          <cell r="J939" t="str">
            <v>52</v>
          </cell>
          <cell r="K939" t="str">
            <v>Elementary School District</v>
          </cell>
          <cell r="O939">
            <v>7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 t="str">
            <v>Y</v>
          </cell>
        </row>
        <row r="940">
          <cell r="C940" t="str">
            <v>21653910000000</v>
          </cell>
          <cell r="D940" t="str">
            <v>21</v>
          </cell>
          <cell r="E940" t="str">
            <v>65391</v>
          </cell>
          <cell r="F940" t="str">
            <v>0000000</v>
          </cell>
          <cell r="G940" t="str">
            <v>Marin</v>
          </cell>
          <cell r="H940" t="str">
            <v>Mill Valley Elementary</v>
          </cell>
          <cell r="J940" t="str">
            <v>52</v>
          </cell>
          <cell r="K940" t="str">
            <v>Elementary School District</v>
          </cell>
          <cell r="O940">
            <v>3086</v>
          </cell>
          <cell r="P940">
            <v>0</v>
          </cell>
          <cell r="Q940">
            <v>12</v>
          </cell>
          <cell r="R940">
            <v>0</v>
          </cell>
          <cell r="S940">
            <v>247</v>
          </cell>
          <cell r="T940">
            <v>0</v>
          </cell>
          <cell r="U940">
            <v>2</v>
          </cell>
          <cell r="V940">
            <v>0</v>
          </cell>
          <cell r="W940" t="str">
            <v>Y</v>
          </cell>
        </row>
        <row r="941">
          <cell r="C941" t="str">
            <v>21654090000000</v>
          </cell>
          <cell r="D941" t="str">
            <v>21</v>
          </cell>
          <cell r="E941" t="str">
            <v>65409</v>
          </cell>
          <cell r="F941" t="str">
            <v>0000000</v>
          </cell>
          <cell r="G941" t="str">
            <v>Marin</v>
          </cell>
          <cell r="H941" t="str">
            <v>Nicasio</v>
          </cell>
          <cell r="J941" t="str">
            <v>52</v>
          </cell>
          <cell r="K941" t="str">
            <v>Elementary School District</v>
          </cell>
          <cell r="O941">
            <v>43</v>
          </cell>
          <cell r="P941">
            <v>0</v>
          </cell>
          <cell r="Q941">
            <v>1</v>
          </cell>
          <cell r="R941">
            <v>0</v>
          </cell>
          <cell r="S941">
            <v>14</v>
          </cell>
          <cell r="T941">
            <v>0</v>
          </cell>
          <cell r="U941">
            <v>0</v>
          </cell>
          <cell r="V941">
            <v>0</v>
          </cell>
          <cell r="W941" t="str">
            <v>Y</v>
          </cell>
        </row>
        <row r="942">
          <cell r="C942" t="str">
            <v>21654170000000</v>
          </cell>
          <cell r="D942" t="str">
            <v>21</v>
          </cell>
          <cell r="E942" t="str">
            <v>65417</v>
          </cell>
          <cell r="F942" t="str">
            <v>0000000</v>
          </cell>
          <cell r="G942" t="str">
            <v>Marin</v>
          </cell>
          <cell r="H942" t="str">
            <v>Novato Unified</v>
          </cell>
          <cell r="J942" t="str">
            <v>54</v>
          </cell>
          <cell r="K942" t="str">
            <v>Unified School District</v>
          </cell>
          <cell r="O942">
            <v>7595</v>
          </cell>
          <cell r="P942">
            <v>0</v>
          </cell>
          <cell r="Q942">
            <v>69</v>
          </cell>
          <cell r="R942">
            <v>0</v>
          </cell>
          <cell r="S942">
            <v>3135</v>
          </cell>
          <cell r="T942">
            <v>0</v>
          </cell>
          <cell r="U942">
            <v>20</v>
          </cell>
          <cell r="V942">
            <v>0</v>
          </cell>
          <cell r="W942" t="str">
            <v>Y</v>
          </cell>
        </row>
        <row r="943">
          <cell r="C943" t="str">
            <v>21654176113229</v>
          </cell>
          <cell r="D943" t="str">
            <v>21</v>
          </cell>
          <cell r="E943" t="str">
            <v>65417</v>
          </cell>
          <cell r="F943" t="str">
            <v>6113229</v>
          </cell>
          <cell r="G943" t="str">
            <v>Marin</v>
          </cell>
          <cell r="H943" t="str">
            <v>Novato Unified</v>
          </cell>
          <cell r="I943" t="str">
            <v>Novato Charter</v>
          </cell>
          <cell r="J943" t="str">
            <v>54</v>
          </cell>
          <cell r="K943" t="str">
            <v>Unified School District</v>
          </cell>
          <cell r="L943" t="str">
            <v>60</v>
          </cell>
          <cell r="M943" t="str">
            <v>Elementary Schools (Public)</v>
          </cell>
          <cell r="N943" t="str">
            <v>0089</v>
          </cell>
          <cell r="O943">
            <v>268</v>
          </cell>
          <cell r="P943">
            <v>0</v>
          </cell>
          <cell r="Q943">
            <v>0</v>
          </cell>
          <cell r="R943">
            <v>0</v>
          </cell>
          <cell r="S943">
            <v>40</v>
          </cell>
          <cell r="T943">
            <v>0</v>
          </cell>
          <cell r="U943">
            <v>0</v>
          </cell>
          <cell r="V943">
            <v>0</v>
          </cell>
          <cell r="W943" t="str">
            <v>Y</v>
          </cell>
        </row>
        <row r="944">
          <cell r="C944" t="str">
            <v>21654250000000</v>
          </cell>
          <cell r="D944" t="str">
            <v>21</v>
          </cell>
          <cell r="E944" t="str">
            <v>65425</v>
          </cell>
          <cell r="F944" t="str">
            <v>0000000</v>
          </cell>
          <cell r="G944" t="str">
            <v>Marin</v>
          </cell>
          <cell r="H944" t="str">
            <v>Reed Union Elementary</v>
          </cell>
          <cell r="J944" t="str">
            <v>52</v>
          </cell>
          <cell r="K944" t="str">
            <v>Elementary School District</v>
          </cell>
          <cell r="O944">
            <v>1444</v>
          </cell>
          <cell r="P944">
            <v>0</v>
          </cell>
          <cell r="Q944">
            <v>8</v>
          </cell>
          <cell r="R944">
            <v>0</v>
          </cell>
          <cell r="S944">
            <v>91</v>
          </cell>
          <cell r="T944">
            <v>0</v>
          </cell>
          <cell r="U944">
            <v>2</v>
          </cell>
          <cell r="V944">
            <v>0</v>
          </cell>
          <cell r="W944" t="str">
            <v>Y</v>
          </cell>
        </row>
        <row r="945">
          <cell r="C945" t="str">
            <v>21654330000000</v>
          </cell>
          <cell r="D945" t="str">
            <v>21</v>
          </cell>
          <cell r="E945" t="str">
            <v>65433</v>
          </cell>
          <cell r="F945" t="str">
            <v>0000000</v>
          </cell>
          <cell r="G945" t="str">
            <v>Marin</v>
          </cell>
          <cell r="H945" t="str">
            <v>Ross Elementary</v>
          </cell>
          <cell r="J945" t="str">
            <v>52</v>
          </cell>
          <cell r="K945" t="str">
            <v>Elementary School District</v>
          </cell>
          <cell r="O945">
            <v>387</v>
          </cell>
          <cell r="P945">
            <v>0</v>
          </cell>
          <cell r="Q945">
            <v>0</v>
          </cell>
          <cell r="R945">
            <v>0</v>
          </cell>
          <cell r="S945">
            <v>5</v>
          </cell>
          <cell r="T945">
            <v>0</v>
          </cell>
          <cell r="U945">
            <v>0</v>
          </cell>
          <cell r="V945">
            <v>0</v>
          </cell>
          <cell r="W945" t="str">
            <v>Y</v>
          </cell>
        </row>
        <row r="946">
          <cell r="C946" t="str">
            <v>21654580000000</v>
          </cell>
          <cell r="D946" t="str">
            <v>21</v>
          </cell>
          <cell r="E946" t="str">
            <v>65458</v>
          </cell>
          <cell r="F946" t="str">
            <v>0000000</v>
          </cell>
          <cell r="G946" t="str">
            <v>Marin</v>
          </cell>
          <cell r="H946" t="str">
            <v>San Rafael City Elementary</v>
          </cell>
          <cell r="J946" t="str">
            <v>52</v>
          </cell>
          <cell r="K946" t="str">
            <v>Elementary School District</v>
          </cell>
          <cell r="O946">
            <v>4730</v>
          </cell>
          <cell r="P946">
            <v>0</v>
          </cell>
          <cell r="Q946">
            <v>23</v>
          </cell>
          <cell r="R946">
            <v>0</v>
          </cell>
          <cell r="S946">
            <v>3285</v>
          </cell>
          <cell r="T946">
            <v>0</v>
          </cell>
          <cell r="U946">
            <v>14</v>
          </cell>
          <cell r="V946">
            <v>0</v>
          </cell>
          <cell r="W946" t="str">
            <v>Y</v>
          </cell>
        </row>
        <row r="947">
          <cell r="C947" t="str">
            <v>21654660000000</v>
          </cell>
          <cell r="D947" t="str">
            <v>21</v>
          </cell>
          <cell r="E947" t="str">
            <v>65466</v>
          </cell>
          <cell r="F947" t="str">
            <v>0000000</v>
          </cell>
          <cell r="G947" t="str">
            <v>Marin</v>
          </cell>
          <cell r="H947" t="str">
            <v>San Rafael City High</v>
          </cell>
          <cell r="J947" t="str">
            <v>56</v>
          </cell>
          <cell r="K947" t="str">
            <v>High School District</v>
          </cell>
          <cell r="O947">
            <v>2648</v>
          </cell>
          <cell r="P947">
            <v>0</v>
          </cell>
          <cell r="Q947">
            <v>32</v>
          </cell>
          <cell r="R947">
            <v>0</v>
          </cell>
          <cell r="S947">
            <v>1428</v>
          </cell>
          <cell r="T947">
            <v>0</v>
          </cell>
          <cell r="U947">
            <v>13</v>
          </cell>
          <cell r="V947">
            <v>0</v>
          </cell>
          <cell r="W947" t="str">
            <v>Y</v>
          </cell>
        </row>
        <row r="948">
          <cell r="C948" t="str">
            <v>21654740000000</v>
          </cell>
          <cell r="D948" t="str">
            <v>21</v>
          </cell>
          <cell r="E948" t="str">
            <v>65474</v>
          </cell>
          <cell r="F948" t="str">
            <v>0000000</v>
          </cell>
          <cell r="G948" t="str">
            <v>Marin</v>
          </cell>
          <cell r="H948" t="str">
            <v>Sausalito Marin City</v>
          </cell>
          <cell r="J948" t="str">
            <v>52</v>
          </cell>
          <cell r="K948" t="str">
            <v>Elementary School District</v>
          </cell>
          <cell r="O948">
            <v>127</v>
          </cell>
          <cell r="P948">
            <v>0</v>
          </cell>
          <cell r="Q948">
            <v>5</v>
          </cell>
          <cell r="R948">
            <v>0</v>
          </cell>
          <cell r="S948">
            <v>106</v>
          </cell>
          <cell r="T948">
            <v>0</v>
          </cell>
          <cell r="U948">
            <v>1</v>
          </cell>
          <cell r="V948">
            <v>0</v>
          </cell>
          <cell r="W948" t="str">
            <v>Y</v>
          </cell>
        </row>
        <row r="949">
          <cell r="C949" t="str">
            <v>21654746118491</v>
          </cell>
          <cell r="D949" t="str">
            <v>21</v>
          </cell>
          <cell r="E949" t="str">
            <v>65474</v>
          </cell>
          <cell r="F949" t="str">
            <v>6118491</v>
          </cell>
          <cell r="G949" t="str">
            <v>Marin</v>
          </cell>
          <cell r="H949" t="str">
            <v>Sausalito Marin City</v>
          </cell>
          <cell r="I949" t="str">
            <v>Willow Creek Academy</v>
          </cell>
          <cell r="J949" t="str">
            <v>52</v>
          </cell>
          <cell r="K949" t="str">
            <v>Elementary School District</v>
          </cell>
          <cell r="L949" t="str">
            <v>60</v>
          </cell>
          <cell r="M949" t="str">
            <v>Elementary Schools (Public)</v>
          </cell>
          <cell r="N949" t="str">
            <v>0351</v>
          </cell>
          <cell r="O949">
            <v>411</v>
          </cell>
          <cell r="P949">
            <v>0</v>
          </cell>
          <cell r="Q949">
            <v>0</v>
          </cell>
          <cell r="R949">
            <v>0</v>
          </cell>
          <cell r="S949">
            <v>193</v>
          </cell>
          <cell r="T949">
            <v>0</v>
          </cell>
          <cell r="U949">
            <v>0</v>
          </cell>
          <cell r="V949">
            <v>0</v>
          </cell>
          <cell r="W949" t="str">
            <v>Y</v>
          </cell>
        </row>
        <row r="950">
          <cell r="C950" t="str">
            <v>21654820000000</v>
          </cell>
          <cell r="D950" t="str">
            <v>21</v>
          </cell>
          <cell r="E950" t="str">
            <v>65482</v>
          </cell>
          <cell r="F950" t="str">
            <v>0000000</v>
          </cell>
          <cell r="G950" t="str">
            <v>Marin</v>
          </cell>
          <cell r="H950" t="str">
            <v>Tamalpais Union High</v>
          </cell>
          <cell r="J950" t="str">
            <v>56</v>
          </cell>
          <cell r="K950" t="str">
            <v>High School District</v>
          </cell>
          <cell r="O950">
            <v>4828</v>
          </cell>
          <cell r="P950">
            <v>0</v>
          </cell>
          <cell r="Q950">
            <v>29</v>
          </cell>
          <cell r="R950">
            <v>0</v>
          </cell>
          <cell r="S950">
            <v>590</v>
          </cell>
          <cell r="T950">
            <v>0</v>
          </cell>
          <cell r="U950">
            <v>3</v>
          </cell>
          <cell r="V950">
            <v>0</v>
          </cell>
          <cell r="W950" t="str">
            <v>Y</v>
          </cell>
        </row>
        <row r="951">
          <cell r="C951" t="str">
            <v>21733610000000</v>
          </cell>
          <cell r="D951" t="str">
            <v>21</v>
          </cell>
          <cell r="E951" t="str">
            <v>73361</v>
          </cell>
          <cell r="F951" t="str">
            <v>0000000</v>
          </cell>
          <cell r="G951" t="str">
            <v>Marin</v>
          </cell>
          <cell r="H951" t="str">
            <v>Shoreline Unified</v>
          </cell>
          <cell r="J951" t="str">
            <v>54</v>
          </cell>
          <cell r="K951" t="str">
            <v>Unified School District</v>
          </cell>
          <cell r="O951">
            <v>510</v>
          </cell>
          <cell r="P951">
            <v>0</v>
          </cell>
          <cell r="Q951">
            <v>7</v>
          </cell>
          <cell r="R951">
            <v>0</v>
          </cell>
          <cell r="S951">
            <v>255</v>
          </cell>
          <cell r="T951">
            <v>0</v>
          </cell>
          <cell r="U951">
            <v>4</v>
          </cell>
          <cell r="V951">
            <v>0</v>
          </cell>
          <cell r="W951" t="str">
            <v>Y</v>
          </cell>
        </row>
        <row r="952">
          <cell r="C952" t="str">
            <v>21750020000000</v>
          </cell>
          <cell r="D952" t="str">
            <v>21</v>
          </cell>
          <cell r="E952" t="str">
            <v>75002</v>
          </cell>
          <cell r="F952" t="str">
            <v>0000000</v>
          </cell>
          <cell r="G952" t="str">
            <v>Marin</v>
          </cell>
          <cell r="H952" t="str">
            <v>Ross Valley Elementary</v>
          </cell>
          <cell r="J952" t="str">
            <v>52</v>
          </cell>
          <cell r="K952" t="str">
            <v>Elementary School District</v>
          </cell>
          <cell r="O952">
            <v>2094</v>
          </cell>
          <cell r="P952">
            <v>0</v>
          </cell>
          <cell r="Q952">
            <v>8</v>
          </cell>
          <cell r="R952">
            <v>0</v>
          </cell>
          <cell r="S952">
            <v>237</v>
          </cell>
          <cell r="T952">
            <v>0</v>
          </cell>
          <cell r="U952">
            <v>1</v>
          </cell>
          <cell r="V952">
            <v>0</v>
          </cell>
          <cell r="W952" t="str">
            <v>Y</v>
          </cell>
        </row>
        <row r="953">
          <cell r="C953" t="str">
            <v>21770650135350</v>
          </cell>
          <cell r="D953" t="str">
            <v>21</v>
          </cell>
          <cell r="E953" t="str">
            <v>77065</v>
          </cell>
          <cell r="F953" t="str">
            <v>0135350</v>
          </cell>
          <cell r="G953" t="str">
            <v>Marin</v>
          </cell>
          <cell r="H953" t="str">
            <v>SBE - Ross Valley Elementary</v>
          </cell>
          <cell r="I953" t="str">
            <v>Ross Valley Charter</v>
          </cell>
          <cell r="J953" t="str">
            <v>02</v>
          </cell>
          <cell r="K953" t="str">
            <v>State Board of Education</v>
          </cell>
          <cell r="L953" t="str">
            <v>61</v>
          </cell>
          <cell r="M953" t="str">
            <v>Elemen Schools In 1 School Dist. (Public)</v>
          </cell>
          <cell r="N953" t="str">
            <v>1790</v>
          </cell>
          <cell r="O953">
            <v>127</v>
          </cell>
          <cell r="P953">
            <v>0</v>
          </cell>
          <cell r="Q953">
            <v>0</v>
          </cell>
          <cell r="R953">
            <v>0</v>
          </cell>
          <cell r="S953">
            <v>37</v>
          </cell>
          <cell r="T953">
            <v>0</v>
          </cell>
          <cell r="U953">
            <v>0</v>
          </cell>
          <cell r="V953">
            <v>0</v>
          </cell>
          <cell r="W953" t="str">
            <v>Y</v>
          </cell>
        </row>
        <row r="954">
          <cell r="C954" t="str">
            <v>22102230000000</v>
          </cell>
          <cell r="D954" t="str">
            <v>22</v>
          </cell>
          <cell r="E954" t="str">
            <v>10223</v>
          </cell>
          <cell r="F954" t="str">
            <v>0000000</v>
          </cell>
          <cell r="G954" t="str">
            <v>Mariposa</v>
          </cell>
          <cell r="H954" t="str">
            <v>Mariposa County Office of Education</v>
          </cell>
          <cell r="J954" t="str">
            <v>00</v>
          </cell>
          <cell r="K954" t="str">
            <v>County Office of Education (COE)</v>
          </cell>
          <cell r="O954">
            <v>49</v>
          </cell>
          <cell r="P954">
            <v>0</v>
          </cell>
          <cell r="Q954">
            <v>49</v>
          </cell>
          <cell r="R954">
            <v>0</v>
          </cell>
          <cell r="S954">
            <v>38</v>
          </cell>
          <cell r="T954">
            <v>0</v>
          </cell>
          <cell r="U954">
            <v>38</v>
          </cell>
          <cell r="V954">
            <v>0</v>
          </cell>
          <cell r="W954" t="str">
            <v>Y</v>
          </cell>
        </row>
        <row r="955">
          <cell r="C955" t="str">
            <v>22655320000000</v>
          </cell>
          <cell r="D955" t="str">
            <v>22</v>
          </cell>
          <cell r="E955" t="str">
            <v>65532</v>
          </cell>
          <cell r="F955" t="str">
            <v>0000000</v>
          </cell>
          <cell r="G955" t="str">
            <v>Mariposa</v>
          </cell>
          <cell r="H955" t="str">
            <v>Mariposa County Unified</v>
          </cell>
          <cell r="J955" t="str">
            <v>54</v>
          </cell>
          <cell r="K955" t="str">
            <v>Unified School District</v>
          </cell>
          <cell r="O955">
            <v>1686</v>
          </cell>
          <cell r="P955">
            <v>0</v>
          </cell>
          <cell r="Q955">
            <v>49</v>
          </cell>
          <cell r="R955">
            <v>0</v>
          </cell>
          <cell r="S955">
            <v>1008</v>
          </cell>
          <cell r="T955">
            <v>0</v>
          </cell>
          <cell r="U955">
            <v>38</v>
          </cell>
          <cell r="V955">
            <v>0</v>
          </cell>
          <cell r="W955" t="str">
            <v>Y</v>
          </cell>
        </row>
        <row r="956">
          <cell r="C956" t="str">
            <v>22655320125823</v>
          </cell>
          <cell r="D956" t="str">
            <v>22</v>
          </cell>
          <cell r="E956" t="str">
            <v>65532</v>
          </cell>
          <cell r="F956" t="str">
            <v>0125823</v>
          </cell>
          <cell r="G956" t="str">
            <v>Mariposa</v>
          </cell>
          <cell r="H956" t="str">
            <v>Mariposa County Unified</v>
          </cell>
          <cell r="I956" t="str">
            <v>Sierra Foothill Charter</v>
          </cell>
          <cell r="J956" t="str">
            <v>54</v>
          </cell>
          <cell r="K956" t="str">
            <v>Unified School District</v>
          </cell>
          <cell r="L956" t="str">
            <v>60</v>
          </cell>
          <cell r="M956" t="str">
            <v>Elementary Schools (Public)</v>
          </cell>
          <cell r="N956" t="str">
            <v>1396</v>
          </cell>
          <cell r="O956">
            <v>130</v>
          </cell>
          <cell r="P956">
            <v>0</v>
          </cell>
          <cell r="Q956">
            <v>0</v>
          </cell>
          <cell r="R956">
            <v>0</v>
          </cell>
          <cell r="S956">
            <v>60</v>
          </cell>
          <cell r="T956">
            <v>0</v>
          </cell>
          <cell r="U956">
            <v>0</v>
          </cell>
          <cell r="V956">
            <v>0</v>
          </cell>
          <cell r="W956" t="str">
            <v>Y</v>
          </cell>
        </row>
        <row r="957">
          <cell r="C957" t="str">
            <v>23102310000000</v>
          </cell>
          <cell r="D957" t="str">
            <v>23</v>
          </cell>
          <cell r="E957" t="str">
            <v>10231</v>
          </cell>
          <cell r="F957" t="str">
            <v>0000000</v>
          </cell>
          <cell r="G957" t="str">
            <v>Mendocino</v>
          </cell>
          <cell r="H957" t="str">
            <v>Mendocino County Office of Education</v>
          </cell>
          <cell r="J957" t="str">
            <v>00</v>
          </cell>
          <cell r="K957" t="str">
            <v>County Office of Education (COE)</v>
          </cell>
          <cell r="O957">
            <v>75</v>
          </cell>
          <cell r="P957">
            <v>10</v>
          </cell>
          <cell r="Q957">
            <v>8</v>
          </cell>
          <cell r="R957">
            <v>0</v>
          </cell>
          <cell r="S957">
            <v>67</v>
          </cell>
          <cell r="T957">
            <v>10</v>
          </cell>
          <cell r="U957">
            <v>7</v>
          </cell>
          <cell r="V957">
            <v>0</v>
          </cell>
          <cell r="W957" t="str">
            <v>Y</v>
          </cell>
        </row>
        <row r="958">
          <cell r="C958" t="str">
            <v>23655400000000</v>
          </cell>
          <cell r="D958" t="str">
            <v>23</v>
          </cell>
          <cell r="E958" t="str">
            <v>65540</v>
          </cell>
          <cell r="F958" t="str">
            <v>0000000</v>
          </cell>
          <cell r="G958" t="str">
            <v>Mendocino</v>
          </cell>
          <cell r="H958" t="str">
            <v>Anderson Valley Unified</v>
          </cell>
          <cell r="J958" t="str">
            <v>54</v>
          </cell>
          <cell r="K958" t="str">
            <v>Unified School District</v>
          </cell>
          <cell r="O958">
            <v>486</v>
          </cell>
          <cell r="P958">
            <v>0</v>
          </cell>
          <cell r="Q958">
            <v>0</v>
          </cell>
          <cell r="R958">
            <v>0</v>
          </cell>
          <cell r="S958">
            <v>408</v>
          </cell>
          <cell r="T958">
            <v>0</v>
          </cell>
          <cell r="U958">
            <v>0</v>
          </cell>
          <cell r="V958">
            <v>0</v>
          </cell>
          <cell r="W958" t="str">
            <v>Y</v>
          </cell>
        </row>
        <row r="959">
          <cell r="C959" t="str">
            <v>23655570000000</v>
          </cell>
          <cell r="D959" t="str">
            <v>23</v>
          </cell>
          <cell r="E959" t="str">
            <v>65557</v>
          </cell>
          <cell r="F959" t="str">
            <v>0000000</v>
          </cell>
          <cell r="G959" t="str">
            <v>Mendocino</v>
          </cell>
          <cell r="H959" t="str">
            <v>Arena Union Elementary</v>
          </cell>
          <cell r="J959" t="str">
            <v>52</v>
          </cell>
          <cell r="K959" t="str">
            <v>Elementary School District</v>
          </cell>
          <cell r="O959">
            <v>232</v>
          </cell>
          <cell r="P959">
            <v>0</v>
          </cell>
          <cell r="Q959">
            <v>0</v>
          </cell>
          <cell r="R959">
            <v>0</v>
          </cell>
          <cell r="S959">
            <v>200</v>
          </cell>
          <cell r="T959">
            <v>0</v>
          </cell>
          <cell r="U959">
            <v>0</v>
          </cell>
          <cell r="V959">
            <v>0</v>
          </cell>
          <cell r="W959" t="str">
            <v>Y</v>
          </cell>
        </row>
        <row r="960">
          <cell r="C960" t="str">
            <v>23655576116669</v>
          </cell>
          <cell r="D960" t="str">
            <v>23</v>
          </cell>
          <cell r="E960" t="str">
            <v>65557</v>
          </cell>
          <cell r="F960" t="str">
            <v>6116669</v>
          </cell>
          <cell r="G960" t="str">
            <v>Mendocino</v>
          </cell>
          <cell r="H960" t="str">
            <v>Arena Union Elementary</v>
          </cell>
          <cell r="I960" t="str">
            <v>Pacific Community Charter</v>
          </cell>
          <cell r="J960" t="str">
            <v>52</v>
          </cell>
          <cell r="K960" t="str">
            <v>Elementary School District</v>
          </cell>
          <cell r="L960" t="str">
            <v>65</v>
          </cell>
          <cell r="M960" t="str">
            <v>K-12 Schools (Public)</v>
          </cell>
          <cell r="N960" t="str">
            <v>0192</v>
          </cell>
          <cell r="O960">
            <v>77</v>
          </cell>
          <cell r="P960">
            <v>0</v>
          </cell>
          <cell r="Q960">
            <v>0</v>
          </cell>
          <cell r="R960">
            <v>0</v>
          </cell>
          <cell r="S960">
            <v>54</v>
          </cell>
          <cell r="T960">
            <v>0</v>
          </cell>
          <cell r="U960">
            <v>0</v>
          </cell>
          <cell r="V960">
            <v>0</v>
          </cell>
          <cell r="W960" t="str">
            <v>Y</v>
          </cell>
        </row>
        <row r="961">
          <cell r="C961" t="str">
            <v>23655650000000</v>
          </cell>
          <cell r="D961" t="str">
            <v>23</v>
          </cell>
          <cell r="E961" t="str">
            <v>65565</v>
          </cell>
          <cell r="F961" t="str">
            <v>0000000</v>
          </cell>
          <cell r="G961" t="str">
            <v>Mendocino</v>
          </cell>
          <cell r="H961" t="str">
            <v>Fort Bragg Unified</v>
          </cell>
          <cell r="J961" t="str">
            <v>54</v>
          </cell>
          <cell r="K961" t="str">
            <v>Unified School District</v>
          </cell>
          <cell r="O961">
            <v>1806</v>
          </cell>
          <cell r="P961">
            <v>0</v>
          </cell>
          <cell r="Q961">
            <v>0</v>
          </cell>
          <cell r="R961">
            <v>0</v>
          </cell>
          <cell r="S961">
            <v>1311</v>
          </cell>
          <cell r="T961">
            <v>0</v>
          </cell>
          <cell r="U961">
            <v>0</v>
          </cell>
          <cell r="V961">
            <v>0</v>
          </cell>
          <cell r="W961" t="str">
            <v>Y</v>
          </cell>
        </row>
        <row r="962">
          <cell r="C962" t="str">
            <v>23655650123737</v>
          </cell>
          <cell r="D962" t="str">
            <v>23</v>
          </cell>
          <cell r="E962" t="str">
            <v>65565</v>
          </cell>
          <cell r="F962" t="str">
            <v>0123737</v>
          </cell>
          <cell r="G962" t="str">
            <v>Mendocino</v>
          </cell>
          <cell r="H962" t="str">
            <v>Fort Bragg Unified</v>
          </cell>
          <cell r="I962" t="str">
            <v>Three Rivers Charter</v>
          </cell>
          <cell r="J962" t="str">
            <v>54</v>
          </cell>
          <cell r="K962" t="str">
            <v>Unified School District</v>
          </cell>
          <cell r="L962" t="str">
            <v>65</v>
          </cell>
          <cell r="M962" t="str">
            <v>K-12 Schools (Public)</v>
          </cell>
          <cell r="N962" t="str">
            <v>1275</v>
          </cell>
          <cell r="O962">
            <v>114</v>
          </cell>
          <cell r="P962">
            <v>0</v>
          </cell>
          <cell r="Q962">
            <v>0</v>
          </cell>
          <cell r="R962">
            <v>0</v>
          </cell>
          <cell r="S962">
            <v>81</v>
          </cell>
          <cell r="T962">
            <v>0</v>
          </cell>
          <cell r="U962">
            <v>0</v>
          </cell>
          <cell r="V962">
            <v>0</v>
          </cell>
          <cell r="W962" t="str">
            <v>Y</v>
          </cell>
        </row>
        <row r="963">
          <cell r="C963" t="str">
            <v>23655730000000</v>
          </cell>
          <cell r="D963" t="str">
            <v>23</v>
          </cell>
          <cell r="E963" t="str">
            <v>65573</v>
          </cell>
          <cell r="F963" t="str">
            <v>0000000</v>
          </cell>
          <cell r="G963" t="str">
            <v>Mendocino</v>
          </cell>
          <cell r="H963" t="str">
            <v>Manchester Union Elementary</v>
          </cell>
          <cell r="J963" t="str">
            <v>52</v>
          </cell>
          <cell r="K963" t="str">
            <v>Elementary School District</v>
          </cell>
          <cell r="O963">
            <v>38</v>
          </cell>
          <cell r="P963">
            <v>0</v>
          </cell>
          <cell r="Q963">
            <v>0</v>
          </cell>
          <cell r="R963">
            <v>0</v>
          </cell>
          <cell r="S963">
            <v>25</v>
          </cell>
          <cell r="T963">
            <v>0</v>
          </cell>
          <cell r="U963">
            <v>0</v>
          </cell>
          <cell r="V963">
            <v>0</v>
          </cell>
          <cell r="W963" t="str">
            <v>Y</v>
          </cell>
        </row>
        <row r="964">
          <cell r="C964" t="str">
            <v>23655810000000</v>
          </cell>
          <cell r="D964" t="str">
            <v>23</v>
          </cell>
          <cell r="E964" t="str">
            <v>65581</v>
          </cell>
          <cell r="F964" t="str">
            <v>0000000</v>
          </cell>
          <cell r="G964" t="str">
            <v>Mendocino</v>
          </cell>
          <cell r="H964" t="str">
            <v>Mendocino Unified</v>
          </cell>
          <cell r="J964" t="str">
            <v>54</v>
          </cell>
          <cell r="K964" t="str">
            <v>Unified School District</v>
          </cell>
          <cell r="O964">
            <v>509</v>
          </cell>
          <cell r="P964">
            <v>0</v>
          </cell>
          <cell r="Q964">
            <v>0</v>
          </cell>
          <cell r="R964">
            <v>0</v>
          </cell>
          <cell r="S964">
            <v>227</v>
          </cell>
          <cell r="T964">
            <v>0</v>
          </cell>
          <cell r="U964">
            <v>0</v>
          </cell>
          <cell r="V964">
            <v>0</v>
          </cell>
          <cell r="W964" t="str">
            <v>Y</v>
          </cell>
        </row>
        <row r="965">
          <cell r="C965" t="str">
            <v>23655990000000</v>
          </cell>
          <cell r="D965" t="str">
            <v>23</v>
          </cell>
          <cell r="E965" t="str">
            <v>65599</v>
          </cell>
          <cell r="F965" t="str">
            <v>0000000</v>
          </cell>
          <cell r="G965" t="str">
            <v>Mendocino</v>
          </cell>
          <cell r="H965" t="str">
            <v>Point Arena Joint Union High</v>
          </cell>
          <cell r="J965" t="str">
            <v>56</v>
          </cell>
          <cell r="K965" t="str">
            <v>High School District</v>
          </cell>
          <cell r="O965">
            <v>142</v>
          </cell>
          <cell r="P965">
            <v>0</v>
          </cell>
          <cell r="Q965">
            <v>0</v>
          </cell>
          <cell r="R965">
            <v>0</v>
          </cell>
          <cell r="S965">
            <v>88</v>
          </cell>
          <cell r="T965">
            <v>0</v>
          </cell>
          <cell r="U965">
            <v>0</v>
          </cell>
          <cell r="V965">
            <v>0</v>
          </cell>
          <cell r="W965" t="str">
            <v>Y</v>
          </cell>
        </row>
        <row r="966">
          <cell r="C966" t="str">
            <v>23656070000000</v>
          </cell>
          <cell r="D966" t="str">
            <v>23</v>
          </cell>
          <cell r="E966" t="str">
            <v>65607</v>
          </cell>
          <cell r="F966" t="str">
            <v>0000000</v>
          </cell>
          <cell r="G966" t="str">
            <v>Mendocino</v>
          </cell>
          <cell r="H966" t="str">
            <v>Round Valley Unified</v>
          </cell>
          <cell r="J966" t="str">
            <v>54</v>
          </cell>
          <cell r="K966" t="str">
            <v>Unified School District</v>
          </cell>
          <cell r="O966">
            <v>416</v>
          </cell>
          <cell r="P966">
            <v>0</v>
          </cell>
          <cell r="Q966">
            <v>0</v>
          </cell>
          <cell r="R966">
            <v>0</v>
          </cell>
          <cell r="S966">
            <v>414</v>
          </cell>
          <cell r="T966">
            <v>0</v>
          </cell>
          <cell r="U966">
            <v>0</v>
          </cell>
          <cell r="V966">
            <v>0</v>
          </cell>
          <cell r="W966" t="str">
            <v>Y</v>
          </cell>
        </row>
        <row r="967">
          <cell r="C967" t="str">
            <v>23656072330272</v>
          </cell>
          <cell r="D967" t="str">
            <v>23</v>
          </cell>
          <cell r="E967" t="str">
            <v>65607</v>
          </cell>
          <cell r="F967" t="str">
            <v>2330272</v>
          </cell>
          <cell r="G967" t="str">
            <v>Mendocino</v>
          </cell>
          <cell r="H967" t="str">
            <v>Round Valley Unified</v>
          </cell>
          <cell r="I967" t="str">
            <v>Eel River Charter</v>
          </cell>
          <cell r="J967" t="str">
            <v>54</v>
          </cell>
          <cell r="K967" t="str">
            <v>Unified School District</v>
          </cell>
          <cell r="L967" t="str">
            <v>60</v>
          </cell>
          <cell r="M967" t="str">
            <v>Elementary Schools (Public)</v>
          </cell>
          <cell r="N967" t="str">
            <v>0032</v>
          </cell>
          <cell r="O967">
            <v>43</v>
          </cell>
          <cell r="P967">
            <v>0</v>
          </cell>
          <cell r="Q967">
            <v>0</v>
          </cell>
          <cell r="R967">
            <v>0</v>
          </cell>
          <cell r="S967">
            <v>41</v>
          </cell>
          <cell r="T967">
            <v>0</v>
          </cell>
          <cell r="U967">
            <v>0</v>
          </cell>
          <cell r="V967">
            <v>0</v>
          </cell>
          <cell r="W967" t="str">
            <v>Y</v>
          </cell>
        </row>
        <row r="968">
          <cell r="C968" t="str">
            <v>23656150000000</v>
          </cell>
          <cell r="D968" t="str">
            <v>23</v>
          </cell>
          <cell r="E968" t="str">
            <v>65615</v>
          </cell>
          <cell r="F968" t="str">
            <v>0000000</v>
          </cell>
          <cell r="G968" t="str">
            <v>Mendocino</v>
          </cell>
          <cell r="H968" t="str">
            <v>Ukiah Unified</v>
          </cell>
          <cell r="J968" t="str">
            <v>54</v>
          </cell>
          <cell r="K968" t="str">
            <v>Unified School District</v>
          </cell>
          <cell r="O968">
            <v>5982</v>
          </cell>
          <cell r="P968">
            <v>0</v>
          </cell>
          <cell r="Q968">
            <v>7</v>
          </cell>
          <cell r="R968">
            <v>0</v>
          </cell>
          <cell r="S968">
            <v>4539</v>
          </cell>
          <cell r="T968">
            <v>0</v>
          </cell>
          <cell r="U968">
            <v>6</v>
          </cell>
          <cell r="V968">
            <v>0</v>
          </cell>
          <cell r="W968" t="str">
            <v>Y</v>
          </cell>
        </row>
        <row r="969">
          <cell r="C969" t="str">
            <v>23656150115055</v>
          </cell>
          <cell r="D969" t="str">
            <v>23</v>
          </cell>
          <cell r="E969" t="str">
            <v>65615</v>
          </cell>
          <cell r="F969" t="str">
            <v>0115055</v>
          </cell>
          <cell r="G969" t="str">
            <v>Mendocino</v>
          </cell>
          <cell r="H969" t="str">
            <v>Ukiah Unified</v>
          </cell>
          <cell r="I969" t="str">
            <v>River Oak Charter</v>
          </cell>
          <cell r="J969" t="str">
            <v>54</v>
          </cell>
          <cell r="K969" t="str">
            <v>Unified School District</v>
          </cell>
          <cell r="L969" t="str">
            <v>60</v>
          </cell>
          <cell r="M969" t="str">
            <v>Elementary Schools (Public)</v>
          </cell>
          <cell r="N969" t="str">
            <v>0910</v>
          </cell>
          <cell r="O969">
            <v>237</v>
          </cell>
          <cell r="P969">
            <v>0</v>
          </cell>
          <cell r="Q969">
            <v>0</v>
          </cell>
          <cell r="R969">
            <v>0</v>
          </cell>
          <cell r="S969">
            <v>125</v>
          </cell>
          <cell r="T969">
            <v>0</v>
          </cell>
          <cell r="U969">
            <v>0</v>
          </cell>
          <cell r="V969">
            <v>0</v>
          </cell>
          <cell r="W969" t="str">
            <v>Y</v>
          </cell>
        </row>
        <row r="970">
          <cell r="C970" t="str">
            <v>23656152330413</v>
          </cell>
          <cell r="D970" t="str">
            <v>23</v>
          </cell>
          <cell r="E970" t="str">
            <v>65615</v>
          </cell>
          <cell r="F970" t="str">
            <v>2330413</v>
          </cell>
          <cell r="G970" t="str">
            <v>Mendocino</v>
          </cell>
          <cell r="H970" t="str">
            <v>Ukiah Unified</v>
          </cell>
          <cell r="I970" t="str">
            <v>Redwood Academy of Ukiah</v>
          </cell>
          <cell r="J970" t="str">
            <v>54</v>
          </cell>
          <cell r="K970" t="str">
            <v>Unified School District</v>
          </cell>
          <cell r="L970" t="str">
            <v>66</v>
          </cell>
          <cell r="M970" t="str">
            <v>High Schools (Public)</v>
          </cell>
          <cell r="N970" t="str">
            <v>0271</v>
          </cell>
          <cell r="O970">
            <v>140</v>
          </cell>
          <cell r="P970">
            <v>0</v>
          </cell>
          <cell r="Q970">
            <v>0</v>
          </cell>
          <cell r="R970">
            <v>0</v>
          </cell>
          <cell r="S970">
            <v>66</v>
          </cell>
          <cell r="T970">
            <v>0</v>
          </cell>
          <cell r="U970">
            <v>0</v>
          </cell>
          <cell r="V970">
            <v>0</v>
          </cell>
          <cell r="W970" t="str">
            <v>Y</v>
          </cell>
        </row>
        <row r="971">
          <cell r="C971" t="str">
            <v>23656152330454</v>
          </cell>
          <cell r="D971" t="str">
            <v>23</v>
          </cell>
          <cell r="E971" t="str">
            <v>65615</v>
          </cell>
          <cell r="F971" t="str">
            <v>2330454</v>
          </cell>
          <cell r="G971" t="str">
            <v>Mendocino</v>
          </cell>
          <cell r="H971" t="str">
            <v>Ukiah Unified</v>
          </cell>
          <cell r="I971" t="str">
            <v>Accelerated Achievement Academy</v>
          </cell>
          <cell r="J971" t="str">
            <v>54</v>
          </cell>
          <cell r="K971" t="str">
            <v>Unified School District</v>
          </cell>
          <cell r="L971" t="str">
            <v>65</v>
          </cell>
          <cell r="M971" t="str">
            <v>K-12 Schools (Public)</v>
          </cell>
          <cell r="N971" t="str">
            <v>0439</v>
          </cell>
          <cell r="O971">
            <v>155</v>
          </cell>
          <cell r="P971">
            <v>0</v>
          </cell>
          <cell r="Q971">
            <v>0</v>
          </cell>
          <cell r="R971">
            <v>0</v>
          </cell>
          <cell r="S971">
            <v>126</v>
          </cell>
          <cell r="T971">
            <v>0</v>
          </cell>
          <cell r="U971">
            <v>0</v>
          </cell>
          <cell r="V971">
            <v>0</v>
          </cell>
          <cell r="W971" t="str">
            <v>Y</v>
          </cell>
        </row>
        <row r="972">
          <cell r="C972" t="str">
            <v>23656156117386</v>
          </cell>
          <cell r="D972" t="str">
            <v>23</v>
          </cell>
          <cell r="E972" t="str">
            <v>65615</v>
          </cell>
          <cell r="F972" t="str">
            <v>6117386</v>
          </cell>
          <cell r="G972" t="str">
            <v>Mendocino</v>
          </cell>
          <cell r="H972" t="str">
            <v>Ukiah Unified</v>
          </cell>
          <cell r="I972" t="str">
            <v>Tree of Life Charter</v>
          </cell>
          <cell r="J972" t="str">
            <v>54</v>
          </cell>
          <cell r="K972" t="str">
            <v>Unified School District</v>
          </cell>
          <cell r="L972" t="str">
            <v>60</v>
          </cell>
          <cell r="M972" t="str">
            <v>Elementary Schools (Public)</v>
          </cell>
          <cell r="N972" t="str">
            <v>0276</v>
          </cell>
          <cell r="O972">
            <v>91</v>
          </cell>
          <cell r="P972">
            <v>0</v>
          </cell>
          <cell r="Q972">
            <v>0</v>
          </cell>
          <cell r="R972">
            <v>0</v>
          </cell>
          <cell r="S972">
            <v>52</v>
          </cell>
          <cell r="T972">
            <v>0</v>
          </cell>
          <cell r="U972">
            <v>0</v>
          </cell>
          <cell r="V972">
            <v>0</v>
          </cell>
          <cell r="W972" t="str">
            <v>Y</v>
          </cell>
        </row>
        <row r="973">
          <cell r="C973" t="str">
            <v>23656230000000</v>
          </cell>
          <cell r="D973" t="str">
            <v>23</v>
          </cell>
          <cell r="E973" t="str">
            <v>65623</v>
          </cell>
          <cell r="F973" t="str">
            <v>0000000</v>
          </cell>
          <cell r="G973" t="str">
            <v>Mendocino</v>
          </cell>
          <cell r="H973" t="str">
            <v>Willits Unified</v>
          </cell>
          <cell r="J973" t="str">
            <v>54</v>
          </cell>
          <cell r="K973" t="str">
            <v>Unified School District</v>
          </cell>
          <cell r="O973">
            <v>1529</v>
          </cell>
          <cell r="P973">
            <v>0</v>
          </cell>
          <cell r="Q973">
            <v>1</v>
          </cell>
          <cell r="R973">
            <v>0</v>
          </cell>
          <cell r="S973">
            <v>1150</v>
          </cell>
          <cell r="T973">
            <v>0</v>
          </cell>
          <cell r="U973">
            <v>1</v>
          </cell>
          <cell r="V973">
            <v>0</v>
          </cell>
          <cell r="W973" t="str">
            <v>Y</v>
          </cell>
        </row>
        <row r="974">
          <cell r="C974" t="str">
            <v>23656230112300</v>
          </cell>
          <cell r="D974" t="str">
            <v>23</v>
          </cell>
          <cell r="E974" t="str">
            <v>65623</v>
          </cell>
          <cell r="F974" t="str">
            <v>0112300</v>
          </cell>
          <cell r="G974" t="str">
            <v>Mendocino</v>
          </cell>
          <cell r="H974" t="str">
            <v>Willits Unified</v>
          </cell>
          <cell r="I974" t="str">
            <v>La Vida Charter</v>
          </cell>
          <cell r="J974" t="str">
            <v>54</v>
          </cell>
          <cell r="K974" t="str">
            <v>Unified School District</v>
          </cell>
          <cell r="L974" t="str">
            <v>65</v>
          </cell>
          <cell r="M974" t="str">
            <v>K-12 Schools (Public)</v>
          </cell>
          <cell r="N974" t="str">
            <v>0822</v>
          </cell>
          <cell r="O974">
            <v>81</v>
          </cell>
          <cell r="P974">
            <v>0</v>
          </cell>
          <cell r="Q974">
            <v>0</v>
          </cell>
          <cell r="R974">
            <v>0</v>
          </cell>
          <cell r="S974">
            <v>56</v>
          </cell>
          <cell r="T974">
            <v>0</v>
          </cell>
          <cell r="U974">
            <v>0</v>
          </cell>
          <cell r="V974">
            <v>0</v>
          </cell>
          <cell r="W974" t="str">
            <v>Y</v>
          </cell>
        </row>
        <row r="975">
          <cell r="C975" t="str">
            <v>23656230125658</v>
          </cell>
          <cell r="D975" t="str">
            <v>23</v>
          </cell>
          <cell r="E975" t="str">
            <v>65623</v>
          </cell>
          <cell r="F975" t="str">
            <v>0125658</v>
          </cell>
          <cell r="G975" t="str">
            <v>Mendocino</v>
          </cell>
          <cell r="H975" t="str">
            <v>Willits Unified</v>
          </cell>
          <cell r="I975" t="str">
            <v>Willits Elementary Charter</v>
          </cell>
          <cell r="J975" t="str">
            <v>54</v>
          </cell>
          <cell r="K975" t="str">
            <v>Unified School District</v>
          </cell>
          <cell r="L975" t="str">
            <v>60</v>
          </cell>
          <cell r="M975" t="str">
            <v>Elementary Schools (Public)</v>
          </cell>
          <cell r="N975" t="str">
            <v>1373</v>
          </cell>
          <cell r="O975">
            <v>142</v>
          </cell>
          <cell r="P975">
            <v>0</v>
          </cell>
          <cell r="Q975">
            <v>0</v>
          </cell>
          <cell r="R975">
            <v>0</v>
          </cell>
          <cell r="S975">
            <v>97</v>
          </cell>
          <cell r="T975">
            <v>0</v>
          </cell>
          <cell r="U975">
            <v>0</v>
          </cell>
          <cell r="V975">
            <v>0</v>
          </cell>
          <cell r="W975" t="str">
            <v>Y</v>
          </cell>
        </row>
        <row r="976">
          <cell r="C976" t="str">
            <v>23656232330363</v>
          </cell>
          <cell r="D976" t="str">
            <v>23</v>
          </cell>
          <cell r="E976" t="str">
            <v>65623</v>
          </cell>
          <cell r="F976" t="str">
            <v>2330363</v>
          </cell>
          <cell r="G976" t="str">
            <v>Mendocino</v>
          </cell>
          <cell r="H976" t="str">
            <v>Willits Unified</v>
          </cell>
          <cell r="I976" t="str">
            <v>Willits Charter</v>
          </cell>
          <cell r="J976" t="str">
            <v>54</v>
          </cell>
          <cell r="K976" t="str">
            <v>Unified School District</v>
          </cell>
          <cell r="L976" t="str">
            <v>65</v>
          </cell>
          <cell r="M976" t="str">
            <v>K-12 Schools (Public)</v>
          </cell>
          <cell r="N976" t="str">
            <v>0166</v>
          </cell>
          <cell r="O976">
            <v>132</v>
          </cell>
          <cell r="P976">
            <v>0</v>
          </cell>
          <cell r="Q976">
            <v>0</v>
          </cell>
          <cell r="R976">
            <v>0</v>
          </cell>
          <cell r="S976">
            <v>92</v>
          </cell>
          <cell r="T976">
            <v>0</v>
          </cell>
          <cell r="U976">
            <v>0</v>
          </cell>
          <cell r="V976">
            <v>0</v>
          </cell>
          <cell r="W976" t="str">
            <v>Y</v>
          </cell>
        </row>
        <row r="977">
          <cell r="C977" t="str">
            <v>23738660000000</v>
          </cell>
          <cell r="D977" t="str">
            <v>23</v>
          </cell>
          <cell r="E977" t="str">
            <v>73866</v>
          </cell>
          <cell r="F977" t="str">
            <v>0000000</v>
          </cell>
          <cell r="G977" t="str">
            <v>Mendocino</v>
          </cell>
          <cell r="H977" t="str">
            <v>Potter Valley Community Unified</v>
          </cell>
          <cell r="J977" t="str">
            <v>54</v>
          </cell>
          <cell r="K977" t="str">
            <v>Unified School District</v>
          </cell>
          <cell r="O977">
            <v>256</v>
          </cell>
          <cell r="P977">
            <v>0</v>
          </cell>
          <cell r="Q977">
            <v>0</v>
          </cell>
          <cell r="R977">
            <v>0</v>
          </cell>
          <cell r="S977">
            <v>171</v>
          </cell>
          <cell r="T977">
            <v>0</v>
          </cell>
          <cell r="U977">
            <v>0</v>
          </cell>
          <cell r="V977">
            <v>0</v>
          </cell>
          <cell r="W977" t="str">
            <v>Y</v>
          </cell>
        </row>
        <row r="978">
          <cell r="C978" t="str">
            <v>23739160000000</v>
          </cell>
          <cell r="D978" t="str">
            <v>23</v>
          </cell>
          <cell r="E978" t="str">
            <v>73916</v>
          </cell>
          <cell r="F978" t="str">
            <v>0000000</v>
          </cell>
          <cell r="G978" t="str">
            <v>Mendocino</v>
          </cell>
          <cell r="H978" t="str">
            <v>Laytonville Unified</v>
          </cell>
          <cell r="J978" t="str">
            <v>54</v>
          </cell>
          <cell r="K978" t="str">
            <v>Unified School District</v>
          </cell>
          <cell r="O978">
            <v>375</v>
          </cell>
          <cell r="P978">
            <v>0</v>
          </cell>
          <cell r="Q978">
            <v>0</v>
          </cell>
          <cell r="R978">
            <v>0</v>
          </cell>
          <cell r="S978">
            <v>267</v>
          </cell>
          <cell r="T978">
            <v>0</v>
          </cell>
          <cell r="U978">
            <v>0</v>
          </cell>
          <cell r="V978">
            <v>0</v>
          </cell>
          <cell r="W978" t="str">
            <v>Y</v>
          </cell>
        </row>
        <row r="979">
          <cell r="C979" t="str">
            <v>23752180000000</v>
          </cell>
          <cell r="D979" t="str">
            <v>23</v>
          </cell>
          <cell r="E979" t="str">
            <v>75218</v>
          </cell>
          <cell r="F979" t="str">
            <v>0000000</v>
          </cell>
          <cell r="G979" t="str">
            <v>Mendocino</v>
          </cell>
          <cell r="H979" t="str">
            <v>Leggett Valley Unified</v>
          </cell>
          <cell r="J979" t="str">
            <v>54</v>
          </cell>
          <cell r="K979" t="str">
            <v>Unified School District</v>
          </cell>
          <cell r="O979">
            <v>127</v>
          </cell>
          <cell r="P979">
            <v>0</v>
          </cell>
          <cell r="Q979">
            <v>0</v>
          </cell>
          <cell r="R979">
            <v>0</v>
          </cell>
          <cell r="S979">
            <v>77</v>
          </cell>
          <cell r="T979">
            <v>0</v>
          </cell>
          <cell r="U979">
            <v>0</v>
          </cell>
          <cell r="V979">
            <v>0</v>
          </cell>
          <cell r="W979" t="str">
            <v>Y</v>
          </cell>
        </row>
        <row r="980">
          <cell r="C980" t="str">
            <v>24102490000000</v>
          </cell>
          <cell r="D980" t="str">
            <v>24</v>
          </cell>
          <cell r="E980" t="str">
            <v>10249</v>
          </cell>
          <cell r="F980" t="str">
            <v>0000000</v>
          </cell>
          <cell r="G980" t="str">
            <v>Merced</v>
          </cell>
          <cell r="H980" t="str">
            <v>Merced County Office of Education</v>
          </cell>
          <cell r="J980" t="str">
            <v>00</v>
          </cell>
          <cell r="K980" t="str">
            <v>County Office of Education (COE)</v>
          </cell>
          <cell r="O980">
            <v>1209</v>
          </cell>
          <cell r="P980">
            <v>41</v>
          </cell>
          <cell r="Q980">
            <v>875</v>
          </cell>
          <cell r="R980">
            <v>0</v>
          </cell>
          <cell r="S980">
            <v>913</v>
          </cell>
          <cell r="T980">
            <v>41</v>
          </cell>
          <cell r="U980">
            <v>612</v>
          </cell>
          <cell r="V980">
            <v>0</v>
          </cell>
          <cell r="W980" t="str">
            <v>Y</v>
          </cell>
        </row>
        <row r="981">
          <cell r="C981" t="str">
            <v>24102490106518</v>
          </cell>
          <cell r="D981" t="str">
            <v>24</v>
          </cell>
          <cell r="E981" t="str">
            <v>10249</v>
          </cell>
          <cell r="F981" t="str">
            <v>0106518</v>
          </cell>
          <cell r="G981" t="str">
            <v>Merced</v>
          </cell>
          <cell r="H981" t="str">
            <v>Merced County Office of Education</v>
          </cell>
          <cell r="I981" t="str">
            <v>Merced Scholars Charter</v>
          </cell>
          <cell r="J981" t="str">
            <v>00</v>
          </cell>
          <cell r="K981" t="str">
            <v>County Office of Education (COE)</v>
          </cell>
          <cell r="L981" t="str">
            <v>65</v>
          </cell>
          <cell r="M981" t="str">
            <v>K-12 Schools (Public)</v>
          </cell>
          <cell r="N981" t="str">
            <v>0631</v>
          </cell>
          <cell r="O981">
            <v>125</v>
          </cell>
          <cell r="P981">
            <v>0</v>
          </cell>
          <cell r="Q981">
            <v>0</v>
          </cell>
          <cell r="R981">
            <v>0</v>
          </cell>
          <cell r="S981">
            <v>82</v>
          </cell>
          <cell r="T981">
            <v>0</v>
          </cell>
          <cell r="U981">
            <v>0</v>
          </cell>
          <cell r="V981">
            <v>0</v>
          </cell>
          <cell r="W981" t="str">
            <v>Y</v>
          </cell>
        </row>
        <row r="982">
          <cell r="C982" t="str">
            <v>24656310000000</v>
          </cell>
          <cell r="D982" t="str">
            <v>24</v>
          </cell>
          <cell r="E982" t="str">
            <v>65631</v>
          </cell>
          <cell r="F982" t="str">
            <v>0000000</v>
          </cell>
          <cell r="G982" t="str">
            <v>Merced</v>
          </cell>
          <cell r="H982" t="str">
            <v>Atwater Elementary</v>
          </cell>
          <cell r="J982" t="str">
            <v>52</v>
          </cell>
          <cell r="K982" t="str">
            <v>Elementary School District</v>
          </cell>
          <cell r="O982">
            <v>5073</v>
          </cell>
          <cell r="P982">
            <v>0</v>
          </cell>
          <cell r="Q982">
            <v>70</v>
          </cell>
          <cell r="R982">
            <v>0</v>
          </cell>
          <cell r="S982">
            <v>4280</v>
          </cell>
          <cell r="T982">
            <v>0</v>
          </cell>
          <cell r="U982">
            <v>56</v>
          </cell>
          <cell r="V982">
            <v>0</v>
          </cell>
          <cell r="W982" t="str">
            <v>Y</v>
          </cell>
        </row>
        <row r="983">
          <cell r="C983" t="str">
            <v>24656490000000</v>
          </cell>
          <cell r="D983" t="str">
            <v>24</v>
          </cell>
          <cell r="E983" t="str">
            <v>65649</v>
          </cell>
          <cell r="F983" t="str">
            <v>0000000</v>
          </cell>
          <cell r="G983" t="str">
            <v>Merced</v>
          </cell>
          <cell r="H983" t="str">
            <v>Ballico-Cressey Elementary</v>
          </cell>
          <cell r="J983" t="str">
            <v>52</v>
          </cell>
          <cell r="K983" t="str">
            <v>Elementary School District</v>
          </cell>
          <cell r="O983">
            <v>364</v>
          </cell>
          <cell r="P983">
            <v>0</v>
          </cell>
          <cell r="Q983">
            <v>3</v>
          </cell>
          <cell r="R983">
            <v>0</v>
          </cell>
          <cell r="S983">
            <v>177</v>
          </cell>
          <cell r="T983">
            <v>0</v>
          </cell>
          <cell r="U983">
            <v>2</v>
          </cell>
          <cell r="V983">
            <v>0</v>
          </cell>
          <cell r="W983" t="str">
            <v>Y</v>
          </cell>
        </row>
        <row r="984">
          <cell r="C984" t="str">
            <v>24656800000000</v>
          </cell>
          <cell r="D984" t="str">
            <v>24</v>
          </cell>
          <cell r="E984" t="str">
            <v>65680</v>
          </cell>
          <cell r="F984" t="str">
            <v>0000000</v>
          </cell>
          <cell r="G984" t="str">
            <v>Merced</v>
          </cell>
          <cell r="H984" t="str">
            <v>El Nido Elementary</v>
          </cell>
          <cell r="J984" t="str">
            <v>52</v>
          </cell>
          <cell r="K984" t="str">
            <v>Elementary School District</v>
          </cell>
          <cell r="O984">
            <v>166</v>
          </cell>
          <cell r="P984">
            <v>0</v>
          </cell>
          <cell r="Q984">
            <v>0</v>
          </cell>
          <cell r="R984">
            <v>0</v>
          </cell>
          <cell r="S984">
            <v>148</v>
          </cell>
          <cell r="T984">
            <v>0</v>
          </cell>
          <cell r="U984">
            <v>0</v>
          </cell>
          <cell r="V984">
            <v>0</v>
          </cell>
          <cell r="W984" t="str">
            <v>Y</v>
          </cell>
        </row>
        <row r="985">
          <cell r="C985" t="str">
            <v>24656980000000</v>
          </cell>
          <cell r="D985" t="str">
            <v>24</v>
          </cell>
          <cell r="E985" t="str">
            <v>65698</v>
          </cell>
          <cell r="F985" t="str">
            <v>0000000</v>
          </cell>
          <cell r="G985" t="str">
            <v>Merced</v>
          </cell>
          <cell r="H985" t="str">
            <v>Hilmar Unified</v>
          </cell>
          <cell r="J985" t="str">
            <v>54</v>
          </cell>
          <cell r="K985" t="str">
            <v>Unified School District</v>
          </cell>
          <cell r="O985">
            <v>2320</v>
          </cell>
          <cell r="P985">
            <v>0</v>
          </cell>
          <cell r="Q985">
            <v>20</v>
          </cell>
          <cell r="R985">
            <v>0</v>
          </cell>
          <cell r="S985">
            <v>1394</v>
          </cell>
          <cell r="T985">
            <v>0</v>
          </cell>
          <cell r="U985">
            <v>16</v>
          </cell>
          <cell r="V985">
            <v>0</v>
          </cell>
          <cell r="W985" t="str">
            <v>Y</v>
          </cell>
        </row>
        <row r="986">
          <cell r="C986" t="str">
            <v>24657220000000</v>
          </cell>
          <cell r="D986" t="str">
            <v>24</v>
          </cell>
          <cell r="E986" t="str">
            <v>65722</v>
          </cell>
          <cell r="F986" t="str">
            <v>0000000</v>
          </cell>
          <cell r="G986" t="str">
            <v>Merced</v>
          </cell>
          <cell r="H986" t="str">
            <v>Le Grand Union Elementary</v>
          </cell>
          <cell r="J986" t="str">
            <v>52</v>
          </cell>
          <cell r="K986" t="str">
            <v>Elementary School District</v>
          </cell>
          <cell r="O986">
            <v>377</v>
          </cell>
          <cell r="P986">
            <v>0</v>
          </cell>
          <cell r="Q986">
            <v>6</v>
          </cell>
          <cell r="R986">
            <v>0</v>
          </cell>
          <cell r="S986">
            <v>260</v>
          </cell>
          <cell r="T986">
            <v>0</v>
          </cell>
          <cell r="U986">
            <v>3</v>
          </cell>
          <cell r="V986">
            <v>0</v>
          </cell>
          <cell r="W986" t="str">
            <v>Y</v>
          </cell>
        </row>
        <row r="987">
          <cell r="C987" t="str">
            <v>24657300000000</v>
          </cell>
          <cell r="D987" t="str">
            <v>24</v>
          </cell>
          <cell r="E987" t="str">
            <v>65730</v>
          </cell>
          <cell r="F987" t="str">
            <v>0000000</v>
          </cell>
          <cell r="G987" t="str">
            <v>Merced</v>
          </cell>
          <cell r="H987" t="str">
            <v>Le Grand Union High</v>
          </cell>
          <cell r="J987" t="str">
            <v>56</v>
          </cell>
          <cell r="K987" t="str">
            <v>High School District</v>
          </cell>
          <cell r="O987">
            <v>501</v>
          </cell>
          <cell r="P987">
            <v>0</v>
          </cell>
          <cell r="Q987">
            <v>10</v>
          </cell>
          <cell r="R987">
            <v>0</v>
          </cell>
          <cell r="S987">
            <v>400</v>
          </cell>
          <cell r="T987">
            <v>0</v>
          </cell>
          <cell r="U987">
            <v>6</v>
          </cell>
          <cell r="V987">
            <v>0</v>
          </cell>
          <cell r="W987" t="str">
            <v>Y</v>
          </cell>
        </row>
        <row r="988">
          <cell r="C988" t="str">
            <v>24657480000000</v>
          </cell>
          <cell r="D988" t="str">
            <v>24</v>
          </cell>
          <cell r="E988" t="str">
            <v>65748</v>
          </cell>
          <cell r="F988" t="str">
            <v>0000000</v>
          </cell>
          <cell r="G988" t="str">
            <v>Merced</v>
          </cell>
          <cell r="H988" t="str">
            <v>Livingston Union</v>
          </cell>
          <cell r="J988" t="str">
            <v>52</v>
          </cell>
          <cell r="K988" t="str">
            <v>Elementary School District</v>
          </cell>
          <cell r="O988">
            <v>2515</v>
          </cell>
          <cell r="P988">
            <v>0</v>
          </cell>
          <cell r="Q988">
            <v>18</v>
          </cell>
          <cell r="R988">
            <v>0</v>
          </cell>
          <cell r="S988">
            <v>2207</v>
          </cell>
          <cell r="T988">
            <v>0</v>
          </cell>
          <cell r="U988">
            <v>14</v>
          </cell>
          <cell r="V988">
            <v>0</v>
          </cell>
          <cell r="W988" t="str">
            <v>Y</v>
          </cell>
        </row>
        <row r="989">
          <cell r="C989" t="str">
            <v>24657550000000</v>
          </cell>
          <cell r="D989" t="str">
            <v>24</v>
          </cell>
          <cell r="E989" t="str">
            <v>65755</v>
          </cell>
          <cell r="F989" t="str">
            <v>0000000</v>
          </cell>
          <cell r="G989" t="str">
            <v>Merced</v>
          </cell>
          <cell r="H989" t="str">
            <v>Los Banos Unified</v>
          </cell>
          <cell r="J989" t="str">
            <v>54</v>
          </cell>
          <cell r="K989" t="str">
            <v>Unified School District</v>
          </cell>
          <cell r="O989">
            <v>10866</v>
          </cell>
          <cell r="P989">
            <v>0</v>
          </cell>
          <cell r="Q989">
            <v>152</v>
          </cell>
          <cell r="R989">
            <v>0</v>
          </cell>
          <cell r="S989">
            <v>8876</v>
          </cell>
          <cell r="T989">
            <v>0</v>
          </cell>
          <cell r="U989">
            <v>95</v>
          </cell>
          <cell r="V989">
            <v>0</v>
          </cell>
          <cell r="W989" t="str">
            <v>Y</v>
          </cell>
        </row>
        <row r="990">
          <cell r="C990" t="str">
            <v>24657630000000</v>
          </cell>
          <cell r="D990" t="str">
            <v>24</v>
          </cell>
          <cell r="E990" t="str">
            <v>65763</v>
          </cell>
          <cell r="F990" t="str">
            <v>0000000</v>
          </cell>
          <cell r="G990" t="str">
            <v>Merced</v>
          </cell>
          <cell r="H990" t="str">
            <v>McSwain Union Elementary</v>
          </cell>
          <cell r="J990" t="str">
            <v>52</v>
          </cell>
          <cell r="K990" t="str">
            <v>Elementary School District</v>
          </cell>
          <cell r="O990">
            <v>837</v>
          </cell>
          <cell r="P990">
            <v>0</v>
          </cell>
          <cell r="Q990">
            <v>4</v>
          </cell>
          <cell r="R990">
            <v>0</v>
          </cell>
          <cell r="S990">
            <v>348</v>
          </cell>
          <cell r="T990">
            <v>0</v>
          </cell>
          <cell r="U990">
            <v>2</v>
          </cell>
          <cell r="V990">
            <v>0</v>
          </cell>
          <cell r="W990" t="str">
            <v>Y</v>
          </cell>
        </row>
        <row r="991">
          <cell r="C991" t="str">
            <v>24657710000000</v>
          </cell>
          <cell r="D991" t="str">
            <v>24</v>
          </cell>
          <cell r="E991" t="str">
            <v>65771</v>
          </cell>
          <cell r="F991" t="str">
            <v>0000000</v>
          </cell>
          <cell r="G991" t="str">
            <v>Merced</v>
          </cell>
          <cell r="H991" t="str">
            <v>Merced City Elementary</v>
          </cell>
          <cell r="J991" t="str">
            <v>52</v>
          </cell>
          <cell r="K991" t="str">
            <v>Elementary School District</v>
          </cell>
          <cell r="O991">
            <v>11076</v>
          </cell>
          <cell r="P991">
            <v>0</v>
          </cell>
          <cell r="Q991">
            <v>166</v>
          </cell>
          <cell r="R991">
            <v>0</v>
          </cell>
          <cell r="S991">
            <v>9116</v>
          </cell>
          <cell r="T991">
            <v>0</v>
          </cell>
          <cell r="U991">
            <v>106</v>
          </cell>
          <cell r="V991">
            <v>0</v>
          </cell>
          <cell r="W991" t="str">
            <v>Y</v>
          </cell>
        </row>
        <row r="992">
          <cell r="C992" t="str">
            <v>24657890000000</v>
          </cell>
          <cell r="D992" t="str">
            <v>24</v>
          </cell>
          <cell r="E992" t="str">
            <v>65789</v>
          </cell>
          <cell r="F992" t="str">
            <v>0000000</v>
          </cell>
          <cell r="G992" t="str">
            <v>Merced</v>
          </cell>
          <cell r="H992" t="str">
            <v>Merced Union High</v>
          </cell>
          <cell r="J992" t="str">
            <v>56</v>
          </cell>
          <cell r="K992" t="str">
            <v>High School District</v>
          </cell>
          <cell r="O992">
            <v>10543</v>
          </cell>
          <cell r="P992">
            <v>0</v>
          </cell>
          <cell r="Q992">
            <v>264</v>
          </cell>
          <cell r="R992">
            <v>0</v>
          </cell>
          <cell r="S992">
            <v>8293</v>
          </cell>
          <cell r="T992">
            <v>0</v>
          </cell>
          <cell r="U992">
            <v>194</v>
          </cell>
          <cell r="V992">
            <v>0</v>
          </cell>
          <cell r="W992" t="str">
            <v>Y</v>
          </cell>
        </row>
        <row r="993">
          <cell r="C993" t="str">
            <v>24658130000000</v>
          </cell>
          <cell r="D993" t="str">
            <v>24</v>
          </cell>
          <cell r="E993" t="str">
            <v>65813</v>
          </cell>
          <cell r="F993" t="str">
            <v>0000000</v>
          </cell>
          <cell r="G993" t="str">
            <v>Merced</v>
          </cell>
          <cell r="H993" t="str">
            <v>Plainsburg Union Elementary</v>
          </cell>
          <cell r="J993" t="str">
            <v>52</v>
          </cell>
          <cell r="K993" t="str">
            <v>Elementary School District</v>
          </cell>
          <cell r="O993">
            <v>120</v>
          </cell>
          <cell r="P993">
            <v>0</v>
          </cell>
          <cell r="Q993">
            <v>0</v>
          </cell>
          <cell r="R993">
            <v>0</v>
          </cell>
          <cell r="S993">
            <v>56</v>
          </cell>
          <cell r="T993">
            <v>0</v>
          </cell>
          <cell r="U993">
            <v>0</v>
          </cell>
          <cell r="V993">
            <v>0</v>
          </cell>
          <cell r="W993" t="str">
            <v>Y</v>
          </cell>
        </row>
        <row r="994">
          <cell r="C994" t="str">
            <v>24658210000000</v>
          </cell>
          <cell r="D994" t="str">
            <v>24</v>
          </cell>
          <cell r="E994" t="str">
            <v>65821</v>
          </cell>
          <cell r="F994" t="str">
            <v>0000000</v>
          </cell>
          <cell r="G994" t="str">
            <v>Merced</v>
          </cell>
          <cell r="H994" t="str">
            <v>Planada Elementary</v>
          </cell>
          <cell r="J994" t="str">
            <v>52</v>
          </cell>
          <cell r="K994" t="str">
            <v>Elementary School District</v>
          </cell>
          <cell r="O994">
            <v>805</v>
          </cell>
          <cell r="P994">
            <v>0</v>
          </cell>
          <cell r="Q994">
            <v>9</v>
          </cell>
          <cell r="R994">
            <v>0</v>
          </cell>
          <cell r="S994">
            <v>765</v>
          </cell>
          <cell r="T994">
            <v>0</v>
          </cell>
          <cell r="U994">
            <v>8</v>
          </cell>
          <cell r="V994">
            <v>0</v>
          </cell>
          <cell r="W994" t="str">
            <v>Y</v>
          </cell>
        </row>
        <row r="995">
          <cell r="C995" t="str">
            <v>24658390000000</v>
          </cell>
          <cell r="D995" t="str">
            <v>24</v>
          </cell>
          <cell r="E995" t="str">
            <v>65839</v>
          </cell>
          <cell r="F995" t="str">
            <v>0000000</v>
          </cell>
          <cell r="G995" t="str">
            <v>Merced</v>
          </cell>
          <cell r="H995" t="str">
            <v>Snelling-Merced Falls Union Elementary</v>
          </cell>
          <cell r="J995" t="str">
            <v>52</v>
          </cell>
          <cell r="K995" t="str">
            <v>Elementary School District</v>
          </cell>
          <cell r="O995">
            <v>82</v>
          </cell>
          <cell r="P995">
            <v>0</v>
          </cell>
          <cell r="Q995">
            <v>1</v>
          </cell>
          <cell r="R995">
            <v>0</v>
          </cell>
          <cell r="S995">
            <v>61</v>
          </cell>
          <cell r="T995">
            <v>0</v>
          </cell>
          <cell r="U995">
            <v>0</v>
          </cell>
          <cell r="V995">
            <v>0</v>
          </cell>
          <cell r="W995" t="str">
            <v>Y</v>
          </cell>
        </row>
        <row r="996">
          <cell r="C996" t="str">
            <v>24658620000000</v>
          </cell>
          <cell r="D996" t="str">
            <v>24</v>
          </cell>
          <cell r="E996" t="str">
            <v>65862</v>
          </cell>
          <cell r="F996" t="str">
            <v>0000000</v>
          </cell>
          <cell r="G996" t="str">
            <v>Merced</v>
          </cell>
          <cell r="H996" t="str">
            <v>Weaver Union</v>
          </cell>
          <cell r="J996" t="str">
            <v>52</v>
          </cell>
          <cell r="K996" t="str">
            <v>Elementary School District</v>
          </cell>
          <cell r="O996">
            <v>2816</v>
          </cell>
          <cell r="P996">
            <v>0</v>
          </cell>
          <cell r="Q996">
            <v>25</v>
          </cell>
          <cell r="R996">
            <v>0</v>
          </cell>
          <cell r="S996">
            <v>2525</v>
          </cell>
          <cell r="T996">
            <v>0</v>
          </cell>
          <cell r="U996">
            <v>19</v>
          </cell>
          <cell r="V996">
            <v>0</v>
          </cell>
          <cell r="W996" t="str">
            <v>Y</v>
          </cell>
        </row>
        <row r="997">
          <cell r="C997" t="str">
            <v>24658700000000</v>
          </cell>
          <cell r="D997" t="str">
            <v>24</v>
          </cell>
          <cell r="E997" t="str">
            <v>65870</v>
          </cell>
          <cell r="F997" t="str">
            <v>0000000</v>
          </cell>
          <cell r="G997" t="str">
            <v>Merced</v>
          </cell>
          <cell r="H997" t="str">
            <v>Winton</v>
          </cell>
          <cell r="J997" t="str">
            <v>52</v>
          </cell>
          <cell r="K997" t="str">
            <v>Elementary School District</v>
          </cell>
          <cell r="O997">
            <v>1941</v>
          </cell>
          <cell r="P997">
            <v>0</v>
          </cell>
          <cell r="Q997">
            <v>24</v>
          </cell>
          <cell r="R997">
            <v>0</v>
          </cell>
          <cell r="S997">
            <v>1838</v>
          </cell>
          <cell r="T997">
            <v>0</v>
          </cell>
          <cell r="U997">
            <v>21</v>
          </cell>
          <cell r="V997">
            <v>0</v>
          </cell>
          <cell r="W997" t="str">
            <v>Y</v>
          </cell>
        </row>
        <row r="998">
          <cell r="C998" t="str">
            <v>24736190000000</v>
          </cell>
          <cell r="D998" t="str">
            <v>24</v>
          </cell>
          <cell r="E998" t="str">
            <v>73619</v>
          </cell>
          <cell r="F998" t="str">
            <v>0000000</v>
          </cell>
          <cell r="G998" t="str">
            <v>Merced</v>
          </cell>
          <cell r="H998" t="str">
            <v>Gustine Unified</v>
          </cell>
          <cell r="J998" t="str">
            <v>54</v>
          </cell>
          <cell r="K998" t="str">
            <v>Unified School District</v>
          </cell>
          <cell r="O998">
            <v>1861</v>
          </cell>
          <cell r="P998">
            <v>0</v>
          </cell>
          <cell r="Q998">
            <v>28</v>
          </cell>
          <cell r="R998">
            <v>0</v>
          </cell>
          <cell r="S998">
            <v>1512</v>
          </cell>
          <cell r="T998">
            <v>0</v>
          </cell>
          <cell r="U998">
            <v>19</v>
          </cell>
          <cell r="V998">
            <v>0</v>
          </cell>
          <cell r="W998" t="str">
            <v>Y</v>
          </cell>
        </row>
        <row r="999">
          <cell r="C999" t="str">
            <v>24737260000000</v>
          </cell>
          <cell r="D999" t="str">
            <v>24</v>
          </cell>
          <cell r="E999" t="str">
            <v>73726</v>
          </cell>
          <cell r="F999" t="str">
            <v>0000000</v>
          </cell>
          <cell r="G999" t="str">
            <v>Merced</v>
          </cell>
          <cell r="H999" t="str">
            <v>Merced River Union Elementary</v>
          </cell>
          <cell r="J999" t="str">
            <v>52</v>
          </cell>
          <cell r="K999" t="str">
            <v>Elementary School District</v>
          </cell>
          <cell r="O999">
            <v>172</v>
          </cell>
          <cell r="P999">
            <v>0</v>
          </cell>
          <cell r="Q999">
            <v>1</v>
          </cell>
          <cell r="R999">
            <v>0</v>
          </cell>
          <cell r="S999">
            <v>144</v>
          </cell>
          <cell r="T999">
            <v>0</v>
          </cell>
          <cell r="U999">
            <v>1</v>
          </cell>
          <cell r="V999">
            <v>0</v>
          </cell>
          <cell r="W999" t="str">
            <v>Y</v>
          </cell>
        </row>
        <row r="1000">
          <cell r="C1000" t="str">
            <v>24753170000000</v>
          </cell>
          <cell r="D1000" t="str">
            <v>24</v>
          </cell>
          <cell r="E1000" t="str">
            <v>75317</v>
          </cell>
          <cell r="F1000" t="str">
            <v>0000000</v>
          </cell>
          <cell r="G1000" t="str">
            <v>Merced</v>
          </cell>
          <cell r="H1000" t="str">
            <v>Dos Palos Oro Loma Joint Unified</v>
          </cell>
          <cell r="J1000" t="str">
            <v>54</v>
          </cell>
          <cell r="K1000" t="str">
            <v>Unified School District</v>
          </cell>
          <cell r="O1000">
            <v>2404</v>
          </cell>
          <cell r="P1000">
            <v>0</v>
          </cell>
          <cell r="Q1000">
            <v>32</v>
          </cell>
          <cell r="R1000">
            <v>0</v>
          </cell>
          <cell r="S1000">
            <v>2073</v>
          </cell>
          <cell r="T1000">
            <v>0</v>
          </cell>
          <cell r="U1000">
            <v>19</v>
          </cell>
          <cell r="V1000">
            <v>0</v>
          </cell>
          <cell r="W1000" t="str">
            <v>Y</v>
          </cell>
        </row>
        <row r="1001">
          <cell r="C1001" t="str">
            <v>24753660000000</v>
          </cell>
          <cell r="D1001" t="str">
            <v>24</v>
          </cell>
          <cell r="E1001" t="str">
            <v>75366</v>
          </cell>
          <cell r="F1001" t="str">
            <v>0000000</v>
          </cell>
          <cell r="G1001" t="str">
            <v>Merced</v>
          </cell>
          <cell r="H1001" t="str">
            <v>Delhi Unified</v>
          </cell>
          <cell r="J1001" t="str">
            <v>54</v>
          </cell>
          <cell r="K1001" t="str">
            <v>Unified School District</v>
          </cell>
          <cell r="O1001">
            <v>2561</v>
          </cell>
          <cell r="P1001">
            <v>0</v>
          </cell>
          <cell r="Q1001">
            <v>44</v>
          </cell>
          <cell r="R1001">
            <v>0</v>
          </cell>
          <cell r="S1001">
            <v>2240</v>
          </cell>
          <cell r="T1001">
            <v>0</v>
          </cell>
          <cell r="U1001">
            <v>33</v>
          </cell>
          <cell r="V1001">
            <v>0</v>
          </cell>
          <cell r="W1001" t="str">
            <v>Y</v>
          </cell>
        </row>
        <row r="1002">
          <cell r="C1002" t="str">
            <v>25102560000000</v>
          </cell>
          <cell r="D1002" t="str">
            <v>25</v>
          </cell>
          <cell r="E1002" t="str">
            <v>10256</v>
          </cell>
          <cell r="F1002" t="str">
            <v>0000000</v>
          </cell>
          <cell r="G1002" t="str">
            <v>Modoc</v>
          </cell>
          <cell r="H1002" t="str">
            <v>Modoc County Office of Education</v>
          </cell>
          <cell r="J1002" t="str">
            <v>00</v>
          </cell>
          <cell r="K1002" t="str">
            <v>County Office of Education (COE)</v>
          </cell>
          <cell r="O1002">
            <v>31</v>
          </cell>
          <cell r="P1002">
            <v>11</v>
          </cell>
          <cell r="Q1002">
            <v>20</v>
          </cell>
          <cell r="R1002">
            <v>0</v>
          </cell>
          <cell r="S1002">
            <v>28</v>
          </cell>
          <cell r="T1002">
            <v>11</v>
          </cell>
          <cell r="U1002">
            <v>17</v>
          </cell>
          <cell r="V1002">
            <v>0</v>
          </cell>
          <cell r="W1002" t="str">
            <v>Y</v>
          </cell>
        </row>
        <row r="1003">
          <cell r="C1003" t="str">
            <v>25658960000000</v>
          </cell>
          <cell r="D1003" t="str">
            <v>25</v>
          </cell>
          <cell r="E1003" t="str">
            <v>65896</v>
          </cell>
          <cell r="F1003" t="str">
            <v>0000000</v>
          </cell>
          <cell r="G1003" t="str">
            <v>Modoc</v>
          </cell>
          <cell r="H1003" t="str">
            <v>Surprise Valley Joint Unified</v>
          </cell>
          <cell r="J1003" t="str">
            <v>54</v>
          </cell>
          <cell r="K1003" t="str">
            <v>Unified School District</v>
          </cell>
          <cell r="O1003">
            <v>108</v>
          </cell>
          <cell r="P1003">
            <v>0</v>
          </cell>
          <cell r="Q1003">
            <v>1</v>
          </cell>
          <cell r="R1003">
            <v>0</v>
          </cell>
          <cell r="S1003">
            <v>65</v>
          </cell>
          <cell r="T1003">
            <v>0</v>
          </cell>
          <cell r="U1003">
            <v>0</v>
          </cell>
          <cell r="V1003">
            <v>0</v>
          </cell>
          <cell r="W1003" t="str">
            <v>Y</v>
          </cell>
        </row>
        <row r="1004">
          <cell r="C1004" t="str">
            <v>25735850000000</v>
          </cell>
          <cell r="D1004" t="str">
            <v>25</v>
          </cell>
          <cell r="E1004" t="str">
            <v>73585</v>
          </cell>
          <cell r="F1004" t="str">
            <v>0000000</v>
          </cell>
          <cell r="G1004" t="str">
            <v>Modoc</v>
          </cell>
          <cell r="H1004" t="str">
            <v>Modoc Joint Unified</v>
          </cell>
          <cell r="J1004" t="str">
            <v>54</v>
          </cell>
          <cell r="K1004" t="str">
            <v>Unified School District</v>
          </cell>
          <cell r="O1004">
            <v>877</v>
          </cell>
          <cell r="P1004">
            <v>0</v>
          </cell>
          <cell r="Q1004">
            <v>9</v>
          </cell>
          <cell r="R1004">
            <v>0</v>
          </cell>
          <cell r="S1004">
            <v>565</v>
          </cell>
          <cell r="T1004">
            <v>0</v>
          </cell>
          <cell r="U1004">
            <v>8</v>
          </cell>
          <cell r="V1004">
            <v>0</v>
          </cell>
          <cell r="W1004" t="str">
            <v>Y</v>
          </cell>
        </row>
        <row r="1005">
          <cell r="C1005" t="str">
            <v>25735930000000</v>
          </cell>
          <cell r="D1005" t="str">
            <v>25</v>
          </cell>
          <cell r="E1005" t="str">
            <v>73593</v>
          </cell>
          <cell r="F1005" t="str">
            <v>0000000</v>
          </cell>
          <cell r="G1005" t="str">
            <v>Modoc</v>
          </cell>
          <cell r="H1005" t="str">
            <v>Tulelake Basin Joint Unified</v>
          </cell>
          <cell r="J1005" t="str">
            <v>54</v>
          </cell>
          <cell r="K1005" t="str">
            <v>Unified School District</v>
          </cell>
          <cell r="O1005">
            <v>404</v>
          </cell>
          <cell r="P1005">
            <v>0</v>
          </cell>
          <cell r="Q1005">
            <v>10</v>
          </cell>
          <cell r="R1005">
            <v>0</v>
          </cell>
          <cell r="S1005">
            <v>329</v>
          </cell>
          <cell r="T1005">
            <v>0</v>
          </cell>
          <cell r="U1005">
            <v>9</v>
          </cell>
          <cell r="V1005">
            <v>0</v>
          </cell>
          <cell r="W1005" t="str">
            <v>Y</v>
          </cell>
        </row>
        <row r="1006">
          <cell r="C1006" t="str">
            <v>26102640000000</v>
          </cell>
          <cell r="D1006" t="str">
            <v>26</v>
          </cell>
          <cell r="E1006" t="str">
            <v>10264</v>
          </cell>
          <cell r="F1006" t="str">
            <v>0000000</v>
          </cell>
          <cell r="G1006" t="str">
            <v>Mono</v>
          </cell>
          <cell r="H1006" t="str">
            <v>Mono County Office of Education</v>
          </cell>
          <cell r="J1006" t="str">
            <v>00</v>
          </cell>
          <cell r="K1006" t="str">
            <v>County Office of Education (COE)</v>
          </cell>
          <cell r="O1006">
            <v>13</v>
          </cell>
          <cell r="P1006">
            <v>0</v>
          </cell>
          <cell r="Q1006">
            <v>11</v>
          </cell>
          <cell r="R1006">
            <v>0</v>
          </cell>
          <cell r="S1006">
            <v>12</v>
          </cell>
          <cell r="T1006">
            <v>0</v>
          </cell>
          <cell r="U1006">
            <v>10</v>
          </cell>
          <cell r="V1006">
            <v>0</v>
          </cell>
          <cell r="W1006" t="str">
            <v>Y</v>
          </cell>
        </row>
        <row r="1007">
          <cell r="C1007" t="str">
            <v>26102640124990</v>
          </cell>
          <cell r="D1007" t="str">
            <v>26</v>
          </cell>
          <cell r="E1007" t="str">
            <v>10264</v>
          </cell>
          <cell r="F1007" t="str">
            <v>0124990</v>
          </cell>
          <cell r="G1007" t="str">
            <v>Mono</v>
          </cell>
          <cell r="H1007" t="str">
            <v>Mono County Office of Education</v>
          </cell>
          <cell r="I1007" t="str">
            <v>Urban Corps of San Diego County Charter</v>
          </cell>
          <cell r="J1007" t="str">
            <v>00</v>
          </cell>
          <cell r="K1007" t="str">
            <v>County Office of Education (COE)</v>
          </cell>
          <cell r="L1007" t="str">
            <v>66</v>
          </cell>
          <cell r="M1007" t="str">
            <v>High Schools (Public)</v>
          </cell>
          <cell r="N1007" t="str">
            <v>1355</v>
          </cell>
          <cell r="O1007">
            <v>260</v>
          </cell>
          <cell r="P1007">
            <v>0</v>
          </cell>
          <cell r="Q1007">
            <v>0</v>
          </cell>
          <cell r="R1007">
            <v>0</v>
          </cell>
          <cell r="S1007">
            <v>259</v>
          </cell>
          <cell r="T1007">
            <v>0</v>
          </cell>
          <cell r="U1007">
            <v>0</v>
          </cell>
          <cell r="V1007">
            <v>0</v>
          </cell>
          <cell r="W1007" t="str">
            <v>Y</v>
          </cell>
        </row>
        <row r="1008">
          <cell r="C1008" t="str">
            <v>26736680000000</v>
          </cell>
          <cell r="D1008" t="str">
            <v>26</v>
          </cell>
          <cell r="E1008" t="str">
            <v>73668</v>
          </cell>
          <cell r="F1008" t="str">
            <v>0000000</v>
          </cell>
          <cell r="G1008" t="str">
            <v>Mono</v>
          </cell>
          <cell r="H1008" t="str">
            <v>Eastern Sierra Unified</v>
          </cell>
          <cell r="J1008" t="str">
            <v>54</v>
          </cell>
          <cell r="K1008" t="str">
            <v>Unified School District</v>
          </cell>
          <cell r="O1008">
            <v>417</v>
          </cell>
          <cell r="P1008">
            <v>0</v>
          </cell>
          <cell r="Q1008">
            <v>0</v>
          </cell>
          <cell r="R1008">
            <v>0</v>
          </cell>
          <cell r="S1008">
            <v>240</v>
          </cell>
          <cell r="T1008">
            <v>0</v>
          </cell>
          <cell r="U1008">
            <v>0</v>
          </cell>
          <cell r="V1008">
            <v>0</v>
          </cell>
          <cell r="W1008" t="str">
            <v>Y</v>
          </cell>
        </row>
        <row r="1009">
          <cell r="C1009" t="str">
            <v>26736920000000</v>
          </cell>
          <cell r="D1009" t="str">
            <v>26</v>
          </cell>
          <cell r="E1009" t="str">
            <v>73692</v>
          </cell>
          <cell r="F1009" t="str">
            <v>0000000</v>
          </cell>
          <cell r="G1009" t="str">
            <v>Mono</v>
          </cell>
          <cell r="H1009" t="str">
            <v>Mammoth Unified</v>
          </cell>
          <cell r="J1009" t="str">
            <v>54</v>
          </cell>
          <cell r="K1009" t="str">
            <v>Unified School District</v>
          </cell>
          <cell r="O1009">
            <v>1198</v>
          </cell>
          <cell r="P1009">
            <v>0</v>
          </cell>
          <cell r="Q1009">
            <v>9</v>
          </cell>
          <cell r="R1009">
            <v>0</v>
          </cell>
          <cell r="S1009">
            <v>672</v>
          </cell>
          <cell r="T1009">
            <v>0</v>
          </cell>
          <cell r="U1009">
            <v>9</v>
          </cell>
          <cell r="V1009">
            <v>0</v>
          </cell>
          <cell r="W1009" t="str">
            <v>Y</v>
          </cell>
        </row>
        <row r="1010">
          <cell r="C1010" t="str">
            <v>27102720000000</v>
          </cell>
          <cell r="D1010" t="str">
            <v>27</v>
          </cell>
          <cell r="E1010" t="str">
            <v>10272</v>
          </cell>
          <cell r="F1010" t="str">
            <v>0000000</v>
          </cell>
          <cell r="G1010" t="str">
            <v>Monterey</v>
          </cell>
          <cell r="H1010" t="str">
            <v>Monterey County Office of Education</v>
          </cell>
          <cell r="J1010" t="str">
            <v>00</v>
          </cell>
          <cell r="K1010" t="str">
            <v>County Office of Education (COE)</v>
          </cell>
          <cell r="O1010">
            <v>516</v>
          </cell>
          <cell r="P1010">
            <v>81</v>
          </cell>
          <cell r="Q1010">
            <v>324</v>
          </cell>
          <cell r="R1010">
            <v>2</v>
          </cell>
          <cell r="S1010">
            <v>447</v>
          </cell>
          <cell r="T1010">
            <v>81</v>
          </cell>
          <cell r="U1010">
            <v>261</v>
          </cell>
          <cell r="V1010">
            <v>1</v>
          </cell>
          <cell r="W1010" t="str">
            <v>Y</v>
          </cell>
        </row>
        <row r="1011">
          <cell r="C1011" t="str">
            <v>27102720112177</v>
          </cell>
          <cell r="D1011" t="str">
            <v>27</v>
          </cell>
          <cell r="E1011" t="str">
            <v>10272</v>
          </cell>
          <cell r="F1011" t="str">
            <v>0112177</v>
          </cell>
          <cell r="G1011" t="str">
            <v>Monterey</v>
          </cell>
          <cell r="H1011" t="str">
            <v>Monterey County Office of Education</v>
          </cell>
          <cell r="I1011" t="str">
            <v>Monterey Bay Charter</v>
          </cell>
          <cell r="J1011" t="str">
            <v>00</v>
          </cell>
          <cell r="K1011" t="str">
            <v>County Office of Education (COE)</v>
          </cell>
          <cell r="L1011" t="str">
            <v>60</v>
          </cell>
          <cell r="M1011" t="str">
            <v>Elementary Schools (Public)</v>
          </cell>
          <cell r="N1011" t="str">
            <v>0799</v>
          </cell>
          <cell r="O1011">
            <v>422</v>
          </cell>
          <cell r="P1011">
            <v>0</v>
          </cell>
          <cell r="Q1011">
            <v>0</v>
          </cell>
          <cell r="R1011">
            <v>0</v>
          </cell>
          <cell r="S1011">
            <v>103</v>
          </cell>
          <cell r="T1011">
            <v>0</v>
          </cell>
          <cell r="U1011">
            <v>0</v>
          </cell>
          <cell r="V1011">
            <v>0</v>
          </cell>
          <cell r="W1011" t="str">
            <v>Y</v>
          </cell>
        </row>
        <row r="1012">
          <cell r="C1012" t="str">
            <v>27102720124297</v>
          </cell>
          <cell r="D1012" t="str">
            <v>27</v>
          </cell>
          <cell r="E1012" t="str">
            <v>10272</v>
          </cell>
          <cell r="F1012" t="str">
            <v>0124297</v>
          </cell>
          <cell r="G1012" t="str">
            <v>Monterey</v>
          </cell>
          <cell r="H1012" t="str">
            <v>Monterey County Office of Education</v>
          </cell>
          <cell r="I1012" t="str">
            <v>Bay View Academy</v>
          </cell>
          <cell r="J1012" t="str">
            <v>00</v>
          </cell>
          <cell r="K1012" t="str">
            <v>County Office of Education (COE)</v>
          </cell>
          <cell r="L1012" t="str">
            <v>60</v>
          </cell>
          <cell r="M1012" t="str">
            <v>Elementary Schools (Public)</v>
          </cell>
          <cell r="N1012" t="str">
            <v>1306</v>
          </cell>
          <cell r="O1012">
            <v>464</v>
          </cell>
          <cell r="P1012">
            <v>0</v>
          </cell>
          <cell r="Q1012">
            <v>0</v>
          </cell>
          <cell r="R1012">
            <v>0</v>
          </cell>
          <cell r="S1012">
            <v>187</v>
          </cell>
          <cell r="T1012">
            <v>0</v>
          </cell>
          <cell r="U1012">
            <v>0</v>
          </cell>
          <cell r="V1012">
            <v>0</v>
          </cell>
          <cell r="W1012" t="str">
            <v>Y</v>
          </cell>
        </row>
        <row r="1013">
          <cell r="C1013" t="str">
            <v>27102720125765</v>
          </cell>
          <cell r="D1013" t="str">
            <v>27</v>
          </cell>
          <cell r="E1013" t="str">
            <v>10272</v>
          </cell>
          <cell r="F1013" t="str">
            <v>0125765</v>
          </cell>
          <cell r="G1013" t="str">
            <v>Monterey</v>
          </cell>
          <cell r="H1013" t="str">
            <v>Monterey County Office of Education</v>
          </cell>
          <cell r="I1013" t="str">
            <v>Millennium Charter High</v>
          </cell>
          <cell r="J1013" t="str">
            <v>00</v>
          </cell>
          <cell r="K1013" t="str">
            <v>County Office of Education (COE)</v>
          </cell>
          <cell r="L1013" t="str">
            <v>66</v>
          </cell>
          <cell r="M1013" t="str">
            <v>High Schools (Public)</v>
          </cell>
          <cell r="N1013" t="str">
            <v>1392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 t="str">
            <v>N</v>
          </cell>
        </row>
        <row r="1014">
          <cell r="C1014" t="str">
            <v>27102722730232</v>
          </cell>
          <cell r="D1014" t="str">
            <v>27</v>
          </cell>
          <cell r="E1014" t="str">
            <v>10272</v>
          </cell>
          <cell r="F1014" t="str">
            <v>2730232</v>
          </cell>
          <cell r="G1014" t="str">
            <v>Monterey</v>
          </cell>
          <cell r="H1014" t="str">
            <v>Monterey County Office of Education</v>
          </cell>
          <cell r="I1014" t="str">
            <v>Monterey County Home Charter</v>
          </cell>
          <cell r="J1014" t="str">
            <v>00</v>
          </cell>
          <cell r="K1014" t="str">
            <v>County Office of Education (COE)</v>
          </cell>
          <cell r="L1014" t="str">
            <v>65</v>
          </cell>
          <cell r="M1014" t="str">
            <v>K-12 Schools (Public)</v>
          </cell>
          <cell r="N1014" t="str">
            <v>0327</v>
          </cell>
          <cell r="O1014">
            <v>287</v>
          </cell>
          <cell r="P1014">
            <v>0</v>
          </cell>
          <cell r="Q1014">
            <v>0</v>
          </cell>
          <cell r="R1014">
            <v>2</v>
          </cell>
          <cell r="S1014">
            <v>181</v>
          </cell>
          <cell r="T1014">
            <v>0</v>
          </cell>
          <cell r="U1014">
            <v>0</v>
          </cell>
          <cell r="V1014">
            <v>1</v>
          </cell>
          <cell r="W1014" t="str">
            <v>Y</v>
          </cell>
        </row>
        <row r="1015">
          <cell r="C1015" t="str">
            <v>27659610000000</v>
          </cell>
          <cell r="D1015" t="str">
            <v>27</v>
          </cell>
          <cell r="E1015" t="str">
            <v>65961</v>
          </cell>
          <cell r="F1015" t="str">
            <v>0000000</v>
          </cell>
          <cell r="G1015" t="str">
            <v>Monterey</v>
          </cell>
          <cell r="H1015" t="str">
            <v>Alisal Union</v>
          </cell>
          <cell r="J1015" t="str">
            <v>52</v>
          </cell>
          <cell r="K1015" t="str">
            <v>Elementary School District</v>
          </cell>
          <cell r="O1015">
            <v>8896</v>
          </cell>
          <cell r="P1015">
            <v>0</v>
          </cell>
          <cell r="Q1015">
            <v>44</v>
          </cell>
          <cell r="R1015">
            <v>0</v>
          </cell>
          <cell r="S1015">
            <v>7620</v>
          </cell>
          <cell r="T1015">
            <v>0</v>
          </cell>
          <cell r="U1015">
            <v>36</v>
          </cell>
          <cell r="V1015">
            <v>0</v>
          </cell>
          <cell r="W1015" t="str">
            <v>Y</v>
          </cell>
        </row>
        <row r="1016">
          <cell r="C1016" t="str">
            <v>27659616119663</v>
          </cell>
          <cell r="D1016" t="str">
            <v>27</v>
          </cell>
          <cell r="E1016" t="str">
            <v>65961</v>
          </cell>
          <cell r="F1016" t="str">
            <v>6119663</v>
          </cell>
          <cell r="G1016" t="str">
            <v>Monterey</v>
          </cell>
          <cell r="H1016" t="str">
            <v>Alisal Union</v>
          </cell>
          <cell r="I1016" t="str">
            <v>Oasis Charter Public</v>
          </cell>
          <cell r="J1016" t="str">
            <v>52</v>
          </cell>
          <cell r="K1016" t="str">
            <v>Elementary School District</v>
          </cell>
          <cell r="L1016" t="str">
            <v>60</v>
          </cell>
          <cell r="M1016" t="str">
            <v>Elementary Schools (Public)</v>
          </cell>
          <cell r="N1016" t="str">
            <v>0412</v>
          </cell>
          <cell r="O1016">
            <v>244</v>
          </cell>
          <cell r="P1016">
            <v>0</v>
          </cell>
          <cell r="Q1016">
            <v>0</v>
          </cell>
          <cell r="R1016">
            <v>0</v>
          </cell>
          <cell r="S1016">
            <v>180</v>
          </cell>
          <cell r="T1016">
            <v>0</v>
          </cell>
          <cell r="U1016">
            <v>0</v>
          </cell>
          <cell r="V1016">
            <v>0</v>
          </cell>
          <cell r="W1016" t="str">
            <v>Y</v>
          </cell>
        </row>
        <row r="1017">
          <cell r="C1017" t="str">
            <v>27659790000000</v>
          </cell>
          <cell r="D1017" t="str">
            <v>27</v>
          </cell>
          <cell r="E1017" t="str">
            <v>65979</v>
          </cell>
          <cell r="F1017" t="str">
            <v>0000000</v>
          </cell>
          <cell r="G1017" t="str">
            <v>Monterey</v>
          </cell>
          <cell r="H1017" t="str">
            <v>Bradley Union Elementary</v>
          </cell>
          <cell r="J1017" t="str">
            <v>52</v>
          </cell>
          <cell r="K1017" t="str">
            <v>Elementary School District</v>
          </cell>
          <cell r="O1017">
            <v>77</v>
          </cell>
          <cell r="P1017">
            <v>0</v>
          </cell>
          <cell r="Q1017">
            <v>0</v>
          </cell>
          <cell r="R1017">
            <v>0</v>
          </cell>
          <cell r="S1017">
            <v>38</v>
          </cell>
          <cell r="T1017">
            <v>0</v>
          </cell>
          <cell r="U1017">
            <v>0</v>
          </cell>
          <cell r="V1017">
            <v>0</v>
          </cell>
          <cell r="W1017" t="str">
            <v>Y</v>
          </cell>
        </row>
        <row r="1018">
          <cell r="C1018" t="str">
            <v>27659790135111</v>
          </cell>
          <cell r="D1018" t="str">
            <v>27</v>
          </cell>
          <cell r="E1018" t="str">
            <v>65979</v>
          </cell>
          <cell r="F1018" t="str">
            <v>0135111</v>
          </cell>
          <cell r="G1018" t="str">
            <v>Monterey</v>
          </cell>
          <cell r="H1018" t="str">
            <v>Bradley Union Elementary</v>
          </cell>
          <cell r="I1018" t="str">
            <v>Uplift Monterey</v>
          </cell>
          <cell r="J1018" t="str">
            <v>52</v>
          </cell>
          <cell r="K1018" t="str">
            <v>Elementary School District</v>
          </cell>
          <cell r="L1018" t="str">
            <v>65</v>
          </cell>
          <cell r="M1018" t="str">
            <v>K-12 Schools (Public)</v>
          </cell>
          <cell r="N1018" t="str">
            <v>1844</v>
          </cell>
          <cell r="O1018">
            <v>138</v>
          </cell>
          <cell r="P1018">
            <v>0</v>
          </cell>
          <cell r="Q1018">
            <v>0</v>
          </cell>
          <cell r="R1018">
            <v>0</v>
          </cell>
          <cell r="S1018">
            <v>106</v>
          </cell>
          <cell r="T1018">
            <v>0</v>
          </cell>
          <cell r="U1018">
            <v>0</v>
          </cell>
          <cell r="V1018">
            <v>0</v>
          </cell>
          <cell r="W1018" t="str">
            <v>Y</v>
          </cell>
        </row>
        <row r="1019">
          <cell r="C1019" t="str">
            <v>27659790136010</v>
          </cell>
          <cell r="D1019" t="str">
            <v>27</v>
          </cell>
          <cell r="E1019" t="str">
            <v>65979</v>
          </cell>
          <cell r="F1019" t="str">
            <v>0136010</v>
          </cell>
          <cell r="G1019" t="str">
            <v>Monterey</v>
          </cell>
          <cell r="H1019" t="str">
            <v>Bradley Union Elementary</v>
          </cell>
          <cell r="I1019" t="str">
            <v>Uplift California South Charter</v>
          </cell>
          <cell r="J1019" t="str">
            <v>52</v>
          </cell>
          <cell r="K1019" t="str">
            <v>Elementary School District</v>
          </cell>
          <cell r="L1019" t="str">
            <v>66</v>
          </cell>
          <cell r="M1019" t="str">
            <v>High Schools (Public)</v>
          </cell>
          <cell r="N1019" t="str">
            <v>1875</v>
          </cell>
          <cell r="O1019">
            <v>45</v>
          </cell>
          <cell r="P1019">
            <v>0</v>
          </cell>
          <cell r="Q1019">
            <v>0</v>
          </cell>
          <cell r="R1019">
            <v>0</v>
          </cell>
          <cell r="S1019">
            <v>10</v>
          </cell>
          <cell r="T1019">
            <v>0</v>
          </cell>
          <cell r="U1019">
            <v>0</v>
          </cell>
          <cell r="V1019">
            <v>0</v>
          </cell>
          <cell r="W1019" t="str">
            <v>Y</v>
          </cell>
        </row>
        <row r="1020">
          <cell r="C1020" t="str">
            <v>27659790136218</v>
          </cell>
          <cell r="D1020" t="str">
            <v>27</v>
          </cell>
          <cell r="E1020" t="str">
            <v>65979</v>
          </cell>
          <cell r="F1020" t="str">
            <v>0136218</v>
          </cell>
          <cell r="G1020" t="str">
            <v>Monterey</v>
          </cell>
          <cell r="H1020" t="str">
            <v>Bradley Union Elementary</v>
          </cell>
          <cell r="I1020" t="str">
            <v>Uplift California North Charter</v>
          </cell>
          <cell r="J1020" t="str">
            <v>52</v>
          </cell>
          <cell r="K1020" t="str">
            <v>Elementary School District</v>
          </cell>
          <cell r="L1020" t="str">
            <v>66</v>
          </cell>
          <cell r="M1020" t="str">
            <v>High Schools (Public)</v>
          </cell>
          <cell r="N1020" t="str">
            <v>1876</v>
          </cell>
          <cell r="O1020">
            <v>20</v>
          </cell>
          <cell r="P1020">
            <v>0</v>
          </cell>
          <cell r="Q1020">
            <v>0</v>
          </cell>
          <cell r="R1020">
            <v>0</v>
          </cell>
          <cell r="S1020">
            <v>7</v>
          </cell>
          <cell r="T1020">
            <v>0</v>
          </cell>
          <cell r="U1020">
            <v>0</v>
          </cell>
          <cell r="V1020">
            <v>0</v>
          </cell>
          <cell r="W1020" t="str">
            <v>Y</v>
          </cell>
        </row>
        <row r="1021">
          <cell r="C1021" t="str">
            <v>27659870000000</v>
          </cell>
          <cell r="D1021" t="str">
            <v>27</v>
          </cell>
          <cell r="E1021" t="str">
            <v>65987</v>
          </cell>
          <cell r="F1021" t="str">
            <v>0000000</v>
          </cell>
          <cell r="G1021" t="str">
            <v>Monterey</v>
          </cell>
          <cell r="H1021" t="str">
            <v>Carmel Unified</v>
          </cell>
          <cell r="J1021" t="str">
            <v>54</v>
          </cell>
          <cell r="K1021" t="str">
            <v>Unified School District</v>
          </cell>
          <cell r="O1021">
            <v>2490</v>
          </cell>
          <cell r="P1021">
            <v>0</v>
          </cell>
          <cell r="Q1021">
            <v>2</v>
          </cell>
          <cell r="R1021">
            <v>0</v>
          </cell>
          <cell r="S1021">
            <v>471</v>
          </cell>
          <cell r="T1021">
            <v>0</v>
          </cell>
          <cell r="U1021">
            <v>0</v>
          </cell>
          <cell r="V1021">
            <v>0</v>
          </cell>
          <cell r="W1021" t="str">
            <v>Y</v>
          </cell>
        </row>
        <row r="1022">
          <cell r="C1022" t="str">
            <v>27659950000000</v>
          </cell>
          <cell r="D1022" t="str">
            <v>27</v>
          </cell>
          <cell r="E1022" t="str">
            <v>65995</v>
          </cell>
          <cell r="F1022" t="str">
            <v>0000000</v>
          </cell>
          <cell r="G1022" t="str">
            <v>Monterey</v>
          </cell>
          <cell r="H1022" t="str">
            <v>Chualar Union</v>
          </cell>
          <cell r="J1022" t="str">
            <v>52</v>
          </cell>
          <cell r="K1022" t="str">
            <v>Elementary School District</v>
          </cell>
          <cell r="O1022">
            <v>330</v>
          </cell>
          <cell r="P1022">
            <v>0</v>
          </cell>
          <cell r="Q1022">
            <v>1</v>
          </cell>
          <cell r="R1022">
            <v>0</v>
          </cell>
          <cell r="S1022">
            <v>320</v>
          </cell>
          <cell r="T1022">
            <v>0</v>
          </cell>
          <cell r="U1022">
            <v>1</v>
          </cell>
          <cell r="V1022">
            <v>0</v>
          </cell>
          <cell r="W1022" t="str">
            <v>Y</v>
          </cell>
        </row>
        <row r="1023">
          <cell r="C1023" t="str">
            <v>27660270000000</v>
          </cell>
          <cell r="D1023" t="str">
            <v>27</v>
          </cell>
          <cell r="E1023" t="str">
            <v>66027</v>
          </cell>
          <cell r="F1023" t="str">
            <v>0000000</v>
          </cell>
          <cell r="G1023" t="str">
            <v>Monterey</v>
          </cell>
          <cell r="H1023" t="str">
            <v>Graves Elementary</v>
          </cell>
          <cell r="J1023" t="str">
            <v>52</v>
          </cell>
          <cell r="K1023" t="str">
            <v>Elementary School District</v>
          </cell>
          <cell r="O1023">
            <v>40</v>
          </cell>
          <cell r="P1023">
            <v>0</v>
          </cell>
          <cell r="Q1023">
            <v>0</v>
          </cell>
          <cell r="R1023">
            <v>0</v>
          </cell>
          <cell r="S1023">
            <v>14</v>
          </cell>
          <cell r="T1023">
            <v>0</v>
          </cell>
          <cell r="U1023">
            <v>0</v>
          </cell>
          <cell r="V1023">
            <v>0</v>
          </cell>
          <cell r="W1023" t="str">
            <v>Y</v>
          </cell>
        </row>
        <row r="1024">
          <cell r="C1024" t="str">
            <v>27660350000000</v>
          </cell>
          <cell r="D1024" t="str">
            <v>27</v>
          </cell>
          <cell r="E1024" t="str">
            <v>66035</v>
          </cell>
          <cell r="F1024" t="str">
            <v>0000000</v>
          </cell>
          <cell r="G1024" t="str">
            <v>Monterey</v>
          </cell>
          <cell r="H1024" t="str">
            <v>Greenfield Union Elementary</v>
          </cell>
          <cell r="J1024" t="str">
            <v>52</v>
          </cell>
          <cell r="K1024" t="str">
            <v>Elementary School District</v>
          </cell>
          <cell r="O1024">
            <v>3571</v>
          </cell>
          <cell r="P1024">
            <v>0</v>
          </cell>
          <cell r="Q1024">
            <v>24</v>
          </cell>
          <cell r="R1024">
            <v>0</v>
          </cell>
          <cell r="S1024">
            <v>3446</v>
          </cell>
          <cell r="T1024">
            <v>0</v>
          </cell>
          <cell r="U1024">
            <v>21</v>
          </cell>
          <cell r="V1024">
            <v>0</v>
          </cell>
          <cell r="W1024" t="str">
            <v>Y</v>
          </cell>
        </row>
        <row r="1025">
          <cell r="C1025" t="str">
            <v>27660500000000</v>
          </cell>
          <cell r="D1025" t="str">
            <v>27</v>
          </cell>
          <cell r="E1025" t="str">
            <v>66050</v>
          </cell>
          <cell r="F1025" t="str">
            <v>0000000</v>
          </cell>
          <cell r="G1025" t="str">
            <v>Monterey</v>
          </cell>
          <cell r="H1025" t="str">
            <v>King City Union</v>
          </cell>
          <cell r="J1025" t="str">
            <v>52</v>
          </cell>
          <cell r="K1025" t="str">
            <v>Elementary School District</v>
          </cell>
          <cell r="O1025">
            <v>2660</v>
          </cell>
          <cell r="P1025">
            <v>0</v>
          </cell>
          <cell r="Q1025">
            <v>33</v>
          </cell>
          <cell r="R1025">
            <v>0</v>
          </cell>
          <cell r="S1025">
            <v>2479</v>
          </cell>
          <cell r="T1025">
            <v>0</v>
          </cell>
          <cell r="U1025">
            <v>31</v>
          </cell>
          <cell r="V1025">
            <v>0</v>
          </cell>
          <cell r="W1025" t="str">
            <v>Y</v>
          </cell>
        </row>
        <row r="1026">
          <cell r="C1026" t="str">
            <v>27660680000000</v>
          </cell>
          <cell r="D1026" t="str">
            <v>27</v>
          </cell>
          <cell r="E1026" t="str">
            <v>66068</v>
          </cell>
          <cell r="F1026" t="str">
            <v>0000000</v>
          </cell>
          <cell r="G1026" t="str">
            <v>Monterey</v>
          </cell>
          <cell r="H1026" t="str">
            <v>South Monterey County Joint Union High</v>
          </cell>
          <cell r="J1026" t="str">
            <v>56</v>
          </cell>
          <cell r="K1026" t="str">
            <v>High School District</v>
          </cell>
          <cell r="O1026">
            <v>2302</v>
          </cell>
          <cell r="P1026">
            <v>0</v>
          </cell>
          <cell r="Q1026">
            <v>9</v>
          </cell>
          <cell r="R1026">
            <v>0</v>
          </cell>
          <cell r="S1026">
            <v>1897</v>
          </cell>
          <cell r="T1026">
            <v>0</v>
          </cell>
          <cell r="U1026">
            <v>7</v>
          </cell>
          <cell r="V1026">
            <v>0</v>
          </cell>
          <cell r="W1026" t="str">
            <v>Y</v>
          </cell>
        </row>
        <row r="1027">
          <cell r="C1027" t="str">
            <v>27660680134254</v>
          </cell>
          <cell r="D1027" t="str">
            <v>27</v>
          </cell>
          <cell r="E1027" t="str">
            <v>66068</v>
          </cell>
          <cell r="F1027" t="str">
            <v>0134254</v>
          </cell>
          <cell r="G1027" t="str">
            <v>Monterey</v>
          </cell>
          <cell r="H1027" t="str">
            <v>South Monterey County Joint Union High</v>
          </cell>
          <cell r="I1027" t="str">
            <v>Pinnacle Academy Charter - Independent Study</v>
          </cell>
          <cell r="J1027" t="str">
            <v>56</v>
          </cell>
          <cell r="K1027" t="str">
            <v>High School District</v>
          </cell>
          <cell r="L1027" t="str">
            <v>66</v>
          </cell>
          <cell r="M1027" t="str">
            <v>High Schools (Public)</v>
          </cell>
          <cell r="N1027" t="str">
            <v>1821</v>
          </cell>
          <cell r="O1027">
            <v>62</v>
          </cell>
          <cell r="P1027">
            <v>0</v>
          </cell>
          <cell r="Q1027">
            <v>0</v>
          </cell>
          <cell r="R1027">
            <v>0</v>
          </cell>
          <cell r="S1027">
            <v>51</v>
          </cell>
          <cell r="T1027">
            <v>0</v>
          </cell>
          <cell r="U1027">
            <v>0</v>
          </cell>
          <cell r="V1027">
            <v>0</v>
          </cell>
          <cell r="W1027" t="str">
            <v>Y</v>
          </cell>
        </row>
        <row r="1028">
          <cell r="C1028" t="str">
            <v>27660760000000</v>
          </cell>
          <cell r="D1028" t="str">
            <v>27</v>
          </cell>
          <cell r="E1028" t="str">
            <v>66076</v>
          </cell>
          <cell r="F1028" t="str">
            <v>0000000</v>
          </cell>
          <cell r="G1028" t="str">
            <v>Monterey</v>
          </cell>
          <cell r="H1028" t="str">
            <v>Lagunita Elementary</v>
          </cell>
          <cell r="J1028" t="str">
            <v>52</v>
          </cell>
          <cell r="K1028" t="str">
            <v>Elementary School District</v>
          </cell>
          <cell r="O1028">
            <v>98</v>
          </cell>
          <cell r="P1028">
            <v>0</v>
          </cell>
          <cell r="Q1028">
            <v>1</v>
          </cell>
          <cell r="R1028">
            <v>0</v>
          </cell>
          <cell r="S1028">
            <v>19</v>
          </cell>
          <cell r="T1028">
            <v>0</v>
          </cell>
          <cell r="U1028">
            <v>0</v>
          </cell>
          <cell r="V1028">
            <v>0</v>
          </cell>
          <cell r="W1028" t="str">
            <v>Y</v>
          </cell>
        </row>
        <row r="1029">
          <cell r="C1029" t="str">
            <v>27660840000000</v>
          </cell>
          <cell r="D1029" t="str">
            <v>27</v>
          </cell>
          <cell r="E1029" t="str">
            <v>66084</v>
          </cell>
          <cell r="F1029" t="str">
            <v>0000000</v>
          </cell>
          <cell r="G1029" t="str">
            <v>Monterey</v>
          </cell>
          <cell r="H1029" t="str">
            <v>Mission Union Elementary</v>
          </cell>
          <cell r="J1029" t="str">
            <v>52</v>
          </cell>
          <cell r="K1029" t="str">
            <v>Elementary School District</v>
          </cell>
          <cell r="O1029">
            <v>131</v>
          </cell>
          <cell r="P1029">
            <v>0</v>
          </cell>
          <cell r="Q1029">
            <v>0</v>
          </cell>
          <cell r="R1029">
            <v>0</v>
          </cell>
          <cell r="S1029">
            <v>39</v>
          </cell>
          <cell r="T1029">
            <v>0</v>
          </cell>
          <cell r="U1029">
            <v>0</v>
          </cell>
          <cell r="V1029">
            <v>0</v>
          </cell>
          <cell r="W1029" t="str">
            <v>Y</v>
          </cell>
        </row>
        <row r="1030">
          <cell r="C1030" t="str">
            <v>27660920000000</v>
          </cell>
          <cell r="D1030" t="str">
            <v>27</v>
          </cell>
          <cell r="E1030" t="str">
            <v>66092</v>
          </cell>
          <cell r="F1030" t="str">
            <v>0000000</v>
          </cell>
          <cell r="G1030" t="str">
            <v>Monterey</v>
          </cell>
          <cell r="H1030" t="str">
            <v>Monterey Peninsula Unified</v>
          </cell>
          <cell r="J1030" t="str">
            <v>54</v>
          </cell>
          <cell r="K1030" t="str">
            <v>Unified School District</v>
          </cell>
          <cell r="O1030">
            <v>9534</v>
          </cell>
          <cell r="P1030">
            <v>0</v>
          </cell>
          <cell r="Q1030">
            <v>6</v>
          </cell>
          <cell r="R1030">
            <v>0</v>
          </cell>
          <cell r="S1030">
            <v>6762</v>
          </cell>
          <cell r="T1030">
            <v>0</v>
          </cell>
          <cell r="U1030">
            <v>3</v>
          </cell>
          <cell r="V1030">
            <v>0</v>
          </cell>
          <cell r="W1030" t="str">
            <v>Y</v>
          </cell>
        </row>
        <row r="1031">
          <cell r="C1031" t="str">
            <v>27660920129239</v>
          </cell>
          <cell r="D1031" t="str">
            <v>27</v>
          </cell>
          <cell r="E1031" t="str">
            <v>66092</v>
          </cell>
          <cell r="F1031" t="str">
            <v>0129239</v>
          </cell>
          <cell r="G1031" t="str">
            <v>Monterey</v>
          </cell>
          <cell r="H1031" t="str">
            <v>Monterey Peninsula Unified</v>
          </cell>
          <cell r="I1031" t="str">
            <v>Dual Language Academy of the Monterey Peninsula</v>
          </cell>
          <cell r="J1031" t="str">
            <v>54</v>
          </cell>
          <cell r="K1031" t="str">
            <v>Unified School District</v>
          </cell>
          <cell r="L1031" t="str">
            <v>60</v>
          </cell>
          <cell r="M1031" t="str">
            <v>Elementary Schools (Public)</v>
          </cell>
          <cell r="N1031" t="str">
            <v>1621</v>
          </cell>
          <cell r="O1031">
            <v>495</v>
          </cell>
          <cell r="P1031">
            <v>0</v>
          </cell>
          <cell r="Q1031">
            <v>0</v>
          </cell>
          <cell r="R1031">
            <v>0</v>
          </cell>
          <cell r="S1031">
            <v>354</v>
          </cell>
          <cell r="T1031">
            <v>0</v>
          </cell>
          <cell r="U1031">
            <v>0</v>
          </cell>
          <cell r="V1031">
            <v>0</v>
          </cell>
          <cell r="W1031" t="str">
            <v>Y</v>
          </cell>
        </row>
        <row r="1032">
          <cell r="C1032" t="str">
            <v>27660922730240</v>
          </cell>
          <cell r="D1032" t="str">
            <v>27</v>
          </cell>
          <cell r="E1032" t="str">
            <v>66092</v>
          </cell>
          <cell r="F1032" t="str">
            <v>2730240</v>
          </cell>
          <cell r="G1032" t="str">
            <v>Monterey</v>
          </cell>
          <cell r="H1032" t="str">
            <v>Monterey Peninsula Unified</v>
          </cell>
          <cell r="I1032" t="str">
            <v>Learning for Life Charter</v>
          </cell>
          <cell r="J1032" t="str">
            <v>54</v>
          </cell>
          <cell r="K1032" t="str">
            <v>Unified School District</v>
          </cell>
          <cell r="L1032" t="str">
            <v>66</v>
          </cell>
          <cell r="M1032" t="str">
            <v>High Schools (Public)</v>
          </cell>
          <cell r="N1032" t="str">
            <v>0362</v>
          </cell>
          <cell r="O1032">
            <v>124</v>
          </cell>
          <cell r="P1032">
            <v>0</v>
          </cell>
          <cell r="Q1032">
            <v>0</v>
          </cell>
          <cell r="R1032">
            <v>0</v>
          </cell>
          <cell r="S1032">
            <v>84</v>
          </cell>
          <cell r="T1032">
            <v>0</v>
          </cell>
          <cell r="U1032">
            <v>0</v>
          </cell>
          <cell r="V1032">
            <v>0</v>
          </cell>
          <cell r="W1032" t="str">
            <v>Y</v>
          </cell>
        </row>
        <row r="1033">
          <cell r="C1033" t="str">
            <v>27660926118962</v>
          </cell>
          <cell r="D1033" t="str">
            <v>27</v>
          </cell>
          <cell r="E1033" t="str">
            <v>66092</v>
          </cell>
          <cell r="F1033" t="str">
            <v>6118962</v>
          </cell>
          <cell r="G1033" t="str">
            <v>Monterey</v>
          </cell>
          <cell r="H1033" t="str">
            <v>Monterey Peninsula Unified</v>
          </cell>
          <cell r="I1033" t="str">
            <v>International School of Monterey</v>
          </cell>
          <cell r="J1033" t="str">
            <v>54</v>
          </cell>
          <cell r="K1033" t="str">
            <v>Unified School District</v>
          </cell>
          <cell r="L1033" t="str">
            <v>60</v>
          </cell>
          <cell r="M1033" t="str">
            <v>Elementary Schools (Public)</v>
          </cell>
          <cell r="N1033" t="str">
            <v>0429</v>
          </cell>
          <cell r="O1033">
            <v>417</v>
          </cell>
          <cell r="P1033">
            <v>0</v>
          </cell>
          <cell r="Q1033">
            <v>0</v>
          </cell>
          <cell r="R1033">
            <v>0</v>
          </cell>
          <cell r="S1033">
            <v>125</v>
          </cell>
          <cell r="T1033">
            <v>0</v>
          </cell>
          <cell r="U1033">
            <v>0</v>
          </cell>
          <cell r="V1033">
            <v>0</v>
          </cell>
          <cell r="W1033" t="str">
            <v>Y</v>
          </cell>
        </row>
        <row r="1034">
          <cell r="C1034" t="str">
            <v>27661340000000</v>
          </cell>
          <cell r="D1034" t="str">
            <v>27</v>
          </cell>
          <cell r="E1034" t="str">
            <v>66134</v>
          </cell>
          <cell r="F1034" t="str">
            <v>0000000</v>
          </cell>
          <cell r="G1034" t="str">
            <v>Monterey</v>
          </cell>
          <cell r="H1034" t="str">
            <v>Pacific Grove Unified</v>
          </cell>
          <cell r="J1034" t="str">
            <v>54</v>
          </cell>
          <cell r="K1034" t="str">
            <v>Unified School District</v>
          </cell>
          <cell r="O1034">
            <v>2091</v>
          </cell>
          <cell r="P1034">
            <v>0</v>
          </cell>
          <cell r="Q1034">
            <v>1</v>
          </cell>
          <cell r="R1034">
            <v>0</v>
          </cell>
          <cell r="S1034">
            <v>527</v>
          </cell>
          <cell r="T1034">
            <v>0</v>
          </cell>
          <cell r="U1034">
            <v>0</v>
          </cell>
          <cell r="V1034">
            <v>0</v>
          </cell>
          <cell r="W1034" t="str">
            <v>Y</v>
          </cell>
        </row>
        <row r="1035">
          <cell r="C1035" t="str">
            <v>27661420000000</v>
          </cell>
          <cell r="D1035" t="str">
            <v>27</v>
          </cell>
          <cell r="E1035" t="str">
            <v>66142</v>
          </cell>
          <cell r="F1035" t="str">
            <v>0000000</v>
          </cell>
          <cell r="G1035" t="str">
            <v>Monterey</v>
          </cell>
          <cell r="H1035" t="str">
            <v>Salinas City Elementary</v>
          </cell>
          <cell r="J1035" t="str">
            <v>52</v>
          </cell>
          <cell r="K1035" t="str">
            <v>Elementary School District</v>
          </cell>
          <cell r="O1035">
            <v>8822</v>
          </cell>
          <cell r="P1035">
            <v>0</v>
          </cell>
          <cell r="Q1035">
            <v>59</v>
          </cell>
          <cell r="R1035">
            <v>0</v>
          </cell>
          <cell r="S1035">
            <v>7325</v>
          </cell>
          <cell r="T1035">
            <v>0</v>
          </cell>
          <cell r="U1035">
            <v>38</v>
          </cell>
          <cell r="V1035">
            <v>0</v>
          </cell>
          <cell r="W1035" t="str">
            <v>Y</v>
          </cell>
        </row>
        <row r="1036">
          <cell r="C1036" t="str">
            <v>27661590000000</v>
          </cell>
          <cell r="D1036" t="str">
            <v>27</v>
          </cell>
          <cell r="E1036" t="str">
            <v>66159</v>
          </cell>
          <cell r="F1036" t="str">
            <v>0000000</v>
          </cell>
          <cell r="G1036" t="str">
            <v>Monterey</v>
          </cell>
          <cell r="H1036" t="str">
            <v>Salinas Union High</v>
          </cell>
          <cell r="J1036" t="str">
            <v>56</v>
          </cell>
          <cell r="K1036" t="str">
            <v>High School District</v>
          </cell>
          <cell r="O1036">
            <v>15631</v>
          </cell>
          <cell r="P1036">
            <v>0</v>
          </cell>
          <cell r="Q1036">
            <v>51</v>
          </cell>
          <cell r="R1036">
            <v>0</v>
          </cell>
          <cell r="S1036">
            <v>11635</v>
          </cell>
          <cell r="T1036">
            <v>0</v>
          </cell>
          <cell r="U1036">
            <v>44</v>
          </cell>
          <cell r="V1036">
            <v>0</v>
          </cell>
          <cell r="W1036" t="str">
            <v>Y</v>
          </cell>
        </row>
        <row r="1037">
          <cell r="C1037" t="str">
            <v>27661670000000</v>
          </cell>
          <cell r="D1037" t="str">
            <v>27</v>
          </cell>
          <cell r="E1037" t="str">
            <v>66167</v>
          </cell>
          <cell r="F1037" t="str">
            <v>0000000</v>
          </cell>
          <cell r="G1037" t="str">
            <v>Monterey</v>
          </cell>
          <cell r="H1037" t="str">
            <v>San Antonio Union Elementary</v>
          </cell>
          <cell r="J1037" t="str">
            <v>52</v>
          </cell>
          <cell r="K1037" t="str">
            <v>Elementary School District</v>
          </cell>
          <cell r="O1037">
            <v>146</v>
          </cell>
          <cell r="P1037">
            <v>0</v>
          </cell>
          <cell r="Q1037">
            <v>1</v>
          </cell>
          <cell r="R1037">
            <v>0</v>
          </cell>
          <cell r="S1037">
            <v>87</v>
          </cell>
          <cell r="T1037">
            <v>0</v>
          </cell>
          <cell r="U1037">
            <v>1</v>
          </cell>
          <cell r="V1037">
            <v>0</v>
          </cell>
          <cell r="W1037" t="str">
            <v>Y</v>
          </cell>
        </row>
        <row r="1038">
          <cell r="C1038" t="str">
            <v>27661750000000</v>
          </cell>
          <cell r="D1038" t="str">
            <v>27</v>
          </cell>
          <cell r="E1038" t="str">
            <v>66175</v>
          </cell>
          <cell r="F1038" t="str">
            <v>0000000</v>
          </cell>
          <cell r="G1038" t="str">
            <v>Monterey</v>
          </cell>
          <cell r="H1038" t="str">
            <v>San Ardo Union Elementary</v>
          </cell>
          <cell r="J1038" t="str">
            <v>52</v>
          </cell>
          <cell r="K1038" t="str">
            <v>Elementary School District</v>
          </cell>
          <cell r="O1038">
            <v>105</v>
          </cell>
          <cell r="P1038">
            <v>0</v>
          </cell>
          <cell r="Q1038">
            <v>0</v>
          </cell>
          <cell r="R1038">
            <v>0</v>
          </cell>
          <cell r="S1038">
            <v>99</v>
          </cell>
          <cell r="T1038">
            <v>0</v>
          </cell>
          <cell r="U1038">
            <v>0</v>
          </cell>
          <cell r="V1038">
            <v>0</v>
          </cell>
          <cell r="W1038" t="str">
            <v>Y</v>
          </cell>
        </row>
        <row r="1039">
          <cell r="C1039" t="str">
            <v>27661830000000</v>
          </cell>
          <cell r="D1039" t="str">
            <v>27</v>
          </cell>
          <cell r="E1039" t="str">
            <v>66183</v>
          </cell>
          <cell r="F1039" t="str">
            <v>0000000</v>
          </cell>
          <cell r="G1039" t="str">
            <v>Monterey</v>
          </cell>
          <cell r="H1039" t="str">
            <v>San Lucas Union Elementary</v>
          </cell>
          <cell r="J1039" t="str">
            <v>52</v>
          </cell>
          <cell r="K1039" t="str">
            <v>Elementary School District</v>
          </cell>
          <cell r="O1039">
            <v>74</v>
          </cell>
          <cell r="P1039">
            <v>0</v>
          </cell>
          <cell r="Q1039">
            <v>0</v>
          </cell>
          <cell r="R1039">
            <v>0</v>
          </cell>
          <cell r="S1039">
            <v>70</v>
          </cell>
          <cell r="T1039">
            <v>0</v>
          </cell>
          <cell r="U1039">
            <v>0</v>
          </cell>
          <cell r="V1039">
            <v>0</v>
          </cell>
          <cell r="W1039" t="str">
            <v>Y</v>
          </cell>
        </row>
        <row r="1040">
          <cell r="C1040" t="str">
            <v>27661910000000</v>
          </cell>
          <cell r="D1040" t="str">
            <v>27</v>
          </cell>
          <cell r="E1040" t="str">
            <v>66191</v>
          </cell>
          <cell r="F1040" t="str">
            <v>0000000</v>
          </cell>
          <cell r="G1040" t="str">
            <v>Monterey</v>
          </cell>
          <cell r="H1040" t="str">
            <v>Santa Rita Union Elementary</v>
          </cell>
          <cell r="J1040" t="str">
            <v>52</v>
          </cell>
          <cell r="K1040" t="str">
            <v>Elementary School District</v>
          </cell>
          <cell r="O1040">
            <v>3568</v>
          </cell>
          <cell r="P1040">
            <v>0</v>
          </cell>
          <cell r="Q1040">
            <v>17</v>
          </cell>
          <cell r="R1040">
            <v>0</v>
          </cell>
          <cell r="S1040">
            <v>2787</v>
          </cell>
          <cell r="T1040">
            <v>0</v>
          </cell>
          <cell r="U1040">
            <v>17</v>
          </cell>
          <cell r="V1040">
            <v>0</v>
          </cell>
          <cell r="W1040" t="str">
            <v>Y</v>
          </cell>
        </row>
        <row r="1041">
          <cell r="C1041" t="str">
            <v>27662250000000</v>
          </cell>
          <cell r="D1041" t="str">
            <v>27</v>
          </cell>
          <cell r="E1041" t="str">
            <v>66225</v>
          </cell>
          <cell r="F1041" t="str">
            <v>0000000</v>
          </cell>
          <cell r="G1041" t="str">
            <v>Monterey</v>
          </cell>
          <cell r="H1041" t="str">
            <v>Spreckels Union Elementary</v>
          </cell>
          <cell r="J1041" t="str">
            <v>52</v>
          </cell>
          <cell r="K1041" t="str">
            <v>Elementary School District</v>
          </cell>
          <cell r="O1041">
            <v>987</v>
          </cell>
          <cell r="P1041">
            <v>0</v>
          </cell>
          <cell r="Q1041">
            <v>1</v>
          </cell>
          <cell r="R1041">
            <v>0</v>
          </cell>
          <cell r="S1041">
            <v>195</v>
          </cell>
          <cell r="T1041">
            <v>0</v>
          </cell>
          <cell r="U1041">
            <v>0</v>
          </cell>
          <cell r="V1041">
            <v>0</v>
          </cell>
          <cell r="W1041" t="str">
            <v>Y</v>
          </cell>
        </row>
        <row r="1042">
          <cell r="C1042" t="str">
            <v>27662330000000</v>
          </cell>
          <cell r="D1042" t="str">
            <v>27</v>
          </cell>
          <cell r="E1042" t="str">
            <v>66233</v>
          </cell>
          <cell r="F1042" t="str">
            <v>0000000</v>
          </cell>
          <cell r="G1042" t="str">
            <v>Monterey</v>
          </cell>
          <cell r="H1042" t="str">
            <v>Washington Union Elementary</v>
          </cell>
          <cell r="J1042" t="str">
            <v>52</v>
          </cell>
          <cell r="K1042" t="str">
            <v>Elementary School District</v>
          </cell>
          <cell r="O1042">
            <v>890</v>
          </cell>
          <cell r="P1042">
            <v>0</v>
          </cell>
          <cell r="Q1042">
            <v>2</v>
          </cell>
          <cell r="R1042">
            <v>0</v>
          </cell>
          <cell r="S1042">
            <v>97</v>
          </cell>
          <cell r="T1042">
            <v>0</v>
          </cell>
          <cell r="U1042">
            <v>0</v>
          </cell>
          <cell r="V1042">
            <v>0</v>
          </cell>
          <cell r="W1042" t="str">
            <v>Y</v>
          </cell>
        </row>
        <row r="1043">
          <cell r="C1043" t="str">
            <v>27738250000000</v>
          </cell>
          <cell r="D1043" t="str">
            <v>27</v>
          </cell>
          <cell r="E1043" t="str">
            <v>73825</v>
          </cell>
          <cell r="F1043" t="str">
            <v>0000000</v>
          </cell>
          <cell r="G1043" t="str">
            <v>Monterey</v>
          </cell>
          <cell r="H1043" t="str">
            <v>North Monterey County Unified</v>
          </cell>
          <cell r="J1043" t="str">
            <v>54</v>
          </cell>
          <cell r="K1043" t="str">
            <v>Unified School District</v>
          </cell>
          <cell r="O1043">
            <v>4613</v>
          </cell>
          <cell r="P1043">
            <v>0</v>
          </cell>
          <cell r="Q1043">
            <v>7</v>
          </cell>
          <cell r="R1043">
            <v>0</v>
          </cell>
          <cell r="S1043">
            <v>3955</v>
          </cell>
          <cell r="T1043">
            <v>0</v>
          </cell>
          <cell r="U1043">
            <v>3</v>
          </cell>
          <cell r="V1043">
            <v>0</v>
          </cell>
          <cell r="W1043" t="str">
            <v>Y</v>
          </cell>
        </row>
        <row r="1044">
          <cell r="C1044" t="str">
            <v>27751500000000</v>
          </cell>
          <cell r="D1044" t="str">
            <v>27</v>
          </cell>
          <cell r="E1044" t="str">
            <v>75150</v>
          </cell>
          <cell r="F1044" t="str">
            <v>0000000</v>
          </cell>
          <cell r="G1044" t="str">
            <v>Monterey</v>
          </cell>
          <cell r="H1044" t="str">
            <v>Big Sur Unified</v>
          </cell>
          <cell r="J1044" t="str">
            <v>54</v>
          </cell>
          <cell r="K1044" t="str">
            <v>Unified School District</v>
          </cell>
          <cell r="O1044">
            <v>11</v>
          </cell>
          <cell r="P1044">
            <v>0</v>
          </cell>
          <cell r="Q1044">
            <v>0</v>
          </cell>
          <cell r="R1044">
            <v>0</v>
          </cell>
          <cell r="S1044">
            <v>4</v>
          </cell>
          <cell r="T1044">
            <v>0</v>
          </cell>
          <cell r="U1044">
            <v>0</v>
          </cell>
          <cell r="V1044">
            <v>0</v>
          </cell>
          <cell r="W1044" t="str">
            <v>Y</v>
          </cell>
        </row>
        <row r="1045">
          <cell r="C1045" t="str">
            <v>27751500118349</v>
          </cell>
          <cell r="D1045" t="str">
            <v>27</v>
          </cell>
          <cell r="E1045" t="str">
            <v>75150</v>
          </cell>
          <cell r="F1045" t="str">
            <v>0118349</v>
          </cell>
          <cell r="G1045" t="str">
            <v>Monterey</v>
          </cell>
          <cell r="H1045" t="str">
            <v>Big Sur Unified</v>
          </cell>
          <cell r="I1045" t="str">
            <v>Big Sur Charter</v>
          </cell>
          <cell r="J1045" t="str">
            <v>54</v>
          </cell>
          <cell r="K1045" t="str">
            <v>Unified School District</v>
          </cell>
          <cell r="L1045" t="str">
            <v>65</v>
          </cell>
          <cell r="M1045" t="str">
            <v>K-12 Schools (Public)</v>
          </cell>
          <cell r="N1045" t="str">
            <v>1000</v>
          </cell>
          <cell r="O1045">
            <v>103</v>
          </cell>
          <cell r="P1045">
            <v>0</v>
          </cell>
          <cell r="Q1045">
            <v>0</v>
          </cell>
          <cell r="R1045">
            <v>0</v>
          </cell>
          <cell r="S1045">
            <v>28</v>
          </cell>
          <cell r="T1045">
            <v>0</v>
          </cell>
          <cell r="U1045">
            <v>0</v>
          </cell>
          <cell r="V1045">
            <v>0</v>
          </cell>
          <cell r="W1045" t="str">
            <v>Y</v>
          </cell>
        </row>
        <row r="1046">
          <cell r="C1046" t="str">
            <v>27754400000000</v>
          </cell>
          <cell r="D1046" t="str">
            <v>27</v>
          </cell>
          <cell r="E1046" t="str">
            <v>75440</v>
          </cell>
          <cell r="F1046" t="str">
            <v>0000000</v>
          </cell>
          <cell r="G1046" t="str">
            <v>Monterey</v>
          </cell>
          <cell r="H1046" t="str">
            <v>Soledad Unified</v>
          </cell>
          <cell r="J1046" t="str">
            <v>54</v>
          </cell>
          <cell r="K1046" t="str">
            <v>Unified School District</v>
          </cell>
          <cell r="O1046">
            <v>4881</v>
          </cell>
          <cell r="P1046">
            <v>0</v>
          </cell>
          <cell r="Q1046">
            <v>52</v>
          </cell>
          <cell r="R1046">
            <v>0</v>
          </cell>
          <cell r="S1046">
            <v>4510</v>
          </cell>
          <cell r="T1046">
            <v>0</v>
          </cell>
          <cell r="U1046">
            <v>48</v>
          </cell>
          <cell r="V1046">
            <v>0</v>
          </cell>
          <cell r="W1046" t="str">
            <v>Y</v>
          </cell>
        </row>
        <row r="1047">
          <cell r="C1047" t="str">
            <v>27754730000000</v>
          </cell>
          <cell r="D1047" t="str">
            <v>27</v>
          </cell>
          <cell r="E1047" t="str">
            <v>75473</v>
          </cell>
          <cell r="F1047" t="str">
            <v>0000000</v>
          </cell>
          <cell r="G1047" t="str">
            <v>Monterey</v>
          </cell>
          <cell r="H1047" t="str">
            <v>Gonzales Unified</v>
          </cell>
          <cell r="J1047" t="str">
            <v>54</v>
          </cell>
          <cell r="K1047" t="str">
            <v>Unified School District</v>
          </cell>
          <cell r="O1047">
            <v>2371</v>
          </cell>
          <cell r="P1047">
            <v>0</v>
          </cell>
          <cell r="Q1047">
            <v>12</v>
          </cell>
          <cell r="R1047">
            <v>0</v>
          </cell>
          <cell r="S1047">
            <v>2103</v>
          </cell>
          <cell r="T1047">
            <v>0</v>
          </cell>
          <cell r="U1047">
            <v>10</v>
          </cell>
          <cell r="V1047">
            <v>0</v>
          </cell>
          <cell r="W1047" t="str">
            <v>Y</v>
          </cell>
        </row>
        <row r="1048">
          <cell r="C1048" t="str">
            <v>28102800000000</v>
          </cell>
          <cell r="D1048" t="str">
            <v>28</v>
          </cell>
          <cell r="E1048" t="str">
            <v>10280</v>
          </cell>
          <cell r="F1048" t="str">
            <v>0000000</v>
          </cell>
          <cell r="G1048" t="str">
            <v>Napa</v>
          </cell>
          <cell r="H1048" t="str">
            <v>Napa County Office of Education</v>
          </cell>
          <cell r="J1048" t="str">
            <v>00</v>
          </cell>
          <cell r="K1048" t="str">
            <v>County Office of Education (COE)</v>
          </cell>
          <cell r="O1048">
            <v>115</v>
          </cell>
          <cell r="P1048">
            <v>12</v>
          </cell>
          <cell r="Q1048">
            <v>0</v>
          </cell>
          <cell r="R1048">
            <v>0</v>
          </cell>
          <cell r="S1048">
            <v>98</v>
          </cell>
          <cell r="T1048">
            <v>12</v>
          </cell>
          <cell r="U1048">
            <v>0</v>
          </cell>
          <cell r="V1048">
            <v>0</v>
          </cell>
          <cell r="W1048" t="str">
            <v>Y</v>
          </cell>
        </row>
        <row r="1049">
          <cell r="C1049" t="str">
            <v>28662410000000</v>
          </cell>
          <cell r="D1049" t="str">
            <v>28</v>
          </cell>
          <cell r="E1049" t="str">
            <v>66241</v>
          </cell>
          <cell r="F1049" t="str">
            <v>0000000</v>
          </cell>
          <cell r="G1049" t="str">
            <v>Napa</v>
          </cell>
          <cell r="H1049" t="str">
            <v>Calistoga Joint Unified</v>
          </cell>
          <cell r="J1049" t="str">
            <v>54</v>
          </cell>
          <cell r="K1049" t="str">
            <v>Unified School District</v>
          </cell>
          <cell r="O1049">
            <v>847</v>
          </cell>
          <cell r="P1049">
            <v>0</v>
          </cell>
          <cell r="Q1049">
            <v>1</v>
          </cell>
          <cell r="R1049">
            <v>0</v>
          </cell>
          <cell r="S1049">
            <v>690</v>
          </cell>
          <cell r="T1049">
            <v>0</v>
          </cell>
          <cell r="U1049">
            <v>0</v>
          </cell>
          <cell r="V1049">
            <v>0</v>
          </cell>
          <cell r="W1049" t="str">
            <v>Y</v>
          </cell>
        </row>
        <row r="1050">
          <cell r="C1050" t="str">
            <v>28662580000000</v>
          </cell>
          <cell r="D1050" t="str">
            <v>28</v>
          </cell>
          <cell r="E1050" t="str">
            <v>66258</v>
          </cell>
          <cell r="F1050" t="str">
            <v>0000000</v>
          </cell>
          <cell r="G1050" t="str">
            <v>Napa</v>
          </cell>
          <cell r="H1050" t="str">
            <v>Howell Mountain Elementary</v>
          </cell>
          <cell r="J1050" t="str">
            <v>52</v>
          </cell>
          <cell r="K1050" t="str">
            <v>Elementary School District</v>
          </cell>
          <cell r="O1050">
            <v>99</v>
          </cell>
          <cell r="P1050">
            <v>0</v>
          </cell>
          <cell r="Q1050">
            <v>0</v>
          </cell>
          <cell r="R1050">
            <v>0</v>
          </cell>
          <cell r="S1050">
            <v>59</v>
          </cell>
          <cell r="T1050">
            <v>0</v>
          </cell>
          <cell r="U1050">
            <v>0</v>
          </cell>
          <cell r="V1050">
            <v>0</v>
          </cell>
          <cell r="W1050" t="str">
            <v>Y</v>
          </cell>
        </row>
        <row r="1051">
          <cell r="C1051" t="str">
            <v>28662660000000</v>
          </cell>
          <cell r="D1051" t="str">
            <v>28</v>
          </cell>
          <cell r="E1051" t="str">
            <v>66266</v>
          </cell>
          <cell r="F1051" t="str">
            <v>0000000</v>
          </cell>
          <cell r="G1051" t="str">
            <v>Napa</v>
          </cell>
          <cell r="H1051" t="str">
            <v>Napa Valley Unified</v>
          </cell>
          <cell r="J1051" t="str">
            <v>54</v>
          </cell>
          <cell r="K1051" t="str">
            <v>Unified School District</v>
          </cell>
          <cell r="O1051">
            <v>16749</v>
          </cell>
          <cell r="P1051">
            <v>0</v>
          </cell>
          <cell r="Q1051">
            <v>2</v>
          </cell>
          <cell r="R1051">
            <v>0</v>
          </cell>
          <cell r="S1051">
            <v>9190</v>
          </cell>
          <cell r="T1051">
            <v>0</v>
          </cell>
          <cell r="U1051">
            <v>1</v>
          </cell>
          <cell r="V1051">
            <v>0</v>
          </cell>
          <cell r="W1051" t="str">
            <v>Y</v>
          </cell>
        </row>
        <row r="1052">
          <cell r="C1052" t="str">
            <v>28662660108605</v>
          </cell>
          <cell r="D1052" t="str">
            <v>28</v>
          </cell>
          <cell r="E1052" t="str">
            <v>66266</v>
          </cell>
          <cell r="F1052" t="str">
            <v>0108605</v>
          </cell>
          <cell r="G1052" t="str">
            <v>Napa</v>
          </cell>
          <cell r="H1052" t="str">
            <v>Napa Valley Unified</v>
          </cell>
          <cell r="I1052" t="str">
            <v>Stone Bridge</v>
          </cell>
          <cell r="J1052" t="str">
            <v>54</v>
          </cell>
          <cell r="K1052" t="str">
            <v>Unified School District</v>
          </cell>
          <cell r="L1052" t="str">
            <v>60</v>
          </cell>
          <cell r="M1052" t="str">
            <v>Elementary Schools (Public)</v>
          </cell>
          <cell r="N1052" t="str">
            <v>0679</v>
          </cell>
          <cell r="O1052">
            <v>274</v>
          </cell>
          <cell r="P1052">
            <v>0</v>
          </cell>
          <cell r="Q1052">
            <v>0</v>
          </cell>
          <cell r="R1052">
            <v>0</v>
          </cell>
          <cell r="S1052">
            <v>32</v>
          </cell>
          <cell r="T1052">
            <v>0</v>
          </cell>
          <cell r="U1052">
            <v>0</v>
          </cell>
          <cell r="V1052">
            <v>0</v>
          </cell>
          <cell r="W1052" t="str">
            <v>Y</v>
          </cell>
        </row>
        <row r="1053">
          <cell r="C1053" t="str">
            <v>28662666026983</v>
          </cell>
          <cell r="D1053" t="str">
            <v>28</v>
          </cell>
          <cell r="E1053" t="str">
            <v>66266</v>
          </cell>
          <cell r="F1053" t="str">
            <v>6026983</v>
          </cell>
          <cell r="G1053" t="str">
            <v>Napa</v>
          </cell>
          <cell r="H1053" t="str">
            <v>Napa Valley Unified</v>
          </cell>
          <cell r="I1053" t="str">
            <v>Napa Valley Language Academy</v>
          </cell>
          <cell r="J1053" t="str">
            <v>54</v>
          </cell>
          <cell r="K1053" t="str">
            <v>Unified School District</v>
          </cell>
          <cell r="L1053" t="str">
            <v>60</v>
          </cell>
          <cell r="M1053" t="str">
            <v>Elementary Schools (Public)</v>
          </cell>
          <cell r="N1053" t="str">
            <v>0167</v>
          </cell>
          <cell r="O1053">
            <v>678</v>
          </cell>
          <cell r="P1053">
            <v>0</v>
          </cell>
          <cell r="Q1053">
            <v>0</v>
          </cell>
          <cell r="R1053">
            <v>0</v>
          </cell>
          <cell r="S1053">
            <v>409</v>
          </cell>
          <cell r="T1053">
            <v>0</v>
          </cell>
          <cell r="U1053">
            <v>0</v>
          </cell>
          <cell r="V1053">
            <v>0</v>
          </cell>
          <cell r="W1053" t="str">
            <v>Y</v>
          </cell>
        </row>
        <row r="1054">
          <cell r="C1054" t="str">
            <v>28662666113302</v>
          </cell>
          <cell r="D1054" t="str">
            <v>28</v>
          </cell>
          <cell r="E1054" t="str">
            <v>66266</v>
          </cell>
          <cell r="F1054" t="str">
            <v>6113302</v>
          </cell>
          <cell r="G1054" t="str">
            <v>Napa</v>
          </cell>
          <cell r="H1054" t="str">
            <v>Napa Valley Unified</v>
          </cell>
          <cell r="I1054" t="str">
            <v>River Charter</v>
          </cell>
          <cell r="J1054" t="str">
            <v>54</v>
          </cell>
          <cell r="K1054" t="str">
            <v>Unified School District</v>
          </cell>
          <cell r="L1054" t="str">
            <v>62</v>
          </cell>
          <cell r="M1054" t="str">
            <v>Intermediate/Middle Schools (Public)</v>
          </cell>
          <cell r="N1054" t="str">
            <v>0091</v>
          </cell>
          <cell r="O1054">
            <v>391</v>
          </cell>
          <cell r="P1054">
            <v>0</v>
          </cell>
          <cell r="Q1054">
            <v>0</v>
          </cell>
          <cell r="R1054">
            <v>0</v>
          </cell>
          <cell r="S1054">
            <v>113</v>
          </cell>
          <cell r="T1054">
            <v>0</v>
          </cell>
          <cell r="U1054">
            <v>0</v>
          </cell>
          <cell r="V1054">
            <v>0</v>
          </cell>
          <cell r="W1054" t="str">
            <v>Y</v>
          </cell>
        </row>
        <row r="1055">
          <cell r="C1055" t="str">
            <v>28662820000000</v>
          </cell>
          <cell r="D1055" t="str">
            <v>28</v>
          </cell>
          <cell r="E1055" t="str">
            <v>66282</v>
          </cell>
          <cell r="F1055" t="str">
            <v>0000000</v>
          </cell>
          <cell r="G1055" t="str">
            <v>Napa</v>
          </cell>
          <cell r="H1055" t="str">
            <v>Pope Valley Union Elementary</v>
          </cell>
          <cell r="J1055" t="str">
            <v>52</v>
          </cell>
          <cell r="K1055" t="str">
            <v>Elementary School District</v>
          </cell>
          <cell r="O1055">
            <v>57</v>
          </cell>
          <cell r="P1055">
            <v>0</v>
          </cell>
          <cell r="Q1055">
            <v>0</v>
          </cell>
          <cell r="R1055">
            <v>0</v>
          </cell>
          <cell r="S1055">
            <v>36</v>
          </cell>
          <cell r="T1055">
            <v>0</v>
          </cell>
          <cell r="U1055">
            <v>0</v>
          </cell>
          <cell r="V1055">
            <v>0</v>
          </cell>
          <cell r="W1055" t="str">
            <v>Y</v>
          </cell>
        </row>
        <row r="1056">
          <cell r="C1056" t="str">
            <v>28662900000000</v>
          </cell>
          <cell r="D1056" t="str">
            <v>28</v>
          </cell>
          <cell r="E1056" t="str">
            <v>66290</v>
          </cell>
          <cell r="F1056" t="str">
            <v>0000000</v>
          </cell>
          <cell r="G1056" t="str">
            <v>Napa</v>
          </cell>
          <cell r="H1056" t="str">
            <v>Saint Helena Unified</v>
          </cell>
          <cell r="J1056" t="str">
            <v>54</v>
          </cell>
          <cell r="K1056" t="str">
            <v>Unified School District</v>
          </cell>
          <cell r="O1056">
            <v>1192</v>
          </cell>
          <cell r="P1056">
            <v>0</v>
          </cell>
          <cell r="Q1056">
            <v>0</v>
          </cell>
          <cell r="R1056">
            <v>0</v>
          </cell>
          <cell r="S1056">
            <v>511</v>
          </cell>
          <cell r="T1056">
            <v>0</v>
          </cell>
          <cell r="U1056">
            <v>0</v>
          </cell>
          <cell r="V1056">
            <v>0</v>
          </cell>
          <cell r="W1056" t="str">
            <v>Y</v>
          </cell>
        </row>
        <row r="1057">
          <cell r="C1057" t="str">
            <v>29102980000000</v>
          </cell>
          <cell r="D1057" t="str">
            <v>29</v>
          </cell>
          <cell r="E1057" t="str">
            <v>10298</v>
          </cell>
          <cell r="F1057" t="str">
            <v>0000000</v>
          </cell>
          <cell r="G1057" t="str">
            <v>Nevada</v>
          </cell>
          <cell r="H1057" t="str">
            <v>Nevada County Office of Education</v>
          </cell>
          <cell r="J1057" t="str">
            <v>00</v>
          </cell>
          <cell r="K1057" t="str">
            <v>County Office of Education (COE)</v>
          </cell>
          <cell r="O1057">
            <v>68</v>
          </cell>
          <cell r="P1057">
            <v>11</v>
          </cell>
          <cell r="Q1057">
            <v>43</v>
          </cell>
          <cell r="R1057">
            <v>0</v>
          </cell>
          <cell r="S1057">
            <v>52</v>
          </cell>
          <cell r="T1057">
            <v>11</v>
          </cell>
          <cell r="U1057">
            <v>27</v>
          </cell>
          <cell r="V1057">
            <v>0</v>
          </cell>
          <cell r="W1057" t="str">
            <v>Y</v>
          </cell>
        </row>
        <row r="1058">
          <cell r="C1058" t="str">
            <v>29102980114314</v>
          </cell>
          <cell r="D1058" t="str">
            <v>29</v>
          </cell>
          <cell r="E1058" t="str">
            <v>10298</v>
          </cell>
          <cell r="F1058" t="str">
            <v>0114314</v>
          </cell>
          <cell r="G1058" t="str">
            <v>Nevada</v>
          </cell>
          <cell r="H1058" t="str">
            <v>Nevada County Office of Education</v>
          </cell>
          <cell r="I1058" t="str">
            <v>Bitney Prep High</v>
          </cell>
          <cell r="J1058" t="str">
            <v>00</v>
          </cell>
          <cell r="K1058" t="str">
            <v>County Office of Education (COE)</v>
          </cell>
          <cell r="L1058" t="str">
            <v>66</v>
          </cell>
          <cell r="M1058" t="str">
            <v>High Schools (Public)</v>
          </cell>
          <cell r="N1058" t="str">
            <v>0871</v>
          </cell>
          <cell r="O1058">
            <v>88</v>
          </cell>
          <cell r="P1058">
            <v>0</v>
          </cell>
          <cell r="Q1058">
            <v>0</v>
          </cell>
          <cell r="R1058">
            <v>0</v>
          </cell>
          <cell r="S1058">
            <v>56</v>
          </cell>
          <cell r="T1058">
            <v>0</v>
          </cell>
          <cell r="U1058">
            <v>0</v>
          </cell>
          <cell r="V1058">
            <v>0</v>
          </cell>
          <cell r="W1058" t="str">
            <v>Y</v>
          </cell>
        </row>
        <row r="1059">
          <cell r="C1059" t="str">
            <v>29102980114322</v>
          </cell>
          <cell r="D1059" t="str">
            <v>29</v>
          </cell>
          <cell r="E1059" t="str">
            <v>10298</v>
          </cell>
          <cell r="F1059" t="str">
            <v>0114322</v>
          </cell>
          <cell r="G1059" t="str">
            <v>Nevada</v>
          </cell>
          <cell r="H1059" t="str">
            <v>Nevada County Office of Education</v>
          </cell>
          <cell r="I1059" t="str">
            <v>Yuba River Charter</v>
          </cell>
          <cell r="J1059" t="str">
            <v>00</v>
          </cell>
          <cell r="K1059" t="str">
            <v>County Office of Education (COE)</v>
          </cell>
          <cell r="L1059" t="str">
            <v>60</v>
          </cell>
          <cell r="M1059" t="str">
            <v>Elementary Schools (Public)</v>
          </cell>
          <cell r="N1059" t="str">
            <v>0870</v>
          </cell>
          <cell r="O1059">
            <v>313</v>
          </cell>
          <cell r="P1059">
            <v>0</v>
          </cell>
          <cell r="Q1059">
            <v>0</v>
          </cell>
          <cell r="R1059">
            <v>0</v>
          </cell>
          <cell r="S1059">
            <v>176</v>
          </cell>
          <cell r="T1059">
            <v>0</v>
          </cell>
          <cell r="U1059">
            <v>0</v>
          </cell>
          <cell r="V1059">
            <v>0</v>
          </cell>
          <cell r="W1059" t="str">
            <v>Y</v>
          </cell>
        </row>
        <row r="1060">
          <cell r="C1060" t="str">
            <v>29102980114330</v>
          </cell>
          <cell r="D1060" t="str">
            <v>29</v>
          </cell>
          <cell r="E1060" t="str">
            <v>10298</v>
          </cell>
          <cell r="F1060" t="str">
            <v>0114330</v>
          </cell>
          <cell r="G1060" t="str">
            <v>Nevada</v>
          </cell>
          <cell r="H1060" t="str">
            <v>Nevada County Office of Education</v>
          </cell>
          <cell r="I1060" t="str">
            <v>Nevada City School of the Arts</v>
          </cell>
          <cell r="J1060" t="str">
            <v>00</v>
          </cell>
          <cell r="K1060" t="str">
            <v>County Office of Education (COE)</v>
          </cell>
          <cell r="L1060" t="str">
            <v>60</v>
          </cell>
          <cell r="M1060" t="str">
            <v>Elementary Schools (Public)</v>
          </cell>
          <cell r="N1060" t="str">
            <v>0869</v>
          </cell>
          <cell r="O1060">
            <v>411</v>
          </cell>
          <cell r="P1060">
            <v>0</v>
          </cell>
          <cell r="Q1060">
            <v>0</v>
          </cell>
          <cell r="R1060">
            <v>0</v>
          </cell>
          <cell r="S1060">
            <v>234</v>
          </cell>
          <cell r="T1060">
            <v>0</v>
          </cell>
          <cell r="U1060">
            <v>0</v>
          </cell>
          <cell r="V1060">
            <v>0</v>
          </cell>
          <cell r="W1060" t="str">
            <v>Y</v>
          </cell>
        </row>
        <row r="1061">
          <cell r="C1061" t="str">
            <v>29102980114975</v>
          </cell>
          <cell r="D1061" t="str">
            <v>29</v>
          </cell>
          <cell r="E1061" t="str">
            <v>10298</v>
          </cell>
          <cell r="F1061" t="str">
            <v>0114975</v>
          </cell>
          <cell r="G1061" t="str">
            <v>Nevada</v>
          </cell>
          <cell r="H1061" t="str">
            <v>Nevada County Office of Education</v>
          </cell>
          <cell r="I1061" t="str">
            <v>Sierra Montessori Academy</v>
          </cell>
          <cell r="J1061" t="str">
            <v>00</v>
          </cell>
          <cell r="K1061" t="str">
            <v>County Office of Education (COE)</v>
          </cell>
          <cell r="L1061" t="str">
            <v>60</v>
          </cell>
          <cell r="M1061" t="str">
            <v>Elementary Schools (Public)</v>
          </cell>
          <cell r="N1061" t="str">
            <v>0947</v>
          </cell>
          <cell r="O1061">
            <v>156</v>
          </cell>
          <cell r="P1061">
            <v>0</v>
          </cell>
          <cell r="Q1061">
            <v>0</v>
          </cell>
          <cell r="R1061">
            <v>0</v>
          </cell>
          <cell r="S1061">
            <v>82</v>
          </cell>
          <cell r="T1061">
            <v>0</v>
          </cell>
          <cell r="U1061">
            <v>0</v>
          </cell>
          <cell r="V1061">
            <v>0</v>
          </cell>
          <cell r="W1061" t="str">
            <v>Y</v>
          </cell>
        </row>
        <row r="1062">
          <cell r="C1062" t="str">
            <v>29102980126219</v>
          </cell>
          <cell r="D1062" t="str">
            <v>29</v>
          </cell>
          <cell r="E1062" t="str">
            <v>10298</v>
          </cell>
          <cell r="F1062" t="str">
            <v>0126219</v>
          </cell>
          <cell r="G1062" t="str">
            <v>Nevada</v>
          </cell>
          <cell r="H1062" t="str">
            <v>Nevada County Office of Education</v>
          </cell>
          <cell r="I1062" t="str">
            <v>Forest Charter</v>
          </cell>
          <cell r="J1062" t="str">
            <v>00</v>
          </cell>
          <cell r="K1062" t="str">
            <v>County Office of Education (COE)</v>
          </cell>
          <cell r="L1062" t="str">
            <v>65</v>
          </cell>
          <cell r="M1062" t="str">
            <v>K-12 Schools (Public)</v>
          </cell>
          <cell r="N1062" t="str">
            <v>1427</v>
          </cell>
          <cell r="O1062">
            <v>733</v>
          </cell>
          <cell r="P1062">
            <v>0</v>
          </cell>
          <cell r="Q1062">
            <v>0</v>
          </cell>
          <cell r="R1062">
            <v>0</v>
          </cell>
          <cell r="S1062">
            <v>330</v>
          </cell>
          <cell r="T1062">
            <v>0</v>
          </cell>
          <cell r="U1062">
            <v>0</v>
          </cell>
          <cell r="V1062">
            <v>0</v>
          </cell>
          <cell r="W1062" t="str">
            <v>Y</v>
          </cell>
        </row>
        <row r="1063">
          <cell r="C1063" t="str">
            <v>29102980126227</v>
          </cell>
          <cell r="D1063" t="str">
            <v>29</v>
          </cell>
          <cell r="E1063" t="str">
            <v>10298</v>
          </cell>
          <cell r="F1063" t="str">
            <v>0126227</v>
          </cell>
          <cell r="G1063" t="str">
            <v>Nevada</v>
          </cell>
          <cell r="H1063" t="str">
            <v>Nevada County Office of Education</v>
          </cell>
          <cell r="I1063" t="str">
            <v>Twin Ridges Home Study Charter</v>
          </cell>
          <cell r="J1063" t="str">
            <v>00</v>
          </cell>
          <cell r="K1063" t="str">
            <v>County Office of Education (COE)</v>
          </cell>
          <cell r="L1063" t="str">
            <v>60</v>
          </cell>
          <cell r="M1063" t="str">
            <v>Elementary Schools (Public)</v>
          </cell>
          <cell r="N1063" t="str">
            <v>1428</v>
          </cell>
          <cell r="O1063">
            <v>169</v>
          </cell>
          <cell r="P1063">
            <v>0</v>
          </cell>
          <cell r="Q1063">
            <v>0</v>
          </cell>
          <cell r="R1063">
            <v>0</v>
          </cell>
          <cell r="S1063">
            <v>56</v>
          </cell>
          <cell r="T1063">
            <v>0</v>
          </cell>
          <cell r="U1063">
            <v>0</v>
          </cell>
          <cell r="V1063">
            <v>0</v>
          </cell>
          <cell r="W1063" t="str">
            <v>Y</v>
          </cell>
        </row>
        <row r="1064">
          <cell r="C1064" t="str">
            <v>29102980130823</v>
          </cell>
          <cell r="D1064" t="str">
            <v>29</v>
          </cell>
          <cell r="E1064" t="str">
            <v>10298</v>
          </cell>
          <cell r="F1064" t="str">
            <v>0130823</v>
          </cell>
          <cell r="G1064" t="str">
            <v>Nevada</v>
          </cell>
          <cell r="H1064" t="str">
            <v>Nevada County Office of Education</v>
          </cell>
          <cell r="I1064" t="str">
            <v>EPIC de Cesar Chavez</v>
          </cell>
          <cell r="J1064" t="str">
            <v>00</v>
          </cell>
          <cell r="K1064" t="str">
            <v>County Office of Education (COE)</v>
          </cell>
          <cell r="L1064" t="str">
            <v>66</v>
          </cell>
          <cell r="M1064" t="str">
            <v>High Schools (Public)</v>
          </cell>
          <cell r="N1064" t="str">
            <v>1680</v>
          </cell>
          <cell r="O1064">
            <v>399</v>
          </cell>
          <cell r="P1064">
            <v>0</v>
          </cell>
          <cell r="Q1064">
            <v>0</v>
          </cell>
          <cell r="R1064">
            <v>0</v>
          </cell>
          <cell r="S1064">
            <v>380</v>
          </cell>
          <cell r="T1064">
            <v>0</v>
          </cell>
          <cell r="U1064">
            <v>0</v>
          </cell>
          <cell r="V1064">
            <v>0</v>
          </cell>
          <cell r="W1064" t="str">
            <v>Y</v>
          </cell>
        </row>
        <row r="1065">
          <cell r="C1065" t="str">
            <v>29102982930147</v>
          </cell>
          <cell r="D1065" t="str">
            <v>29</v>
          </cell>
          <cell r="E1065" t="str">
            <v>10298</v>
          </cell>
          <cell r="F1065" t="str">
            <v>2930147</v>
          </cell>
          <cell r="G1065" t="str">
            <v>Nevada</v>
          </cell>
          <cell r="H1065" t="str">
            <v>Nevada County Office of Education</v>
          </cell>
          <cell r="I1065" t="str">
            <v>John Muir Charter</v>
          </cell>
          <cell r="J1065" t="str">
            <v>00</v>
          </cell>
          <cell r="K1065" t="str">
            <v>County Office of Education (COE)</v>
          </cell>
          <cell r="L1065" t="str">
            <v>66</v>
          </cell>
          <cell r="M1065" t="str">
            <v>High Schools (Public)</v>
          </cell>
          <cell r="N1065" t="str">
            <v>0255</v>
          </cell>
          <cell r="O1065">
            <v>893</v>
          </cell>
          <cell r="P1065">
            <v>0</v>
          </cell>
          <cell r="Q1065">
            <v>0</v>
          </cell>
          <cell r="R1065">
            <v>0</v>
          </cell>
          <cell r="S1065">
            <v>845</v>
          </cell>
          <cell r="T1065">
            <v>0</v>
          </cell>
          <cell r="U1065">
            <v>0</v>
          </cell>
          <cell r="V1065">
            <v>0</v>
          </cell>
          <cell r="W1065" t="str">
            <v>Y</v>
          </cell>
        </row>
        <row r="1066">
          <cell r="C1066" t="str">
            <v>29663160000000</v>
          </cell>
          <cell r="D1066" t="str">
            <v>29</v>
          </cell>
          <cell r="E1066" t="str">
            <v>66316</v>
          </cell>
          <cell r="F1066" t="str">
            <v>0000000</v>
          </cell>
          <cell r="G1066" t="str">
            <v>Nevada</v>
          </cell>
          <cell r="H1066" t="str">
            <v>Chicago Park Elementary</v>
          </cell>
          <cell r="J1066" t="str">
            <v>52</v>
          </cell>
          <cell r="K1066" t="str">
            <v>Elementary School District</v>
          </cell>
          <cell r="O1066">
            <v>123</v>
          </cell>
          <cell r="P1066">
            <v>0</v>
          </cell>
          <cell r="Q1066">
            <v>2</v>
          </cell>
          <cell r="R1066">
            <v>0</v>
          </cell>
          <cell r="S1066">
            <v>54</v>
          </cell>
          <cell r="T1066">
            <v>0</v>
          </cell>
          <cell r="U1066">
            <v>2</v>
          </cell>
          <cell r="V1066">
            <v>0</v>
          </cell>
          <cell r="W1066" t="str">
            <v>Y</v>
          </cell>
        </row>
        <row r="1067">
          <cell r="C1067" t="str">
            <v>29663160125013</v>
          </cell>
          <cell r="D1067" t="str">
            <v>29</v>
          </cell>
          <cell r="E1067" t="str">
            <v>66316</v>
          </cell>
          <cell r="F1067" t="str">
            <v>0125013</v>
          </cell>
          <cell r="G1067" t="str">
            <v>Nevada</v>
          </cell>
          <cell r="H1067" t="str">
            <v>Chicago Park Elementary</v>
          </cell>
          <cell r="I1067" t="str">
            <v>Chicago Park Community Charter</v>
          </cell>
          <cell r="J1067" t="str">
            <v>52</v>
          </cell>
          <cell r="K1067" t="str">
            <v>Elementary School District</v>
          </cell>
          <cell r="L1067" t="str">
            <v>60</v>
          </cell>
          <cell r="M1067" t="str">
            <v>Elementary Schools (Public)</v>
          </cell>
          <cell r="N1067" t="str">
            <v>1339</v>
          </cell>
          <cell r="O1067">
            <v>63</v>
          </cell>
          <cell r="P1067">
            <v>0</v>
          </cell>
          <cell r="Q1067">
            <v>0</v>
          </cell>
          <cell r="R1067">
            <v>0</v>
          </cell>
          <cell r="S1067">
            <v>31</v>
          </cell>
          <cell r="T1067">
            <v>0</v>
          </cell>
          <cell r="U1067">
            <v>0</v>
          </cell>
          <cell r="V1067">
            <v>0</v>
          </cell>
          <cell r="W1067" t="str">
            <v>Y</v>
          </cell>
        </row>
        <row r="1068">
          <cell r="C1068" t="str">
            <v>29663240000000</v>
          </cell>
          <cell r="D1068" t="str">
            <v>29</v>
          </cell>
          <cell r="E1068" t="str">
            <v>66324</v>
          </cell>
          <cell r="F1068" t="str">
            <v>0000000</v>
          </cell>
          <cell r="G1068" t="str">
            <v>Nevada</v>
          </cell>
          <cell r="H1068" t="str">
            <v>Clear Creek Elementary</v>
          </cell>
          <cell r="J1068" t="str">
            <v>52</v>
          </cell>
          <cell r="K1068" t="str">
            <v>Elementary School District</v>
          </cell>
          <cell r="O1068">
            <v>162</v>
          </cell>
          <cell r="P1068">
            <v>0</v>
          </cell>
          <cell r="Q1068">
            <v>0</v>
          </cell>
          <cell r="R1068">
            <v>0</v>
          </cell>
          <cell r="S1068">
            <v>61</v>
          </cell>
          <cell r="T1068">
            <v>0</v>
          </cell>
          <cell r="U1068">
            <v>0</v>
          </cell>
          <cell r="V1068">
            <v>0</v>
          </cell>
          <cell r="W1068" t="str">
            <v>Y</v>
          </cell>
        </row>
        <row r="1069">
          <cell r="C1069" t="str">
            <v>29663320000000</v>
          </cell>
          <cell r="D1069" t="str">
            <v>29</v>
          </cell>
          <cell r="E1069" t="str">
            <v>66332</v>
          </cell>
          <cell r="F1069" t="str">
            <v>0000000</v>
          </cell>
          <cell r="G1069" t="str">
            <v>Nevada</v>
          </cell>
          <cell r="H1069" t="str">
            <v>Grass Valley Elementary</v>
          </cell>
          <cell r="J1069" t="str">
            <v>52</v>
          </cell>
          <cell r="K1069" t="str">
            <v>Elementary School District</v>
          </cell>
          <cell r="O1069">
            <v>1205</v>
          </cell>
          <cell r="P1069">
            <v>0</v>
          </cell>
          <cell r="Q1069">
            <v>24</v>
          </cell>
          <cell r="R1069">
            <v>0</v>
          </cell>
          <cell r="S1069">
            <v>876</v>
          </cell>
          <cell r="T1069">
            <v>0</v>
          </cell>
          <cell r="U1069">
            <v>16</v>
          </cell>
          <cell r="V1069">
            <v>0</v>
          </cell>
          <cell r="W1069" t="str">
            <v>Y</v>
          </cell>
        </row>
        <row r="1070">
          <cell r="C1070" t="str">
            <v>29663326111140</v>
          </cell>
          <cell r="D1070" t="str">
            <v>29</v>
          </cell>
          <cell r="E1070" t="str">
            <v>66332</v>
          </cell>
          <cell r="F1070" t="str">
            <v>6111140</v>
          </cell>
          <cell r="G1070" t="str">
            <v>Nevada</v>
          </cell>
          <cell r="H1070" t="str">
            <v>Grass Valley Elementary</v>
          </cell>
          <cell r="I1070" t="str">
            <v>Grass Valley Charter</v>
          </cell>
          <cell r="J1070" t="str">
            <v>52</v>
          </cell>
          <cell r="K1070" t="str">
            <v>Elementary School District</v>
          </cell>
          <cell r="L1070" t="str">
            <v>60</v>
          </cell>
          <cell r="M1070" t="str">
            <v>Elementary Schools (Public)</v>
          </cell>
          <cell r="N1070" t="str">
            <v>0022</v>
          </cell>
          <cell r="O1070">
            <v>516</v>
          </cell>
          <cell r="P1070">
            <v>0</v>
          </cell>
          <cell r="Q1070">
            <v>0</v>
          </cell>
          <cell r="R1070">
            <v>0</v>
          </cell>
          <cell r="S1070">
            <v>165</v>
          </cell>
          <cell r="T1070">
            <v>0</v>
          </cell>
          <cell r="U1070">
            <v>0</v>
          </cell>
          <cell r="V1070">
            <v>0</v>
          </cell>
          <cell r="W1070" t="str">
            <v>Y</v>
          </cell>
        </row>
        <row r="1071">
          <cell r="C1071" t="str">
            <v>29663400000000</v>
          </cell>
          <cell r="D1071" t="str">
            <v>29</v>
          </cell>
          <cell r="E1071" t="str">
            <v>66340</v>
          </cell>
          <cell r="F1071" t="str">
            <v>0000000</v>
          </cell>
          <cell r="G1071" t="str">
            <v>Nevada</v>
          </cell>
          <cell r="H1071" t="str">
            <v>Nevada City Elementary</v>
          </cell>
          <cell r="J1071" t="str">
            <v>52</v>
          </cell>
          <cell r="K1071" t="str">
            <v>Elementary School District</v>
          </cell>
          <cell r="O1071">
            <v>755</v>
          </cell>
          <cell r="P1071">
            <v>0</v>
          </cell>
          <cell r="Q1071">
            <v>2</v>
          </cell>
          <cell r="R1071">
            <v>0</v>
          </cell>
          <cell r="S1071">
            <v>307</v>
          </cell>
          <cell r="T1071">
            <v>0</v>
          </cell>
          <cell r="U1071">
            <v>2</v>
          </cell>
          <cell r="V1071">
            <v>0</v>
          </cell>
          <cell r="W1071" t="str">
            <v>Y</v>
          </cell>
        </row>
        <row r="1072">
          <cell r="C1072" t="str">
            <v>29663406112593</v>
          </cell>
          <cell r="D1072" t="str">
            <v>29</v>
          </cell>
          <cell r="E1072" t="str">
            <v>66340</v>
          </cell>
          <cell r="F1072" t="str">
            <v>6112593</v>
          </cell>
          <cell r="G1072" t="str">
            <v>Nevada</v>
          </cell>
          <cell r="H1072" t="str">
            <v>Nevada City Elementary</v>
          </cell>
          <cell r="I1072" t="str">
            <v>Nevada City Charter</v>
          </cell>
          <cell r="J1072" t="str">
            <v>52</v>
          </cell>
          <cell r="K1072" t="str">
            <v>Elementary School District</v>
          </cell>
          <cell r="L1072" t="str">
            <v>60</v>
          </cell>
          <cell r="M1072" t="str">
            <v>Elementary Schools (Public)</v>
          </cell>
          <cell r="N1072" t="str">
            <v>0069</v>
          </cell>
          <cell r="O1072">
            <v>70</v>
          </cell>
          <cell r="P1072">
            <v>0</v>
          </cell>
          <cell r="Q1072">
            <v>0</v>
          </cell>
          <cell r="R1072">
            <v>0</v>
          </cell>
          <cell r="S1072">
            <v>29</v>
          </cell>
          <cell r="T1072">
            <v>0</v>
          </cell>
          <cell r="U1072">
            <v>0</v>
          </cell>
          <cell r="V1072">
            <v>0</v>
          </cell>
          <cell r="W1072" t="str">
            <v>Y</v>
          </cell>
        </row>
        <row r="1073">
          <cell r="C1073" t="str">
            <v>29663570000000</v>
          </cell>
          <cell r="D1073" t="str">
            <v>29</v>
          </cell>
          <cell r="E1073" t="str">
            <v>66357</v>
          </cell>
          <cell r="F1073" t="str">
            <v>0000000</v>
          </cell>
          <cell r="G1073" t="str">
            <v>Nevada</v>
          </cell>
          <cell r="H1073" t="str">
            <v>Nevada Joint Union High</v>
          </cell>
          <cell r="J1073" t="str">
            <v>56</v>
          </cell>
          <cell r="K1073" t="str">
            <v>High School District</v>
          </cell>
          <cell r="O1073">
            <v>2612</v>
          </cell>
          <cell r="P1073">
            <v>0</v>
          </cell>
          <cell r="Q1073">
            <v>0</v>
          </cell>
          <cell r="R1073">
            <v>0</v>
          </cell>
          <cell r="S1073">
            <v>1036</v>
          </cell>
          <cell r="T1073">
            <v>0</v>
          </cell>
          <cell r="U1073">
            <v>0</v>
          </cell>
          <cell r="V1073">
            <v>0</v>
          </cell>
          <cell r="W1073" t="str">
            <v>Y</v>
          </cell>
        </row>
        <row r="1074">
          <cell r="C1074" t="str">
            <v>29663570124834</v>
          </cell>
          <cell r="D1074" t="str">
            <v>29</v>
          </cell>
          <cell r="E1074" t="str">
            <v>66357</v>
          </cell>
          <cell r="F1074" t="str">
            <v>0124834</v>
          </cell>
          <cell r="G1074" t="str">
            <v>Nevada</v>
          </cell>
          <cell r="H1074" t="str">
            <v>Nevada Joint Union High</v>
          </cell>
          <cell r="I1074" t="str">
            <v>Sierra Academy of Expeditionary Learning</v>
          </cell>
          <cell r="J1074" t="str">
            <v>56</v>
          </cell>
          <cell r="K1074" t="str">
            <v>High School District</v>
          </cell>
          <cell r="L1074" t="str">
            <v>66</v>
          </cell>
          <cell r="M1074" t="str">
            <v>High Schools (Public)</v>
          </cell>
          <cell r="N1074" t="str">
            <v>1336</v>
          </cell>
          <cell r="O1074">
            <v>194</v>
          </cell>
          <cell r="P1074">
            <v>0</v>
          </cell>
          <cell r="Q1074">
            <v>0</v>
          </cell>
          <cell r="R1074">
            <v>0</v>
          </cell>
          <cell r="S1074">
            <v>83</v>
          </cell>
          <cell r="T1074">
            <v>0</v>
          </cell>
          <cell r="U1074">
            <v>0</v>
          </cell>
          <cell r="V1074">
            <v>0</v>
          </cell>
          <cell r="W1074" t="str">
            <v>Y</v>
          </cell>
        </row>
        <row r="1075">
          <cell r="C1075" t="str">
            <v>29663730000000</v>
          </cell>
          <cell r="D1075" t="str">
            <v>29</v>
          </cell>
          <cell r="E1075" t="str">
            <v>66373</v>
          </cell>
          <cell r="F1075" t="str">
            <v>0000000</v>
          </cell>
          <cell r="G1075" t="str">
            <v>Nevada</v>
          </cell>
          <cell r="H1075" t="str">
            <v>Pleasant Ridge Union Elementary</v>
          </cell>
          <cell r="J1075" t="str">
            <v>52</v>
          </cell>
          <cell r="K1075" t="str">
            <v>Elementary School District</v>
          </cell>
          <cell r="O1075">
            <v>1111</v>
          </cell>
          <cell r="P1075">
            <v>0</v>
          </cell>
          <cell r="Q1075">
            <v>8</v>
          </cell>
          <cell r="R1075">
            <v>0</v>
          </cell>
          <cell r="S1075">
            <v>420</v>
          </cell>
          <cell r="T1075">
            <v>0</v>
          </cell>
          <cell r="U1075">
            <v>4</v>
          </cell>
          <cell r="V1075">
            <v>0</v>
          </cell>
          <cell r="W1075" t="str">
            <v>Y</v>
          </cell>
        </row>
        <row r="1076">
          <cell r="C1076" t="str">
            <v>29663730136424</v>
          </cell>
          <cell r="D1076" t="str">
            <v>29</v>
          </cell>
          <cell r="E1076" t="str">
            <v>66373</v>
          </cell>
          <cell r="F1076" t="str">
            <v>0136424</v>
          </cell>
          <cell r="G1076" t="str">
            <v>Nevada</v>
          </cell>
          <cell r="H1076" t="str">
            <v>Pleasant Ridge Union Elementary</v>
          </cell>
          <cell r="I1076" t="str">
            <v>Arete Charter Academy</v>
          </cell>
          <cell r="J1076" t="str">
            <v>52</v>
          </cell>
          <cell r="K1076" t="str">
            <v>Elementary School District</v>
          </cell>
          <cell r="L1076" t="str">
            <v>60</v>
          </cell>
          <cell r="M1076" t="str">
            <v>Elementary Schools (Public)</v>
          </cell>
          <cell r="N1076" t="str">
            <v>1898</v>
          </cell>
          <cell r="O1076">
            <v>11</v>
          </cell>
          <cell r="P1076">
            <v>0</v>
          </cell>
          <cell r="Q1076">
            <v>0</v>
          </cell>
          <cell r="R1076">
            <v>0</v>
          </cell>
          <cell r="S1076">
            <v>4</v>
          </cell>
          <cell r="T1076">
            <v>0</v>
          </cell>
          <cell r="U1076">
            <v>0</v>
          </cell>
          <cell r="V1076">
            <v>0</v>
          </cell>
          <cell r="W1076" t="str">
            <v>Y</v>
          </cell>
        </row>
        <row r="1077">
          <cell r="C1077" t="str">
            <v>29664070000000</v>
          </cell>
          <cell r="D1077" t="str">
            <v>29</v>
          </cell>
          <cell r="E1077" t="str">
            <v>66407</v>
          </cell>
          <cell r="F1077" t="str">
            <v>0000000</v>
          </cell>
          <cell r="G1077" t="str">
            <v>Nevada</v>
          </cell>
          <cell r="H1077" t="str">
            <v>Union Hill Elementary</v>
          </cell>
          <cell r="J1077" t="str">
            <v>52</v>
          </cell>
          <cell r="K1077" t="str">
            <v>Elementary School District</v>
          </cell>
          <cell r="O1077">
            <v>124</v>
          </cell>
          <cell r="P1077">
            <v>0</v>
          </cell>
          <cell r="Q1077">
            <v>2</v>
          </cell>
          <cell r="R1077">
            <v>0</v>
          </cell>
          <cell r="S1077">
            <v>48</v>
          </cell>
          <cell r="T1077">
            <v>0</v>
          </cell>
          <cell r="U1077">
            <v>1</v>
          </cell>
          <cell r="V1077">
            <v>0</v>
          </cell>
          <cell r="W1077" t="str">
            <v>Y</v>
          </cell>
        </row>
        <row r="1078">
          <cell r="C1078" t="str">
            <v>29664076027197</v>
          </cell>
          <cell r="D1078" t="str">
            <v>29</v>
          </cell>
          <cell r="E1078" t="str">
            <v>66407</v>
          </cell>
          <cell r="F1078" t="str">
            <v>6027197</v>
          </cell>
          <cell r="G1078" t="str">
            <v>Nevada</v>
          </cell>
          <cell r="H1078" t="str">
            <v>Union Hill Elementary</v>
          </cell>
          <cell r="I1078" t="str">
            <v>Union Hill Elementary</v>
          </cell>
          <cell r="J1078" t="str">
            <v>52</v>
          </cell>
          <cell r="K1078" t="str">
            <v>Elementary School District</v>
          </cell>
          <cell r="L1078" t="str">
            <v>60</v>
          </cell>
          <cell r="M1078" t="str">
            <v>Elementary Schools (Public)</v>
          </cell>
          <cell r="N1078" t="str">
            <v>1576</v>
          </cell>
          <cell r="O1078">
            <v>582</v>
          </cell>
          <cell r="P1078">
            <v>0</v>
          </cell>
          <cell r="Q1078">
            <v>0</v>
          </cell>
          <cell r="R1078">
            <v>0</v>
          </cell>
          <cell r="S1078">
            <v>272</v>
          </cell>
          <cell r="T1078">
            <v>0</v>
          </cell>
          <cell r="U1078">
            <v>0</v>
          </cell>
          <cell r="V1078">
            <v>0</v>
          </cell>
          <cell r="W1078" t="str">
            <v>Y</v>
          </cell>
        </row>
        <row r="1079">
          <cell r="C1079" t="str">
            <v>29664150000000</v>
          </cell>
          <cell r="D1079" t="str">
            <v>29</v>
          </cell>
          <cell r="E1079" t="str">
            <v>66415</v>
          </cell>
          <cell r="F1079" t="str">
            <v>0000000</v>
          </cell>
          <cell r="G1079" t="str">
            <v>Nevada</v>
          </cell>
          <cell r="H1079" t="str">
            <v>Twin Ridges Elementary</v>
          </cell>
          <cell r="J1079" t="str">
            <v>52</v>
          </cell>
          <cell r="K1079" t="str">
            <v>Elementary School District</v>
          </cell>
          <cell r="O1079">
            <v>97</v>
          </cell>
          <cell r="P1079">
            <v>0</v>
          </cell>
          <cell r="Q1079">
            <v>1</v>
          </cell>
          <cell r="R1079">
            <v>0</v>
          </cell>
          <cell r="S1079">
            <v>87</v>
          </cell>
          <cell r="T1079">
            <v>0</v>
          </cell>
          <cell r="U1079">
            <v>0</v>
          </cell>
          <cell r="V1079">
            <v>0</v>
          </cell>
          <cell r="W1079" t="str">
            <v>Y</v>
          </cell>
        </row>
        <row r="1080">
          <cell r="C1080" t="str">
            <v>29768770000000</v>
          </cell>
          <cell r="D1080" t="str">
            <v>29</v>
          </cell>
          <cell r="E1080" t="str">
            <v>76877</v>
          </cell>
          <cell r="F1080" t="str">
            <v>0000000</v>
          </cell>
          <cell r="G1080" t="str">
            <v>Nevada</v>
          </cell>
          <cell r="H1080" t="str">
            <v>Penn Valley Union Elementary</v>
          </cell>
          <cell r="J1080" t="str">
            <v>52</v>
          </cell>
          <cell r="K1080" t="str">
            <v>Elementary School District</v>
          </cell>
          <cell r="O1080">
            <v>519</v>
          </cell>
          <cell r="P1080">
            <v>0</v>
          </cell>
          <cell r="Q1080">
            <v>4</v>
          </cell>
          <cell r="R1080">
            <v>0</v>
          </cell>
          <cell r="S1080">
            <v>284</v>
          </cell>
          <cell r="T1080">
            <v>0</v>
          </cell>
          <cell r="U1080">
            <v>2</v>
          </cell>
          <cell r="V1080">
            <v>0</v>
          </cell>
          <cell r="W1080" t="str">
            <v>Y</v>
          </cell>
        </row>
        <row r="1081">
          <cell r="C1081" t="str">
            <v>29768776111371</v>
          </cell>
          <cell r="D1081" t="str">
            <v>29</v>
          </cell>
          <cell r="E1081" t="str">
            <v>76877</v>
          </cell>
          <cell r="F1081" t="str">
            <v>6111371</v>
          </cell>
          <cell r="G1081" t="str">
            <v>Nevada</v>
          </cell>
          <cell r="H1081" t="str">
            <v>Penn Valley Union Elementary</v>
          </cell>
          <cell r="I1081" t="str">
            <v>Vantage Point Charter</v>
          </cell>
          <cell r="J1081" t="str">
            <v>52</v>
          </cell>
          <cell r="K1081" t="str">
            <v>Elementary School District</v>
          </cell>
          <cell r="L1081" t="str">
            <v>65</v>
          </cell>
          <cell r="M1081" t="str">
            <v>K-12 Schools (Public)</v>
          </cell>
          <cell r="N1081" t="str">
            <v>0024</v>
          </cell>
          <cell r="O1081">
            <v>37</v>
          </cell>
          <cell r="P1081">
            <v>0</v>
          </cell>
          <cell r="Q1081">
            <v>0</v>
          </cell>
          <cell r="R1081">
            <v>0</v>
          </cell>
          <cell r="S1081">
            <v>28</v>
          </cell>
          <cell r="T1081">
            <v>0</v>
          </cell>
          <cell r="U1081">
            <v>0</v>
          </cell>
          <cell r="V1081">
            <v>0</v>
          </cell>
          <cell r="W1081" t="str">
            <v>Y</v>
          </cell>
        </row>
        <row r="1082">
          <cell r="C1082" t="str">
            <v>30103060000000</v>
          </cell>
          <cell r="D1082" t="str">
            <v>30</v>
          </cell>
          <cell r="E1082" t="str">
            <v>10306</v>
          </cell>
          <cell r="F1082" t="str">
            <v>0000000</v>
          </cell>
          <cell r="G1082" t="str">
            <v>Orange</v>
          </cell>
          <cell r="H1082" t="str">
            <v>Orange County Department of Education</v>
          </cell>
          <cell r="J1082" t="str">
            <v>00</v>
          </cell>
          <cell r="K1082" t="str">
            <v>County Office of Education (COE)</v>
          </cell>
          <cell r="O1082">
            <v>3293</v>
          </cell>
          <cell r="P1082">
            <v>361</v>
          </cell>
          <cell r="Q1082">
            <v>1731</v>
          </cell>
          <cell r="R1082">
            <v>0</v>
          </cell>
          <cell r="S1082">
            <v>2278</v>
          </cell>
          <cell r="T1082">
            <v>361</v>
          </cell>
          <cell r="U1082">
            <v>892</v>
          </cell>
          <cell r="V1082">
            <v>0</v>
          </cell>
          <cell r="W1082" t="str">
            <v>Y</v>
          </cell>
        </row>
        <row r="1083">
          <cell r="C1083" t="str">
            <v>30103060126037</v>
          </cell>
          <cell r="D1083" t="str">
            <v>30</v>
          </cell>
          <cell r="E1083" t="str">
            <v>10306</v>
          </cell>
          <cell r="F1083" t="str">
            <v>0126037</v>
          </cell>
          <cell r="G1083" t="str">
            <v>Orange</v>
          </cell>
          <cell r="H1083" t="str">
            <v>Orange County Department of Education</v>
          </cell>
          <cell r="I1083" t="str">
            <v>Samueli Academy</v>
          </cell>
          <cell r="J1083" t="str">
            <v>00</v>
          </cell>
          <cell r="K1083" t="str">
            <v>County Office of Education (COE)</v>
          </cell>
          <cell r="L1083" t="str">
            <v>66</v>
          </cell>
          <cell r="M1083" t="str">
            <v>High Schools (Public)</v>
          </cell>
          <cell r="N1083" t="str">
            <v>1419</v>
          </cell>
          <cell r="O1083">
            <v>527</v>
          </cell>
          <cell r="P1083">
            <v>0</v>
          </cell>
          <cell r="Q1083">
            <v>0</v>
          </cell>
          <cell r="R1083">
            <v>0</v>
          </cell>
          <cell r="S1083">
            <v>339</v>
          </cell>
          <cell r="T1083">
            <v>0</v>
          </cell>
          <cell r="U1083">
            <v>0</v>
          </cell>
          <cell r="V1083">
            <v>0</v>
          </cell>
          <cell r="W1083" t="str">
            <v>Y</v>
          </cell>
        </row>
        <row r="1084">
          <cell r="C1084" t="str">
            <v>30103060132613</v>
          </cell>
          <cell r="D1084" t="str">
            <v>30</v>
          </cell>
          <cell r="E1084" t="str">
            <v>10306</v>
          </cell>
          <cell r="F1084" t="str">
            <v>0132613</v>
          </cell>
          <cell r="G1084" t="str">
            <v>Orange</v>
          </cell>
          <cell r="H1084" t="str">
            <v>Orange County Department of Education</v>
          </cell>
          <cell r="I1084" t="str">
            <v>Vista Heritage Charter Middle</v>
          </cell>
          <cell r="J1084" t="str">
            <v>00</v>
          </cell>
          <cell r="K1084" t="str">
            <v>County Office of Education (COE)</v>
          </cell>
          <cell r="L1084" t="str">
            <v>62</v>
          </cell>
          <cell r="M1084" t="str">
            <v>Intermediate/Middle Schools (Public)</v>
          </cell>
          <cell r="N1084" t="str">
            <v>1752</v>
          </cell>
          <cell r="O1084">
            <v>266</v>
          </cell>
          <cell r="P1084">
            <v>0</v>
          </cell>
          <cell r="Q1084">
            <v>0</v>
          </cell>
          <cell r="R1084">
            <v>0</v>
          </cell>
          <cell r="S1084">
            <v>265</v>
          </cell>
          <cell r="T1084">
            <v>0</v>
          </cell>
          <cell r="U1084">
            <v>0</v>
          </cell>
          <cell r="V1084">
            <v>0</v>
          </cell>
          <cell r="W1084" t="str">
            <v>Y</v>
          </cell>
        </row>
        <row r="1085">
          <cell r="C1085" t="str">
            <v>30103060132910</v>
          </cell>
          <cell r="D1085" t="str">
            <v>30</v>
          </cell>
          <cell r="E1085" t="str">
            <v>10306</v>
          </cell>
          <cell r="F1085" t="str">
            <v>0132910</v>
          </cell>
          <cell r="G1085" t="str">
            <v>Orange</v>
          </cell>
          <cell r="H1085" t="str">
            <v>Orange County Department of Education</v>
          </cell>
          <cell r="I1085" t="str">
            <v>College and Career Preparatory Academy</v>
          </cell>
          <cell r="J1085" t="str">
            <v>00</v>
          </cell>
          <cell r="K1085" t="str">
            <v>County Office of Education (COE)</v>
          </cell>
          <cell r="L1085" t="str">
            <v>66</v>
          </cell>
          <cell r="M1085" t="str">
            <v>High Schools (Public)</v>
          </cell>
          <cell r="N1085" t="str">
            <v>1761</v>
          </cell>
          <cell r="O1085">
            <v>210</v>
          </cell>
          <cell r="P1085">
            <v>0</v>
          </cell>
          <cell r="Q1085">
            <v>0</v>
          </cell>
          <cell r="R1085">
            <v>0</v>
          </cell>
          <cell r="S1085">
            <v>199</v>
          </cell>
          <cell r="T1085">
            <v>0</v>
          </cell>
          <cell r="U1085">
            <v>0</v>
          </cell>
          <cell r="V1085">
            <v>0</v>
          </cell>
          <cell r="W1085" t="str">
            <v>Y</v>
          </cell>
        </row>
        <row r="1086">
          <cell r="C1086" t="str">
            <v>30103060133785</v>
          </cell>
          <cell r="D1086" t="str">
            <v>30</v>
          </cell>
          <cell r="E1086" t="str">
            <v>10306</v>
          </cell>
          <cell r="F1086" t="str">
            <v>0133785</v>
          </cell>
          <cell r="G1086" t="str">
            <v>Orange</v>
          </cell>
          <cell r="H1086" t="str">
            <v>Orange County Department of Education</v>
          </cell>
          <cell r="I1086" t="str">
            <v>Oxford Preparatory Academy - Saddleback Valley</v>
          </cell>
          <cell r="J1086" t="str">
            <v>00</v>
          </cell>
          <cell r="K1086" t="str">
            <v>County Office of Education (COE)</v>
          </cell>
          <cell r="L1086" t="str">
            <v>60</v>
          </cell>
          <cell r="M1086" t="str">
            <v>Elementary Schools (Public)</v>
          </cell>
          <cell r="N1086" t="str">
            <v>1784</v>
          </cell>
          <cell r="O1086">
            <v>590</v>
          </cell>
          <cell r="P1086">
            <v>0</v>
          </cell>
          <cell r="Q1086">
            <v>0</v>
          </cell>
          <cell r="R1086">
            <v>0</v>
          </cell>
          <cell r="S1086">
            <v>87</v>
          </cell>
          <cell r="T1086">
            <v>0</v>
          </cell>
          <cell r="U1086">
            <v>0</v>
          </cell>
          <cell r="V1086">
            <v>0</v>
          </cell>
          <cell r="W1086" t="str">
            <v>Y</v>
          </cell>
        </row>
        <row r="1087">
          <cell r="C1087" t="str">
            <v>30103060133959</v>
          </cell>
          <cell r="D1087" t="str">
            <v>30</v>
          </cell>
          <cell r="E1087" t="str">
            <v>10306</v>
          </cell>
          <cell r="F1087" t="str">
            <v>0133959</v>
          </cell>
          <cell r="G1087" t="str">
            <v>Orange</v>
          </cell>
          <cell r="H1087" t="str">
            <v>Orange County Department of Education</v>
          </cell>
          <cell r="I1087" t="str">
            <v>Unity Middle College High</v>
          </cell>
          <cell r="J1087" t="str">
            <v>00</v>
          </cell>
          <cell r="K1087" t="str">
            <v>County Office of Education (COE)</v>
          </cell>
          <cell r="L1087" t="str">
            <v>66</v>
          </cell>
          <cell r="M1087" t="str">
            <v>High Schools (Public)</v>
          </cell>
          <cell r="N1087" t="str">
            <v>1800</v>
          </cell>
          <cell r="O1087">
            <v>44</v>
          </cell>
          <cell r="P1087">
            <v>0</v>
          </cell>
          <cell r="Q1087">
            <v>0</v>
          </cell>
          <cell r="R1087">
            <v>0</v>
          </cell>
          <cell r="S1087">
            <v>28</v>
          </cell>
          <cell r="T1087">
            <v>0</v>
          </cell>
          <cell r="U1087">
            <v>0</v>
          </cell>
          <cell r="V1087">
            <v>0</v>
          </cell>
          <cell r="W1087" t="str">
            <v>Y</v>
          </cell>
        </row>
        <row r="1088">
          <cell r="C1088" t="str">
            <v>30103060133983</v>
          </cell>
          <cell r="D1088" t="str">
            <v>30</v>
          </cell>
          <cell r="E1088" t="str">
            <v>10306</v>
          </cell>
          <cell r="F1088" t="str">
            <v>0133983</v>
          </cell>
          <cell r="G1088" t="str">
            <v>Orange</v>
          </cell>
          <cell r="H1088" t="str">
            <v>Orange County Department of Education</v>
          </cell>
          <cell r="I1088" t="str">
            <v>USC College Prep Santa Ana Campus</v>
          </cell>
          <cell r="J1088" t="str">
            <v>00</v>
          </cell>
          <cell r="K1088" t="str">
            <v>County Office of Education (COE)</v>
          </cell>
          <cell r="L1088" t="str">
            <v>66</v>
          </cell>
          <cell r="M1088" t="str">
            <v>High Schools (Public)</v>
          </cell>
          <cell r="N1088" t="str">
            <v>1798</v>
          </cell>
          <cell r="O1088">
            <v>219</v>
          </cell>
          <cell r="P1088">
            <v>0</v>
          </cell>
          <cell r="Q1088">
            <v>0</v>
          </cell>
          <cell r="R1088">
            <v>0</v>
          </cell>
          <cell r="S1088">
            <v>166</v>
          </cell>
          <cell r="T1088">
            <v>0</v>
          </cell>
          <cell r="U1088">
            <v>0</v>
          </cell>
          <cell r="V1088">
            <v>0</v>
          </cell>
          <cell r="W1088" t="str">
            <v>Y</v>
          </cell>
        </row>
        <row r="1089">
          <cell r="C1089" t="str">
            <v>30103060134056</v>
          </cell>
          <cell r="D1089" t="str">
            <v>30</v>
          </cell>
          <cell r="E1089" t="str">
            <v>10306</v>
          </cell>
          <cell r="F1089" t="str">
            <v>0134056</v>
          </cell>
          <cell r="G1089" t="str">
            <v>Orange</v>
          </cell>
          <cell r="H1089" t="str">
            <v>Orange County Department of Education</v>
          </cell>
          <cell r="I1089" t="str">
            <v>Orange County Academy of Sciences and Arts</v>
          </cell>
          <cell r="J1089" t="str">
            <v>00</v>
          </cell>
          <cell r="K1089" t="str">
            <v>County Office of Education (COE)</v>
          </cell>
          <cell r="L1089" t="str">
            <v>60</v>
          </cell>
          <cell r="M1089" t="str">
            <v>Elementary Schools (Public)</v>
          </cell>
          <cell r="N1089" t="str">
            <v>1799</v>
          </cell>
          <cell r="O1089">
            <v>295</v>
          </cell>
          <cell r="P1089">
            <v>0</v>
          </cell>
          <cell r="Q1089">
            <v>0</v>
          </cell>
          <cell r="R1089">
            <v>0</v>
          </cell>
          <cell r="S1089">
            <v>34</v>
          </cell>
          <cell r="T1089">
            <v>0</v>
          </cell>
          <cell r="U1089">
            <v>0</v>
          </cell>
          <cell r="V1089">
            <v>0</v>
          </cell>
          <cell r="W1089" t="str">
            <v>Y</v>
          </cell>
        </row>
        <row r="1090">
          <cell r="C1090" t="str">
            <v>30103060134239</v>
          </cell>
          <cell r="D1090" t="str">
            <v>30</v>
          </cell>
          <cell r="E1090" t="str">
            <v>10306</v>
          </cell>
          <cell r="F1090" t="str">
            <v>0134239</v>
          </cell>
          <cell r="G1090" t="str">
            <v>Orange</v>
          </cell>
          <cell r="H1090" t="str">
            <v>Orange County Department of Education</v>
          </cell>
          <cell r="I1090" t="str">
            <v>Epic Charter</v>
          </cell>
          <cell r="J1090" t="str">
            <v>00</v>
          </cell>
          <cell r="K1090" t="str">
            <v>County Office of Education (COE)</v>
          </cell>
          <cell r="L1090" t="str">
            <v>65</v>
          </cell>
          <cell r="M1090" t="str">
            <v>K-12 Schools (Public)</v>
          </cell>
          <cell r="N1090" t="str">
            <v>1807</v>
          </cell>
          <cell r="O1090">
            <v>261</v>
          </cell>
          <cell r="P1090">
            <v>0</v>
          </cell>
          <cell r="Q1090">
            <v>0</v>
          </cell>
          <cell r="R1090">
            <v>0</v>
          </cell>
          <cell r="S1090">
            <v>121</v>
          </cell>
          <cell r="T1090">
            <v>0</v>
          </cell>
          <cell r="U1090">
            <v>0</v>
          </cell>
          <cell r="V1090">
            <v>0</v>
          </cell>
          <cell r="W1090" t="str">
            <v>Y</v>
          </cell>
        </row>
        <row r="1091">
          <cell r="C1091" t="str">
            <v>30103060134288</v>
          </cell>
          <cell r="D1091" t="str">
            <v>30</v>
          </cell>
          <cell r="E1091" t="str">
            <v>10306</v>
          </cell>
          <cell r="F1091" t="str">
            <v>0134288</v>
          </cell>
          <cell r="G1091" t="str">
            <v>Orange</v>
          </cell>
          <cell r="H1091" t="str">
            <v>Orange County Department of Education</v>
          </cell>
          <cell r="I1091" t="str">
            <v>Scholarship Prep Charter</v>
          </cell>
          <cell r="J1091" t="str">
            <v>00</v>
          </cell>
          <cell r="K1091" t="str">
            <v>County Office of Education (COE)</v>
          </cell>
          <cell r="L1091" t="str">
            <v>60</v>
          </cell>
          <cell r="M1091" t="str">
            <v>Elementary Schools (Public)</v>
          </cell>
          <cell r="N1091" t="str">
            <v>1808</v>
          </cell>
          <cell r="O1091">
            <v>359</v>
          </cell>
          <cell r="P1091">
            <v>0</v>
          </cell>
          <cell r="Q1091">
            <v>0</v>
          </cell>
          <cell r="R1091">
            <v>0</v>
          </cell>
          <cell r="S1091">
            <v>331</v>
          </cell>
          <cell r="T1091">
            <v>0</v>
          </cell>
          <cell r="U1091">
            <v>0</v>
          </cell>
          <cell r="V1091">
            <v>0</v>
          </cell>
          <cell r="W1091" t="str">
            <v>Y</v>
          </cell>
        </row>
        <row r="1092">
          <cell r="C1092" t="str">
            <v>30103060134841</v>
          </cell>
          <cell r="D1092" t="str">
            <v>30</v>
          </cell>
          <cell r="E1092" t="str">
            <v>10306</v>
          </cell>
          <cell r="F1092" t="str">
            <v>0134841</v>
          </cell>
          <cell r="G1092" t="str">
            <v>Orange</v>
          </cell>
          <cell r="H1092" t="str">
            <v>Orange County Department of Education</v>
          </cell>
          <cell r="I1092" t="str">
            <v>Orange County Workforce Innovation High</v>
          </cell>
          <cell r="J1092" t="str">
            <v>00</v>
          </cell>
          <cell r="K1092" t="str">
            <v>County Office of Education (COE)</v>
          </cell>
          <cell r="L1092" t="str">
            <v>66</v>
          </cell>
          <cell r="M1092" t="str">
            <v>High Schools (Public)</v>
          </cell>
          <cell r="N1092" t="str">
            <v>1833</v>
          </cell>
          <cell r="O1092">
            <v>230</v>
          </cell>
          <cell r="P1092">
            <v>0</v>
          </cell>
          <cell r="Q1092">
            <v>0</v>
          </cell>
          <cell r="R1092">
            <v>0</v>
          </cell>
          <cell r="S1092">
            <v>198</v>
          </cell>
          <cell r="T1092">
            <v>0</v>
          </cell>
          <cell r="U1092">
            <v>0</v>
          </cell>
          <cell r="V1092">
            <v>0</v>
          </cell>
          <cell r="W1092" t="str">
            <v>Y</v>
          </cell>
        </row>
        <row r="1093">
          <cell r="C1093" t="str">
            <v>30103060134940</v>
          </cell>
          <cell r="D1093" t="str">
            <v>30</v>
          </cell>
          <cell r="E1093" t="str">
            <v>10306</v>
          </cell>
          <cell r="F1093" t="str">
            <v>0134940</v>
          </cell>
          <cell r="G1093" t="str">
            <v>Orange</v>
          </cell>
          <cell r="H1093" t="str">
            <v>Orange County Department of Education</v>
          </cell>
          <cell r="I1093" t="str">
            <v>Citrus Springs Charter</v>
          </cell>
          <cell r="J1093" t="str">
            <v>00</v>
          </cell>
          <cell r="K1093" t="str">
            <v>County Office of Education (COE)</v>
          </cell>
          <cell r="L1093" t="str">
            <v>65</v>
          </cell>
          <cell r="M1093" t="str">
            <v>K-12 Schools (Public)</v>
          </cell>
          <cell r="N1093" t="str">
            <v>1831</v>
          </cell>
          <cell r="O1093">
            <v>263</v>
          </cell>
          <cell r="P1093">
            <v>0</v>
          </cell>
          <cell r="Q1093">
            <v>0</v>
          </cell>
          <cell r="R1093">
            <v>0</v>
          </cell>
          <cell r="S1093">
            <v>181</v>
          </cell>
          <cell r="T1093">
            <v>0</v>
          </cell>
          <cell r="U1093">
            <v>0</v>
          </cell>
          <cell r="V1093">
            <v>0</v>
          </cell>
          <cell r="W1093" t="str">
            <v>Y</v>
          </cell>
        </row>
        <row r="1094">
          <cell r="C1094" t="str">
            <v>30664230000000</v>
          </cell>
          <cell r="D1094" t="str">
            <v>30</v>
          </cell>
          <cell r="E1094" t="str">
            <v>66423</v>
          </cell>
          <cell r="F1094" t="str">
            <v>0000000</v>
          </cell>
          <cell r="G1094" t="str">
            <v>Orange</v>
          </cell>
          <cell r="H1094" t="str">
            <v>Anaheim Elementary</v>
          </cell>
          <cell r="J1094" t="str">
            <v>52</v>
          </cell>
          <cell r="K1094" t="str">
            <v>Elementary School District</v>
          </cell>
          <cell r="O1094">
            <v>17627</v>
          </cell>
          <cell r="P1094">
            <v>0</v>
          </cell>
          <cell r="Q1094">
            <v>56</v>
          </cell>
          <cell r="R1094">
            <v>0</v>
          </cell>
          <cell r="S1094">
            <v>16083</v>
          </cell>
          <cell r="T1094">
            <v>0</v>
          </cell>
          <cell r="U1094">
            <v>33</v>
          </cell>
          <cell r="V1094">
            <v>0</v>
          </cell>
          <cell r="W1094" t="str">
            <v>Y</v>
          </cell>
        </row>
        <row r="1095">
          <cell r="C1095" t="str">
            <v>30664230131417</v>
          </cell>
          <cell r="D1095" t="str">
            <v>30</v>
          </cell>
          <cell r="E1095" t="str">
            <v>66423</v>
          </cell>
          <cell r="F1095" t="str">
            <v>0131417</v>
          </cell>
          <cell r="G1095" t="str">
            <v>Orange</v>
          </cell>
          <cell r="H1095" t="str">
            <v>Anaheim Elementary</v>
          </cell>
          <cell r="I1095" t="str">
            <v>GOALS Academy</v>
          </cell>
          <cell r="J1095" t="str">
            <v>52</v>
          </cell>
          <cell r="K1095" t="str">
            <v>Elementary School District</v>
          </cell>
          <cell r="L1095" t="str">
            <v>60</v>
          </cell>
          <cell r="M1095" t="str">
            <v>Elementary Schools (Public)</v>
          </cell>
          <cell r="N1095" t="str">
            <v>1701</v>
          </cell>
          <cell r="O1095">
            <v>240</v>
          </cell>
          <cell r="P1095">
            <v>0</v>
          </cell>
          <cell r="Q1095">
            <v>0</v>
          </cell>
          <cell r="R1095">
            <v>0</v>
          </cell>
          <cell r="S1095">
            <v>170</v>
          </cell>
          <cell r="T1095">
            <v>0</v>
          </cell>
          <cell r="U1095">
            <v>0</v>
          </cell>
          <cell r="V1095">
            <v>0</v>
          </cell>
          <cell r="W1095" t="str">
            <v>Y</v>
          </cell>
        </row>
        <row r="1096">
          <cell r="C1096" t="str">
            <v>30664310000000</v>
          </cell>
          <cell r="D1096" t="str">
            <v>30</v>
          </cell>
          <cell r="E1096" t="str">
            <v>66431</v>
          </cell>
          <cell r="F1096" t="str">
            <v>0000000</v>
          </cell>
          <cell r="G1096" t="str">
            <v>Orange</v>
          </cell>
          <cell r="H1096" t="str">
            <v>Anaheim Union High</v>
          </cell>
          <cell r="J1096" t="str">
            <v>56</v>
          </cell>
          <cell r="K1096" t="str">
            <v>High School District</v>
          </cell>
          <cell r="O1096">
            <v>30729</v>
          </cell>
          <cell r="P1096">
            <v>0</v>
          </cell>
          <cell r="Q1096">
            <v>64</v>
          </cell>
          <cell r="R1096">
            <v>0</v>
          </cell>
          <cell r="S1096">
            <v>22945</v>
          </cell>
          <cell r="T1096">
            <v>0</v>
          </cell>
          <cell r="U1096">
            <v>30</v>
          </cell>
          <cell r="V1096">
            <v>0</v>
          </cell>
          <cell r="W1096" t="str">
            <v>Y</v>
          </cell>
        </row>
        <row r="1097">
          <cell r="C1097" t="str">
            <v>30664490000000</v>
          </cell>
          <cell r="D1097" t="str">
            <v>30</v>
          </cell>
          <cell r="E1097" t="str">
            <v>66449</v>
          </cell>
          <cell r="F1097" t="str">
            <v>0000000</v>
          </cell>
          <cell r="G1097" t="str">
            <v>Orange</v>
          </cell>
          <cell r="H1097" t="str">
            <v>Brea-Olinda Unified</v>
          </cell>
          <cell r="J1097" t="str">
            <v>54</v>
          </cell>
          <cell r="K1097" t="str">
            <v>Unified School District</v>
          </cell>
          <cell r="O1097">
            <v>5875</v>
          </cell>
          <cell r="P1097">
            <v>0</v>
          </cell>
          <cell r="Q1097">
            <v>8</v>
          </cell>
          <cell r="R1097">
            <v>0</v>
          </cell>
          <cell r="S1097">
            <v>2034</v>
          </cell>
          <cell r="T1097">
            <v>0</v>
          </cell>
          <cell r="U1097">
            <v>2</v>
          </cell>
          <cell r="V1097">
            <v>0</v>
          </cell>
          <cell r="W1097" t="str">
            <v>Y</v>
          </cell>
        </row>
        <row r="1098">
          <cell r="C1098" t="str">
            <v>30664560000000</v>
          </cell>
          <cell r="D1098" t="str">
            <v>30</v>
          </cell>
          <cell r="E1098" t="str">
            <v>66456</v>
          </cell>
          <cell r="F1098" t="str">
            <v>0000000</v>
          </cell>
          <cell r="G1098" t="str">
            <v>Orange</v>
          </cell>
          <cell r="H1098" t="str">
            <v>Buena Park Elementary</v>
          </cell>
          <cell r="J1098" t="str">
            <v>52</v>
          </cell>
          <cell r="K1098" t="str">
            <v>Elementary School District</v>
          </cell>
          <cell r="O1098">
            <v>4609</v>
          </cell>
          <cell r="P1098">
            <v>0</v>
          </cell>
          <cell r="Q1098">
            <v>23</v>
          </cell>
          <cell r="R1098">
            <v>0</v>
          </cell>
          <cell r="S1098">
            <v>3736</v>
          </cell>
          <cell r="T1098">
            <v>0</v>
          </cell>
          <cell r="U1098">
            <v>17</v>
          </cell>
          <cell r="V1098">
            <v>0</v>
          </cell>
          <cell r="W1098" t="str">
            <v>Y</v>
          </cell>
        </row>
        <row r="1099">
          <cell r="C1099" t="str">
            <v>30664640000000</v>
          </cell>
          <cell r="D1099" t="str">
            <v>30</v>
          </cell>
          <cell r="E1099" t="str">
            <v>66464</v>
          </cell>
          <cell r="F1099" t="str">
            <v>0000000</v>
          </cell>
          <cell r="G1099" t="str">
            <v>Orange</v>
          </cell>
          <cell r="H1099" t="str">
            <v>Capistrano Unified</v>
          </cell>
          <cell r="J1099" t="str">
            <v>54</v>
          </cell>
          <cell r="K1099" t="str">
            <v>Unified School District</v>
          </cell>
          <cell r="O1099">
            <v>47918</v>
          </cell>
          <cell r="P1099">
            <v>0</v>
          </cell>
          <cell r="Q1099">
            <v>152</v>
          </cell>
          <cell r="R1099">
            <v>0</v>
          </cell>
          <cell r="S1099">
            <v>13071</v>
          </cell>
          <cell r="T1099">
            <v>0</v>
          </cell>
          <cell r="U1099">
            <v>29</v>
          </cell>
          <cell r="V1099">
            <v>0</v>
          </cell>
          <cell r="W1099" t="str">
            <v>Y</v>
          </cell>
        </row>
        <row r="1100">
          <cell r="C1100" t="str">
            <v>30664640106765</v>
          </cell>
          <cell r="D1100" t="str">
            <v>30</v>
          </cell>
          <cell r="E1100" t="str">
            <v>66464</v>
          </cell>
          <cell r="F1100" t="str">
            <v>0106765</v>
          </cell>
          <cell r="G1100" t="str">
            <v>Orange</v>
          </cell>
          <cell r="H1100" t="str">
            <v>Capistrano Unified</v>
          </cell>
          <cell r="I1100" t="str">
            <v>Capistrano Connections Academy</v>
          </cell>
          <cell r="J1100" t="str">
            <v>54</v>
          </cell>
          <cell r="K1100" t="str">
            <v>Unified School District</v>
          </cell>
          <cell r="L1100" t="str">
            <v>65</v>
          </cell>
          <cell r="M1100" t="str">
            <v>K-12 Schools (Public)</v>
          </cell>
          <cell r="N1100" t="str">
            <v>0664</v>
          </cell>
          <cell r="O1100">
            <v>3616</v>
          </cell>
          <cell r="P1100">
            <v>0</v>
          </cell>
          <cell r="Q1100">
            <v>0</v>
          </cell>
          <cell r="R1100">
            <v>0</v>
          </cell>
          <cell r="S1100">
            <v>1662</v>
          </cell>
          <cell r="T1100">
            <v>0</v>
          </cell>
          <cell r="U1100">
            <v>0</v>
          </cell>
          <cell r="V1100">
            <v>0</v>
          </cell>
          <cell r="W1100" t="str">
            <v>Y</v>
          </cell>
        </row>
        <row r="1101">
          <cell r="C1101" t="str">
            <v>30664640123729</v>
          </cell>
          <cell r="D1101" t="str">
            <v>30</v>
          </cell>
          <cell r="E1101" t="str">
            <v>66464</v>
          </cell>
          <cell r="F1101" t="str">
            <v>0123729</v>
          </cell>
          <cell r="G1101" t="str">
            <v>Orange</v>
          </cell>
          <cell r="H1101" t="str">
            <v>Capistrano Unified</v>
          </cell>
          <cell r="I1101" t="str">
            <v>Community Roots Academy</v>
          </cell>
          <cell r="J1101" t="str">
            <v>54</v>
          </cell>
          <cell r="K1101" t="str">
            <v>Unified School District</v>
          </cell>
          <cell r="L1101" t="str">
            <v>60</v>
          </cell>
          <cell r="M1101" t="str">
            <v>Elementary Schools (Public)</v>
          </cell>
          <cell r="N1101" t="str">
            <v>1274</v>
          </cell>
          <cell r="O1101">
            <v>667</v>
          </cell>
          <cell r="P1101">
            <v>0</v>
          </cell>
          <cell r="Q1101">
            <v>0</v>
          </cell>
          <cell r="R1101">
            <v>0</v>
          </cell>
          <cell r="S1101">
            <v>69</v>
          </cell>
          <cell r="T1101">
            <v>0</v>
          </cell>
          <cell r="U1101">
            <v>0</v>
          </cell>
          <cell r="V1101">
            <v>0</v>
          </cell>
          <cell r="W1101" t="str">
            <v>Y</v>
          </cell>
        </row>
        <row r="1102">
          <cell r="C1102" t="str">
            <v>30664640124743</v>
          </cell>
          <cell r="D1102" t="str">
            <v>30</v>
          </cell>
          <cell r="E1102" t="str">
            <v>66464</v>
          </cell>
          <cell r="F1102" t="str">
            <v>0124743</v>
          </cell>
          <cell r="G1102" t="str">
            <v>Orange</v>
          </cell>
          <cell r="H1102" t="str">
            <v>Capistrano Unified</v>
          </cell>
          <cell r="I1102" t="str">
            <v>Oxford Preparatory Academy - South Orange County</v>
          </cell>
          <cell r="J1102" t="str">
            <v>54</v>
          </cell>
          <cell r="K1102" t="str">
            <v>Unified School District</v>
          </cell>
          <cell r="L1102" t="str">
            <v>60</v>
          </cell>
          <cell r="M1102" t="str">
            <v>Elementary Schools (Public)</v>
          </cell>
          <cell r="N1102" t="str">
            <v>1324</v>
          </cell>
          <cell r="O1102">
            <v>786</v>
          </cell>
          <cell r="P1102">
            <v>0</v>
          </cell>
          <cell r="Q1102">
            <v>0</v>
          </cell>
          <cell r="R1102">
            <v>0</v>
          </cell>
          <cell r="S1102">
            <v>125</v>
          </cell>
          <cell r="T1102">
            <v>0</v>
          </cell>
          <cell r="U1102">
            <v>0</v>
          </cell>
          <cell r="V1102">
            <v>0</v>
          </cell>
          <cell r="W1102" t="str">
            <v>Y</v>
          </cell>
        </row>
        <row r="1103">
          <cell r="C1103" t="str">
            <v>30664646117758</v>
          </cell>
          <cell r="D1103" t="str">
            <v>30</v>
          </cell>
          <cell r="E1103" t="str">
            <v>66464</v>
          </cell>
          <cell r="F1103" t="str">
            <v>6117758</v>
          </cell>
          <cell r="G1103" t="str">
            <v>Orange</v>
          </cell>
          <cell r="H1103" t="str">
            <v>Capistrano Unified</v>
          </cell>
          <cell r="I1103" t="str">
            <v>Journey</v>
          </cell>
          <cell r="J1103" t="str">
            <v>54</v>
          </cell>
          <cell r="K1103" t="str">
            <v>Unified School District</v>
          </cell>
          <cell r="L1103" t="str">
            <v>60</v>
          </cell>
          <cell r="M1103" t="str">
            <v>Elementary Schools (Public)</v>
          </cell>
          <cell r="N1103" t="str">
            <v>0294</v>
          </cell>
          <cell r="O1103">
            <v>528</v>
          </cell>
          <cell r="P1103">
            <v>0</v>
          </cell>
          <cell r="Q1103">
            <v>0</v>
          </cell>
          <cell r="R1103">
            <v>0</v>
          </cell>
          <cell r="S1103">
            <v>113</v>
          </cell>
          <cell r="T1103">
            <v>0</v>
          </cell>
          <cell r="U1103">
            <v>0</v>
          </cell>
          <cell r="V1103">
            <v>0</v>
          </cell>
          <cell r="W1103" t="str">
            <v>Y</v>
          </cell>
        </row>
        <row r="1104">
          <cell r="C1104" t="str">
            <v>30664646120356</v>
          </cell>
          <cell r="D1104" t="str">
            <v>30</v>
          </cell>
          <cell r="E1104" t="str">
            <v>66464</v>
          </cell>
          <cell r="F1104" t="str">
            <v>6120356</v>
          </cell>
          <cell r="G1104" t="str">
            <v>Orange</v>
          </cell>
          <cell r="H1104" t="str">
            <v>Capistrano Unified</v>
          </cell>
          <cell r="I1104" t="str">
            <v>Opportunities for Learning - Capistrano</v>
          </cell>
          <cell r="J1104" t="str">
            <v>54</v>
          </cell>
          <cell r="K1104" t="str">
            <v>Unified School District</v>
          </cell>
          <cell r="L1104" t="str">
            <v>65</v>
          </cell>
          <cell r="M1104" t="str">
            <v>K-12 Schools (Public)</v>
          </cell>
          <cell r="N1104" t="str">
            <v>0463</v>
          </cell>
          <cell r="O1104">
            <v>125</v>
          </cell>
          <cell r="P1104">
            <v>0</v>
          </cell>
          <cell r="Q1104">
            <v>0</v>
          </cell>
          <cell r="R1104">
            <v>0</v>
          </cell>
          <cell r="S1104">
            <v>52</v>
          </cell>
          <cell r="T1104">
            <v>0</v>
          </cell>
          <cell r="U1104">
            <v>0</v>
          </cell>
          <cell r="V1104">
            <v>0</v>
          </cell>
          <cell r="W1104" t="str">
            <v>Y</v>
          </cell>
        </row>
        <row r="1105">
          <cell r="C1105" t="str">
            <v>30664720000000</v>
          </cell>
          <cell r="D1105" t="str">
            <v>30</v>
          </cell>
          <cell r="E1105" t="str">
            <v>66472</v>
          </cell>
          <cell r="F1105" t="str">
            <v>0000000</v>
          </cell>
          <cell r="G1105" t="str">
            <v>Orange</v>
          </cell>
          <cell r="H1105" t="str">
            <v>Centralia Elementary</v>
          </cell>
          <cell r="J1105" t="str">
            <v>52</v>
          </cell>
          <cell r="K1105" t="str">
            <v>Elementary School District</v>
          </cell>
          <cell r="O1105">
            <v>4310</v>
          </cell>
          <cell r="P1105">
            <v>0</v>
          </cell>
          <cell r="Q1105">
            <v>16</v>
          </cell>
          <cell r="R1105">
            <v>0</v>
          </cell>
          <cell r="S1105">
            <v>2726</v>
          </cell>
          <cell r="T1105">
            <v>0</v>
          </cell>
          <cell r="U1105">
            <v>3</v>
          </cell>
          <cell r="V1105">
            <v>0</v>
          </cell>
          <cell r="W1105" t="str">
            <v>Y</v>
          </cell>
        </row>
        <row r="1106">
          <cell r="C1106" t="str">
            <v>30664800000000</v>
          </cell>
          <cell r="D1106" t="str">
            <v>30</v>
          </cell>
          <cell r="E1106" t="str">
            <v>66480</v>
          </cell>
          <cell r="F1106" t="str">
            <v>0000000</v>
          </cell>
          <cell r="G1106" t="str">
            <v>Orange</v>
          </cell>
          <cell r="H1106" t="str">
            <v>Cypress Elementary</v>
          </cell>
          <cell r="J1106" t="str">
            <v>52</v>
          </cell>
          <cell r="K1106" t="str">
            <v>Elementary School District</v>
          </cell>
          <cell r="O1106">
            <v>3957</v>
          </cell>
          <cell r="P1106">
            <v>0</v>
          </cell>
          <cell r="Q1106">
            <v>11</v>
          </cell>
          <cell r="R1106">
            <v>0</v>
          </cell>
          <cell r="S1106">
            <v>1742</v>
          </cell>
          <cell r="T1106">
            <v>0</v>
          </cell>
          <cell r="U1106">
            <v>4</v>
          </cell>
          <cell r="V1106">
            <v>0</v>
          </cell>
          <cell r="W1106" t="str">
            <v>Y</v>
          </cell>
        </row>
        <row r="1107">
          <cell r="C1107" t="str">
            <v>30664980000000</v>
          </cell>
          <cell r="D1107" t="str">
            <v>30</v>
          </cell>
          <cell r="E1107" t="str">
            <v>66498</v>
          </cell>
          <cell r="F1107" t="str">
            <v>0000000</v>
          </cell>
          <cell r="G1107" t="str">
            <v>Orange</v>
          </cell>
          <cell r="H1107" t="str">
            <v>Fountain Valley Elementary</v>
          </cell>
          <cell r="J1107" t="str">
            <v>52</v>
          </cell>
          <cell r="K1107" t="str">
            <v>Elementary School District</v>
          </cell>
          <cell r="O1107">
            <v>6362</v>
          </cell>
          <cell r="P1107">
            <v>0</v>
          </cell>
          <cell r="Q1107">
            <v>8</v>
          </cell>
          <cell r="R1107">
            <v>0</v>
          </cell>
          <cell r="S1107">
            <v>2028</v>
          </cell>
          <cell r="T1107">
            <v>0</v>
          </cell>
          <cell r="U1107">
            <v>4</v>
          </cell>
          <cell r="V1107">
            <v>0</v>
          </cell>
          <cell r="W1107" t="str">
            <v>Y</v>
          </cell>
        </row>
        <row r="1108">
          <cell r="C1108" t="str">
            <v>30665060000000</v>
          </cell>
          <cell r="D1108" t="str">
            <v>30</v>
          </cell>
          <cell r="E1108" t="str">
            <v>66506</v>
          </cell>
          <cell r="F1108" t="str">
            <v>0000000</v>
          </cell>
          <cell r="G1108" t="str">
            <v>Orange</v>
          </cell>
          <cell r="H1108" t="str">
            <v>Fullerton Elementary</v>
          </cell>
          <cell r="J1108" t="str">
            <v>52</v>
          </cell>
          <cell r="K1108" t="str">
            <v>Elementary School District</v>
          </cell>
          <cell r="O1108">
            <v>13283</v>
          </cell>
          <cell r="P1108">
            <v>0</v>
          </cell>
          <cell r="Q1108">
            <v>21</v>
          </cell>
          <cell r="R1108">
            <v>0</v>
          </cell>
          <cell r="S1108">
            <v>6501</v>
          </cell>
          <cell r="T1108">
            <v>0</v>
          </cell>
          <cell r="U1108">
            <v>9</v>
          </cell>
          <cell r="V1108">
            <v>0</v>
          </cell>
          <cell r="W1108" t="str">
            <v>Y</v>
          </cell>
        </row>
        <row r="1109">
          <cell r="C1109" t="str">
            <v>30665140000000</v>
          </cell>
          <cell r="D1109" t="str">
            <v>30</v>
          </cell>
          <cell r="E1109" t="str">
            <v>66514</v>
          </cell>
          <cell r="F1109" t="str">
            <v>0000000</v>
          </cell>
          <cell r="G1109" t="str">
            <v>Orange</v>
          </cell>
          <cell r="H1109" t="str">
            <v>Fullerton Joint Union High</v>
          </cell>
          <cell r="J1109" t="str">
            <v>56</v>
          </cell>
          <cell r="K1109" t="str">
            <v>High School District</v>
          </cell>
          <cell r="O1109">
            <v>13901</v>
          </cell>
          <cell r="P1109">
            <v>0</v>
          </cell>
          <cell r="Q1109">
            <v>63</v>
          </cell>
          <cell r="R1109">
            <v>0</v>
          </cell>
          <cell r="S1109">
            <v>7133</v>
          </cell>
          <cell r="T1109">
            <v>0</v>
          </cell>
          <cell r="U1109">
            <v>40</v>
          </cell>
          <cell r="V1109">
            <v>0</v>
          </cell>
          <cell r="W1109" t="str">
            <v>Y</v>
          </cell>
        </row>
        <row r="1110">
          <cell r="C1110" t="str">
            <v>30665220000000</v>
          </cell>
          <cell r="D1110" t="str">
            <v>30</v>
          </cell>
          <cell r="E1110" t="str">
            <v>66522</v>
          </cell>
          <cell r="F1110" t="str">
            <v>0000000</v>
          </cell>
          <cell r="G1110" t="str">
            <v>Orange</v>
          </cell>
          <cell r="H1110" t="str">
            <v>Garden Grove Unified</v>
          </cell>
          <cell r="J1110" t="str">
            <v>54</v>
          </cell>
          <cell r="K1110" t="str">
            <v>Unified School District</v>
          </cell>
          <cell r="O1110">
            <v>43163</v>
          </cell>
          <cell r="P1110">
            <v>0</v>
          </cell>
          <cell r="Q1110">
            <v>213</v>
          </cell>
          <cell r="R1110">
            <v>0</v>
          </cell>
          <cell r="S1110">
            <v>33083</v>
          </cell>
          <cell r="T1110">
            <v>0</v>
          </cell>
          <cell r="U1110">
            <v>142</v>
          </cell>
          <cell r="V1110">
            <v>0</v>
          </cell>
          <cell r="W1110" t="str">
            <v>Y</v>
          </cell>
        </row>
        <row r="1111">
          <cell r="C1111" t="str">
            <v>30665300000000</v>
          </cell>
          <cell r="D1111" t="str">
            <v>30</v>
          </cell>
          <cell r="E1111" t="str">
            <v>66530</v>
          </cell>
          <cell r="F1111" t="str">
            <v>0000000</v>
          </cell>
          <cell r="G1111" t="str">
            <v>Orange</v>
          </cell>
          <cell r="H1111" t="str">
            <v>Huntington Beach City Elementary</v>
          </cell>
          <cell r="J1111" t="str">
            <v>52</v>
          </cell>
          <cell r="K1111" t="str">
            <v>Elementary School District</v>
          </cell>
          <cell r="O1111">
            <v>6773</v>
          </cell>
          <cell r="P1111">
            <v>0</v>
          </cell>
          <cell r="Q1111">
            <v>14</v>
          </cell>
          <cell r="R1111">
            <v>0</v>
          </cell>
          <cell r="S1111">
            <v>1440</v>
          </cell>
          <cell r="T1111">
            <v>0</v>
          </cell>
          <cell r="U1111">
            <v>5</v>
          </cell>
          <cell r="V1111">
            <v>0</v>
          </cell>
          <cell r="W1111" t="str">
            <v>Y</v>
          </cell>
        </row>
        <row r="1112">
          <cell r="C1112" t="str">
            <v>30665300134221</v>
          </cell>
          <cell r="D1112" t="str">
            <v>30</v>
          </cell>
          <cell r="E1112" t="str">
            <v>66530</v>
          </cell>
          <cell r="F1112" t="str">
            <v>0134221</v>
          </cell>
          <cell r="G1112" t="str">
            <v>Orange</v>
          </cell>
          <cell r="H1112" t="str">
            <v>Huntington Beach City Elementary</v>
          </cell>
          <cell r="I1112" t="str">
            <v>Kinetic Academy</v>
          </cell>
          <cell r="J1112" t="str">
            <v>52</v>
          </cell>
          <cell r="K1112" t="str">
            <v>Elementary School District</v>
          </cell>
          <cell r="L1112" t="str">
            <v>60</v>
          </cell>
          <cell r="M1112" t="str">
            <v>Elementary Schools (Public)</v>
          </cell>
          <cell r="N1112" t="str">
            <v>1812</v>
          </cell>
          <cell r="O1112">
            <v>302</v>
          </cell>
          <cell r="P1112">
            <v>0</v>
          </cell>
          <cell r="Q1112">
            <v>0</v>
          </cell>
          <cell r="R1112">
            <v>0</v>
          </cell>
          <cell r="S1112">
            <v>58</v>
          </cell>
          <cell r="T1112">
            <v>0</v>
          </cell>
          <cell r="U1112">
            <v>0</v>
          </cell>
          <cell r="V1112">
            <v>0</v>
          </cell>
          <cell r="W1112" t="str">
            <v>Y</v>
          </cell>
        </row>
        <row r="1113">
          <cell r="C1113" t="str">
            <v>30665480000000</v>
          </cell>
          <cell r="D1113" t="str">
            <v>30</v>
          </cell>
          <cell r="E1113" t="str">
            <v>66548</v>
          </cell>
          <cell r="F1113" t="str">
            <v>0000000</v>
          </cell>
          <cell r="G1113" t="str">
            <v>Orange</v>
          </cell>
          <cell r="H1113" t="str">
            <v>Huntington Beach Union High</v>
          </cell>
          <cell r="J1113" t="str">
            <v>56</v>
          </cell>
          <cell r="K1113" t="str">
            <v>High School District</v>
          </cell>
          <cell r="O1113">
            <v>16188</v>
          </cell>
          <cell r="P1113">
            <v>0</v>
          </cell>
          <cell r="Q1113">
            <v>97</v>
          </cell>
          <cell r="R1113">
            <v>0</v>
          </cell>
          <cell r="S1113">
            <v>6329</v>
          </cell>
          <cell r="T1113">
            <v>0</v>
          </cell>
          <cell r="U1113">
            <v>48</v>
          </cell>
          <cell r="V1113">
            <v>0</v>
          </cell>
          <cell r="W1113" t="str">
            <v>Y</v>
          </cell>
        </row>
        <row r="1114">
          <cell r="C1114" t="str">
            <v>30665550000000</v>
          </cell>
          <cell r="D1114" t="str">
            <v>30</v>
          </cell>
          <cell r="E1114" t="str">
            <v>66555</v>
          </cell>
          <cell r="F1114" t="str">
            <v>0000000</v>
          </cell>
          <cell r="G1114" t="str">
            <v>Orange</v>
          </cell>
          <cell r="H1114" t="str">
            <v>Laguna Beach Unified</v>
          </cell>
          <cell r="J1114" t="str">
            <v>54</v>
          </cell>
          <cell r="K1114" t="str">
            <v>Unified School District</v>
          </cell>
          <cell r="O1114">
            <v>2934</v>
          </cell>
          <cell r="P1114">
            <v>0</v>
          </cell>
          <cell r="Q1114">
            <v>13</v>
          </cell>
          <cell r="R1114">
            <v>0</v>
          </cell>
          <cell r="S1114">
            <v>376</v>
          </cell>
          <cell r="T1114">
            <v>0</v>
          </cell>
          <cell r="U1114">
            <v>4</v>
          </cell>
          <cell r="V1114">
            <v>0</v>
          </cell>
          <cell r="W1114" t="str">
            <v>Y</v>
          </cell>
        </row>
        <row r="1115">
          <cell r="C1115" t="str">
            <v>30665630000000</v>
          </cell>
          <cell r="D1115" t="str">
            <v>30</v>
          </cell>
          <cell r="E1115" t="str">
            <v>66563</v>
          </cell>
          <cell r="F1115" t="str">
            <v>0000000</v>
          </cell>
          <cell r="G1115" t="str">
            <v>Orange</v>
          </cell>
          <cell r="H1115" t="str">
            <v>La Habra City Elementary</v>
          </cell>
          <cell r="J1115" t="str">
            <v>52</v>
          </cell>
          <cell r="K1115" t="str">
            <v>Elementary School District</v>
          </cell>
          <cell r="O1115">
            <v>4636</v>
          </cell>
          <cell r="P1115">
            <v>0</v>
          </cell>
          <cell r="Q1115">
            <v>12</v>
          </cell>
          <cell r="R1115">
            <v>0</v>
          </cell>
          <cell r="S1115">
            <v>3624</v>
          </cell>
          <cell r="T1115">
            <v>0</v>
          </cell>
          <cell r="U1115">
            <v>5</v>
          </cell>
          <cell r="V1115">
            <v>0</v>
          </cell>
          <cell r="W1115" t="str">
            <v>Y</v>
          </cell>
        </row>
        <row r="1116">
          <cell r="C1116" t="str">
            <v>30665890000000</v>
          </cell>
          <cell r="D1116" t="str">
            <v>30</v>
          </cell>
          <cell r="E1116" t="str">
            <v>66589</v>
          </cell>
          <cell r="F1116" t="str">
            <v>0000000</v>
          </cell>
          <cell r="G1116" t="str">
            <v>Orange</v>
          </cell>
          <cell r="H1116" t="str">
            <v>Magnolia Elementary</v>
          </cell>
          <cell r="J1116" t="str">
            <v>52</v>
          </cell>
          <cell r="K1116" t="str">
            <v>Elementary School District</v>
          </cell>
          <cell r="O1116">
            <v>6080</v>
          </cell>
          <cell r="P1116">
            <v>0</v>
          </cell>
          <cell r="Q1116">
            <v>18</v>
          </cell>
          <cell r="R1116">
            <v>0</v>
          </cell>
          <cell r="S1116">
            <v>5380</v>
          </cell>
          <cell r="T1116">
            <v>0</v>
          </cell>
          <cell r="U1116">
            <v>9</v>
          </cell>
          <cell r="V1116">
            <v>0</v>
          </cell>
          <cell r="W1116" t="str">
            <v>Y</v>
          </cell>
        </row>
        <row r="1117">
          <cell r="C1117" t="str">
            <v>30665970000000</v>
          </cell>
          <cell r="D1117" t="str">
            <v>30</v>
          </cell>
          <cell r="E1117" t="str">
            <v>66597</v>
          </cell>
          <cell r="F1117" t="str">
            <v>0000000</v>
          </cell>
          <cell r="G1117" t="str">
            <v>Orange</v>
          </cell>
          <cell r="H1117" t="str">
            <v>Newport-Mesa Unified</v>
          </cell>
          <cell r="J1117" t="str">
            <v>54</v>
          </cell>
          <cell r="K1117" t="str">
            <v>Unified School District</v>
          </cell>
          <cell r="O1117">
            <v>21233</v>
          </cell>
          <cell r="P1117">
            <v>0</v>
          </cell>
          <cell r="Q1117">
            <v>36</v>
          </cell>
          <cell r="R1117">
            <v>0</v>
          </cell>
          <cell r="S1117">
            <v>10303</v>
          </cell>
          <cell r="T1117">
            <v>0</v>
          </cell>
          <cell r="U1117">
            <v>11</v>
          </cell>
          <cell r="V1117">
            <v>0</v>
          </cell>
          <cell r="W1117" t="str">
            <v>Y</v>
          </cell>
        </row>
        <row r="1118">
          <cell r="C1118" t="str">
            <v>30666130000000</v>
          </cell>
          <cell r="D1118" t="str">
            <v>30</v>
          </cell>
          <cell r="E1118" t="str">
            <v>66613</v>
          </cell>
          <cell r="F1118" t="str">
            <v>0000000</v>
          </cell>
          <cell r="G1118" t="str">
            <v>Orange</v>
          </cell>
          <cell r="H1118" t="str">
            <v>Ocean View</v>
          </cell>
          <cell r="J1118" t="str">
            <v>52</v>
          </cell>
          <cell r="K1118" t="str">
            <v>Elementary School District</v>
          </cell>
          <cell r="O1118">
            <v>8262</v>
          </cell>
          <cell r="P1118">
            <v>0</v>
          </cell>
          <cell r="Q1118">
            <v>16</v>
          </cell>
          <cell r="R1118">
            <v>0</v>
          </cell>
          <cell r="S1118">
            <v>4163</v>
          </cell>
          <cell r="T1118">
            <v>0</v>
          </cell>
          <cell r="U1118">
            <v>2</v>
          </cell>
          <cell r="V1118">
            <v>0</v>
          </cell>
          <cell r="W1118" t="str">
            <v>Y</v>
          </cell>
        </row>
        <row r="1119">
          <cell r="C1119" t="str">
            <v>30666210000000</v>
          </cell>
          <cell r="D1119" t="str">
            <v>30</v>
          </cell>
          <cell r="E1119" t="str">
            <v>66621</v>
          </cell>
          <cell r="F1119" t="str">
            <v>0000000</v>
          </cell>
          <cell r="G1119" t="str">
            <v>Orange</v>
          </cell>
          <cell r="H1119" t="str">
            <v>Orange Unified</v>
          </cell>
          <cell r="J1119" t="str">
            <v>54</v>
          </cell>
          <cell r="K1119" t="str">
            <v>Unified School District</v>
          </cell>
          <cell r="O1119">
            <v>25747</v>
          </cell>
          <cell r="P1119">
            <v>0</v>
          </cell>
          <cell r="Q1119">
            <v>126</v>
          </cell>
          <cell r="R1119">
            <v>0</v>
          </cell>
          <cell r="S1119">
            <v>13599</v>
          </cell>
          <cell r="T1119">
            <v>0</v>
          </cell>
          <cell r="U1119">
            <v>58</v>
          </cell>
          <cell r="V1119">
            <v>0</v>
          </cell>
          <cell r="W1119" t="str">
            <v>Y</v>
          </cell>
        </row>
        <row r="1120">
          <cell r="C1120" t="str">
            <v>30666216085328</v>
          </cell>
          <cell r="D1120" t="str">
            <v>30</v>
          </cell>
          <cell r="E1120" t="str">
            <v>66621</v>
          </cell>
          <cell r="F1120" t="str">
            <v>6085328</v>
          </cell>
          <cell r="G1120" t="str">
            <v>Orange</v>
          </cell>
          <cell r="H1120" t="str">
            <v>Orange Unified</v>
          </cell>
          <cell r="I1120" t="str">
            <v>Santiago Middle</v>
          </cell>
          <cell r="J1120" t="str">
            <v>54</v>
          </cell>
          <cell r="K1120" t="str">
            <v>Unified School District</v>
          </cell>
          <cell r="L1120" t="str">
            <v>62</v>
          </cell>
          <cell r="M1120" t="str">
            <v>Intermediate/Middle Schools (Public)</v>
          </cell>
          <cell r="N1120" t="str">
            <v>0066</v>
          </cell>
          <cell r="O1120">
            <v>969</v>
          </cell>
          <cell r="P1120">
            <v>0</v>
          </cell>
          <cell r="Q1120">
            <v>0</v>
          </cell>
          <cell r="R1120">
            <v>0</v>
          </cell>
          <cell r="S1120">
            <v>574</v>
          </cell>
          <cell r="T1120">
            <v>0</v>
          </cell>
          <cell r="U1120">
            <v>0</v>
          </cell>
          <cell r="V1120">
            <v>0</v>
          </cell>
          <cell r="W1120" t="str">
            <v>Y</v>
          </cell>
        </row>
        <row r="1121">
          <cell r="C1121" t="str">
            <v>30666216094874</v>
          </cell>
          <cell r="D1121" t="str">
            <v>30</v>
          </cell>
          <cell r="E1121" t="str">
            <v>66621</v>
          </cell>
          <cell r="F1121" t="str">
            <v>6094874</v>
          </cell>
          <cell r="G1121" t="str">
            <v>Orange</v>
          </cell>
          <cell r="H1121" t="str">
            <v>Orange Unified</v>
          </cell>
          <cell r="I1121" t="str">
            <v>El Rancho Charter</v>
          </cell>
          <cell r="J1121" t="str">
            <v>54</v>
          </cell>
          <cell r="K1121" t="str">
            <v>Unified School District</v>
          </cell>
          <cell r="L1121" t="str">
            <v>62</v>
          </cell>
          <cell r="M1121" t="str">
            <v>Intermediate/Middle Schools (Public)</v>
          </cell>
          <cell r="N1121" t="str">
            <v>0445</v>
          </cell>
          <cell r="O1121">
            <v>1197</v>
          </cell>
          <cell r="P1121">
            <v>0</v>
          </cell>
          <cell r="Q1121">
            <v>0</v>
          </cell>
          <cell r="R1121">
            <v>0</v>
          </cell>
          <cell r="S1121">
            <v>201</v>
          </cell>
          <cell r="T1121">
            <v>0</v>
          </cell>
          <cell r="U1121">
            <v>0</v>
          </cell>
          <cell r="V1121">
            <v>0</v>
          </cell>
          <cell r="W1121" t="str">
            <v>Y</v>
          </cell>
        </row>
        <row r="1122">
          <cell r="C1122" t="str">
            <v>30666470000000</v>
          </cell>
          <cell r="D1122" t="str">
            <v>30</v>
          </cell>
          <cell r="E1122" t="str">
            <v>66647</v>
          </cell>
          <cell r="F1122" t="str">
            <v>0000000</v>
          </cell>
          <cell r="G1122" t="str">
            <v>Orange</v>
          </cell>
          <cell r="H1122" t="str">
            <v>Placentia-Yorba Linda Unified</v>
          </cell>
          <cell r="J1122" t="str">
            <v>54</v>
          </cell>
          <cell r="K1122" t="str">
            <v>Unified School District</v>
          </cell>
          <cell r="O1122">
            <v>25423</v>
          </cell>
          <cell r="P1122">
            <v>0</v>
          </cell>
          <cell r="Q1122">
            <v>25</v>
          </cell>
          <cell r="R1122">
            <v>0</v>
          </cell>
          <cell r="S1122">
            <v>10109</v>
          </cell>
          <cell r="T1122">
            <v>0</v>
          </cell>
          <cell r="U1122">
            <v>14</v>
          </cell>
          <cell r="V1122">
            <v>0</v>
          </cell>
          <cell r="W1122" t="str">
            <v>Y</v>
          </cell>
        </row>
        <row r="1123">
          <cell r="C1123" t="str">
            <v>30666700000000</v>
          </cell>
          <cell r="D1123" t="str">
            <v>30</v>
          </cell>
          <cell r="E1123" t="str">
            <v>66670</v>
          </cell>
          <cell r="F1123" t="str">
            <v>0000000</v>
          </cell>
          <cell r="G1123" t="str">
            <v>Orange</v>
          </cell>
          <cell r="H1123" t="str">
            <v>Santa Ana Unified</v>
          </cell>
          <cell r="J1123" t="str">
            <v>54</v>
          </cell>
          <cell r="K1123" t="str">
            <v>Unified School District</v>
          </cell>
          <cell r="O1123">
            <v>48326</v>
          </cell>
          <cell r="P1123">
            <v>0</v>
          </cell>
          <cell r="Q1123">
            <v>148</v>
          </cell>
          <cell r="R1123">
            <v>0</v>
          </cell>
          <cell r="S1123">
            <v>42327</v>
          </cell>
          <cell r="T1123">
            <v>0</v>
          </cell>
          <cell r="U1123">
            <v>98</v>
          </cell>
          <cell r="V1123">
            <v>0</v>
          </cell>
          <cell r="W1123" t="str">
            <v>Y</v>
          </cell>
        </row>
        <row r="1124">
          <cell r="C1124" t="str">
            <v>30666700101626</v>
          </cell>
          <cell r="D1124" t="str">
            <v>30</v>
          </cell>
          <cell r="E1124" t="str">
            <v>66670</v>
          </cell>
          <cell r="F1124" t="str">
            <v>0101626</v>
          </cell>
          <cell r="G1124" t="str">
            <v>Orange</v>
          </cell>
          <cell r="H1124" t="str">
            <v>Santa Ana Unified</v>
          </cell>
          <cell r="I1124" t="str">
            <v>Edward B. Cole Academy</v>
          </cell>
          <cell r="J1124" t="str">
            <v>54</v>
          </cell>
          <cell r="K1124" t="str">
            <v>Unified School District</v>
          </cell>
          <cell r="L1124" t="str">
            <v>60</v>
          </cell>
          <cell r="M1124" t="str">
            <v>Elementary Schools (Public)</v>
          </cell>
          <cell r="N1124" t="str">
            <v>0578</v>
          </cell>
          <cell r="O1124">
            <v>389</v>
          </cell>
          <cell r="P1124">
            <v>0</v>
          </cell>
          <cell r="Q1124">
            <v>0</v>
          </cell>
          <cell r="R1124">
            <v>0</v>
          </cell>
          <cell r="S1124">
            <v>377</v>
          </cell>
          <cell r="T1124">
            <v>0</v>
          </cell>
          <cell r="U1124">
            <v>0</v>
          </cell>
          <cell r="V1124">
            <v>0</v>
          </cell>
          <cell r="W1124" t="str">
            <v>Y</v>
          </cell>
        </row>
        <row r="1125">
          <cell r="C1125" t="str">
            <v>30666700106567</v>
          </cell>
          <cell r="D1125" t="str">
            <v>30</v>
          </cell>
          <cell r="E1125" t="str">
            <v>66670</v>
          </cell>
          <cell r="F1125" t="str">
            <v>0106567</v>
          </cell>
          <cell r="G1125" t="str">
            <v>Orange</v>
          </cell>
          <cell r="H1125" t="str">
            <v>Santa Ana Unified</v>
          </cell>
          <cell r="I1125" t="str">
            <v>Nova Academy</v>
          </cell>
          <cell r="J1125" t="str">
            <v>54</v>
          </cell>
          <cell r="K1125" t="str">
            <v>Unified School District</v>
          </cell>
          <cell r="L1125" t="str">
            <v>66</v>
          </cell>
          <cell r="M1125" t="str">
            <v>High Schools (Public)</v>
          </cell>
          <cell r="N1125" t="str">
            <v>0632</v>
          </cell>
          <cell r="O1125">
            <v>406</v>
          </cell>
          <cell r="P1125">
            <v>0</v>
          </cell>
          <cell r="Q1125">
            <v>0</v>
          </cell>
          <cell r="R1125">
            <v>0</v>
          </cell>
          <cell r="S1125">
            <v>361</v>
          </cell>
          <cell r="T1125">
            <v>0</v>
          </cell>
          <cell r="U1125">
            <v>0</v>
          </cell>
          <cell r="V1125">
            <v>0</v>
          </cell>
          <cell r="W1125" t="str">
            <v>Y</v>
          </cell>
        </row>
        <row r="1126">
          <cell r="C1126" t="str">
            <v>30666700109066</v>
          </cell>
          <cell r="D1126" t="str">
            <v>30</v>
          </cell>
          <cell r="E1126" t="str">
            <v>66670</v>
          </cell>
          <cell r="F1126" t="str">
            <v>0109066</v>
          </cell>
          <cell r="G1126" t="str">
            <v>Orange</v>
          </cell>
          <cell r="H1126" t="str">
            <v>Santa Ana Unified</v>
          </cell>
          <cell r="I1126" t="str">
            <v>Orange County Educational Arts Academy</v>
          </cell>
          <cell r="J1126" t="str">
            <v>54</v>
          </cell>
          <cell r="K1126" t="str">
            <v>Unified School District</v>
          </cell>
          <cell r="L1126" t="str">
            <v>60</v>
          </cell>
          <cell r="M1126" t="str">
            <v>Elementary Schools (Public)</v>
          </cell>
          <cell r="N1126" t="str">
            <v>0701</v>
          </cell>
          <cell r="O1126">
            <v>588</v>
          </cell>
          <cell r="P1126">
            <v>0</v>
          </cell>
          <cell r="Q1126">
            <v>0</v>
          </cell>
          <cell r="R1126">
            <v>0</v>
          </cell>
          <cell r="S1126">
            <v>449</v>
          </cell>
          <cell r="T1126">
            <v>0</v>
          </cell>
          <cell r="U1126">
            <v>0</v>
          </cell>
          <cell r="V1126">
            <v>0</v>
          </cell>
          <cell r="W1126" t="str">
            <v>Y</v>
          </cell>
        </row>
        <row r="1127">
          <cell r="C1127" t="str">
            <v>30666700135897</v>
          </cell>
          <cell r="D1127" t="str">
            <v>30</v>
          </cell>
          <cell r="E1127" t="str">
            <v>66670</v>
          </cell>
          <cell r="F1127" t="str">
            <v>0135897</v>
          </cell>
          <cell r="G1127" t="str">
            <v>Orange</v>
          </cell>
          <cell r="H1127" t="str">
            <v>Santa Ana Unified</v>
          </cell>
          <cell r="I1127" t="str">
            <v>Advanced Learning Academy</v>
          </cell>
          <cell r="J1127" t="str">
            <v>54</v>
          </cell>
          <cell r="K1127" t="str">
            <v>Unified School District</v>
          </cell>
          <cell r="L1127" t="str">
            <v>65</v>
          </cell>
          <cell r="M1127" t="str">
            <v>K-12 Schools (Public)</v>
          </cell>
          <cell r="N1127" t="str">
            <v>1765</v>
          </cell>
          <cell r="O1127">
            <v>356</v>
          </cell>
          <cell r="P1127">
            <v>0</v>
          </cell>
          <cell r="Q1127">
            <v>0</v>
          </cell>
          <cell r="R1127">
            <v>0</v>
          </cell>
          <cell r="S1127">
            <v>288</v>
          </cell>
          <cell r="T1127">
            <v>0</v>
          </cell>
          <cell r="U1127">
            <v>0</v>
          </cell>
          <cell r="V1127">
            <v>0</v>
          </cell>
          <cell r="W1127" t="str">
            <v>Y</v>
          </cell>
        </row>
        <row r="1128">
          <cell r="C1128" t="str">
            <v>30666703030723</v>
          </cell>
          <cell r="D1128" t="str">
            <v>30</v>
          </cell>
          <cell r="E1128" t="str">
            <v>66670</v>
          </cell>
          <cell r="F1128" t="str">
            <v>3030723</v>
          </cell>
          <cell r="G1128" t="str">
            <v>Orange</v>
          </cell>
          <cell r="H1128" t="str">
            <v>Santa Ana Unified</v>
          </cell>
          <cell r="I1128" t="str">
            <v>OCSA</v>
          </cell>
          <cell r="J1128" t="str">
            <v>54</v>
          </cell>
          <cell r="K1128" t="str">
            <v>Unified School District</v>
          </cell>
          <cell r="L1128" t="str">
            <v>66</v>
          </cell>
          <cell r="M1128" t="str">
            <v>High Schools (Public)</v>
          </cell>
          <cell r="N1128" t="str">
            <v>0290</v>
          </cell>
          <cell r="O1128">
            <v>2166</v>
          </cell>
          <cell r="P1128">
            <v>0</v>
          </cell>
          <cell r="Q1128">
            <v>0</v>
          </cell>
          <cell r="R1128">
            <v>0</v>
          </cell>
          <cell r="S1128">
            <v>289</v>
          </cell>
          <cell r="T1128">
            <v>0</v>
          </cell>
          <cell r="U1128">
            <v>0</v>
          </cell>
          <cell r="V1128">
            <v>0</v>
          </cell>
          <cell r="W1128" t="str">
            <v>Y</v>
          </cell>
        </row>
        <row r="1129">
          <cell r="C1129" t="str">
            <v>30666706119127</v>
          </cell>
          <cell r="D1129" t="str">
            <v>30</v>
          </cell>
          <cell r="E1129" t="str">
            <v>66670</v>
          </cell>
          <cell r="F1129" t="str">
            <v>6119127</v>
          </cell>
          <cell r="G1129" t="str">
            <v>Orange</v>
          </cell>
          <cell r="H1129" t="str">
            <v>Santa Ana Unified</v>
          </cell>
          <cell r="I1129" t="str">
            <v>El Sol Santa Ana Science and Arts Academy</v>
          </cell>
          <cell r="J1129" t="str">
            <v>54</v>
          </cell>
          <cell r="K1129" t="str">
            <v>Unified School District</v>
          </cell>
          <cell r="L1129" t="str">
            <v>60</v>
          </cell>
          <cell r="M1129" t="str">
            <v>Elementary Schools (Public)</v>
          </cell>
          <cell r="N1129" t="str">
            <v>0365</v>
          </cell>
          <cell r="O1129">
            <v>893</v>
          </cell>
          <cell r="P1129">
            <v>0</v>
          </cell>
          <cell r="Q1129">
            <v>0</v>
          </cell>
          <cell r="R1129">
            <v>0</v>
          </cell>
          <cell r="S1129">
            <v>694</v>
          </cell>
          <cell r="T1129">
            <v>0</v>
          </cell>
          <cell r="U1129">
            <v>0</v>
          </cell>
          <cell r="V1129">
            <v>0</v>
          </cell>
          <cell r="W1129" t="str">
            <v>Y</v>
          </cell>
        </row>
        <row r="1130">
          <cell r="C1130" t="str">
            <v>30666960000000</v>
          </cell>
          <cell r="D1130" t="str">
            <v>30</v>
          </cell>
          <cell r="E1130" t="str">
            <v>66696</v>
          </cell>
          <cell r="F1130" t="str">
            <v>0000000</v>
          </cell>
          <cell r="G1130" t="str">
            <v>Orange</v>
          </cell>
          <cell r="H1130" t="str">
            <v>Savanna Elementary</v>
          </cell>
          <cell r="J1130" t="str">
            <v>52</v>
          </cell>
          <cell r="K1130" t="str">
            <v>Elementary School District</v>
          </cell>
          <cell r="O1130">
            <v>2252</v>
          </cell>
          <cell r="P1130">
            <v>0</v>
          </cell>
          <cell r="Q1130">
            <v>15</v>
          </cell>
          <cell r="R1130">
            <v>0</v>
          </cell>
          <cell r="S1130">
            <v>1778</v>
          </cell>
          <cell r="T1130">
            <v>0</v>
          </cell>
          <cell r="U1130">
            <v>8</v>
          </cell>
          <cell r="V1130">
            <v>0</v>
          </cell>
          <cell r="W1130" t="str">
            <v>Y</v>
          </cell>
        </row>
        <row r="1131">
          <cell r="C1131" t="str">
            <v>30667460000000</v>
          </cell>
          <cell r="D1131" t="str">
            <v>30</v>
          </cell>
          <cell r="E1131" t="str">
            <v>66746</v>
          </cell>
          <cell r="F1131" t="str">
            <v>0000000</v>
          </cell>
          <cell r="G1131" t="str">
            <v>Orange</v>
          </cell>
          <cell r="H1131" t="str">
            <v>Westminster</v>
          </cell>
          <cell r="J1131" t="str">
            <v>52</v>
          </cell>
          <cell r="K1131" t="str">
            <v>Elementary School District</v>
          </cell>
          <cell r="O1131">
            <v>9264</v>
          </cell>
          <cell r="P1131">
            <v>0</v>
          </cell>
          <cell r="Q1131">
            <v>10</v>
          </cell>
          <cell r="R1131">
            <v>0</v>
          </cell>
          <cell r="S1131">
            <v>7073</v>
          </cell>
          <cell r="T1131">
            <v>0</v>
          </cell>
          <cell r="U1131">
            <v>6</v>
          </cell>
          <cell r="V1131">
            <v>0</v>
          </cell>
          <cell r="W1131" t="str">
            <v>Y</v>
          </cell>
        </row>
        <row r="1132">
          <cell r="C1132" t="str">
            <v>30736350000000</v>
          </cell>
          <cell r="D1132" t="str">
            <v>30</v>
          </cell>
          <cell r="E1132" t="str">
            <v>73635</v>
          </cell>
          <cell r="F1132" t="str">
            <v>0000000</v>
          </cell>
          <cell r="G1132" t="str">
            <v>Orange</v>
          </cell>
          <cell r="H1132" t="str">
            <v>Saddleback Valley Unified</v>
          </cell>
          <cell r="J1132" t="str">
            <v>54</v>
          </cell>
          <cell r="K1132" t="str">
            <v>Unified School District</v>
          </cell>
          <cell r="O1132">
            <v>26318</v>
          </cell>
          <cell r="P1132">
            <v>0</v>
          </cell>
          <cell r="Q1132">
            <v>97</v>
          </cell>
          <cell r="R1132">
            <v>0</v>
          </cell>
          <cell r="S1132">
            <v>9020</v>
          </cell>
          <cell r="T1132">
            <v>0</v>
          </cell>
          <cell r="U1132">
            <v>30</v>
          </cell>
          <cell r="V1132">
            <v>0</v>
          </cell>
          <cell r="W1132" t="str">
            <v>Y</v>
          </cell>
        </row>
        <row r="1133">
          <cell r="C1133" t="str">
            <v>30736356030183</v>
          </cell>
          <cell r="D1133" t="str">
            <v>30</v>
          </cell>
          <cell r="E1133" t="str">
            <v>73635</v>
          </cell>
          <cell r="F1133" t="str">
            <v>6030183</v>
          </cell>
          <cell r="G1133" t="str">
            <v>Orange</v>
          </cell>
          <cell r="H1133" t="str">
            <v>Saddleback Valley Unified</v>
          </cell>
          <cell r="I1133" t="str">
            <v>Ralph A. Gates Elementary</v>
          </cell>
          <cell r="J1133" t="str">
            <v>54</v>
          </cell>
          <cell r="K1133" t="str">
            <v>Unified School District</v>
          </cell>
          <cell r="L1133" t="str">
            <v>60</v>
          </cell>
          <cell r="M1133" t="str">
            <v>Elementary Schools (Public)</v>
          </cell>
          <cell r="N1133" t="str">
            <v>0157</v>
          </cell>
          <cell r="O1133">
            <v>1027</v>
          </cell>
          <cell r="P1133">
            <v>0</v>
          </cell>
          <cell r="Q1133">
            <v>0</v>
          </cell>
          <cell r="R1133">
            <v>0</v>
          </cell>
          <cell r="S1133">
            <v>654</v>
          </cell>
          <cell r="T1133">
            <v>0</v>
          </cell>
          <cell r="U1133">
            <v>0</v>
          </cell>
          <cell r="V1133">
            <v>0</v>
          </cell>
          <cell r="W1133" t="str">
            <v>Y</v>
          </cell>
        </row>
        <row r="1134">
          <cell r="C1134" t="str">
            <v>30736430000000</v>
          </cell>
          <cell r="D1134" t="str">
            <v>30</v>
          </cell>
          <cell r="E1134" t="str">
            <v>73643</v>
          </cell>
          <cell r="F1134" t="str">
            <v>0000000</v>
          </cell>
          <cell r="G1134" t="str">
            <v>Orange</v>
          </cell>
          <cell r="H1134" t="str">
            <v>Tustin Unified</v>
          </cell>
          <cell r="J1134" t="str">
            <v>54</v>
          </cell>
          <cell r="K1134" t="str">
            <v>Unified School District</v>
          </cell>
          <cell r="O1134">
            <v>24014</v>
          </cell>
          <cell r="P1134">
            <v>0</v>
          </cell>
          <cell r="Q1134">
            <v>115</v>
          </cell>
          <cell r="R1134">
            <v>0</v>
          </cell>
          <cell r="S1134">
            <v>10830</v>
          </cell>
          <cell r="T1134">
            <v>0</v>
          </cell>
          <cell r="U1134">
            <v>59</v>
          </cell>
          <cell r="V1134">
            <v>0</v>
          </cell>
          <cell r="W1134" t="str">
            <v>Y</v>
          </cell>
        </row>
        <row r="1135">
          <cell r="C1135" t="str">
            <v>30736500000000</v>
          </cell>
          <cell r="D1135" t="str">
            <v>30</v>
          </cell>
          <cell r="E1135" t="str">
            <v>73650</v>
          </cell>
          <cell r="F1135" t="str">
            <v>0000000</v>
          </cell>
          <cell r="G1135" t="str">
            <v>Orange</v>
          </cell>
          <cell r="H1135" t="str">
            <v>Irvine Unified</v>
          </cell>
          <cell r="J1135" t="str">
            <v>54</v>
          </cell>
          <cell r="K1135" t="str">
            <v>Unified School District</v>
          </cell>
          <cell r="O1135">
            <v>34612</v>
          </cell>
          <cell r="P1135">
            <v>0</v>
          </cell>
          <cell r="Q1135">
            <v>29</v>
          </cell>
          <cell r="R1135">
            <v>0</v>
          </cell>
          <cell r="S1135">
            <v>11410</v>
          </cell>
          <cell r="T1135">
            <v>0</v>
          </cell>
          <cell r="U1135">
            <v>12</v>
          </cell>
          <cell r="V1135">
            <v>0</v>
          </cell>
          <cell r="W1135" t="str">
            <v>Y</v>
          </cell>
        </row>
        <row r="1136">
          <cell r="C1136" t="str">
            <v>30739240000000</v>
          </cell>
          <cell r="D1136" t="str">
            <v>30</v>
          </cell>
          <cell r="E1136" t="str">
            <v>73924</v>
          </cell>
          <cell r="F1136" t="str">
            <v>0000000</v>
          </cell>
          <cell r="G1136" t="str">
            <v>Orange</v>
          </cell>
          <cell r="H1136" t="str">
            <v>Los Alamitos Unified</v>
          </cell>
          <cell r="J1136" t="str">
            <v>54</v>
          </cell>
          <cell r="K1136" t="str">
            <v>Unified School District</v>
          </cell>
          <cell r="O1136">
            <v>9833</v>
          </cell>
          <cell r="P1136">
            <v>0</v>
          </cell>
          <cell r="Q1136">
            <v>15</v>
          </cell>
          <cell r="R1136">
            <v>0</v>
          </cell>
          <cell r="S1136">
            <v>1776</v>
          </cell>
          <cell r="T1136">
            <v>0</v>
          </cell>
          <cell r="U1136">
            <v>5</v>
          </cell>
          <cell r="V1136">
            <v>0</v>
          </cell>
          <cell r="W1136" t="str">
            <v>Y</v>
          </cell>
        </row>
        <row r="1137">
          <cell r="C1137" t="str">
            <v>30768930130765</v>
          </cell>
          <cell r="D1137" t="str">
            <v>30</v>
          </cell>
          <cell r="E1137" t="str">
            <v>76893</v>
          </cell>
          <cell r="F1137" t="str">
            <v>0130765</v>
          </cell>
          <cell r="G1137" t="str">
            <v>Orange</v>
          </cell>
          <cell r="H1137" t="str">
            <v>SBE - Magnolia Science Academy Santa Ana</v>
          </cell>
          <cell r="I1137" t="str">
            <v>Magnolia Science Academy Santa Ana</v>
          </cell>
          <cell r="J1137" t="str">
            <v>02</v>
          </cell>
          <cell r="K1137" t="str">
            <v>State Board of Education</v>
          </cell>
          <cell r="L1137" t="str">
            <v>65</v>
          </cell>
          <cell r="M1137" t="str">
            <v>K-12 Schools (Public)</v>
          </cell>
          <cell r="N1137" t="str">
            <v>1686</v>
          </cell>
          <cell r="O1137">
            <v>736</v>
          </cell>
          <cell r="P1137">
            <v>0</v>
          </cell>
          <cell r="Q1137">
            <v>0</v>
          </cell>
          <cell r="R1137">
            <v>0</v>
          </cell>
          <cell r="S1137">
            <v>644</v>
          </cell>
          <cell r="T1137">
            <v>0</v>
          </cell>
          <cell r="U1137">
            <v>0</v>
          </cell>
          <cell r="V1137">
            <v>0</v>
          </cell>
          <cell r="W1137" t="str">
            <v>Y</v>
          </cell>
        </row>
        <row r="1138">
          <cell r="C1138" t="str">
            <v>31103140000000</v>
          </cell>
          <cell r="D1138" t="str">
            <v>31</v>
          </cell>
          <cell r="E1138" t="str">
            <v>10314</v>
          </cell>
          <cell r="F1138" t="str">
            <v>0000000</v>
          </cell>
          <cell r="G1138" t="str">
            <v>Placer</v>
          </cell>
          <cell r="H1138" t="str">
            <v>Placer County Office of Education</v>
          </cell>
          <cell r="J1138" t="str">
            <v>00</v>
          </cell>
          <cell r="K1138" t="str">
            <v>County Office of Education (COE)</v>
          </cell>
          <cell r="O1138">
            <v>170</v>
          </cell>
          <cell r="P1138">
            <v>19</v>
          </cell>
          <cell r="Q1138">
            <v>115</v>
          </cell>
          <cell r="R1138">
            <v>66</v>
          </cell>
          <cell r="S1138">
            <v>87</v>
          </cell>
          <cell r="T1138">
            <v>19</v>
          </cell>
          <cell r="U1138">
            <v>35</v>
          </cell>
          <cell r="V1138">
            <v>39</v>
          </cell>
          <cell r="W1138" t="str">
            <v>Y</v>
          </cell>
        </row>
        <row r="1139">
          <cell r="C1139" t="str">
            <v>31103140119214</v>
          </cell>
          <cell r="D1139" t="str">
            <v>31</v>
          </cell>
          <cell r="E1139" t="str">
            <v>10314</v>
          </cell>
          <cell r="F1139" t="str">
            <v>0119214</v>
          </cell>
          <cell r="G1139" t="str">
            <v>Placer</v>
          </cell>
          <cell r="H1139" t="str">
            <v>Placer County Office of Education</v>
          </cell>
          <cell r="I1139" t="str">
            <v>CORE Placer Charter</v>
          </cell>
          <cell r="J1139" t="str">
            <v>00</v>
          </cell>
          <cell r="K1139" t="str">
            <v>County Office of Education (COE)</v>
          </cell>
          <cell r="L1139" t="str">
            <v>65</v>
          </cell>
          <cell r="M1139" t="str">
            <v>K-12 Schools (Public)</v>
          </cell>
          <cell r="N1139" t="str">
            <v>1064</v>
          </cell>
          <cell r="O1139">
            <v>438</v>
          </cell>
          <cell r="P1139">
            <v>0</v>
          </cell>
          <cell r="Q1139">
            <v>0</v>
          </cell>
          <cell r="R1139">
            <v>0</v>
          </cell>
          <cell r="S1139">
            <v>146</v>
          </cell>
          <cell r="T1139">
            <v>0</v>
          </cell>
          <cell r="U1139">
            <v>0</v>
          </cell>
          <cell r="V1139">
            <v>0</v>
          </cell>
          <cell r="W1139" t="str">
            <v>Y</v>
          </cell>
        </row>
        <row r="1140">
          <cell r="C1140" t="str">
            <v>31103140126904</v>
          </cell>
          <cell r="D1140" t="str">
            <v>31</v>
          </cell>
          <cell r="E1140" t="str">
            <v>10314</v>
          </cell>
          <cell r="F1140" t="str">
            <v>0126904</v>
          </cell>
          <cell r="G1140" t="str">
            <v>Placer</v>
          </cell>
          <cell r="H1140" t="str">
            <v>Placer County Office of Education</v>
          </cell>
          <cell r="I1140" t="str">
            <v>Placer County Pathways Charter</v>
          </cell>
          <cell r="J1140" t="str">
            <v>00</v>
          </cell>
          <cell r="K1140" t="str">
            <v>County Office of Education (COE)</v>
          </cell>
          <cell r="L1140" t="str">
            <v>10</v>
          </cell>
          <cell r="M1140" t="str">
            <v>County Community</v>
          </cell>
          <cell r="N1140" t="str">
            <v>1432</v>
          </cell>
          <cell r="O1140">
            <v>238</v>
          </cell>
          <cell r="P1140">
            <v>0</v>
          </cell>
          <cell r="Q1140">
            <v>0</v>
          </cell>
          <cell r="R1140">
            <v>66</v>
          </cell>
          <cell r="S1140">
            <v>60</v>
          </cell>
          <cell r="T1140">
            <v>0</v>
          </cell>
          <cell r="U1140">
            <v>0</v>
          </cell>
          <cell r="V1140">
            <v>39</v>
          </cell>
          <cell r="W1140" t="str">
            <v>Y</v>
          </cell>
        </row>
        <row r="1141">
          <cell r="C1141" t="str">
            <v>31667610000000</v>
          </cell>
          <cell r="D1141" t="str">
            <v>31</v>
          </cell>
          <cell r="E1141" t="str">
            <v>66761</v>
          </cell>
          <cell r="F1141" t="str">
            <v>0000000</v>
          </cell>
          <cell r="G1141" t="str">
            <v>Placer</v>
          </cell>
          <cell r="H1141" t="str">
            <v>Ackerman Charter</v>
          </cell>
          <cell r="J1141" t="str">
            <v>52</v>
          </cell>
          <cell r="K1141" t="str">
            <v>Elementary School District</v>
          </cell>
          <cell r="O1141">
            <v>604</v>
          </cell>
          <cell r="P1141">
            <v>0</v>
          </cell>
          <cell r="Q1141">
            <v>2</v>
          </cell>
          <cell r="R1141">
            <v>0</v>
          </cell>
          <cell r="S1141">
            <v>184</v>
          </cell>
          <cell r="T1141">
            <v>0</v>
          </cell>
          <cell r="U1141">
            <v>2</v>
          </cell>
          <cell r="V1141">
            <v>0</v>
          </cell>
          <cell r="W1141" t="str">
            <v>Y</v>
          </cell>
        </row>
        <row r="1142">
          <cell r="C1142" t="str">
            <v>31667790000000</v>
          </cell>
          <cell r="D1142" t="str">
            <v>31</v>
          </cell>
          <cell r="E1142" t="str">
            <v>66779</v>
          </cell>
          <cell r="F1142" t="str">
            <v>0000000</v>
          </cell>
          <cell r="G1142" t="str">
            <v>Placer</v>
          </cell>
          <cell r="H1142" t="str">
            <v>Alta-Dutch Flat Union Elementary</v>
          </cell>
          <cell r="J1142" t="str">
            <v>52</v>
          </cell>
          <cell r="K1142" t="str">
            <v>Elementary School District</v>
          </cell>
          <cell r="O1142">
            <v>109</v>
          </cell>
          <cell r="P1142">
            <v>0</v>
          </cell>
          <cell r="Q1142">
            <v>0</v>
          </cell>
          <cell r="R1142">
            <v>0</v>
          </cell>
          <cell r="S1142">
            <v>54</v>
          </cell>
          <cell r="T1142">
            <v>0</v>
          </cell>
          <cell r="U1142">
            <v>0</v>
          </cell>
          <cell r="V1142">
            <v>0</v>
          </cell>
          <cell r="W1142" t="str">
            <v>Y</v>
          </cell>
        </row>
        <row r="1143">
          <cell r="C1143" t="str">
            <v>31667870000000</v>
          </cell>
          <cell r="D1143" t="str">
            <v>31</v>
          </cell>
          <cell r="E1143" t="str">
            <v>66787</v>
          </cell>
          <cell r="F1143" t="str">
            <v>0000000</v>
          </cell>
          <cell r="G1143" t="str">
            <v>Placer</v>
          </cell>
          <cell r="H1143" t="str">
            <v>Auburn Union Elementary</v>
          </cell>
          <cell r="J1143" t="str">
            <v>52</v>
          </cell>
          <cell r="K1143" t="str">
            <v>Elementary School District</v>
          </cell>
          <cell r="O1143">
            <v>1166</v>
          </cell>
          <cell r="P1143">
            <v>0</v>
          </cell>
          <cell r="Q1143">
            <v>11</v>
          </cell>
          <cell r="R1143">
            <v>0</v>
          </cell>
          <cell r="S1143">
            <v>747</v>
          </cell>
          <cell r="T1143">
            <v>0</v>
          </cell>
          <cell r="U1143">
            <v>3</v>
          </cell>
          <cell r="V1143">
            <v>0</v>
          </cell>
          <cell r="W1143" t="str">
            <v>Y</v>
          </cell>
        </row>
        <row r="1144">
          <cell r="C1144" t="str">
            <v>31667870126664</v>
          </cell>
          <cell r="D1144" t="str">
            <v>31</v>
          </cell>
          <cell r="E1144" t="str">
            <v>66787</v>
          </cell>
          <cell r="F1144" t="str">
            <v>0126664</v>
          </cell>
          <cell r="G1144" t="str">
            <v>Placer</v>
          </cell>
          <cell r="H1144" t="str">
            <v>Auburn Union Elementary</v>
          </cell>
          <cell r="I1144" t="str">
            <v>Alta Vista Community Charter</v>
          </cell>
          <cell r="J1144" t="str">
            <v>52</v>
          </cell>
          <cell r="K1144" t="str">
            <v>Elementary School District</v>
          </cell>
          <cell r="L1144" t="str">
            <v>60</v>
          </cell>
          <cell r="M1144" t="str">
            <v>Elementary Schools (Public)</v>
          </cell>
          <cell r="N1144" t="str">
            <v>1429</v>
          </cell>
          <cell r="O1144">
            <v>138</v>
          </cell>
          <cell r="P1144">
            <v>0</v>
          </cell>
          <cell r="Q1144">
            <v>0</v>
          </cell>
          <cell r="R1144">
            <v>0</v>
          </cell>
          <cell r="S1144">
            <v>76</v>
          </cell>
          <cell r="T1144">
            <v>0</v>
          </cell>
          <cell r="U1144">
            <v>0</v>
          </cell>
          <cell r="V1144">
            <v>0</v>
          </cell>
          <cell r="W1144" t="str">
            <v>Y</v>
          </cell>
        </row>
        <row r="1145">
          <cell r="C1145" t="str">
            <v>31667876031033</v>
          </cell>
          <cell r="D1145" t="str">
            <v>31</v>
          </cell>
          <cell r="E1145" t="str">
            <v>66787</v>
          </cell>
          <cell r="F1145" t="str">
            <v>6031033</v>
          </cell>
          <cell r="G1145" t="str">
            <v>Placer</v>
          </cell>
          <cell r="H1145" t="str">
            <v>Auburn Union Elementary</v>
          </cell>
          <cell r="I1145" t="str">
            <v>EV Cain 21st Century STEM Charter</v>
          </cell>
          <cell r="J1145" t="str">
            <v>52</v>
          </cell>
          <cell r="K1145" t="str">
            <v>Elementary School District</v>
          </cell>
          <cell r="L1145" t="str">
            <v>62</v>
          </cell>
          <cell r="M1145" t="str">
            <v>Intermediate/Middle Schools (Public)</v>
          </cell>
          <cell r="N1145" t="str">
            <v>1226</v>
          </cell>
          <cell r="O1145">
            <v>688</v>
          </cell>
          <cell r="P1145">
            <v>0</v>
          </cell>
          <cell r="Q1145">
            <v>0</v>
          </cell>
          <cell r="R1145">
            <v>0</v>
          </cell>
          <cell r="S1145">
            <v>384</v>
          </cell>
          <cell r="T1145">
            <v>0</v>
          </cell>
          <cell r="U1145">
            <v>0</v>
          </cell>
          <cell r="V1145">
            <v>0</v>
          </cell>
          <cell r="W1145" t="str">
            <v>Y</v>
          </cell>
        </row>
        <row r="1146">
          <cell r="C1146" t="str">
            <v>31667950000000</v>
          </cell>
          <cell r="D1146" t="str">
            <v>31</v>
          </cell>
          <cell r="E1146" t="str">
            <v>66795</v>
          </cell>
          <cell r="F1146" t="str">
            <v>0000000</v>
          </cell>
          <cell r="G1146" t="str">
            <v>Placer</v>
          </cell>
          <cell r="H1146" t="str">
            <v>Colfax Elementary</v>
          </cell>
          <cell r="J1146" t="str">
            <v>52</v>
          </cell>
          <cell r="K1146" t="str">
            <v>Elementary School District</v>
          </cell>
          <cell r="O1146">
            <v>349</v>
          </cell>
          <cell r="P1146">
            <v>0</v>
          </cell>
          <cell r="Q1146">
            <v>0</v>
          </cell>
          <cell r="R1146">
            <v>0</v>
          </cell>
          <cell r="S1146">
            <v>160</v>
          </cell>
          <cell r="T1146">
            <v>0</v>
          </cell>
          <cell r="U1146">
            <v>0</v>
          </cell>
          <cell r="V1146">
            <v>0</v>
          </cell>
          <cell r="W1146" t="str">
            <v>Y</v>
          </cell>
        </row>
        <row r="1147">
          <cell r="C1147" t="str">
            <v>31668030000000</v>
          </cell>
          <cell r="D1147" t="str">
            <v>31</v>
          </cell>
          <cell r="E1147" t="str">
            <v>66803</v>
          </cell>
          <cell r="F1147" t="str">
            <v>0000000</v>
          </cell>
          <cell r="G1147" t="str">
            <v>Placer</v>
          </cell>
          <cell r="H1147" t="str">
            <v>Dry Creek Joint Elementary</v>
          </cell>
          <cell r="J1147" t="str">
            <v>52</v>
          </cell>
          <cell r="K1147" t="str">
            <v>Elementary School District</v>
          </cell>
          <cell r="O1147">
            <v>6838</v>
          </cell>
          <cell r="P1147">
            <v>0</v>
          </cell>
          <cell r="Q1147">
            <v>9</v>
          </cell>
          <cell r="R1147">
            <v>0</v>
          </cell>
          <cell r="S1147">
            <v>3219</v>
          </cell>
          <cell r="T1147">
            <v>0</v>
          </cell>
          <cell r="U1147">
            <v>3</v>
          </cell>
          <cell r="V1147">
            <v>0</v>
          </cell>
          <cell r="W1147" t="str">
            <v>Y</v>
          </cell>
        </row>
        <row r="1148">
          <cell r="C1148" t="str">
            <v>31668290000000</v>
          </cell>
          <cell r="D1148" t="str">
            <v>31</v>
          </cell>
          <cell r="E1148" t="str">
            <v>66829</v>
          </cell>
          <cell r="F1148" t="str">
            <v>0000000</v>
          </cell>
          <cell r="G1148" t="str">
            <v>Placer</v>
          </cell>
          <cell r="H1148" t="str">
            <v>Eureka Union</v>
          </cell>
          <cell r="J1148" t="str">
            <v>52</v>
          </cell>
          <cell r="K1148" t="str">
            <v>Elementary School District</v>
          </cell>
          <cell r="O1148">
            <v>3383</v>
          </cell>
          <cell r="P1148">
            <v>0</v>
          </cell>
          <cell r="Q1148">
            <v>5</v>
          </cell>
          <cell r="R1148">
            <v>0</v>
          </cell>
          <cell r="S1148">
            <v>549</v>
          </cell>
          <cell r="T1148">
            <v>0</v>
          </cell>
          <cell r="U1148">
            <v>1</v>
          </cell>
          <cell r="V1148">
            <v>0</v>
          </cell>
          <cell r="W1148" t="str">
            <v>Y</v>
          </cell>
        </row>
        <row r="1149">
          <cell r="C1149" t="str">
            <v>31668370000000</v>
          </cell>
          <cell r="D1149" t="str">
            <v>31</v>
          </cell>
          <cell r="E1149" t="str">
            <v>66837</v>
          </cell>
          <cell r="F1149" t="str">
            <v>0000000</v>
          </cell>
          <cell r="G1149" t="str">
            <v>Placer</v>
          </cell>
          <cell r="H1149" t="str">
            <v>Foresthill Union Elementary</v>
          </cell>
          <cell r="J1149" t="str">
            <v>52</v>
          </cell>
          <cell r="K1149" t="str">
            <v>Elementary School District</v>
          </cell>
          <cell r="O1149">
            <v>402</v>
          </cell>
          <cell r="P1149">
            <v>0</v>
          </cell>
          <cell r="Q1149">
            <v>1</v>
          </cell>
          <cell r="R1149">
            <v>0</v>
          </cell>
          <cell r="S1149">
            <v>177</v>
          </cell>
          <cell r="T1149">
            <v>0</v>
          </cell>
          <cell r="U1149">
            <v>1</v>
          </cell>
          <cell r="V1149">
            <v>0</v>
          </cell>
          <cell r="W1149" t="str">
            <v>Y</v>
          </cell>
        </row>
        <row r="1150">
          <cell r="C1150" t="str">
            <v>31668450000000</v>
          </cell>
          <cell r="D1150" t="str">
            <v>31</v>
          </cell>
          <cell r="E1150" t="str">
            <v>66845</v>
          </cell>
          <cell r="F1150" t="str">
            <v>0000000</v>
          </cell>
          <cell r="G1150" t="str">
            <v>Placer</v>
          </cell>
          <cell r="H1150" t="str">
            <v>Loomis Union Elementary</v>
          </cell>
          <cell r="J1150" t="str">
            <v>52</v>
          </cell>
          <cell r="K1150" t="str">
            <v>Elementary School District</v>
          </cell>
          <cell r="O1150">
            <v>2536</v>
          </cell>
          <cell r="P1150">
            <v>0</v>
          </cell>
          <cell r="Q1150">
            <v>4</v>
          </cell>
          <cell r="R1150">
            <v>0</v>
          </cell>
          <cell r="S1150">
            <v>606</v>
          </cell>
          <cell r="T1150">
            <v>0</v>
          </cell>
          <cell r="U1150">
            <v>3</v>
          </cell>
          <cell r="V1150">
            <v>0</v>
          </cell>
          <cell r="W1150" t="str">
            <v>Y</v>
          </cell>
        </row>
        <row r="1151">
          <cell r="C1151" t="str">
            <v>31668450117150</v>
          </cell>
          <cell r="D1151" t="str">
            <v>31</v>
          </cell>
          <cell r="E1151" t="str">
            <v>66845</v>
          </cell>
          <cell r="F1151" t="str">
            <v>0117150</v>
          </cell>
          <cell r="G1151" t="str">
            <v>Placer</v>
          </cell>
          <cell r="H1151" t="str">
            <v>Loomis Union Elementary</v>
          </cell>
          <cell r="I1151" t="str">
            <v>Loomis Basin Charter</v>
          </cell>
          <cell r="J1151" t="str">
            <v>52</v>
          </cell>
          <cell r="K1151" t="str">
            <v>Elementary School District</v>
          </cell>
          <cell r="L1151" t="str">
            <v>60</v>
          </cell>
          <cell r="M1151" t="str">
            <v>Elementary Schools (Public)</v>
          </cell>
          <cell r="N1151" t="str">
            <v>0979</v>
          </cell>
          <cell r="O1151">
            <v>436</v>
          </cell>
          <cell r="P1151">
            <v>0</v>
          </cell>
          <cell r="Q1151">
            <v>0</v>
          </cell>
          <cell r="R1151">
            <v>0</v>
          </cell>
          <cell r="S1151">
            <v>19</v>
          </cell>
          <cell r="T1151">
            <v>0</v>
          </cell>
          <cell r="U1151">
            <v>0</v>
          </cell>
          <cell r="V1151">
            <v>0</v>
          </cell>
          <cell r="W1151" t="str">
            <v>Y</v>
          </cell>
        </row>
        <row r="1152">
          <cell r="C1152" t="str">
            <v>31668450121418</v>
          </cell>
          <cell r="D1152" t="str">
            <v>31</v>
          </cell>
          <cell r="E1152" t="str">
            <v>66845</v>
          </cell>
          <cell r="F1152" t="str">
            <v>0121418</v>
          </cell>
          <cell r="G1152" t="str">
            <v>Placer</v>
          </cell>
          <cell r="H1152" t="str">
            <v>Loomis Union Elementary</v>
          </cell>
          <cell r="I1152" t="str">
            <v>John Adams Academy</v>
          </cell>
          <cell r="J1152" t="str">
            <v>52</v>
          </cell>
          <cell r="K1152" t="str">
            <v>Elementary School District</v>
          </cell>
          <cell r="L1152" t="str">
            <v>65</v>
          </cell>
          <cell r="M1152" t="str">
            <v>K-12 Schools (Public)</v>
          </cell>
          <cell r="N1152" t="str">
            <v>1169</v>
          </cell>
          <cell r="O1152">
            <v>1385</v>
          </cell>
          <cell r="P1152">
            <v>0</v>
          </cell>
          <cell r="Q1152">
            <v>0</v>
          </cell>
          <cell r="R1152">
            <v>0</v>
          </cell>
          <cell r="S1152">
            <v>428</v>
          </cell>
          <cell r="T1152">
            <v>0</v>
          </cell>
          <cell r="U1152">
            <v>0</v>
          </cell>
          <cell r="V1152">
            <v>0</v>
          </cell>
          <cell r="W1152" t="str">
            <v>Y</v>
          </cell>
        </row>
        <row r="1153">
          <cell r="C1153" t="str">
            <v>31668520000000</v>
          </cell>
          <cell r="D1153" t="str">
            <v>31</v>
          </cell>
          <cell r="E1153" t="str">
            <v>66852</v>
          </cell>
          <cell r="F1153" t="str">
            <v>0000000</v>
          </cell>
          <cell r="G1153" t="str">
            <v>Placer</v>
          </cell>
          <cell r="H1153" t="str">
            <v>Newcastle Elementary</v>
          </cell>
          <cell r="J1153" t="str">
            <v>52</v>
          </cell>
          <cell r="K1153" t="str">
            <v>Elementary School District</v>
          </cell>
          <cell r="O1153">
            <v>159</v>
          </cell>
          <cell r="P1153">
            <v>0</v>
          </cell>
          <cell r="Q1153">
            <v>0</v>
          </cell>
          <cell r="R1153">
            <v>0</v>
          </cell>
          <cell r="S1153">
            <v>67</v>
          </cell>
          <cell r="T1153">
            <v>0</v>
          </cell>
          <cell r="U1153">
            <v>0</v>
          </cell>
          <cell r="V1153">
            <v>0</v>
          </cell>
          <cell r="W1153" t="str">
            <v>Y</v>
          </cell>
        </row>
        <row r="1154">
          <cell r="C1154" t="str">
            <v>31668520109827</v>
          </cell>
          <cell r="D1154" t="str">
            <v>31</v>
          </cell>
          <cell r="E1154" t="str">
            <v>66852</v>
          </cell>
          <cell r="F1154" t="str">
            <v>0109827</v>
          </cell>
          <cell r="G1154" t="str">
            <v>Placer</v>
          </cell>
          <cell r="H1154" t="str">
            <v>Newcastle Elementary</v>
          </cell>
          <cell r="I1154" t="str">
            <v>Newcastle Charter</v>
          </cell>
          <cell r="J1154" t="str">
            <v>52</v>
          </cell>
          <cell r="K1154" t="str">
            <v>Elementary School District</v>
          </cell>
          <cell r="L1154" t="str">
            <v>60</v>
          </cell>
          <cell r="M1154" t="str">
            <v>Elementary Schools (Public)</v>
          </cell>
          <cell r="N1154" t="str">
            <v>0727</v>
          </cell>
          <cell r="O1154">
            <v>302</v>
          </cell>
          <cell r="P1154">
            <v>0</v>
          </cell>
          <cell r="Q1154">
            <v>0</v>
          </cell>
          <cell r="R1154">
            <v>0</v>
          </cell>
          <cell r="S1154">
            <v>54</v>
          </cell>
          <cell r="T1154">
            <v>0</v>
          </cell>
          <cell r="U1154">
            <v>0</v>
          </cell>
          <cell r="V1154">
            <v>0</v>
          </cell>
          <cell r="W1154" t="str">
            <v>Y</v>
          </cell>
        </row>
        <row r="1155">
          <cell r="C1155" t="str">
            <v>31668520120105</v>
          </cell>
          <cell r="D1155" t="str">
            <v>31</v>
          </cell>
          <cell r="E1155" t="str">
            <v>66852</v>
          </cell>
          <cell r="F1155" t="str">
            <v>0120105</v>
          </cell>
          <cell r="G1155" t="str">
            <v>Placer</v>
          </cell>
          <cell r="H1155" t="str">
            <v>Newcastle Elementary</v>
          </cell>
          <cell r="I1155" t="str">
            <v>Creekside Charter</v>
          </cell>
          <cell r="J1155" t="str">
            <v>52</v>
          </cell>
          <cell r="K1155" t="str">
            <v>Elementary School District</v>
          </cell>
          <cell r="L1155" t="str">
            <v>60</v>
          </cell>
          <cell r="M1155" t="str">
            <v>Elementary Schools (Public)</v>
          </cell>
          <cell r="N1155" t="str">
            <v>1102</v>
          </cell>
          <cell r="O1155">
            <v>134</v>
          </cell>
          <cell r="P1155">
            <v>0</v>
          </cell>
          <cell r="Q1155">
            <v>0</v>
          </cell>
          <cell r="R1155">
            <v>0</v>
          </cell>
          <cell r="S1155">
            <v>18</v>
          </cell>
          <cell r="T1155">
            <v>0</v>
          </cell>
          <cell r="U1155">
            <v>0</v>
          </cell>
          <cell r="V1155">
            <v>0</v>
          </cell>
          <cell r="W1155" t="str">
            <v>Y</v>
          </cell>
        </row>
        <row r="1156">
          <cell r="C1156" t="str">
            <v>31668520121608</v>
          </cell>
          <cell r="D1156" t="str">
            <v>31</v>
          </cell>
          <cell r="E1156" t="str">
            <v>66852</v>
          </cell>
          <cell r="F1156" t="str">
            <v>0121608</v>
          </cell>
          <cell r="G1156" t="str">
            <v>Placer</v>
          </cell>
          <cell r="H1156" t="str">
            <v>Newcastle Elementary</v>
          </cell>
          <cell r="I1156" t="str">
            <v>Harvest Ridge Cooperative Charter/Placer Academy</v>
          </cell>
          <cell r="J1156" t="str">
            <v>52</v>
          </cell>
          <cell r="K1156" t="str">
            <v>Elementary School District</v>
          </cell>
          <cell r="L1156" t="str">
            <v>60</v>
          </cell>
          <cell r="M1156" t="str">
            <v>Elementary Schools (Public)</v>
          </cell>
          <cell r="N1156" t="str">
            <v>1179</v>
          </cell>
          <cell r="O1156">
            <v>498</v>
          </cell>
          <cell r="P1156">
            <v>0</v>
          </cell>
          <cell r="Q1156">
            <v>0</v>
          </cell>
          <cell r="R1156">
            <v>0</v>
          </cell>
          <cell r="S1156">
            <v>59</v>
          </cell>
          <cell r="T1156">
            <v>0</v>
          </cell>
          <cell r="U1156">
            <v>0</v>
          </cell>
          <cell r="V1156">
            <v>0</v>
          </cell>
          <cell r="W1156" t="str">
            <v>Y</v>
          </cell>
        </row>
        <row r="1157">
          <cell r="C1157" t="str">
            <v>31668520127902</v>
          </cell>
          <cell r="D1157" t="str">
            <v>31</v>
          </cell>
          <cell r="E1157" t="str">
            <v>66852</v>
          </cell>
          <cell r="F1157" t="str">
            <v>0127902</v>
          </cell>
          <cell r="G1157" t="str">
            <v>Placer</v>
          </cell>
          <cell r="H1157" t="str">
            <v>Newcastle Elementary</v>
          </cell>
          <cell r="I1157" t="str">
            <v>Squaw Valley Preparatory</v>
          </cell>
          <cell r="J1157" t="str">
            <v>52</v>
          </cell>
          <cell r="K1157" t="str">
            <v>Elementary School District</v>
          </cell>
          <cell r="L1157" t="str">
            <v>66</v>
          </cell>
          <cell r="M1157" t="str">
            <v>High Schools (Public)</v>
          </cell>
          <cell r="N1157" t="str">
            <v>1529</v>
          </cell>
          <cell r="O1157">
            <v>39</v>
          </cell>
          <cell r="P1157">
            <v>0</v>
          </cell>
          <cell r="Q1157">
            <v>0</v>
          </cell>
          <cell r="R1157">
            <v>0</v>
          </cell>
          <cell r="S1157">
            <v>2</v>
          </cell>
          <cell r="T1157">
            <v>0</v>
          </cell>
          <cell r="U1157">
            <v>0</v>
          </cell>
          <cell r="V1157">
            <v>0</v>
          </cell>
          <cell r="W1157" t="str">
            <v>Y</v>
          </cell>
        </row>
        <row r="1158">
          <cell r="C1158" t="str">
            <v>31668520127928</v>
          </cell>
          <cell r="D1158" t="str">
            <v>31</v>
          </cell>
          <cell r="E1158" t="str">
            <v>66852</v>
          </cell>
          <cell r="F1158" t="str">
            <v>0127928</v>
          </cell>
          <cell r="G1158" t="str">
            <v>Placer</v>
          </cell>
          <cell r="H1158" t="str">
            <v>Newcastle Elementary</v>
          </cell>
          <cell r="I1158" t="str">
            <v>Rocklin Academy Gateway</v>
          </cell>
          <cell r="J1158" t="str">
            <v>52</v>
          </cell>
          <cell r="K1158" t="str">
            <v>Elementary School District</v>
          </cell>
          <cell r="L1158" t="str">
            <v>60</v>
          </cell>
          <cell r="M1158" t="str">
            <v>Elementary Schools (Public)</v>
          </cell>
          <cell r="N1158" t="str">
            <v>1528</v>
          </cell>
          <cell r="O1158">
            <v>1252</v>
          </cell>
          <cell r="P1158">
            <v>0</v>
          </cell>
          <cell r="Q1158">
            <v>0</v>
          </cell>
          <cell r="R1158">
            <v>0</v>
          </cell>
          <cell r="S1158">
            <v>199</v>
          </cell>
          <cell r="T1158">
            <v>0</v>
          </cell>
          <cell r="U1158">
            <v>0</v>
          </cell>
          <cell r="V1158">
            <v>0</v>
          </cell>
          <cell r="W1158" t="str">
            <v>Y</v>
          </cell>
        </row>
        <row r="1159">
          <cell r="C1159" t="str">
            <v>31668860000000</v>
          </cell>
          <cell r="D1159" t="str">
            <v>31</v>
          </cell>
          <cell r="E1159" t="str">
            <v>66886</v>
          </cell>
          <cell r="F1159" t="str">
            <v>0000000</v>
          </cell>
          <cell r="G1159" t="str">
            <v>Placer</v>
          </cell>
          <cell r="H1159" t="str">
            <v>Placer Hills Union Elementary</v>
          </cell>
          <cell r="J1159" t="str">
            <v>52</v>
          </cell>
          <cell r="K1159" t="str">
            <v>Elementary School District</v>
          </cell>
          <cell r="O1159">
            <v>713</v>
          </cell>
          <cell r="P1159">
            <v>0</v>
          </cell>
          <cell r="Q1159">
            <v>6</v>
          </cell>
          <cell r="R1159">
            <v>0</v>
          </cell>
          <cell r="S1159">
            <v>238</v>
          </cell>
          <cell r="T1159">
            <v>0</v>
          </cell>
          <cell r="U1159">
            <v>3</v>
          </cell>
          <cell r="V1159">
            <v>0</v>
          </cell>
          <cell r="W1159" t="str">
            <v>Y</v>
          </cell>
        </row>
        <row r="1160">
          <cell r="C1160" t="str">
            <v>31668940000000</v>
          </cell>
          <cell r="D1160" t="str">
            <v>31</v>
          </cell>
          <cell r="E1160" t="str">
            <v>66894</v>
          </cell>
          <cell r="F1160" t="str">
            <v>0000000</v>
          </cell>
          <cell r="G1160" t="str">
            <v>Placer</v>
          </cell>
          <cell r="H1160" t="str">
            <v>Placer Union High</v>
          </cell>
          <cell r="J1160" t="str">
            <v>56</v>
          </cell>
          <cell r="K1160" t="str">
            <v>High School District</v>
          </cell>
          <cell r="O1160">
            <v>4037</v>
          </cell>
          <cell r="P1160">
            <v>0</v>
          </cell>
          <cell r="Q1160">
            <v>11</v>
          </cell>
          <cell r="R1160">
            <v>0</v>
          </cell>
          <cell r="S1160">
            <v>1059</v>
          </cell>
          <cell r="T1160">
            <v>0</v>
          </cell>
          <cell r="U1160">
            <v>2</v>
          </cell>
          <cell r="V1160">
            <v>0</v>
          </cell>
          <cell r="W1160" t="str">
            <v>Y</v>
          </cell>
        </row>
        <row r="1161">
          <cell r="C1161" t="str">
            <v>31669100000000</v>
          </cell>
          <cell r="D1161" t="str">
            <v>31</v>
          </cell>
          <cell r="E1161" t="str">
            <v>66910</v>
          </cell>
          <cell r="F1161" t="str">
            <v>0000000</v>
          </cell>
          <cell r="G1161" t="str">
            <v>Placer</v>
          </cell>
          <cell r="H1161" t="str">
            <v>Roseville City Elementary</v>
          </cell>
          <cell r="J1161" t="str">
            <v>52</v>
          </cell>
          <cell r="K1161" t="str">
            <v>Elementary School District</v>
          </cell>
          <cell r="O1161">
            <v>10762</v>
          </cell>
          <cell r="P1161">
            <v>0</v>
          </cell>
          <cell r="Q1161">
            <v>19</v>
          </cell>
          <cell r="R1161">
            <v>0</v>
          </cell>
          <cell r="S1161">
            <v>3474</v>
          </cell>
          <cell r="T1161">
            <v>0</v>
          </cell>
          <cell r="U1161">
            <v>5</v>
          </cell>
          <cell r="V1161">
            <v>0</v>
          </cell>
          <cell r="W1161" t="str">
            <v>Y</v>
          </cell>
        </row>
        <row r="1162">
          <cell r="C1162" t="str">
            <v>31669280000000</v>
          </cell>
          <cell r="D1162" t="str">
            <v>31</v>
          </cell>
          <cell r="E1162" t="str">
            <v>66928</v>
          </cell>
          <cell r="F1162" t="str">
            <v>0000000</v>
          </cell>
          <cell r="G1162" t="str">
            <v>Placer</v>
          </cell>
          <cell r="H1162" t="str">
            <v>Roseville Joint Union High</v>
          </cell>
          <cell r="J1162" t="str">
            <v>56</v>
          </cell>
          <cell r="K1162" t="str">
            <v>High School District</v>
          </cell>
          <cell r="O1162">
            <v>10267</v>
          </cell>
          <cell r="P1162">
            <v>0</v>
          </cell>
          <cell r="Q1162">
            <v>16</v>
          </cell>
          <cell r="R1162">
            <v>0</v>
          </cell>
          <cell r="S1162">
            <v>2850</v>
          </cell>
          <cell r="T1162">
            <v>0</v>
          </cell>
          <cell r="U1162">
            <v>4</v>
          </cell>
          <cell r="V1162">
            <v>0</v>
          </cell>
          <cell r="W1162" t="str">
            <v>Y</v>
          </cell>
        </row>
        <row r="1163">
          <cell r="C1163" t="str">
            <v>31669280135285</v>
          </cell>
          <cell r="D1163" t="str">
            <v>31</v>
          </cell>
          <cell r="E1163" t="str">
            <v>66928</v>
          </cell>
          <cell r="F1163" t="str">
            <v>0135285</v>
          </cell>
          <cell r="G1163" t="str">
            <v>Placer</v>
          </cell>
          <cell r="H1163" t="str">
            <v>Roseville Joint Union High</v>
          </cell>
          <cell r="I1163" t="str">
            <v>Century High School An Integrated Global Studies Academy</v>
          </cell>
          <cell r="J1163" t="str">
            <v>56</v>
          </cell>
          <cell r="K1163" t="str">
            <v>High School District</v>
          </cell>
          <cell r="L1163" t="str">
            <v>66</v>
          </cell>
          <cell r="M1163" t="str">
            <v>High Schools (Public)</v>
          </cell>
          <cell r="N1163" t="str">
            <v>1822</v>
          </cell>
          <cell r="O1163">
            <v>15</v>
          </cell>
          <cell r="P1163">
            <v>0</v>
          </cell>
          <cell r="Q1163">
            <v>0</v>
          </cell>
          <cell r="R1163">
            <v>0</v>
          </cell>
          <cell r="S1163">
            <v>8</v>
          </cell>
          <cell r="T1163">
            <v>0</v>
          </cell>
          <cell r="U1163">
            <v>0</v>
          </cell>
          <cell r="V1163">
            <v>0</v>
          </cell>
          <cell r="W1163" t="str">
            <v>Y</v>
          </cell>
        </row>
        <row r="1164">
          <cell r="C1164" t="str">
            <v>31669440000000</v>
          </cell>
          <cell r="D1164" t="str">
            <v>31</v>
          </cell>
          <cell r="E1164" t="str">
            <v>66944</v>
          </cell>
          <cell r="F1164" t="str">
            <v>0000000</v>
          </cell>
          <cell r="G1164" t="str">
            <v>Placer</v>
          </cell>
          <cell r="H1164" t="str">
            <v>Tahoe-Truckee Unified</v>
          </cell>
          <cell r="J1164" t="str">
            <v>54</v>
          </cell>
          <cell r="K1164" t="str">
            <v>Unified School District</v>
          </cell>
          <cell r="O1164">
            <v>3905</v>
          </cell>
          <cell r="P1164">
            <v>0</v>
          </cell>
          <cell r="Q1164">
            <v>0</v>
          </cell>
          <cell r="R1164">
            <v>0</v>
          </cell>
          <cell r="S1164">
            <v>1159</v>
          </cell>
          <cell r="T1164">
            <v>0</v>
          </cell>
          <cell r="U1164">
            <v>0</v>
          </cell>
          <cell r="V1164">
            <v>0</v>
          </cell>
          <cell r="W1164" t="str">
            <v>Y</v>
          </cell>
        </row>
        <row r="1165">
          <cell r="C1165" t="str">
            <v>31669440121624</v>
          </cell>
          <cell r="D1165" t="str">
            <v>31</v>
          </cell>
          <cell r="E1165" t="str">
            <v>66944</v>
          </cell>
          <cell r="F1165" t="str">
            <v>0121624</v>
          </cell>
          <cell r="G1165" t="str">
            <v>Placer</v>
          </cell>
          <cell r="H1165" t="str">
            <v>Tahoe-Truckee Unified</v>
          </cell>
          <cell r="I1165" t="str">
            <v>Sierra Expeditionary Learning</v>
          </cell>
          <cell r="J1165" t="str">
            <v>54</v>
          </cell>
          <cell r="K1165" t="str">
            <v>Unified School District</v>
          </cell>
          <cell r="L1165" t="str">
            <v>60</v>
          </cell>
          <cell r="M1165" t="str">
            <v>Elementary Schools (Public)</v>
          </cell>
          <cell r="N1165" t="str">
            <v>1180</v>
          </cell>
          <cell r="O1165">
            <v>212</v>
          </cell>
          <cell r="P1165">
            <v>0</v>
          </cell>
          <cell r="Q1165">
            <v>0</v>
          </cell>
          <cell r="R1165">
            <v>0</v>
          </cell>
          <cell r="S1165">
            <v>63</v>
          </cell>
          <cell r="T1165">
            <v>0</v>
          </cell>
          <cell r="U1165">
            <v>0</v>
          </cell>
          <cell r="V1165">
            <v>0</v>
          </cell>
          <cell r="W1165" t="str">
            <v>Y</v>
          </cell>
        </row>
        <row r="1166">
          <cell r="C1166" t="str">
            <v>31669510000000</v>
          </cell>
          <cell r="D1166" t="str">
            <v>31</v>
          </cell>
          <cell r="E1166" t="str">
            <v>66951</v>
          </cell>
          <cell r="F1166" t="str">
            <v>0000000</v>
          </cell>
          <cell r="G1166" t="str">
            <v>Placer</v>
          </cell>
          <cell r="H1166" t="str">
            <v>Western Placer Unified</v>
          </cell>
          <cell r="J1166" t="str">
            <v>54</v>
          </cell>
          <cell r="K1166" t="str">
            <v>Unified School District</v>
          </cell>
          <cell r="O1166">
            <v>6937</v>
          </cell>
          <cell r="P1166">
            <v>0</v>
          </cell>
          <cell r="Q1166">
            <v>19</v>
          </cell>
          <cell r="R1166">
            <v>0</v>
          </cell>
          <cell r="S1166">
            <v>2351</v>
          </cell>
          <cell r="T1166">
            <v>0</v>
          </cell>
          <cell r="U1166">
            <v>4</v>
          </cell>
          <cell r="V1166">
            <v>0</v>
          </cell>
          <cell r="W1166" t="str">
            <v>Y</v>
          </cell>
        </row>
        <row r="1167">
          <cell r="C1167" t="str">
            <v>31669510122507</v>
          </cell>
          <cell r="D1167" t="str">
            <v>31</v>
          </cell>
          <cell r="E1167" t="str">
            <v>66951</v>
          </cell>
          <cell r="F1167" t="str">
            <v>0122507</v>
          </cell>
          <cell r="G1167" t="str">
            <v>Placer</v>
          </cell>
          <cell r="H1167" t="str">
            <v>Western Placer Unified</v>
          </cell>
          <cell r="I1167" t="str">
            <v>Partnerships for Student-Centered Learning</v>
          </cell>
          <cell r="J1167" t="str">
            <v>54</v>
          </cell>
          <cell r="K1167" t="str">
            <v>Unified School District</v>
          </cell>
          <cell r="L1167" t="str">
            <v>65</v>
          </cell>
          <cell r="M1167" t="str">
            <v>K-12 Schools (Public)</v>
          </cell>
          <cell r="N1167" t="str">
            <v>1227</v>
          </cell>
          <cell r="O1167">
            <v>562</v>
          </cell>
          <cell r="P1167">
            <v>0</v>
          </cell>
          <cell r="Q1167">
            <v>0</v>
          </cell>
          <cell r="R1167">
            <v>0</v>
          </cell>
          <cell r="S1167">
            <v>241</v>
          </cell>
          <cell r="T1167">
            <v>0</v>
          </cell>
          <cell r="U1167">
            <v>0</v>
          </cell>
          <cell r="V1167">
            <v>0</v>
          </cell>
          <cell r="W1167" t="str">
            <v>Y</v>
          </cell>
        </row>
        <row r="1168">
          <cell r="C1168" t="str">
            <v>31669510135871</v>
          </cell>
          <cell r="D1168" t="str">
            <v>31</v>
          </cell>
          <cell r="E1168" t="str">
            <v>66951</v>
          </cell>
          <cell r="F1168" t="str">
            <v>0135871</v>
          </cell>
          <cell r="G1168" t="str">
            <v>Placer</v>
          </cell>
          <cell r="H1168" t="str">
            <v>Western Placer Unified</v>
          </cell>
          <cell r="I1168" t="str">
            <v>John Adams Academy - Lincoln</v>
          </cell>
          <cell r="J1168" t="str">
            <v>54</v>
          </cell>
          <cell r="K1168" t="str">
            <v>Unified School District</v>
          </cell>
          <cell r="L1168" t="str">
            <v>65</v>
          </cell>
          <cell r="M1168" t="str">
            <v>K-12 Schools (Public)</v>
          </cell>
          <cell r="N1168" t="str">
            <v>1715</v>
          </cell>
          <cell r="O1168">
            <v>177</v>
          </cell>
          <cell r="P1168">
            <v>0</v>
          </cell>
          <cell r="Q1168">
            <v>0</v>
          </cell>
          <cell r="R1168">
            <v>0</v>
          </cell>
          <cell r="S1168">
            <v>46</v>
          </cell>
          <cell r="T1168">
            <v>0</v>
          </cell>
          <cell r="U1168">
            <v>0</v>
          </cell>
          <cell r="V1168">
            <v>0</v>
          </cell>
          <cell r="W1168" t="str">
            <v>Y</v>
          </cell>
        </row>
        <row r="1169">
          <cell r="C1169" t="str">
            <v>31669513130168</v>
          </cell>
          <cell r="D1169" t="str">
            <v>31</v>
          </cell>
          <cell r="E1169" t="str">
            <v>66951</v>
          </cell>
          <cell r="F1169" t="str">
            <v>3130168</v>
          </cell>
          <cell r="G1169" t="str">
            <v>Placer</v>
          </cell>
          <cell r="H1169" t="str">
            <v>Western Placer Unified</v>
          </cell>
          <cell r="I1169" t="str">
            <v>Horizon Charter</v>
          </cell>
          <cell r="J1169" t="str">
            <v>54</v>
          </cell>
          <cell r="K1169" t="str">
            <v>Unified School District</v>
          </cell>
          <cell r="L1169" t="str">
            <v>65</v>
          </cell>
          <cell r="M1169" t="str">
            <v>K-12 Schools (Public)</v>
          </cell>
          <cell r="N1169" t="str">
            <v>0015</v>
          </cell>
          <cell r="O1169">
            <v>1455</v>
          </cell>
          <cell r="P1169">
            <v>0</v>
          </cell>
          <cell r="Q1169">
            <v>0</v>
          </cell>
          <cell r="R1169">
            <v>0</v>
          </cell>
          <cell r="S1169">
            <v>699</v>
          </cell>
          <cell r="T1169">
            <v>0</v>
          </cell>
          <cell r="U1169">
            <v>0</v>
          </cell>
          <cell r="V1169">
            <v>0</v>
          </cell>
          <cell r="W1169" t="str">
            <v>Y</v>
          </cell>
        </row>
        <row r="1170">
          <cell r="C1170" t="str">
            <v>31750850000000</v>
          </cell>
          <cell r="D1170" t="str">
            <v>31</v>
          </cell>
          <cell r="E1170" t="str">
            <v>75085</v>
          </cell>
          <cell r="F1170" t="str">
            <v>0000000</v>
          </cell>
          <cell r="G1170" t="str">
            <v>Placer</v>
          </cell>
          <cell r="H1170" t="str">
            <v>Rocklin Unified</v>
          </cell>
          <cell r="J1170" t="str">
            <v>54</v>
          </cell>
          <cell r="K1170" t="str">
            <v>Unified School District</v>
          </cell>
          <cell r="O1170">
            <v>11821</v>
          </cell>
          <cell r="P1170">
            <v>0</v>
          </cell>
          <cell r="Q1170">
            <v>12</v>
          </cell>
          <cell r="R1170">
            <v>0</v>
          </cell>
          <cell r="S1170">
            <v>2514</v>
          </cell>
          <cell r="T1170">
            <v>0</v>
          </cell>
          <cell r="U1170">
            <v>4</v>
          </cell>
          <cell r="V1170">
            <v>0</v>
          </cell>
          <cell r="W1170" t="str">
            <v>Y</v>
          </cell>
        </row>
        <row r="1171">
          <cell r="C1171" t="str">
            <v>31750850114371</v>
          </cell>
          <cell r="D1171" t="str">
            <v>31</v>
          </cell>
          <cell r="E1171" t="str">
            <v>75085</v>
          </cell>
          <cell r="F1171" t="str">
            <v>0114371</v>
          </cell>
          <cell r="G1171" t="str">
            <v>Placer</v>
          </cell>
          <cell r="H1171" t="str">
            <v>Rocklin Unified</v>
          </cell>
          <cell r="I1171" t="str">
            <v>Rocklin Academy at Meyers Street</v>
          </cell>
          <cell r="J1171" t="str">
            <v>54</v>
          </cell>
          <cell r="K1171" t="str">
            <v>Unified School District</v>
          </cell>
          <cell r="L1171" t="str">
            <v>60</v>
          </cell>
          <cell r="M1171" t="str">
            <v>Elementary Schools (Public)</v>
          </cell>
          <cell r="N1171" t="str">
            <v>0900</v>
          </cell>
          <cell r="O1171">
            <v>181</v>
          </cell>
          <cell r="P1171">
            <v>0</v>
          </cell>
          <cell r="Q1171">
            <v>0</v>
          </cell>
          <cell r="R1171">
            <v>0</v>
          </cell>
          <cell r="S1171">
            <v>27</v>
          </cell>
          <cell r="T1171">
            <v>0</v>
          </cell>
          <cell r="U1171">
            <v>0</v>
          </cell>
          <cell r="V1171">
            <v>0</v>
          </cell>
          <cell r="W1171" t="str">
            <v>Y</v>
          </cell>
        </row>
        <row r="1172">
          <cell r="C1172" t="str">
            <v>31750850117879</v>
          </cell>
          <cell r="D1172" t="str">
            <v>31</v>
          </cell>
          <cell r="E1172" t="str">
            <v>75085</v>
          </cell>
          <cell r="F1172" t="str">
            <v>0117879</v>
          </cell>
          <cell r="G1172" t="str">
            <v>Placer</v>
          </cell>
          <cell r="H1172" t="str">
            <v>Rocklin Unified</v>
          </cell>
          <cell r="I1172" t="str">
            <v>Maria Montessori Charter Academy</v>
          </cell>
          <cell r="J1172" t="str">
            <v>54</v>
          </cell>
          <cell r="K1172" t="str">
            <v>Unified School District</v>
          </cell>
          <cell r="L1172" t="str">
            <v>60</v>
          </cell>
          <cell r="M1172" t="str">
            <v>Elementary Schools (Public)</v>
          </cell>
          <cell r="N1172" t="str">
            <v>1042</v>
          </cell>
          <cell r="O1172">
            <v>273</v>
          </cell>
          <cell r="P1172">
            <v>0</v>
          </cell>
          <cell r="Q1172">
            <v>0</v>
          </cell>
          <cell r="R1172">
            <v>0</v>
          </cell>
          <cell r="S1172">
            <v>42</v>
          </cell>
          <cell r="T1172">
            <v>0</v>
          </cell>
          <cell r="U1172">
            <v>0</v>
          </cell>
          <cell r="V1172">
            <v>0</v>
          </cell>
          <cell r="W1172" t="str">
            <v>Y</v>
          </cell>
        </row>
        <row r="1173">
          <cell r="C1173" t="str">
            <v>31750850119487</v>
          </cell>
          <cell r="D1173" t="str">
            <v>31</v>
          </cell>
          <cell r="E1173" t="str">
            <v>75085</v>
          </cell>
          <cell r="F1173" t="str">
            <v>0119487</v>
          </cell>
          <cell r="G1173" t="str">
            <v>Placer</v>
          </cell>
          <cell r="H1173" t="str">
            <v>Rocklin Unified</v>
          </cell>
          <cell r="I1173" t="str">
            <v>Western Sierra Collegiate Academy</v>
          </cell>
          <cell r="J1173" t="str">
            <v>54</v>
          </cell>
          <cell r="K1173" t="str">
            <v>Unified School District</v>
          </cell>
          <cell r="L1173" t="str">
            <v>65</v>
          </cell>
          <cell r="M1173" t="str">
            <v>K-12 Schools (Public)</v>
          </cell>
          <cell r="N1173" t="str">
            <v>1071</v>
          </cell>
          <cell r="O1173">
            <v>770</v>
          </cell>
          <cell r="P1173">
            <v>0</v>
          </cell>
          <cell r="Q1173">
            <v>0</v>
          </cell>
          <cell r="R1173">
            <v>0</v>
          </cell>
          <cell r="S1173">
            <v>104</v>
          </cell>
          <cell r="T1173">
            <v>0</v>
          </cell>
          <cell r="U1173">
            <v>0</v>
          </cell>
          <cell r="V1173">
            <v>0</v>
          </cell>
          <cell r="W1173" t="str">
            <v>Y</v>
          </cell>
        </row>
        <row r="1174">
          <cell r="C1174" t="str">
            <v>31750850128561</v>
          </cell>
          <cell r="D1174" t="str">
            <v>31</v>
          </cell>
          <cell r="E1174" t="str">
            <v>75085</v>
          </cell>
          <cell r="F1174" t="str">
            <v>0128561</v>
          </cell>
          <cell r="G1174" t="str">
            <v>Placer</v>
          </cell>
          <cell r="H1174" t="str">
            <v>Rocklin Unified</v>
          </cell>
          <cell r="I1174" t="str">
            <v>Rocklin Independent Charter Academy</v>
          </cell>
          <cell r="J1174" t="str">
            <v>54</v>
          </cell>
          <cell r="K1174" t="str">
            <v>Unified School District</v>
          </cell>
          <cell r="L1174" t="str">
            <v>65</v>
          </cell>
          <cell r="M1174" t="str">
            <v>K-12 Schools (Public)</v>
          </cell>
          <cell r="N1174" t="str">
            <v>1573</v>
          </cell>
          <cell r="O1174">
            <v>151</v>
          </cell>
          <cell r="P1174">
            <v>0</v>
          </cell>
          <cell r="Q1174">
            <v>0</v>
          </cell>
          <cell r="R1174">
            <v>0</v>
          </cell>
          <cell r="S1174">
            <v>45</v>
          </cell>
          <cell r="T1174">
            <v>0</v>
          </cell>
          <cell r="U1174">
            <v>0</v>
          </cell>
          <cell r="V1174">
            <v>0</v>
          </cell>
          <cell r="W1174" t="str">
            <v>Y</v>
          </cell>
        </row>
        <row r="1175">
          <cell r="C1175" t="str">
            <v>31750856118392</v>
          </cell>
          <cell r="D1175" t="str">
            <v>31</v>
          </cell>
          <cell r="E1175" t="str">
            <v>75085</v>
          </cell>
          <cell r="F1175" t="str">
            <v>6118392</v>
          </cell>
          <cell r="G1175" t="str">
            <v>Placer</v>
          </cell>
          <cell r="H1175" t="str">
            <v>Rocklin Unified</v>
          </cell>
          <cell r="I1175" t="str">
            <v>Rocklin Academy</v>
          </cell>
          <cell r="J1175" t="str">
            <v>54</v>
          </cell>
          <cell r="K1175" t="str">
            <v>Unified School District</v>
          </cell>
          <cell r="L1175" t="str">
            <v>60</v>
          </cell>
          <cell r="M1175" t="str">
            <v>Elementary Schools (Public)</v>
          </cell>
          <cell r="N1175" t="str">
            <v>0308</v>
          </cell>
          <cell r="O1175">
            <v>370</v>
          </cell>
          <cell r="P1175">
            <v>0</v>
          </cell>
          <cell r="Q1175">
            <v>0</v>
          </cell>
          <cell r="R1175">
            <v>0</v>
          </cell>
          <cell r="S1175">
            <v>53</v>
          </cell>
          <cell r="T1175">
            <v>0</v>
          </cell>
          <cell r="U1175">
            <v>0</v>
          </cell>
          <cell r="V1175">
            <v>0</v>
          </cell>
          <cell r="W1175" t="str">
            <v>Y</v>
          </cell>
        </row>
        <row r="1176">
          <cell r="C1176" t="str">
            <v>32103220000000</v>
          </cell>
          <cell r="D1176" t="str">
            <v>32</v>
          </cell>
          <cell r="E1176" t="str">
            <v>10322</v>
          </cell>
          <cell r="F1176" t="str">
            <v>0000000</v>
          </cell>
          <cell r="G1176" t="str">
            <v>Plumas</v>
          </cell>
          <cell r="H1176" t="str">
            <v>Plumas County Office of Education</v>
          </cell>
          <cell r="J1176" t="str">
            <v>00</v>
          </cell>
          <cell r="K1176" t="str">
            <v>County Office of Education (COE)</v>
          </cell>
          <cell r="O1176">
            <v>22</v>
          </cell>
          <cell r="P1176">
            <v>0</v>
          </cell>
          <cell r="Q1176">
            <v>22</v>
          </cell>
          <cell r="R1176">
            <v>0</v>
          </cell>
          <cell r="S1176">
            <v>16</v>
          </cell>
          <cell r="T1176">
            <v>0</v>
          </cell>
          <cell r="U1176">
            <v>16</v>
          </cell>
          <cell r="V1176">
            <v>0</v>
          </cell>
          <cell r="W1176" t="str">
            <v>Y</v>
          </cell>
        </row>
        <row r="1177">
          <cell r="C1177" t="str">
            <v>32669690000000</v>
          </cell>
          <cell r="D1177" t="str">
            <v>32</v>
          </cell>
          <cell r="E1177" t="str">
            <v>66969</v>
          </cell>
          <cell r="F1177" t="str">
            <v>0000000</v>
          </cell>
          <cell r="G1177" t="str">
            <v>Plumas</v>
          </cell>
          <cell r="H1177" t="str">
            <v>Plumas Unified</v>
          </cell>
          <cell r="J1177" t="str">
            <v>54</v>
          </cell>
          <cell r="K1177" t="str">
            <v>Unified School District</v>
          </cell>
          <cell r="O1177">
            <v>1836</v>
          </cell>
          <cell r="P1177">
            <v>0</v>
          </cell>
          <cell r="Q1177">
            <v>22</v>
          </cell>
          <cell r="R1177">
            <v>0</v>
          </cell>
          <cell r="S1177">
            <v>1015</v>
          </cell>
          <cell r="T1177">
            <v>0</v>
          </cell>
          <cell r="U1177">
            <v>16</v>
          </cell>
          <cell r="V1177">
            <v>0</v>
          </cell>
          <cell r="W1177" t="str">
            <v>Y</v>
          </cell>
        </row>
        <row r="1178">
          <cell r="C1178" t="str">
            <v>32669693230083</v>
          </cell>
          <cell r="D1178" t="str">
            <v>32</v>
          </cell>
          <cell r="E1178" t="str">
            <v>66969</v>
          </cell>
          <cell r="F1178" t="str">
            <v>3230083</v>
          </cell>
          <cell r="G1178" t="str">
            <v>Plumas</v>
          </cell>
          <cell r="H1178" t="str">
            <v>Plumas Unified</v>
          </cell>
          <cell r="I1178" t="str">
            <v>Plumas Charter</v>
          </cell>
          <cell r="J1178" t="str">
            <v>54</v>
          </cell>
          <cell r="K1178" t="str">
            <v>Unified School District</v>
          </cell>
          <cell r="L1178" t="str">
            <v>65</v>
          </cell>
          <cell r="M1178" t="str">
            <v>K-12 Schools (Public)</v>
          </cell>
          <cell r="N1178" t="str">
            <v>0146</v>
          </cell>
          <cell r="O1178">
            <v>311</v>
          </cell>
          <cell r="P1178">
            <v>0</v>
          </cell>
          <cell r="Q1178">
            <v>0</v>
          </cell>
          <cell r="R1178">
            <v>0</v>
          </cell>
          <cell r="S1178">
            <v>180</v>
          </cell>
          <cell r="T1178">
            <v>0</v>
          </cell>
          <cell r="U1178">
            <v>0</v>
          </cell>
          <cell r="V1178">
            <v>0</v>
          </cell>
          <cell r="W1178" t="str">
            <v>Y</v>
          </cell>
        </row>
        <row r="1179">
          <cell r="C1179" t="str">
            <v>33103300000000</v>
          </cell>
          <cell r="D1179" t="str">
            <v>33</v>
          </cell>
          <cell r="E1179" t="str">
            <v>10330</v>
          </cell>
          <cell r="F1179" t="str">
            <v>0000000</v>
          </cell>
          <cell r="G1179" t="str">
            <v>Riverside</v>
          </cell>
          <cell r="H1179" t="str">
            <v>Riverside County Office of Education</v>
          </cell>
          <cell r="J1179" t="str">
            <v>00</v>
          </cell>
          <cell r="K1179" t="str">
            <v>County Office of Education (COE)</v>
          </cell>
          <cell r="O1179">
            <v>1331</v>
          </cell>
          <cell r="P1179">
            <v>123</v>
          </cell>
          <cell r="Q1179">
            <v>1094</v>
          </cell>
          <cell r="R1179">
            <v>22</v>
          </cell>
          <cell r="S1179">
            <v>1078</v>
          </cell>
          <cell r="T1179">
            <v>123</v>
          </cell>
          <cell r="U1179">
            <v>844</v>
          </cell>
          <cell r="V1179">
            <v>22</v>
          </cell>
          <cell r="W1179" t="str">
            <v>Y</v>
          </cell>
        </row>
        <row r="1180">
          <cell r="C1180" t="str">
            <v>33103300110833</v>
          </cell>
          <cell r="D1180" t="str">
            <v>33</v>
          </cell>
          <cell r="E1180" t="str">
            <v>10330</v>
          </cell>
          <cell r="F1180" t="str">
            <v>0110833</v>
          </cell>
          <cell r="G1180" t="str">
            <v>Riverside</v>
          </cell>
          <cell r="H1180" t="str">
            <v>Riverside County Office of Education</v>
          </cell>
          <cell r="I1180" t="str">
            <v>River Springs Charter</v>
          </cell>
          <cell r="J1180" t="str">
            <v>00</v>
          </cell>
          <cell r="K1180" t="str">
            <v>County Office of Education (COE)</v>
          </cell>
          <cell r="L1180" t="str">
            <v>65</v>
          </cell>
          <cell r="M1180" t="str">
            <v>K-12 Schools (Public)</v>
          </cell>
          <cell r="N1180" t="str">
            <v>0753</v>
          </cell>
          <cell r="O1180">
            <v>6289</v>
          </cell>
          <cell r="P1180">
            <v>0</v>
          </cell>
          <cell r="Q1180">
            <v>0</v>
          </cell>
          <cell r="R1180">
            <v>0</v>
          </cell>
          <cell r="S1180">
            <v>3219</v>
          </cell>
          <cell r="T1180">
            <v>0</v>
          </cell>
          <cell r="U1180">
            <v>0</v>
          </cell>
          <cell r="V1180">
            <v>0</v>
          </cell>
          <cell r="W1180" t="str">
            <v>Y</v>
          </cell>
        </row>
        <row r="1181">
          <cell r="C1181" t="str">
            <v>33103300125237</v>
          </cell>
          <cell r="D1181" t="str">
            <v>33</v>
          </cell>
          <cell r="E1181" t="str">
            <v>10330</v>
          </cell>
          <cell r="F1181" t="str">
            <v>0125237</v>
          </cell>
          <cell r="G1181" t="str">
            <v>Riverside</v>
          </cell>
          <cell r="H1181" t="str">
            <v>Riverside County Office of Education</v>
          </cell>
          <cell r="I1181" t="str">
            <v>Riverside County Education Academy</v>
          </cell>
          <cell r="J1181" t="str">
            <v>00</v>
          </cell>
          <cell r="K1181" t="str">
            <v>County Office of Education (COE)</v>
          </cell>
          <cell r="L1181" t="str">
            <v>10</v>
          </cell>
          <cell r="M1181" t="str">
            <v>County Community</v>
          </cell>
          <cell r="N1181" t="str">
            <v>1366</v>
          </cell>
          <cell r="O1181">
            <v>260</v>
          </cell>
          <cell r="P1181">
            <v>0</v>
          </cell>
          <cell r="Q1181">
            <v>0</v>
          </cell>
          <cell r="R1181">
            <v>0</v>
          </cell>
          <cell r="S1181">
            <v>237</v>
          </cell>
          <cell r="T1181">
            <v>0</v>
          </cell>
          <cell r="U1181">
            <v>0</v>
          </cell>
          <cell r="V1181">
            <v>0</v>
          </cell>
          <cell r="W1181" t="str">
            <v>Y</v>
          </cell>
        </row>
        <row r="1182">
          <cell r="C1182" t="str">
            <v>33103300125385</v>
          </cell>
          <cell r="D1182" t="str">
            <v>33</v>
          </cell>
          <cell r="E1182" t="str">
            <v>10330</v>
          </cell>
          <cell r="F1182" t="str">
            <v>0125385</v>
          </cell>
          <cell r="G1182" t="str">
            <v>Riverside</v>
          </cell>
          <cell r="H1182" t="str">
            <v>Riverside County Office of Education</v>
          </cell>
          <cell r="I1182" t="str">
            <v>Imagine Schools, Riverside County</v>
          </cell>
          <cell r="J1182" t="str">
            <v>00</v>
          </cell>
          <cell r="K1182" t="str">
            <v>County Office of Education (COE)</v>
          </cell>
          <cell r="L1182" t="str">
            <v>60</v>
          </cell>
          <cell r="M1182" t="str">
            <v>Elementary Schools (Public)</v>
          </cell>
          <cell r="N1182" t="str">
            <v>1369</v>
          </cell>
          <cell r="O1182">
            <v>472</v>
          </cell>
          <cell r="P1182">
            <v>0</v>
          </cell>
          <cell r="Q1182">
            <v>0</v>
          </cell>
          <cell r="R1182">
            <v>0</v>
          </cell>
          <cell r="S1182">
            <v>424</v>
          </cell>
          <cell r="T1182">
            <v>0</v>
          </cell>
          <cell r="U1182">
            <v>0</v>
          </cell>
          <cell r="V1182">
            <v>0</v>
          </cell>
          <cell r="W1182" t="str">
            <v>Y</v>
          </cell>
        </row>
        <row r="1183">
          <cell r="C1183" t="str">
            <v>33103300128397</v>
          </cell>
          <cell r="D1183" t="str">
            <v>33</v>
          </cell>
          <cell r="E1183" t="str">
            <v>10330</v>
          </cell>
          <cell r="F1183" t="str">
            <v>0128397</v>
          </cell>
          <cell r="G1183" t="str">
            <v>Riverside</v>
          </cell>
          <cell r="H1183" t="str">
            <v>Riverside County Office of Education</v>
          </cell>
          <cell r="I1183" t="str">
            <v>Come Back Kids</v>
          </cell>
          <cell r="J1183" t="str">
            <v>00</v>
          </cell>
          <cell r="K1183" t="str">
            <v>County Office of Education (COE)</v>
          </cell>
          <cell r="L1183" t="str">
            <v>10</v>
          </cell>
          <cell r="M1183" t="str">
            <v>County Community</v>
          </cell>
          <cell r="N1183" t="str">
            <v>1568</v>
          </cell>
          <cell r="O1183">
            <v>636</v>
          </cell>
          <cell r="P1183">
            <v>0</v>
          </cell>
          <cell r="Q1183">
            <v>0</v>
          </cell>
          <cell r="R1183">
            <v>22</v>
          </cell>
          <cell r="S1183">
            <v>542</v>
          </cell>
          <cell r="T1183">
            <v>0</v>
          </cell>
          <cell r="U1183">
            <v>0</v>
          </cell>
          <cell r="V1183">
            <v>22</v>
          </cell>
          <cell r="W1183" t="str">
            <v>Y</v>
          </cell>
        </row>
        <row r="1184">
          <cell r="C1184" t="str">
            <v>33103300128777</v>
          </cell>
          <cell r="D1184" t="str">
            <v>33</v>
          </cell>
          <cell r="E1184" t="str">
            <v>10330</v>
          </cell>
          <cell r="F1184" t="str">
            <v>0128777</v>
          </cell>
          <cell r="G1184" t="str">
            <v>Riverside</v>
          </cell>
          <cell r="H1184" t="str">
            <v>Riverside County Office of Education</v>
          </cell>
          <cell r="I1184" t="str">
            <v>Gateway College and Career Academy</v>
          </cell>
          <cell r="J1184" t="str">
            <v>00</v>
          </cell>
          <cell r="K1184" t="str">
            <v>County Office of Education (COE)</v>
          </cell>
          <cell r="L1184" t="str">
            <v>66</v>
          </cell>
          <cell r="M1184" t="str">
            <v>High Schools (Public)</v>
          </cell>
          <cell r="N1184" t="str">
            <v>1602</v>
          </cell>
          <cell r="O1184">
            <v>175</v>
          </cell>
          <cell r="P1184">
            <v>0</v>
          </cell>
          <cell r="Q1184">
            <v>0</v>
          </cell>
          <cell r="R1184">
            <v>0</v>
          </cell>
          <cell r="S1184">
            <v>126</v>
          </cell>
          <cell r="T1184">
            <v>0</v>
          </cell>
          <cell r="U1184">
            <v>0</v>
          </cell>
          <cell r="V1184">
            <v>0</v>
          </cell>
          <cell r="W1184" t="str">
            <v>Y</v>
          </cell>
        </row>
        <row r="1185">
          <cell r="C1185" t="str">
            <v>33103300134320</v>
          </cell>
          <cell r="D1185" t="str">
            <v>33</v>
          </cell>
          <cell r="E1185" t="str">
            <v>10330</v>
          </cell>
          <cell r="F1185" t="str">
            <v>0134320</v>
          </cell>
          <cell r="G1185" t="str">
            <v>Riverside</v>
          </cell>
          <cell r="H1185" t="str">
            <v>Riverside County Office of Education</v>
          </cell>
          <cell r="I1185" t="str">
            <v>Riverside County Education Academy - Indio</v>
          </cell>
          <cell r="J1185" t="str">
            <v>00</v>
          </cell>
          <cell r="K1185" t="str">
            <v>County Office of Education (COE)</v>
          </cell>
          <cell r="L1185" t="str">
            <v>66</v>
          </cell>
          <cell r="M1185" t="str">
            <v>High Schools (Public)</v>
          </cell>
          <cell r="N1185" t="str">
            <v>1825</v>
          </cell>
          <cell r="O1185">
            <v>100</v>
          </cell>
          <cell r="P1185">
            <v>0</v>
          </cell>
          <cell r="Q1185">
            <v>0</v>
          </cell>
          <cell r="R1185">
            <v>0</v>
          </cell>
          <cell r="S1185">
            <v>95</v>
          </cell>
          <cell r="T1185">
            <v>0</v>
          </cell>
          <cell r="U1185">
            <v>0</v>
          </cell>
          <cell r="V1185">
            <v>0</v>
          </cell>
          <cell r="W1185" t="str">
            <v>Y</v>
          </cell>
        </row>
        <row r="1186">
          <cell r="C1186" t="str">
            <v>33103300136168</v>
          </cell>
          <cell r="D1186" t="str">
            <v>33</v>
          </cell>
          <cell r="E1186" t="str">
            <v>10330</v>
          </cell>
          <cell r="F1186" t="str">
            <v>0136168</v>
          </cell>
          <cell r="G1186" t="str">
            <v>Riverside</v>
          </cell>
          <cell r="H1186" t="str">
            <v>Riverside County Office of Education</v>
          </cell>
          <cell r="I1186" t="str">
            <v>Temecula International Academy</v>
          </cell>
          <cell r="J1186" t="str">
            <v>00</v>
          </cell>
          <cell r="K1186" t="str">
            <v>County Office of Education (COE)</v>
          </cell>
          <cell r="L1186" t="str">
            <v>60</v>
          </cell>
          <cell r="M1186" t="str">
            <v>Elementary Schools (Public)</v>
          </cell>
          <cell r="N1186" t="str">
            <v>1873</v>
          </cell>
          <cell r="O1186">
            <v>120</v>
          </cell>
          <cell r="P1186">
            <v>0</v>
          </cell>
          <cell r="Q1186">
            <v>0</v>
          </cell>
          <cell r="R1186">
            <v>0</v>
          </cell>
          <cell r="S1186">
            <v>22</v>
          </cell>
          <cell r="T1186">
            <v>0</v>
          </cell>
          <cell r="U1186">
            <v>0</v>
          </cell>
          <cell r="V1186">
            <v>0</v>
          </cell>
          <cell r="W1186" t="str">
            <v>Y</v>
          </cell>
        </row>
        <row r="1187">
          <cell r="C1187" t="str">
            <v>33669770000000</v>
          </cell>
          <cell r="D1187" t="str">
            <v>33</v>
          </cell>
          <cell r="E1187" t="str">
            <v>66977</v>
          </cell>
          <cell r="F1187" t="str">
            <v>0000000</v>
          </cell>
          <cell r="G1187" t="str">
            <v>Riverside</v>
          </cell>
          <cell r="H1187" t="str">
            <v>Alvord Unified</v>
          </cell>
          <cell r="J1187" t="str">
            <v>54</v>
          </cell>
          <cell r="K1187" t="str">
            <v>Unified School District</v>
          </cell>
          <cell r="O1187">
            <v>18941</v>
          </cell>
          <cell r="P1187">
            <v>0</v>
          </cell>
          <cell r="Q1187">
            <v>174</v>
          </cell>
          <cell r="R1187">
            <v>0</v>
          </cell>
          <cell r="S1187">
            <v>15523</v>
          </cell>
          <cell r="T1187">
            <v>0</v>
          </cell>
          <cell r="U1187">
            <v>132</v>
          </cell>
          <cell r="V1187">
            <v>0</v>
          </cell>
          <cell r="W1187" t="str">
            <v>Y</v>
          </cell>
        </row>
        <row r="1188">
          <cell r="C1188" t="str">
            <v>33669850000000</v>
          </cell>
          <cell r="D1188" t="str">
            <v>33</v>
          </cell>
          <cell r="E1188" t="str">
            <v>66985</v>
          </cell>
          <cell r="F1188" t="str">
            <v>0000000</v>
          </cell>
          <cell r="G1188" t="str">
            <v>Riverside</v>
          </cell>
          <cell r="H1188" t="str">
            <v>Banning Unified</v>
          </cell>
          <cell r="J1188" t="str">
            <v>54</v>
          </cell>
          <cell r="K1188" t="str">
            <v>Unified School District</v>
          </cell>
          <cell r="O1188">
            <v>4501</v>
          </cell>
          <cell r="P1188">
            <v>0</v>
          </cell>
          <cell r="Q1188">
            <v>13</v>
          </cell>
          <cell r="R1188">
            <v>0</v>
          </cell>
          <cell r="S1188">
            <v>3919</v>
          </cell>
          <cell r="T1188">
            <v>0</v>
          </cell>
          <cell r="U1188">
            <v>8</v>
          </cell>
          <cell r="V1188">
            <v>0</v>
          </cell>
          <cell r="W1188" t="str">
            <v>Y</v>
          </cell>
        </row>
        <row r="1189">
          <cell r="C1189" t="str">
            <v>33669930000000</v>
          </cell>
          <cell r="D1189" t="str">
            <v>33</v>
          </cell>
          <cell r="E1189" t="str">
            <v>66993</v>
          </cell>
          <cell r="F1189" t="str">
            <v>0000000</v>
          </cell>
          <cell r="G1189" t="str">
            <v>Riverside</v>
          </cell>
          <cell r="H1189" t="str">
            <v>Beaumont Unified</v>
          </cell>
          <cell r="J1189" t="str">
            <v>54</v>
          </cell>
          <cell r="K1189" t="str">
            <v>Unified School District</v>
          </cell>
          <cell r="O1189">
            <v>10002</v>
          </cell>
          <cell r="P1189">
            <v>0</v>
          </cell>
          <cell r="Q1189">
            <v>146</v>
          </cell>
          <cell r="R1189">
            <v>0</v>
          </cell>
          <cell r="S1189">
            <v>6004</v>
          </cell>
          <cell r="T1189">
            <v>0</v>
          </cell>
          <cell r="U1189">
            <v>92</v>
          </cell>
          <cell r="V1189">
            <v>0</v>
          </cell>
          <cell r="W1189" t="str">
            <v>Y</v>
          </cell>
        </row>
        <row r="1190">
          <cell r="C1190" t="str">
            <v>33669930127142</v>
          </cell>
          <cell r="D1190" t="str">
            <v>33</v>
          </cell>
          <cell r="E1190" t="str">
            <v>66993</v>
          </cell>
          <cell r="F1190" t="str">
            <v>0127142</v>
          </cell>
          <cell r="G1190" t="str">
            <v>Riverside</v>
          </cell>
          <cell r="H1190" t="str">
            <v>Beaumont Unified</v>
          </cell>
          <cell r="I1190" t="str">
            <v>Highland Academy</v>
          </cell>
          <cell r="J1190" t="str">
            <v>54</v>
          </cell>
          <cell r="K1190" t="str">
            <v>Unified School District</v>
          </cell>
          <cell r="L1190" t="str">
            <v>60</v>
          </cell>
          <cell r="M1190" t="str">
            <v>Elementary Schools (Public)</v>
          </cell>
          <cell r="N1190" t="str">
            <v>1493</v>
          </cell>
          <cell r="O1190">
            <v>327</v>
          </cell>
          <cell r="P1190">
            <v>0</v>
          </cell>
          <cell r="Q1190">
            <v>0</v>
          </cell>
          <cell r="R1190">
            <v>0</v>
          </cell>
          <cell r="S1190">
            <v>76</v>
          </cell>
          <cell r="T1190">
            <v>0</v>
          </cell>
          <cell r="U1190">
            <v>0</v>
          </cell>
          <cell r="V1190">
            <v>0</v>
          </cell>
          <cell r="W1190" t="str">
            <v>Y</v>
          </cell>
        </row>
        <row r="1191">
          <cell r="C1191" t="str">
            <v>33670330000000</v>
          </cell>
          <cell r="D1191" t="str">
            <v>33</v>
          </cell>
          <cell r="E1191" t="str">
            <v>67033</v>
          </cell>
          <cell r="F1191" t="str">
            <v>0000000</v>
          </cell>
          <cell r="G1191" t="str">
            <v>Riverside</v>
          </cell>
          <cell r="H1191" t="str">
            <v>Corona-Norco Unified</v>
          </cell>
          <cell r="J1191" t="str">
            <v>54</v>
          </cell>
          <cell r="K1191" t="str">
            <v>Unified School District</v>
          </cell>
          <cell r="O1191">
            <v>53300</v>
          </cell>
          <cell r="P1191">
            <v>0</v>
          </cell>
          <cell r="Q1191">
            <v>27</v>
          </cell>
          <cell r="R1191">
            <v>0</v>
          </cell>
          <cell r="S1191">
            <v>25939</v>
          </cell>
          <cell r="T1191">
            <v>0</v>
          </cell>
          <cell r="U1191">
            <v>13</v>
          </cell>
          <cell r="V1191">
            <v>0</v>
          </cell>
          <cell r="W1191" t="str">
            <v>Y</v>
          </cell>
        </row>
        <row r="1192">
          <cell r="C1192" t="str">
            <v>33670410000000</v>
          </cell>
          <cell r="D1192" t="str">
            <v>33</v>
          </cell>
          <cell r="E1192" t="str">
            <v>67041</v>
          </cell>
          <cell r="F1192" t="str">
            <v>0000000</v>
          </cell>
          <cell r="G1192" t="str">
            <v>Riverside</v>
          </cell>
          <cell r="H1192" t="str">
            <v>Desert Center Unified</v>
          </cell>
          <cell r="J1192" t="str">
            <v>54</v>
          </cell>
          <cell r="K1192" t="str">
            <v>Unified School District</v>
          </cell>
          <cell r="O1192">
            <v>15</v>
          </cell>
          <cell r="P1192">
            <v>0</v>
          </cell>
          <cell r="Q1192">
            <v>0</v>
          </cell>
          <cell r="R1192">
            <v>0</v>
          </cell>
          <cell r="S1192">
            <v>10</v>
          </cell>
          <cell r="T1192">
            <v>0</v>
          </cell>
          <cell r="U1192">
            <v>0</v>
          </cell>
          <cell r="V1192">
            <v>0</v>
          </cell>
          <cell r="W1192" t="str">
            <v>Y</v>
          </cell>
        </row>
        <row r="1193">
          <cell r="C1193" t="str">
            <v>33670580000000</v>
          </cell>
          <cell r="D1193" t="str">
            <v>33</v>
          </cell>
          <cell r="E1193" t="str">
            <v>67058</v>
          </cell>
          <cell r="F1193" t="str">
            <v>0000000</v>
          </cell>
          <cell r="G1193" t="str">
            <v>Riverside</v>
          </cell>
          <cell r="H1193" t="str">
            <v>Desert Sands Unified</v>
          </cell>
          <cell r="J1193" t="str">
            <v>54</v>
          </cell>
          <cell r="K1193" t="str">
            <v>Unified School District</v>
          </cell>
          <cell r="O1193">
            <v>26473</v>
          </cell>
          <cell r="P1193">
            <v>0</v>
          </cell>
          <cell r="Q1193">
            <v>18</v>
          </cell>
          <cell r="R1193">
            <v>0</v>
          </cell>
          <cell r="S1193">
            <v>19199</v>
          </cell>
          <cell r="T1193">
            <v>0</v>
          </cell>
          <cell r="U1193">
            <v>18</v>
          </cell>
          <cell r="V1193">
            <v>0</v>
          </cell>
          <cell r="W1193" t="str">
            <v>Y</v>
          </cell>
        </row>
        <row r="1194">
          <cell r="C1194" t="str">
            <v>33670586031959</v>
          </cell>
          <cell r="D1194" t="str">
            <v>33</v>
          </cell>
          <cell r="E1194" t="str">
            <v>67058</v>
          </cell>
          <cell r="F1194" t="str">
            <v>6031959</v>
          </cell>
          <cell r="G1194" t="str">
            <v>Riverside</v>
          </cell>
          <cell r="H1194" t="str">
            <v>Desert Sands Unified</v>
          </cell>
          <cell r="I1194" t="str">
            <v>George Washington Charter</v>
          </cell>
          <cell r="J1194" t="str">
            <v>54</v>
          </cell>
          <cell r="K1194" t="str">
            <v>Unified School District</v>
          </cell>
          <cell r="L1194" t="str">
            <v>60</v>
          </cell>
          <cell r="M1194" t="str">
            <v>Elementary Schools (Public)</v>
          </cell>
          <cell r="N1194" t="str">
            <v>0052</v>
          </cell>
          <cell r="O1194">
            <v>832</v>
          </cell>
          <cell r="P1194">
            <v>0</v>
          </cell>
          <cell r="Q1194">
            <v>0</v>
          </cell>
          <cell r="R1194">
            <v>0</v>
          </cell>
          <cell r="S1194">
            <v>346</v>
          </cell>
          <cell r="T1194">
            <v>0</v>
          </cell>
          <cell r="U1194">
            <v>0</v>
          </cell>
          <cell r="V1194">
            <v>0</v>
          </cell>
          <cell r="W1194" t="str">
            <v>Y</v>
          </cell>
        </row>
        <row r="1195">
          <cell r="C1195" t="str">
            <v>33670586031991</v>
          </cell>
          <cell r="D1195" t="str">
            <v>33</v>
          </cell>
          <cell r="E1195" t="str">
            <v>67058</v>
          </cell>
          <cell r="F1195" t="str">
            <v>6031991</v>
          </cell>
          <cell r="G1195" t="str">
            <v>Riverside</v>
          </cell>
          <cell r="H1195" t="str">
            <v>Desert Sands Unified</v>
          </cell>
          <cell r="I1195" t="str">
            <v>Palm Desert Charter Middle</v>
          </cell>
          <cell r="J1195" t="str">
            <v>54</v>
          </cell>
          <cell r="K1195" t="str">
            <v>Unified School District</v>
          </cell>
          <cell r="L1195" t="str">
            <v>62</v>
          </cell>
          <cell r="M1195" t="str">
            <v>Intermediate/Middle Schools (Public)</v>
          </cell>
          <cell r="N1195" t="str">
            <v>0974</v>
          </cell>
          <cell r="O1195">
            <v>1408</v>
          </cell>
          <cell r="P1195">
            <v>0</v>
          </cell>
          <cell r="Q1195">
            <v>0</v>
          </cell>
          <cell r="R1195">
            <v>0</v>
          </cell>
          <cell r="S1195">
            <v>737</v>
          </cell>
          <cell r="T1195">
            <v>0</v>
          </cell>
          <cell r="U1195">
            <v>0</v>
          </cell>
          <cell r="V1195">
            <v>0</v>
          </cell>
          <cell r="W1195" t="str">
            <v>Y</v>
          </cell>
        </row>
        <row r="1196">
          <cell r="C1196" t="str">
            <v>33670820000000</v>
          </cell>
          <cell r="D1196" t="str">
            <v>33</v>
          </cell>
          <cell r="E1196" t="str">
            <v>67082</v>
          </cell>
          <cell r="F1196" t="str">
            <v>0000000</v>
          </cell>
          <cell r="G1196" t="str">
            <v>Riverside</v>
          </cell>
          <cell r="H1196" t="str">
            <v>Hemet Unified</v>
          </cell>
          <cell r="J1196" t="str">
            <v>54</v>
          </cell>
          <cell r="K1196" t="str">
            <v>Unified School District</v>
          </cell>
          <cell r="O1196">
            <v>21127</v>
          </cell>
          <cell r="P1196">
            <v>0</v>
          </cell>
          <cell r="Q1196">
            <v>34</v>
          </cell>
          <cell r="R1196">
            <v>0</v>
          </cell>
          <cell r="S1196">
            <v>17639</v>
          </cell>
          <cell r="T1196">
            <v>0</v>
          </cell>
          <cell r="U1196">
            <v>33</v>
          </cell>
          <cell r="V1196">
            <v>0</v>
          </cell>
          <cell r="W1196" t="str">
            <v>Y</v>
          </cell>
        </row>
        <row r="1197">
          <cell r="C1197" t="str">
            <v>33670820120675</v>
          </cell>
          <cell r="D1197" t="str">
            <v>33</v>
          </cell>
          <cell r="E1197" t="str">
            <v>67082</v>
          </cell>
          <cell r="F1197" t="str">
            <v>0120675</v>
          </cell>
          <cell r="G1197" t="str">
            <v>Riverside</v>
          </cell>
          <cell r="H1197" t="str">
            <v>Hemet Unified</v>
          </cell>
          <cell r="I1197" t="str">
            <v>Western Center Academy</v>
          </cell>
          <cell r="J1197" t="str">
            <v>54</v>
          </cell>
          <cell r="K1197" t="str">
            <v>Unified School District</v>
          </cell>
          <cell r="L1197" t="str">
            <v>65</v>
          </cell>
          <cell r="M1197" t="str">
            <v>K-12 Schools (Public)</v>
          </cell>
          <cell r="N1197" t="str">
            <v>1144</v>
          </cell>
          <cell r="O1197">
            <v>671</v>
          </cell>
          <cell r="P1197">
            <v>0</v>
          </cell>
          <cell r="Q1197">
            <v>0</v>
          </cell>
          <cell r="R1197">
            <v>0</v>
          </cell>
          <cell r="S1197">
            <v>232</v>
          </cell>
          <cell r="T1197">
            <v>0</v>
          </cell>
          <cell r="U1197">
            <v>0</v>
          </cell>
          <cell r="V1197">
            <v>0</v>
          </cell>
          <cell r="W1197" t="str">
            <v>Y</v>
          </cell>
        </row>
        <row r="1198">
          <cell r="C1198" t="str">
            <v>33670900000000</v>
          </cell>
          <cell r="D1198" t="str">
            <v>33</v>
          </cell>
          <cell r="E1198" t="str">
            <v>67090</v>
          </cell>
          <cell r="F1198" t="str">
            <v>0000000</v>
          </cell>
          <cell r="G1198" t="str">
            <v>Riverside</v>
          </cell>
          <cell r="H1198" t="str">
            <v>Jurupa Unified</v>
          </cell>
          <cell r="J1198" t="str">
            <v>54</v>
          </cell>
          <cell r="K1198" t="str">
            <v>Unified School District</v>
          </cell>
          <cell r="O1198">
            <v>19077</v>
          </cell>
          <cell r="P1198">
            <v>0</v>
          </cell>
          <cell r="Q1198">
            <v>128</v>
          </cell>
          <cell r="R1198">
            <v>0</v>
          </cell>
          <cell r="S1198">
            <v>15325</v>
          </cell>
          <cell r="T1198">
            <v>0</v>
          </cell>
          <cell r="U1198">
            <v>65</v>
          </cell>
          <cell r="V1198">
            <v>0</v>
          </cell>
          <cell r="W1198" t="str">
            <v>Y</v>
          </cell>
        </row>
        <row r="1199">
          <cell r="C1199" t="str">
            <v>33671160000000</v>
          </cell>
          <cell r="D1199" t="str">
            <v>33</v>
          </cell>
          <cell r="E1199" t="str">
            <v>67116</v>
          </cell>
          <cell r="F1199" t="str">
            <v>0000000</v>
          </cell>
          <cell r="G1199" t="str">
            <v>Riverside</v>
          </cell>
          <cell r="H1199" t="str">
            <v>Menifee Union Elementary</v>
          </cell>
          <cell r="J1199" t="str">
            <v>52</v>
          </cell>
          <cell r="K1199" t="str">
            <v>Elementary School District</v>
          </cell>
          <cell r="O1199">
            <v>10118</v>
          </cell>
          <cell r="P1199">
            <v>0</v>
          </cell>
          <cell r="Q1199">
            <v>17</v>
          </cell>
          <cell r="R1199">
            <v>0</v>
          </cell>
          <cell r="S1199">
            <v>5198</v>
          </cell>
          <cell r="T1199">
            <v>0</v>
          </cell>
          <cell r="U1199">
            <v>11</v>
          </cell>
          <cell r="V1199">
            <v>0</v>
          </cell>
          <cell r="W1199" t="str">
            <v>Y</v>
          </cell>
        </row>
        <row r="1200">
          <cell r="C1200" t="str">
            <v>33671160109843</v>
          </cell>
          <cell r="D1200" t="str">
            <v>33</v>
          </cell>
          <cell r="E1200" t="str">
            <v>67116</v>
          </cell>
          <cell r="F1200" t="str">
            <v>0109843</v>
          </cell>
          <cell r="G1200" t="str">
            <v>Riverside</v>
          </cell>
          <cell r="H1200" t="str">
            <v>Menifee Union Elementary</v>
          </cell>
          <cell r="I1200" t="str">
            <v>Santa Rosa Academy</v>
          </cell>
          <cell r="J1200" t="str">
            <v>52</v>
          </cell>
          <cell r="K1200" t="str">
            <v>Elementary School District</v>
          </cell>
          <cell r="L1200" t="str">
            <v>65</v>
          </cell>
          <cell r="M1200" t="str">
            <v>K-12 Schools (Public)</v>
          </cell>
          <cell r="N1200" t="str">
            <v>0730</v>
          </cell>
          <cell r="O1200">
            <v>1558</v>
          </cell>
          <cell r="P1200">
            <v>0</v>
          </cell>
          <cell r="Q1200">
            <v>0</v>
          </cell>
          <cell r="R1200">
            <v>0</v>
          </cell>
          <cell r="S1200">
            <v>417</v>
          </cell>
          <cell r="T1200">
            <v>0</v>
          </cell>
          <cell r="U1200">
            <v>0</v>
          </cell>
          <cell r="V1200">
            <v>0</v>
          </cell>
          <cell r="W1200" t="str">
            <v>Y</v>
          </cell>
        </row>
        <row r="1201">
          <cell r="C1201" t="str">
            <v>33671240000000</v>
          </cell>
          <cell r="D1201" t="str">
            <v>33</v>
          </cell>
          <cell r="E1201" t="str">
            <v>67124</v>
          </cell>
          <cell r="F1201" t="str">
            <v>0000000</v>
          </cell>
          <cell r="G1201" t="str">
            <v>Riverside</v>
          </cell>
          <cell r="H1201" t="str">
            <v>Moreno Valley Unified</v>
          </cell>
          <cell r="J1201" t="str">
            <v>54</v>
          </cell>
          <cell r="K1201" t="str">
            <v>Unified School District</v>
          </cell>
          <cell r="O1201">
            <v>32934</v>
          </cell>
          <cell r="P1201">
            <v>0</v>
          </cell>
          <cell r="Q1201">
            <v>26</v>
          </cell>
          <cell r="R1201">
            <v>0</v>
          </cell>
          <cell r="S1201">
            <v>27555</v>
          </cell>
          <cell r="T1201">
            <v>0</v>
          </cell>
          <cell r="U1201">
            <v>21</v>
          </cell>
          <cell r="V1201">
            <v>0</v>
          </cell>
          <cell r="W1201" t="str">
            <v>Y</v>
          </cell>
        </row>
        <row r="1202">
          <cell r="C1202" t="str">
            <v>33671243330685</v>
          </cell>
          <cell r="D1202" t="str">
            <v>33</v>
          </cell>
          <cell r="E1202" t="str">
            <v>67124</v>
          </cell>
          <cell r="F1202" t="str">
            <v>3330685</v>
          </cell>
          <cell r="G1202" t="str">
            <v>Riverside</v>
          </cell>
          <cell r="H1202" t="str">
            <v>Moreno Valley Unified</v>
          </cell>
          <cell r="I1202" t="str">
            <v>Moreno Valley Community Learning Center</v>
          </cell>
          <cell r="J1202" t="str">
            <v>54</v>
          </cell>
          <cell r="K1202" t="str">
            <v>Unified School District</v>
          </cell>
          <cell r="L1202" t="str">
            <v>66</v>
          </cell>
          <cell r="M1202" t="str">
            <v>High Schools (Public)</v>
          </cell>
          <cell r="N1202" t="str">
            <v>0055</v>
          </cell>
          <cell r="O1202">
            <v>52</v>
          </cell>
          <cell r="P1202">
            <v>0</v>
          </cell>
          <cell r="Q1202">
            <v>0</v>
          </cell>
          <cell r="R1202">
            <v>0</v>
          </cell>
          <cell r="S1202">
            <v>48</v>
          </cell>
          <cell r="T1202">
            <v>0</v>
          </cell>
          <cell r="U1202">
            <v>0</v>
          </cell>
          <cell r="V1202">
            <v>0</v>
          </cell>
          <cell r="W1202" t="str">
            <v>Y</v>
          </cell>
        </row>
        <row r="1203">
          <cell r="C1203" t="str">
            <v>33671570000000</v>
          </cell>
          <cell r="D1203" t="str">
            <v>33</v>
          </cell>
          <cell r="E1203" t="str">
            <v>67157</v>
          </cell>
          <cell r="F1203" t="str">
            <v>0000000</v>
          </cell>
          <cell r="G1203" t="str">
            <v>Riverside</v>
          </cell>
          <cell r="H1203" t="str">
            <v xml:space="preserve">Nuview Union </v>
          </cell>
          <cell r="J1203" t="str">
            <v>52</v>
          </cell>
          <cell r="K1203" t="str">
            <v>Elementary School District</v>
          </cell>
          <cell r="O1203">
            <v>1522</v>
          </cell>
          <cell r="P1203">
            <v>0</v>
          </cell>
          <cell r="Q1203">
            <v>14</v>
          </cell>
          <cell r="R1203">
            <v>0</v>
          </cell>
          <cell r="S1203">
            <v>1263</v>
          </cell>
          <cell r="T1203">
            <v>0</v>
          </cell>
          <cell r="U1203">
            <v>11</v>
          </cell>
          <cell r="V1203">
            <v>0</v>
          </cell>
          <cell r="W1203" t="str">
            <v>Y</v>
          </cell>
        </row>
        <row r="1204">
          <cell r="C1204" t="str">
            <v>33671570125666</v>
          </cell>
          <cell r="D1204" t="str">
            <v>33</v>
          </cell>
          <cell r="E1204" t="str">
            <v>67157</v>
          </cell>
          <cell r="F1204" t="str">
            <v>0125666</v>
          </cell>
          <cell r="G1204" t="str">
            <v>Riverside</v>
          </cell>
          <cell r="H1204" t="str">
            <v xml:space="preserve">Nuview Union </v>
          </cell>
          <cell r="I1204" t="str">
            <v>Excel Prep Charter - IE</v>
          </cell>
          <cell r="J1204" t="str">
            <v>52</v>
          </cell>
          <cell r="K1204" t="str">
            <v>Elementary School District</v>
          </cell>
          <cell r="L1204" t="str">
            <v>65</v>
          </cell>
          <cell r="M1204" t="str">
            <v>K-12 Schools (Public)</v>
          </cell>
          <cell r="N1204" t="str">
            <v>1380</v>
          </cell>
          <cell r="O1204">
            <v>719</v>
          </cell>
          <cell r="P1204">
            <v>0</v>
          </cell>
          <cell r="Q1204">
            <v>0</v>
          </cell>
          <cell r="R1204">
            <v>0</v>
          </cell>
          <cell r="S1204">
            <v>435</v>
          </cell>
          <cell r="T1204">
            <v>0</v>
          </cell>
          <cell r="U1204">
            <v>0</v>
          </cell>
          <cell r="V1204">
            <v>0</v>
          </cell>
          <cell r="W1204" t="str">
            <v>Y</v>
          </cell>
        </row>
        <row r="1205">
          <cell r="C1205" t="str">
            <v>33671573331014</v>
          </cell>
          <cell r="D1205" t="str">
            <v>33</v>
          </cell>
          <cell r="E1205" t="str">
            <v>67157</v>
          </cell>
          <cell r="F1205" t="str">
            <v>3331014</v>
          </cell>
          <cell r="G1205" t="str">
            <v>Riverside</v>
          </cell>
          <cell r="H1205" t="str">
            <v xml:space="preserve">Nuview Union </v>
          </cell>
          <cell r="I1205" t="str">
            <v>Nuview Bridge Early College High</v>
          </cell>
          <cell r="J1205" t="str">
            <v>52</v>
          </cell>
          <cell r="K1205" t="str">
            <v>Elementary School District</v>
          </cell>
          <cell r="L1205" t="str">
            <v>66</v>
          </cell>
          <cell r="M1205" t="str">
            <v>High Schools (Public)</v>
          </cell>
          <cell r="N1205" t="str">
            <v>0368</v>
          </cell>
          <cell r="O1205">
            <v>639</v>
          </cell>
          <cell r="P1205">
            <v>0</v>
          </cell>
          <cell r="Q1205">
            <v>0</v>
          </cell>
          <cell r="R1205">
            <v>0</v>
          </cell>
          <cell r="S1205">
            <v>421</v>
          </cell>
          <cell r="T1205">
            <v>0</v>
          </cell>
          <cell r="U1205">
            <v>0</v>
          </cell>
          <cell r="V1205">
            <v>0</v>
          </cell>
          <cell r="W1205" t="str">
            <v>Y</v>
          </cell>
        </row>
        <row r="1206">
          <cell r="C1206" t="str">
            <v>33671730000000</v>
          </cell>
          <cell r="D1206" t="str">
            <v>33</v>
          </cell>
          <cell r="E1206" t="str">
            <v>67173</v>
          </cell>
          <cell r="F1206" t="str">
            <v>0000000</v>
          </cell>
          <cell r="G1206" t="str">
            <v>Riverside</v>
          </cell>
          <cell r="H1206" t="str">
            <v>Palm Springs Unified</v>
          </cell>
          <cell r="J1206" t="str">
            <v>54</v>
          </cell>
          <cell r="K1206" t="str">
            <v>Unified School District</v>
          </cell>
          <cell r="O1206">
            <v>22156</v>
          </cell>
          <cell r="P1206">
            <v>0</v>
          </cell>
          <cell r="Q1206">
            <v>21</v>
          </cell>
          <cell r="R1206">
            <v>0</v>
          </cell>
          <cell r="S1206">
            <v>19670</v>
          </cell>
          <cell r="T1206">
            <v>0</v>
          </cell>
          <cell r="U1206">
            <v>18</v>
          </cell>
          <cell r="V1206">
            <v>0</v>
          </cell>
          <cell r="W1206" t="str">
            <v>Y</v>
          </cell>
        </row>
        <row r="1207">
          <cell r="C1207" t="str">
            <v>33671736032411</v>
          </cell>
          <cell r="D1207" t="str">
            <v>33</v>
          </cell>
          <cell r="E1207" t="str">
            <v>67173</v>
          </cell>
          <cell r="F1207" t="str">
            <v>6032411</v>
          </cell>
          <cell r="G1207" t="str">
            <v>Riverside</v>
          </cell>
          <cell r="H1207" t="str">
            <v>Palm Springs Unified</v>
          </cell>
          <cell r="I1207" t="str">
            <v>Cielo Vista Charter</v>
          </cell>
          <cell r="J1207" t="str">
            <v>54</v>
          </cell>
          <cell r="K1207" t="str">
            <v>Unified School District</v>
          </cell>
          <cell r="L1207" t="str">
            <v>60</v>
          </cell>
          <cell r="M1207" t="str">
            <v>Elementary Schools (Public)</v>
          </cell>
          <cell r="N1207" t="str">
            <v>1173</v>
          </cell>
          <cell r="O1207">
            <v>947</v>
          </cell>
          <cell r="P1207">
            <v>0</v>
          </cell>
          <cell r="Q1207">
            <v>0</v>
          </cell>
          <cell r="R1207">
            <v>0</v>
          </cell>
          <cell r="S1207">
            <v>734</v>
          </cell>
          <cell r="T1207">
            <v>0</v>
          </cell>
          <cell r="U1207">
            <v>0</v>
          </cell>
          <cell r="V1207">
            <v>0</v>
          </cell>
          <cell r="W1207" t="str">
            <v>Y</v>
          </cell>
        </row>
        <row r="1208">
          <cell r="C1208" t="str">
            <v>33671810000000</v>
          </cell>
          <cell r="D1208" t="str">
            <v>33</v>
          </cell>
          <cell r="E1208" t="str">
            <v>67181</v>
          </cell>
          <cell r="F1208" t="str">
            <v>0000000</v>
          </cell>
          <cell r="G1208" t="str">
            <v>Riverside</v>
          </cell>
          <cell r="H1208" t="str">
            <v>Palo Verde Unified</v>
          </cell>
          <cell r="J1208" t="str">
            <v>54</v>
          </cell>
          <cell r="K1208" t="str">
            <v>Unified School District</v>
          </cell>
          <cell r="O1208">
            <v>3006</v>
          </cell>
          <cell r="P1208">
            <v>0</v>
          </cell>
          <cell r="Q1208">
            <v>9</v>
          </cell>
          <cell r="R1208">
            <v>0</v>
          </cell>
          <cell r="S1208">
            <v>2269</v>
          </cell>
          <cell r="T1208">
            <v>0</v>
          </cell>
          <cell r="U1208">
            <v>7</v>
          </cell>
          <cell r="V1208">
            <v>0</v>
          </cell>
          <cell r="W1208" t="str">
            <v>Y</v>
          </cell>
        </row>
        <row r="1209">
          <cell r="C1209" t="str">
            <v>33671990000000</v>
          </cell>
          <cell r="D1209" t="str">
            <v>33</v>
          </cell>
          <cell r="E1209" t="str">
            <v>67199</v>
          </cell>
          <cell r="F1209" t="str">
            <v>0000000</v>
          </cell>
          <cell r="G1209" t="str">
            <v>Riverside</v>
          </cell>
          <cell r="H1209" t="str">
            <v>Perris Elementary</v>
          </cell>
          <cell r="J1209" t="str">
            <v>52</v>
          </cell>
          <cell r="K1209" t="str">
            <v>Elementary School District</v>
          </cell>
          <cell r="O1209">
            <v>5009</v>
          </cell>
          <cell r="P1209">
            <v>0</v>
          </cell>
          <cell r="Q1209">
            <v>85</v>
          </cell>
          <cell r="R1209">
            <v>0</v>
          </cell>
          <cell r="S1209">
            <v>4608</v>
          </cell>
          <cell r="T1209">
            <v>0</v>
          </cell>
          <cell r="U1209">
            <v>74</v>
          </cell>
          <cell r="V1209">
            <v>0</v>
          </cell>
          <cell r="W1209" t="str">
            <v>Y</v>
          </cell>
        </row>
        <row r="1210">
          <cell r="C1210" t="str">
            <v>33671996105571</v>
          </cell>
          <cell r="D1210" t="str">
            <v>33</v>
          </cell>
          <cell r="E1210" t="str">
            <v>67199</v>
          </cell>
          <cell r="F1210" t="str">
            <v>6105571</v>
          </cell>
          <cell r="G1210" t="str">
            <v>Riverside</v>
          </cell>
          <cell r="H1210" t="str">
            <v>Perris Elementary</v>
          </cell>
          <cell r="I1210" t="str">
            <v>Innovative Horizons Charter</v>
          </cell>
          <cell r="J1210" t="str">
            <v>52</v>
          </cell>
          <cell r="K1210" t="str">
            <v>Elementary School District</v>
          </cell>
          <cell r="L1210" t="str">
            <v>60</v>
          </cell>
          <cell r="M1210" t="str">
            <v>Elementary Schools (Public)</v>
          </cell>
          <cell r="N1210" t="str">
            <v>1294</v>
          </cell>
          <cell r="O1210">
            <v>912</v>
          </cell>
          <cell r="P1210">
            <v>0</v>
          </cell>
          <cell r="Q1210">
            <v>0</v>
          </cell>
          <cell r="R1210">
            <v>0</v>
          </cell>
          <cell r="S1210">
            <v>785</v>
          </cell>
          <cell r="T1210">
            <v>0</v>
          </cell>
          <cell r="U1210">
            <v>0</v>
          </cell>
          <cell r="V1210">
            <v>0</v>
          </cell>
          <cell r="W1210" t="str">
            <v>Y</v>
          </cell>
        </row>
        <row r="1211">
          <cell r="C1211" t="str">
            <v>33672070000000</v>
          </cell>
          <cell r="D1211" t="str">
            <v>33</v>
          </cell>
          <cell r="E1211" t="str">
            <v>67207</v>
          </cell>
          <cell r="F1211" t="str">
            <v>0000000</v>
          </cell>
          <cell r="G1211" t="str">
            <v>Riverside</v>
          </cell>
          <cell r="H1211" t="str">
            <v>Perris Union High</v>
          </cell>
          <cell r="J1211" t="str">
            <v>56</v>
          </cell>
          <cell r="K1211" t="str">
            <v>High School District</v>
          </cell>
          <cell r="O1211">
            <v>9827</v>
          </cell>
          <cell r="P1211">
            <v>0</v>
          </cell>
          <cell r="Q1211">
            <v>169</v>
          </cell>
          <cell r="R1211">
            <v>0</v>
          </cell>
          <cell r="S1211">
            <v>7331</v>
          </cell>
          <cell r="T1211">
            <v>0</v>
          </cell>
          <cell r="U1211">
            <v>128</v>
          </cell>
          <cell r="V1211">
            <v>0</v>
          </cell>
          <cell r="W1211" t="str">
            <v>Y</v>
          </cell>
        </row>
        <row r="1212">
          <cell r="C1212" t="str">
            <v>33672070101170</v>
          </cell>
          <cell r="D1212" t="str">
            <v>33</v>
          </cell>
          <cell r="E1212" t="str">
            <v>67207</v>
          </cell>
          <cell r="F1212" t="str">
            <v>0101170</v>
          </cell>
          <cell r="G1212" t="str">
            <v>Riverside</v>
          </cell>
          <cell r="H1212" t="str">
            <v>Perris Union High</v>
          </cell>
          <cell r="I1212" t="str">
            <v>California Military Institute</v>
          </cell>
          <cell r="J1212" t="str">
            <v>56</v>
          </cell>
          <cell r="K1212" t="str">
            <v>High School District</v>
          </cell>
          <cell r="L1212" t="str">
            <v>65</v>
          </cell>
          <cell r="M1212" t="str">
            <v>K-12 Schools (Public)</v>
          </cell>
          <cell r="N1212" t="str">
            <v>0529</v>
          </cell>
          <cell r="O1212">
            <v>1017</v>
          </cell>
          <cell r="P1212">
            <v>0</v>
          </cell>
          <cell r="Q1212">
            <v>0</v>
          </cell>
          <cell r="R1212">
            <v>0</v>
          </cell>
          <cell r="S1212">
            <v>884</v>
          </cell>
          <cell r="T1212">
            <v>0</v>
          </cell>
          <cell r="U1212">
            <v>0</v>
          </cell>
          <cell r="V1212">
            <v>0</v>
          </cell>
          <cell r="W1212" t="str">
            <v>Y</v>
          </cell>
        </row>
        <row r="1213">
          <cell r="C1213" t="str">
            <v>33672150000000</v>
          </cell>
          <cell r="D1213" t="str">
            <v>33</v>
          </cell>
          <cell r="E1213" t="str">
            <v>67215</v>
          </cell>
          <cell r="F1213" t="str">
            <v>0000000</v>
          </cell>
          <cell r="G1213" t="str">
            <v>Riverside</v>
          </cell>
          <cell r="H1213" t="str">
            <v>Riverside Unified</v>
          </cell>
          <cell r="J1213" t="str">
            <v>54</v>
          </cell>
          <cell r="K1213" t="str">
            <v>Unified School District</v>
          </cell>
          <cell r="O1213">
            <v>41091</v>
          </cell>
          <cell r="P1213">
            <v>0</v>
          </cell>
          <cell r="Q1213">
            <v>15</v>
          </cell>
          <cell r="R1213">
            <v>0</v>
          </cell>
          <cell r="S1213">
            <v>27809</v>
          </cell>
          <cell r="T1213">
            <v>0</v>
          </cell>
          <cell r="U1213">
            <v>12</v>
          </cell>
          <cell r="V1213">
            <v>0</v>
          </cell>
          <cell r="W1213" t="str">
            <v>Y</v>
          </cell>
        </row>
        <row r="1214">
          <cell r="C1214" t="str">
            <v>33672150126128</v>
          </cell>
          <cell r="D1214" t="str">
            <v>33</v>
          </cell>
          <cell r="E1214" t="str">
            <v>67215</v>
          </cell>
          <cell r="F1214" t="str">
            <v>0126128</v>
          </cell>
          <cell r="G1214" t="str">
            <v>Riverside</v>
          </cell>
          <cell r="H1214" t="str">
            <v>Riverside Unified</v>
          </cell>
          <cell r="I1214" t="str">
            <v>REACH Leadership STEAM Academy</v>
          </cell>
          <cell r="J1214" t="str">
            <v>54</v>
          </cell>
          <cell r="K1214" t="str">
            <v>Unified School District</v>
          </cell>
          <cell r="L1214" t="str">
            <v>60</v>
          </cell>
          <cell r="M1214" t="str">
            <v>Elementary Schools (Public)</v>
          </cell>
          <cell r="N1214" t="str">
            <v>1409</v>
          </cell>
          <cell r="O1214">
            <v>497</v>
          </cell>
          <cell r="P1214">
            <v>0</v>
          </cell>
          <cell r="Q1214">
            <v>0</v>
          </cell>
          <cell r="R1214">
            <v>0</v>
          </cell>
          <cell r="S1214">
            <v>186</v>
          </cell>
          <cell r="T1214">
            <v>0</v>
          </cell>
          <cell r="U1214">
            <v>0</v>
          </cell>
          <cell r="V1214">
            <v>0</v>
          </cell>
          <cell r="W1214" t="str">
            <v>Y</v>
          </cell>
        </row>
        <row r="1215">
          <cell r="C1215" t="str">
            <v>33672150132498</v>
          </cell>
          <cell r="D1215" t="str">
            <v>33</v>
          </cell>
          <cell r="E1215" t="str">
            <v>67215</v>
          </cell>
          <cell r="F1215" t="str">
            <v>0132498</v>
          </cell>
          <cell r="G1215" t="str">
            <v>Riverside</v>
          </cell>
          <cell r="H1215" t="str">
            <v>Riverside Unified</v>
          </cell>
          <cell r="I1215" t="str">
            <v>Encore High School for the Arts - Riverside</v>
          </cell>
          <cell r="J1215" t="str">
            <v>54</v>
          </cell>
          <cell r="K1215" t="str">
            <v>Unified School District</v>
          </cell>
          <cell r="L1215" t="str">
            <v>66</v>
          </cell>
          <cell r="M1215" t="str">
            <v>High Schools (Public)</v>
          </cell>
          <cell r="N1215" t="str">
            <v>1747</v>
          </cell>
          <cell r="O1215">
            <v>838</v>
          </cell>
          <cell r="P1215">
            <v>0</v>
          </cell>
          <cell r="Q1215">
            <v>0</v>
          </cell>
          <cell r="R1215">
            <v>0</v>
          </cell>
          <cell r="S1215">
            <v>309</v>
          </cell>
          <cell r="T1215">
            <v>0</v>
          </cell>
          <cell r="U1215">
            <v>0</v>
          </cell>
          <cell r="V1215">
            <v>0</v>
          </cell>
          <cell r="W1215" t="str">
            <v>Y</v>
          </cell>
        </row>
        <row r="1216">
          <cell r="C1216" t="str">
            <v>33672310000000</v>
          </cell>
          <cell r="D1216" t="str">
            <v>33</v>
          </cell>
          <cell r="E1216" t="str">
            <v>67231</v>
          </cell>
          <cell r="F1216" t="str">
            <v>0000000</v>
          </cell>
          <cell r="G1216" t="str">
            <v>Riverside</v>
          </cell>
          <cell r="H1216" t="str">
            <v>Romoland Elementary</v>
          </cell>
          <cell r="J1216" t="str">
            <v>52</v>
          </cell>
          <cell r="K1216" t="str">
            <v>Elementary School District</v>
          </cell>
          <cell r="O1216">
            <v>3904</v>
          </cell>
          <cell r="P1216">
            <v>0</v>
          </cell>
          <cell r="Q1216">
            <v>69</v>
          </cell>
          <cell r="R1216">
            <v>0</v>
          </cell>
          <cell r="S1216">
            <v>2863</v>
          </cell>
          <cell r="T1216">
            <v>0</v>
          </cell>
          <cell r="U1216">
            <v>56</v>
          </cell>
          <cell r="V1216">
            <v>0</v>
          </cell>
          <cell r="W1216" t="str">
            <v>Y</v>
          </cell>
        </row>
        <row r="1217">
          <cell r="C1217" t="str">
            <v>33672490000000</v>
          </cell>
          <cell r="D1217" t="str">
            <v>33</v>
          </cell>
          <cell r="E1217" t="str">
            <v>67249</v>
          </cell>
          <cell r="F1217" t="str">
            <v>0000000</v>
          </cell>
          <cell r="G1217" t="str">
            <v>Riverside</v>
          </cell>
          <cell r="H1217" t="str">
            <v>San Jacinto Unified</v>
          </cell>
          <cell r="J1217" t="str">
            <v>54</v>
          </cell>
          <cell r="K1217" t="str">
            <v>Unified School District</v>
          </cell>
          <cell r="O1217">
            <v>10011</v>
          </cell>
          <cell r="P1217">
            <v>0</v>
          </cell>
          <cell r="Q1217">
            <v>35</v>
          </cell>
          <cell r="R1217">
            <v>0</v>
          </cell>
          <cell r="S1217">
            <v>8363</v>
          </cell>
          <cell r="T1217">
            <v>0</v>
          </cell>
          <cell r="U1217">
            <v>28</v>
          </cell>
          <cell r="V1217">
            <v>0</v>
          </cell>
          <cell r="W1217" t="str">
            <v>Y</v>
          </cell>
        </row>
        <row r="1218">
          <cell r="C1218" t="str">
            <v>33672496114748</v>
          </cell>
          <cell r="D1218" t="str">
            <v>33</v>
          </cell>
          <cell r="E1218" t="str">
            <v>67249</v>
          </cell>
          <cell r="F1218" t="str">
            <v>6114748</v>
          </cell>
          <cell r="G1218" t="str">
            <v>Riverside</v>
          </cell>
          <cell r="H1218" t="str">
            <v>San Jacinto Unified</v>
          </cell>
          <cell r="I1218" t="str">
            <v>San Jacinto Valley Academy</v>
          </cell>
          <cell r="J1218" t="str">
            <v>54</v>
          </cell>
          <cell r="K1218" t="str">
            <v>Unified School District</v>
          </cell>
          <cell r="L1218" t="str">
            <v>65</v>
          </cell>
          <cell r="M1218" t="str">
            <v>K-12 Schools (Public)</v>
          </cell>
          <cell r="N1218" t="str">
            <v>0129</v>
          </cell>
          <cell r="O1218">
            <v>1435</v>
          </cell>
          <cell r="P1218">
            <v>0</v>
          </cell>
          <cell r="Q1218">
            <v>0</v>
          </cell>
          <cell r="R1218">
            <v>0</v>
          </cell>
          <cell r="S1218">
            <v>937</v>
          </cell>
          <cell r="T1218">
            <v>0</v>
          </cell>
          <cell r="U1218">
            <v>0</v>
          </cell>
          <cell r="V1218">
            <v>0</v>
          </cell>
          <cell r="W1218" t="str">
            <v>Y</v>
          </cell>
        </row>
        <row r="1219">
          <cell r="C1219" t="str">
            <v>33736760000000</v>
          </cell>
          <cell r="D1219" t="str">
            <v>33</v>
          </cell>
          <cell r="E1219" t="str">
            <v>73676</v>
          </cell>
          <cell r="F1219" t="str">
            <v>0000000</v>
          </cell>
          <cell r="G1219" t="str">
            <v>Riverside</v>
          </cell>
          <cell r="H1219" t="str">
            <v>Coachella Valley Unified</v>
          </cell>
          <cell r="J1219" t="str">
            <v>54</v>
          </cell>
          <cell r="K1219" t="str">
            <v>Unified School District</v>
          </cell>
          <cell r="O1219">
            <v>18129</v>
          </cell>
          <cell r="P1219">
            <v>0</v>
          </cell>
          <cell r="Q1219">
            <v>89</v>
          </cell>
          <cell r="R1219">
            <v>0</v>
          </cell>
          <cell r="S1219">
            <v>16713</v>
          </cell>
          <cell r="T1219">
            <v>0</v>
          </cell>
          <cell r="U1219">
            <v>89</v>
          </cell>
          <cell r="V1219">
            <v>0</v>
          </cell>
          <cell r="W1219" t="str">
            <v>Y</v>
          </cell>
        </row>
        <row r="1220">
          <cell r="C1220" t="str">
            <v>33736760121673</v>
          </cell>
          <cell r="D1220" t="str">
            <v>33</v>
          </cell>
          <cell r="E1220" t="str">
            <v>73676</v>
          </cell>
          <cell r="F1220" t="str">
            <v>0121673</v>
          </cell>
          <cell r="G1220" t="str">
            <v>Riverside</v>
          </cell>
          <cell r="H1220" t="str">
            <v>Coachella Valley Unified</v>
          </cell>
          <cell r="I1220" t="str">
            <v>NOVA Academy - Coachella</v>
          </cell>
          <cell r="J1220" t="str">
            <v>54</v>
          </cell>
          <cell r="K1220" t="str">
            <v>Unified School District</v>
          </cell>
          <cell r="L1220" t="str">
            <v>66</v>
          </cell>
          <cell r="M1220" t="str">
            <v>High Schools (Public)</v>
          </cell>
          <cell r="N1220" t="str">
            <v>1188</v>
          </cell>
          <cell r="O1220">
            <v>226</v>
          </cell>
          <cell r="P1220">
            <v>0</v>
          </cell>
          <cell r="Q1220">
            <v>0</v>
          </cell>
          <cell r="R1220">
            <v>0</v>
          </cell>
          <cell r="S1220">
            <v>214</v>
          </cell>
          <cell r="T1220">
            <v>0</v>
          </cell>
          <cell r="U1220">
            <v>0</v>
          </cell>
          <cell r="V1220">
            <v>0</v>
          </cell>
          <cell r="W1220" t="str">
            <v>Y</v>
          </cell>
        </row>
        <row r="1221">
          <cell r="C1221" t="str">
            <v>33751760000000</v>
          </cell>
          <cell r="D1221" t="str">
            <v>33</v>
          </cell>
          <cell r="E1221" t="str">
            <v>75176</v>
          </cell>
          <cell r="F1221" t="str">
            <v>0000000</v>
          </cell>
          <cell r="G1221" t="str">
            <v>Riverside</v>
          </cell>
          <cell r="H1221" t="str">
            <v>Lake Elsinore Unified</v>
          </cell>
          <cell r="J1221" t="str">
            <v>54</v>
          </cell>
          <cell r="K1221" t="str">
            <v>Unified School District</v>
          </cell>
          <cell r="O1221">
            <v>21352</v>
          </cell>
          <cell r="P1221">
            <v>0</v>
          </cell>
          <cell r="Q1221">
            <v>17</v>
          </cell>
          <cell r="R1221">
            <v>0</v>
          </cell>
          <cell r="S1221">
            <v>14517</v>
          </cell>
          <cell r="T1221">
            <v>0</v>
          </cell>
          <cell r="U1221">
            <v>16</v>
          </cell>
          <cell r="V1221">
            <v>0</v>
          </cell>
          <cell r="W1221" t="str">
            <v>Y</v>
          </cell>
        </row>
        <row r="1222">
          <cell r="C1222" t="str">
            <v>33751760120204</v>
          </cell>
          <cell r="D1222" t="str">
            <v>33</v>
          </cell>
          <cell r="E1222" t="str">
            <v>75176</v>
          </cell>
          <cell r="F1222" t="str">
            <v>0120204</v>
          </cell>
          <cell r="G1222" t="str">
            <v>Riverside</v>
          </cell>
          <cell r="H1222" t="str">
            <v>Lake Elsinore Unified</v>
          </cell>
          <cell r="I1222" t="str">
            <v>Sycamore Academy of Science and Cultural Arts</v>
          </cell>
          <cell r="J1222" t="str">
            <v>54</v>
          </cell>
          <cell r="K1222" t="str">
            <v>Unified School District</v>
          </cell>
          <cell r="L1222" t="str">
            <v>60</v>
          </cell>
          <cell r="M1222" t="str">
            <v>Elementary Schools (Public)</v>
          </cell>
          <cell r="N1222" t="str">
            <v>1118</v>
          </cell>
          <cell r="O1222">
            <v>581</v>
          </cell>
          <cell r="P1222">
            <v>0</v>
          </cell>
          <cell r="Q1222">
            <v>0</v>
          </cell>
          <cell r="R1222">
            <v>0</v>
          </cell>
          <cell r="S1222">
            <v>259</v>
          </cell>
          <cell r="T1222">
            <v>0</v>
          </cell>
          <cell r="U1222">
            <v>0</v>
          </cell>
          <cell r="V1222">
            <v>0</v>
          </cell>
          <cell r="W1222" t="str">
            <v>Y</v>
          </cell>
        </row>
        <row r="1223">
          <cell r="C1223" t="str">
            <v>33751920000000</v>
          </cell>
          <cell r="D1223" t="str">
            <v>33</v>
          </cell>
          <cell r="E1223" t="str">
            <v>75192</v>
          </cell>
          <cell r="F1223" t="str">
            <v>0000000</v>
          </cell>
          <cell r="G1223" t="str">
            <v>Riverside</v>
          </cell>
          <cell r="H1223" t="str">
            <v>Temecula Valley Unified</v>
          </cell>
          <cell r="J1223" t="str">
            <v>54</v>
          </cell>
          <cell r="K1223" t="str">
            <v>Unified School District</v>
          </cell>
          <cell r="O1223">
            <v>28396</v>
          </cell>
          <cell r="P1223">
            <v>0</v>
          </cell>
          <cell r="Q1223">
            <v>7</v>
          </cell>
          <cell r="R1223">
            <v>0</v>
          </cell>
          <cell r="S1223">
            <v>8615</v>
          </cell>
          <cell r="T1223">
            <v>0</v>
          </cell>
          <cell r="U1223">
            <v>6</v>
          </cell>
          <cell r="V1223">
            <v>0</v>
          </cell>
          <cell r="W1223" t="str">
            <v>Y</v>
          </cell>
        </row>
        <row r="1224">
          <cell r="C1224" t="str">
            <v>33751923330917</v>
          </cell>
          <cell r="D1224" t="str">
            <v>33</v>
          </cell>
          <cell r="E1224" t="str">
            <v>75192</v>
          </cell>
          <cell r="F1224" t="str">
            <v>3330917</v>
          </cell>
          <cell r="G1224" t="str">
            <v>Riverside</v>
          </cell>
          <cell r="H1224" t="str">
            <v>Temecula Valley Unified</v>
          </cell>
          <cell r="I1224" t="str">
            <v>Temecula Preparatory</v>
          </cell>
          <cell r="J1224" t="str">
            <v>54</v>
          </cell>
          <cell r="K1224" t="str">
            <v>Unified School District</v>
          </cell>
          <cell r="L1224" t="str">
            <v>65</v>
          </cell>
          <cell r="M1224" t="str">
            <v>K-12 Schools (Public)</v>
          </cell>
          <cell r="N1224" t="str">
            <v>0284</v>
          </cell>
          <cell r="O1224">
            <v>1053</v>
          </cell>
          <cell r="P1224">
            <v>0</v>
          </cell>
          <cell r="Q1224">
            <v>0</v>
          </cell>
          <cell r="R1224">
            <v>0</v>
          </cell>
          <cell r="S1224">
            <v>216</v>
          </cell>
          <cell r="T1224">
            <v>0</v>
          </cell>
          <cell r="U1224">
            <v>0</v>
          </cell>
          <cell r="V1224">
            <v>0</v>
          </cell>
          <cell r="W1224" t="str">
            <v>Y</v>
          </cell>
        </row>
        <row r="1225">
          <cell r="C1225" t="str">
            <v>33751926112551</v>
          </cell>
          <cell r="D1225" t="str">
            <v>33</v>
          </cell>
          <cell r="E1225" t="str">
            <v>75192</v>
          </cell>
          <cell r="F1225" t="str">
            <v>6112551</v>
          </cell>
          <cell r="G1225" t="str">
            <v>Riverside</v>
          </cell>
          <cell r="H1225" t="str">
            <v>Temecula Valley Unified</v>
          </cell>
          <cell r="I1225" t="str">
            <v>Temecula Valley Charter</v>
          </cell>
          <cell r="J1225" t="str">
            <v>54</v>
          </cell>
          <cell r="K1225" t="str">
            <v>Unified School District</v>
          </cell>
          <cell r="L1225" t="str">
            <v>60</v>
          </cell>
          <cell r="M1225" t="str">
            <v>Elementary Schools (Public)</v>
          </cell>
          <cell r="N1225" t="str">
            <v>0065</v>
          </cell>
          <cell r="O1225">
            <v>534</v>
          </cell>
          <cell r="P1225">
            <v>0</v>
          </cell>
          <cell r="Q1225">
            <v>0</v>
          </cell>
          <cell r="R1225">
            <v>0</v>
          </cell>
          <cell r="S1225">
            <v>124</v>
          </cell>
          <cell r="T1225">
            <v>0</v>
          </cell>
          <cell r="U1225">
            <v>0</v>
          </cell>
          <cell r="V1225">
            <v>0</v>
          </cell>
          <cell r="W1225" t="str">
            <v>Y</v>
          </cell>
        </row>
        <row r="1226">
          <cell r="C1226" t="str">
            <v>33752000000000</v>
          </cell>
          <cell r="D1226" t="str">
            <v>33</v>
          </cell>
          <cell r="E1226" t="str">
            <v>75200</v>
          </cell>
          <cell r="F1226" t="str">
            <v>0000000</v>
          </cell>
          <cell r="G1226" t="str">
            <v>Riverside</v>
          </cell>
          <cell r="H1226" t="str">
            <v>Murrieta Valley Unified</v>
          </cell>
          <cell r="J1226" t="str">
            <v>54</v>
          </cell>
          <cell r="K1226" t="str">
            <v>Unified School District</v>
          </cell>
          <cell r="O1226">
            <v>23111</v>
          </cell>
          <cell r="P1226">
            <v>0</v>
          </cell>
          <cell r="Q1226">
            <v>10</v>
          </cell>
          <cell r="R1226">
            <v>0</v>
          </cell>
          <cell r="S1226">
            <v>8593</v>
          </cell>
          <cell r="T1226">
            <v>0</v>
          </cell>
          <cell r="U1226">
            <v>8</v>
          </cell>
          <cell r="V1226">
            <v>0</v>
          </cell>
          <cell r="W1226" t="str">
            <v>Y</v>
          </cell>
        </row>
        <row r="1227">
          <cell r="C1227" t="str">
            <v>33752420000000</v>
          </cell>
          <cell r="D1227" t="str">
            <v>33</v>
          </cell>
          <cell r="E1227" t="str">
            <v>75242</v>
          </cell>
          <cell r="F1227" t="str">
            <v>0000000</v>
          </cell>
          <cell r="G1227" t="str">
            <v>Riverside</v>
          </cell>
          <cell r="H1227" t="str">
            <v>Val Verde Unified</v>
          </cell>
          <cell r="J1227" t="str">
            <v>54</v>
          </cell>
          <cell r="K1227" t="str">
            <v>Unified School District</v>
          </cell>
          <cell r="O1227">
            <v>20243</v>
          </cell>
          <cell r="P1227">
            <v>0</v>
          </cell>
          <cell r="Q1227">
            <v>30</v>
          </cell>
          <cell r="R1227">
            <v>0</v>
          </cell>
          <cell r="S1227">
            <v>16866</v>
          </cell>
          <cell r="T1227">
            <v>0</v>
          </cell>
          <cell r="U1227">
            <v>26</v>
          </cell>
          <cell r="V1227">
            <v>0</v>
          </cell>
          <cell r="W1227" t="str">
            <v>Y</v>
          </cell>
        </row>
        <row r="1228">
          <cell r="C1228" t="str">
            <v>33769430132522</v>
          </cell>
          <cell r="D1228" t="str">
            <v>33</v>
          </cell>
          <cell r="E1228" t="str">
            <v>76943</v>
          </cell>
          <cell r="F1228" t="str">
            <v>0132522</v>
          </cell>
          <cell r="G1228" t="str">
            <v>Riverside</v>
          </cell>
          <cell r="H1228" t="str">
            <v>SBE - Baypoint Preparatory Academy</v>
          </cell>
          <cell r="I1228" t="str">
            <v>Baypoint Preparatory Academy</v>
          </cell>
          <cell r="J1228" t="str">
            <v>02</v>
          </cell>
          <cell r="K1228" t="str">
            <v>State Board of Education</v>
          </cell>
          <cell r="L1228" t="str">
            <v>65</v>
          </cell>
          <cell r="M1228" t="str">
            <v>K-12 Schools (Public)</v>
          </cell>
          <cell r="N1228" t="str">
            <v>1759</v>
          </cell>
          <cell r="O1228">
            <v>445</v>
          </cell>
          <cell r="P1228">
            <v>0</v>
          </cell>
          <cell r="Q1228">
            <v>0</v>
          </cell>
          <cell r="R1228">
            <v>0</v>
          </cell>
          <cell r="S1228">
            <v>352</v>
          </cell>
          <cell r="T1228">
            <v>0</v>
          </cell>
          <cell r="U1228">
            <v>0</v>
          </cell>
          <cell r="V1228">
            <v>0</v>
          </cell>
          <cell r="W1228" t="str">
            <v>Y</v>
          </cell>
        </row>
        <row r="1229">
          <cell r="C1229" t="str">
            <v>34103480000000</v>
          </cell>
          <cell r="D1229" t="str">
            <v>34</v>
          </cell>
          <cell r="E1229" t="str">
            <v>10348</v>
          </cell>
          <cell r="F1229" t="str">
            <v>0000000</v>
          </cell>
          <cell r="G1229" t="str">
            <v>Sacramento</v>
          </cell>
          <cell r="H1229" t="str">
            <v>Sacramento County Office of Education</v>
          </cell>
          <cell r="J1229" t="str">
            <v>00</v>
          </cell>
          <cell r="K1229" t="str">
            <v>County Office of Education (COE)</v>
          </cell>
          <cell r="O1229">
            <v>865</v>
          </cell>
          <cell r="P1229">
            <v>116</v>
          </cell>
          <cell r="Q1229">
            <v>351</v>
          </cell>
          <cell r="R1229">
            <v>0</v>
          </cell>
          <cell r="S1229">
            <v>643</v>
          </cell>
          <cell r="T1229">
            <v>116</v>
          </cell>
          <cell r="U1229">
            <v>224</v>
          </cell>
          <cell r="V1229">
            <v>0</v>
          </cell>
          <cell r="W1229" t="str">
            <v>Y</v>
          </cell>
        </row>
        <row r="1230">
          <cell r="C1230" t="str">
            <v>34103480136275</v>
          </cell>
          <cell r="D1230" t="str">
            <v>34</v>
          </cell>
          <cell r="E1230" t="str">
            <v>10348</v>
          </cell>
          <cell r="F1230" t="str">
            <v>0136275</v>
          </cell>
          <cell r="G1230" t="str">
            <v>Sacramento</v>
          </cell>
          <cell r="H1230" t="str">
            <v>Sacramento County Office of Education</v>
          </cell>
          <cell r="I1230" t="str">
            <v>Fortune</v>
          </cell>
          <cell r="J1230" t="str">
            <v>00</v>
          </cell>
          <cell r="K1230" t="str">
            <v>County Office of Education (COE)</v>
          </cell>
          <cell r="L1230" t="str">
            <v>65</v>
          </cell>
          <cell r="M1230" t="str">
            <v>K-12 Schools (Public)</v>
          </cell>
          <cell r="N1230" t="str">
            <v>1313</v>
          </cell>
          <cell r="O1230">
            <v>1356</v>
          </cell>
          <cell r="P1230">
            <v>0</v>
          </cell>
          <cell r="Q1230">
            <v>0</v>
          </cell>
          <cell r="R1230">
            <v>0</v>
          </cell>
          <cell r="S1230">
            <v>1073</v>
          </cell>
          <cell r="T1230">
            <v>0</v>
          </cell>
          <cell r="U1230">
            <v>0</v>
          </cell>
          <cell r="V1230">
            <v>0</v>
          </cell>
          <cell r="W1230" t="str">
            <v>Y</v>
          </cell>
        </row>
        <row r="1231">
          <cell r="C1231" t="str">
            <v>34672800000000</v>
          </cell>
          <cell r="D1231" t="str">
            <v>34</v>
          </cell>
          <cell r="E1231" t="str">
            <v>67280</v>
          </cell>
          <cell r="F1231" t="str">
            <v>0000000</v>
          </cell>
          <cell r="G1231" t="str">
            <v>Sacramento</v>
          </cell>
          <cell r="H1231" t="str">
            <v>Arcohe Union Elementary</v>
          </cell>
          <cell r="J1231" t="str">
            <v>52</v>
          </cell>
          <cell r="K1231" t="str">
            <v>Elementary School District</v>
          </cell>
          <cell r="O1231">
            <v>449</v>
          </cell>
          <cell r="P1231">
            <v>0</v>
          </cell>
          <cell r="Q1231">
            <v>1</v>
          </cell>
          <cell r="R1231">
            <v>0</v>
          </cell>
          <cell r="S1231">
            <v>289</v>
          </cell>
          <cell r="T1231">
            <v>0</v>
          </cell>
          <cell r="U1231">
            <v>1</v>
          </cell>
          <cell r="V1231">
            <v>0</v>
          </cell>
          <cell r="W1231" t="str">
            <v>Y</v>
          </cell>
        </row>
        <row r="1232">
          <cell r="C1232" t="str">
            <v>34673140000000</v>
          </cell>
          <cell r="D1232" t="str">
            <v>34</v>
          </cell>
          <cell r="E1232" t="str">
            <v>67314</v>
          </cell>
          <cell r="F1232" t="str">
            <v>0000000</v>
          </cell>
          <cell r="G1232" t="str">
            <v>Sacramento</v>
          </cell>
          <cell r="H1232" t="str">
            <v>Elk Grove Unified</v>
          </cell>
          <cell r="J1232" t="str">
            <v>54</v>
          </cell>
          <cell r="K1232" t="str">
            <v>Unified School District</v>
          </cell>
          <cell r="O1232">
            <v>62594</v>
          </cell>
          <cell r="P1232">
            <v>0</v>
          </cell>
          <cell r="Q1232">
            <v>76</v>
          </cell>
          <cell r="R1232">
            <v>0</v>
          </cell>
          <cell r="S1232">
            <v>33646</v>
          </cell>
          <cell r="T1232">
            <v>0</v>
          </cell>
          <cell r="U1232">
            <v>39</v>
          </cell>
          <cell r="V1232">
            <v>0</v>
          </cell>
          <cell r="W1232" t="str">
            <v>Y</v>
          </cell>
        </row>
        <row r="1233">
          <cell r="C1233" t="str">
            <v>34673140111732</v>
          </cell>
          <cell r="D1233" t="str">
            <v>34</v>
          </cell>
          <cell r="E1233" t="str">
            <v>67314</v>
          </cell>
          <cell r="F1233" t="str">
            <v>0111732</v>
          </cell>
          <cell r="G1233" t="str">
            <v>Sacramento</v>
          </cell>
          <cell r="H1233" t="str">
            <v>Elk Grove Unified</v>
          </cell>
          <cell r="I1233" t="str">
            <v>California Montessori Project - Elk Grove Campus</v>
          </cell>
          <cell r="J1233" t="str">
            <v>54</v>
          </cell>
          <cell r="K1233" t="str">
            <v>Unified School District</v>
          </cell>
          <cell r="L1233" t="str">
            <v>60</v>
          </cell>
          <cell r="M1233" t="str">
            <v>Elementary Schools (Public)</v>
          </cell>
          <cell r="N1233" t="str">
            <v>0777</v>
          </cell>
          <cell r="O1233">
            <v>456</v>
          </cell>
          <cell r="P1233">
            <v>0</v>
          </cell>
          <cell r="Q1233">
            <v>0</v>
          </cell>
          <cell r="R1233">
            <v>0</v>
          </cell>
          <cell r="S1233">
            <v>105</v>
          </cell>
          <cell r="T1233">
            <v>0</v>
          </cell>
          <cell r="U1233">
            <v>0</v>
          </cell>
          <cell r="V1233">
            <v>0</v>
          </cell>
          <cell r="W1233" t="str">
            <v>Y</v>
          </cell>
        </row>
        <row r="1234">
          <cell r="C1234" t="str">
            <v>34673146112254</v>
          </cell>
          <cell r="D1234" t="str">
            <v>34</v>
          </cell>
          <cell r="E1234" t="str">
            <v>67314</v>
          </cell>
          <cell r="F1234" t="str">
            <v>6112254</v>
          </cell>
          <cell r="G1234" t="str">
            <v>Sacramento</v>
          </cell>
          <cell r="H1234" t="str">
            <v>Elk Grove Unified</v>
          </cell>
          <cell r="I1234" t="str">
            <v>Elk Grove Charter</v>
          </cell>
          <cell r="J1234" t="str">
            <v>54</v>
          </cell>
          <cell r="K1234" t="str">
            <v>Unified School District</v>
          </cell>
          <cell r="L1234" t="str">
            <v>66</v>
          </cell>
          <cell r="M1234" t="str">
            <v>High Schools (Public)</v>
          </cell>
          <cell r="N1234" t="str">
            <v>0027</v>
          </cell>
          <cell r="O1234">
            <v>242</v>
          </cell>
          <cell r="P1234">
            <v>0</v>
          </cell>
          <cell r="Q1234">
            <v>0</v>
          </cell>
          <cell r="R1234">
            <v>0</v>
          </cell>
          <cell r="S1234">
            <v>120</v>
          </cell>
          <cell r="T1234">
            <v>0</v>
          </cell>
          <cell r="U1234">
            <v>0</v>
          </cell>
          <cell r="V1234">
            <v>0</v>
          </cell>
          <cell r="W1234" t="str">
            <v>Y</v>
          </cell>
        </row>
        <row r="1235">
          <cell r="C1235" t="str">
            <v>34673220000000</v>
          </cell>
          <cell r="D1235" t="str">
            <v>34</v>
          </cell>
          <cell r="E1235" t="str">
            <v>67322</v>
          </cell>
          <cell r="F1235" t="str">
            <v>0000000</v>
          </cell>
          <cell r="G1235" t="str">
            <v>Sacramento</v>
          </cell>
          <cell r="H1235" t="str">
            <v>Elverta Joint Elementary</v>
          </cell>
          <cell r="J1235" t="str">
            <v>52</v>
          </cell>
          <cell r="K1235" t="str">
            <v>Elementary School District</v>
          </cell>
          <cell r="O1235">
            <v>248</v>
          </cell>
          <cell r="P1235">
            <v>0</v>
          </cell>
          <cell r="Q1235">
            <v>2</v>
          </cell>
          <cell r="R1235">
            <v>0</v>
          </cell>
          <cell r="S1235">
            <v>213</v>
          </cell>
          <cell r="T1235">
            <v>0</v>
          </cell>
          <cell r="U1235">
            <v>2</v>
          </cell>
          <cell r="V1235">
            <v>0</v>
          </cell>
          <cell r="W1235" t="str">
            <v>Y</v>
          </cell>
        </row>
        <row r="1236">
          <cell r="C1236" t="str">
            <v>34673220127860</v>
          </cell>
          <cell r="D1236" t="str">
            <v>34</v>
          </cell>
          <cell r="E1236" t="str">
            <v>67322</v>
          </cell>
          <cell r="F1236" t="str">
            <v>0127860</v>
          </cell>
          <cell r="G1236" t="str">
            <v>Sacramento</v>
          </cell>
          <cell r="H1236" t="str">
            <v>Elverta Joint Elementary</v>
          </cell>
          <cell r="I1236" t="str">
            <v>Alpha Charter</v>
          </cell>
          <cell r="J1236" t="str">
            <v>52</v>
          </cell>
          <cell r="K1236" t="str">
            <v>Elementary School District</v>
          </cell>
          <cell r="L1236" t="str">
            <v>65</v>
          </cell>
          <cell r="M1236" t="str">
            <v>K-12 Schools (Public)</v>
          </cell>
          <cell r="N1236" t="str">
            <v>1527</v>
          </cell>
          <cell r="O1236">
            <v>64</v>
          </cell>
          <cell r="P1236">
            <v>0</v>
          </cell>
          <cell r="Q1236">
            <v>0</v>
          </cell>
          <cell r="R1236">
            <v>0</v>
          </cell>
          <cell r="S1236">
            <v>52</v>
          </cell>
          <cell r="T1236">
            <v>0</v>
          </cell>
          <cell r="U1236">
            <v>0</v>
          </cell>
          <cell r="V1236">
            <v>0</v>
          </cell>
          <cell r="W1236" t="str">
            <v>Y</v>
          </cell>
        </row>
        <row r="1237">
          <cell r="C1237" t="str">
            <v>34673300000000</v>
          </cell>
          <cell r="D1237" t="str">
            <v>34</v>
          </cell>
          <cell r="E1237" t="str">
            <v>67330</v>
          </cell>
          <cell r="F1237" t="str">
            <v>0000000</v>
          </cell>
          <cell r="G1237" t="str">
            <v>Sacramento</v>
          </cell>
          <cell r="H1237" t="str">
            <v>Folsom-Cordova Unified</v>
          </cell>
          <cell r="J1237" t="str">
            <v>54</v>
          </cell>
          <cell r="K1237" t="str">
            <v>Unified School District</v>
          </cell>
          <cell r="O1237">
            <v>20234</v>
          </cell>
          <cell r="P1237">
            <v>0</v>
          </cell>
          <cell r="Q1237">
            <v>0</v>
          </cell>
          <cell r="R1237">
            <v>0</v>
          </cell>
          <cell r="S1237">
            <v>8184</v>
          </cell>
          <cell r="T1237">
            <v>0</v>
          </cell>
          <cell r="U1237">
            <v>0</v>
          </cell>
          <cell r="V1237">
            <v>0</v>
          </cell>
          <cell r="W1237" t="str">
            <v>Y</v>
          </cell>
        </row>
        <row r="1238">
          <cell r="C1238" t="str">
            <v>34673300106757</v>
          </cell>
          <cell r="D1238" t="str">
            <v>34</v>
          </cell>
          <cell r="E1238" t="str">
            <v>67330</v>
          </cell>
          <cell r="F1238" t="str">
            <v>0106757</v>
          </cell>
          <cell r="G1238" t="str">
            <v>Sacramento</v>
          </cell>
          <cell r="H1238" t="str">
            <v>Folsom-Cordova Unified</v>
          </cell>
          <cell r="I1238" t="str">
            <v>Folsom Cordova K-8 Community Charter</v>
          </cell>
          <cell r="J1238" t="str">
            <v>54</v>
          </cell>
          <cell r="K1238" t="str">
            <v>Unified School District</v>
          </cell>
          <cell r="L1238" t="str">
            <v>60</v>
          </cell>
          <cell r="M1238" t="str">
            <v>Elementary Schools (Public)</v>
          </cell>
          <cell r="N1238" t="str">
            <v>0650</v>
          </cell>
          <cell r="O1238">
            <v>113</v>
          </cell>
          <cell r="P1238">
            <v>0</v>
          </cell>
          <cell r="Q1238">
            <v>0</v>
          </cell>
          <cell r="R1238">
            <v>0</v>
          </cell>
          <cell r="S1238">
            <v>27</v>
          </cell>
          <cell r="T1238">
            <v>0</v>
          </cell>
          <cell r="U1238">
            <v>0</v>
          </cell>
          <cell r="V1238">
            <v>0</v>
          </cell>
          <cell r="W1238" t="str">
            <v>Y</v>
          </cell>
        </row>
        <row r="1239">
          <cell r="C1239" t="str">
            <v>34673480000000</v>
          </cell>
          <cell r="D1239" t="str">
            <v>34</v>
          </cell>
          <cell r="E1239" t="str">
            <v>67348</v>
          </cell>
          <cell r="F1239" t="str">
            <v>0000000</v>
          </cell>
          <cell r="G1239" t="str">
            <v>Sacramento</v>
          </cell>
          <cell r="H1239" t="str">
            <v>Galt Joint Union Elementary</v>
          </cell>
          <cell r="J1239" t="str">
            <v>52</v>
          </cell>
          <cell r="K1239" t="str">
            <v>Elementary School District</v>
          </cell>
          <cell r="O1239">
            <v>3644</v>
          </cell>
          <cell r="P1239">
            <v>0</v>
          </cell>
          <cell r="Q1239">
            <v>12</v>
          </cell>
          <cell r="R1239">
            <v>0</v>
          </cell>
          <cell r="S1239">
            <v>1993</v>
          </cell>
          <cell r="T1239">
            <v>0</v>
          </cell>
          <cell r="U1239">
            <v>2</v>
          </cell>
          <cell r="V1239">
            <v>0</v>
          </cell>
          <cell r="W1239" t="str">
            <v>Y</v>
          </cell>
        </row>
        <row r="1240">
          <cell r="C1240" t="str">
            <v>34673550000000</v>
          </cell>
          <cell r="D1240" t="str">
            <v>34</v>
          </cell>
          <cell r="E1240" t="str">
            <v>67355</v>
          </cell>
          <cell r="F1240" t="str">
            <v>0000000</v>
          </cell>
          <cell r="G1240" t="str">
            <v>Sacramento</v>
          </cell>
          <cell r="H1240" t="str">
            <v>Galt Joint Union High</v>
          </cell>
          <cell r="J1240" t="str">
            <v>56</v>
          </cell>
          <cell r="K1240" t="str">
            <v>High School District</v>
          </cell>
          <cell r="O1240">
            <v>2184</v>
          </cell>
          <cell r="P1240">
            <v>0</v>
          </cell>
          <cell r="Q1240">
            <v>34</v>
          </cell>
          <cell r="R1240">
            <v>0</v>
          </cell>
          <cell r="S1240">
            <v>1269</v>
          </cell>
          <cell r="T1240">
            <v>0</v>
          </cell>
          <cell r="U1240">
            <v>24</v>
          </cell>
          <cell r="V1240">
            <v>0</v>
          </cell>
          <cell r="W1240" t="str">
            <v>Y</v>
          </cell>
        </row>
        <row r="1241">
          <cell r="C1241" t="str">
            <v>34674130000000</v>
          </cell>
          <cell r="D1241" t="str">
            <v>34</v>
          </cell>
          <cell r="E1241" t="str">
            <v>67413</v>
          </cell>
          <cell r="F1241" t="str">
            <v>0000000</v>
          </cell>
          <cell r="G1241" t="str">
            <v>Sacramento</v>
          </cell>
          <cell r="H1241" t="str">
            <v>River Delta Joint Unified</v>
          </cell>
          <cell r="J1241" t="str">
            <v>54</v>
          </cell>
          <cell r="K1241" t="str">
            <v>Unified School District</v>
          </cell>
          <cell r="O1241">
            <v>1901</v>
          </cell>
          <cell r="P1241">
            <v>0</v>
          </cell>
          <cell r="Q1241">
            <v>9</v>
          </cell>
          <cell r="R1241">
            <v>0</v>
          </cell>
          <cell r="S1241">
            <v>1237</v>
          </cell>
          <cell r="T1241">
            <v>0</v>
          </cell>
          <cell r="U1241">
            <v>8</v>
          </cell>
          <cell r="V1241">
            <v>0</v>
          </cell>
          <cell r="W1241" t="str">
            <v>Y</v>
          </cell>
        </row>
        <row r="1242">
          <cell r="C1242" t="str">
            <v>34674130114660</v>
          </cell>
          <cell r="D1242" t="str">
            <v>34</v>
          </cell>
          <cell r="E1242" t="str">
            <v>67413</v>
          </cell>
          <cell r="F1242" t="str">
            <v>0114660</v>
          </cell>
          <cell r="G1242" t="str">
            <v>Sacramento</v>
          </cell>
          <cell r="H1242" t="str">
            <v>River Delta Joint Unified</v>
          </cell>
          <cell r="I1242" t="str">
            <v>Delta Elementary Charter</v>
          </cell>
          <cell r="J1242" t="str">
            <v>54</v>
          </cell>
          <cell r="K1242" t="str">
            <v>Unified School District</v>
          </cell>
          <cell r="L1242" t="str">
            <v>60</v>
          </cell>
          <cell r="M1242" t="str">
            <v>Elementary Schools (Public)</v>
          </cell>
          <cell r="N1242" t="str">
            <v>0853</v>
          </cell>
          <cell r="O1242">
            <v>412</v>
          </cell>
          <cell r="P1242">
            <v>0</v>
          </cell>
          <cell r="Q1242">
            <v>0</v>
          </cell>
          <cell r="R1242">
            <v>0</v>
          </cell>
          <cell r="S1242">
            <v>114</v>
          </cell>
          <cell r="T1242">
            <v>0</v>
          </cell>
          <cell r="U1242">
            <v>0</v>
          </cell>
          <cell r="V1242">
            <v>0</v>
          </cell>
          <cell r="W1242" t="str">
            <v>Y</v>
          </cell>
        </row>
        <row r="1243">
          <cell r="C1243" t="str">
            <v>34674210000000</v>
          </cell>
          <cell r="D1243" t="str">
            <v>34</v>
          </cell>
          <cell r="E1243" t="str">
            <v>67421</v>
          </cell>
          <cell r="F1243" t="str">
            <v>0000000</v>
          </cell>
          <cell r="G1243" t="str">
            <v>Sacramento</v>
          </cell>
          <cell r="H1243" t="str">
            <v>Robla Elementary</v>
          </cell>
          <cell r="J1243" t="str">
            <v>52</v>
          </cell>
          <cell r="K1243" t="str">
            <v>Elementary School District</v>
          </cell>
          <cell r="O1243">
            <v>2160</v>
          </cell>
          <cell r="P1243">
            <v>0</v>
          </cell>
          <cell r="Q1243">
            <v>1</v>
          </cell>
          <cell r="R1243">
            <v>0</v>
          </cell>
          <cell r="S1243">
            <v>1973</v>
          </cell>
          <cell r="T1243">
            <v>0</v>
          </cell>
          <cell r="U1243">
            <v>1</v>
          </cell>
          <cell r="V1243">
            <v>0</v>
          </cell>
          <cell r="W1243" t="str">
            <v>Y</v>
          </cell>
        </row>
        <row r="1244">
          <cell r="C1244" t="str">
            <v>34674210132019</v>
          </cell>
          <cell r="D1244" t="str">
            <v>34</v>
          </cell>
          <cell r="E1244" t="str">
            <v>67421</v>
          </cell>
          <cell r="F1244" t="str">
            <v>0132019</v>
          </cell>
          <cell r="G1244" t="str">
            <v>Sacramento</v>
          </cell>
          <cell r="H1244" t="str">
            <v>Robla Elementary</v>
          </cell>
          <cell r="I1244" t="str">
            <v>Paseo Grande Charter</v>
          </cell>
          <cell r="J1244" t="str">
            <v>52</v>
          </cell>
          <cell r="K1244" t="str">
            <v>Elementary School District</v>
          </cell>
          <cell r="L1244" t="str">
            <v>65</v>
          </cell>
          <cell r="M1244" t="str">
            <v>K-12 Schools (Public)</v>
          </cell>
          <cell r="N1244" t="str">
            <v>1727</v>
          </cell>
          <cell r="O1244">
            <v>185</v>
          </cell>
          <cell r="P1244">
            <v>0</v>
          </cell>
          <cell r="Q1244">
            <v>0</v>
          </cell>
          <cell r="R1244">
            <v>0</v>
          </cell>
          <cell r="S1244">
            <v>172</v>
          </cell>
          <cell r="T1244">
            <v>0</v>
          </cell>
          <cell r="U1244">
            <v>0</v>
          </cell>
          <cell r="V1244">
            <v>0</v>
          </cell>
          <cell r="W1244" t="str">
            <v>Y</v>
          </cell>
        </row>
        <row r="1245">
          <cell r="C1245" t="str">
            <v>34674390000000</v>
          </cell>
          <cell r="D1245" t="str">
            <v>34</v>
          </cell>
          <cell r="E1245" t="str">
            <v>67439</v>
          </cell>
          <cell r="F1245" t="str">
            <v>0000000</v>
          </cell>
          <cell r="G1245" t="str">
            <v>Sacramento</v>
          </cell>
          <cell r="H1245" t="str">
            <v>Sacramento City Unified</v>
          </cell>
          <cell r="J1245" t="str">
            <v>54</v>
          </cell>
          <cell r="K1245" t="str">
            <v>Unified School District</v>
          </cell>
          <cell r="O1245">
            <v>40855</v>
          </cell>
          <cell r="P1245">
            <v>0</v>
          </cell>
          <cell r="Q1245">
            <v>42</v>
          </cell>
          <cell r="R1245">
            <v>0</v>
          </cell>
          <cell r="S1245">
            <v>29320</v>
          </cell>
          <cell r="T1245">
            <v>0</v>
          </cell>
          <cell r="U1245">
            <v>17</v>
          </cell>
          <cell r="V1245">
            <v>0</v>
          </cell>
          <cell r="W1245" t="str">
            <v>Y</v>
          </cell>
        </row>
        <row r="1246">
          <cell r="C1246" t="str">
            <v>34674390101048</v>
          </cell>
          <cell r="D1246" t="str">
            <v>34</v>
          </cell>
          <cell r="E1246" t="str">
            <v>67439</v>
          </cell>
          <cell r="F1246" t="str">
            <v>0101048</v>
          </cell>
          <cell r="G1246" t="str">
            <v>Sacramento</v>
          </cell>
          <cell r="H1246" t="str">
            <v>Sacramento City Unified</v>
          </cell>
          <cell r="I1246" t="str">
            <v>St. HOPE Public School 7</v>
          </cell>
          <cell r="J1246" t="str">
            <v>54</v>
          </cell>
          <cell r="K1246" t="str">
            <v>Unified School District</v>
          </cell>
          <cell r="L1246" t="str">
            <v>60</v>
          </cell>
          <cell r="M1246" t="str">
            <v>Elementary Schools (Public)</v>
          </cell>
          <cell r="N1246" t="str">
            <v>0491</v>
          </cell>
          <cell r="O1246">
            <v>554</v>
          </cell>
          <cell r="P1246">
            <v>0</v>
          </cell>
          <cell r="Q1246">
            <v>0</v>
          </cell>
          <cell r="R1246">
            <v>0</v>
          </cell>
          <cell r="S1246">
            <v>484</v>
          </cell>
          <cell r="T1246">
            <v>0</v>
          </cell>
          <cell r="U1246">
            <v>0</v>
          </cell>
          <cell r="V1246">
            <v>0</v>
          </cell>
          <cell r="W1246" t="str">
            <v>Y</v>
          </cell>
        </row>
        <row r="1247">
          <cell r="C1247" t="str">
            <v>34674390101295</v>
          </cell>
          <cell r="D1247" t="str">
            <v>34</v>
          </cell>
          <cell r="E1247" t="str">
            <v>67439</v>
          </cell>
          <cell r="F1247" t="str">
            <v>0101295</v>
          </cell>
          <cell r="G1247" t="str">
            <v>Sacramento</v>
          </cell>
          <cell r="H1247" t="str">
            <v>Sacramento City Unified</v>
          </cell>
          <cell r="I1247" t="str">
            <v>Sol Aureus College Preparatory</v>
          </cell>
          <cell r="J1247" t="str">
            <v>54</v>
          </cell>
          <cell r="K1247" t="str">
            <v>Unified School District</v>
          </cell>
          <cell r="L1247" t="str">
            <v>60</v>
          </cell>
          <cell r="M1247" t="str">
            <v>Elementary Schools (Public)</v>
          </cell>
          <cell r="N1247" t="str">
            <v>0552</v>
          </cell>
          <cell r="O1247">
            <v>360</v>
          </cell>
          <cell r="P1247">
            <v>0</v>
          </cell>
          <cell r="Q1247">
            <v>0</v>
          </cell>
          <cell r="R1247">
            <v>0</v>
          </cell>
          <cell r="S1247">
            <v>285</v>
          </cell>
          <cell r="T1247">
            <v>0</v>
          </cell>
          <cell r="U1247">
            <v>0</v>
          </cell>
          <cell r="V1247">
            <v>0</v>
          </cell>
          <cell r="W1247" t="str">
            <v>Y</v>
          </cell>
        </row>
        <row r="1248">
          <cell r="C1248" t="str">
            <v>34674390101881</v>
          </cell>
          <cell r="D1248" t="str">
            <v>34</v>
          </cell>
          <cell r="E1248" t="str">
            <v>67439</v>
          </cell>
          <cell r="F1248" t="str">
            <v>0101881</v>
          </cell>
          <cell r="G1248" t="str">
            <v>Sacramento</v>
          </cell>
          <cell r="H1248" t="str">
            <v>Sacramento City Unified</v>
          </cell>
          <cell r="I1248" t="str">
            <v>New Technology High</v>
          </cell>
          <cell r="J1248" t="str">
            <v>54</v>
          </cell>
          <cell r="K1248" t="str">
            <v>Unified School District</v>
          </cell>
          <cell r="L1248" t="str">
            <v>66</v>
          </cell>
          <cell r="M1248" t="str">
            <v>High Schools (Public)</v>
          </cell>
          <cell r="N1248" t="str">
            <v>0585</v>
          </cell>
          <cell r="O1248">
            <v>166</v>
          </cell>
          <cell r="P1248">
            <v>0</v>
          </cell>
          <cell r="Q1248">
            <v>0</v>
          </cell>
          <cell r="R1248">
            <v>0</v>
          </cell>
          <cell r="S1248">
            <v>121</v>
          </cell>
          <cell r="T1248">
            <v>0</v>
          </cell>
          <cell r="U1248">
            <v>0</v>
          </cell>
          <cell r="V1248">
            <v>0</v>
          </cell>
          <cell r="W1248" t="str">
            <v>Y</v>
          </cell>
        </row>
        <row r="1249">
          <cell r="C1249" t="str">
            <v>34674390101899</v>
          </cell>
          <cell r="D1249" t="str">
            <v>34</v>
          </cell>
          <cell r="E1249" t="str">
            <v>67439</v>
          </cell>
          <cell r="F1249" t="str">
            <v>0101899</v>
          </cell>
          <cell r="G1249" t="str">
            <v>Sacramento</v>
          </cell>
          <cell r="H1249" t="str">
            <v>Sacramento City Unified</v>
          </cell>
          <cell r="I1249" t="str">
            <v>George Washington Carver School of Arts and Science</v>
          </cell>
          <cell r="J1249" t="str">
            <v>54</v>
          </cell>
          <cell r="K1249" t="str">
            <v>Unified School District</v>
          </cell>
          <cell r="L1249" t="str">
            <v>66</v>
          </cell>
          <cell r="M1249" t="str">
            <v>High Schools (Public)</v>
          </cell>
          <cell r="N1249" t="str">
            <v>0588</v>
          </cell>
          <cell r="O1249">
            <v>272</v>
          </cell>
          <cell r="P1249">
            <v>0</v>
          </cell>
          <cell r="Q1249">
            <v>0</v>
          </cell>
          <cell r="R1249">
            <v>0</v>
          </cell>
          <cell r="S1249">
            <v>130</v>
          </cell>
          <cell r="T1249">
            <v>0</v>
          </cell>
          <cell r="U1249">
            <v>0</v>
          </cell>
          <cell r="V1249">
            <v>0</v>
          </cell>
          <cell r="W1249" t="str">
            <v>Y</v>
          </cell>
        </row>
        <row r="1250">
          <cell r="C1250" t="str">
            <v>34674390101907</v>
          </cell>
          <cell r="D1250" t="str">
            <v>34</v>
          </cell>
          <cell r="E1250" t="str">
            <v>67439</v>
          </cell>
          <cell r="F1250" t="str">
            <v>0101907</v>
          </cell>
          <cell r="G1250" t="str">
            <v>Sacramento</v>
          </cell>
          <cell r="H1250" t="str">
            <v>Sacramento City Unified</v>
          </cell>
          <cell r="I1250" t="str">
            <v>The MET</v>
          </cell>
          <cell r="J1250" t="str">
            <v>54</v>
          </cell>
          <cell r="K1250" t="str">
            <v>Unified School District</v>
          </cell>
          <cell r="L1250" t="str">
            <v>66</v>
          </cell>
          <cell r="M1250" t="str">
            <v>High Schools (Public)</v>
          </cell>
          <cell r="N1250" t="str">
            <v>0586</v>
          </cell>
          <cell r="O1250">
            <v>281</v>
          </cell>
          <cell r="P1250">
            <v>0</v>
          </cell>
          <cell r="Q1250">
            <v>0</v>
          </cell>
          <cell r="R1250">
            <v>0</v>
          </cell>
          <cell r="S1250">
            <v>165</v>
          </cell>
          <cell r="T1250">
            <v>0</v>
          </cell>
          <cell r="U1250">
            <v>0</v>
          </cell>
          <cell r="V1250">
            <v>0</v>
          </cell>
          <cell r="W1250" t="str">
            <v>Y</v>
          </cell>
        </row>
        <row r="1251">
          <cell r="C1251" t="str">
            <v>34674390102038</v>
          </cell>
          <cell r="D1251" t="str">
            <v>34</v>
          </cell>
          <cell r="E1251" t="str">
            <v>67439</v>
          </cell>
          <cell r="F1251" t="str">
            <v>0102038</v>
          </cell>
          <cell r="G1251" t="str">
            <v>Sacramento</v>
          </cell>
          <cell r="H1251" t="str">
            <v>Sacramento City Unified</v>
          </cell>
          <cell r="I1251" t="str">
            <v>Sacramento Charter High</v>
          </cell>
          <cell r="J1251" t="str">
            <v>54</v>
          </cell>
          <cell r="K1251" t="str">
            <v>Unified School District</v>
          </cell>
          <cell r="L1251" t="str">
            <v>66</v>
          </cell>
          <cell r="M1251" t="str">
            <v>High Schools (Public)</v>
          </cell>
          <cell r="N1251" t="str">
            <v>0596</v>
          </cell>
          <cell r="O1251">
            <v>760</v>
          </cell>
          <cell r="P1251">
            <v>0</v>
          </cell>
          <cell r="Q1251">
            <v>0</v>
          </cell>
          <cell r="R1251">
            <v>0</v>
          </cell>
          <cell r="S1251">
            <v>583</v>
          </cell>
          <cell r="T1251">
            <v>0</v>
          </cell>
          <cell r="U1251">
            <v>0</v>
          </cell>
          <cell r="V1251">
            <v>0</v>
          </cell>
          <cell r="W1251" t="str">
            <v>Y</v>
          </cell>
        </row>
        <row r="1252">
          <cell r="C1252" t="str">
            <v>34674390102343</v>
          </cell>
          <cell r="D1252" t="str">
            <v>34</v>
          </cell>
          <cell r="E1252" t="str">
            <v>67439</v>
          </cell>
          <cell r="F1252" t="str">
            <v>0102343</v>
          </cell>
          <cell r="G1252" t="str">
            <v>Sacramento</v>
          </cell>
          <cell r="H1252" t="str">
            <v>Sacramento City Unified</v>
          </cell>
          <cell r="I1252" t="str">
            <v>Aspire Capitol Heights Academy</v>
          </cell>
          <cell r="J1252" t="str">
            <v>54</v>
          </cell>
          <cell r="K1252" t="str">
            <v>Unified School District</v>
          </cell>
          <cell r="L1252" t="str">
            <v>60</v>
          </cell>
          <cell r="M1252" t="str">
            <v>Elementary Schools (Public)</v>
          </cell>
          <cell r="N1252" t="str">
            <v>0598</v>
          </cell>
          <cell r="O1252">
            <v>276</v>
          </cell>
          <cell r="P1252">
            <v>0</v>
          </cell>
          <cell r="Q1252">
            <v>0</v>
          </cell>
          <cell r="R1252">
            <v>0</v>
          </cell>
          <cell r="S1252">
            <v>235</v>
          </cell>
          <cell r="T1252">
            <v>0</v>
          </cell>
          <cell r="U1252">
            <v>0</v>
          </cell>
          <cell r="V1252">
            <v>0</v>
          </cell>
          <cell r="W1252" t="str">
            <v>Y</v>
          </cell>
        </row>
        <row r="1253">
          <cell r="C1253" t="str">
            <v>34674390106898</v>
          </cell>
          <cell r="D1253" t="str">
            <v>34</v>
          </cell>
          <cell r="E1253" t="str">
            <v>67439</v>
          </cell>
          <cell r="F1253" t="str">
            <v>0106898</v>
          </cell>
          <cell r="G1253" t="str">
            <v>Sacramento</v>
          </cell>
          <cell r="H1253" t="str">
            <v>Sacramento City Unified</v>
          </cell>
          <cell r="I1253" t="str">
            <v>The Language Academy of Sacramento</v>
          </cell>
          <cell r="J1253" t="str">
            <v>54</v>
          </cell>
          <cell r="K1253" t="str">
            <v>Unified School District</v>
          </cell>
          <cell r="L1253" t="str">
            <v>60</v>
          </cell>
          <cell r="M1253" t="str">
            <v>Elementary Schools (Public)</v>
          </cell>
          <cell r="N1253" t="str">
            <v>0640</v>
          </cell>
          <cell r="O1253">
            <v>585</v>
          </cell>
          <cell r="P1253">
            <v>0</v>
          </cell>
          <cell r="Q1253">
            <v>0</v>
          </cell>
          <cell r="R1253">
            <v>0</v>
          </cell>
          <cell r="S1253">
            <v>462</v>
          </cell>
          <cell r="T1253">
            <v>0</v>
          </cell>
          <cell r="U1253">
            <v>0</v>
          </cell>
          <cell r="V1253">
            <v>0</v>
          </cell>
          <cell r="W1253" t="str">
            <v>Y</v>
          </cell>
        </row>
        <row r="1254">
          <cell r="C1254" t="str">
            <v>34674390111757</v>
          </cell>
          <cell r="D1254" t="str">
            <v>34</v>
          </cell>
          <cell r="E1254" t="str">
            <v>67439</v>
          </cell>
          <cell r="F1254" t="str">
            <v>0111757</v>
          </cell>
          <cell r="G1254" t="str">
            <v>Sacramento</v>
          </cell>
          <cell r="H1254" t="str">
            <v>Sacramento City Unified</v>
          </cell>
          <cell r="I1254" t="str">
            <v>California Montessori Project - Capitol Campus</v>
          </cell>
          <cell r="J1254" t="str">
            <v>54</v>
          </cell>
          <cell r="K1254" t="str">
            <v>Unified School District</v>
          </cell>
          <cell r="L1254" t="str">
            <v>60</v>
          </cell>
          <cell r="M1254" t="str">
            <v>Elementary Schools (Public)</v>
          </cell>
          <cell r="N1254" t="str">
            <v>0775</v>
          </cell>
          <cell r="O1254">
            <v>327</v>
          </cell>
          <cell r="P1254">
            <v>0</v>
          </cell>
          <cell r="Q1254">
            <v>0</v>
          </cell>
          <cell r="R1254">
            <v>0</v>
          </cell>
          <cell r="S1254">
            <v>94</v>
          </cell>
          <cell r="T1254">
            <v>0</v>
          </cell>
          <cell r="U1254">
            <v>0</v>
          </cell>
          <cell r="V1254">
            <v>0</v>
          </cell>
          <cell r="W1254" t="str">
            <v>Y</v>
          </cell>
        </row>
        <row r="1255">
          <cell r="C1255" t="str">
            <v>34674390121665</v>
          </cell>
          <cell r="D1255" t="str">
            <v>34</v>
          </cell>
          <cell r="E1255" t="str">
            <v>67439</v>
          </cell>
          <cell r="F1255" t="str">
            <v>0121665</v>
          </cell>
          <cell r="G1255" t="str">
            <v>Sacramento</v>
          </cell>
          <cell r="H1255" t="str">
            <v>Sacramento City Unified</v>
          </cell>
          <cell r="I1255" t="str">
            <v>Yav Pem Suab Academy - Preparing for the Future Charter</v>
          </cell>
          <cell r="J1255" t="str">
            <v>54</v>
          </cell>
          <cell r="K1255" t="str">
            <v>Unified School District</v>
          </cell>
          <cell r="L1255" t="str">
            <v>60</v>
          </cell>
          <cell r="M1255" t="str">
            <v>Elementary Schools (Public)</v>
          </cell>
          <cell r="N1255" t="str">
            <v>1186</v>
          </cell>
          <cell r="O1255">
            <v>470</v>
          </cell>
          <cell r="P1255">
            <v>0</v>
          </cell>
          <cell r="Q1255">
            <v>0</v>
          </cell>
          <cell r="R1255">
            <v>0</v>
          </cell>
          <cell r="S1255">
            <v>273</v>
          </cell>
          <cell r="T1255">
            <v>0</v>
          </cell>
          <cell r="U1255">
            <v>0</v>
          </cell>
          <cell r="V1255">
            <v>0</v>
          </cell>
          <cell r="W1255" t="str">
            <v>Y</v>
          </cell>
        </row>
        <row r="1256">
          <cell r="C1256" t="str">
            <v>34674390123901</v>
          </cell>
          <cell r="D1256" t="str">
            <v>34</v>
          </cell>
          <cell r="E1256" t="str">
            <v>67439</v>
          </cell>
          <cell r="F1256" t="str">
            <v>0123901</v>
          </cell>
          <cell r="G1256" t="str">
            <v>Sacramento</v>
          </cell>
          <cell r="H1256" t="str">
            <v>Sacramento City Unified</v>
          </cell>
          <cell r="I1256" t="str">
            <v>Capitol Collegiate Academy</v>
          </cell>
          <cell r="J1256" t="str">
            <v>54</v>
          </cell>
          <cell r="K1256" t="str">
            <v>Unified School District</v>
          </cell>
          <cell r="L1256" t="str">
            <v>60</v>
          </cell>
          <cell r="M1256" t="str">
            <v>Elementary Schools (Public)</v>
          </cell>
          <cell r="N1256" t="str">
            <v>1273</v>
          </cell>
          <cell r="O1256">
            <v>342</v>
          </cell>
          <cell r="P1256">
            <v>0</v>
          </cell>
          <cell r="Q1256">
            <v>0</v>
          </cell>
          <cell r="R1256">
            <v>0</v>
          </cell>
          <cell r="S1256">
            <v>307</v>
          </cell>
          <cell r="T1256">
            <v>0</v>
          </cell>
          <cell r="U1256">
            <v>0</v>
          </cell>
          <cell r="V1256">
            <v>0</v>
          </cell>
          <cell r="W1256" t="str">
            <v>Y</v>
          </cell>
        </row>
        <row r="1257">
          <cell r="C1257" t="str">
            <v>34674390125591</v>
          </cell>
          <cell r="D1257" t="str">
            <v>34</v>
          </cell>
          <cell r="E1257" t="str">
            <v>67439</v>
          </cell>
          <cell r="F1257" t="str">
            <v>0125591</v>
          </cell>
          <cell r="G1257" t="str">
            <v>Sacramento</v>
          </cell>
          <cell r="H1257" t="str">
            <v>Sacramento City Unified</v>
          </cell>
          <cell r="I1257" t="str">
            <v>Oak Park Preparatory Academy</v>
          </cell>
          <cell r="J1257" t="str">
            <v>54</v>
          </cell>
          <cell r="K1257" t="str">
            <v>Unified School District</v>
          </cell>
          <cell r="L1257" t="str">
            <v>64</v>
          </cell>
          <cell r="M1257" t="str">
            <v>Junior High Schools (Public)</v>
          </cell>
          <cell r="N1257" t="str">
            <v>1386</v>
          </cell>
          <cell r="O1257">
            <v>139</v>
          </cell>
          <cell r="P1257">
            <v>0</v>
          </cell>
          <cell r="Q1257">
            <v>0</v>
          </cell>
          <cell r="R1257">
            <v>0</v>
          </cell>
          <cell r="S1257">
            <v>125</v>
          </cell>
          <cell r="T1257">
            <v>0</v>
          </cell>
          <cell r="U1257">
            <v>0</v>
          </cell>
          <cell r="V1257">
            <v>0</v>
          </cell>
          <cell r="W1257" t="str">
            <v>Y</v>
          </cell>
        </row>
        <row r="1258">
          <cell r="C1258" t="str">
            <v>34674390131136</v>
          </cell>
          <cell r="D1258" t="str">
            <v>34</v>
          </cell>
          <cell r="E1258" t="str">
            <v>67439</v>
          </cell>
          <cell r="F1258" t="str">
            <v>0131136</v>
          </cell>
          <cell r="G1258" t="str">
            <v>Sacramento</v>
          </cell>
          <cell r="H1258" t="str">
            <v>Sacramento City Unified</v>
          </cell>
          <cell r="I1258" t="str">
            <v>New Joseph Bonnheim (NJB) Community Charter</v>
          </cell>
          <cell r="J1258" t="str">
            <v>54</v>
          </cell>
          <cell r="K1258" t="str">
            <v>Unified School District</v>
          </cell>
          <cell r="L1258" t="str">
            <v>60</v>
          </cell>
          <cell r="M1258" t="str">
            <v>Elementary Schools (Public)</v>
          </cell>
          <cell r="N1258" t="str">
            <v>1690</v>
          </cell>
          <cell r="O1258">
            <v>283</v>
          </cell>
          <cell r="P1258">
            <v>0</v>
          </cell>
          <cell r="Q1258">
            <v>0</v>
          </cell>
          <cell r="R1258">
            <v>0</v>
          </cell>
          <cell r="S1258">
            <v>261</v>
          </cell>
          <cell r="T1258">
            <v>0</v>
          </cell>
          <cell r="U1258">
            <v>0</v>
          </cell>
          <cell r="V1258">
            <v>0</v>
          </cell>
          <cell r="W1258" t="str">
            <v>Y</v>
          </cell>
        </row>
        <row r="1259">
          <cell r="C1259" t="str">
            <v>34674390135343</v>
          </cell>
          <cell r="D1259" t="str">
            <v>34</v>
          </cell>
          <cell r="E1259" t="str">
            <v>67439</v>
          </cell>
          <cell r="F1259" t="str">
            <v>0135343</v>
          </cell>
          <cell r="G1259" t="str">
            <v>Sacramento</v>
          </cell>
          <cell r="H1259" t="str">
            <v>Sacramento City Unified</v>
          </cell>
          <cell r="I1259" t="str">
            <v>Growth Public</v>
          </cell>
          <cell r="J1259" t="str">
            <v>54</v>
          </cell>
          <cell r="K1259" t="str">
            <v>Unified School District</v>
          </cell>
          <cell r="L1259" t="str">
            <v>60</v>
          </cell>
          <cell r="M1259" t="str">
            <v>Elementary Schools (Public)</v>
          </cell>
          <cell r="N1259" t="str">
            <v>1848</v>
          </cell>
          <cell r="O1259">
            <v>112</v>
          </cell>
          <cell r="P1259">
            <v>0</v>
          </cell>
          <cell r="Q1259">
            <v>0</v>
          </cell>
          <cell r="R1259">
            <v>0</v>
          </cell>
          <cell r="S1259">
            <v>76</v>
          </cell>
          <cell r="T1259">
            <v>0</v>
          </cell>
          <cell r="U1259">
            <v>0</v>
          </cell>
          <cell r="V1259">
            <v>0</v>
          </cell>
          <cell r="W1259" t="str">
            <v>Y</v>
          </cell>
        </row>
        <row r="1260">
          <cell r="C1260" t="str">
            <v>34674396033799</v>
          </cell>
          <cell r="D1260" t="str">
            <v>34</v>
          </cell>
          <cell r="E1260" t="str">
            <v>67439</v>
          </cell>
          <cell r="F1260" t="str">
            <v>6033799</v>
          </cell>
          <cell r="G1260" t="str">
            <v>Sacramento</v>
          </cell>
          <cell r="H1260" t="str">
            <v>Sacramento City Unified</v>
          </cell>
          <cell r="I1260" t="str">
            <v>Bowling Green Elementary</v>
          </cell>
          <cell r="J1260" t="str">
            <v>54</v>
          </cell>
          <cell r="K1260" t="str">
            <v>Unified School District</v>
          </cell>
          <cell r="L1260" t="str">
            <v>60</v>
          </cell>
          <cell r="M1260" t="str">
            <v>Elementary Schools (Public)</v>
          </cell>
          <cell r="N1260" t="str">
            <v>0018</v>
          </cell>
          <cell r="O1260">
            <v>815</v>
          </cell>
          <cell r="P1260">
            <v>0</v>
          </cell>
          <cell r="Q1260">
            <v>0</v>
          </cell>
          <cell r="R1260">
            <v>0</v>
          </cell>
          <cell r="S1260">
            <v>738</v>
          </cell>
          <cell r="T1260">
            <v>0</v>
          </cell>
          <cell r="U1260">
            <v>0</v>
          </cell>
          <cell r="V1260">
            <v>0</v>
          </cell>
          <cell r="W1260" t="str">
            <v>Y</v>
          </cell>
        </row>
        <row r="1261">
          <cell r="C1261" t="str">
            <v>34674470000000</v>
          </cell>
          <cell r="D1261" t="str">
            <v>34</v>
          </cell>
          <cell r="E1261" t="str">
            <v>67447</v>
          </cell>
          <cell r="F1261" t="str">
            <v>0000000</v>
          </cell>
          <cell r="G1261" t="str">
            <v>Sacramento</v>
          </cell>
          <cell r="H1261" t="str">
            <v>San Juan Unified</v>
          </cell>
          <cell r="J1261" t="str">
            <v>54</v>
          </cell>
          <cell r="K1261" t="str">
            <v>Unified School District</v>
          </cell>
          <cell r="O1261">
            <v>39822</v>
          </cell>
          <cell r="P1261">
            <v>0</v>
          </cell>
          <cell r="Q1261">
            <v>1</v>
          </cell>
          <cell r="R1261">
            <v>0</v>
          </cell>
          <cell r="S1261">
            <v>22113</v>
          </cell>
          <cell r="T1261">
            <v>0</v>
          </cell>
          <cell r="U1261">
            <v>1</v>
          </cell>
          <cell r="V1261">
            <v>0</v>
          </cell>
          <cell r="W1261" t="str">
            <v>Y</v>
          </cell>
        </row>
        <row r="1262">
          <cell r="C1262" t="str">
            <v>34674470112169</v>
          </cell>
          <cell r="D1262" t="str">
            <v>34</v>
          </cell>
          <cell r="E1262" t="str">
            <v>67447</v>
          </cell>
          <cell r="F1262" t="str">
            <v>0112169</v>
          </cell>
          <cell r="G1262" t="str">
            <v>Sacramento</v>
          </cell>
          <cell r="H1262" t="str">
            <v>San Juan Unified</v>
          </cell>
          <cell r="I1262" t="str">
            <v>California Montessori Project-San Juan Campus</v>
          </cell>
          <cell r="J1262" t="str">
            <v>54</v>
          </cell>
          <cell r="K1262" t="str">
            <v>Unified School District</v>
          </cell>
          <cell r="L1262" t="str">
            <v>60</v>
          </cell>
          <cell r="M1262" t="str">
            <v>Elementary Schools (Public)</v>
          </cell>
          <cell r="N1262" t="str">
            <v>0776</v>
          </cell>
          <cell r="O1262">
            <v>1318</v>
          </cell>
          <cell r="P1262">
            <v>0</v>
          </cell>
          <cell r="Q1262">
            <v>0</v>
          </cell>
          <cell r="R1262">
            <v>0</v>
          </cell>
          <cell r="S1262">
            <v>369</v>
          </cell>
          <cell r="T1262">
            <v>0</v>
          </cell>
          <cell r="U1262">
            <v>0</v>
          </cell>
          <cell r="V1262">
            <v>0</v>
          </cell>
          <cell r="W1262" t="str">
            <v>Y</v>
          </cell>
        </row>
        <row r="1263">
          <cell r="C1263" t="str">
            <v>34674470114983</v>
          </cell>
          <cell r="D1263" t="str">
            <v>34</v>
          </cell>
          <cell r="E1263" t="str">
            <v>67447</v>
          </cell>
          <cell r="F1263" t="str">
            <v>0114983</v>
          </cell>
          <cell r="G1263" t="str">
            <v>Sacramento</v>
          </cell>
          <cell r="H1263" t="str">
            <v>San Juan Unified</v>
          </cell>
          <cell r="I1263" t="str">
            <v>Golden Valley River</v>
          </cell>
          <cell r="J1263" t="str">
            <v>54</v>
          </cell>
          <cell r="K1263" t="str">
            <v>Unified School District</v>
          </cell>
          <cell r="L1263" t="str">
            <v>60</v>
          </cell>
          <cell r="M1263" t="str">
            <v>Elementary Schools (Public)</v>
          </cell>
          <cell r="N1263" t="str">
            <v>0946</v>
          </cell>
          <cell r="O1263">
            <v>306</v>
          </cell>
          <cell r="P1263">
            <v>0</v>
          </cell>
          <cell r="Q1263">
            <v>0</v>
          </cell>
          <cell r="R1263">
            <v>0</v>
          </cell>
          <cell r="S1263">
            <v>119</v>
          </cell>
          <cell r="T1263">
            <v>0</v>
          </cell>
          <cell r="U1263">
            <v>0</v>
          </cell>
          <cell r="V1263">
            <v>0</v>
          </cell>
          <cell r="W1263" t="str">
            <v>Y</v>
          </cell>
        </row>
        <row r="1264">
          <cell r="C1264" t="str">
            <v>34674470120469</v>
          </cell>
          <cell r="D1264" t="str">
            <v>34</v>
          </cell>
          <cell r="E1264" t="str">
            <v>67447</v>
          </cell>
          <cell r="F1264" t="str">
            <v>0120469</v>
          </cell>
          <cell r="G1264" t="str">
            <v>Sacramento</v>
          </cell>
          <cell r="H1264" t="str">
            <v>San Juan Unified</v>
          </cell>
          <cell r="I1264" t="str">
            <v>Aspire Alexander Twilight College Preparatory Academy</v>
          </cell>
          <cell r="J1264" t="str">
            <v>54</v>
          </cell>
          <cell r="K1264" t="str">
            <v>Unified School District</v>
          </cell>
          <cell r="L1264" t="str">
            <v>60</v>
          </cell>
          <cell r="M1264" t="str">
            <v>Elementary Schools (Public)</v>
          </cell>
          <cell r="N1264" t="str">
            <v>1554</v>
          </cell>
          <cell r="O1264">
            <v>431</v>
          </cell>
          <cell r="P1264">
            <v>0</v>
          </cell>
          <cell r="Q1264">
            <v>0</v>
          </cell>
          <cell r="R1264">
            <v>0</v>
          </cell>
          <cell r="S1264">
            <v>353</v>
          </cell>
          <cell r="T1264">
            <v>0</v>
          </cell>
          <cell r="U1264">
            <v>0</v>
          </cell>
          <cell r="V1264">
            <v>0</v>
          </cell>
          <cell r="W1264" t="str">
            <v>Y</v>
          </cell>
        </row>
        <row r="1265">
          <cell r="C1265" t="str">
            <v>34674470121467</v>
          </cell>
          <cell r="D1265" t="str">
            <v>34</v>
          </cell>
          <cell r="E1265" t="str">
            <v>67447</v>
          </cell>
          <cell r="F1265" t="str">
            <v>0121467</v>
          </cell>
          <cell r="G1265" t="str">
            <v>Sacramento</v>
          </cell>
          <cell r="H1265" t="str">
            <v>San Juan Unified</v>
          </cell>
          <cell r="I1265" t="str">
            <v>Aspire Alexander Twilight Secondary Academy</v>
          </cell>
          <cell r="J1265" t="str">
            <v>54</v>
          </cell>
          <cell r="K1265" t="str">
            <v>Unified School District</v>
          </cell>
          <cell r="L1265" t="str">
            <v>65</v>
          </cell>
          <cell r="M1265" t="str">
            <v>K-12 Schools (Public)</v>
          </cell>
          <cell r="N1265" t="str">
            <v>1555</v>
          </cell>
          <cell r="O1265">
            <v>429</v>
          </cell>
          <cell r="P1265">
            <v>0</v>
          </cell>
          <cell r="Q1265">
            <v>0</v>
          </cell>
          <cell r="R1265">
            <v>0</v>
          </cell>
          <cell r="S1265">
            <v>334</v>
          </cell>
          <cell r="T1265">
            <v>0</v>
          </cell>
          <cell r="U1265">
            <v>0</v>
          </cell>
          <cell r="V1265">
            <v>0</v>
          </cell>
          <cell r="W1265" t="str">
            <v>Y</v>
          </cell>
        </row>
        <row r="1266">
          <cell r="C1266" t="str">
            <v>34674470128124</v>
          </cell>
          <cell r="D1266" t="str">
            <v>34</v>
          </cell>
          <cell r="E1266" t="str">
            <v>67447</v>
          </cell>
          <cell r="F1266" t="str">
            <v>0128124</v>
          </cell>
          <cell r="G1266" t="str">
            <v>Sacramento</v>
          </cell>
          <cell r="H1266" t="str">
            <v>San Juan Unified</v>
          </cell>
          <cell r="I1266" t="str">
            <v>Gateway International</v>
          </cell>
          <cell r="J1266" t="str">
            <v>54</v>
          </cell>
          <cell r="K1266" t="str">
            <v>Unified School District</v>
          </cell>
          <cell r="L1266" t="str">
            <v>60</v>
          </cell>
          <cell r="M1266" t="str">
            <v>Elementary Schools (Public)</v>
          </cell>
          <cell r="N1266" t="str">
            <v>1563</v>
          </cell>
          <cell r="O1266">
            <v>549</v>
          </cell>
          <cell r="P1266">
            <v>0</v>
          </cell>
          <cell r="Q1266">
            <v>0</v>
          </cell>
          <cell r="R1266">
            <v>0</v>
          </cell>
          <cell r="S1266">
            <v>489</v>
          </cell>
          <cell r="T1266">
            <v>0</v>
          </cell>
          <cell r="U1266">
            <v>0</v>
          </cell>
          <cell r="V1266">
            <v>0</v>
          </cell>
          <cell r="W1266" t="str">
            <v>Y</v>
          </cell>
        </row>
        <row r="1267">
          <cell r="C1267" t="str">
            <v>34674470132399</v>
          </cell>
          <cell r="D1267" t="str">
            <v>34</v>
          </cell>
          <cell r="E1267" t="str">
            <v>67447</v>
          </cell>
          <cell r="F1267" t="str">
            <v>0132399</v>
          </cell>
          <cell r="G1267" t="str">
            <v>Sacramento</v>
          </cell>
          <cell r="H1267" t="str">
            <v>San Juan Unified</v>
          </cell>
          <cell r="I1267" t="str">
            <v>Golden Valley Orchard</v>
          </cell>
          <cell r="J1267" t="str">
            <v>54</v>
          </cell>
          <cell r="K1267" t="str">
            <v>Unified School District</v>
          </cell>
          <cell r="L1267" t="str">
            <v>60</v>
          </cell>
          <cell r="M1267" t="str">
            <v>Elementary Schools (Public)</v>
          </cell>
          <cell r="N1267" t="str">
            <v>1728</v>
          </cell>
          <cell r="O1267">
            <v>256</v>
          </cell>
          <cell r="P1267">
            <v>0</v>
          </cell>
          <cell r="Q1267">
            <v>0</v>
          </cell>
          <cell r="R1267">
            <v>0</v>
          </cell>
          <cell r="S1267">
            <v>75</v>
          </cell>
          <cell r="T1267">
            <v>0</v>
          </cell>
          <cell r="U1267">
            <v>0</v>
          </cell>
          <cell r="V1267">
            <v>0</v>
          </cell>
          <cell r="W1267" t="str">
            <v>Y</v>
          </cell>
        </row>
        <row r="1268">
          <cell r="C1268" t="str">
            <v>34674470133975</v>
          </cell>
          <cell r="D1268" t="str">
            <v>34</v>
          </cell>
          <cell r="E1268" t="str">
            <v>67447</v>
          </cell>
          <cell r="F1268" t="str">
            <v>0133975</v>
          </cell>
          <cell r="G1268" t="str">
            <v>Sacramento</v>
          </cell>
          <cell r="H1268" t="str">
            <v>San Juan Unified</v>
          </cell>
          <cell r="I1268" t="str">
            <v>Atkinson Academy Charter</v>
          </cell>
          <cell r="J1268" t="str">
            <v>54</v>
          </cell>
          <cell r="K1268" t="str">
            <v>Unified School District</v>
          </cell>
          <cell r="L1268" t="str">
            <v>65</v>
          </cell>
          <cell r="M1268" t="str">
            <v>K-12 Schools (Public)</v>
          </cell>
          <cell r="N1268" t="str">
            <v>1804</v>
          </cell>
          <cell r="O1268">
            <v>37</v>
          </cell>
          <cell r="P1268">
            <v>0</v>
          </cell>
          <cell r="Q1268">
            <v>0</v>
          </cell>
          <cell r="R1268">
            <v>0</v>
          </cell>
          <cell r="S1268">
            <v>30</v>
          </cell>
          <cell r="T1268">
            <v>0</v>
          </cell>
          <cell r="U1268">
            <v>0</v>
          </cell>
          <cell r="V1268">
            <v>0</v>
          </cell>
          <cell r="W1268" t="str">
            <v>Y</v>
          </cell>
        </row>
        <row r="1269">
          <cell r="C1269" t="str">
            <v>34674473430691</v>
          </cell>
          <cell r="D1269" t="str">
            <v>34</v>
          </cell>
          <cell r="E1269" t="str">
            <v>67447</v>
          </cell>
          <cell r="F1269" t="str">
            <v>3430691</v>
          </cell>
          <cell r="G1269" t="str">
            <v>Sacramento</v>
          </cell>
          <cell r="H1269" t="str">
            <v>San Juan Unified</v>
          </cell>
          <cell r="I1269" t="str">
            <v>Options for Youth-San Juan</v>
          </cell>
          <cell r="J1269" t="str">
            <v>54</v>
          </cell>
          <cell r="K1269" t="str">
            <v>Unified School District</v>
          </cell>
          <cell r="L1269" t="str">
            <v>66</v>
          </cell>
          <cell r="M1269" t="str">
            <v>High Schools (Public)</v>
          </cell>
          <cell r="N1269" t="str">
            <v>0217</v>
          </cell>
          <cell r="O1269">
            <v>1108</v>
          </cell>
          <cell r="P1269">
            <v>0</v>
          </cell>
          <cell r="Q1269">
            <v>0</v>
          </cell>
          <cell r="R1269">
            <v>0</v>
          </cell>
          <cell r="S1269">
            <v>794</v>
          </cell>
          <cell r="T1269">
            <v>0</v>
          </cell>
          <cell r="U1269">
            <v>0</v>
          </cell>
          <cell r="V1269">
            <v>0</v>
          </cell>
          <cell r="W1269" t="str">
            <v>Y</v>
          </cell>
        </row>
        <row r="1270">
          <cell r="C1270" t="str">
            <v>34674473430717</v>
          </cell>
          <cell r="D1270" t="str">
            <v>34</v>
          </cell>
          <cell r="E1270" t="str">
            <v>67447</v>
          </cell>
          <cell r="F1270" t="str">
            <v>3430717</v>
          </cell>
          <cell r="G1270" t="str">
            <v>Sacramento</v>
          </cell>
          <cell r="H1270" t="str">
            <v>San Juan Unified</v>
          </cell>
          <cell r="I1270" t="str">
            <v>Visions In Education</v>
          </cell>
          <cell r="J1270" t="str">
            <v>54</v>
          </cell>
          <cell r="K1270" t="str">
            <v>Unified School District</v>
          </cell>
          <cell r="L1270" t="str">
            <v>65</v>
          </cell>
          <cell r="M1270" t="str">
            <v>K-12 Schools (Public)</v>
          </cell>
          <cell r="N1270" t="str">
            <v>0248</v>
          </cell>
          <cell r="O1270">
            <v>5538</v>
          </cell>
          <cell r="P1270">
            <v>0</v>
          </cell>
          <cell r="Q1270">
            <v>0</v>
          </cell>
          <cell r="R1270">
            <v>0</v>
          </cell>
          <cell r="S1270">
            <v>2568</v>
          </cell>
          <cell r="T1270">
            <v>0</v>
          </cell>
          <cell r="U1270">
            <v>0</v>
          </cell>
          <cell r="V1270">
            <v>0</v>
          </cell>
          <cell r="W1270" t="str">
            <v>Y</v>
          </cell>
        </row>
        <row r="1271">
          <cell r="C1271" t="str">
            <v>34674473430758</v>
          </cell>
          <cell r="D1271" t="str">
            <v>34</v>
          </cell>
          <cell r="E1271" t="str">
            <v>67447</v>
          </cell>
          <cell r="F1271" t="str">
            <v>3430758</v>
          </cell>
          <cell r="G1271" t="str">
            <v>Sacramento</v>
          </cell>
          <cell r="H1271" t="str">
            <v>San Juan Unified</v>
          </cell>
          <cell r="I1271" t="str">
            <v>San Juan Choices Charter</v>
          </cell>
          <cell r="J1271" t="str">
            <v>54</v>
          </cell>
          <cell r="K1271" t="str">
            <v>Unified School District</v>
          </cell>
          <cell r="L1271" t="str">
            <v>65</v>
          </cell>
          <cell r="M1271" t="str">
            <v>K-12 Schools (Public)</v>
          </cell>
          <cell r="N1271" t="str">
            <v>0275</v>
          </cell>
          <cell r="O1271">
            <v>264</v>
          </cell>
          <cell r="P1271">
            <v>0</v>
          </cell>
          <cell r="Q1271">
            <v>0</v>
          </cell>
          <cell r="R1271">
            <v>0</v>
          </cell>
          <cell r="S1271">
            <v>142</v>
          </cell>
          <cell r="T1271">
            <v>0</v>
          </cell>
          <cell r="U1271">
            <v>0</v>
          </cell>
          <cell r="V1271">
            <v>0</v>
          </cell>
          <cell r="W1271" t="str">
            <v>Y</v>
          </cell>
        </row>
        <row r="1272">
          <cell r="C1272" t="str">
            <v>34739730000000</v>
          </cell>
          <cell r="D1272" t="str">
            <v>34</v>
          </cell>
          <cell r="E1272" t="str">
            <v>73973</v>
          </cell>
          <cell r="F1272" t="str">
            <v>0000000</v>
          </cell>
          <cell r="G1272" t="str">
            <v>Sacramento</v>
          </cell>
          <cell r="H1272" t="str">
            <v>Center Joint Unified</v>
          </cell>
          <cell r="J1272" t="str">
            <v>54</v>
          </cell>
          <cell r="K1272" t="str">
            <v>Unified School District</v>
          </cell>
          <cell r="O1272">
            <v>4328</v>
          </cell>
          <cell r="P1272">
            <v>0</v>
          </cell>
          <cell r="Q1272">
            <v>47</v>
          </cell>
          <cell r="R1272">
            <v>0</v>
          </cell>
          <cell r="S1272">
            <v>2977</v>
          </cell>
          <cell r="T1272">
            <v>0</v>
          </cell>
          <cell r="U1272">
            <v>38</v>
          </cell>
          <cell r="V1272">
            <v>0</v>
          </cell>
          <cell r="W1272" t="str">
            <v>Y</v>
          </cell>
        </row>
        <row r="1273">
          <cell r="C1273" t="str">
            <v>34752830000000</v>
          </cell>
          <cell r="D1273" t="str">
            <v>34</v>
          </cell>
          <cell r="E1273" t="str">
            <v>75283</v>
          </cell>
          <cell r="F1273" t="str">
            <v>0000000</v>
          </cell>
          <cell r="G1273" t="str">
            <v>Sacramento</v>
          </cell>
          <cell r="H1273" t="str">
            <v>Natomas Unified</v>
          </cell>
          <cell r="J1273" t="str">
            <v>54</v>
          </cell>
          <cell r="K1273" t="str">
            <v>Unified School District</v>
          </cell>
          <cell r="O1273">
            <v>9936</v>
          </cell>
          <cell r="P1273">
            <v>0</v>
          </cell>
          <cell r="Q1273">
            <v>29</v>
          </cell>
          <cell r="R1273">
            <v>0</v>
          </cell>
          <cell r="S1273">
            <v>6286</v>
          </cell>
          <cell r="T1273">
            <v>0</v>
          </cell>
          <cell r="U1273">
            <v>15</v>
          </cell>
          <cell r="V1273">
            <v>0</v>
          </cell>
          <cell r="W1273" t="str">
            <v>Y</v>
          </cell>
        </row>
        <row r="1274">
          <cell r="C1274" t="str">
            <v>34752830108860</v>
          </cell>
          <cell r="D1274" t="str">
            <v>34</v>
          </cell>
          <cell r="E1274" t="str">
            <v>75283</v>
          </cell>
          <cell r="F1274" t="str">
            <v>0108860</v>
          </cell>
          <cell r="G1274" t="str">
            <v>Sacramento</v>
          </cell>
          <cell r="H1274" t="str">
            <v>Natomas Unified</v>
          </cell>
          <cell r="I1274" t="str">
            <v>Westlake Charter</v>
          </cell>
          <cell r="J1274" t="str">
            <v>54</v>
          </cell>
          <cell r="K1274" t="str">
            <v>Unified School District</v>
          </cell>
          <cell r="L1274" t="str">
            <v>60</v>
          </cell>
          <cell r="M1274" t="str">
            <v>Elementary Schools (Public)</v>
          </cell>
          <cell r="N1274" t="str">
            <v>0711</v>
          </cell>
          <cell r="O1274">
            <v>919</v>
          </cell>
          <cell r="P1274">
            <v>0</v>
          </cell>
          <cell r="Q1274">
            <v>0</v>
          </cell>
          <cell r="R1274">
            <v>0</v>
          </cell>
          <cell r="S1274">
            <v>342</v>
          </cell>
          <cell r="T1274">
            <v>0</v>
          </cell>
          <cell r="U1274">
            <v>0</v>
          </cell>
          <cell r="V1274">
            <v>0</v>
          </cell>
          <cell r="W1274" t="str">
            <v>Y</v>
          </cell>
        </row>
        <row r="1275">
          <cell r="C1275" t="str">
            <v>34752830112425</v>
          </cell>
          <cell r="D1275" t="str">
            <v>34</v>
          </cell>
          <cell r="E1275" t="str">
            <v>75283</v>
          </cell>
          <cell r="F1275" t="str">
            <v>0112425</v>
          </cell>
          <cell r="G1275" t="str">
            <v>Sacramento</v>
          </cell>
          <cell r="H1275" t="str">
            <v>Natomas Unified</v>
          </cell>
          <cell r="I1275" t="str">
            <v>Natomas Pacific Pathways Prep</v>
          </cell>
          <cell r="J1275" t="str">
            <v>54</v>
          </cell>
          <cell r="K1275" t="str">
            <v>Unified School District</v>
          </cell>
          <cell r="L1275" t="str">
            <v>66</v>
          </cell>
          <cell r="M1275" t="str">
            <v>High Schools (Public)</v>
          </cell>
          <cell r="N1275" t="str">
            <v>0823</v>
          </cell>
          <cell r="O1275">
            <v>619</v>
          </cell>
          <cell r="P1275">
            <v>0</v>
          </cell>
          <cell r="Q1275">
            <v>0</v>
          </cell>
          <cell r="R1275">
            <v>0</v>
          </cell>
          <cell r="S1275">
            <v>278</v>
          </cell>
          <cell r="T1275">
            <v>0</v>
          </cell>
          <cell r="U1275">
            <v>0</v>
          </cell>
          <cell r="V1275">
            <v>0</v>
          </cell>
          <cell r="W1275" t="str">
            <v>Y</v>
          </cell>
        </row>
        <row r="1276">
          <cell r="C1276" t="str">
            <v>34752830120113</v>
          </cell>
          <cell r="D1276" t="str">
            <v>34</v>
          </cell>
          <cell r="E1276" t="str">
            <v>75283</v>
          </cell>
          <cell r="F1276" t="str">
            <v>0120113</v>
          </cell>
          <cell r="G1276" t="str">
            <v>Sacramento</v>
          </cell>
          <cell r="H1276" t="str">
            <v>Natomas Unified</v>
          </cell>
          <cell r="I1276" t="str">
            <v>Natomas Pacific Pathways Prep Middle</v>
          </cell>
          <cell r="J1276" t="str">
            <v>54</v>
          </cell>
          <cell r="K1276" t="str">
            <v>Unified School District</v>
          </cell>
          <cell r="L1276" t="str">
            <v>62</v>
          </cell>
          <cell r="M1276" t="str">
            <v>Intermediate/Middle Schools (Public)</v>
          </cell>
          <cell r="N1276" t="str">
            <v>1106</v>
          </cell>
          <cell r="O1276">
            <v>509</v>
          </cell>
          <cell r="P1276">
            <v>0</v>
          </cell>
          <cell r="Q1276">
            <v>0</v>
          </cell>
          <cell r="R1276">
            <v>0</v>
          </cell>
          <cell r="S1276">
            <v>234</v>
          </cell>
          <cell r="T1276">
            <v>0</v>
          </cell>
          <cell r="U1276">
            <v>0</v>
          </cell>
          <cell r="V1276">
            <v>0</v>
          </cell>
          <cell r="W1276" t="str">
            <v>Y</v>
          </cell>
        </row>
        <row r="1277">
          <cell r="C1277" t="str">
            <v>34752830126060</v>
          </cell>
          <cell r="D1277" t="str">
            <v>34</v>
          </cell>
          <cell r="E1277" t="str">
            <v>75283</v>
          </cell>
          <cell r="F1277" t="str">
            <v>0126060</v>
          </cell>
          <cell r="G1277" t="str">
            <v>Sacramento</v>
          </cell>
          <cell r="H1277" t="str">
            <v>Natomas Unified</v>
          </cell>
          <cell r="I1277" t="str">
            <v>Leroy Greene Academy</v>
          </cell>
          <cell r="J1277" t="str">
            <v>54</v>
          </cell>
          <cell r="K1277" t="str">
            <v>Unified School District</v>
          </cell>
          <cell r="L1277" t="str">
            <v>65</v>
          </cell>
          <cell r="M1277" t="str">
            <v>K-12 Schools (Public)</v>
          </cell>
          <cell r="N1277" t="str">
            <v>1405</v>
          </cell>
          <cell r="O1277">
            <v>782</v>
          </cell>
          <cell r="P1277">
            <v>0</v>
          </cell>
          <cell r="Q1277">
            <v>0</v>
          </cell>
          <cell r="R1277">
            <v>0</v>
          </cell>
          <cell r="S1277">
            <v>442</v>
          </cell>
          <cell r="T1277">
            <v>0</v>
          </cell>
          <cell r="U1277">
            <v>0</v>
          </cell>
          <cell r="V1277">
            <v>0</v>
          </cell>
          <cell r="W1277" t="str">
            <v>Y</v>
          </cell>
        </row>
        <row r="1278">
          <cell r="C1278" t="str">
            <v>34752830134049</v>
          </cell>
          <cell r="D1278" t="str">
            <v>34</v>
          </cell>
          <cell r="E1278" t="str">
            <v>75283</v>
          </cell>
          <cell r="F1278" t="str">
            <v>0134049</v>
          </cell>
          <cell r="G1278" t="str">
            <v>Sacramento</v>
          </cell>
          <cell r="H1278" t="str">
            <v>Natomas Unified</v>
          </cell>
          <cell r="I1278" t="str">
            <v>Natomas Pacific Pathways Prep Elementary</v>
          </cell>
          <cell r="J1278" t="str">
            <v>54</v>
          </cell>
          <cell r="K1278" t="str">
            <v>Unified School District</v>
          </cell>
          <cell r="L1278" t="str">
            <v>60</v>
          </cell>
          <cell r="M1278" t="str">
            <v>Elementary Schools (Public)</v>
          </cell>
          <cell r="N1278" t="str">
            <v>1803</v>
          </cell>
          <cell r="O1278">
            <v>300</v>
          </cell>
          <cell r="P1278">
            <v>0</v>
          </cell>
          <cell r="Q1278">
            <v>0</v>
          </cell>
          <cell r="R1278">
            <v>0</v>
          </cell>
          <cell r="S1278">
            <v>153</v>
          </cell>
          <cell r="T1278">
            <v>0</v>
          </cell>
          <cell r="U1278">
            <v>0</v>
          </cell>
          <cell r="V1278">
            <v>0</v>
          </cell>
          <cell r="W1278" t="str">
            <v>Y</v>
          </cell>
        </row>
        <row r="1279">
          <cell r="C1279" t="str">
            <v>34752833430659</v>
          </cell>
          <cell r="D1279" t="str">
            <v>34</v>
          </cell>
          <cell r="E1279" t="str">
            <v>75283</v>
          </cell>
          <cell r="F1279" t="str">
            <v>3430659</v>
          </cell>
          <cell r="G1279" t="str">
            <v>Sacramento</v>
          </cell>
          <cell r="H1279" t="str">
            <v>Natomas Unified</v>
          </cell>
          <cell r="I1279" t="str">
            <v>Natomas Charter</v>
          </cell>
          <cell r="J1279" t="str">
            <v>54</v>
          </cell>
          <cell r="K1279" t="str">
            <v>Unified School District</v>
          </cell>
          <cell r="L1279" t="str">
            <v>65</v>
          </cell>
          <cell r="M1279" t="str">
            <v>K-12 Schools (Public)</v>
          </cell>
          <cell r="N1279" t="str">
            <v>0019</v>
          </cell>
          <cell r="O1279">
            <v>1820</v>
          </cell>
          <cell r="P1279">
            <v>0</v>
          </cell>
          <cell r="Q1279">
            <v>0</v>
          </cell>
          <cell r="R1279">
            <v>0</v>
          </cell>
          <cell r="S1279">
            <v>510</v>
          </cell>
          <cell r="T1279">
            <v>0</v>
          </cell>
          <cell r="U1279">
            <v>0</v>
          </cell>
          <cell r="V1279">
            <v>0</v>
          </cell>
          <cell r="W1279" t="str">
            <v>Y</v>
          </cell>
        </row>
        <row r="1280">
          <cell r="C1280" t="str">
            <v>34765050000000</v>
          </cell>
          <cell r="D1280" t="str">
            <v>34</v>
          </cell>
          <cell r="E1280" t="str">
            <v>76505</v>
          </cell>
          <cell r="F1280" t="str">
            <v>0000000</v>
          </cell>
          <cell r="G1280" t="str">
            <v>Sacramento</v>
          </cell>
          <cell r="H1280" t="str">
            <v>Twin Rivers Unified</v>
          </cell>
          <cell r="J1280" t="str">
            <v>54</v>
          </cell>
          <cell r="K1280" t="str">
            <v>Unified School District</v>
          </cell>
          <cell r="O1280">
            <v>23989</v>
          </cell>
          <cell r="P1280">
            <v>0</v>
          </cell>
          <cell r="Q1280">
            <v>98</v>
          </cell>
          <cell r="R1280">
            <v>0</v>
          </cell>
          <cell r="S1280">
            <v>21203</v>
          </cell>
          <cell r="T1280">
            <v>0</v>
          </cell>
          <cell r="U1280">
            <v>77</v>
          </cell>
          <cell r="V1280">
            <v>0</v>
          </cell>
          <cell r="W1280" t="str">
            <v>Y</v>
          </cell>
        </row>
        <row r="1281">
          <cell r="C1281" t="str">
            <v>34765050101766</v>
          </cell>
          <cell r="D1281" t="str">
            <v>34</v>
          </cell>
          <cell r="E1281" t="str">
            <v>76505</v>
          </cell>
          <cell r="F1281" t="str">
            <v>0101766</v>
          </cell>
          <cell r="G1281" t="str">
            <v>Sacramento</v>
          </cell>
          <cell r="H1281" t="str">
            <v>Twin Rivers Unified</v>
          </cell>
          <cell r="I1281" t="str">
            <v>Community Outreach Academy</v>
          </cell>
          <cell r="J1281" t="str">
            <v>54</v>
          </cell>
          <cell r="K1281" t="str">
            <v>Unified School District</v>
          </cell>
          <cell r="L1281" t="str">
            <v>65</v>
          </cell>
          <cell r="M1281" t="str">
            <v>K-12 Schools (Public)</v>
          </cell>
          <cell r="N1281" t="str">
            <v>0561</v>
          </cell>
          <cell r="O1281">
            <v>1566</v>
          </cell>
          <cell r="P1281">
            <v>0</v>
          </cell>
          <cell r="Q1281">
            <v>0</v>
          </cell>
          <cell r="R1281">
            <v>0</v>
          </cell>
          <cell r="S1281">
            <v>1395</v>
          </cell>
          <cell r="T1281">
            <v>0</v>
          </cell>
          <cell r="U1281">
            <v>0</v>
          </cell>
          <cell r="V1281">
            <v>0</v>
          </cell>
          <cell r="W1281" t="str">
            <v>Y</v>
          </cell>
        </row>
        <row r="1282">
          <cell r="C1282" t="str">
            <v>34765050101832</v>
          </cell>
          <cell r="D1282" t="str">
            <v>34</v>
          </cell>
          <cell r="E1282" t="str">
            <v>76505</v>
          </cell>
          <cell r="F1282" t="str">
            <v>0101832</v>
          </cell>
          <cell r="G1282" t="str">
            <v>Sacramento</v>
          </cell>
          <cell r="H1282" t="str">
            <v>Twin Rivers Unified</v>
          </cell>
          <cell r="I1282" t="str">
            <v>Futures High</v>
          </cell>
          <cell r="J1282" t="str">
            <v>54</v>
          </cell>
          <cell r="K1282" t="str">
            <v>Unified School District</v>
          </cell>
          <cell r="L1282" t="str">
            <v>66</v>
          </cell>
          <cell r="M1282" t="str">
            <v>High Schools (Public)</v>
          </cell>
          <cell r="N1282" t="str">
            <v>0560</v>
          </cell>
          <cell r="O1282">
            <v>399</v>
          </cell>
          <cell r="P1282">
            <v>0</v>
          </cell>
          <cell r="Q1282">
            <v>0</v>
          </cell>
          <cell r="R1282">
            <v>0</v>
          </cell>
          <cell r="S1282">
            <v>344</v>
          </cell>
          <cell r="T1282">
            <v>0</v>
          </cell>
          <cell r="U1282">
            <v>0</v>
          </cell>
          <cell r="V1282">
            <v>0</v>
          </cell>
          <cell r="W1282" t="str">
            <v>Y</v>
          </cell>
        </row>
        <row r="1283">
          <cell r="C1283" t="str">
            <v>34765050108415</v>
          </cell>
          <cell r="D1283" t="str">
            <v>34</v>
          </cell>
          <cell r="E1283" t="str">
            <v>76505</v>
          </cell>
          <cell r="F1283" t="str">
            <v>0108415</v>
          </cell>
          <cell r="G1283" t="str">
            <v>Sacramento</v>
          </cell>
          <cell r="H1283" t="str">
            <v>Twin Rivers Unified</v>
          </cell>
          <cell r="I1283" t="str">
            <v>Heritage Peak Charter</v>
          </cell>
          <cell r="J1283" t="str">
            <v>54</v>
          </cell>
          <cell r="K1283" t="str">
            <v>Unified School District</v>
          </cell>
          <cell r="L1283" t="str">
            <v>65</v>
          </cell>
          <cell r="M1283" t="str">
            <v>K-12 Schools (Public)</v>
          </cell>
          <cell r="N1283" t="str">
            <v>0687</v>
          </cell>
          <cell r="O1283">
            <v>1009</v>
          </cell>
          <cell r="P1283">
            <v>0</v>
          </cell>
          <cell r="Q1283">
            <v>0</v>
          </cell>
          <cell r="R1283">
            <v>0</v>
          </cell>
          <cell r="S1283">
            <v>543</v>
          </cell>
          <cell r="T1283">
            <v>0</v>
          </cell>
          <cell r="U1283">
            <v>0</v>
          </cell>
          <cell r="V1283">
            <v>0</v>
          </cell>
          <cell r="W1283" t="str">
            <v>Y</v>
          </cell>
        </row>
        <row r="1284">
          <cell r="C1284" t="str">
            <v>34765050108795</v>
          </cell>
          <cell r="D1284" t="str">
            <v>34</v>
          </cell>
          <cell r="E1284" t="str">
            <v>76505</v>
          </cell>
          <cell r="F1284" t="str">
            <v>0108795</v>
          </cell>
          <cell r="G1284" t="str">
            <v>Sacramento</v>
          </cell>
          <cell r="H1284" t="str">
            <v>Twin Rivers Unified</v>
          </cell>
          <cell r="I1284" t="str">
            <v>Creative Connections Arts Academy</v>
          </cell>
          <cell r="J1284" t="str">
            <v>54</v>
          </cell>
          <cell r="K1284" t="str">
            <v>Unified School District</v>
          </cell>
          <cell r="L1284" t="str">
            <v>65</v>
          </cell>
          <cell r="M1284" t="str">
            <v>K-12 Schools (Public)</v>
          </cell>
          <cell r="N1284" t="str">
            <v>0686</v>
          </cell>
          <cell r="O1284">
            <v>679</v>
          </cell>
          <cell r="P1284">
            <v>0</v>
          </cell>
          <cell r="Q1284">
            <v>0</v>
          </cell>
          <cell r="R1284">
            <v>0</v>
          </cell>
          <cell r="S1284">
            <v>472</v>
          </cell>
          <cell r="T1284">
            <v>0</v>
          </cell>
          <cell r="U1284">
            <v>0</v>
          </cell>
          <cell r="V1284">
            <v>0</v>
          </cell>
          <cell r="W1284" t="str">
            <v>Y</v>
          </cell>
        </row>
        <row r="1285">
          <cell r="C1285" t="str">
            <v>34765050108837</v>
          </cell>
          <cell r="D1285" t="str">
            <v>34</v>
          </cell>
          <cell r="E1285" t="str">
            <v>76505</v>
          </cell>
          <cell r="F1285" t="str">
            <v>0108837</v>
          </cell>
          <cell r="G1285" t="str">
            <v>Sacramento</v>
          </cell>
          <cell r="H1285" t="str">
            <v>Twin Rivers Unified</v>
          </cell>
          <cell r="I1285" t="str">
            <v>Community Collaborative Charter</v>
          </cell>
          <cell r="J1285" t="str">
            <v>54</v>
          </cell>
          <cell r="K1285" t="str">
            <v>Unified School District</v>
          </cell>
          <cell r="L1285" t="str">
            <v>65</v>
          </cell>
          <cell r="M1285" t="str">
            <v>K-12 Schools (Public)</v>
          </cell>
          <cell r="N1285" t="str">
            <v>0699</v>
          </cell>
          <cell r="O1285">
            <v>520</v>
          </cell>
          <cell r="P1285">
            <v>0</v>
          </cell>
          <cell r="Q1285">
            <v>0</v>
          </cell>
          <cell r="R1285">
            <v>0</v>
          </cell>
          <cell r="S1285">
            <v>463</v>
          </cell>
          <cell r="T1285">
            <v>0</v>
          </cell>
          <cell r="U1285">
            <v>0</v>
          </cell>
          <cell r="V1285">
            <v>0</v>
          </cell>
          <cell r="W1285" t="str">
            <v>Y</v>
          </cell>
        </row>
        <row r="1286">
          <cell r="C1286" t="str">
            <v>34765050113878</v>
          </cell>
          <cell r="D1286" t="str">
            <v>34</v>
          </cell>
          <cell r="E1286" t="str">
            <v>76505</v>
          </cell>
          <cell r="F1286" t="str">
            <v>0113878</v>
          </cell>
          <cell r="G1286" t="str">
            <v>Sacramento</v>
          </cell>
          <cell r="H1286" t="str">
            <v>Twin Rivers Unified</v>
          </cell>
          <cell r="I1286" t="str">
            <v>Higher Learning Academy</v>
          </cell>
          <cell r="J1286" t="str">
            <v>54</v>
          </cell>
          <cell r="K1286" t="str">
            <v>Unified School District</v>
          </cell>
          <cell r="L1286" t="str">
            <v>65</v>
          </cell>
          <cell r="M1286" t="str">
            <v>K-12 Schools (Public)</v>
          </cell>
          <cell r="N1286" t="str">
            <v>0862</v>
          </cell>
          <cell r="O1286">
            <v>216</v>
          </cell>
          <cell r="P1286">
            <v>0</v>
          </cell>
          <cell r="Q1286">
            <v>0</v>
          </cell>
          <cell r="R1286">
            <v>0</v>
          </cell>
          <cell r="S1286">
            <v>205</v>
          </cell>
          <cell r="T1286">
            <v>0</v>
          </cell>
          <cell r="U1286">
            <v>0</v>
          </cell>
          <cell r="V1286">
            <v>0</v>
          </cell>
          <cell r="W1286" t="str">
            <v>Y</v>
          </cell>
        </row>
        <row r="1287">
          <cell r="C1287" t="str">
            <v>34765050114272</v>
          </cell>
          <cell r="D1287" t="str">
            <v>34</v>
          </cell>
          <cell r="E1287" t="str">
            <v>76505</v>
          </cell>
          <cell r="F1287" t="str">
            <v>0114272</v>
          </cell>
          <cell r="G1287" t="str">
            <v>Sacramento</v>
          </cell>
          <cell r="H1287" t="str">
            <v>Twin Rivers Unified</v>
          </cell>
          <cell r="I1287" t="str">
            <v>SAVA: Sacramento Academic and Vocational Academy</v>
          </cell>
          <cell r="J1287" t="str">
            <v>54</v>
          </cell>
          <cell r="K1287" t="str">
            <v>Unified School District</v>
          </cell>
          <cell r="L1287" t="str">
            <v>66</v>
          </cell>
          <cell r="M1287" t="str">
            <v>High Schools (Public)</v>
          </cell>
          <cell r="N1287" t="str">
            <v>0878</v>
          </cell>
          <cell r="O1287">
            <v>809</v>
          </cell>
          <cell r="P1287">
            <v>0</v>
          </cell>
          <cell r="Q1287">
            <v>0</v>
          </cell>
          <cell r="R1287">
            <v>0</v>
          </cell>
          <cell r="S1287">
            <v>618</v>
          </cell>
          <cell r="T1287">
            <v>0</v>
          </cell>
          <cell r="U1287">
            <v>0</v>
          </cell>
          <cell r="V1287">
            <v>0</v>
          </cell>
          <cell r="W1287" t="str">
            <v>Y</v>
          </cell>
        </row>
        <row r="1288">
          <cell r="C1288" t="str">
            <v>34765050130757</v>
          </cell>
          <cell r="D1288" t="str">
            <v>34</v>
          </cell>
          <cell r="E1288" t="str">
            <v>76505</v>
          </cell>
          <cell r="F1288" t="str">
            <v>0130757</v>
          </cell>
          <cell r="G1288" t="str">
            <v>Sacramento</v>
          </cell>
          <cell r="H1288" t="str">
            <v>Twin Rivers Unified</v>
          </cell>
          <cell r="I1288" t="str">
            <v>Highlands Community Charter</v>
          </cell>
          <cell r="J1288" t="str">
            <v>54</v>
          </cell>
          <cell r="K1288" t="str">
            <v>Unified School District</v>
          </cell>
          <cell r="L1288" t="str">
            <v>65</v>
          </cell>
          <cell r="M1288" t="str">
            <v>K-12 Schools (Public)</v>
          </cell>
          <cell r="N1288" t="str">
            <v>1674</v>
          </cell>
          <cell r="O1288">
            <v>1856</v>
          </cell>
          <cell r="P1288">
            <v>0</v>
          </cell>
          <cell r="Q1288">
            <v>0</v>
          </cell>
          <cell r="R1288">
            <v>0</v>
          </cell>
          <cell r="S1288">
            <v>1614</v>
          </cell>
          <cell r="T1288">
            <v>0</v>
          </cell>
          <cell r="U1288">
            <v>0</v>
          </cell>
          <cell r="V1288">
            <v>0</v>
          </cell>
          <cell r="W1288" t="str">
            <v>Y</v>
          </cell>
        </row>
        <row r="1289">
          <cell r="C1289" t="str">
            <v>34765056033336</v>
          </cell>
          <cell r="D1289" t="str">
            <v>34</v>
          </cell>
          <cell r="E1289" t="str">
            <v>76505</v>
          </cell>
          <cell r="F1289" t="str">
            <v>6033336</v>
          </cell>
          <cell r="G1289" t="str">
            <v>Sacramento</v>
          </cell>
          <cell r="H1289" t="str">
            <v>Twin Rivers Unified</v>
          </cell>
          <cell r="I1289" t="str">
            <v>Smythe Academy of Arts and Sciences</v>
          </cell>
          <cell r="J1289" t="str">
            <v>54</v>
          </cell>
          <cell r="K1289" t="str">
            <v>Unified School District</v>
          </cell>
          <cell r="L1289" t="str">
            <v>60</v>
          </cell>
          <cell r="M1289" t="str">
            <v>Elementary Schools (Public)</v>
          </cell>
          <cell r="N1289" t="str">
            <v>0796</v>
          </cell>
          <cell r="O1289">
            <v>1109</v>
          </cell>
          <cell r="P1289">
            <v>0</v>
          </cell>
          <cell r="Q1289">
            <v>0</v>
          </cell>
          <cell r="R1289">
            <v>0</v>
          </cell>
          <cell r="S1289">
            <v>1017</v>
          </cell>
          <cell r="T1289">
            <v>0</v>
          </cell>
          <cell r="U1289">
            <v>0</v>
          </cell>
          <cell r="V1289">
            <v>0</v>
          </cell>
          <cell r="W1289" t="str">
            <v>Y</v>
          </cell>
        </row>
        <row r="1290">
          <cell r="C1290" t="str">
            <v>34765056112643</v>
          </cell>
          <cell r="D1290" t="str">
            <v>34</v>
          </cell>
          <cell r="E1290" t="str">
            <v>76505</v>
          </cell>
          <cell r="F1290" t="str">
            <v>6112643</v>
          </cell>
          <cell r="G1290" t="str">
            <v>Sacramento</v>
          </cell>
          <cell r="H1290" t="str">
            <v>Twin Rivers Unified</v>
          </cell>
          <cell r="I1290" t="str">
            <v>Westside Preparatory Charter</v>
          </cell>
          <cell r="J1290" t="str">
            <v>54</v>
          </cell>
          <cell r="K1290" t="str">
            <v>Unified School District</v>
          </cell>
          <cell r="L1290" t="str">
            <v>62</v>
          </cell>
          <cell r="M1290" t="str">
            <v>Intermediate/Middle Schools (Public)</v>
          </cell>
          <cell r="N1290" t="str">
            <v>0073</v>
          </cell>
          <cell r="O1290">
            <v>385</v>
          </cell>
          <cell r="P1290">
            <v>0</v>
          </cell>
          <cell r="Q1290">
            <v>0</v>
          </cell>
          <cell r="R1290">
            <v>0</v>
          </cell>
          <cell r="S1290">
            <v>298</v>
          </cell>
          <cell r="T1290">
            <v>0</v>
          </cell>
          <cell r="U1290">
            <v>0</v>
          </cell>
          <cell r="V1290">
            <v>0</v>
          </cell>
          <cell r="W1290" t="str">
            <v>Y</v>
          </cell>
        </row>
        <row r="1291">
          <cell r="C1291" t="str">
            <v>34769350132480</v>
          </cell>
          <cell r="D1291" t="str">
            <v>34</v>
          </cell>
          <cell r="E1291" t="str">
            <v>76935</v>
          </cell>
          <cell r="F1291" t="str">
            <v>0132480</v>
          </cell>
          <cell r="G1291" t="str">
            <v>Sacramento</v>
          </cell>
          <cell r="H1291" t="str">
            <v>SBE - Paramount Collegiate Academy</v>
          </cell>
          <cell r="I1291" t="str">
            <v>Paramount Collegiate Academy</v>
          </cell>
          <cell r="J1291" t="str">
            <v>02</v>
          </cell>
          <cell r="K1291" t="str">
            <v>State Board of Education</v>
          </cell>
          <cell r="L1291" t="str">
            <v>65</v>
          </cell>
          <cell r="M1291" t="str">
            <v>K-12 Schools (Public)</v>
          </cell>
          <cell r="N1291" t="str">
            <v>1760</v>
          </cell>
          <cell r="O1291">
            <v>75</v>
          </cell>
          <cell r="P1291">
            <v>0</v>
          </cell>
          <cell r="Q1291">
            <v>0</v>
          </cell>
          <cell r="R1291">
            <v>0</v>
          </cell>
          <cell r="S1291">
            <v>29</v>
          </cell>
          <cell r="T1291">
            <v>0</v>
          </cell>
          <cell r="U1291">
            <v>0</v>
          </cell>
          <cell r="V1291">
            <v>0</v>
          </cell>
          <cell r="W1291" t="str">
            <v>Y</v>
          </cell>
        </row>
        <row r="1292">
          <cell r="C1292" t="str">
            <v>35103550000000</v>
          </cell>
          <cell r="D1292" t="str">
            <v>35</v>
          </cell>
          <cell r="E1292" t="str">
            <v>10355</v>
          </cell>
          <cell r="F1292" t="str">
            <v>0000000</v>
          </cell>
          <cell r="G1292" t="str">
            <v>San Benito</v>
          </cell>
          <cell r="H1292" t="str">
            <v>San Benito County Office of Education</v>
          </cell>
          <cell r="J1292" t="str">
            <v>00</v>
          </cell>
          <cell r="K1292" t="str">
            <v>County Office of Education (COE)</v>
          </cell>
          <cell r="O1292">
            <v>38</v>
          </cell>
          <cell r="P1292">
            <v>9</v>
          </cell>
          <cell r="Q1292">
            <v>19</v>
          </cell>
          <cell r="R1292">
            <v>0</v>
          </cell>
          <cell r="S1292">
            <v>34</v>
          </cell>
          <cell r="T1292">
            <v>9</v>
          </cell>
          <cell r="U1292">
            <v>17</v>
          </cell>
          <cell r="V1292">
            <v>0</v>
          </cell>
          <cell r="W1292" t="str">
            <v>Y</v>
          </cell>
        </row>
        <row r="1293">
          <cell r="C1293" t="str">
            <v>35674540000000</v>
          </cell>
          <cell r="D1293" t="str">
            <v>35</v>
          </cell>
          <cell r="E1293" t="str">
            <v>67454</v>
          </cell>
          <cell r="F1293" t="str">
            <v>0000000</v>
          </cell>
          <cell r="G1293" t="str">
            <v>San Benito</v>
          </cell>
          <cell r="H1293" t="str">
            <v>Bitterwater-Tully Elementary</v>
          </cell>
          <cell r="J1293" t="str">
            <v>52</v>
          </cell>
          <cell r="K1293" t="str">
            <v>Elementary School District</v>
          </cell>
          <cell r="O1293">
            <v>34</v>
          </cell>
          <cell r="P1293">
            <v>0</v>
          </cell>
          <cell r="Q1293">
            <v>0</v>
          </cell>
          <cell r="R1293">
            <v>0</v>
          </cell>
          <cell r="S1293">
            <v>12</v>
          </cell>
          <cell r="T1293">
            <v>0</v>
          </cell>
          <cell r="U1293">
            <v>0</v>
          </cell>
          <cell r="V1293">
            <v>0</v>
          </cell>
          <cell r="W1293" t="str">
            <v>Y</v>
          </cell>
        </row>
        <row r="1294">
          <cell r="C1294" t="str">
            <v>35674620000000</v>
          </cell>
          <cell r="D1294" t="str">
            <v>35</v>
          </cell>
          <cell r="E1294" t="str">
            <v>67462</v>
          </cell>
          <cell r="F1294" t="str">
            <v>0000000</v>
          </cell>
          <cell r="G1294" t="str">
            <v>San Benito</v>
          </cell>
          <cell r="H1294" t="str">
            <v>Cienega Union Elementary</v>
          </cell>
          <cell r="J1294" t="str">
            <v>52</v>
          </cell>
          <cell r="K1294" t="str">
            <v>Elementary School District</v>
          </cell>
          <cell r="O1294">
            <v>30</v>
          </cell>
          <cell r="P1294">
            <v>0</v>
          </cell>
          <cell r="Q1294">
            <v>0</v>
          </cell>
          <cell r="R1294">
            <v>0</v>
          </cell>
          <cell r="S1294">
            <v>13</v>
          </cell>
          <cell r="T1294">
            <v>0</v>
          </cell>
          <cell r="U1294">
            <v>0</v>
          </cell>
          <cell r="V1294">
            <v>0</v>
          </cell>
          <cell r="W1294" t="str">
            <v>Y</v>
          </cell>
        </row>
        <row r="1295">
          <cell r="C1295" t="str">
            <v>35674700000000</v>
          </cell>
          <cell r="D1295" t="str">
            <v>35</v>
          </cell>
          <cell r="E1295" t="str">
            <v>67470</v>
          </cell>
          <cell r="F1295" t="str">
            <v>0000000</v>
          </cell>
          <cell r="G1295" t="str">
            <v>San Benito</v>
          </cell>
          <cell r="H1295" t="str">
            <v>Hollister</v>
          </cell>
          <cell r="J1295" t="str">
            <v>52</v>
          </cell>
          <cell r="K1295" t="str">
            <v>Elementary School District</v>
          </cell>
          <cell r="O1295">
            <v>5375</v>
          </cell>
          <cell r="P1295">
            <v>0</v>
          </cell>
          <cell r="Q1295">
            <v>5</v>
          </cell>
          <cell r="R1295">
            <v>0</v>
          </cell>
          <cell r="S1295">
            <v>3680</v>
          </cell>
          <cell r="T1295">
            <v>0</v>
          </cell>
          <cell r="U1295">
            <v>5</v>
          </cell>
          <cell r="V1295">
            <v>0</v>
          </cell>
          <cell r="W1295" t="str">
            <v>Y</v>
          </cell>
        </row>
        <row r="1296">
          <cell r="C1296" t="str">
            <v>35674700127688</v>
          </cell>
          <cell r="D1296" t="str">
            <v>35</v>
          </cell>
          <cell r="E1296" t="str">
            <v>67470</v>
          </cell>
          <cell r="F1296" t="str">
            <v>0127688</v>
          </cell>
          <cell r="G1296" t="str">
            <v>San Benito</v>
          </cell>
          <cell r="H1296" t="str">
            <v>Hollister</v>
          </cell>
          <cell r="I1296" t="str">
            <v>Hollister Prep</v>
          </cell>
          <cell r="J1296" t="str">
            <v>52</v>
          </cell>
          <cell r="K1296" t="str">
            <v>Elementary School District</v>
          </cell>
          <cell r="L1296" t="str">
            <v>60</v>
          </cell>
          <cell r="M1296" t="str">
            <v>Elementary Schools (Public)</v>
          </cell>
          <cell r="N1296" t="str">
            <v>1507</v>
          </cell>
          <cell r="O1296">
            <v>426</v>
          </cell>
          <cell r="P1296">
            <v>0</v>
          </cell>
          <cell r="Q1296">
            <v>0</v>
          </cell>
          <cell r="R1296">
            <v>0</v>
          </cell>
          <cell r="S1296">
            <v>296</v>
          </cell>
          <cell r="T1296">
            <v>0</v>
          </cell>
          <cell r="U1296">
            <v>0</v>
          </cell>
          <cell r="V1296">
            <v>0</v>
          </cell>
          <cell r="W1296" t="str">
            <v>Y</v>
          </cell>
        </row>
        <row r="1297">
          <cell r="C1297" t="str">
            <v>35674880000000</v>
          </cell>
          <cell r="D1297" t="str">
            <v>35</v>
          </cell>
          <cell r="E1297" t="str">
            <v>67488</v>
          </cell>
          <cell r="F1297" t="str">
            <v>0000000</v>
          </cell>
          <cell r="G1297" t="str">
            <v>San Benito</v>
          </cell>
          <cell r="H1297" t="str">
            <v>Jefferson Elementary</v>
          </cell>
          <cell r="J1297" t="str">
            <v>52</v>
          </cell>
          <cell r="K1297" t="str">
            <v>Elementary School District</v>
          </cell>
          <cell r="O1297">
            <v>9</v>
          </cell>
          <cell r="P1297">
            <v>0</v>
          </cell>
          <cell r="Q1297">
            <v>0</v>
          </cell>
          <cell r="R1297">
            <v>0</v>
          </cell>
          <cell r="S1297">
            <v>6</v>
          </cell>
          <cell r="T1297">
            <v>0</v>
          </cell>
          <cell r="U1297">
            <v>0</v>
          </cell>
          <cell r="V1297">
            <v>0</v>
          </cell>
          <cell r="W1297" t="str">
            <v>Y</v>
          </cell>
        </row>
        <row r="1298">
          <cell r="C1298" t="str">
            <v>35675040000000</v>
          </cell>
          <cell r="D1298" t="str">
            <v>35</v>
          </cell>
          <cell r="E1298" t="str">
            <v>67504</v>
          </cell>
          <cell r="F1298" t="str">
            <v>0000000</v>
          </cell>
          <cell r="G1298" t="str">
            <v>San Benito</v>
          </cell>
          <cell r="H1298" t="str">
            <v>North County Joint Union Elementary</v>
          </cell>
          <cell r="J1298" t="str">
            <v>52</v>
          </cell>
          <cell r="K1298" t="str">
            <v>Elementary School District</v>
          </cell>
          <cell r="O1298">
            <v>747</v>
          </cell>
          <cell r="P1298">
            <v>0</v>
          </cell>
          <cell r="Q1298">
            <v>0</v>
          </cell>
          <cell r="R1298">
            <v>0</v>
          </cell>
          <cell r="S1298">
            <v>370</v>
          </cell>
          <cell r="T1298">
            <v>0</v>
          </cell>
          <cell r="U1298">
            <v>0</v>
          </cell>
          <cell r="V1298">
            <v>0</v>
          </cell>
          <cell r="W1298" t="str">
            <v>Y</v>
          </cell>
        </row>
        <row r="1299">
          <cell r="C1299" t="str">
            <v>35675200000000</v>
          </cell>
          <cell r="D1299" t="str">
            <v>35</v>
          </cell>
          <cell r="E1299" t="str">
            <v>67520</v>
          </cell>
          <cell r="F1299" t="str">
            <v>0000000</v>
          </cell>
          <cell r="G1299" t="str">
            <v>San Benito</v>
          </cell>
          <cell r="H1299" t="str">
            <v>Panoche Elementary</v>
          </cell>
          <cell r="J1299" t="str">
            <v>52</v>
          </cell>
          <cell r="K1299" t="str">
            <v>Elementary School District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>N</v>
          </cell>
        </row>
        <row r="1300">
          <cell r="C1300" t="str">
            <v>35675380000000</v>
          </cell>
          <cell r="D1300" t="str">
            <v>35</v>
          </cell>
          <cell r="E1300" t="str">
            <v>67538</v>
          </cell>
          <cell r="F1300" t="str">
            <v>0000000</v>
          </cell>
          <cell r="G1300" t="str">
            <v>San Benito</v>
          </cell>
          <cell r="H1300" t="str">
            <v>San Benito High</v>
          </cell>
          <cell r="J1300" t="str">
            <v>56</v>
          </cell>
          <cell r="K1300" t="str">
            <v>High School District</v>
          </cell>
          <cell r="O1300">
            <v>3066</v>
          </cell>
          <cell r="P1300">
            <v>0</v>
          </cell>
          <cell r="Q1300">
            <v>14</v>
          </cell>
          <cell r="R1300">
            <v>0</v>
          </cell>
          <cell r="S1300">
            <v>1711</v>
          </cell>
          <cell r="T1300">
            <v>0</v>
          </cell>
          <cell r="U1300">
            <v>12</v>
          </cell>
          <cell r="V1300">
            <v>0</v>
          </cell>
          <cell r="W1300" t="str">
            <v>Y</v>
          </cell>
        </row>
        <row r="1301">
          <cell r="C1301" t="str">
            <v>35675530000000</v>
          </cell>
          <cell r="D1301" t="str">
            <v>35</v>
          </cell>
          <cell r="E1301" t="str">
            <v>67553</v>
          </cell>
          <cell r="F1301" t="str">
            <v>0000000</v>
          </cell>
          <cell r="G1301" t="str">
            <v>San Benito</v>
          </cell>
          <cell r="H1301" t="str">
            <v>Southside Elementary</v>
          </cell>
          <cell r="J1301" t="str">
            <v>52</v>
          </cell>
          <cell r="K1301" t="str">
            <v>Elementary School District</v>
          </cell>
          <cell r="O1301">
            <v>230</v>
          </cell>
          <cell r="P1301">
            <v>0</v>
          </cell>
          <cell r="Q1301">
            <v>0</v>
          </cell>
          <cell r="R1301">
            <v>0</v>
          </cell>
          <cell r="S1301">
            <v>95</v>
          </cell>
          <cell r="T1301">
            <v>0</v>
          </cell>
          <cell r="U1301">
            <v>0</v>
          </cell>
          <cell r="V1301">
            <v>0</v>
          </cell>
          <cell r="W1301" t="str">
            <v>Y</v>
          </cell>
        </row>
        <row r="1302">
          <cell r="C1302" t="str">
            <v>35675610000000</v>
          </cell>
          <cell r="D1302" t="str">
            <v>35</v>
          </cell>
          <cell r="E1302" t="str">
            <v>67561</v>
          </cell>
          <cell r="F1302" t="str">
            <v>0000000</v>
          </cell>
          <cell r="G1302" t="str">
            <v>San Benito</v>
          </cell>
          <cell r="H1302" t="str">
            <v>Tres Pinos Union Elementary</v>
          </cell>
          <cell r="J1302" t="str">
            <v>52</v>
          </cell>
          <cell r="K1302" t="str">
            <v>Elementary School District</v>
          </cell>
          <cell r="O1302">
            <v>120</v>
          </cell>
          <cell r="P1302">
            <v>0</v>
          </cell>
          <cell r="Q1302">
            <v>0</v>
          </cell>
          <cell r="R1302">
            <v>0</v>
          </cell>
          <cell r="S1302">
            <v>42</v>
          </cell>
          <cell r="T1302">
            <v>0</v>
          </cell>
          <cell r="U1302">
            <v>0</v>
          </cell>
          <cell r="V1302">
            <v>0</v>
          </cell>
          <cell r="W1302" t="str">
            <v>Y</v>
          </cell>
        </row>
        <row r="1303">
          <cell r="C1303" t="str">
            <v>35675790000000</v>
          </cell>
          <cell r="D1303" t="str">
            <v>35</v>
          </cell>
          <cell r="E1303" t="str">
            <v>67579</v>
          </cell>
          <cell r="F1303" t="str">
            <v>0000000</v>
          </cell>
          <cell r="G1303" t="str">
            <v>San Benito</v>
          </cell>
          <cell r="H1303" t="str">
            <v>Willow Grove Union Elementary</v>
          </cell>
          <cell r="J1303" t="str">
            <v>52</v>
          </cell>
          <cell r="K1303" t="str">
            <v>Elementary School District</v>
          </cell>
          <cell r="O1303">
            <v>14</v>
          </cell>
          <cell r="P1303">
            <v>0</v>
          </cell>
          <cell r="Q1303">
            <v>0</v>
          </cell>
          <cell r="R1303">
            <v>0</v>
          </cell>
          <cell r="S1303">
            <v>13</v>
          </cell>
          <cell r="T1303">
            <v>0</v>
          </cell>
          <cell r="U1303">
            <v>0</v>
          </cell>
          <cell r="V1303">
            <v>0</v>
          </cell>
          <cell r="W1303" t="str">
            <v>Y</v>
          </cell>
        </row>
        <row r="1304">
          <cell r="C1304" t="str">
            <v>35752590000000</v>
          </cell>
          <cell r="D1304" t="str">
            <v>35</v>
          </cell>
          <cell r="E1304" t="str">
            <v>75259</v>
          </cell>
          <cell r="F1304" t="str">
            <v>0000000</v>
          </cell>
          <cell r="G1304" t="str">
            <v>San Benito</v>
          </cell>
          <cell r="H1304" t="str">
            <v>Aromas/San Juan Unified</v>
          </cell>
          <cell r="J1304" t="str">
            <v>54</v>
          </cell>
          <cell r="K1304" t="str">
            <v>Unified School District</v>
          </cell>
          <cell r="O1304">
            <v>1100</v>
          </cell>
          <cell r="P1304">
            <v>0</v>
          </cell>
          <cell r="Q1304">
            <v>0</v>
          </cell>
          <cell r="R1304">
            <v>0</v>
          </cell>
          <cell r="S1304">
            <v>747</v>
          </cell>
          <cell r="T1304">
            <v>0</v>
          </cell>
          <cell r="U1304">
            <v>0</v>
          </cell>
          <cell r="V1304">
            <v>0</v>
          </cell>
          <cell r="W1304" t="str">
            <v>Y</v>
          </cell>
        </row>
        <row r="1305">
          <cell r="C1305" t="str">
            <v>36103630000000</v>
          </cell>
          <cell r="D1305" t="str">
            <v>36</v>
          </cell>
          <cell r="E1305" t="str">
            <v>10363</v>
          </cell>
          <cell r="F1305" t="str">
            <v>0000000</v>
          </cell>
          <cell r="G1305" t="str">
            <v>San Bernardino</v>
          </cell>
          <cell r="H1305" t="str">
            <v>San Bernardino County Office of Education</v>
          </cell>
          <cell r="J1305" t="str">
            <v>00</v>
          </cell>
          <cell r="K1305" t="str">
            <v>County Office of Education (COE)</v>
          </cell>
          <cell r="O1305">
            <v>2077</v>
          </cell>
          <cell r="P1305">
            <v>146</v>
          </cell>
          <cell r="Q1305">
            <v>1418</v>
          </cell>
          <cell r="R1305">
            <v>0</v>
          </cell>
          <cell r="S1305">
            <v>1304</v>
          </cell>
          <cell r="T1305">
            <v>146</v>
          </cell>
          <cell r="U1305">
            <v>689</v>
          </cell>
          <cell r="V1305">
            <v>0</v>
          </cell>
          <cell r="W1305" t="str">
            <v>Y</v>
          </cell>
        </row>
        <row r="1306">
          <cell r="C1306" t="str">
            <v>36103630115808</v>
          </cell>
          <cell r="D1306" t="str">
            <v>36</v>
          </cell>
          <cell r="E1306" t="str">
            <v>10363</v>
          </cell>
          <cell r="F1306" t="str">
            <v>0115808</v>
          </cell>
          <cell r="G1306" t="str">
            <v>San Bernardino</v>
          </cell>
          <cell r="H1306" t="str">
            <v>San Bernardino County Office of Education</v>
          </cell>
          <cell r="I1306" t="str">
            <v>Norton Science and Language Academy</v>
          </cell>
          <cell r="J1306" t="str">
            <v>00</v>
          </cell>
          <cell r="K1306" t="str">
            <v>County Office of Education (COE)</v>
          </cell>
          <cell r="L1306" t="str">
            <v>65</v>
          </cell>
          <cell r="M1306" t="str">
            <v>K-12 Schools (Public)</v>
          </cell>
          <cell r="N1306" t="str">
            <v>0903</v>
          </cell>
          <cell r="O1306">
            <v>776</v>
          </cell>
          <cell r="P1306">
            <v>0</v>
          </cell>
          <cell r="Q1306">
            <v>0</v>
          </cell>
          <cell r="R1306">
            <v>0</v>
          </cell>
          <cell r="S1306">
            <v>466</v>
          </cell>
          <cell r="T1306">
            <v>0</v>
          </cell>
          <cell r="U1306">
            <v>0</v>
          </cell>
          <cell r="V1306">
            <v>0</v>
          </cell>
          <cell r="W1306" t="str">
            <v>Y</v>
          </cell>
        </row>
        <row r="1307">
          <cell r="C1307" t="str">
            <v>36103636111918</v>
          </cell>
          <cell r="D1307" t="str">
            <v>36</v>
          </cell>
          <cell r="E1307" t="str">
            <v>10363</v>
          </cell>
          <cell r="F1307" t="str">
            <v>6111918</v>
          </cell>
          <cell r="G1307" t="str">
            <v>San Bernardino</v>
          </cell>
          <cell r="H1307" t="str">
            <v>San Bernardino County Office of Education</v>
          </cell>
          <cell r="I1307" t="str">
            <v>Desert Trails Preparatory Academy</v>
          </cell>
          <cell r="J1307" t="str">
            <v>00</v>
          </cell>
          <cell r="K1307" t="str">
            <v>County Office of Education (COE)</v>
          </cell>
          <cell r="L1307" t="str">
            <v>60</v>
          </cell>
          <cell r="M1307" t="str">
            <v>Elementary Schools (Public)</v>
          </cell>
          <cell r="N1307" t="str">
            <v>1522</v>
          </cell>
          <cell r="O1307">
            <v>494</v>
          </cell>
          <cell r="P1307">
            <v>0</v>
          </cell>
          <cell r="Q1307">
            <v>0</v>
          </cell>
          <cell r="R1307">
            <v>0</v>
          </cell>
          <cell r="S1307">
            <v>455</v>
          </cell>
          <cell r="T1307">
            <v>0</v>
          </cell>
          <cell r="U1307">
            <v>0</v>
          </cell>
          <cell r="V1307">
            <v>0</v>
          </cell>
          <cell r="W1307" t="str">
            <v>Y</v>
          </cell>
        </row>
        <row r="1308">
          <cell r="C1308" t="str">
            <v>36675870000000</v>
          </cell>
          <cell r="D1308" t="str">
            <v>36</v>
          </cell>
          <cell r="E1308" t="str">
            <v>67587</v>
          </cell>
          <cell r="F1308" t="str">
            <v>0000000</v>
          </cell>
          <cell r="G1308" t="str">
            <v>San Bernardino</v>
          </cell>
          <cell r="H1308" t="str">
            <v>Adelanto Elementary</v>
          </cell>
          <cell r="J1308" t="str">
            <v>52</v>
          </cell>
          <cell r="K1308" t="str">
            <v>Elementary School District</v>
          </cell>
          <cell r="O1308">
            <v>8374</v>
          </cell>
          <cell r="P1308">
            <v>0</v>
          </cell>
          <cell r="Q1308">
            <v>92</v>
          </cell>
          <cell r="R1308">
            <v>0</v>
          </cell>
          <cell r="S1308">
            <v>6982</v>
          </cell>
          <cell r="T1308">
            <v>0</v>
          </cell>
          <cell r="U1308">
            <v>72</v>
          </cell>
          <cell r="V1308">
            <v>0</v>
          </cell>
          <cell r="W1308" t="str">
            <v>Y</v>
          </cell>
        </row>
        <row r="1309">
          <cell r="C1309" t="str">
            <v>36675870128462</v>
          </cell>
          <cell r="D1309" t="str">
            <v>36</v>
          </cell>
          <cell r="E1309" t="str">
            <v>67587</v>
          </cell>
          <cell r="F1309" t="str">
            <v>0128462</v>
          </cell>
          <cell r="G1309" t="str">
            <v>San Bernardino</v>
          </cell>
          <cell r="H1309" t="str">
            <v>Adelanto Elementary</v>
          </cell>
          <cell r="I1309" t="str">
            <v>Taylion High Desert Academy/Adelanto</v>
          </cell>
          <cell r="J1309" t="str">
            <v>52</v>
          </cell>
          <cell r="K1309" t="str">
            <v>Elementary School District</v>
          </cell>
          <cell r="L1309" t="str">
            <v>65</v>
          </cell>
          <cell r="M1309" t="str">
            <v>K-12 Schools (Public)</v>
          </cell>
          <cell r="N1309" t="str">
            <v>1520</v>
          </cell>
          <cell r="O1309">
            <v>333</v>
          </cell>
          <cell r="P1309">
            <v>0</v>
          </cell>
          <cell r="Q1309">
            <v>0</v>
          </cell>
          <cell r="R1309">
            <v>0</v>
          </cell>
          <cell r="S1309">
            <v>319</v>
          </cell>
          <cell r="T1309">
            <v>0</v>
          </cell>
          <cell r="U1309">
            <v>0</v>
          </cell>
          <cell r="V1309">
            <v>0</v>
          </cell>
          <cell r="W1309" t="str">
            <v>Y</v>
          </cell>
        </row>
        <row r="1310">
          <cell r="C1310" t="str">
            <v>36675950000000</v>
          </cell>
          <cell r="D1310" t="str">
            <v>36</v>
          </cell>
          <cell r="E1310" t="str">
            <v>67595</v>
          </cell>
          <cell r="F1310" t="str">
            <v>0000000</v>
          </cell>
          <cell r="G1310" t="str">
            <v>San Bernardino</v>
          </cell>
          <cell r="H1310" t="str">
            <v>Alta Loma Elementary</v>
          </cell>
          <cell r="J1310" t="str">
            <v>52</v>
          </cell>
          <cell r="K1310" t="str">
            <v>Elementary School District</v>
          </cell>
          <cell r="O1310">
            <v>5940</v>
          </cell>
          <cell r="P1310">
            <v>0</v>
          </cell>
          <cell r="Q1310">
            <v>36</v>
          </cell>
          <cell r="R1310">
            <v>0</v>
          </cell>
          <cell r="S1310">
            <v>2396</v>
          </cell>
          <cell r="T1310">
            <v>0</v>
          </cell>
          <cell r="U1310">
            <v>8</v>
          </cell>
          <cell r="V1310">
            <v>0</v>
          </cell>
          <cell r="W1310" t="str">
            <v>Y</v>
          </cell>
        </row>
        <row r="1311">
          <cell r="C1311" t="str">
            <v>36676110000000</v>
          </cell>
          <cell r="D1311" t="str">
            <v>36</v>
          </cell>
          <cell r="E1311" t="str">
            <v>67611</v>
          </cell>
          <cell r="F1311" t="str">
            <v>0000000</v>
          </cell>
          <cell r="G1311" t="str">
            <v>San Bernardino</v>
          </cell>
          <cell r="H1311" t="str">
            <v>Barstow Unified</v>
          </cell>
          <cell r="J1311" t="str">
            <v>54</v>
          </cell>
          <cell r="K1311" t="str">
            <v>Unified School District</v>
          </cell>
          <cell r="O1311">
            <v>6226</v>
          </cell>
          <cell r="P1311">
            <v>0</v>
          </cell>
          <cell r="Q1311">
            <v>22</v>
          </cell>
          <cell r="R1311">
            <v>0</v>
          </cell>
          <cell r="S1311">
            <v>4995</v>
          </cell>
          <cell r="T1311">
            <v>0</v>
          </cell>
          <cell r="U1311">
            <v>15</v>
          </cell>
          <cell r="V1311">
            <v>0</v>
          </cell>
          <cell r="W1311" t="str">
            <v>Y</v>
          </cell>
        </row>
        <row r="1312">
          <cell r="C1312" t="str">
            <v>36676370000000</v>
          </cell>
          <cell r="D1312" t="str">
            <v>36</v>
          </cell>
          <cell r="E1312" t="str">
            <v>67637</v>
          </cell>
          <cell r="F1312" t="str">
            <v>0000000</v>
          </cell>
          <cell r="G1312" t="str">
            <v>San Bernardino</v>
          </cell>
          <cell r="H1312" t="str">
            <v>Bear Valley Unified</v>
          </cell>
          <cell r="J1312" t="str">
            <v>54</v>
          </cell>
          <cell r="K1312" t="str">
            <v>Unified School District</v>
          </cell>
          <cell r="O1312">
            <v>2484</v>
          </cell>
          <cell r="P1312">
            <v>0</v>
          </cell>
          <cell r="Q1312">
            <v>11</v>
          </cell>
          <cell r="R1312">
            <v>0</v>
          </cell>
          <cell r="S1312">
            <v>1805</v>
          </cell>
          <cell r="T1312">
            <v>0</v>
          </cell>
          <cell r="U1312">
            <v>5</v>
          </cell>
          <cell r="V1312">
            <v>0</v>
          </cell>
          <cell r="W1312" t="str">
            <v>Y</v>
          </cell>
        </row>
        <row r="1313">
          <cell r="C1313" t="str">
            <v>36676450000000</v>
          </cell>
          <cell r="D1313" t="str">
            <v>36</v>
          </cell>
          <cell r="E1313" t="str">
            <v>67645</v>
          </cell>
          <cell r="F1313" t="str">
            <v>0000000</v>
          </cell>
          <cell r="G1313" t="str">
            <v>San Bernardino</v>
          </cell>
          <cell r="H1313" t="str">
            <v>Central Elementary</v>
          </cell>
          <cell r="J1313" t="str">
            <v>52</v>
          </cell>
          <cell r="K1313" t="str">
            <v>Elementary School District</v>
          </cell>
          <cell r="O1313">
            <v>4555</v>
          </cell>
          <cell r="P1313">
            <v>0</v>
          </cell>
          <cell r="Q1313">
            <v>55</v>
          </cell>
          <cell r="R1313">
            <v>0</v>
          </cell>
          <cell r="S1313">
            <v>3036</v>
          </cell>
          <cell r="T1313">
            <v>0</v>
          </cell>
          <cell r="U1313">
            <v>23</v>
          </cell>
          <cell r="V1313">
            <v>0</v>
          </cell>
          <cell r="W1313" t="str">
            <v>Y</v>
          </cell>
        </row>
        <row r="1314">
          <cell r="C1314" t="str">
            <v>36676520000000</v>
          </cell>
          <cell r="D1314" t="str">
            <v>36</v>
          </cell>
          <cell r="E1314" t="str">
            <v>67652</v>
          </cell>
          <cell r="F1314" t="str">
            <v>0000000</v>
          </cell>
          <cell r="G1314" t="str">
            <v>San Bernardino</v>
          </cell>
          <cell r="H1314" t="str">
            <v>Chaffey Joint Union High</v>
          </cell>
          <cell r="J1314" t="str">
            <v>56</v>
          </cell>
          <cell r="K1314" t="str">
            <v>High School District</v>
          </cell>
          <cell r="O1314">
            <v>23969</v>
          </cell>
          <cell r="P1314">
            <v>0</v>
          </cell>
          <cell r="Q1314">
            <v>242</v>
          </cell>
          <cell r="R1314">
            <v>0</v>
          </cell>
          <cell r="S1314">
            <v>14948</v>
          </cell>
          <cell r="T1314">
            <v>0</v>
          </cell>
          <cell r="U1314">
            <v>120</v>
          </cell>
          <cell r="V1314">
            <v>0</v>
          </cell>
          <cell r="W1314" t="str">
            <v>Y</v>
          </cell>
        </row>
        <row r="1315">
          <cell r="C1315" t="str">
            <v>36676780000000</v>
          </cell>
          <cell r="D1315" t="str">
            <v>36</v>
          </cell>
          <cell r="E1315" t="str">
            <v>67678</v>
          </cell>
          <cell r="F1315" t="str">
            <v>0000000</v>
          </cell>
          <cell r="G1315" t="str">
            <v>San Bernardino</v>
          </cell>
          <cell r="H1315" t="str">
            <v>Chino Valley Unified</v>
          </cell>
          <cell r="J1315" t="str">
            <v>54</v>
          </cell>
          <cell r="K1315" t="str">
            <v>Unified School District</v>
          </cell>
          <cell r="O1315">
            <v>28140</v>
          </cell>
          <cell r="P1315">
            <v>0</v>
          </cell>
          <cell r="Q1315">
            <v>155</v>
          </cell>
          <cell r="R1315">
            <v>0</v>
          </cell>
          <cell r="S1315">
            <v>14188</v>
          </cell>
          <cell r="T1315">
            <v>0</v>
          </cell>
          <cell r="U1315">
            <v>81</v>
          </cell>
          <cell r="V1315">
            <v>0</v>
          </cell>
          <cell r="W1315" t="str">
            <v>Y</v>
          </cell>
        </row>
        <row r="1316">
          <cell r="C1316" t="str">
            <v>36676860000000</v>
          </cell>
          <cell r="D1316" t="str">
            <v>36</v>
          </cell>
          <cell r="E1316" t="str">
            <v>67686</v>
          </cell>
          <cell r="F1316" t="str">
            <v>0000000</v>
          </cell>
          <cell r="G1316" t="str">
            <v>San Bernardino</v>
          </cell>
          <cell r="H1316" t="str">
            <v>Colton Joint Unified</v>
          </cell>
          <cell r="J1316" t="str">
            <v>54</v>
          </cell>
          <cell r="K1316" t="str">
            <v>Unified School District</v>
          </cell>
          <cell r="O1316">
            <v>22561</v>
          </cell>
          <cell r="P1316">
            <v>0</v>
          </cell>
          <cell r="Q1316">
            <v>63</v>
          </cell>
          <cell r="R1316">
            <v>0</v>
          </cell>
          <cell r="S1316">
            <v>19059</v>
          </cell>
          <cell r="T1316">
            <v>0</v>
          </cell>
          <cell r="U1316">
            <v>22</v>
          </cell>
          <cell r="V1316">
            <v>0</v>
          </cell>
          <cell r="W1316" t="str">
            <v>Y</v>
          </cell>
        </row>
        <row r="1317">
          <cell r="C1317" t="str">
            <v>36676940000000</v>
          </cell>
          <cell r="D1317" t="str">
            <v>36</v>
          </cell>
          <cell r="E1317" t="str">
            <v>67694</v>
          </cell>
          <cell r="F1317" t="str">
            <v>0000000</v>
          </cell>
          <cell r="G1317" t="str">
            <v>San Bernardino</v>
          </cell>
          <cell r="H1317" t="str">
            <v>Cucamonga Elementary</v>
          </cell>
          <cell r="J1317" t="str">
            <v>52</v>
          </cell>
          <cell r="K1317" t="str">
            <v>Elementary School District</v>
          </cell>
          <cell r="O1317">
            <v>2455</v>
          </cell>
          <cell r="P1317">
            <v>0</v>
          </cell>
          <cell r="Q1317">
            <v>37</v>
          </cell>
          <cell r="R1317">
            <v>0</v>
          </cell>
          <cell r="S1317">
            <v>1887</v>
          </cell>
          <cell r="T1317">
            <v>0</v>
          </cell>
          <cell r="U1317">
            <v>17</v>
          </cell>
          <cell r="V1317">
            <v>0</v>
          </cell>
          <cell r="W1317" t="str">
            <v>Y</v>
          </cell>
        </row>
        <row r="1318">
          <cell r="C1318" t="str">
            <v>36677020000000</v>
          </cell>
          <cell r="D1318" t="str">
            <v>36</v>
          </cell>
          <cell r="E1318" t="str">
            <v>67702</v>
          </cell>
          <cell r="F1318" t="str">
            <v>0000000</v>
          </cell>
          <cell r="G1318" t="str">
            <v>San Bernardino</v>
          </cell>
          <cell r="H1318" t="str">
            <v>Etiwanda Elementary</v>
          </cell>
          <cell r="J1318" t="str">
            <v>52</v>
          </cell>
          <cell r="K1318" t="str">
            <v>Elementary School District</v>
          </cell>
          <cell r="O1318">
            <v>14111</v>
          </cell>
          <cell r="P1318">
            <v>0</v>
          </cell>
          <cell r="Q1318">
            <v>63</v>
          </cell>
          <cell r="R1318">
            <v>0</v>
          </cell>
          <cell r="S1318">
            <v>6152</v>
          </cell>
          <cell r="T1318">
            <v>0</v>
          </cell>
          <cell r="U1318">
            <v>17</v>
          </cell>
          <cell r="V1318">
            <v>0</v>
          </cell>
          <cell r="W1318" t="str">
            <v>Y</v>
          </cell>
        </row>
        <row r="1319">
          <cell r="C1319" t="str">
            <v>36677100000000</v>
          </cell>
          <cell r="D1319" t="str">
            <v>36</v>
          </cell>
          <cell r="E1319" t="str">
            <v>67710</v>
          </cell>
          <cell r="F1319" t="str">
            <v>0000000</v>
          </cell>
          <cell r="G1319" t="str">
            <v>San Bernardino</v>
          </cell>
          <cell r="H1319" t="str">
            <v>Fontana Unified</v>
          </cell>
          <cell r="J1319" t="str">
            <v>54</v>
          </cell>
          <cell r="K1319" t="str">
            <v>Unified School District</v>
          </cell>
          <cell r="O1319">
            <v>37175</v>
          </cell>
          <cell r="P1319">
            <v>0</v>
          </cell>
          <cell r="Q1319">
            <v>9</v>
          </cell>
          <cell r="R1319">
            <v>0</v>
          </cell>
          <cell r="S1319">
            <v>32414</v>
          </cell>
          <cell r="T1319">
            <v>0</v>
          </cell>
          <cell r="U1319">
            <v>5</v>
          </cell>
          <cell r="V1319">
            <v>0</v>
          </cell>
          <cell r="W1319" t="str">
            <v>Y</v>
          </cell>
        </row>
        <row r="1320">
          <cell r="C1320" t="str">
            <v>36677360000000</v>
          </cell>
          <cell r="D1320" t="str">
            <v>36</v>
          </cell>
          <cell r="E1320" t="str">
            <v>67736</v>
          </cell>
          <cell r="F1320" t="str">
            <v>0000000</v>
          </cell>
          <cell r="G1320" t="str">
            <v>San Bernardino</v>
          </cell>
          <cell r="H1320" t="str">
            <v>Helendale Elementary</v>
          </cell>
          <cell r="J1320" t="str">
            <v>52</v>
          </cell>
          <cell r="K1320" t="str">
            <v>Elementary School District</v>
          </cell>
          <cell r="O1320">
            <v>659</v>
          </cell>
          <cell r="P1320">
            <v>0</v>
          </cell>
          <cell r="Q1320">
            <v>5</v>
          </cell>
          <cell r="R1320">
            <v>0</v>
          </cell>
          <cell r="S1320">
            <v>361</v>
          </cell>
          <cell r="T1320">
            <v>0</v>
          </cell>
          <cell r="U1320">
            <v>3</v>
          </cell>
          <cell r="V1320">
            <v>0</v>
          </cell>
          <cell r="W1320" t="str">
            <v>Y</v>
          </cell>
        </row>
        <row r="1321">
          <cell r="C1321" t="str">
            <v>36677360116723</v>
          </cell>
          <cell r="D1321" t="str">
            <v>36</v>
          </cell>
          <cell r="E1321" t="str">
            <v>67736</v>
          </cell>
          <cell r="F1321" t="str">
            <v>0116723</v>
          </cell>
          <cell r="G1321" t="str">
            <v>San Bernardino</v>
          </cell>
          <cell r="H1321" t="str">
            <v>Helendale Elementary</v>
          </cell>
          <cell r="I1321" t="str">
            <v>Academy of Careers and Exploration</v>
          </cell>
          <cell r="J1321" t="str">
            <v>52</v>
          </cell>
          <cell r="K1321" t="str">
            <v>Elementary School District</v>
          </cell>
          <cell r="L1321" t="str">
            <v>66</v>
          </cell>
          <cell r="M1321" t="str">
            <v>High Schools (Public)</v>
          </cell>
          <cell r="N1321" t="str">
            <v>0968</v>
          </cell>
          <cell r="O1321">
            <v>321</v>
          </cell>
          <cell r="P1321">
            <v>0</v>
          </cell>
          <cell r="Q1321">
            <v>0</v>
          </cell>
          <cell r="R1321">
            <v>0</v>
          </cell>
          <cell r="S1321">
            <v>184</v>
          </cell>
          <cell r="T1321">
            <v>0</v>
          </cell>
          <cell r="U1321">
            <v>0</v>
          </cell>
          <cell r="V1321">
            <v>0</v>
          </cell>
          <cell r="W1321" t="str">
            <v>Y</v>
          </cell>
        </row>
        <row r="1322">
          <cell r="C1322" t="str">
            <v>36677360128439</v>
          </cell>
          <cell r="D1322" t="str">
            <v>36</v>
          </cell>
          <cell r="E1322" t="str">
            <v>67736</v>
          </cell>
          <cell r="F1322" t="str">
            <v>0128439</v>
          </cell>
          <cell r="G1322" t="str">
            <v>San Bernardino</v>
          </cell>
          <cell r="H1322" t="str">
            <v>Helendale Elementary</v>
          </cell>
          <cell r="I1322" t="str">
            <v>Empire Springs Charter</v>
          </cell>
          <cell r="J1322" t="str">
            <v>52</v>
          </cell>
          <cell r="K1322" t="str">
            <v>Elementary School District</v>
          </cell>
          <cell r="L1322" t="str">
            <v>65</v>
          </cell>
          <cell r="M1322" t="str">
            <v>K-12 Schools (Public)</v>
          </cell>
          <cell r="N1322" t="str">
            <v>1592</v>
          </cell>
          <cell r="O1322">
            <v>1082</v>
          </cell>
          <cell r="P1322">
            <v>0</v>
          </cell>
          <cell r="Q1322">
            <v>0</v>
          </cell>
          <cell r="R1322">
            <v>0</v>
          </cell>
          <cell r="S1322">
            <v>475</v>
          </cell>
          <cell r="T1322">
            <v>0</v>
          </cell>
          <cell r="U1322">
            <v>0</v>
          </cell>
          <cell r="V1322">
            <v>0</v>
          </cell>
          <cell r="W1322" t="str">
            <v>Y</v>
          </cell>
        </row>
        <row r="1323">
          <cell r="C1323" t="str">
            <v>36677360130948</v>
          </cell>
          <cell r="D1323" t="str">
            <v>36</v>
          </cell>
          <cell r="E1323" t="str">
            <v>67736</v>
          </cell>
          <cell r="F1323" t="str">
            <v>0130948</v>
          </cell>
          <cell r="G1323" t="str">
            <v>San Bernardino</v>
          </cell>
          <cell r="H1323" t="str">
            <v>Helendale Elementary</v>
          </cell>
          <cell r="I1323" t="str">
            <v>Independence Charter Academy</v>
          </cell>
          <cell r="J1323" t="str">
            <v>52</v>
          </cell>
          <cell r="K1323" t="str">
            <v>Elementary School District</v>
          </cell>
          <cell r="L1323" t="str">
            <v>65</v>
          </cell>
          <cell r="M1323" t="str">
            <v>K-12 Schools (Public)</v>
          </cell>
          <cell r="N1323" t="str">
            <v>1679</v>
          </cell>
          <cell r="O1323">
            <v>177</v>
          </cell>
          <cell r="P1323">
            <v>0</v>
          </cell>
          <cell r="Q1323">
            <v>0</v>
          </cell>
          <cell r="R1323">
            <v>0</v>
          </cell>
          <cell r="S1323">
            <v>118</v>
          </cell>
          <cell r="T1323">
            <v>0</v>
          </cell>
          <cell r="U1323">
            <v>0</v>
          </cell>
          <cell r="V1323">
            <v>0</v>
          </cell>
          <cell r="W1323" t="str">
            <v>Y</v>
          </cell>
        </row>
        <row r="1324">
          <cell r="C1324" t="str">
            <v>36677360131151</v>
          </cell>
          <cell r="D1324" t="str">
            <v>36</v>
          </cell>
          <cell r="E1324" t="str">
            <v>67736</v>
          </cell>
          <cell r="F1324" t="str">
            <v>0131151</v>
          </cell>
          <cell r="G1324" t="str">
            <v>San Bernardino</v>
          </cell>
          <cell r="H1324" t="str">
            <v>Helendale Elementary</v>
          </cell>
          <cell r="I1324" t="str">
            <v>Alta Vista South Public Charter</v>
          </cell>
          <cell r="J1324" t="str">
            <v>52</v>
          </cell>
          <cell r="K1324" t="str">
            <v>Elementary School District</v>
          </cell>
          <cell r="L1324" t="str">
            <v>65</v>
          </cell>
          <cell r="M1324" t="str">
            <v>K-12 Schools (Public)</v>
          </cell>
          <cell r="N1324" t="str">
            <v>1691</v>
          </cell>
          <cell r="O1324">
            <v>746</v>
          </cell>
          <cell r="P1324">
            <v>0</v>
          </cell>
          <cell r="Q1324">
            <v>0</v>
          </cell>
          <cell r="R1324">
            <v>0</v>
          </cell>
          <cell r="S1324">
            <v>662</v>
          </cell>
          <cell r="T1324">
            <v>0</v>
          </cell>
          <cell r="U1324">
            <v>0</v>
          </cell>
          <cell r="V1324">
            <v>0</v>
          </cell>
          <cell r="W1324" t="str">
            <v>Y</v>
          </cell>
        </row>
        <row r="1325">
          <cell r="C1325" t="str">
            <v>36677360136069</v>
          </cell>
          <cell r="D1325" t="str">
            <v>36</v>
          </cell>
          <cell r="E1325" t="str">
            <v>67736</v>
          </cell>
          <cell r="F1325" t="str">
            <v>0136069</v>
          </cell>
          <cell r="G1325" t="str">
            <v>San Bernardino</v>
          </cell>
          <cell r="H1325" t="str">
            <v>Helendale Elementary</v>
          </cell>
          <cell r="I1325" t="str">
            <v>Community Collaborative Virtual - Sage Oak Charter</v>
          </cell>
          <cell r="J1325" t="str">
            <v>52</v>
          </cell>
          <cell r="K1325" t="str">
            <v>Elementary School District</v>
          </cell>
          <cell r="L1325" t="str">
            <v>65</v>
          </cell>
          <cell r="M1325" t="str">
            <v>K-12 Schools (Public)</v>
          </cell>
          <cell r="N1325" t="str">
            <v>1885</v>
          </cell>
          <cell r="O1325">
            <v>232</v>
          </cell>
          <cell r="P1325">
            <v>0</v>
          </cell>
          <cell r="Q1325">
            <v>0</v>
          </cell>
          <cell r="R1325">
            <v>0</v>
          </cell>
          <cell r="S1325">
            <v>77</v>
          </cell>
          <cell r="T1325">
            <v>0</v>
          </cell>
          <cell r="U1325">
            <v>0</v>
          </cell>
          <cell r="V1325">
            <v>0</v>
          </cell>
          <cell r="W1325" t="str">
            <v>Y</v>
          </cell>
        </row>
        <row r="1326">
          <cell r="C1326" t="str">
            <v>36677770000000</v>
          </cell>
          <cell r="D1326" t="str">
            <v>36</v>
          </cell>
          <cell r="E1326" t="str">
            <v>67777</v>
          </cell>
          <cell r="F1326" t="str">
            <v>0000000</v>
          </cell>
          <cell r="G1326" t="str">
            <v>San Bernardino</v>
          </cell>
          <cell r="H1326" t="str">
            <v>Morongo Unified</v>
          </cell>
          <cell r="J1326" t="str">
            <v>54</v>
          </cell>
          <cell r="K1326" t="str">
            <v>Unified School District</v>
          </cell>
          <cell r="O1326">
            <v>8651</v>
          </cell>
          <cell r="P1326">
            <v>0</v>
          </cell>
          <cell r="Q1326">
            <v>0</v>
          </cell>
          <cell r="R1326">
            <v>0</v>
          </cell>
          <cell r="S1326">
            <v>5982</v>
          </cell>
          <cell r="T1326">
            <v>0</v>
          </cell>
          <cell r="U1326">
            <v>0</v>
          </cell>
          <cell r="V1326">
            <v>0</v>
          </cell>
          <cell r="W1326" t="str">
            <v>Y</v>
          </cell>
        </row>
        <row r="1327">
          <cell r="C1327" t="str">
            <v>36677850000000</v>
          </cell>
          <cell r="D1327" t="str">
            <v>36</v>
          </cell>
          <cell r="E1327" t="str">
            <v>67785</v>
          </cell>
          <cell r="F1327" t="str">
            <v>0000000</v>
          </cell>
          <cell r="G1327" t="str">
            <v>San Bernardino</v>
          </cell>
          <cell r="H1327" t="str">
            <v>Mountain View Elementary</v>
          </cell>
          <cell r="J1327" t="str">
            <v>52</v>
          </cell>
          <cell r="K1327" t="str">
            <v>Elementary School District</v>
          </cell>
          <cell r="O1327">
            <v>2550</v>
          </cell>
          <cell r="P1327">
            <v>0</v>
          </cell>
          <cell r="Q1327">
            <v>21</v>
          </cell>
          <cell r="R1327">
            <v>0</v>
          </cell>
          <cell r="S1327">
            <v>1662</v>
          </cell>
          <cell r="T1327">
            <v>0</v>
          </cell>
          <cell r="U1327">
            <v>11</v>
          </cell>
          <cell r="V1327">
            <v>0</v>
          </cell>
          <cell r="W1327" t="str">
            <v>Y</v>
          </cell>
        </row>
        <row r="1328">
          <cell r="C1328" t="str">
            <v>36677930000000</v>
          </cell>
          <cell r="D1328" t="str">
            <v>36</v>
          </cell>
          <cell r="E1328" t="str">
            <v>67793</v>
          </cell>
          <cell r="F1328" t="str">
            <v>0000000</v>
          </cell>
          <cell r="G1328" t="str">
            <v>San Bernardino</v>
          </cell>
          <cell r="H1328" t="str">
            <v>Mt. Baldy Joint Elementary</v>
          </cell>
          <cell r="J1328" t="str">
            <v>52</v>
          </cell>
          <cell r="K1328" t="str">
            <v>Elementary School District</v>
          </cell>
          <cell r="O1328">
            <v>94</v>
          </cell>
          <cell r="P1328">
            <v>0</v>
          </cell>
          <cell r="Q1328">
            <v>0</v>
          </cell>
          <cell r="R1328">
            <v>0</v>
          </cell>
          <cell r="S1328">
            <v>29</v>
          </cell>
          <cell r="T1328">
            <v>0</v>
          </cell>
          <cell r="U1328">
            <v>0</v>
          </cell>
          <cell r="V1328">
            <v>0</v>
          </cell>
          <cell r="W1328" t="str">
            <v>Y</v>
          </cell>
        </row>
        <row r="1329">
          <cell r="C1329" t="str">
            <v>36678010000000</v>
          </cell>
          <cell r="D1329" t="str">
            <v>36</v>
          </cell>
          <cell r="E1329" t="str">
            <v>67801</v>
          </cell>
          <cell r="F1329" t="str">
            <v>0000000</v>
          </cell>
          <cell r="G1329" t="str">
            <v>San Bernardino</v>
          </cell>
          <cell r="H1329" t="str">
            <v>Needles Unified</v>
          </cell>
          <cell r="J1329" t="str">
            <v>54</v>
          </cell>
          <cell r="K1329" t="str">
            <v>Unified School District</v>
          </cell>
          <cell r="O1329">
            <v>0</v>
          </cell>
          <cell r="P1329">
            <v>0</v>
          </cell>
          <cell r="Q1329">
            <v>33</v>
          </cell>
          <cell r="R1329">
            <v>0</v>
          </cell>
          <cell r="S1329">
            <v>0</v>
          </cell>
          <cell r="T1329">
            <v>0</v>
          </cell>
          <cell r="U1329">
            <v>13</v>
          </cell>
          <cell r="V1329">
            <v>0</v>
          </cell>
          <cell r="W1329" t="str">
            <v>N</v>
          </cell>
        </row>
        <row r="1330">
          <cell r="C1330" t="str">
            <v>36678190000000</v>
          </cell>
          <cell r="D1330" t="str">
            <v>36</v>
          </cell>
          <cell r="E1330" t="str">
            <v>67819</v>
          </cell>
          <cell r="F1330" t="str">
            <v>0000000</v>
          </cell>
          <cell r="G1330" t="str">
            <v>San Bernardino</v>
          </cell>
          <cell r="H1330" t="str">
            <v>Ontario-Montclair</v>
          </cell>
          <cell r="J1330" t="str">
            <v>52</v>
          </cell>
          <cell r="K1330" t="str">
            <v>Elementary School District</v>
          </cell>
          <cell r="O1330">
            <v>20968</v>
          </cell>
          <cell r="P1330">
            <v>0</v>
          </cell>
          <cell r="Q1330">
            <v>20</v>
          </cell>
          <cell r="R1330">
            <v>0</v>
          </cell>
          <cell r="S1330">
            <v>17673</v>
          </cell>
          <cell r="T1330">
            <v>0</v>
          </cell>
          <cell r="U1330">
            <v>13</v>
          </cell>
          <cell r="V1330">
            <v>0</v>
          </cell>
          <cell r="W1330" t="str">
            <v>Y</v>
          </cell>
        </row>
        <row r="1331">
          <cell r="C1331" t="str">
            <v>36678270000000</v>
          </cell>
          <cell r="D1331" t="str">
            <v>36</v>
          </cell>
          <cell r="E1331" t="str">
            <v>67827</v>
          </cell>
          <cell r="F1331" t="str">
            <v>0000000</v>
          </cell>
          <cell r="G1331" t="str">
            <v>San Bernardino</v>
          </cell>
          <cell r="H1331" t="str">
            <v>Oro Grande Elementary</v>
          </cell>
          <cell r="J1331" t="str">
            <v>52</v>
          </cell>
          <cell r="K1331" t="str">
            <v>Elementary School District</v>
          </cell>
          <cell r="O1331">
            <v>109</v>
          </cell>
          <cell r="P1331">
            <v>0</v>
          </cell>
          <cell r="Q1331">
            <v>3</v>
          </cell>
          <cell r="R1331">
            <v>0</v>
          </cell>
          <cell r="S1331">
            <v>104</v>
          </cell>
          <cell r="T1331">
            <v>0</v>
          </cell>
          <cell r="U1331">
            <v>2</v>
          </cell>
          <cell r="V1331">
            <v>0</v>
          </cell>
          <cell r="W1331" t="str">
            <v>Y</v>
          </cell>
        </row>
        <row r="1332">
          <cell r="C1332" t="str">
            <v>36678270111807</v>
          </cell>
          <cell r="D1332" t="str">
            <v>36</v>
          </cell>
          <cell r="E1332" t="str">
            <v>67827</v>
          </cell>
          <cell r="F1332" t="str">
            <v>0111807</v>
          </cell>
          <cell r="G1332" t="str">
            <v>San Bernardino</v>
          </cell>
          <cell r="H1332" t="str">
            <v>Oro Grande Elementary</v>
          </cell>
          <cell r="I1332" t="str">
            <v>Mojave River Academy</v>
          </cell>
          <cell r="J1332" t="str">
            <v>52</v>
          </cell>
          <cell r="K1332" t="str">
            <v>Elementary School District</v>
          </cell>
          <cell r="L1332" t="str">
            <v>65</v>
          </cell>
          <cell r="M1332" t="str">
            <v>K-12 Schools (Public)</v>
          </cell>
          <cell r="N1332" t="str">
            <v>0762</v>
          </cell>
          <cell r="O1332">
            <v>1405</v>
          </cell>
          <cell r="P1332">
            <v>0</v>
          </cell>
          <cell r="Q1332">
            <v>0</v>
          </cell>
          <cell r="R1332">
            <v>0</v>
          </cell>
          <cell r="S1332">
            <v>1107</v>
          </cell>
          <cell r="T1332">
            <v>0</v>
          </cell>
          <cell r="U1332">
            <v>0</v>
          </cell>
          <cell r="V1332">
            <v>0</v>
          </cell>
          <cell r="W1332" t="str">
            <v>Y</v>
          </cell>
        </row>
        <row r="1333">
          <cell r="C1333" t="str">
            <v>36678270113928</v>
          </cell>
          <cell r="D1333" t="str">
            <v>36</v>
          </cell>
          <cell r="E1333" t="str">
            <v>67827</v>
          </cell>
          <cell r="F1333" t="str">
            <v>0113928</v>
          </cell>
          <cell r="G1333" t="str">
            <v>San Bernardino</v>
          </cell>
          <cell r="H1333" t="str">
            <v>Oro Grande Elementary</v>
          </cell>
          <cell r="I1333" t="str">
            <v>Riverside Preparatory</v>
          </cell>
          <cell r="J1333" t="str">
            <v>52</v>
          </cell>
          <cell r="K1333" t="str">
            <v>Elementary School District</v>
          </cell>
          <cell r="L1333" t="str">
            <v>65</v>
          </cell>
          <cell r="M1333" t="str">
            <v>K-12 Schools (Public)</v>
          </cell>
          <cell r="N1333" t="str">
            <v>0855</v>
          </cell>
          <cell r="O1333">
            <v>2332</v>
          </cell>
          <cell r="P1333">
            <v>0</v>
          </cell>
          <cell r="Q1333">
            <v>0</v>
          </cell>
          <cell r="R1333">
            <v>0</v>
          </cell>
          <cell r="S1333">
            <v>1707</v>
          </cell>
          <cell r="T1333">
            <v>0</v>
          </cell>
          <cell r="U1333">
            <v>0</v>
          </cell>
          <cell r="V1333">
            <v>0</v>
          </cell>
          <cell r="W1333" t="str">
            <v>Y</v>
          </cell>
        </row>
        <row r="1334">
          <cell r="C1334" t="str">
            <v>36678430000000</v>
          </cell>
          <cell r="D1334" t="str">
            <v>36</v>
          </cell>
          <cell r="E1334" t="str">
            <v>67843</v>
          </cell>
          <cell r="F1334" t="str">
            <v>0000000</v>
          </cell>
          <cell r="G1334" t="str">
            <v>San Bernardino</v>
          </cell>
          <cell r="H1334" t="str">
            <v>Redlands Unified</v>
          </cell>
          <cell r="J1334" t="str">
            <v>54</v>
          </cell>
          <cell r="K1334" t="str">
            <v>Unified School District</v>
          </cell>
          <cell r="O1334">
            <v>21037</v>
          </cell>
          <cell r="P1334">
            <v>0</v>
          </cell>
          <cell r="Q1334">
            <v>17</v>
          </cell>
          <cell r="R1334">
            <v>0</v>
          </cell>
          <cell r="S1334">
            <v>12645</v>
          </cell>
          <cell r="T1334">
            <v>0</v>
          </cell>
          <cell r="U1334">
            <v>5</v>
          </cell>
          <cell r="V1334">
            <v>0</v>
          </cell>
          <cell r="W1334" t="str">
            <v>Y</v>
          </cell>
        </row>
        <row r="1335">
          <cell r="C1335" t="str">
            <v>36678433630928</v>
          </cell>
          <cell r="D1335" t="str">
            <v>36</v>
          </cell>
          <cell r="E1335" t="str">
            <v>67843</v>
          </cell>
          <cell r="F1335" t="str">
            <v>3630928</v>
          </cell>
          <cell r="G1335" t="str">
            <v>San Bernardino</v>
          </cell>
          <cell r="H1335" t="str">
            <v>Redlands Unified</v>
          </cell>
          <cell r="I1335" t="str">
            <v>Grove</v>
          </cell>
          <cell r="J1335" t="str">
            <v>54</v>
          </cell>
          <cell r="K1335" t="str">
            <v>Unified School District</v>
          </cell>
          <cell r="L1335" t="str">
            <v>66</v>
          </cell>
          <cell r="M1335" t="str">
            <v>High Schools (Public)</v>
          </cell>
          <cell r="N1335" t="str">
            <v>0180</v>
          </cell>
          <cell r="O1335">
            <v>224</v>
          </cell>
          <cell r="P1335">
            <v>0</v>
          </cell>
          <cell r="Q1335">
            <v>0</v>
          </cell>
          <cell r="R1335">
            <v>0</v>
          </cell>
          <cell r="S1335">
            <v>35</v>
          </cell>
          <cell r="T1335">
            <v>0</v>
          </cell>
          <cell r="U1335">
            <v>0</v>
          </cell>
          <cell r="V1335">
            <v>0</v>
          </cell>
          <cell r="W1335" t="str">
            <v>Y</v>
          </cell>
        </row>
        <row r="1336">
          <cell r="C1336" t="str">
            <v>36678500000000</v>
          </cell>
          <cell r="D1336" t="str">
            <v>36</v>
          </cell>
          <cell r="E1336" t="str">
            <v>67850</v>
          </cell>
          <cell r="F1336" t="str">
            <v>0000000</v>
          </cell>
          <cell r="G1336" t="str">
            <v>San Bernardino</v>
          </cell>
          <cell r="H1336" t="str">
            <v>Rialto Unified</v>
          </cell>
          <cell r="J1336" t="str">
            <v>54</v>
          </cell>
          <cell r="K1336" t="str">
            <v>Unified School District</v>
          </cell>
          <cell r="O1336">
            <v>25476</v>
          </cell>
          <cell r="P1336">
            <v>0</v>
          </cell>
          <cell r="Q1336">
            <v>109</v>
          </cell>
          <cell r="R1336">
            <v>0</v>
          </cell>
          <cell r="S1336">
            <v>21803</v>
          </cell>
          <cell r="T1336">
            <v>0</v>
          </cell>
          <cell r="U1336">
            <v>62</v>
          </cell>
          <cell r="V1336">
            <v>0</v>
          </cell>
          <cell r="W1336" t="str">
            <v>Y</v>
          </cell>
        </row>
        <row r="1337">
          <cell r="C1337" t="str">
            <v>36678680000000</v>
          </cell>
          <cell r="D1337" t="str">
            <v>36</v>
          </cell>
          <cell r="E1337" t="str">
            <v>67868</v>
          </cell>
          <cell r="F1337" t="str">
            <v>0000000</v>
          </cell>
          <cell r="G1337" t="str">
            <v>San Bernardino</v>
          </cell>
          <cell r="H1337" t="str">
            <v>Rim of the World Unified</v>
          </cell>
          <cell r="J1337" t="str">
            <v>54</v>
          </cell>
          <cell r="K1337" t="str">
            <v>Unified School District</v>
          </cell>
          <cell r="O1337">
            <v>3344</v>
          </cell>
          <cell r="P1337">
            <v>0</v>
          </cell>
          <cell r="Q1337">
            <v>2</v>
          </cell>
          <cell r="R1337">
            <v>0</v>
          </cell>
          <cell r="S1337">
            <v>1889</v>
          </cell>
          <cell r="T1337">
            <v>0</v>
          </cell>
          <cell r="U1337">
            <v>0</v>
          </cell>
          <cell r="V1337">
            <v>0</v>
          </cell>
          <cell r="W1337" t="str">
            <v>Y</v>
          </cell>
        </row>
        <row r="1338">
          <cell r="C1338" t="str">
            <v>36678760000000</v>
          </cell>
          <cell r="D1338" t="str">
            <v>36</v>
          </cell>
          <cell r="E1338" t="str">
            <v>67876</v>
          </cell>
          <cell r="F1338" t="str">
            <v>0000000</v>
          </cell>
          <cell r="G1338" t="str">
            <v>San Bernardino</v>
          </cell>
          <cell r="H1338" t="str">
            <v>San Bernardino City Unified</v>
          </cell>
          <cell r="J1338" t="str">
            <v>54</v>
          </cell>
          <cell r="K1338" t="str">
            <v>Unified School District</v>
          </cell>
          <cell r="O1338">
            <v>49457</v>
          </cell>
          <cell r="P1338">
            <v>0</v>
          </cell>
          <cell r="Q1338">
            <v>4</v>
          </cell>
          <cell r="R1338">
            <v>0</v>
          </cell>
          <cell r="S1338">
            <v>44733</v>
          </cell>
          <cell r="T1338">
            <v>0</v>
          </cell>
          <cell r="U1338">
            <v>2</v>
          </cell>
          <cell r="V1338">
            <v>0</v>
          </cell>
          <cell r="W1338" t="str">
            <v>Y</v>
          </cell>
        </row>
        <row r="1339">
          <cell r="C1339" t="str">
            <v>36678760107730</v>
          </cell>
          <cell r="D1339" t="str">
            <v>36</v>
          </cell>
          <cell r="E1339" t="str">
            <v>67876</v>
          </cell>
          <cell r="F1339" t="str">
            <v>0107730</v>
          </cell>
          <cell r="G1339" t="str">
            <v>San Bernardino</v>
          </cell>
          <cell r="H1339" t="str">
            <v>San Bernardino City Unified</v>
          </cell>
          <cell r="I1339" t="str">
            <v>ASA Charter</v>
          </cell>
          <cell r="J1339" t="str">
            <v>54</v>
          </cell>
          <cell r="K1339" t="str">
            <v>Unified School District</v>
          </cell>
          <cell r="L1339" t="str">
            <v>65</v>
          </cell>
          <cell r="M1339" t="str">
            <v>K-12 Schools (Public)</v>
          </cell>
          <cell r="N1339" t="str">
            <v>0677</v>
          </cell>
          <cell r="O1339">
            <v>213</v>
          </cell>
          <cell r="P1339">
            <v>0</v>
          </cell>
          <cell r="Q1339">
            <v>0</v>
          </cell>
          <cell r="R1339">
            <v>0</v>
          </cell>
          <cell r="S1339">
            <v>207</v>
          </cell>
          <cell r="T1339">
            <v>0</v>
          </cell>
          <cell r="U1339">
            <v>0</v>
          </cell>
          <cell r="V1339">
            <v>0</v>
          </cell>
          <cell r="W1339" t="str">
            <v>Y</v>
          </cell>
        </row>
        <row r="1340">
          <cell r="C1340" t="str">
            <v>36678760109850</v>
          </cell>
          <cell r="D1340" t="str">
            <v>36</v>
          </cell>
          <cell r="E1340" t="str">
            <v>67876</v>
          </cell>
          <cell r="F1340" t="str">
            <v>0109850</v>
          </cell>
          <cell r="G1340" t="str">
            <v>San Bernardino</v>
          </cell>
          <cell r="H1340" t="str">
            <v>San Bernardino City Unified</v>
          </cell>
          <cell r="I1340" t="str">
            <v>Public Safety Academy</v>
          </cell>
          <cell r="J1340" t="str">
            <v>54</v>
          </cell>
          <cell r="K1340" t="str">
            <v>Unified School District</v>
          </cell>
          <cell r="L1340" t="str">
            <v>65</v>
          </cell>
          <cell r="M1340" t="str">
            <v>K-12 Schools (Public)</v>
          </cell>
          <cell r="N1340" t="str">
            <v>0731</v>
          </cell>
          <cell r="O1340">
            <v>425</v>
          </cell>
          <cell r="P1340">
            <v>0</v>
          </cell>
          <cell r="Q1340">
            <v>0</v>
          </cell>
          <cell r="R1340">
            <v>0</v>
          </cell>
          <cell r="S1340">
            <v>374</v>
          </cell>
          <cell r="T1340">
            <v>0</v>
          </cell>
          <cell r="U1340">
            <v>0</v>
          </cell>
          <cell r="V1340">
            <v>0</v>
          </cell>
          <cell r="W1340" t="str">
            <v>Y</v>
          </cell>
        </row>
        <row r="1341">
          <cell r="C1341" t="str">
            <v>36678760114405</v>
          </cell>
          <cell r="D1341" t="str">
            <v>36</v>
          </cell>
          <cell r="E1341" t="str">
            <v>67876</v>
          </cell>
          <cell r="F1341" t="str">
            <v>0114405</v>
          </cell>
          <cell r="G1341" t="str">
            <v>San Bernardino</v>
          </cell>
          <cell r="H1341" t="str">
            <v>San Bernardino City Unified</v>
          </cell>
          <cell r="I1341" t="str">
            <v>Casa Ramona Academy for Technology, Community, and Education</v>
          </cell>
          <cell r="J1341" t="str">
            <v>54</v>
          </cell>
          <cell r="K1341" t="str">
            <v>Unified School District</v>
          </cell>
          <cell r="L1341" t="str">
            <v>65</v>
          </cell>
          <cell r="M1341" t="str">
            <v>K-12 Schools (Public)</v>
          </cell>
          <cell r="N1341" t="str">
            <v>0897</v>
          </cell>
          <cell r="O1341">
            <v>170</v>
          </cell>
          <cell r="P1341">
            <v>0</v>
          </cell>
          <cell r="Q1341">
            <v>0</v>
          </cell>
          <cell r="R1341">
            <v>0</v>
          </cell>
          <cell r="S1341">
            <v>165</v>
          </cell>
          <cell r="T1341">
            <v>0</v>
          </cell>
          <cell r="U1341">
            <v>0</v>
          </cell>
          <cell r="V1341">
            <v>0</v>
          </cell>
          <cell r="W1341" t="str">
            <v>Y</v>
          </cell>
        </row>
        <row r="1342">
          <cell r="C1342" t="str">
            <v>36678760117192</v>
          </cell>
          <cell r="D1342" t="str">
            <v>36</v>
          </cell>
          <cell r="E1342" t="str">
            <v>67876</v>
          </cell>
          <cell r="F1342" t="str">
            <v>0117192</v>
          </cell>
          <cell r="G1342" t="str">
            <v>San Bernardino</v>
          </cell>
          <cell r="H1342" t="str">
            <v>San Bernardino City Unified</v>
          </cell>
          <cell r="I1342" t="str">
            <v>SOAR Charter Academy</v>
          </cell>
          <cell r="J1342" t="str">
            <v>54</v>
          </cell>
          <cell r="K1342" t="str">
            <v>Unified School District</v>
          </cell>
          <cell r="L1342" t="str">
            <v>60</v>
          </cell>
          <cell r="M1342" t="str">
            <v>Elementary Schools (Public)</v>
          </cell>
          <cell r="N1342" t="str">
            <v>0982</v>
          </cell>
          <cell r="O1342">
            <v>469</v>
          </cell>
          <cell r="P1342">
            <v>0</v>
          </cell>
          <cell r="Q1342">
            <v>0</v>
          </cell>
          <cell r="R1342">
            <v>0</v>
          </cell>
          <cell r="S1342">
            <v>375</v>
          </cell>
          <cell r="T1342">
            <v>0</v>
          </cell>
          <cell r="U1342">
            <v>0</v>
          </cell>
          <cell r="V1342">
            <v>0</v>
          </cell>
          <cell r="W1342" t="str">
            <v>Y</v>
          </cell>
        </row>
        <row r="1343">
          <cell r="C1343" t="str">
            <v>36678760120006</v>
          </cell>
          <cell r="D1343" t="str">
            <v>36</v>
          </cell>
          <cell r="E1343" t="str">
            <v>67876</v>
          </cell>
          <cell r="F1343" t="str">
            <v>0120006</v>
          </cell>
          <cell r="G1343" t="str">
            <v>San Bernardino</v>
          </cell>
          <cell r="H1343" t="str">
            <v>San Bernardino City Unified</v>
          </cell>
          <cell r="I1343" t="str">
            <v>New Vision Middle</v>
          </cell>
          <cell r="J1343" t="str">
            <v>54</v>
          </cell>
          <cell r="K1343" t="str">
            <v>Unified School District</v>
          </cell>
          <cell r="L1343" t="str">
            <v>62</v>
          </cell>
          <cell r="M1343" t="str">
            <v>Intermediate/Middle Schools (Public)</v>
          </cell>
          <cell r="N1343" t="str">
            <v>1089</v>
          </cell>
          <cell r="O1343">
            <v>303</v>
          </cell>
          <cell r="P1343">
            <v>0</v>
          </cell>
          <cell r="Q1343">
            <v>0</v>
          </cell>
          <cell r="R1343">
            <v>0</v>
          </cell>
          <cell r="S1343">
            <v>227</v>
          </cell>
          <cell r="T1343">
            <v>0</v>
          </cell>
          <cell r="U1343">
            <v>0</v>
          </cell>
          <cell r="V1343">
            <v>0</v>
          </cell>
          <cell r="W1343" t="str">
            <v>Y</v>
          </cell>
        </row>
        <row r="1344">
          <cell r="C1344" t="str">
            <v>36678760120568</v>
          </cell>
          <cell r="D1344" t="str">
            <v>36</v>
          </cell>
          <cell r="E1344" t="str">
            <v>67876</v>
          </cell>
          <cell r="F1344" t="str">
            <v>0120568</v>
          </cell>
          <cell r="G1344" t="str">
            <v>San Bernardino</v>
          </cell>
          <cell r="H1344" t="str">
            <v>San Bernardino City Unified</v>
          </cell>
          <cell r="I1344" t="str">
            <v>Options for Youth-San Bernardino</v>
          </cell>
          <cell r="J1344" t="str">
            <v>54</v>
          </cell>
          <cell r="K1344" t="str">
            <v>Unified School District</v>
          </cell>
          <cell r="L1344" t="str">
            <v>66</v>
          </cell>
          <cell r="M1344" t="str">
            <v>High Schools (Public)</v>
          </cell>
          <cell r="N1344" t="str">
            <v>1132</v>
          </cell>
          <cell r="O1344">
            <v>840</v>
          </cell>
          <cell r="P1344">
            <v>0</v>
          </cell>
          <cell r="Q1344">
            <v>0</v>
          </cell>
          <cell r="R1344">
            <v>0</v>
          </cell>
          <cell r="S1344">
            <v>699</v>
          </cell>
          <cell r="T1344">
            <v>0</v>
          </cell>
          <cell r="U1344">
            <v>0</v>
          </cell>
          <cell r="V1344">
            <v>0</v>
          </cell>
          <cell r="W1344" t="str">
            <v>Y</v>
          </cell>
        </row>
        <row r="1345">
          <cell r="C1345" t="str">
            <v>36678760121343</v>
          </cell>
          <cell r="D1345" t="str">
            <v>36</v>
          </cell>
          <cell r="E1345" t="str">
            <v>67876</v>
          </cell>
          <cell r="F1345" t="str">
            <v>0121343</v>
          </cell>
          <cell r="G1345" t="str">
            <v>San Bernardino</v>
          </cell>
          <cell r="H1345" t="str">
            <v>San Bernardino City Unified</v>
          </cell>
          <cell r="I1345" t="str">
            <v>Excel Prep Charter</v>
          </cell>
          <cell r="J1345" t="str">
            <v>54</v>
          </cell>
          <cell r="K1345" t="str">
            <v>Unified School District</v>
          </cell>
          <cell r="L1345" t="str">
            <v>60</v>
          </cell>
          <cell r="M1345" t="str">
            <v>Elementary Schools (Public)</v>
          </cell>
          <cell r="N1345" t="str">
            <v>1153</v>
          </cell>
          <cell r="O1345">
            <v>202</v>
          </cell>
          <cell r="P1345">
            <v>0</v>
          </cell>
          <cell r="Q1345">
            <v>0</v>
          </cell>
          <cell r="R1345">
            <v>0</v>
          </cell>
          <cell r="S1345">
            <v>146</v>
          </cell>
          <cell r="T1345">
            <v>0</v>
          </cell>
          <cell r="U1345">
            <v>0</v>
          </cell>
          <cell r="V1345">
            <v>0</v>
          </cell>
          <cell r="W1345" t="str">
            <v>Y</v>
          </cell>
        </row>
        <row r="1346">
          <cell r="C1346" t="str">
            <v>36678760122317</v>
          </cell>
          <cell r="D1346" t="str">
            <v>36</v>
          </cell>
          <cell r="E1346" t="str">
            <v>67876</v>
          </cell>
          <cell r="F1346" t="str">
            <v>0122317</v>
          </cell>
          <cell r="G1346" t="str">
            <v>San Bernardino</v>
          </cell>
          <cell r="H1346" t="str">
            <v>San Bernardino City Unified</v>
          </cell>
          <cell r="I1346" t="str">
            <v>Hardy Brown College Prep</v>
          </cell>
          <cell r="J1346" t="str">
            <v>54</v>
          </cell>
          <cell r="K1346" t="str">
            <v>Unified School District</v>
          </cell>
          <cell r="L1346" t="str">
            <v>60</v>
          </cell>
          <cell r="M1346" t="str">
            <v>Elementary Schools (Public)</v>
          </cell>
          <cell r="N1346" t="str">
            <v>1155</v>
          </cell>
          <cell r="O1346">
            <v>367</v>
          </cell>
          <cell r="P1346">
            <v>0</v>
          </cell>
          <cell r="Q1346">
            <v>0</v>
          </cell>
          <cell r="R1346">
            <v>0</v>
          </cell>
          <cell r="S1346">
            <v>325</v>
          </cell>
          <cell r="T1346">
            <v>0</v>
          </cell>
          <cell r="U1346">
            <v>0</v>
          </cell>
          <cell r="V1346">
            <v>0</v>
          </cell>
          <cell r="W1346" t="str">
            <v>Y</v>
          </cell>
        </row>
        <row r="1347">
          <cell r="C1347" t="str">
            <v>36678760126706</v>
          </cell>
          <cell r="D1347" t="str">
            <v>36</v>
          </cell>
          <cell r="E1347" t="str">
            <v>67876</v>
          </cell>
          <cell r="F1347" t="str">
            <v>0126706</v>
          </cell>
          <cell r="G1347" t="str">
            <v>San Bernardino</v>
          </cell>
          <cell r="H1347" t="str">
            <v>San Bernardino City Unified</v>
          </cell>
          <cell r="I1347" t="str">
            <v>Taft T. Newman Leadership Academy</v>
          </cell>
          <cell r="J1347" t="str">
            <v>54</v>
          </cell>
          <cell r="K1347" t="str">
            <v>Unified School District</v>
          </cell>
          <cell r="L1347" t="str">
            <v>60</v>
          </cell>
          <cell r="M1347" t="str">
            <v>Elementary Schools (Public)</v>
          </cell>
          <cell r="N1347" t="str">
            <v>1437</v>
          </cell>
          <cell r="O1347">
            <v>91</v>
          </cell>
          <cell r="P1347">
            <v>0</v>
          </cell>
          <cell r="Q1347">
            <v>0</v>
          </cell>
          <cell r="R1347">
            <v>0</v>
          </cell>
          <cell r="S1347">
            <v>75</v>
          </cell>
          <cell r="T1347">
            <v>0</v>
          </cell>
          <cell r="U1347">
            <v>0</v>
          </cell>
          <cell r="V1347">
            <v>0</v>
          </cell>
          <cell r="W1347" t="str">
            <v>Y</v>
          </cell>
        </row>
        <row r="1348">
          <cell r="C1348" t="str">
            <v>36678760126714</v>
          </cell>
          <cell r="D1348" t="str">
            <v>36</v>
          </cell>
          <cell r="E1348" t="str">
            <v>67876</v>
          </cell>
          <cell r="F1348" t="str">
            <v>0126714</v>
          </cell>
          <cell r="G1348" t="str">
            <v>San Bernardino</v>
          </cell>
          <cell r="H1348" t="str">
            <v>San Bernardino City Unified</v>
          </cell>
          <cell r="I1348" t="str">
            <v>Woodward Leadership Academy</v>
          </cell>
          <cell r="J1348" t="str">
            <v>54</v>
          </cell>
          <cell r="K1348" t="str">
            <v>Unified School District</v>
          </cell>
          <cell r="L1348" t="str">
            <v>60</v>
          </cell>
          <cell r="M1348" t="str">
            <v>Elementary Schools (Public)</v>
          </cell>
          <cell r="N1348" t="str">
            <v>1438</v>
          </cell>
          <cell r="O1348">
            <v>77</v>
          </cell>
          <cell r="P1348">
            <v>0</v>
          </cell>
          <cell r="Q1348">
            <v>0</v>
          </cell>
          <cell r="R1348">
            <v>0</v>
          </cell>
          <cell r="S1348">
            <v>71</v>
          </cell>
          <cell r="T1348">
            <v>0</v>
          </cell>
          <cell r="U1348">
            <v>0</v>
          </cell>
          <cell r="V1348">
            <v>0</v>
          </cell>
          <cell r="W1348" t="str">
            <v>Y</v>
          </cell>
        </row>
        <row r="1349">
          <cell r="C1349" t="str">
            <v>36678760133892</v>
          </cell>
          <cell r="D1349" t="str">
            <v>36</v>
          </cell>
          <cell r="E1349" t="str">
            <v>67876</v>
          </cell>
          <cell r="F1349" t="str">
            <v>0133892</v>
          </cell>
          <cell r="G1349" t="str">
            <v>San Bernardino</v>
          </cell>
          <cell r="H1349" t="str">
            <v>San Bernardino City Unified</v>
          </cell>
          <cell r="I1349" t="str">
            <v>Ballington Academy for the Arts and Sciences - San Bernardino</v>
          </cell>
          <cell r="J1349" t="str">
            <v>54</v>
          </cell>
          <cell r="K1349" t="str">
            <v>Unified School District</v>
          </cell>
          <cell r="L1349" t="str">
            <v>60</v>
          </cell>
          <cell r="M1349" t="str">
            <v>Elementary Schools (Public)</v>
          </cell>
          <cell r="N1349" t="str">
            <v>1795</v>
          </cell>
          <cell r="O1349">
            <v>171</v>
          </cell>
          <cell r="P1349">
            <v>0</v>
          </cell>
          <cell r="Q1349">
            <v>0</v>
          </cell>
          <cell r="R1349">
            <v>0</v>
          </cell>
          <cell r="S1349">
            <v>119</v>
          </cell>
          <cell r="T1349">
            <v>0</v>
          </cell>
          <cell r="U1349">
            <v>0</v>
          </cell>
          <cell r="V1349">
            <v>0</v>
          </cell>
          <cell r="W1349" t="str">
            <v>Y</v>
          </cell>
        </row>
        <row r="1350">
          <cell r="C1350" t="str">
            <v>36678763630993</v>
          </cell>
          <cell r="D1350" t="str">
            <v>36</v>
          </cell>
          <cell r="E1350" t="str">
            <v>67876</v>
          </cell>
          <cell r="F1350" t="str">
            <v>3630993</v>
          </cell>
          <cell r="G1350" t="str">
            <v>San Bernardino</v>
          </cell>
          <cell r="H1350" t="str">
            <v>San Bernardino City Unified</v>
          </cell>
          <cell r="I1350" t="str">
            <v>Provisional Accelerated Learning Academy</v>
          </cell>
          <cell r="J1350" t="str">
            <v>54</v>
          </cell>
          <cell r="K1350" t="str">
            <v>Unified School District</v>
          </cell>
          <cell r="L1350" t="str">
            <v>66</v>
          </cell>
          <cell r="M1350" t="str">
            <v>High Schools (Public)</v>
          </cell>
          <cell r="N1350" t="str">
            <v>0335</v>
          </cell>
          <cell r="O1350">
            <v>241</v>
          </cell>
          <cell r="P1350">
            <v>0</v>
          </cell>
          <cell r="Q1350">
            <v>0</v>
          </cell>
          <cell r="R1350">
            <v>0</v>
          </cell>
          <cell r="S1350">
            <v>224</v>
          </cell>
          <cell r="T1350">
            <v>0</v>
          </cell>
          <cell r="U1350">
            <v>0</v>
          </cell>
          <cell r="V1350">
            <v>0</v>
          </cell>
          <cell r="W1350" t="str">
            <v>Y</v>
          </cell>
        </row>
        <row r="1351">
          <cell r="C1351" t="str">
            <v>36678920000000</v>
          </cell>
          <cell r="D1351" t="str">
            <v>36</v>
          </cell>
          <cell r="E1351" t="str">
            <v>67892</v>
          </cell>
          <cell r="F1351" t="str">
            <v>0000000</v>
          </cell>
          <cell r="G1351" t="str">
            <v>San Bernardino</v>
          </cell>
          <cell r="H1351" t="str">
            <v>Trona Joint Unified</v>
          </cell>
          <cell r="J1351" t="str">
            <v>54</v>
          </cell>
          <cell r="K1351" t="str">
            <v>Unified School District</v>
          </cell>
          <cell r="O1351">
            <v>261</v>
          </cell>
          <cell r="P1351">
            <v>0</v>
          </cell>
          <cell r="Q1351">
            <v>8</v>
          </cell>
          <cell r="R1351">
            <v>0</v>
          </cell>
          <cell r="S1351">
            <v>196</v>
          </cell>
          <cell r="T1351">
            <v>0</v>
          </cell>
          <cell r="U1351">
            <v>5</v>
          </cell>
          <cell r="V1351">
            <v>0</v>
          </cell>
          <cell r="W1351" t="str">
            <v>Y</v>
          </cell>
        </row>
        <row r="1352">
          <cell r="C1352" t="str">
            <v>36678920134247</v>
          </cell>
          <cell r="D1352" t="str">
            <v>36</v>
          </cell>
          <cell r="E1352" t="str">
            <v>67892</v>
          </cell>
          <cell r="F1352" t="str">
            <v>0134247</v>
          </cell>
          <cell r="G1352" t="str">
            <v>San Bernardino</v>
          </cell>
          <cell r="H1352" t="str">
            <v>Trona Joint Unified</v>
          </cell>
          <cell r="I1352" t="str">
            <v>California STEAM San Bernardino</v>
          </cell>
          <cell r="J1352" t="str">
            <v>54</v>
          </cell>
          <cell r="K1352" t="str">
            <v>Unified School District</v>
          </cell>
          <cell r="L1352" t="str">
            <v>65</v>
          </cell>
          <cell r="M1352" t="str">
            <v>K-12 Schools (Public)</v>
          </cell>
          <cell r="N1352" t="str">
            <v>1824</v>
          </cell>
          <cell r="O1352">
            <v>943</v>
          </cell>
          <cell r="P1352">
            <v>0</v>
          </cell>
          <cell r="Q1352">
            <v>0</v>
          </cell>
          <cell r="R1352">
            <v>0</v>
          </cell>
          <cell r="S1352">
            <v>714</v>
          </cell>
          <cell r="T1352">
            <v>0</v>
          </cell>
          <cell r="U1352">
            <v>0</v>
          </cell>
          <cell r="V1352">
            <v>0</v>
          </cell>
          <cell r="W1352" t="str">
            <v>Y</v>
          </cell>
        </row>
        <row r="1353">
          <cell r="C1353" t="str">
            <v>36679180000000</v>
          </cell>
          <cell r="D1353" t="str">
            <v>36</v>
          </cell>
          <cell r="E1353" t="str">
            <v>67918</v>
          </cell>
          <cell r="F1353" t="str">
            <v>0000000</v>
          </cell>
          <cell r="G1353" t="str">
            <v>San Bernardino</v>
          </cell>
          <cell r="H1353" t="str">
            <v>Victor Elementary</v>
          </cell>
          <cell r="J1353" t="str">
            <v>52</v>
          </cell>
          <cell r="K1353" t="str">
            <v>Elementary School District</v>
          </cell>
          <cell r="O1353">
            <v>12485</v>
          </cell>
          <cell r="P1353">
            <v>0</v>
          </cell>
          <cell r="Q1353">
            <v>187</v>
          </cell>
          <cell r="R1353">
            <v>0</v>
          </cell>
          <cell r="S1353">
            <v>10366</v>
          </cell>
          <cell r="T1353">
            <v>0</v>
          </cell>
          <cell r="U1353">
            <v>103</v>
          </cell>
          <cell r="V1353">
            <v>0</v>
          </cell>
          <cell r="W1353" t="str">
            <v>Y</v>
          </cell>
        </row>
        <row r="1354">
          <cell r="C1354" t="str">
            <v>36679186101927</v>
          </cell>
          <cell r="D1354" t="str">
            <v>36</v>
          </cell>
          <cell r="E1354" t="str">
            <v>67918</v>
          </cell>
          <cell r="F1354" t="str">
            <v>6101927</v>
          </cell>
          <cell r="G1354" t="str">
            <v>San Bernardino</v>
          </cell>
          <cell r="H1354" t="str">
            <v>Victor Elementary</v>
          </cell>
          <cell r="I1354" t="str">
            <v>Sixth Street Prep</v>
          </cell>
          <cell r="J1354" t="str">
            <v>52</v>
          </cell>
          <cell r="K1354" t="str">
            <v>Elementary School District</v>
          </cell>
          <cell r="L1354" t="str">
            <v>60</v>
          </cell>
          <cell r="M1354" t="str">
            <v>Elementary Schools (Public)</v>
          </cell>
          <cell r="N1354" t="str">
            <v>0309</v>
          </cell>
          <cell r="O1354">
            <v>246</v>
          </cell>
          <cell r="P1354">
            <v>0</v>
          </cell>
          <cell r="Q1354">
            <v>0</v>
          </cell>
          <cell r="R1354">
            <v>0</v>
          </cell>
          <cell r="S1354">
            <v>188</v>
          </cell>
          <cell r="T1354">
            <v>0</v>
          </cell>
          <cell r="U1354">
            <v>0</v>
          </cell>
          <cell r="V1354">
            <v>0</v>
          </cell>
          <cell r="W1354" t="str">
            <v>Y</v>
          </cell>
        </row>
        <row r="1355">
          <cell r="C1355" t="str">
            <v>36679186118350</v>
          </cell>
          <cell r="D1355" t="str">
            <v>36</v>
          </cell>
          <cell r="E1355" t="str">
            <v>67918</v>
          </cell>
          <cell r="F1355" t="str">
            <v>6118350</v>
          </cell>
          <cell r="G1355" t="str">
            <v>San Bernardino</v>
          </cell>
          <cell r="H1355" t="str">
            <v>Victor Elementary</v>
          </cell>
          <cell r="I1355" t="str">
            <v>Mountain View Montessori Charter</v>
          </cell>
          <cell r="J1355" t="str">
            <v>52</v>
          </cell>
          <cell r="K1355" t="str">
            <v>Elementary School District</v>
          </cell>
          <cell r="L1355" t="str">
            <v>60</v>
          </cell>
          <cell r="M1355" t="str">
            <v>Elementary Schools (Public)</v>
          </cell>
          <cell r="N1355" t="str">
            <v>0296</v>
          </cell>
          <cell r="O1355">
            <v>209</v>
          </cell>
          <cell r="P1355">
            <v>0</v>
          </cell>
          <cell r="Q1355">
            <v>0</v>
          </cell>
          <cell r="R1355">
            <v>0</v>
          </cell>
          <cell r="S1355">
            <v>118</v>
          </cell>
          <cell r="T1355">
            <v>0</v>
          </cell>
          <cell r="U1355">
            <v>0</v>
          </cell>
          <cell r="V1355">
            <v>0</v>
          </cell>
          <cell r="W1355" t="str">
            <v>Y</v>
          </cell>
        </row>
        <row r="1356">
          <cell r="C1356" t="str">
            <v>36679340000000</v>
          </cell>
          <cell r="D1356" t="str">
            <v>36</v>
          </cell>
          <cell r="E1356" t="str">
            <v>67934</v>
          </cell>
          <cell r="F1356" t="str">
            <v>0000000</v>
          </cell>
          <cell r="G1356" t="str">
            <v>San Bernardino</v>
          </cell>
          <cell r="H1356" t="str">
            <v>Victor Valley Union High</v>
          </cell>
          <cell r="J1356" t="str">
            <v>56</v>
          </cell>
          <cell r="K1356" t="str">
            <v>High School District</v>
          </cell>
          <cell r="O1356">
            <v>10252</v>
          </cell>
          <cell r="P1356">
            <v>0</v>
          </cell>
          <cell r="Q1356">
            <v>86</v>
          </cell>
          <cell r="R1356">
            <v>0</v>
          </cell>
          <cell r="S1356">
            <v>8663</v>
          </cell>
          <cell r="T1356">
            <v>0</v>
          </cell>
          <cell r="U1356">
            <v>40</v>
          </cell>
          <cell r="V1356">
            <v>0</v>
          </cell>
          <cell r="W1356" t="str">
            <v>Y</v>
          </cell>
        </row>
        <row r="1357">
          <cell r="C1357" t="str">
            <v>36679343630670</v>
          </cell>
          <cell r="D1357" t="str">
            <v>36</v>
          </cell>
          <cell r="E1357" t="str">
            <v>67934</v>
          </cell>
          <cell r="F1357" t="str">
            <v>3630670</v>
          </cell>
          <cell r="G1357" t="str">
            <v>San Bernardino</v>
          </cell>
          <cell r="H1357" t="str">
            <v>Victor Valley Union High</v>
          </cell>
          <cell r="I1357" t="str">
            <v>Options for Youth-Victorville Charter</v>
          </cell>
          <cell r="J1357" t="str">
            <v>56</v>
          </cell>
          <cell r="K1357" t="str">
            <v>High School District</v>
          </cell>
          <cell r="L1357" t="str">
            <v>66</v>
          </cell>
          <cell r="M1357" t="str">
            <v>High Schools (Public)</v>
          </cell>
          <cell r="N1357" t="str">
            <v>0013</v>
          </cell>
          <cell r="O1357">
            <v>835</v>
          </cell>
          <cell r="P1357">
            <v>0</v>
          </cell>
          <cell r="Q1357">
            <v>0</v>
          </cell>
          <cell r="R1357">
            <v>0</v>
          </cell>
          <cell r="S1357">
            <v>728</v>
          </cell>
          <cell r="T1357">
            <v>0</v>
          </cell>
          <cell r="U1357">
            <v>0</v>
          </cell>
          <cell r="V1357">
            <v>0</v>
          </cell>
          <cell r="W1357" t="str">
            <v>Y</v>
          </cell>
        </row>
        <row r="1358">
          <cell r="C1358" t="str">
            <v>36679343630761</v>
          </cell>
          <cell r="D1358" t="str">
            <v>36</v>
          </cell>
          <cell r="E1358" t="str">
            <v>67934</v>
          </cell>
          <cell r="F1358" t="str">
            <v>3630761</v>
          </cell>
          <cell r="G1358" t="str">
            <v>San Bernardino</v>
          </cell>
          <cell r="H1358" t="str">
            <v>Victor Valley Union High</v>
          </cell>
          <cell r="I1358" t="str">
            <v>Excelsior Charter</v>
          </cell>
          <cell r="J1358" t="str">
            <v>56</v>
          </cell>
          <cell r="K1358" t="str">
            <v>High School District</v>
          </cell>
          <cell r="L1358" t="str">
            <v>66</v>
          </cell>
          <cell r="M1358" t="str">
            <v>High Schools (Public)</v>
          </cell>
          <cell r="N1358" t="str">
            <v>0074</v>
          </cell>
          <cell r="O1358">
            <v>1873</v>
          </cell>
          <cell r="P1358">
            <v>0</v>
          </cell>
          <cell r="Q1358">
            <v>0</v>
          </cell>
          <cell r="R1358">
            <v>0</v>
          </cell>
          <cell r="S1358">
            <v>1075</v>
          </cell>
          <cell r="T1358">
            <v>0</v>
          </cell>
          <cell r="U1358">
            <v>0</v>
          </cell>
          <cell r="V1358">
            <v>0</v>
          </cell>
          <cell r="W1358" t="str">
            <v>Y</v>
          </cell>
        </row>
        <row r="1359">
          <cell r="C1359" t="str">
            <v>36679590000000</v>
          </cell>
          <cell r="D1359" t="str">
            <v>36</v>
          </cell>
          <cell r="E1359" t="str">
            <v>67959</v>
          </cell>
          <cell r="F1359" t="str">
            <v>0000000</v>
          </cell>
          <cell r="G1359" t="str">
            <v>San Bernardino</v>
          </cell>
          <cell r="H1359" t="str">
            <v>Yucaipa-Calimesa Joint Unified</v>
          </cell>
          <cell r="J1359" t="str">
            <v>54</v>
          </cell>
          <cell r="K1359" t="str">
            <v>Unified School District</v>
          </cell>
          <cell r="O1359">
            <v>8426</v>
          </cell>
          <cell r="P1359">
            <v>0</v>
          </cell>
          <cell r="Q1359">
            <v>12</v>
          </cell>
          <cell r="R1359">
            <v>0</v>
          </cell>
          <cell r="S1359">
            <v>4775</v>
          </cell>
          <cell r="T1359">
            <v>0</v>
          </cell>
          <cell r="U1359">
            <v>4</v>
          </cell>
          <cell r="V1359">
            <v>0</v>
          </cell>
          <cell r="W1359" t="str">
            <v>Y</v>
          </cell>
        </row>
        <row r="1360">
          <cell r="C1360" t="str">
            <v>36679590114256</v>
          </cell>
          <cell r="D1360" t="str">
            <v>36</v>
          </cell>
          <cell r="E1360" t="str">
            <v>67959</v>
          </cell>
          <cell r="F1360" t="str">
            <v>0114256</v>
          </cell>
          <cell r="G1360" t="str">
            <v>San Bernardino</v>
          </cell>
          <cell r="H1360" t="str">
            <v>Yucaipa-Calimesa Joint Unified</v>
          </cell>
          <cell r="I1360" t="str">
            <v>Inland Leaders Charter</v>
          </cell>
          <cell r="J1360" t="str">
            <v>54</v>
          </cell>
          <cell r="K1360" t="str">
            <v>Unified School District</v>
          </cell>
          <cell r="L1360" t="str">
            <v>60</v>
          </cell>
          <cell r="M1360" t="str">
            <v>Elementary Schools (Public)</v>
          </cell>
          <cell r="N1360" t="str">
            <v>0889</v>
          </cell>
          <cell r="O1360">
            <v>945</v>
          </cell>
          <cell r="P1360">
            <v>0</v>
          </cell>
          <cell r="Q1360">
            <v>0</v>
          </cell>
          <cell r="R1360">
            <v>0</v>
          </cell>
          <cell r="S1360">
            <v>300</v>
          </cell>
          <cell r="T1360">
            <v>0</v>
          </cell>
          <cell r="U1360">
            <v>0</v>
          </cell>
          <cell r="V1360">
            <v>0</v>
          </cell>
          <cell r="W1360" t="str">
            <v>Y</v>
          </cell>
        </row>
        <row r="1361">
          <cell r="C1361" t="str">
            <v>36679590124032</v>
          </cell>
          <cell r="D1361" t="str">
            <v>36</v>
          </cell>
          <cell r="E1361" t="str">
            <v>67959</v>
          </cell>
          <cell r="F1361" t="str">
            <v>0124032</v>
          </cell>
          <cell r="G1361" t="str">
            <v>San Bernardino</v>
          </cell>
          <cell r="H1361" t="str">
            <v>Yucaipa-Calimesa Joint Unified</v>
          </cell>
          <cell r="I1361" t="str">
            <v>Competitive Edge Charter Academy (CECA)</v>
          </cell>
          <cell r="J1361" t="str">
            <v>54</v>
          </cell>
          <cell r="K1361" t="str">
            <v>Unified School District</v>
          </cell>
          <cell r="L1361" t="str">
            <v>60</v>
          </cell>
          <cell r="M1361" t="str">
            <v>Elementary Schools (Public)</v>
          </cell>
          <cell r="N1361" t="str">
            <v>1291</v>
          </cell>
          <cell r="O1361">
            <v>672</v>
          </cell>
          <cell r="P1361">
            <v>0</v>
          </cell>
          <cell r="Q1361">
            <v>0</v>
          </cell>
          <cell r="R1361">
            <v>0</v>
          </cell>
          <cell r="S1361">
            <v>178</v>
          </cell>
          <cell r="T1361">
            <v>0</v>
          </cell>
          <cell r="U1361">
            <v>0</v>
          </cell>
          <cell r="V1361">
            <v>0</v>
          </cell>
          <cell r="W1361" t="str">
            <v>Y</v>
          </cell>
        </row>
        <row r="1362">
          <cell r="C1362" t="str">
            <v>36738580000000</v>
          </cell>
          <cell r="D1362" t="str">
            <v>36</v>
          </cell>
          <cell r="E1362" t="str">
            <v>73858</v>
          </cell>
          <cell r="F1362" t="str">
            <v>0000000</v>
          </cell>
          <cell r="G1362" t="str">
            <v>San Bernardino</v>
          </cell>
          <cell r="H1362" t="str">
            <v>Baker Valley Unified</v>
          </cell>
          <cell r="J1362" t="str">
            <v>54</v>
          </cell>
          <cell r="K1362" t="str">
            <v>Unified School District</v>
          </cell>
          <cell r="O1362">
            <v>139</v>
          </cell>
          <cell r="P1362">
            <v>0</v>
          </cell>
          <cell r="Q1362">
            <v>0</v>
          </cell>
          <cell r="R1362">
            <v>0</v>
          </cell>
          <cell r="S1362">
            <v>104</v>
          </cell>
          <cell r="T1362">
            <v>0</v>
          </cell>
          <cell r="U1362">
            <v>0</v>
          </cell>
          <cell r="V1362">
            <v>0</v>
          </cell>
          <cell r="W1362" t="str">
            <v>Y</v>
          </cell>
        </row>
        <row r="1363">
          <cell r="C1363" t="str">
            <v>36738900000000</v>
          </cell>
          <cell r="D1363" t="str">
            <v>36</v>
          </cell>
          <cell r="E1363" t="str">
            <v>73890</v>
          </cell>
          <cell r="F1363" t="str">
            <v>0000000</v>
          </cell>
          <cell r="G1363" t="str">
            <v>San Bernardino</v>
          </cell>
          <cell r="H1363" t="str">
            <v>Silver Valley Unified</v>
          </cell>
          <cell r="J1363" t="str">
            <v>54</v>
          </cell>
          <cell r="K1363" t="str">
            <v>Unified School District</v>
          </cell>
          <cell r="O1363">
            <v>2092</v>
          </cell>
          <cell r="P1363">
            <v>0</v>
          </cell>
          <cell r="Q1363">
            <v>0</v>
          </cell>
          <cell r="R1363">
            <v>0</v>
          </cell>
          <cell r="S1363">
            <v>1215</v>
          </cell>
          <cell r="T1363">
            <v>0</v>
          </cell>
          <cell r="U1363">
            <v>0</v>
          </cell>
          <cell r="V1363">
            <v>0</v>
          </cell>
          <cell r="W1363" t="str">
            <v>Y</v>
          </cell>
        </row>
        <row r="1364">
          <cell r="C1364" t="str">
            <v>36739570000000</v>
          </cell>
          <cell r="D1364" t="str">
            <v>36</v>
          </cell>
          <cell r="E1364" t="str">
            <v>73957</v>
          </cell>
          <cell r="F1364" t="str">
            <v>0000000</v>
          </cell>
          <cell r="G1364" t="str">
            <v>San Bernardino</v>
          </cell>
          <cell r="H1364" t="str">
            <v>Snowline Joint Unified</v>
          </cell>
          <cell r="J1364" t="str">
            <v>54</v>
          </cell>
          <cell r="K1364" t="str">
            <v>Unified School District</v>
          </cell>
          <cell r="O1364">
            <v>7555</v>
          </cell>
          <cell r="P1364">
            <v>0</v>
          </cell>
          <cell r="Q1364">
            <v>62</v>
          </cell>
          <cell r="R1364">
            <v>0</v>
          </cell>
          <cell r="S1364">
            <v>5180</v>
          </cell>
          <cell r="T1364">
            <v>0</v>
          </cell>
          <cell r="U1364">
            <v>21</v>
          </cell>
          <cell r="V1364">
            <v>0</v>
          </cell>
          <cell r="W1364" t="str">
            <v>Y</v>
          </cell>
        </row>
        <row r="1365">
          <cell r="C1365" t="str">
            <v>36750440000000</v>
          </cell>
          <cell r="D1365" t="str">
            <v>36</v>
          </cell>
          <cell r="E1365" t="str">
            <v>75044</v>
          </cell>
          <cell r="F1365" t="str">
            <v>0000000</v>
          </cell>
          <cell r="G1365" t="str">
            <v>San Bernardino</v>
          </cell>
          <cell r="H1365" t="str">
            <v>Hesperia Unified</v>
          </cell>
          <cell r="J1365" t="str">
            <v>54</v>
          </cell>
          <cell r="K1365" t="str">
            <v>Unified School District</v>
          </cell>
          <cell r="O1365">
            <v>21665</v>
          </cell>
          <cell r="P1365">
            <v>0</v>
          </cell>
          <cell r="Q1365">
            <v>102</v>
          </cell>
          <cell r="R1365">
            <v>0</v>
          </cell>
          <cell r="S1365">
            <v>17385</v>
          </cell>
          <cell r="T1365">
            <v>0</v>
          </cell>
          <cell r="U1365">
            <v>31</v>
          </cell>
          <cell r="V1365">
            <v>0</v>
          </cell>
          <cell r="W1365" t="str">
            <v>Y</v>
          </cell>
        </row>
        <row r="1366">
          <cell r="C1366" t="str">
            <v>36750440107516</v>
          </cell>
          <cell r="D1366" t="str">
            <v>36</v>
          </cell>
          <cell r="E1366" t="str">
            <v>75044</v>
          </cell>
          <cell r="F1366" t="str">
            <v>0107516</v>
          </cell>
          <cell r="G1366" t="str">
            <v>San Bernardino</v>
          </cell>
          <cell r="H1366" t="str">
            <v>Hesperia Unified</v>
          </cell>
          <cell r="I1366" t="str">
            <v>Summit Leadership Academy-High Desert</v>
          </cell>
          <cell r="J1366" t="str">
            <v>54</v>
          </cell>
          <cell r="K1366" t="str">
            <v>Unified School District</v>
          </cell>
          <cell r="L1366" t="str">
            <v>66</v>
          </cell>
          <cell r="M1366" t="str">
            <v>High Schools (Public)</v>
          </cell>
          <cell r="N1366" t="str">
            <v>0671</v>
          </cell>
          <cell r="O1366">
            <v>446</v>
          </cell>
          <cell r="P1366">
            <v>0</v>
          </cell>
          <cell r="Q1366">
            <v>0</v>
          </cell>
          <cell r="R1366">
            <v>0</v>
          </cell>
          <cell r="S1366">
            <v>398</v>
          </cell>
          <cell r="T1366">
            <v>0</v>
          </cell>
          <cell r="U1366">
            <v>0</v>
          </cell>
          <cell r="V1366">
            <v>0</v>
          </cell>
          <cell r="W1366" t="str">
            <v>Y</v>
          </cell>
        </row>
        <row r="1367">
          <cell r="C1367" t="str">
            <v>36750440112441</v>
          </cell>
          <cell r="D1367" t="str">
            <v>36</v>
          </cell>
          <cell r="E1367" t="str">
            <v>75044</v>
          </cell>
          <cell r="F1367" t="str">
            <v>0112441</v>
          </cell>
          <cell r="G1367" t="str">
            <v>San Bernardino</v>
          </cell>
          <cell r="H1367" t="str">
            <v>Hesperia Unified</v>
          </cell>
          <cell r="I1367" t="str">
            <v>Pathways to College</v>
          </cell>
          <cell r="J1367" t="str">
            <v>54</v>
          </cell>
          <cell r="K1367" t="str">
            <v>Unified School District</v>
          </cell>
          <cell r="L1367" t="str">
            <v>60</v>
          </cell>
          <cell r="M1367" t="str">
            <v>Elementary Schools (Public)</v>
          </cell>
          <cell r="N1367" t="str">
            <v>0801</v>
          </cell>
          <cell r="O1367">
            <v>366</v>
          </cell>
          <cell r="P1367">
            <v>0</v>
          </cell>
          <cell r="Q1367">
            <v>0</v>
          </cell>
          <cell r="R1367">
            <v>0</v>
          </cell>
          <cell r="S1367">
            <v>332</v>
          </cell>
          <cell r="T1367">
            <v>0</v>
          </cell>
          <cell r="U1367">
            <v>0</v>
          </cell>
          <cell r="V1367">
            <v>0</v>
          </cell>
          <cell r="W1367" t="str">
            <v>Y</v>
          </cell>
        </row>
        <row r="1368">
          <cell r="C1368" t="str">
            <v>36750440114389</v>
          </cell>
          <cell r="D1368" t="str">
            <v>36</v>
          </cell>
          <cell r="E1368" t="str">
            <v>75044</v>
          </cell>
          <cell r="F1368" t="str">
            <v>0114389</v>
          </cell>
          <cell r="G1368" t="str">
            <v>San Bernardino</v>
          </cell>
          <cell r="H1368" t="str">
            <v>Hesperia Unified</v>
          </cell>
          <cell r="I1368" t="str">
            <v>Mirus Secondary</v>
          </cell>
          <cell r="J1368" t="str">
            <v>54</v>
          </cell>
          <cell r="K1368" t="str">
            <v>Unified School District</v>
          </cell>
          <cell r="L1368" t="str">
            <v>66</v>
          </cell>
          <cell r="M1368" t="str">
            <v>High Schools (Public)</v>
          </cell>
          <cell r="N1368" t="str">
            <v>0885</v>
          </cell>
          <cell r="O1368">
            <v>212</v>
          </cell>
          <cell r="P1368">
            <v>0</v>
          </cell>
          <cell r="Q1368">
            <v>0</v>
          </cell>
          <cell r="R1368">
            <v>0</v>
          </cell>
          <cell r="S1368">
            <v>143</v>
          </cell>
          <cell r="T1368">
            <v>0</v>
          </cell>
          <cell r="U1368">
            <v>0</v>
          </cell>
          <cell r="V1368">
            <v>0</v>
          </cell>
          <cell r="W1368" t="str">
            <v>Y</v>
          </cell>
        </row>
        <row r="1369">
          <cell r="C1369" t="str">
            <v>36750440116707</v>
          </cell>
          <cell r="D1369" t="str">
            <v>36</v>
          </cell>
          <cell r="E1369" t="str">
            <v>75044</v>
          </cell>
          <cell r="F1369" t="str">
            <v>0116707</v>
          </cell>
          <cell r="G1369" t="str">
            <v>San Bernardino</v>
          </cell>
          <cell r="H1369" t="str">
            <v>Hesperia Unified</v>
          </cell>
          <cell r="I1369" t="str">
            <v>Encore Jr./Sr. High School for the Performing and Visual Arts</v>
          </cell>
          <cell r="J1369" t="str">
            <v>54</v>
          </cell>
          <cell r="K1369" t="str">
            <v>Unified School District</v>
          </cell>
          <cell r="L1369" t="str">
            <v>66</v>
          </cell>
          <cell r="M1369" t="str">
            <v>High Schools (Public)</v>
          </cell>
          <cell r="N1369" t="str">
            <v>0971</v>
          </cell>
          <cell r="O1369">
            <v>1022</v>
          </cell>
          <cell r="P1369">
            <v>0</v>
          </cell>
          <cell r="Q1369">
            <v>0</v>
          </cell>
          <cell r="R1369">
            <v>0</v>
          </cell>
          <cell r="S1369">
            <v>626</v>
          </cell>
          <cell r="T1369">
            <v>0</v>
          </cell>
          <cell r="U1369">
            <v>0</v>
          </cell>
          <cell r="V1369">
            <v>0</v>
          </cell>
          <cell r="W1369" t="str">
            <v>Y</v>
          </cell>
        </row>
        <row r="1370">
          <cell r="C1370" t="str">
            <v>36750440118059</v>
          </cell>
          <cell r="D1370" t="str">
            <v>36</v>
          </cell>
          <cell r="E1370" t="str">
            <v>75044</v>
          </cell>
          <cell r="F1370" t="str">
            <v>0118059</v>
          </cell>
          <cell r="G1370" t="str">
            <v>San Bernardino</v>
          </cell>
          <cell r="H1370" t="str">
            <v>Hesperia Unified</v>
          </cell>
          <cell r="I1370" t="str">
            <v>LaVerne Elementary Preparatory Academy</v>
          </cell>
          <cell r="J1370" t="str">
            <v>54</v>
          </cell>
          <cell r="K1370" t="str">
            <v>Unified School District</v>
          </cell>
          <cell r="L1370" t="str">
            <v>60</v>
          </cell>
          <cell r="M1370" t="str">
            <v>Elementary Schools (Public)</v>
          </cell>
          <cell r="N1370" t="str">
            <v>1034</v>
          </cell>
          <cell r="O1370">
            <v>430</v>
          </cell>
          <cell r="P1370">
            <v>0</v>
          </cell>
          <cell r="Q1370">
            <v>0</v>
          </cell>
          <cell r="R1370">
            <v>0</v>
          </cell>
          <cell r="S1370">
            <v>234</v>
          </cell>
          <cell r="T1370">
            <v>0</v>
          </cell>
          <cell r="U1370">
            <v>0</v>
          </cell>
          <cell r="V1370">
            <v>0</v>
          </cell>
          <cell r="W1370" t="str">
            <v>Y</v>
          </cell>
        </row>
        <row r="1371">
          <cell r="C1371" t="str">
            <v>36750510000000</v>
          </cell>
          <cell r="D1371" t="str">
            <v>36</v>
          </cell>
          <cell r="E1371" t="str">
            <v>75051</v>
          </cell>
          <cell r="F1371" t="str">
            <v>0000000</v>
          </cell>
          <cell r="G1371" t="str">
            <v>San Bernardino</v>
          </cell>
          <cell r="H1371" t="str">
            <v>Lucerne Valley Unified</v>
          </cell>
          <cell r="J1371" t="str">
            <v>54</v>
          </cell>
          <cell r="K1371" t="str">
            <v>Unified School District</v>
          </cell>
          <cell r="O1371">
            <v>717</v>
          </cell>
          <cell r="P1371">
            <v>0</v>
          </cell>
          <cell r="Q1371">
            <v>19</v>
          </cell>
          <cell r="R1371">
            <v>0</v>
          </cell>
          <cell r="S1371">
            <v>614</v>
          </cell>
          <cell r="T1371">
            <v>0</v>
          </cell>
          <cell r="U1371">
            <v>7</v>
          </cell>
          <cell r="V1371">
            <v>0</v>
          </cell>
          <cell r="W1371" t="str">
            <v>Y</v>
          </cell>
        </row>
        <row r="1372">
          <cell r="C1372" t="str">
            <v>36750510115089</v>
          </cell>
          <cell r="D1372" t="str">
            <v>36</v>
          </cell>
          <cell r="E1372" t="str">
            <v>75051</v>
          </cell>
          <cell r="F1372" t="str">
            <v>0115089</v>
          </cell>
          <cell r="G1372" t="str">
            <v>San Bernardino</v>
          </cell>
          <cell r="H1372" t="str">
            <v>Lucerne Valley Unified</v>
          </cell>
          <cell r="I1372" t="str">
            <v>Sky Mountain Charter</v>
          </cell>
          <cell r="J1372" t="str">
            <v>54</v>
          </cell>
          <cell r="K1372" t="str">
            <v>Unified School District</v>
          </cell>
          <cell r="L1372" t="str">
            <v>65</v>
          </cell>
          <cell r="M1372" t="str">
            <v>K-12 Schools (Public)</v>
          </cell>
          <cell r="N1372" t="str">
            <v>0905</v>
          </cell>
          <cell r="O1372">
            <v>1757</v>
          </cell>
          <cell r="P1372">
            <v>0</v>
          </cell>
          <cell r="Q1372">
            <v>0</v>
          </cell>
          <cell r="R1372">
            <v>0</v>
          </cell>
          <cell r="S1372">
            <v>580</v>
          </cell>
          <cell r="T1372">
            <v>0</v>
          </cell>
          <cell r="U1372">
            <v>0</v>
          </cell>
          <cell r="V1372">
            <v>0</v>
          </cell>
          <cell r="W1372" t="str">
            <v>Y</v>
          </cell>
        </row>
        <row r="1373">
          <cell r="C1373" t="str">
            <v>36750510136432</v>
          </cell>
          <cell r="D1373" t="str">
            <v>36</v>
          </cell>
          <cell r="E1373" t="str">
            <v>75051</v>
          </cell>
          <cell r="F1373" t="str">
            <v>0136432</v>
          </cell>
          <cell r="G1373" t="str">
            <v>San Bernardino</v>
          </cell>
          <cell r="H1373" t="str">
            <v>Lucerne Valley Unified</v>
          </cell>
          <cell r="I1373" t="str">
            <v>Alta Vista Innovation High</v>
          </cell>
          <cell r="J1373" t="str">
            <v>54</v>
          </cell>
          <cell r="K1373" t="str">
            <v>Unified School District</v>
          </cell>
          <cell r="L1373" t="str">
            <v>66</v>
          </cell>
          <cell r="M1373" t="str">
            <v>High Schools (Public)</v>
          </cell>
          <cell r="N1373" t="str">
            <v>1895</v>
          </cell>
          <cell r="O1373">
            <v>975</v>
          </cell>
          <cell r="P1373">
            <v>0</v>
          </cell>
          <cell r="Q1373">
            <v>0</v>
          </cell>
          <cell r="R1373">
            <v>0</v>
          </cell>
          <cell r="S1373">
            <v>883</v>
          </cell>
          <cell r="T1373">
            <v>0</v>
          </cell>
          <cell r="U1373">
            <v>0</v>
          </cell>
          <cell r="V1373">
            <v>0</v>
          </cell>
          <cell r="W1373" t="str">
            <v>Y</v>
          </cell>
        </row>
        <row r="1374">
          <cell r="C1374" t="str">
            <v>36750690000000</v>
          </cell>
          <cell r="D1374" t="str">
            <v>36</v>
          </cell>
          <cell r="E1374" t="str">
            <v>75069</v>
          </cell>
          <cell r="F1374" t="str">
            <v>0000000</v>
          </cell>
          <cell r="G1374" t="str">
            <v>San Bernardino</v>
          </cell>
          <cell r="H1374" t="str">
            <v>Upland Unified</v>
          </cell>
          <cell r="J1374" t="str">
            <v>54</v>
          </cell>
          <cell r="K1374" t="str">
            <v>Unified School District</v>
          </cell>
          <cell r="O1374">
            <v>10907</v>
          </cell>
          <cell r="P1374">
            <v>0</v>
          </cell>
          <cell r="Q1374">
            <v>55</v>
          </cell>
          <cell r="R1374">
            <v>0</v>
          </cell>
          <cell r="S1374">
            <v>6370</v>
          </cell>
          <cell r="T1374">
            <v>0</v>
          </cell>
          <cell r="U1374">
            <v>23</v>
          </cell>
          <cell r="V1374">
            <v>0</v>
          </cell>
          <cell r="W1374" t="str">
            <v>Y</v>
          </cell>
        </row>
        <row r="1375">
          <cell r="C1375" t="str">
            <v>36750770000000</v>
          </cell>
          <cell r="D1375" t="str">
            <v>36</v>
          </cell>
          <cell r="E1375" t="str">
            <v>75077</v>
          </cell>
          <cell r="F1375" t="str">
            <v>0000000</v>
          </cell>
          <cell r="G1375" t="str">
            <v>San Bernardino</v>
          </cell>
          <cell r="H1375" t="str">
            <v>Apple Valley Unified</v>
          </cell>
          <cell r="J1375" t="str">
            <v>54</v>
          </cell>
          <cell r="K1375" t="str">
            <v>Unified School District</v>
          </cell>
          <cell r="O1375">
            <v>12970</v>
          </cell>
          <cell r="P1375">
            <v>0</v>
          </cell>
          <cell r="Q1375">
            <v>122</v>
          </cell>
          <cell r="R1375">
            <v>0</v>
          </cell>
          <cell r="S1375">
            <v>7342</v>
          </cell>
          <cell r="T1375">
            <v>0</v>
          </cell>
          <cell r="U1375">
            <v>56</v>
          </cell>
          <cell r="V1375">
            <v>0</v>
          </cell>
          <cell r="W1375" t="str">
            <v>Y</v>
          </cell>
        </row>
        <row r="1376">
          <cell r="C1376" t="str">
            <v>36750773631207</v>
          </cell>
          <cell r="D1376" t="str">
            <v>36</v>
          </cell>
          <cell r="E1376" t="str">
            <v>75077</v>
          </cell>
          <cell r="F1376" t="str">
            <v>3631207</v>
          </cell>
          <cell r="G1376" t="str">
            <v>San Bernardino</v>
          </cell>
          <cell r="H1376" t="str">
            <v>Apple Valley Unified</v>
          </cell>
          <cell r="I1376" t="str">
            <v>Academy for Academic Excellence</v>
          </cell>
          <cell r="J1376" t="str">
            <v>54</v>
          </cell>
          <cell r="K1376" t="str">
            <v>Unified School District</v>
          </cell>
          <cell r="L1376" t="str">
            <v>65</v>
          </cell>
          <cell r="M1376" t="str">
            <v>K-12 Schools (Public)</v>
          </cell>
          <cell r="N1376" t="str">
            <v>0127</v>
          </cell>
          <cell r="O1376">
            <v>1435</v>
          </cell>
          <cell r="P1376">
            <v>0</v>
          </cell>
          <cell r="Q1376">
            <v>0</v>
          </cell>
          <cell r="R1376">
            <v>0</v>
          </cell>
          <cell r="S1376">
            <v>382</v>
          </cell>
          <cell r="T1376">
            <v>0</v>
          </cell>
          <cell r="U1376">
            <v>0</v>
          </cell>
          <cell r="V1376">
            <v>0</v>
          </cell>
          <cell r="W1376" t="str">
            <v>Y</v>
          </cell>
        </row>
        <row r="1377">
          <cell r="C1377" t="str">
            <v>37103710000000</v>
          </cell>
          <cell r="D1377" t="str">
            <v>37</v>
          </cell>
          <cell r="E1377" t="str">
            <v>10371</v>
          </cell>
          <cell r="F1377" t="str">
            <v>0000000</v>
          </cell>
          <cell r="G1377" t="str">
            <v>San Diego</v>
          </cell>
          <cell r="H1377" t="str">
            <v>San Diego County Office of Education</v>
          </cell>
          <cell r="J1377" t="str">
            <v>00</v>
          </cell>
          <cell r="K1377" t="str">
            <v>County Office of Education (COE)</v>
          </cell>
          <cell r="O1377">
            <v>1466</v>
          </cell>
          <cell r="P1377">
            <v>450</v>
          </cell>
          <cell r="Q1377">
            <v>168</v>
          </cell>
          <cell r="R1377">
            <v>0</v>
          </cell>
          <cell r="S1377">
            <v>1303</v>
          </cell>
          <cell r="T1377">
            <v>450</v>
          </cell>
          <cell r="U1377">
            <v>78</v>
          </cell>
          <cell r="V1377">
            <v>0</v>
          </cell>
          <cell r="W1377" t="str">
            <v>Y</v>
          </cell>
        </row>
        <row r="1378">
          <cell r="C1378" t="str">
            <v>37103710136085</v>
          </cell>
          <cell r="D1378" t="str">
            <v>37</v>
          </cell>
          <cell r="E1378" t="str">
            <v>10371</v>
          </cell>
          <cell r="F1378" t="str">
            <v>0136085</v>
          </cell>
          <cell r="G1378" t="str">
            <v>San Diego</v>
          </cell>
          <cell r="H1378" t="str">
            <v>San Diego County Office of Education</v>
          </cell>
          <cell r="I1378" t="str">
            <v>Scholarship Prep - Oceanside</v>
          </cell>
          <cell r="J1378" t="str">
            <v>00</v>
          </cell>
          <cell r="K1378" t="str">
            <v>County Office of Education (COE)</v>
          </cell>
          <cell r="L1378" t="str">
            <v>60</v>
          </cell>
          <cell r="M1378" t="str">
            <v>Elementary Schools (Public)</v>
          </cell>
          <cell r="N1378" t="str">
            <v>1883</v>
          </cell>
          <cell r="O1378">
            <v>233</v>
          </cell>
          <cell r="P1378">
            <v>0</v>
          </cell>
          <cell r="Q1378">
            <v>0</v>
          </cell>
          <cell r="R1378">
            <v>0</v>
          </cell>
          <cell r="S1378">
            <v>119</v>
          </cell>
          <cell r="T1378">
            <v>0</v>
          </cell>
          <cell r="U1378">
            <v>0</v>
          </cell>
          <cell r="V1378">
            <v>0</v>
          </cell>
          <cell r="W1378" t="str">
            <v>Y</v>
          </cell>
        </row>
        <row r="1379">
          <cell r="C1379" t="str">
            <v>37103710136192</v>
          </cell>
          <cell r="D1379" t="str">
            <v>37</v>
          </cell>
          <cell r="E1379" t="str">
            <v>10371</v>
          </cell>
          <cell r="F1379" t="str">
            <v>0136192</v>
          </cell>
          <cell r="G1379" t="str">
            <v>San Diego</v>
          </cell>
          <cell r="H1379" t="str">
            <v>San Diego County Office of Education</v>
          </cell>
          <cell r="I1379" t="str">
            <v>School of Universal Learning (SOUL)</v>
          </cell>
          <cell r="J1379" t="str">
            <v>00</v>
          </cell>
          <cell r="K1379" t="str">
            <v>County Office of Education (COE)</v>
          </cell>
          <cell r="L1379" t="str">
            <v>66</v>
          </cell>
          <cell r="M1379" t="str">
            <v>High Schools (Public)</v>
          </cell>
          <cell r="N1379" t="str">
            <v>1872</v>
          </cell>
          <cell r="O1379">
            <v>41</v>
          </cell>
          <cell r="P1379">
            <v>0</v>
          </cell>
          <cell r="Q1379">
            <v>0</v>
          </cell>
          <cell r="R1379">
            <v>0</v>
          </cell>
          <cell r="S1379">
            <v>9</v>
          </cell>
          <cell r="T1379">
            <v>0</v>
          </cell>
          <cell r="U1379">
            <v>0</v>
          </cell>
          <cell r="V1379">
            <v>0</v>
          </cell>
          <cell r="W1379" t="str">
            <v>Y</v>
          </cell>
        </row>
        <row r="1380">
          <cell r="C1380" t="str">
            <v>37103716119119</v>
          </cell>
          <cell r="D1380" t="str">
            <v>37</v>
          </cell>
          <cell r="E1380" t="str">
            <v>10371</v>
          </cell>
          <cell r="F1380" t="str">
            <v>6119119</v>
          </cell>
          <cell r="G1380" t="str">
            <v>San Diego</v>
          </cell>
          <cell r="H1380" t="str">
            <v>San Diego County Office of Education</v>
          </cell>
          <cell r="I1380" t="str">
            <v>Literacy First Charter</v>
          </cell>
          <cell r="J1380" t="str">
            <v>00</v>
          </cell>
          <cell r="K1380" t="str">
            <v>County Office of Education (COE)</v>
          </cell>
          <cell r="L1380" t="str">
            <v>65</v>
          </cell>
          <cell r="M1380" t="str">
            <v>K-12 Schools (Public)</v>
          </cell>
          <cell r="N1380" t="str">
            <v>0405</v>
          </cell>
          <cell r="O1380">
            <v>1680</v>
          </cell>
          <cell r="P1380">
            <v>0</v>
          </cell>
          <cell r="Q1380">
            <v>0</v>
          </cell>
          <cell r="R1380">
            <v>0</v>
          </cell>
          <cell r="S1380">
            <v>914</v>
          </cell>
          <cell r="T1380">
            <v>0</v>
          </cell>
          <cell r="U1380">
            <v>0</v>
          </cell>
          <cell r="V1380">
            <v>0</v>
          </cell>
          <cell r="W1380" t="str">
            <v>Y</v>
          </cell>
        </row>
        <row r="1381">
          <cell r="C1381" t="str">
            <v>37679670000000</v>
          </cell>
          <cell r="D1381" t="str">
            <v>37</v>
          </cell>
          <cell r="E1381" t="str">
            <v>67967</v>
          </cell>
          <cell r="F1381" t="str">
            <v>0000000</v>
          </cell>
          <cell r="G1381" t="str">
            <v>San Diego</v>
          </cell>
          <cell r="H1381" t="str">
            <v>Alpine Union Elementary</v>
          </cell>
          <cell r="J1381" t="str">
            <v>52</v>
          </cell>
          <cell r="K1381" t="str">
            <v>Elementary School District</v>
          </cell>
          <cell r="O1381">
            <v>1709</v>
          </cell>
          <cell r="P1381">
            <v>0</v>
          </cell>
          <cell r="Q1381">
            <v>0</v>
          </cell>
          <cell r="R1381">
            <v>0</v>
          </cell>
          <cell r="S1381">
            <v>528</v>
          </cell>
          <cell r="T1381">
            <v>0</v>
          </cell>
          <cell r="U1381">
            <v>0</v>
          </cell>
          <cell r="V1381">
            <v>0</v>
          </cell>
          <cell r="W1381" t="str">
            <v>Y</v>
          </cell>
        </row>
        <row r="1382">
          <cell r="C1382" t="str">
            <v>37679830000000</v>
          </cell>
          <cell r="D1382" t="str">
            <v>37</v>
          </cell>
          <cell r="E1382" t="str">
            <v>67983</v>
          </cell>
          <cell r="F1382" t="str">
            <v>0000000</v>
          </cell>
          <cell r="G1382" t="str">
            <v>San Diego</v>
          </cell>
          <cell r="H1382" t="str">
            <v>Borrego Springs Unified</v>
          </cell>
          <cell r="J1382" t="str">
            <v>54</v>
          </cell>
          <cell r="K1382" t="str">
            <v>Unified School District</v>
          </cell>
          <cell r="O1382">
            <v>395</v>
          </cell>
          <cell r="P1382">
            <v>0</v>
          </cell>
          <cell r="Q1382">
            <v>2</v>
          </cell>
          <cell r="R1382">
            <v>0</v>
          </cell>
          <cell r="S1382">
            <v>352</v>
          </cell>
          <cell r="T1382">
            <v>0</v>
          </cell>
          <cell r="U1382">
            <v>2</v>
          </cell>
          <cell r="V1382">
            <v>0</v>
          </cell>
          <cell r="W1382" t="str">
            <v>Y</v>
          </cell>
        </row>
        <row r="1383">
          <cell r="C1383" t="str">
            <v>37679830131144</v>
          </cell>
          <cell r="D1383" t="str">
            <v>37</v>
          </cell>
          <cell r="E1383" t="str">
            <v>67983</v>
          </cell>
          <cell r="F1383" t="str">
            <v>0131144</v>
          </cell>
          <cell r="G1383" t="str">
            <v>San Diego</v>
          </cell>
          <cell r="H1383" t="str">
            <v>Borrego Springs Unified</v>
          </cell>
          <cell r="I1383" t="str">
            <v>Diego Springs Academy</v>
          </cell>
          <cell r="J1383" t="str">
            <v>54</v>
          </cell>
          <cell r="K1383" t="str">
            <v>Unified School District</v>
          </cell>
          <cell r="L1383" t="str">
            <v>65</v>
          </cell>
          <cell r="M1383" t="str">
            <v>K-12 Schools (Public)</v>
          </cell>
          <cell r="N1383" t="str">
            <v>1692</v>
          </cell>
          <cell r="O1383">
            <v>2</v>
          </cell>
          <cell r="P1383">
            <v>0</v>
          </cell>
          <cell r="Q1383">
            <v>0</v>
          </cell>
          <cell r="R1383">
            <v>0</v>
          </cell>
          <cell r="S1383">
            <v>2</v>
          </cell>
          <cell r="T1383">
            <v>0</v>
          </cell>
          <cell r="U1383">
            <v>0</v>
          </cell>
          <cell r="V1383">
            <v>0</v>
          </cell>
          <cell r="W1383" t="str">
            <v>Y</v>
          </cell>
        </row>
        <row r="1384">
          <cell r="C1384" t="str">
            <v>37679830134890</v>
          </cell>
          <cell r="D1384" t="str">
            <v>37</v>
          </cell>
          <cell r="E1384" t="str">
            <v>67983</v>
          </cell>
          <cell r="F1384" t="str">
            <v>0134890</v>
          </cell>
          <cell r="G1384" t="str">
            <v>San Diego</v>
          </cell>
          <cell r="H1384" t="str">
            <v>Borrego Springs Unified</v>
          </cell>
          <cell r="I1384" t="str">
            <v>San Diego Workforce Innovation High</v>
          </cell>
          <cell r="J1384" t="str">
            <v>54</v>
          </cell>
          <cell r="K1384" t="str">
            <v>Unified School District</v>
          </cell>
          <cell r="L1384" t="str">
            <v>66</v>
          </cell>
          <cell r="M1384" t="str">
            <v>High Schools (Public)</v>
          </cell>
          <cell r="N1384" t="str">
            <v>1832</v>
          </cell>
          <cell r="O1384">
            <v>2022</v>
          </cell>
          <cell r="P1384">
            <v>0</v>
          </cell>
          <cell r="Q1384">
            <v>0</v>
          </cell>
          <cell r="R1384">
            <v>0</v>
          </cell>
          <cell r="S1384">
            <v>1544</v>
          </cell>
          <cell r="T1384">
            <v>0</v>
          </cell>
          <cell r="U1384">
            <v>0</v>
          </cell>
          <cell r="V1384">
            <v>0</v>
          </cell>
          <cell r="W1384" t="str">
            <v>Y</v>
          </cell>
        </row>
        <row r="1385">
          <cell r="C1385" t="str">
            <v>37679830136457</v>
          </cell>
          <cell r="D1385" t="str">
            <v>37</v>
          </cell>
          <cell r="E1385" t="str">
            <v>67983</v>
          </cell>
          <cell r="F1385" t="str">
            <v>0136457</v>
          </cell>
          <cell r="G1385" t="str">
            <v>San Diego</v>
          </cell>
          <cell r="H1385" t="str">
            <v>Borrego Springs Unified</v>
          </cell>
          <cell r="I1385" t="str">
            <v>Juan Bautista de Anza Charter</v>
          </cell>
          <cell r="J1385" t="str">
            <v>54</v>
          </cell>
          <cell r="K1385" t="str">
            <v>Unified School District</v>
          </cell>
          <cell r="L1385" t="str">
            <v>65</v>
          </cell>
          <cell r="M1385" t="str">
            <v>K-12 Schools (Public)</v>
          </cell>
          <cell r="N1385" t="str">
            <v>1021</v>
          </cell>
          <cell r="O1385">
            <v>25</v>
          </cell>
          <cell r="P1385">
            <v>0</v>
          </cell>
          <cell r="Q1385">
            <v>0</v>
          </cell>
          <cell r="R1385">
            <v>0</v>
          </cell>
          <cell r="S1385">
            <v>17</v>
          </cell>
          <cell r="T1385">
            <v>0</v>
          </cell>
          <cell r="U1385">
            <v>0</v>
          </cell>
          <cell r="V1385">
            <v>0</v>
          </cell>
          <cell r="W1385" t="str">
            <v>Y</v>
          </cell>
        </row>
        <row r="1386">
          <cell r="C1386" t="str">
            <v>37679910000000</v>
          </cell>
          <cell r="D1386" t="str">
            <v>37</v>
          </cell>
          <cell r="E1386" t="str">
            <v>67991</v>
          </cell>
          <cell r="F1386" t="str">
            <v>0000000</v>
          </cell>
          <cell r="G1386" t="str">
            <v>San Diego</v>
          </cell>
          <cell r="H1386" t="str">
            <v>Cajon Valley Union</v>
          </cell>
          <cell r="J1386" t="str">
            <v>52</v>
          </cell>
          <cell r="K1386" t="str">
            <v>Elementary School District</v>
          </cell>
          <cell r="O1386">
            <v>16581</v>
          </cell>
          <cell r="P1386">
            <v>0</v>
          </cell>
          <cell r="Q1386">
            <v>4</v>
          </cell>
          <cell r="R1386">
            <v>0</v>
          </cell>
          <cell r="S1386">
            <v>11468</v>
          </cell>
          <cell r="T1386">
            <v>0</v>
          </cell>
          <cell r="U1386">
            <v>1</v>
          </cell>
          <cell r="V1386">
            <v>0</v>
          </cell>
          <cell r="W1386" t="str">
            <v>Y</v>
          </cell>
        </row>
        <row r="1387">
          <cell r="C1387" t="str">
            <v>37679910108563</v>
          </cell>
          <cell r="D1387" t="str">
            <v>37</v>
          </cell>
          <cell r="E1387" t="str">
            <v>67991</v>
          </cell>
          <cell r="F1387" t="str">
            <v>0108563</v>
          </cell>
          <cell r="G1387" t="str">
            <v>San Diego</v>
          </cell>
          <cell r="H1387" t="str">
            <v>Cajon Valley Union</v>
          </cell>
          <cell r="I1387" t="str">
            <v>EJE Elementary Academy Charter</v>
          </cell>
          <cell r="J1387" t="str">
            <v>52</v>
          </cell>
          <cell r="K1387" t="str">
            <v>Elementary School District</v>
          </cell>
          <cell r="L1387" t="str">
            <v>60</v>
          </cell>
          <cell r="M1387" t="str">
            <v>Elementary Schools (Public)</v>
          </cell>
          <cell r="N1387" t="str">
            <v>0683</v>
          </cell>
          <cell r="O1387">
            <v>555</v>
          </cell>
          <cell r="P1387">
            <v>0</v>
          </cell>
          <cell r="Q1387">
            <v>0</v>
          </cell>
          <cell r="R1387">
            <v>0</v>
          </cell>
          <cell r="S1387">
            <v>469</v>
          </cell>
          <cell r="T1387">
            <v>0</v>
          </cell>
          <cell r="U1387">
            <v>0</v>
          </cell>
          <cell r="V1387">
            <v>0</v>
          </cell>
          <cell r="W1387" t="str">
            <v>Y</v>
          </cell>
        </row>
        <row r="1388">
          <cell r="C1388" t="str">
            <v>37679910119255</v>
          </cell>
          <cell r="D1388" t="str">
            <v>37</v>
          </cell>
          <cell r="E1388" t="str">
            <v>67991</v>
          </cell>
          <cell r="F1388" t="str">
            <v>0119255</v>
          </cell>
          <cell r="G1388" t="str">
            <v>San Diego</v>
          </cell>
          <cell r="H1388" t="str">
            <v>Cajon Valley Union</v>
          </cell>
          <cell r="I1388" t="str">
            <v>EJE Middle Academy</v>
          </cell>
          <cell r="J1388" t="str">
            <v>52</v>
          </cell>
          <cell r="K1388" t="str">
            <v>Elementary School District</v>
          </cell>
          <cell r="L1388" t="str">
            <v>62</v>
          </cell>
          <cell r="M1388" t="str">
            <v>Intermediate/Middle Schools (Public)</v>
          </cell>
          <cell r="N1388" t="str">
            <v>1063</v>
          </cell>
          <cell r="O1388">
            <v>229</v>
          </cell>
          <cell r="P1388">
            <v>0</v>
          </cell>
          <cell r="Q1388">
            <v>0</v>
          </cell>
          <cell r="R1388">
            <v>0</v>
          </cell>
          <cell r="S1388">
            <v>187</v>
          </cell>
          <cell r="T1388">
            <v>0</v>
          </cell>
          <cell r="U1388">
            <v>0</v>
          </cell>
          <cell r="V1388">
            <v>0</v>
          </cell>
          <cell r="W1388" t="str">
            <v>Y</v>
          </cell>
        </row>
        <row r="1389">
          <cell r="C1389" t="str">
            <v>37680070000000</v>
          </cell>
          <cell r="D1389" t="str">
            <v>37</v>
          </cell>
          <cell r="E1389" t="str">
            <v>68007</v>
          </cell>
          <cell r="F1389" t="str">
            <v>0000000</v>
          </cell>
          <cell r="G1389" t="str">
            <v>San Diego</v>
          </cell>
          <cell r="H1389" t="str">
            <v>Cardiff Elementary</v>
          </cell>
          <cell r="J1389" t="str">
            <v>52</v>
          </cell>
          <cell r="K1389" t="str">
            <v>Elementary School District</v>
          </cell>
          <cell r="O1389">
            <v>703</v>
          </cell>
          <cell r="P1389">
            <v>0</v>
          </cell>
          <cell r="Q1389">
            <v>0</v>
          </cell>
          <cell r="R1389">
            <v>0</v>
          </cell>
          <cell r="S1389">
            <v>133</v>
          </cell>
          <cell r="T1389">
            <v>0</v>
          </cell>
          <cell r="U1389">
            <v>0</v>
          </cell>
          <cell r="V1389">
            <v>0</v>
          </cell>
          <cell r="W1389" t="str">
            <v>Y</v>
          </cell>
        </row>
        <row r="1390">
          <cell r="C1390" t="str">
            <v>37680230000000</v>
          </cell>
          <cell r="D1390" t="str">
            <v>37</v>
          </cell>
          <cell r="E1390" t="str">
            <v>68023</v>
          </cell>
          <cell r="F1390" t="str">
            <v>0000000</v>
          </cell>
          <cell r="G1390" t="str">
            <v>San Diego</v>
          </cell>
          <cell r="H1390" t="str">
            <v>Chula Vista Elementary</v>
          </cell>
          <cell r="J1390" t="str">
            <v>52</v>
          </cell>
          <cell r="K1390" t="str">
            <v>Elementary School District</v>
          </cell>
          <cell r="O1390">
            <v>23411</v>
          </cell>
          <cell r="P1390">
            <v>0</v>
          </cell>
          <cell r="Q1390">
            <v>15</v>
          </cell>
          <cell r="R1390">
            <v>0</v>
          </cell>
          <cell r="S1390">
            <v>13788</v>
          </cell>
          <cell r="T1390">
            <v>0</v>
          </cell>
          <cell r="U1390">
            <v>6</v>
          </cell>
          <cell r="V1390">
            <v>0</v>
          </cell>
          <cell r="W1390" t="str">
            <v>Y</v>
          </cell>
        </row>
        <row r="1391">
          <cell r="C1391" t="str">
            <v>37680230119594</v>
          </cell>
          <cell r="D1391" t="str">
            <v>37</v>
          </cell>
          <cell r="E1391" t="str">
            <v>68023</v>
          </cell>
          <cell r="F1391" t="str">
            <v>0119594</v>
          </cell>
          <cell r="G1391" t="str">
            <v>San Diego</v>
          </cell>
          <cell r="H1391" t="str">
            <v>Chula Vista Elementary</v>
          </cell>
          <cell r="I1391" t="str">
            <v>Leonardo da Vinci Health Sciences Charter</v>
          </cell>
          <cell r="J1391" t="str">
            <v>52</v>
          </cell>
          <cell r="K1391" t="str">
            <v>Elementary School District</v>
          </cell>
          <cell r="L1391" t="str">
            <v>60</v>
          </cell>
          <cell r="M1391" t="str">
            <v>Elementary Schools (Public)</v>
          </cell>
          <cell r="N1391" t="str">
            <v>1082</v>
          </cell>
          <cell r="O1391">
            <v>299</v>
          </cell>
          <cell r="P1391">
            <v>0</v>
          </cell>
          <cell r="Q1391">
            <v>0</v>
          </cell>
          <cell r="R1391">
            <v>0</v>
          </cell>
          <cell r="S1391">
            <v>202</v>
          </cell>
          <cell r="T1391">
            <v>0</v>
          </cell>
          <cell r="U1391">
            <v>0</v>
          </cell>
          <cell r="V1391">
            <v>0</v>
          </cell>
          <cell r="W1391" t="str">
            <v>Y</v>
          </cell>
        </row>
        <row r="1392">
          <cell r="C1392" t="str">
            <v>37680230124321</v>
          </cell>
          <cell r="D1392" t="str">
            <v>37</v>
          </cell>
          <cell r="E1392" t="str">
            <v>68023</v>
          </cell>
          <cell r="F1392" t="str">
            <v>0124321</v>
          </cell>
          <cell r="G1392" t="str">
            <v>San Diego</v>
          </cell>
          <cell r="H1392" t="str">
            <v>Chula Vista Elementary</v>
          </cell>
          <cell r="I1392" t="str">
            <v>Howard Gardner Community Charter</v>
          </cell>
          <cell r="J1392" t="str">
            <v>52</v>
          </cell>
          <cell r="K1392" t="str">
            <v>Elementary School District</v>
          </cell>
          <cell r="L1392" t="str">
            <v>60</v>
          </cell>
          <cell r="M1392" t="str">
            <v>Elementary Schools (Public)</v>
          </cell>
          <cell r="N1392" t="str">
            <v>1308</v>
          </cell>
          <cell r="O1392">
            <v>215</v>
          </cell>
          <cell r="P1392">
            <v>0</v>
          </cell>
          <cell r="Q1392">
            <v>0</v>
          </cell>
          <cell r="R1392">
            <v>0</v>
          </cell>
          <cell r="S1392">
            <v>198</v>
          </cell>
          <cell r="T1392">
            <v>0</v>
          </cell>
          <cell r="U1392">
            <v>0</v>
          </cell>
          <cell r="V1392">
            <v>0</v>
          </cell>
          <cell r="W1392" t="str">
            <v>Y</v>
          </cell>
        </row>
        <row r="1393">
          <cell r="C1393" t="str">
            <v>37680236037956</v>
          </cell>
          <cell r="D1393" t="str">
            <v>37</v>
          </cell>
          <cell r="E1393" t="str">
            <v>68023</v>
          </cell>
          <cell r="F1393" t="str">
            <v>6037956</v>
          </cell>
          <cell r="G1393" t="str">
            <v>San Diego</v>
          </cell>
          <cell r="H1393" t="str">
            <v>Chula Vista Elementary</v>
          </cell>
          <cell r="I1393" t="str">
            <v>Feaster (Mae L.) Charter</v>
          </cell>
          <cell r="J1393" t="str">
            <v>52</v>
          </cell>
          <cell r="K1393" t="str">
            <v>Elementary School District</v>
          </cell>
          <cell r="L1393" t="str">
            <v>60</v>
          </cell>
          <cell r="M1393" t="str">
            <v>Elementary Schools (Public)</v>
          </cell>
          <cell r="N1393" t="str">
            <v>0121</v>
          </cell>
          <cell r="O1393">
            <v>1243</v>
          </cell>
          <cell r="P1393">
            <v>0</v>
          </cell>
          <cell r="Q1393">
            <v>0</v>
          </cell>
          <cell r="R1393">
            <v>0</v>
          </cell>
          <cell r="S1393">
            <v>1096</v>
          </cell>
          <cell r="T1393">
            <v>0</v>
          </cell>
          <cell r="U1393">
            <v>0</v>
          </cell>
          <cell r="V1393">
            <v>0</v>
          </cell>
          <cell r="W1393" t="str">
            <v>Y</v>
          </cell>
        </row>
        <row r="1394">
          <cell r="C1394" t="str">
            <v>37680236037980</v>
          </cell>
          <cell r="D1394" t="str">
            <v>37</v>
          </cell>
          <cell r="E1394" t="str">
            <v>68023</v>
          </cell>
          <cell r="F1394" t="str">
            <v>6037980</v>
          </cell>
          <cell r="G1394" t="str">
            <v>San Diego</v>
          </cell>
          <cell r="H1394" t="str">
            <v>Chula Vista Elementary</v>
          </cell>
          <cell r="I1394" t="str">
            <v>Mueller Charter (Robert L.)</v>
          </cell>
          <cell r="J1394" t="str">
            <v>52</v>
          </cell>
          <cell r="K1394" t="str">
            <v>Elementary School District</v>
          </cell>
          <cell r="L1394" t="str">
            <v>65</v>
          </cell>
          <cell r="M1394" t="str">
            <v>K-12 Schools (Public)</v>
          </cell>
          <cell r="N1394" t="str">
            <v>0064</v>
          </cell>
          <cell r="O1394">
            <v>1477</v>
          </cell>
          <cell r="P1394">
            <v>0</v>
          </cell>
          <cell r="Q1394">
            <v>0</v>
          </cell>
          <cell r="R1394">
            <v>0</v>
          </cell>
          <cell r="S1394">
            <v>1216</v>
          </cell>
          <cell r="T1394">
            <v>0</v>
          </cell>
          <cell r="U1394">
            <v>0</v>
          </cell>
          <cell r="V1394">
            <v>0</v>
          </cell>
          <cell r="W1394" t="str">
            <v>Y</v>
          </cell>
        </row>
        <row r="1395">
          <cell r="C1395" t="str">
            <v>37680236111322</v>
          </cell>
          <cell r="D1395" t="str">
            <v>37</v>
          </cell>
          <cell r="E1395" t="str">
            <v>68023</v>
          </cell>
          <cell r="F1395" t="str">
            <v>6111322</v>
          </cell>
          <cell r="G1395" t="str">
            <v>San Diego</v>
          </cell>
          <cell r="H1395" t="str">
            <v>Chula Vista Elementary</v>
          </cell>
          <cell r="I1395" t="str">
            <v>Discovery Charter</v>
          </cell>
          <cell r="J1395" t="str">
            <v>52</v>
          </cell>
          <cell r="K1395" t="str">
            <v>Elementary School District</v>
          </cell>
          <cell r="L1395" t="str">
            <v>60</v>
          </cell>
          <cell r="M1395" t="str">
            <v>Elementary Schools (Public)</v>
          </cell>
          <cell r="N1395" t="str">
            <v>0054</v>
          </cell>
          <cell r="O1395">
            <v>953</v>
          </cell>
          <cell r="P1395">
            <v>0</v>
          </cell>
          <cell r="Q1395">
            <v>0</v>
          </cell>
          <cell r="R1395">
            <v>0</v>
          </cell>
          <cell r="S1395">
            <v>412</v>
          </cell>
          <cell r="T1395">
            <v>0</v>
          </cell>
          <cell r="U1395">
            <v>0</v>
          </cell>
          <cell r="V1395">
            <v>0</v>
          </cell>
          <cell r="W1395" t="str">
            <v>Y</v>
          </cell>
        </row>
        <row r="1396">
          <cell r="C1396" t="str">
            <v>37680236115778</v>
          </cell>
          <cell r="D1396" t="str">
            <v>37</v>
          </cell>
          <cell r="E1396" t="str">
            <v>68023</v>
          </cell>
          <cell r="F1396" t="str">
            <v>6115778</v>
          </cell>
          <cell r="G1396" t="str">
            <v>San Diego</v>
          </cell>
          <cell r="H1396" t="str">
            <v>Chula Vista Elementary</v>
          </cell>
          <cell r="I1396" t="str">
            <v>Chula Vista Learning Community Charter</v>
          </cell>
          <cell r="J1396" t="str">
            <v>52</v>
          </cell>
          <cell r="K1396" t="str">
            <v>Elementary School District</v>
          </cell>
          <cell r="L1396" t="str">
            <v>65</v>
          </cell>
          <cell r="M1396" t="str">
            <v>K-12 Schools (Public)</v>
          </cell>
          <cell r="N1396" t="str">
            <v>0135</v>
          </cell>
          <cell r="O1396">
            <v>1536</v>
          </cell>
          <cell r="P1396">
            <v>0</v>
          </cell>
          <cell r="Q1396">
            <v>0</v>
          </cell>
          <cell r="R1396">
            <v>0</v>
          </cell>
          <cell r="S1396">
            <v>1135</v>
          </cell>
          <cell r="T1396">
            <v>0</v>
          </cell>
          <cell r="U1396">
            <v>0</v>
          </cell>
          <cell r="V1396">
            <v>0</v>
          </cell>
          <cell r="W1396" t="str">
            <v>Y</v>
          </cell>
        </row>
        <row r="1397">
          <cell r="C1397" t="str">
            <v>37680236116859</v>
          </cell>
          <cell r="D1397" t="str">
            <v>37</v>
          </cell>
          <cell r="E1397" t="str">
            <v>68023</v>
          </cell>
          <cell r="F1397" t="str">
            <v>6116859</v>
          </cell>
          <cell r="G1397" t="str">
            <v>San Diego</v>
          </cell>
          <cell r="H1397" t="str">
            <v>Chula Vista Elementary</v>
          </cell>
          <cell r="I1397" t="str">
            <v>Arroyo Vista Charter</v>
          </cell>
          <cell r="J1397" t="str">
            <v>52</v>
          </cell>
          <cell r="K1397" t="str">
            <v>Elementary School District</v>
          </cell>
          <cell r="L1397" t="str">
            <v>60</v>
          </cell>
          <cell r="M1397" t="str">
            <v>Elementary Schools (Public)</v>
          </cell>
          <cell r="N1397" t="str">
            <v>0483</v>
          </cell>
          <cell r="O1397">
            <v>985</v>
          </cell>
          <cell r="P1397">
            <v>0</v>
          </cell>
          <cell r="Q1397">
            <v>0</v>
          </cell>
          <cell r="R1397">
            <v>0</v>
          </cell>
          <cell r="S1397">
            <v>268</v>
          </cell>
          <cell r="T1397">
            <v>0</v>
          </cell>
          <cell r="U1397">
            <v>0</v>
          </cell>
          <cell r="V1397">
            <v>0</v>
          </cell>
          <cell r="W1397" t="str">
            <v>Y</v>
          </cell>
        </row>
        <row r="1398">
          <cell r="C1398" t="str">
            <v>37680310000000</v>
          </cell>
          <cell r="D1398" t="str">
            <v>37</v>
          </cell>
          <cell r="E1398" t="str">
            <v>68031</v>
          </cell>
          <cell r="F1398" t="str">
            <v>0000000</v>
          </cell>
          <cell r="G1398" t="str">
            <v>San Diego</v>
          </cell>
          <cell r="H1398" t="str">
            <v>Coronado Unified</v>
          </cell>
          <cell r="J1398" t="str">
            <v>54</v>
          </cell>
          <cell r="K1398" t="str">
            <v>Unified School District</v>
          </cell>
          <cell r="O1398">
            <v>2946</v>
          </cell>
          <cell r="P1398">
            <v>0</v>
          </cell>
          <cell r="Q1398">
            <v>0</v>
          </cell>
          <cell r="R1398">
            <v>0</v>
          </cell>
          <cell r="S1398">
            <v>368</v>
          </cell>
          <cell r="T1398">
            <v>0</v>
          </cell>
          <cell r="U1398">
            <v>0</v>
          </cell>
          <cell r="V1398">
            <v>0</v>
          </cell>
          <cell r="W1398" t="str">
            <v>Y</v>
          </cell>
        </row>
        <row r="1399">
          <cell r="C1399" t="str">
            <v>37680490000000</v>
          </cell>
          <cell r="D1399" t="str">
            <v>37</v>
          </cell>
          <cell r="E1399" t="str">
            <v>68049</v>
          </cell>
          <cell r="F1399" t="str">
            <v>0000000</v>
          </cell>
          <cell r="G1399" t="str">
            <v>San Diego</v>
          </cell>
          <cell r="H1399" t="str">
            <v>Dehesa Elementary</v>
          </cell>
          <cell r="J1399" t="str">
            <v>52</v>
          </cell>
          <cell r="K1399" t="str">
            <v>Elementary School District</v>
          </cell>
          <cell r="O1399">
            <v>145</v>
          </cell>
          <cell r="P1399">
            <v>0</v>
          </cell>
          <cell r="Q1399">
            <v>0</v>
          </cell>
          <cell r="R1399">
            <v>0</v>
          </cell>
          <cell r="S1399">
            <v>80</v>
          </cell>
          <cell r="T1399">
            <v>0</v>
          </cell>
          <cell r="U1399">
            <v>0</v>
          </cell>
          <cell r="V1399">
            <v>0</v>
          </cell>
          <cell r="W1399" t="str">
            <v>Y</v>
          </cell>
        </row>
        <row r="1400">
          <cell r="C1400" t="str">
            <v>37680490119990</v>
          </cell>
          <cell r="D1400" t="str">
            <v>37</v>
          </cell>
          <cell r="E1400" t="str">
            <v>68049</v>
          </cell>
          <cell r="F1400" t="str">
            <v>0119990</v>
          </cell>
          <cell r="G1400" t="str">
            <v>San Diego</v>
          </cell>
          <cell r="H1400" t="str">
            <v>Dehesa Elementary</v>
          </cell>
          <cell r="I1400" t="str">
            <v>Diego Hills Charter</v>
          </cell>
          <cell r="J1400" t="str">
            <v>52</v>
          </cell>
          <cell r="K1400" t="str">
            <v>Elementary School District</v>
          </cell>
          <cell r="L1400" t="str">
            <v>65</v>
          </cell>
          <cell r="M1400" t="str">
            <v>K-12 Schools (Public)</v>
          </cell>
          <cell r="N1400" t="str">
            <v>1088</v>
          </cell>
          <cell r="O1400">
            <v>61</v>
          </cell>
          <cell r="P1400">
            <v>0</v>
          </cell>
          <cell r="Q1400">
            <v>0</v>
          </cell>
          <cell r="R1400">
            <v>0</v>
          </cell>
          <cell r="S1400">
            <v>39</v>
          </cell>
          <cell r="T1400">
            <v>0</v>
          </cell>
          <cell r="U1400">
            <v>0</v>
          </cell>
          <cell r="V1400">
            <v>0</v>
          </cell>
          <cell r="W1400" t="str">
            <v>Y</v>
          </cell>
        </row>
        <row r="1401">
          <cell r="C1401" t="str">
            <v>37680490127118</v>
          </cell>
          <cell r="D1401" t="str">
            <v>37</v>
          </cell>
          <cell r="E1401" t="str">
            <v>68049</v>
          </cell>
          <cell r="F1401" t="str">
            <v>0127118</v>
          </cell>
          <cell r="G1401" t="str">
            <v>San Diego</v>
          </cell>
          <cell r="H1401" t="str">
            <v>Dehesa Elementary</v>
          </cell>
          <cell r="I1401" t="str">
            <v>The Heights Charter</v>
          </cell>
          <cell r="J1401" t="str">
            <v>52</v>
          </cell>
          <cell r="K1401" t="str">
            <v>Elementary School District</v>
          </cell>
          <cell r="L1401" t="str">
            <v>60</v>
          </cell>
          <cell r="M1401" t="str">
            <v>Elementary Schools (Public)</v>
          </cell>
          <cell r="N1401" t="str">
            <v>1488</v>
          </cell>
          <cell r="O1401">
            <v>243</v>
          </cell>
          <cell r="P1401">
            <v>0</v>
          </cell>
          <cell r="Q1401">
            <v>0</v>
          </cell>
          <cell r="R1401">
            <v>0</v>
          </cell>
          <cell r="S1401">
            <v>38</v>
          </cell>
          <cell r="T1401">
            <v>0</v>
          </cell>
          <cell r="U1401">
            <v>0</v>
          </cell>
          <cell r="V1401">
            <v>0</v>
          </cell>
          <cell r="W1401" t="str">
            <v>Y</v>
          </cell>
        </row>
        <row r="1402">
          <cell r="C1402" t="str">
            <v>37680490127167</v>
          </cell>
          <cell r="D1402" t="str">
            <v>37</v>
          </cell>
          <cell r="E1402" t="str">
            <v>68049</v>
          </cell>
          <cell r="F1402" t="str">
            <v>0127167</v>
          </cell>
          <cell r="G1402" t="str">
            <v>San Diego</v>
          </cell>
          <cell r="H1402" t="str">
            <v>Dehesa Elementary</v>
          </cell>
          <cell r="I1402" t="str">
            <v>Community Montessori Charter</v>
          </cell>
          <cell r="J1402" t="str">
            <v>52</v>
          </cell>
          <cell r="K1402" t="str">
            <v>Elementary School District</v>
          </cell>
          <cell r="L1402" t="str">
            <v>65</v>
          </cell>
          <cell r="M1402" t="str">
            <v>K-12 Schools (Public)</v>
          </cell>
          <cell r="N1402" t="str">
            <v>1494</v>
          </cell>
          <cell r="O1402">
            <v>671</v>
          </cell>
          <cell r="P1402">
            <v>0</v>
          </cell>
          <cell r="Q1402">
            <v>0</v>
          </cell>
          <cell r="R1402">
            <v>0</v>
          </cell>
          <cell r="S1402">
            <v>109</v>
          </cell>
          <cell r="T1402">
            <v>0</v>
          </cell>
          <cell r="U1402">
            <v>0</v>
          </cell>
          <cell r="V1402">
            <v>0</v>
          </cell>
          <cell r="W1402" t="str">
            <v>Y</v>
          </cell>
        </row>
        <row r="1403">
          <cell r="C1403" t="str">
            <v>37680490129221</v>
          </cell>
          <cell r="D1403" t="str">
            <v>37</v>
          </cell>
          <cell r="E1403" t="str">
            <v>68049</v>
          </cell>
          <cell r="F1403" t="str">
            <v>0129221</v>
          </cell>
          <cell r="G1403" t="str">
            <v>San Diego</v>
          </cell>
          <cell r="H1403" t="str">
            <v>Dehesa Elementary</v>
          </cell>
          <cell r="I1403" t="str">
            <v>MethodSchools</v>
          </cell>
          <cell r="J1403" t="str">
            <v>52</v>
          </cell>
          <cell r="K1403" t="str">
            <v>Elementary School District</v>
          </cell>
          <cell r="L1403" t="str">
            <v>65</v>
          </cell>
          <cell r="M1403" t="str">
            <v>K-12 Schools (Public)</v>
          </cell>
          <cell r="N1403" t="str">
            <v>1617</v>
          </cell>
          <cell r="O1403">
            <v>114</v>
          </cell>
          <cell r="P1403">
            <v>0</v>
          </cell>
          <cell r="Q1403">
            <v>0</v>
          </cell>
          <cell r="R1403">
            <v>0</v>
          </cell>
          <cell r="S1403">
            <v>85</v>
          </cell>
          <cell r="T1403">
            <v>0</v>
          </cell>
          <cell r="U1403">
            <v>0</v>
          </cell>
          <cell r="V1403">
            <v>0</v>
          </cell>
          <cell r="W1403" t="str">
            <v>Y</v>
          </cell>
        </row>
        <row r="1404">
          <cell r="C1404" t="str">
            <v>37680490131169</v>
          </cell>
          <cell r="D1404" t="str">
            <v>37</v>
          </cell>
          <cell r="E1404" t="str">
            <v>68049</v>
          </cell>
          <cell r="F1404" t="str">
            <v>0131169</v>
          </cell>
          <cell r="G1404" t="str">
            <v>San Diego</v>
          </cell>
          <cell r="H1404" t="str">
            <v>Dehesa Elementary</v>
          </cell>
          <cell r="I1404" t="str">
            <v>Valiant Academy of Southern California</v>
          </cell>
          <cell r="J1404" t="str">
            <v>52</v>
          </cell>
          <cell r="K1404" t="str">
            <v>Elementary School District</v>
          </cell>
          <cell r="L1404" t="str">
            <v>65</v>
          </cell>
          <cell r="M1404" t="str">
            <v>K-12 Schools (Public)</v>
          </cell>
          <cell r="N1404" t="str">
            <v>1693</v>
          </cell>
          <cell r="O1404">
            <v>751</v>
          </cell>
          <cell r="P1404">
            <v>0</v>
          </cell>
          <cell r="Q1404">
            <v>0</v>
          </cell>
          <cell r="R1404">
            <v>0</v>
          </cell>
          <cell r="S1404">
            <v>326</v>
          </cell>
          <cell r="T1404">
            <v>0</v>
          </cell>
          <cell r="U1404">
            <v>0</v>
          </cell>
          <cell r="V1404">
            <v>0</v>
          </cell>
          <cell r="W1404" t="str">
            <v>Y</v>
          </cell>
        </row>
        <row r="1405">
          <cell r="C1405" t="str">
            <v>37680490132506</v>
          </cell>
          <cell r="D1405" t="str">
            <v>37</v>
          </cell>
          <cell r="E1405" t="str">
            <v>68049</v>
          </cell>
          <cell r="F1405" t="str">
            <v>0132506</v>
          </cell>
          <cell r="G1405" t="str">
            <v>San Diego</v>
          </cell>
          <cell r="H1405" t="str">
            <v>Dehesa Elementary</v>
          </cell>
          <cell r="I1405" t="str">
            <v>Inspire Charter School - South</v>
          </cell>
          <cell r="J1405" t="str">
            <v>52</v>
          </cell>
          <cell r="K1405" t="str">
            <v>Elementary School District</v>
          </cell>
          <cell r="L1405" t="str">
            <v>65</v>
          </cell>
          <cell r="M1405" t="str">
            <v>K-12 Schools (Public)</v>
          </cell>
          <cell r="N1405" t="str">
            <v>1748</v>
          </cell>
          <cell r="O1405">
            <v>4174</v>
          </cell>
          <cell r="P1405">
            <v>0</v>
          </cell>
          <cell r="Q1405">
            <v>0</v>
          </cell>
          <cell r="R1405">
            <v>0</v>
          </cell>
          <cell r="S1405">
            <v>1467</v>
          </cell>
          <cell r="T1405">
            <v>0</v>
          </cell>
          <cell r="U1405">
            <v>0</v>
          </cell>
          <cell r="V1405">
            <v>0</v>
          </cell>
          <cell r="W1405" t="str">
            <v>Y</v>
          </cell>
        </row>
        <row r="1406">
          <cell r="C1406" t="str">
            <v>37680490136416</v>
          </cell>
          <cell r="D1406" t="str">
            <v>37</v>
          </cell>
          <cell r="E1406" t="str">
            <v>68049</v>
          </cell>
          <cell r="F1406" t="str">
            <v>0136416</v>
          </cell>
          <cell r="G1406" t="str">
            <v>San Diego</v>
          </cell>
          <cell r="H1406" t="str">
            <v>Dehesa Elementary</v>
          </cell>
          <cell r="I1406" t="str">
            <v>Learning Latitudes Charter</v>
          </cell>
          <cell r="J1406" t="str">
            <v>52</v>
          </cell>
          <cell r="K1406" t="str">
            <v>Elementary School District</v>
          </cell>
          <cell r="L1406" t="str">
            <v>65</v>
          </cell>
          <cell r="M1406" t="str">
            <v>K-12 Schools (Public)</v>
          </cell>
          <cell r="N1406" t="str">
            <v>1892</v>
          </cell>
          <cell r="O1406">
            <v>621</v>
          </cell>
          <cell r="P1406">
            <v>0</v>
          </cell>
          <cell r="Q1406">
            <v>0</v>
          </cell>
          <cell r="R1406">
            <v>0</v>
          </cell>
          <cell r="S1406">
            <v>312</v>
          </cell>
          <cell r="T1406">
            <v>0</v>
          </cell>
          <cell r="U1406">
            <v>0</v>
          </cell>
          <cell r="V1406">
            <v>0</v>
          </cell>
          <cell r="W1406" t="str">
            <v>Y</v>
          </cell>
        </row>
        <row r="1407">
          <cell r="C1407" t="str">
            <v>37680490136614</v>
          </cell>
          <cell r="D1407" t="str">
            <v>37</v>
          </cell>
          <cell r="E1407" t="str">
            <v>68049</v>
          </cell>
          <cell r="F1407" t="str">
            <v>0136614</v>
          </cell>
          <cell r="G1407" t="str">
            <v>San Diego</v>
          </cell>
          <cell r="H1407" t="str">
            <v>Dehesa Elementary</v>
          </cell>
          <cell r="I1407" t="str">
            <v>Diego Hills Central Public Charter</v>
          </cell>
          <cell r="J1407" t="str">
            <v>52</v>
          </cell>
          <cell r="K1407" t="str">
            <v>Elementary School District</v>
          </cell>
          <cell r="L1407" t="str">
            <v>65</v>
          </cell>
          <cell r="M1407" t="str">
            <v>K-12 Schools (Public)</v>
          </cell>
          <cell r="N1407" t="str">
            <v>1909</v>
          </cell>
          <cell r="O1407">
            <v>620</v>
          </cell>
          <cell r="P1407">
            <v>0</v>
          </cell>
          <cell r="Q1407">
            <v>0</v>
          </cell>
          <cell r="R1407">
            <v>0</v>
          </cell>
          <cell r="S1407">
            <v>533</v>
          </cell>
          <cell r="T1407">
            <v>0</v>
          </cell>
          <cell r="U1407">
            <v>0</v>
          </cell>
          <cell r="V1407">
            <v>0</v>
          </cell>
          <cell r="W1407" t="str">
            <v>Y</v>
          </cell>
        </row>
        <row r="1408">
          <cell r="C1408" t="str">
            <v>37680496119564</v>
          </cell>
          <cell r="D1408" t="str">
            <v>37</v>
          </cell>
          <cell r="E1408" t="str">
            <v>68049</v>
          </cell>
          <cell r="F1408" t="str">
            <v>6119564</v>
          </cell>
          <cell r="G1408" t="str">
            <v>San Diego</v>
          </cell>
          <cell r="H1408" t="str">
            <v>Dehesa Elementary</v>
          </cell>
          <cell r="I1408" t="str">
            <v>Dehesa Charter</v>
          </cell>
          <cell r="J1408" t="str">
            <v>52</v>
          </cell>
          <cell r="K1408" t="str">
            <v>Elementary School District</v>
          </cell>
          <cell r="L1408" t="str">
            <v>65</v>
          </cell>
          <cell r="M1408" t="str">
            <v>K-12 Schools (Public)</v>
          </cell>
          <cell r="N1408" t="str">
            <v>0419</v>
          </cell>
          <cell r="O1408">
            <v>922</v>
          </cell>
          <cell r="P1408">
            <v>0</v>
          </cell>
          <cell r="Q1408">
            <v>0</v>
          </cell>
          <cell r="R1408">
            <v>0</v>
          </cell>
          <cell r="S1408">
            <v>290</v>
          </cell>
          <cell r="T1408">
            <v>0</v>
          </cell>
          <cell r="U1408">
            <v>0</v>
          </cell>
          <cell r="V1408">
            <v>0</v>
          </cell>
          <cell r="W1408" t="str">
            <v>Y</v>
          </cell>
        </row>
        <row r="1409">
          <cell r="C1409" t="str">
            <v>37680560000000</v>
          </cell>
          <cell r="D1409" t="str">
            <v>37</v>
          </cell>
          <cell r="E1409" t="str">
            <v>68056</v>
          </cell>
          <cell r="F1409" t="str">
            <v>0000000</v>
          </cell>
          <cell r="G1409" t="str">
            <v>San Diego</v>
          </cell>
          <cell r="H1409" t="str">
            <v>Del Mar Union Elementary</v>
          </cell>
          <cell r="J1409" t="str">
            <v>52</v>
          </cell>
          <cell r="K1409" t="str">
            <v>Elementary School District</v>
          </cell>
          <cell r="O1409">
            <v>4453</v>
          </cell>
          <cell r="P1409">
            <v>0</v>
          </cell>
          <cell r="Q1409">
            <v>2</v>
          </cell>
          <cell r="R1409">
            <v>0</v>
          </cell>
          <cell r="S1409">
            <v>739</v>
          </cell>
          <cell r="T1409">
            <v>0</v>
          </cell>
          <cell r="U1409">
            <v>0</v>
          </cell>
          <cell r="V1409">
            <v>0</v>
          </cell>
          <cell r="W1409" t="str">
            <v>Y</v>
          </cell>
        </row>
        <row r="1410">
          <cell r="C1410" t="str">
            <v>37680800000000</v>
          </cell>
          <cell r="D1410" t="str">
            <v>37</v>
          </cell>
          <cell r="E1410" t="str">
            <v>68080</v>
          </cell>
          <cell r="F1410" t="str">
            <v>0000000</v>
          </cell>
          <cell r="G1410" t="str">
            <v>San Diego</v>
          </cell>
          <cell r="H1410" t="str">
            <v>Encinitas Union Elementary</v>
          </cell>
          <cell r="J1410" t="str">
            <v>52</v>
          </cell>
          <cell r="K1410" t="str">
            <v>Elementary School District</v>
          </cell>
          <cell r="O1410">
            <v>5350</v>
          </cell>
          <cell r="P1410">
            <v>0</v>
          </cell>
          <cell r="Q1410">
            <v>0</v>
          </cell>
          <cell r="R1410">
            <v>0</v>
          </cell>
          <cell r="S1410">
            <v>970</v>
          </cell>
          <cell r="T1410">
            <v>0</v>
          </cell>
          <cell r="U1410">
            <v>0</v>
          </cell>
          <cell r="V1410">
            <v>0</v>
          </cell>
          <cell r="W1410" t="str">
            <v>Y</v>
          </cell>
        </row>
        <row r="1411">
          <cell r="C1411" t="str">
            <v>37680980000000</v>
          </cell>
          <cell r="D1411" t="str">
            <v>37</v>
          </cell>
          <cell r="E1411" t="str">
            <v>68098</v>
          </cell>
          <cell r="F1411" t="str">
            <v>0000000</v>
          </cell>
          <cell r="G1411" t="str">
            <v>San Diego</v>
          </cell>
          <cell r="H1411" t="str">
            <v>Escondido Union</v>
          </cell>
          <cell r="J1411" t="str">
            <v>52</v>
          </cell>
          <cell r="K1411" t="str">
            <v>Elementary School District</v>
          </cell>
          <cell r="O1411">
            <v>15768</v>
          </cell>
          <cell r="P1411">
            <v>0</v>
          </cell>
          <cell r="Q1411">
            <v>0</v>
          </cell>
          <cell r="R1411">
            <v>0</v>
          </cell>
          <cell r="S1411">
            <v>12782</v>
          </cell>
          <cell r="T1411">
            <v>0</v>
          </cell>
          <cell r="U1411">
            <v>0</v>
          </cell>
          <cell r="V1411">
            <v>0</v>
          </cell>
          <cell r="W1411" t="str">
            <v>Y</v>
          </cell>
        </row>
        <row r="1412">
          <cell r="C1412" t="str">
            <v>37680980101535</v>
          </cell>
          <cell r="D1412" t="str">
            <v>37</v>
          </cell>
          <cell r="E1412" t="str">
            <v>68098</v>
          </cell>
          <cell r="F1412" t="str">
            <v>0101535</v>
          </cell>
          <cell r="G1412" t="str">
            <v>San Diego</v>
          </cell>
          <cell r="H1412" t="str">
            <v>Escondido Union</v>
          </cell>
          <cell r="I1412" t="str">
            <v>Heritage K-8 Charter</v>
          </cell>
          <cell r="J1412" t="str">
            <v>52</v>
          </cell>
          <cell r="K1412" t="str">
            <v>Elementary School District</v>
          </cell>
          <cell r="L1412" t="str">
            <v>60</v>
          </cell>
          <cell r="M1412" t="str">
            <v>Elementary Schools (Public)</v>
          </cell>
          <cell r="N1412" t="str">
            <v>0556</v>
          </cell>
          <cell r="O1412">
            <v>1128</v>
          </cell>
          <cell r="P1412">
            <v>0</v>
          </cell>
          <cell r="Q1412">
            <v>0</v>
          </cell>
          <cell r="R1412">
            <v>0</v>
          </cell>
          <cell r="S1412">
            <v>525</v>
          </cell>
          <cell r="T1412">
            <v>0</v>
          </cell>
          <cell r="U1412">
            <v>0</v>
          </cell>
          <cell r="V1412">
            <v>0</v>
          </cell>
          <cell r="W1412" t="str">
            <v>Y</v>
          </cell>
        </row>
        <row r="1413">
          <cell r="C1413" t="str">
            <v>37680980133991</v>
          </cell>
          <cell r="D1413" t="str">
            <v>37</v>
          </cell>
          <cell r="E1413" t="str">
            <v>68098</v>
          </cell>
          <cell r="F1413" t="str">
            <v>0133991</v>
          </cell>
          <cell r="G1413" t="str">
            <v>San Diego</v>
          </cell>
          <cell r="H1413" t="str">
            <v>Escondido Union</v>
          </cell>
          <cell r="I1413" t="str">
            <v>Epiphany Prep Charter</v>
          </cell>
          <cell r="J1413" t="str">
            <v>52</v>
          </cell>
          <cell r="K1413" t="str">
            <v>Elementary School District</v>
          </cell>
          <cell r="L1413" t="str">
            <v>60</v>
          </cell>
          <cell r="M1413" t="str">
            <v>Elementary Schools (Public)</v>
          </cell>
          <cell r="N1413" t="str">
            <v>1802</v>
          </cell>
          <cell r="O1413">
            <v>445</v>
          </cell>
          <cell r="P1413">
            <v>0</v>
          </cell>
          <cell r="Q1413">
            <v>0</v>
          </cell>
          <cell r="R1413">
            <v>0</v>
          </cell>
          <cell r="S1413">
            <v>426</v>
          </cell>
          <cell r="T1413">
            <v>0</v>
          </cell>
          <cell r="U1413">
            <v>0</v>
          </cell>
          <cell r="V1413">
            <v>0</v>
          </cell>
          <cell r="W1413" t="str">
            <v>Y</v>
          </cell>
        </row>
        <row r="1414">
          <cell r="C1414" t="str">
            <v>37680986116776</v>
          </cell>
          <cell r="D1414" t="str">
            <v>37</v>
          </cell>
          <cell r="E1414" t="str">
            <v>68098</v>
          </cell>
          <cell r="F1414" t="str">
            <v>6116776</v>
          </cell>
          <cell r="G1414" t="str">
            <v>San Diego</v>
          </cell>
          <cell r="H1414" t="str">
            <v>Escondido Union</v>
          </cell>
          <cell r="I1414" t="str">
            <v>Classical Academy</v>
          </cell>
          <cell r="J1414" t="str">
            <v>52</v>
          </cell>
          <cell r="K1414" t="str">
            <v>Elementary School District</v>
          </cell>
          <cell r="L1414" t="str">
            <v>60</v>
          </cell>
          <cell r="M1414" t="str">
            <v>Elementary Schools (Public)</v>
          </cell>
          <cell r="N1414" t="str">
            <v>0199</v>
          </cell>
          <cell r="O1414">
            <v>1353</v>
          </cell>
          <cell r="P1414">
            <v>0</v>
          </cell>
          <cell r="Q1414">
            <v>0</v>
          </cell>
          <cell r="R1414">
            <v>0</v>
          </cell>
          <cell r="S1414">
            <v>342</v>
          </cell>
          <cell r="T1414">
            <v>0</v>
          </cell>
          <cell r="U1414">
            <v>0</v>
          </cell>
          <cell r="V1414">
            <v>0</v>
          </cell>
          <cell r="W1414" t="str">
            <v>Y</v>
          </cell>
        </row>
        <row r="1415">
          <cell r="C1415" t="str">
            <v>37681060000000</v>
          </cell>
          <cell r="D1415" t="str">
            <v>37</v>
          </cell>
          <cell r="E1415" t="str">
            <v>68106</v>
          </cell>
          <cell r="F1415" t="str">
            <v>0000000</v>
          </cell>
          <cell r="G1415" t="str">
            <v>San Diego</v>
          </cell>
          <cell r="H1415" t="str">
            <v>Escondido Union High</v>
          </cell>
          <cell r="J1415" t="str">
            <v>56</v>
          </cell>
          <cell r="K1415" t="str">
            <v>High School District</v>
          </cell>
          <cell r="O1415">
            <v>7467</v>
          </cell>
          <cell r="P1415">
            <v>0</v>
          </cell>
          <cell r="Q1415">
            <v>1</v>
          </cell>
          <cell r="R1415">
            <v>0</v>
          </cell>
          <cell r="S1415">
            <v>5266</v>
          </cell>
          <cell r="T1415">
            <v>0</v>
          </cell>
          <cell r="U1415">
            <v>1</v>
          </cell>
          <cell r="V1415">
            <v>0</v>
          </cell>
          <cell r="W1415" t="str">
            <v>Y</v>
          </cell>
        </row>
        <row r="1416">
          <cell r="C1416" t="str">
            <v>37681060111195</v>
          </cell>
          <cell r="D1416" t="str">
            <v>37</v>
          </cell>
          <cell r="E1416" t="str">
            <v>68106</v>
          </cell>
          <cell r="F1416" t="str">
            <v>0111195</v>
          </cell>
          <cell r="G1416" t="str">
            <v>San Diego</v>
          </cell>
          <cell r="H1416" t="str">
            <v>Escondido Union High</v>
          </cell>
          <cell r="I1416" t="str">
            <v>Classical Academy High</v>
          </cell>
          <cell r="J1416" t="str">
            <v>56</v>
          </cell>
          <cell r="K1416" t="str">
            <v>High School District</v>
          </cell>
          <cell r="L1416" t="str">
            <v>66</v>
          </cell>
          <cell r="M1416" t="str">
            <v>High Schools (Public)</v>
          </cell>
          <cell r="N1416" t="str">
            <v>0759</v>
          </cell>
          <cell r="O1416">
            <v>1195</v>
          </cell>
          <cell r="P1416">
            <v>0</v>
          </cell>
          <cell r="Q1416">
            <v>0</v>
          </cell>
          <cell r="R1416">
            <v>0</v>
          </cell>
          <cell r="S1416">
            <v>200</v>
          </cell>
          <cell r="T1416">
            <v>0</v>
          </cell>
          <cell r="U1416">
            <v>0</v>
          </cell>
          <cell r="V1416">
            <v>0</v>
          </cell>
          <cell r="W1416" t="str">
            <v>Y</v>
          </cell>
        </row>
        <row r="1417">
          <cell r="C1417" t="str">
            <v>37681063731023</v>
          </cell>
          <cell r="D1417" t="str">
            <v>37</v>
          </cell>
          <cell r="E1417" t="str">
            <v>68106</v>
          </cell>
          <cell r="F1417" t="str">
            <v>3731023</v>
          </cell>
          <cell r="G1417" t="str">
            <v>San Diego</v>
          </cell>
          <cell r="H1417" t="str">
            <v>Escondido Union High</v>
          </cell>
          <cell r="I1417" t="str">
            <v>Escondido Charter High</v>
          </cell>
          <cell r="J1417" t="str">
            <v>56</v>
          </cell>
          <cell r="K1417" t="str">
            <v>High School District</v>
          </cell>
          <cell r="L1417" t="str">
            <v>66</v>
          </cell>
          <cell r="M1417" t="str">
            <v>High Schools (Public)</v>
          </cell>
          <cell r="N1417" t="str">
            <v>0109</v>
          </cell>
          <cell r="O1417">
            <v>818</v>
          </cell>
          <cell r="P1417">
            <v>0</v>
          </cell>
          <cell r="Q1417">
            <v>0</v>
          </cell>
          <cell r="R1417">
            <v>0</v>
          </cell>
          <cell r="S1417">
            <v>329</v>
          </cell>
          <cell r="T1417">
            <v>0</v>
          </cell>
          <cell r="U1417">
            <v>0</v>
          </cell>
          <cell r="V1417">
            <v>0</v>
          </cell>
          <cell r="W1417" t="str">
            <v>Y</v>
          </cell>
        </row>
        <row r="1418">
          <cell r="C1418" t="str">
            <v>37681140000000</v>
          </cell>
          <cell r="D1418" t="str">
            <v>37</v>
          </cell>
          <cell r="E1418" t="str">
            <v>68114</v>
          </cell>
          <cell r="F1418" t="str">
            <v>0000000</v>
          </cell>
          <cell r="G1418" t="str">
            <v>San Diego</v>
          </cell>
          <cell r="H1418" t="str">
            <v>Fallbrook Union Elementary</v>
          </cell>
          <cell r="J1418" t="str">
            <v>52</v>
          </cell>
          <cell r="K1418" t="str">
            <v>Elementary School District</v>
          </cell>
          <cell r="O1418">
            <v>4864</v>
          </cell>
          <cell r="P1418">
            <v>0</v>
          </cell>
          <cell r="Q1418">
            <v>2</v>
          </cell>
          <cell r="R1418">
            <v>0</v>
          </cell>
          <cell r="S1418">
            <v>3484</v>
          </cell>
          <cell r="T1418">
            <v>0</v>
          </cell>
          <cell r="U1418">
            <v>1</v>
          </cell>
          <cell r="V1418">
            <v>0</v>
          </cell>
          <cell r="W1418" t="str">
            <v>Y</v>
          </cell>
        </row>
        <row r="1419">
          <cell r="C1419" t="str">
            <v>37681220000000</v>
          </cell>
          <cell r="D1419" t="str">
            <v>37</v>
          </cell>
          <cell r="E1419" t="str">
            <v>68122</v>
          </cell>
          <cell r="F1419" t="str">
            <v>0000000</v>
          </cell>
          <cell r="G1419" t="str">
            <v>San Diego</v>
          </cell>
          <cell r="H1419" t="str">
            <v>Fallbrook Union High</v>
          </cell>
          <cell r="J1419" t="str">
            <v>56</v>
          </cell>
          <cell r="K1419" t="str">
            <v>High School District</v>
          </cell>
          <cell r="O1419">
            <v>2165</v>
          </cell>
          <cell r="P1419">
            <v>0</v>
          </cell>
          <cell r="Q1419">
            <v>2</v>
          </cell>
          <cell r="R1419">
            <v>0</v>
          </cell>
          <cell r="S1419">
            <v>1357</v>
          </cell>
          <cell r="T1419">
            <v>0</v>
          </cell>
          <cell r="U1419">
            <v>2</v>
          </cell>
          <cell r="V1419">
            <v>0</v>
          </cell>
          <cell r="W1419" t="str">
            <v>Y</v>
          </cell>
        </row>
        <row r="1420">
          <cell r="C1420" t="str">
            <v>37681300000000</v>
          </cell>
          <cell r="D1420" t="str">
            <v>37</v>
          </cell>
          <cell r="E1420" t="str">
            <v>68130</v>
          </cell>
          <cell r="F1420" t="str">
            <v>0000000</v>
          </cell>
          <cell r="G1420" t="str">
            <v>San Diego</v>
          </cell>
          <cell r="H1420" t="str">
            <v>Grossmont Union High</v>
          </cell>
          <cell r="J1420" t="str">
            <v>56</v>
          </cell>
          <cell r="K1420" t="str">
            <v>High School District</v>
          </cell>
          <cell r="O1420">
            <v>16861</v>
          </cell>
          <cell r="P1420">
            <v>0</v>
          </cell>
          <cell r="Q1420">
            <v>3</v>
          </cell>
          <cell r="R1420">
            <v>0</v>
          </cell>
          <cell r="S1420">
            <v>9638</v>
          </cell>
          <cell r="T1420">
            <v>0</v>
          </cell>
          <cell r="U1420">
            <v>2</v>
          </cell>
          <cell r="V1420">
            <v>0</v>
          </cell>
          <cell r="W1420" t="str">
            <v>Y</v>
          </cell>
        </row>
        <row r="1421">
          <cell r="C1421" t="str">
            <v>37681303731262</v>
          </cell>
          <cell r="D1421" t="str">
            <v>37</v>
          </cell>
          <cell r="E1421" t="str">
            <v>68130</v>
          </cell>
          <cell r="F1421" t="str">
            <v>3731262</v>
          </cell>
          <cell r="G1421" t="str">
            <v>San Diego</v>
          </cell>
          <cell r="H1421" t="str">
            <v>Grossmont Union High</v>
          </cell>
          <cell r="I1421" t="str">
            <v>Steele Canyon High</v>
          </cell>
          <cell r="J1421" t="str">
            <v>56</v>
          </cell>
          <cell r="K1421" t="str">
            <v>High School District</v>
          </cell>
          <cell r="L1421" t="str">
            <v>66</v>
          </cell>
          <cell r="M1421" t="str">
            <v>High Schools (Public)</v>
          </cell>
          <cell r="N1421" t="str">
            <v>0893</v>
          </cell>
          <cell r="O1421">
            <v>2195</v>
          </cell>
          <cell r="P1421">
            <v>0</v>
          </cell>
          <cell r="Q1421">
            <v>0</v>
          </cell>
          <cell r="R1421">
            <v>0</v>
          </cell>
          <cell r="S1421">
            <v>774</v>
          </cell>
          <cell r="T1421">
            <v>0</v>
          </cell>
          <cell r="U1421">
            <v>0</v>
          </cell>
          <cell r="V1421">
            <v>0</v>
          </cell>
          <cell r="W1421" t="str">
            <v>Y</v>
          </cell>
        </row>
        <row r="1422">
          <cell r="C1422" t="str">
            <v>37681303732732</v>
          </cell>
          <cell r="D1422" t="str">
            <v>37</v>
          </cell>
          <cell r="E1422" t="str">
            <v>68130</v>
          </cell>
          <cell r="F1422" t="str">
            <v>3732732</v>
          </cell>
          <cell r="G1422" t="str">
            <v>San Diego</v>
          </cell>
          <cell r="H1422" t="str">
            <v>Grossmont Union High</v>
          </cell>
          <cell r="I1422" t="str">
            <v>Helix High</v>
          </cell>
          <cell r="J1422" t="str">
            <v>56</v>
          </cell>
          <cell r="K1422" t="str">
            <v>High School District</v>
          </cell>
          <cell r="L1422" t="str">
            <v>66</v>
          </cell>
          <cell r="M1422" t="str">
            <v>High Schools (Public)</v>
          </cell>
          <cell r="N1422" t="str">
            <v>0150</v>
          </cell>
          <cell r="O1422">
            <v>2465</v>
          </cell>
          <cell r="P1422">
            <v>0</v>
          </cell>
          <cell r="Q1422">
            <v>0</v>
          </cell>
          <cell r="R1422">
            <v>0</v>
          </cell>
          <cell r="S1422">
            <v>1479</v>
          </cell>
          <cell r="T1422">
            <v>0</v>
          </cell>
          <cell r="U1422">
            <v>0</v>
          </cell>
          <cell r="V1422">
            <v>0</v>
          </cell>
          <cell r="W1422" t="str">
            <v>Y</v>
          </cell>
        </row>
        <row r="1423">
          <cell r="C1423" t="str">
            <v>37681550000000</v>
          </cell>
          <cell r="D1423" t="str">
            <v>37</v>
          </cell>
          <cell r="E1423" t="str">
            <v>68155</v>
          </cell>
          <cell r="F1423" t="str">
            <v>0000000</v>
          </cell>
          <cell r="G1423" t="str">
            <v>San Diego</v>
          </cell>
          <cell r="H1423" t="str">
            <v>Jamul-Dulzura Union Elementary</v>
          </cell>
          <cell r="J1423" t="str">
            <v>52</v>
          </cell>
          <cell r="K1423" t="str">
            <v>Elementary School District</v>
          </cell>
          <cell r="O1423">
            <v>594</v>
          </cell>
          <cell r="P1423">
            <v>0</v>
          </cell>
          <cell r="Q1423">
            <v>0</v>
          </cell>
          <cell r="R1423">
            <v>0</v>
          </cell>
          <cell r="S1423">
            <v>344</v>
          </cell>
          <cell r="T1423">
            <v>0</v>
          </cell>
          <cell r="U1423">
            <v>0</v>
          </cell>
          <cell r="V1423">
            <v>0</v>
          </cell>
          <cell r="W1423" t="str">
            <v>Y</v>
          </cell>
        </row>
        <row r="1424">
          <cell r="C1424" t="str">
            <v>37681556117303</v>
          </cell>
          <cell r="D1424" t="str">
            <v>37</v>
          </cell>
          <cell r="E1424" t="str">
            <v>68155</v>
          </cell>
          <cell r="F1424" t="str">
            <v>6117303</v>
          </cell>
          <cell r="G1424" t="str">
            <v>San Diego</v>
          </cell>
          <cell r="H1424" t="str">
            <v>Jamul-Dulzura Union Elementary</v>
          </cell>
          <cell r="I1424" t="str">
            <v>Greater San Diego Academy</v>
          </cell>
          <cell r="J1424" t="str">
            <v>52</v>
          </cell>
          <cell r="K1424" t="str">
            <v>Elementary School District</v>
          </cell>
          <cell r="L1424" t="str">
            <v>65</v>
          </cell>
          <cell r="M1424" t="str">
            <v>K-12 Schools (Public)</v>
          </cell>
          <cell r="N1424" t="str">
            <v>0261</v>
          </cell>
          <cell r="O1424">
            <v>245</v>
          </cell>
          <cell r="P1424">
            <v>0</v>
          </cell>
          <cell r="Q1424">
            <v>0</v>
          </cell>
          <cell r="R1424">
            <v>0</v>
          </cell>
          <cell r="S1424">
            <v>116</v>
          </cell>
          <cell r="T1424">
            <v>0</v>
          </cell>
          <cell r="U1424">
            <v>0</v>
          </cell>
          <cell r="V1424">
            <v>0</v>
          </cell>
          <cell r="W1424" t="str">
            <v>Y</v>
          </cell>
        </row>
        <row r="1425">
          <cell r="C1425" t="str">
            <v>37681630000000</v>
          </cell>
          <cell r="D1425" t="str">
            <v>37</v>
          </cell>
          <cell r="E1425" t="str">
            <v>68163</v>
          </cell>
          <cell r="F1425" t="str">
            <v>0000000</v>
          </cell>
          <cell r="G1425" t="str">
            <v>San Diego</v>
          </cell>
          <cell r="H1425" t="str">
            <v>Julian Union Elementary</v>
          </cell>
          <cell r="J1425" t="str">
            <v>52</v>
          </cell>
          <cell r="K1425" t="str">
            <v>Elementary School District</v>
          </cell>
          <cell r="O1425">
            <v>312</v>
          </cell>
          <cell r="P1425">
            <v>0</v>
          </cell>
          <cell r="Q1425">
            <v>0</v>
          </cell>
          <cell r="R1425">
            <v>0</v>
          </cell>
          <cell r="S1425">
            <v>199</v>
          </cell>
          <cell r="T1425">
            <v>0</v>
          </cell>
          <cell r="U1425">
            <v>0</v>
          </cell>
          <cell r="V1425">
            <v>0</v>
          </cell>
          <cell r="W1425" t="str">
            <v>Y</v>
          </cell>
        </row>
        <row r="1426">
          <cell r="C1426" t="str">
            <v>37681630124271</v>
          </cell>
          <cell r="D1426" t="str">
            <v>37</v>
          </cell>
          <cell r="E1426" t="str">
            <v>68163</v>
          </cell>
          <cell r="F1426" t="str">
            <v>0124271</v>
          </cell>
          <cell r="G1426" t="str">
            <v>San Diego</v>
          </cell>
          <cell r="H1426" t="str">
            <v>Julian Union Elementary</v>
          </cell>
          <cell r="I1426" t="str">
            <v>Diego Valley Charter</v>
          </cell>
          <cell r="J1426" t="str">
            <v>52</v>
          </cell>
          <cell r="K1426" t="str">
            <v>Elementary School District</v>
          </cell>
          <cell r="L1426" t="str">
            <v>65</v>
          </cell>
          <cell r="M1426" t="str">
            <v>K-12 Schools (Public)</v>
          </cell>
          <cell r="N1426" t="str">
            <v>1321</v>
          </cell>
          <cell r="O1426">
            <v>455</v>
          </cell>
          <cell r="P1426">
            <v>0</v>
          </cell>
          <cell r="Q1426">
            <v>0</v>
          </cell>
          <cell r="R1426">
            <v>0</v>
          </cell>
          <cell r="S1426">
            <v>391</v>
          </cell>
          <cell r="T1426">
            <v>0</v>
          </cell>
          <cell r="U1426">
            <v>0</v>
          </cell>
          <cell r="V1426">
            <v>0</v>
          </cell>
          <cell r="W1426" t="str">
            <v>Y</v>
          </cell>
        </row>
        <row r="1427">
          <cell r="C1427" t="str">
            <v>37681630128421</v>
          </cell>
          <cell r="D1427" t="str">
            <v>37</v>
          </cell>
          <cell r="E1427" t="str">
            <v>68163</v>
          </cell>
          <cell r="F1427" t="str">
            <v>0128421</v>
          </cell>
          <cell r="G1427" t="str">
            <v>San Diego</v>
          </cell>
          <cell r="H1427" t="str">
            <v>Julian Union Elementary</v>
          </cell>
          <cell r="I1427" t="str">
            <v>Harbor Springs Charter</v>
          </cell>
          <cell r="J1427" t="str">
            <v>52</v>
          </cell>
          <cell r="K1427" t="str">
            <v>Elementary School District</v>
          </cell>
          <cell r="L1427" t="str">
            <v>65</v>
          </cell>
          <cell r="M1427" t="str">
            <v>K-12 Schools (Public)</v>
          </cell>
          <cell r="N1427" t="str">
            <v>1589</v>
          </cell>
          <cell r="O1427">
            <v>768</v>
          </cell>
          <cell r="P1427">
            <v>0</v>
          </cell>
          <cell r="Q1427">
            <v>0</v>
          </cell>
          <cell r="R1427">
            <v>0</v>
          </cell>
          <cell r="S1427">
            <v>443</v>
          </cell>
          <cell r="T1427">
            <v>0</v>
          </cell>
          <cell r="U1427">
            <v>0</v>
          </cell>
          <cell r="V1427">
            <v>0</v>
          </cell>
          <cell r="W1427" t="str">
            <v>Y</v>
          </cell>
        </row>
        <row r="1428">
          <cell r="C1428" t="str">
            <v>37681633731239</v>
          </cell>
          <cell r="D1428" t="str">
            <v>37</v>
          </cell>
          <cell r="E1428" t="str">
            <v>68163</v>
          </cell>
          <cell r="F1428" t="str">
            <v>3731239</v>
          </cell>
          <cell r="G1428" t="str">
            <v>San Diego</v>
          </cell>
          <cell r="H1428" t="str">
            <v>Julian Union Elementary</v>
          </cell>
          <cell r="I1428" t="str">
            <v>Julian Charter</v>
          </cell>
          <cell r="J1428" t="str">
            <v>52</v>
          </cell>
          <cell r="K1428" t="str">
            <v>Elementary School District</v>
          </cell>
          <cell r="L1428" t="str">
            <v>65</v>
          </cell>
          <cell r="M1428" t="str">
            <v>K-12 Schools (Public)</v>
          </cell>
          <cell r="N1428" t="str">
            <v>0267</v>
          </cell>
          <cell r="O1428">
            <v>2279</v>
          </cell>
          <cell r="P1428">
            <v>0</v>
          </cell>
          <cell r="Q1428">
            <v>0</v>
          </cell>
          <cell r="R1428">
            <v>0</v>
          </cell>
          <cell r="S1428">
            <v>704</v>
          </cell>
          <cell r="T1428">
            <v>0</v>
          </cell>
          <cell r="U1428">
            <v>0</v>
          </cell>
          <cell r="V1428">
            <v>0</v>
          </cell>
          <cell r="W1428" t="str">
            <v>Y</v>
          </cell>
        </row>
        <row r="1429">
          <cell r="C1429" t="str">
            <v>37681710000000</v>
          </cell>
          <cell r="D1429" t="str">
            <v>37</v>
          </cell>
          <cell r="E1429" t="str">
            <v>68171</v>
          </cell>
          <cell r="F1429" t="str">
            <v>0000000</v>
          </cell>
          <cell r="G1429" t="str">
            <v>San Diego</v>
          </cell>
          <cell r="H1429" t="str">
            <v>Julian Union High</v>
          </cell>
          <cell r="J1429" t="str">
            <v>56</v>
          </cell>
          <cell r="K1429" t="str">
            <v>High School District</v>
          </cell>
          <cell r="O1429">
            <v>131</v>
          </cell>
          <cell r="P1429">
            <v>0</v>
          </cell>
          <cell r="Q1429">
            <v>0</v>
          </cell>
          <cell r="R1429">
            <v>0</v>
          </cell>
          <cell r="S1429">
            <v>71</v>
          </cell>
          <cell r="T1429">
            <v>0</v>
          </cell>
          <cell r="U1429">
            <v>0</v>
          </cell>
          <cell r="V1429">
            <v>0</v>
          </cell>
          <cell r="W1429" t="str">
            <v>Y</v>
          </cell>
        </row>
        <row r="1430">
          <cell r="C1430" t="str">
            <v>37681890000000</v>
          </cell>
          <cell r="D1430" t="str">
            <v>37</v>
          </cell>
          <cell r="E1430" t="str">
            <v>68189</v>
          </cell>
          <cell r="F1430" t="str">
            <v>0000000</v>
          </cell>
          <cell r="G1430" t="str">
            <v>San Diego</v>
          </cell>
          <cell r="H1430" t="str">
            <v>Lakeside Union Elementary</v>
          </cell>
          <cell r="J1430" t="str">
            <v>52</v>
          </cell>
          <cell r="K1430" t="str">
            <v>Elementary School District</v>
          </cell>
          <cell r="O1430">
            <v>5157</v>
          </cell>
          <cell r="P1430">
            <v>0</v>
          </cell>
          <cell r="Q1430">
            <v>0</v>
          </cell>
          <cell r="R1430">
            <v>0</v>
          </cell>
          <cell r="S1430">
            <v>2407</v>
          </cell>
          <cell r="T1430">
            <v>0</v>
          </cell>
          <cell r="U1430">
            <v>0</v>
          </cell>
          <cell r="V1430">
            <v>0</v>
          </cell>
          <cell r="W1430" t="str">
            <v>Y</v>
          </cell>
        </row>
        <row r="1431">
          <cell r="C1431" t="str">
            <v>37681890118323</v>
          </cell>
          <cell r="D1431" t="str">
            <v>37</v>
          </cell>
          <cell r="E1431" t="str">
            <v>68189</v>
          </cell>
          <cell r="F1431" t="str">
            <v>0118323</v>
          </cell>
          <cell r="G1431" t="str">
            <v>San Diego</v>
          </cell>
          <cell r="H1431" t="str">
            <v>Lakeside Union Elementary</v>
          </cell>
          <cell r="I1431" t="str">
            <v>National University Academy</v>
          </cell>
          <cell r="J1431" t="str">
            <v>52</v>
          </cell>
          <cell r="K1431" t="str">
            <v>Elementary School District</v>
          </cell>
          <cell r="L1431" t="str">
            <v>65</v>
          </cell>
          <cell r="M1431" t="str">
            <v>K-12 Schools (Public)</v>
          </cell>
          <cell r="N1431" t="str">
            <v>0991</v>
          </cell>
          <cell r="O1431">
            <v>663</v>
          </cell>
          <cell r="P1431">
            <v>0</v>
          </cell>
          <cell r="Q1431">
            <v>0</v>
          </cell>
          <cell r="R1431">
            <v>0</v>
          </cell>
          <cell r="S1431">
            <v>338</v>
          </cell>
          <cell r="T1431">
            <v>0</v>
          </cell>
          <cell r="U1431">
            <v>0</v>
          </cell>
          <cell r="V1431">
            <v>0</v>
          </cell>
          <cell r="W1431" t="str">
            <v>Y</v>
          </cell>
        </row>
        <row r="1432">
          <cell r="C1432" t="str">
            <v>37681893731072</v>
          </cell>
          <cell r="D1432" t="str">
            <v>37</v>
          </cell>
          <cell r="E1432" t="str">
            <v>68189</v>
          </cell>
          <cell r="F1432" t="str">
            <v>3731072</v>
          </cell>
          <cell r="G1432" t="str">
            <v>San Diego</v>
          </cell>
          <cell r="H1432" t="str">
            <v>Lakeside Union Elementary</v>
          </cell>
          <cell r="I1432" t="str">
            <v>River Valley Charter</v>
          </cell>
          <cell r="J1432" t="str">
            <v>52</v>
          </cell>
          <cell r="K1432" t="str">
            <v>Elementary School District</v>
          </cell>
          <cell r="L1432" t="str">
            <v>66</v>
          </cell>
          <cell r="M1432" t="str">
            <v>High Schools (Public)</v>
          </cell>
          <cell r="N1432" t="str">
            <v>0120</v>
          </cell>
          <cell r="O1432">
            <v>314</v>
          </cell>
          <cell r="P1432">
            <v>0</v>
          </cell>
          <cell r="Q1432">
            <v>0</v>
          </cell>
          <cell r="R1432">
            <v>0</v>
          </cell>
          <cell r="S1432">
            <v>43</v>
          </cell>
          <cell r="T1432">
            <v>0</v>
          </cell>
          <cell r="U1432">
            <v>0</v>
          </cell>
          <cell r="V1432">
            <v>0</v>
          </cell>
          <cell r="W1432" t="str">
            <v>Y</v>
          </cell>
        </row>
        <row r="1433">
          <cell r="C1433" t="str">
            <v>37681896120901</v>
          </cell>
          <cell r="D1433" t="str">
            <v>37</v>
          </cell>
          <cell r="E1433" t="str">
            <v>68189</v>
          </cell>
          <cell r="F1433" t="str">
            <v>6120901</v>
          </cell>
          <cell r="G1433" t="str">
            <v>San Diego</v>
          </cell>
          <cell r="H1433" t="str">
            <v>Lakeside Union Elementary</v>
          </cell>
          <cell r="I1433" t="str">
            <v>Barona Indian Charter</v>
          </cell>
          <cell r="J1433" t="str">
            <v>52</v>
          </cell>
          <cell r="K1433" t="str">
            <v>Elementary School District</v>
          </cell>
          <cell r="L1433" t="str">
            <v>60</v>
          </cell>
          <cell r="M1433" t="str">
            <v>Elementary Schools (Public)</v>
          </cell>
          <cell r="N1433" t="str">
            <v>0469</v>
          </cell>
          <cell r="O1433">
            <v>74</v>
          </cell>
          <cell r="P1433">
            <v>0</v>
          </cell>
          <cell r="Q1433">
            <v>0</v>
          </cell>
          <cell r="R1433">
            <v>0</v>
          </cell>
          <cell r="S1433">
            <v>21</v>
          </cell>
          <cell r="T1433">
            <v>0</v>
          </cell>
          <cell r="U1433">
            <v>0</v>
          </cell>
          <cell r="V1433">
            <v>0</v>
          </cell>
          <cell r="W1433" t="str">
            <v>Y</v>
          </cell>
        </row>
        <row r="1434">
          <cell r="C1434" t="str">
            <v>37681970000000</v>
          </cell>
          <cell r="D1434" t="str">
            <v>37</v>
          </cell>
          <cell r="E1434" t="str">
            <v>68197</v>
          </cell>
          <cell r="F1434" t="str">
            <v>0000000</v>
          </cell>
          <cell r="G1434" t="str">
            <v>San Diego</v>
          </cell>
          <cell r="H1434" t="str">
            <v>La Mesa-Spring Valley</v>
          </cell>
          <cell r="J1434" t="str">
            <v>52</v>
          </cell>
          <cell r="K1434" t="str">
            <v>Elementary School District</v>
          </cell>
          <cell r="O1434">
            <v>12324</v>
          </cell>
          <cell r="P1434">
            <v>0</v>
          </cell>
          <cell r="Q1434">
            <v>3</v>
          </cell>
          <cell r="R1434">
            <v>0</v>
          </cell>
          <cell r="S1434">
            <v>7706</v>
          </cell>
          <cell r="T1434">
            <v>0</v>
          </cell>
          <cell r="U1434">
            <v>2</v>
          </cell>
          <cell r="V1434">
            <v>0</v>
          </cell>
          <cell r="W1434" t="str">
            <v>Y</v>
          </cell>
        </row>
        <row r="1435">
          <cell r="C1435" t="str">
            <v>37681970136408</v>
          </cell>
          <cell r="D1435" t="str">
            <v>37</v>
          </cell>
          <cell r="E1435" t="str">
            <v>68197</v>
          </cell>
          <cell r="F1435" t="str">
            <v>0136408</v>
          </cell>
          <cell r="G1435" t="str">
            <v>San Diego</v>
          </cell>
          <cell r="H1435" t="str">
            <v>La Mesa-Spring Valley</v>
          </cell>
          <cell r="I1435" t="str">
            <v>National University Academy Sparrow</v>
          </cell>
          <cell r="J1435" t="str">
            <v>52</v>
          </cell>
          <cell r="K1435" t="str">
            <v>Elementary School District</v>
          </cell>
          <cell r="L1435" t="str">
            <v>60</v>
          </cell>
          <cell r="M1435" t="str">
            <v>Elementary Schools (Public)</v>
          </cell>
          <cell r="N1435" t="str">
            <v>1901</v>
          </cell>
          <cell r="O1435">
            <v>257</v>
          </cell>
          <cell r="P1435">
            <v>0</v>
          </cell>
          <cell r="Q1435">
            <v>0</v>
          </cell>
          <cell r="R1435">
            <v>0</v>
          </cell>
          <cell r="S1435">
            <v>73</v>
          </cell>
          <cell r="T1435">
            <v>0</v>
          </cell>
          <cell r="U1435">
            <v>0</v>
          </cell>
          <cell r="V1435">
            <v>0</v>
          </cell>
          <cell r="W1435" t="str">
            <v>Y</v>
          </cell>
        </row>
        <row r="1436">
          <cell r="C1436" t="str">
            <v>37682050000000</v>
          </cell>
          <cell r="D1436" t="str">
            <v>37</v>
          </cell>
          <cell r="E1436" t="str">
            <v>68205</v>
          </cell>
          <cell r="F1436" t="str">
            <v>0000000</v>
          </cell>
          <cell r="G1436" t="str">
            <v>San Diego</v>
          </cell>
          <cell r="H1436" t="str">
            <v>Lemon Grove</v>
          </cell>
          <cell r="J1436" t="str">
            <v>52</v>
          </cell>
          <cell r="K1436" t="str">
            <v>Elementary School District</v>
          </cell>
          <cell r="O1436">
            <v>3729</v>
          </cell>
          <cell r="P1436">
            <v>0</v>
          </cell>
          <cell r="Q1436">
            <v>0</v>
          </cell>
          <cell r="R1436">
            <v>0</v>
          </cell>
          <cell r="S1436">
            <v>2905</v>
          </cell>
          <cell r="T1436">
            <v>0</v>
          </cell>
          <cell r="U1436">
            <v>0</v>
          </cell>
          <cell r="V1436">
            <v>0</v>
          </cell>
          <cell r="W1436" t="str">
            <v>Y</v>
          </cell>
        </row>
        <row r="1437">
          <cell r="C1437" t="str">
            <v>37682130000000</v>
          </cell>
          <cell r="D1437" t="str">
            <v>37</v>
          </cell>
          <cell r="E1437" t="str">
            <v>68213</v>
          </cell>
          <cell r="F1437" t="str">
            <v>0000000</v>
          </cell>
          <cell r="G1437" t="str">
            <v>San Diego</v>
          </cell>
          <cell r="H1437" t="str">
            <v>Mountain Empire Unified</v>
          </cell>
          <cell r="J1437" t="str">
            <v>54</v>
          </cell>
          <cell r="K1437" t="str">
            <v>Unified School District</v>
          </cell>
          <cell r="O1437">
            <v>1668</v>
          </cell>
          <cell r="P1437">
            <v>0</v>
          </cell>
          <cell r="Q1437">
            <v>0</v>
          </cell>
          <cell r="R1437">
            <v>0</v>
          </cell>
          <cell r="S1437">
            <v>1206</v>
          </cell>
          <cell r="T1437">
            <v>0</v>
          </cell>
          <cell r="U1437">
            <v>0</v>
          </cell>
          <cell r="V1437">
            <v>0</v>
          </cell>
          <cell r="W1437" t="str">
            <v>Y</v>
          </cell>
        </row>
        <row r="1438">
          <cell r="C1438" t="str">
            <v>37682130119560</v>
          </cell>
          <cell r="D1438" t="str">
            <v>37</v>
          </cell>
          <cell r="E1438" t="str">
            <v>68213</v>
          </cell>
          <cell r="F1438" t="str">
            <v>0119560</v>
          </cell>
          <cell r="G1438" t="str">
            <v>San Diego</v>
          </cell>
          <cell r="H1438" t="str">
            <v>Mountain Empire Unified</v>
          </cell>
          <cell r="I1438" t="str">
            <v>San Diego Neighborhood Homeschools</v>
          </cell>
          <cell r="J1438" t="str">
            <v>54</v>
          </cell>
          <cell r="K1438" t="str">
            <v>Unified School District</v>
          </cell>
          <cell r="L1438" t="str">
            <v>65</v>
          </cell>
          <cell r="M1438" t="str">
            <v>K-12 Schools (Public)</v>
          </cell>
          <cell r="N1438" t="str">
            <v>1077</v>
          </cell>
          <cell r="O1438">
            <v>132</v>
          </cell>
          <cell r="P1438">
            <v>0</v>
          </cell>
          <cell r="Q1438">
            <v>0</v>
          </cell>
          <cell r="R1438">
            <v>0</v>
          </cell>
          <cell r="S1438">
            <v>66</v>
          </cell>
          <cell r="T1438">
            <v>0</v>
          </cell>
          <cell r="U1438">
            <v>0</v>
          </cell>
          <cell r="V1438">
            <v>0</v>
          </cell>
          <cell r="W1438" t="str">
            <v>Y</v>
          </cell>
        </row>
        <row r="1439">
          <cell r="C1439" t="str">
            <v>37682130121582</v>
          </cell>
          <cell r="D1439" t="str">
            <v>37</v>
          </cell>
          <cell r="E1439" t="str">
            <v>68213</v>
          </cell>
          <cell r="F1439" t="str">
            <v>0121582</v>
          </cell>
          <cell r="G1439" t="str">
            <v>San Diego</v>
          </cell>
          <cell r="H1439" t="str">
            <v>Mountain Empire Unified</v>
          </cell>
          <cell r="I1439" t="str">
            <v>College Preparatory Middle - East County</v>
          </cell>
          <cell r="J1439" t="str">
            <v>54</v>
          </cell>
          <cell r="K1439" t="str">
            <v>Unified School District</v>
          </cell>
          <cell r="L1439" t="str">
            <v>62</v>
          </cell>
          <cell r="M1439" t="str">
            <v>Intermediate/Middle Schools (Public)</v>
          </cell>
          <cell r="N1439" t="str">
            <v>1177</v>
          </cell>
          <cell r="O1439">
            <v>239</v>
          </cell>
          <cell r="P1439">
            <v>0</v>
          </cell>
          <cell r="Q1439">
            <v>0</v>
          </cell>
          <cell r="R1439">
            <v>0</v>
          </cell>
          <cell r="S1439">
            <v>101</v>
          </cell>
          <cell r="T1439">
            <v>0</v>
          </cell>
          <cell r="U1439">
            <v>0</v>
          </cell>
          <cell r="V1439">
            <v>0</v>
          </cell>
          <cell r="W1439" t="str">
            <v>Y</v>
          </cell>
        </row>
        <row r="1440">
          <cell r="C1440" t="str">
            <v>37682130123224</v>
          </cell>
          <cell r="D1440" t="str">
            <v>37</v>
          </cell>
          <cell r="E1440" t="str">
            <v>68213</v>
          </cell>
          <cell r="F1440" t="str">
            <v>0123224</v>
          </cell>
          <cell r="G1440" t="str">
            <v>San Diego</v>
          </cell>
          <cell r="H1440" t="str">
            <v>Mountain Empire Unified</v>
          </cell>
          <cell r="I1440" t="str">
            <v>San Diego Virtual</v>
          </cell>
          <cell r="J1440" t="str">
            <v>54</v>
          </cell>
          <cell r="K1440" t="str">
            <v>Unified School District</v>
          </cell>
          <cell r="L1440" t="str">
            <v>65</v>
          </cell>
          <cell r="M1440" t="str">
            <v>K-12 Schools (Public)</v>
          </cell>
          <cell r="N1440" t="str">
            <v>1264</v>
          </cell>
          <cell r="O1440">
            <v>458</v>
          </cell>
          <cell r="P1440">
            <v>0</v>
          </cell>
          <cell r="Q1440">
            <v>0</v>
          </cell>
          <cell r="R1440">
            <v>0</v>
          </cell>
          <cell r="S1440">
            <v>311</v>
          </cell>
          <cell r="T1440">
            <v>0</v>
          </cell>
          <cell r="U1440">
            <v>0</v>
          </cell>
          <cell r="V1440">
            <v>0</v>
          </cell>
          <cell r="W1440" t="str">
            <v>Y</v>
          </cell>
        </row>
        <row r="1441">
          <cell r="C1441" t="str">
            <v>37682130123240</v>
          </cell>
          <cell r="D1441" t="str">
            <v>37</v>
          </cell>
          <cell r="E1441" t="str">
            <v>68213</v>
          </cell>
          <cell r="F1441" t="str">
            <v>0123240</v>
          </cell>
          <cell r="G1441" t="str">
            <v>San Diego</v>
          </cell>
          <cell r="H1441" t="str">
            <v>Mountain Empire Unified</v>
          </cell>
          <cell r="I1441" t="str">
            <v>Pivot Charter School - San Diego</v>
          </cell>
          <cell r="J1441" t="str">
            <v>54</v>
          </cell>
          <cell r="K1441" t="str">
            <v>Unified School District</v>
          </cell>
          <cell r="L1441" t="str">
            <v>65</v>
          </cell>
          <cell r="M1441" t="str">
            <v>K-12 Schools (Public)</v>
          </cell>
          <cell r="N1441" t="str">
            <v>1266</v>
          </cell>
          <cell r="O1441">
            <v>241</v>
          </cell>
          <cell r="P1441">
            <v>0</v>
          </cell>
          <cell r="Q1441">
            <v>0</v>
          </cell>
          <cell r="R1441">
            <v>0</v>
          </cell>
          <cell r="S1441">
            <v>86</v>
          </cell>
          <cell r="T1441">
            <v>0</v>
          </cell>
          <cell r="U1441">
            <v>0</v>
          </cell>
          <cell r="V1441">
            <v>0</v>
          </cell>
          <cell r="W1441" t="str">
            <v>Y</v>
          </cell>
        </row>
        <row r="1442">
          <cell r="C1442" t="str">
            <v>37682130127084</v>
          </cell>
          <cell r="D1442" t="str">
            <v>37</v>
          </cell>
          <cell r="E1442" t="str">
            <v>68213</v>
          </cell>
          <cell r="F1442" t="str">
            <v>0127084</v>
          </cell>
          <cell r="G1442" t="str">
            <v>San Diego</v>
          </cell>
          <cell r="H1442" t="str">
            <v>Mountain Empire Unified</v>
          </cell>
          <cell r="I1442" t="str">
            <v>Compass Charter Schools of San Diego</v>
          </cell>
          <cell r="J1442" t="str">
            <v>54</v>
          </cell>
          <cell r="K1442" t="str">
            <v>Unified School District</v>
          </cell>
          <cell r="L1442" t="str">
            <v>65</v>
          </cell>
          <cell r="M1442" t="str">
            <v>K-12 Schools (Public)</v>
          </cell>
          <cell r="N1442" t="str">
            <v>1454</v>
          </cell>
          <cell r="O1442">
            <v>391</v>
          </cell>
          <cell r="P1442">
            <v>0</v>
          </cell>
          <cell r="Q1442">
            <v>0</v>
          </cell>
          <cell r="R1442">
            <v>0</v>
          </cell>
          <cell r="S1442">
            <v>170</v>
          </cell>
          <cell r="T1442">
            <v>0</v>
          </cell>
          <cell r="U1442">
            <v>0</v>
          </cell>
          <cell r="V1442">
            <v>0</v>
          </cell>
          <cell r="W1442" t="str">
            <v>Y</v>
          </cell>
        </row>
        <row r="1443">
          <cell r="C1443" t="str">
            <v>37682130129668</v>
          </cell>
          <cell r="D1443" t="str">
            <v>37</v>
          </cell>
          <cell r="E1443" t="str">
            <v>68213</v>
          </cell>
          <cell r="F1443" t="str">
            <v>0129668</v>
          </cell>
          <cell r="G1443" t="str">
            <v>San Diego</v>
          </cell>
          <cell r="H1443" t="str">
            <v>Mountain Empire Unified</v>
          </cell>
          <cell r="I1443" t="str">
            <v>County Collaborative Charter</v>
          </cell>
          <cell r="J1443" t="str">
            <v>54</v>
          </cell>
          <cell r="K1443" t="str">
            <v>Unified School District</v>
          </cell>
          <cell r="L1443" t="str">
            <v>65</v>
          </cell>
          <cell r="M1443" t="str">
            <v>K-12 Schools (Public)</v>
          </cell>
          <cell r="N1443" t="str">
            <v>1628</v>
          </cell>
          <cell r="O1443">
            <v>32</v>
          </cell>
          <cell r="P1443">
            <v>0</v>
          </cell>
          <cell r="Q1443">
            <v>0</v>
          </cell>
          <cell r="R1443">
            <v>0</v>
          </cell>
          <cell r="S1443">
            <v>22</v>
          </cell>
          <cell r="T1443">
            <v>0</v>
          </cell>
          <cell r="U1443">
            <v>0</v>
          </cell>
          <cell r="V1443">
            <v>0</v>
          </cell>
          <cell r="W1443" t="str">
            <v>Y</v>
          </cell>
        </row>
        <row r="1444">
          <cell r="C1444" t="str">
            <v>37682210000000</v>
          </cell>
          <cell r="D1444" t="str">
            <v>37</v>
          </cell>
          <cell r="E1444" t="str">
            <v>68221</v>
          </cell>
          <cell r="F1444" t="str">
            <v>0000000</v>
          </cell>
          <cell r="G1444" t="str">
            <v>San Diego</v>
          </cell>
          <cell r="H1444" t="str">
            <v>National Elementary</v>
          </cell>
          <cell r="J1444" t="str">
            <v>52</v>
          </cell>
          <cell r="K1444" t="str">
            <v>Elementary School District</v>
          </cell>
          <cell r="O1444">
            <v>5371</v>
          </cell>
          <cell r="P1444">
            <v>0</v>
          </cell>
          <cell r="Q1444">
            <v>5</v>
          </cell>
          <cell r="R1444">
            <v>0</v>
          </cell>
          <cell r="S1444">
            <v>4836</v>
          </cell>
          <cell r="T1444">
            <v>0</v>
          </cell>
          <cell r="U1444">
            <v>3</v>
          </cell>
          <cell r="V1444">
            <v>0</v>
          </cell>
          <cell r="W1444" t="str">
            <v>Y</v>
          </cell>
        </row>
        <row r="1445">
          <cell r="C1445" t="str">
            <v>37682210101360</v>
          </cell>
          <cell r="D1445" t="str">
            <v>37</v>
          </cell>
          <cell r="E1445" t="str">
            <v>68221</v>
          </cell>
          <cell r="F1445" t="str">
            <v>0101360</v>
          </cell>
          <cell r="G1445" t="str">
            <v>San Diego</v>
          </cell>
          <cell r="H1445" t="str">
            <v>National Elementary</v>
          </cell>
          <cell r="I1445" t="str">
            <v>Integrity Charter</v>
          </cell>
          <cell r="J1445" t="str">
            <v>52</v>
          </cell>
          <cell r="K1445" t="str">
            <v>Elementary School District</v>
          </cell>
          <cell r="L1445" t="str">
            <v>60</v>
          </cell>
          <cell r="M1445" t="str">
            <v>Elementary Schools (Public)</v>
          </cell>
          <cell r="N1445" t="str">
            <v>0553</v>
          </cell>
          <cell r="O1445">
            <v>340</v>
          </cell>
          <cell r="P1445">
            <v>0</v>
          </cell>
          <cell r="Q1445">
            <v>0</v>
          </cell>
          <cell r="R1445">
            <v>0</v>
          </cell>
          <cell r="S1445">
            <v>325</v>
          </cell>
          <cell r="T1445">
            <v>0</v>
          </cell>
          <cell r="U1445">
            <v>0</v>
          </cell>
          <cell r="V1445">
            <v>0</v>
          </cell>
          <cell r="W1445" t="str">
            <v>Y</v>
          </cell>
        </row>
        <row r="1446">
          <cell r="C1446" t="str">
            <v>37682960000000</v>
          </cell>
          <cell r="D1446" t="str">
            <v>37</v>
          </cell>
          <cell r="E1446" t="str">
            <v>68296</v>
          </cell>
          <cell r="F1446" t="str">
            <v>0000000</v>
          </cell>
          <cell r="G1446" t="str">
            <v>San Diego</v>
          </cell>
          <cell r="H1446" t="str">
            <v>Poway Unified</v>
          </cell>
          <cell r="J1446" t="str">
            <v>54</v>
          </cell>
          <cell r="K1446" t="str">
            <v>Unified School District</v>
          </cell>
          <cell r="O1446">
            <v>36519</v>
          </cell>
          <cell r="P1446">
            <v>0</v>
          </cell>
          <cell r="Q1446">
            <v>10</v>
          </cell>
          <cell r="R1446">
            <v>0</v>
          </cell>
          <cell r="S1446">
            <v>9027</v>
          </cell>
          <cell r="T1446">
            <v>0</v>
          </cell>
          <cell r="U1446">
            <v>4</v>
          </cell>
          <cell r="V1446">
            <v>0</v>
          </cell>
          <cell r="W1446" t="str">
            <v>Y</v>
          </cell>
        </row>
        <row r="1447">
          <cell r="C1447" t="str">
            <v>37683040000000</v>
          </cell>
          <cell r="D1447" t="str">
            <v>37</v>
          </cell>
          <cell r="E1447" t="str">
            <v>68304</v>
          </cell>
          <cell r="F1447" t="str">
            <v>0000000</v>
          </cell>
          <cell r="G1447" t="str">
            <v>San Diego</v>
          </cell>
          <cell r="H1447" t="str">
            <v>Ramona City Unified</v>
          </cell>
          <cell r="J1447" t="str">
            <v>54</v>
          </cell>
          <cell r="K1447" t="str">
            <v>Unified School District</v>
          </cell>
          <cell r="O1447">
            <v>5529</v>
          </cell>
          <cell r="P1447">
            <v>0</v>
          </cell>
          <cell r="Q1447">
            <v>2</v>
          </cell>
          <cell r="R1447">
            <v>0</v>
          </cell>
          <cell r="S1447">
            <v>2448</v>
          </cell>
          <cell r="T1447">
            <v>0</v>
          </cell>
          <cell r="U1447">
            <v>0</v>
          </cell>
          <cell r="V1447">
            <v>0</v>
          </cell>
          <cell r="W1447" t="str">
            <v>Y</v>
          </cell>
        </row>
        <row r="1448">
          <cell r="C1448" t="str">
            <v>37683120000000</v>
          </cell>
          <cell r="D1448" t="str">
            <v>37</v>
          </cell>
          <cell r="E1448" t="str">
            <v>68312</v>
          </cell>
          <cell r="F1448" t="str">
            <v>0000000</v>
          </cell>
          <cell r="G1448" t="str">
            <v>San Diego</v>
          </cell>
          <cell r="H1448" t="str">
            <v>Rancho Santa Fe Elementary</v>
          </cell>
          <cell r="J1448" t="str">
            <v>52</v>
          </cell>
          <cell r="K1448" t="str">
            <v>Elementary School District</v>
          </cell>
          <cell r="O1448">
            <v>639</v>
          </cell>
          <cell r="P1448">
            <v>0</v>
          </cell>
          <cell r="Q1448">
            <v>0</v>
          </cell>
          <cell r="R1448">
            <v>0</v>
          </cell>
          <cell r="S1448">
            <v>51</v>
          </cell>
          <cell r="T1448">
            <v>0</v>
          </cell>
          <cell r="U1448">
            <v>0</v>
          </cell>
          <cell r="V1448">
            <v>0</v>
          </cell>
          <cell r="W1448" t="str">
            <v>Y</v>
          </cell>
        </row>
        <row r="1449">
          <cell r="C1449" t="str">
            <v>37683380000000</v>
          </cell>
          <cell r="D1449" t="str">
            <v>37</v>
          </cell>
          <cell r="E1449" t="str">
            <v>68338</v>
          </cell>
          <cell r="F1449" t="str">
            <v>0000000</v>
          </cell>
          <cell r="G1449" t="str">
            <v>San Diego</v>
          </cell>
          <cell r="H1449" t="str">
            <v>San Diego Unified</v>
          </cell>
          <cell r="J1449" t="str">
            <v>54</v>
          </cell>
          <cell r="K1449" t="str">
            <v>Unified School District</v>
          </cell>
          <cell r="O1449">
            <v>104751</v>
          </cell>
          <cell r="P1449">
            <v>0</v>
          </cell>
          <cell r="Q1449">
            <v>8</v>
          </cell>
          <cell r="R1449">
            <v>0</v>
          </cell>
          <cell r="S1449">
            <v>64253</v>
          </cell>
          <cell r="T1449">
            <v>0</v>
          </cell>
          <cell r="U1449">
            <v>7</v>
          </cell>
          <cell r="V1449">
            <v>0</v>
          </cell>
          <cell r="W1449" t="str">
            <v>Y</v>
          </cell>
        </row>
        <row r="1450">
          <cell r="C1450" t="str">
            <v>37683380101204</v>
          </cell>
          <cell r="D1450" t="str">
            <v>37</v>
          </cell>
          <cell r="E1450" t="str">
            <v>68338</v>
          </cell>
          <cell r="F1450" t="str">
            <v>0101204</v>
          </cell>
          <cell r="G1450" t="str">
            <v>San Diego</v>
          </cell>
          <cell r="H1450" t="str">
            <v>San Diego Unified</v>
          </cell>
          <cell r="I1450" t="str">
            <v>High Tech Middle</v>
          </cell>
          <cell r="J1450" t="str">
            <v>54</v>
          </cell>
          <cell r="K1450" t="str">
            <v>Unified School District</v>
          </cell>
          <cell r="L1450" t="str">
            <v>62</v>
          </cell>
          <cell r="M1450" t="str">
            <v>Intermediate/Middle Schools (Public)</v>
          </cell>
          <cell r="N1450" t="str">
            <v>0546</v>
          </cell>
          <cell r="O1450">
            <v>322</v>
          </cell>
          <cell r="P1450">
            <v>0</v>
          </cell>
          <cell r="Q1450">
            <v>0</v>
          </cell>
          <cell r="R1450">
            <v>0</v>
          </cell>
          <cell r="S1450">
            <v>130</v>
          </cell>
          <cell r="T1450">
            <v>0</v>
          </cell>
          <cell r="U1450">
            <v>0</v>
          </cell>
          <cell r="V1450">
            <v>0</v>
          </cell>
          <cell r="W1450" t="str">
            <v>Y</v>
          </cell>
        </row>
        <row r="1451">
          <cell r="C1451" t="str">
            <v>37683380101345</v>
          </cell>
          <cell r="D1451" t="str">
            <v>37</v>
          </cell>
          <cell r="E1451" t="str">
            <v>68338</v>
          </cell>
          <cell r="F1451" t="str">
            <v>0101345</v>
          </cell>
          <cell r="G1451" t="str">
            <v>San Diego</v>
          </cell>
          <cell r="H1451" t="str">
            <v>San Diego Unified</v>
          </cell>
          <cell r="I1451" t="str">
            <v>KIPP Adelante Preparatory Academy</v>
          </cell>
          <cell r="J1451" t="str">
            <v>54</v>
          </cell>
          <cell r="K1451" t="str">
            <v>Unified School District</v>
          </cell>
          <cell r="L1451" t="str">
            <v>62</v>
          </cell>
          <cell r="M1451" t="str">
            <v>Intermediate/Middle Schools (Public)</v>
          </cell>
          <cell r="N1451" t="str">
            <v>0550</v>
          </cell>
          <cell r="O1451">
            <v>328</v>
          </cell>
          <cell r="P1451">
            <v>0</v>
          </cell>
          <cell r="Q1451">
            <v>0</v>
          </cell>
          <cell r="R1451">
            <v>0</v>
          </cell>
          <cell r="S1451">
            <v>317</v>
          </cell>
          <cell r="T1451">
            <v>0</v>
          </cell>
          <cell r="U1451">
            <v>0</v>
          </cell>
          <cell r="V1451">
            <v>0</v>
          </cell>
          <cell r="W1451" t="str">
            <v>Y</v>
          </cell>
        </row>
        <row r="1452">
          <cell r="C1452" t="str">
            <v>37683380106732</v>
          </cell>
          <cell r="D1452" t="str">
            <v>37</v>
          </cell>
          <cell r="E1452" t="str">
            <v>68338</v>
          </cell>
          <cell r="F1452" t="str">
            <v>0106732</v>
          </cell>
          <cell r="G1452" t="str">
            <v>San Diego</v>
          </cell>
          <cell r="H1452" t="str">
            <v>San Diego Unified</v>
          </cell>
          <cell r="I1452" t="str">
            <v>High Tech High International</v>
          </cell>
          <cell r="J1452" t="str">
            <v>54</v>
          </cell>
          <cell r="K1452" t="str">
            <v>Unified School District</v>
          </cell>
          <cell r="L1452" t="str">
            <v>66</v>
          </cell>
          <cell r="M1452" t="str">
            <v>High Schools (Public)</v>
          </cell>
          <cell r="N1452" t="str">
            <v>0623</v>
          </cell>
          <cell r="O1452">
            <v>402</v>
          </cell>
          <cell r="P1452">
            <v>0</v>
          </cell>
          <cell r="Q1452">
            <v>0</v>
          </cell>
          <cell r="R1452">
            <v>0</v>
          </cell>
          <cell r="S1452">
            <v>143</v>
          </cell>
          <cell r="T1452">
            <v>0</v>
          </cell>
          <cell r="U1452">
            <v>0</v>
          </cell>
          <cell r="V1452">
            <v>0</v>
          </cell>
          <cell r="W1452" t="str">
            <v>Y</v>
          </cell>
        </row>
        <row r="1453">
          <cell r="C1453" t="str">
            <v>37683380106799</v>
          </cell>
          <cell r="D1453" t="str">
            <v>37</v>
          </cell>
          <cell r="E1453" t="str">
            <v>68338</v>
          </cell>
          <cell r="F1453" t="str">
            <v>0106799</v>
          </cell>
          <cell r="G1453" t="str">
            <v>San Diego</v>
          </cell>
          <cell r="H1453" t="str">
            <v>San Diego Unified</v>
          </cell>
          <cell r="I1453" t="str">
            <v>Learning Choice Academy</v>
          </cell>
          <cell r="J1453" t="str">
            <v>54</v>
          </cell>
          <cell r="K1453" t="str">
            <v>Unified School District</v>
          </cell>
          <cell r="L1453" t="str">
            <v>65</v>
          </cell>
          <cell r="M1453" t="str">
            <v>K-12 Schools (Public)</v>
          </cell>
          <cell r="N1453" t="str">
            <v>0659</v>
          </cell>
          <cell r="O1453">
            <v>924</v>
          </cell>
          <cell r="P1453">
            <v>0</v>
          </cell>
          <cell r="Q1453">
            <v>0</v>
          </cell>
          <cell r="R1453">
            <v>0</v>
          </cell>
          <cell r="S1453">
            <v>467</v>
          </cell>
          <cell r="T1453">
            <v>0</v>
          </cell>
          <cell r="U1453">
            <v>0</v>
          </cell>
          <cell r="V1453">
            <v>0</v>
          </cell>
          <cell r="W1453" t="str">
            <v>Y</v>
          </cell>
        </row>
        <row r="1454">
          <cell r="C1454" t="str">
            <v>37683380107573</v>
          </cell>
          <cell r="D1454" t="str">
            <v>37</v>
          </cell>
          <cell r="E1454" t="str">
            <v>68338</v>
          </cell>
          <cell r="F1454" t="str">
            <v>0107573</v>
          </cell>
          <cell r="G1454" t="str">
            <v>San Diego</v>
          </cell>
          <cell r="H1454" t="str">
            <v>San Diego Unified</v>
          </cell>
          <cell r="I1454" t="str">
            <v>High Tech Middle Media Arts</v>
          </cell>
          <cell r="J1454" t="str">
            <v>54</v>
          </cell>
          <cell r="K1454" t="str">
            <v>Unified School District</v>
          </cell>
          <cell r="L1454" t="str">
            <v>62</v>
          </cell>
          <cell r="M1454" t="str">
            <v>Intermediate/Middle Schools (Public)</v>
          </cell>
          <cell r="N1454" t="str">
            <v>0660</v>
          </cell>
          <cell r="O1454">
            <v>326</v>
          </cell>
          <cell r="P1454">
            <v>0</v>
          </cell>
          <cell r="Q1454">
            <v>0</v>
          </cell>
          <cell r="R1454">
            <v>0</v>
          </cell>
          <cell r="S1454">
            <v>122</v>
          </cell>
          <cell r="T1454">
            <v>0</v>
          </cell>
          <cell r="U1454">
            <v>0</v>
          </cell>
          <cell r="V1454">
            <v>0</v>
          </cell>
          <cell r="W1454" t="str">
            <v>Y</v>
          </cell>
        </row>
        <row r="1455">
          <cell r="C1455" t="str">
            <v>37683380108548</v>
          </cell>
          <cell r="D1455" t="str">
            <v>37</v>
          </cell>
          <cell r="E1455" t="str">
            <v>68338</v>
          </cell>
          <cell r="F1455" t="str">
            <v>0108548</v>
          </cell>
          <cell r="G1455" t="str">
            <v>San Diego</v>
          </cell>
          <cell r="H1455" t="str">
            <v>San Diego Unified</v>
          </cell>
          <cell r="I1455" t="str">
            <v>Iftin Charter</v>
          </cell>
          <cell r="J1455" t="str">
            <v>54</v>
          </cell>
          <cell r="K1455" t="str">
            <v>Unified School District</v>
          </cell>
          <cell r="L1455" t="str">
            <v>60</v>
          </cell>
          <cell r="M1455" t="str">
            <v>Elementary Schools (Public)</v>
          </cell>
          <cell r="N1455" t="str">
            <v>0680</v>
          </cell>
          <cell r="O1455">
            <v>325</v>
          </cell>
          <cell r="P1455">
            <v>0</v>
          </cell>
          <cell r="Q1455">
            <v>0</v>
          </cell>
          <cell r="R1455">
            <v>0</v>
          </cell>
          <cell r="S1455">
            <v>311</v>
          </cell>
          <cell r="T1455">
            <v>0</v>
          </cell>
          <cell r="U1455">
            <v>0</v>
          </cell>
          <cell r="V1455">
            <v>0</v>
          </cell>
          <cell r="W1455" t="str">
            <v>Y</v>
          </cell>
        </row>
        <row r="1456">
          <cell r="C1456" t="str">
            <v>37683380108787</v>
          </cell>
          <cell r="D1456" t="str">
            <v>37</v>
          </cell>
          <cell r="E1456" t="str">
            <v>68338</v>
          </cell>
          <cell r="F1456" t="str">
            <v>0108787</v>
          </cell>
          <cell r="G1456" t="str">
            <v>San Diego</v>
          </cell>
          <cell r="H1456" t="str">
            <v>San Diego Unified</v>
          </cell>
          <cell r="I1456" t="str">
            <v>High Tech High Media Arts</v>
          </cell>
          <cell r="J1456" t="str">
            <v>54</v>
          </cell>
          <cell r="K1456" t="str">
            <v>Unified School District</v>
          </cell>
          <cell r="L1456" t="str">
            <v>66</v>
          </cell>
          <cell r="M1456" t="str">
            <v>High Schools (Public)</v>
          </cell>
          <cell r="N1456" t="str">
            <v>0622</v>
          </cell>
          <cell r="O1456">
            <v>396</v>
          </cell>
          <cell r="P1456">
            <v>0</v>
          </cell>
          <cell r="Q1456">
            <v>0</v>
          </cell>
          <cell r="R1456">
            <v>0</v>
          </cell>
          <cell r="S1456">
            <v>139</v>
          </cell>
          <cell r="T1456">
            <v>0</v>
          </cell>
          <cell r="U1456">
            <v>0</v>
          </cell>
          <cell r="V1456">
            <v>0</v>
          </cell>
          <cell r="W1456" t="str">
            <v>Y</v>
          </cell>
        </row>
        <row r="1457">
          <cell r="C1457" t="str">
            <v>37683380109033</v>
          </cell>
          <cell r="D1457" t="str">
            <v>37</v>
          </cell>
          <cell r="E1457" t="str">
            <v>68338</v>
          </cell>
          <cell r="F1457" t="str">
            <v>0109033</v>
          </cell>
          <cell r="G1457" t="str">
            <v>San Diego</v>
          </cell>
          <cell r="H1457" t="str">
            <v>San Diego Unified</v>
          </cell>
          <cell r="I1457" t="str">
            <v>King-Chavez Arts Academy</v>
          </cell>
          <cell r="J1457" t="str">
            <v>54</v>
          </cell>
          <cell r="K1457" t="str">
            <v>Unified School District</v>
          </cell>
          <cell r="L1457" t="str">
            <v>60</v>
          </cell>
          <cell r="M1457" t="str">
            <v>Elementary Schools (Public)</v>
          </cell>
          <cell r="N1457" t="str">
            <v>0704</v>
          </cell>
          <cell r="O1457">
            <v>190</v>
          </cell>
          <cell r="P1457">
            <v>0</v>
          </cell>
          <cell r="Q1457">
            <v>0</v>
          </cell>
          <cell r="R1457">
            <v>0</v>
          </cell>
          <cell r="S1457">
            <v>187</v>
          </cell>
          <cell r="T1457">
            <v>0</v>
          </cell>
          <cell r="U1457">
            <v>0</v>
          </cell>
          <cell r="V1457">
            <v>0</v>
          </cell>
          <cell r="W1457" t="str">
            <v>Y</v>
          </cell>
        </row>
        <row r="1458">
          <cell r="C1458" t="str">
            <v>37683380109041</v>
          </cell>
          <cell r="D1458" t="str">
            <v>37</v>
          </cell>
          <cell r="E1458" t="str">
            <v>68338</v>
          </cell>
          <cell r="F1458" t="str">
            <v>0109041</v>
          </cell>
          <cell r="G1458" t="str">
            <v>San Diego</v>
          </cell>
          <cell r="H1458" t="str">
            <v>San Diego Unified</v>
          </cell>
          <cell r="I1458" t="str">
            <v>King-Chavez Athletics Academy</v>
          </cell>
          <cell r="J1458" t="str">
            <v>54</v>
          </cell>
          <cell r="K1458" t="str">
            <v>Unified School District</v>
          </cell>
          <cell r="L1458" t="str">
            <v>60</v>
          </cell>
          <cell r="M1458" t="str">
            <v>Elementary Schools (Public)</v>
          </cell>
          <cell r="N1458" t="str">
            <v>0706</v>
          </cell>
          <cell r="O1458">
            <v>186</v>
          </cell>
          <cell r="P1458">
            <v>0</v>
          </cell>
          <cell r="Q1458">
            <v>0</v>
          </cell>
          <cell r="R1458">
            <v>0</v>
          </cell>
          <cell r="S1458">
            <v>182</v>
          </cell>
          <cell r="T1458">
            <v>0</v>
          </cell>
          <cell r="U1458">
            <v>0</v>
          </cell>
          <cell r="V1458">
            <v>0</v>
          </cell>
          <cell r="W1458" t="str">
            <v>Y</v>
          </cell>
        </row>
        <row r="1459">
          <cell r="C1459" t="str">
            <v>37683380109157</v>
          </cell>
          <cell r="D1459" t="str">
            <v>37</v>
          </cell>
          <cell r="E1459" t="str">
            <v>68338</v>
          </cell>
          <cell r="F1459" t="str">
            <v>0109157</v>
          </cell>
          <cell r="G1459" t="str">
            <v>San Diego</v>
          </cell>
          <cell r="H1459" t="str">
            <v>San Diego Unified</v>
          </cell>
          <cell r="I1459" t="str">
            <v>Magnolia Science Academy San Diego</v>
          </cell>
          <cell r="J1459" t="str">
            <v>54</v>
          </cell>
          <cell r="K1459" t="str">
            <v>Unified School District</v>
          </cell>
          <cell r="L1459" t="str">
            <v>62</v>
          </cell>
          <cell r="M1459" t="str">
            <v>Intermediate/Middle Schools (Public)</v>
          </cell>
          <cell r="N1459" t="str">
            <v>0698</v>
          </cell>
          <cell r="O1459">
            <v>404</v>
          </cell>
          <cell r="P1459">
            <v>0</v>
          </cell>
          <cell r="Q1459">
            <v>0</v>
          </cell>
          <cell r="R1459">
            <v>0</v>
          </cell>
          <cell r="S1459">
            <v>111</v>
          </cell>
          <cell r="T1459">
            <v>0</v>
          </cell>
          <cell r="U1459">
            <v>0</v>
          </cell>
          <cell r="V1459">
            <v>0</v>
          </cell>
          <cell r="W1459" t="str">
            <v>Y</v>
          </cell>
        </row>
        <row r="1460">
          <cell r="C1460" t="str">
            <v>37683380111898</v>
          </cell>
          <cell r="D1460" t="str">
            <v>37</v>
          </cell>
          <cell r="E1460" t="str">
            <v>68338</v>
          </cell>
          <cell r="F1460" t="str">
            <v>0111898</v>
          </cell>
          <cell r="G1460" t="str">
            <v>San Diego</v>
          </cell>
          <cell r="H1460" t="str">
            <v>San Diego Unified</v>
          </cell>
          <cell r="I1460" t="str">
            <v>Albert Einstein Academy Charter Middle</v>
          </cell>
          <cell r="J1460" t="str">
            <v>54</v>
          </cell>
          <cell r="K1460" t="str">
            <v>Unified School District</v>
          </cell>
          <cell r="L1460" t="str">
            <v>62</v>
          </cell>
          <cell r="M1460" t="str">
            <v>Intermediate/Middle Schools (Public)</v>
          </cell>
          <cell r="N1460" t="str">
            <v>0773</v>
          </cell>
          <cell r="O1460">
            <v>599</v>
          </cell>
          <cell r="P1460">
            <v>0</v>
          </cell>
          <cell r="Q1460">
            <v>0</v>
          </cell>
          <cell r="R1460">
            <v>0</v>
          </cell>
          <cell r="S1460">
            <v>347</v>
          </cell>
          <cell r="T1460">
            <v>0</v>
          </cell>
          <cell r="U1460">
            <v>0</v>
          </cell>
          <cell r="V1460">
            <v>0</v>
          </cell>
          <cell r="W1460" t="str">
            <v>Y</v>
          </cell>
        </row>
        <row r="1461">
          <cell r="C1461" t="str">
            <v>37683380111906</v>
          </cell>
          <cell r="D1461" t="str">
            <v>37</v>
          </cell>
          <cell r="E1461" t="str">
            <v>68338</v>
          </cell>
          <cell r="F1461" t="str">
            <v>0111906</v>
          </cell>
          <cell r="G1461" t="str">
            <v>San Diego</v>
          </cell>
          <cell r="H1461" t="str">
            <v>San Diego Unified</v>
          </cell>
          <cell r="I1461" t="str">
            <v>King-Chavez Preparatory Academy</v>
          </cell>
          <cell r="J1461" t="str">
            <v>54</v>
          </cell>
          <cell r="K1461" t="str">
            <v>Unified School District</v>
          </cell>
          <cell r="L1461" t="str">
            <v>62</v>
          </cell>
          <cell r="M1461" t="str">
            <v>Intermediate/Middle Schools (Public)</v>
          </cell>
          <cell r="N1461" t="str">
            <v>0772</v>
          </cell>
          <cell r="O1461">
            <v>366</v>
          </cell>
          <cell r="P1461">
            <v>0</v>
          </cell>
          <cell r="Q1461">
            <v>0</v>
          </cell>
          <cell r="R1461">
            <v>0</v>
          </cell>
          <cell r="S1461">
            <v>365</v>
          </cell>
          <cell r="T1461">
            <v>0</v>
          </cell>
          <cell r="U1461">
            <v>0</v>
          </cell>
          <cell r="V1461">
            <v>0</v>
          </cell>
          <cell r="W1461" t="str">
            <v>Y</v>
          </cell>
        </row>
        <row r="1462">
          <cell r="C1462" t="str">
            <v>37683380114462</v>
          </cell>
          <cell r="D1462" t="str">
            <v>37</v>
          </cell>
          <cell r="E1462" t="str">
            <v>68338</v>
          </cell>
          <cell r="F1462" t="str">
            <v>0114462</v>
          </cell>
          <cell r="G1462" t="str">
            <v>San Diego</v>
          </cell>
          <cell r="H1462" t="str">
            <v>San Diego Unified</v>
          </cell>
          <cell r="I1462" t="str">
            <v>Health Sciences High</v>
          </cell>
          <cell r="J1462" t="str">
            <v>54</v>
          </cell>
          <cell r="K1462" t="str">
            <v>Unified School District</v>
          </cell>
          <cell r="L1462" t="str">
            <v>66</v>
          </cell>
          <cell r="M1462" t="str">
            <v>High Schools (Public)</v>
          </cell>
          <cell r="N1462" t="str">
            <v>0876</v>
          </cell>
          <cell r="O1462">
            <v>589</v>
          </cell>
          <cell r="P1462">
            <v>0</v>
          </cell>
          <cell r="Q1462">
            <v>0</v>
          </cell>
          <cell r="R1462">
            <v>0</v>
          </cell>
          <cell r="S1462">
            <v>418</v>
          </cell>
          <cell r="T1462">
            <v>0</v>
          </cell>
          <cell r="U1462">
            <v>0</v>
          </cell>
          <cell r="V1462">
            <v>0</v>
          </cell>
          <cell r="W1462" t="str">
            <v>Y</v>
          </cell>
        </row>
        <row r="1463">
          <cell r="C1463" t="str">
            <v>37683380118083</v>
          </cell>
          <cell r="D1463" t="str">
            <v>37</v>
          </cell>
          <cell r="E1463" t="str">
            <v>68338</v>
          </cell>
          <cell r="F1463" t="str">
            <v>0118083</v>
          </cell>
          <cell r="G1463" t="str">
            <v>San Diego</v>
          </cell>
          <cell r="H1463" t="str">
            <v>San Diego Unified</v>
          </cell>
          <cell r="I1463" t="str">
            <v>Innovations Academy</v>
          </cell>
          <cell r="J1463" t="str">
            <v>54</v>
          </cell>
          <cell r="K1463" t="str">
            <v>Unified School District</v>
          </cell>
          <cell r="L1463" t="str">
            <v>60</v>
          </cell>
          <cell r="M1463" t="str">
            <v>Elementary Schools (Public)</v>
          </cell>
          <cell r="N1463" t="str">
            <v>1024</v>
          </cell>
          <cell r="O1463">
            <v>361</v>
          </cell>
          <cell r="P1463">
            <v>0</v>
          </cell>
          <cell r="Q1463">
            <v>0</v>
          </cell>
          <cell r="R1463">
            <v>0</v>
          </cell>
          <cell r="S1463">
            <v>109</v>
          </cell>
          <cell r="T1463">
            <v>0</v>
          </cell>
          <cell r="U1463">
            <v>0</v>
          </cell>
          <cell r="V1463">
            <v>0</v>
          </cell>
          <cell r="W1463" t="str">
            <v>Y</v>
          </cell>
        </row>
        <row r="1464">
          <cell r="C1464" t="str">
            <v>37683380118851</v>
          </cell>
          <cell r="D1464" t="str">
            <v>37</v>
          </cell>
          <cell r="E1464" t="str">
            <v>68338</v>
          </cell>
          <cell r="F1464" t="str">
            <v>0118851</v>
          </cell>
          <cell r="G1464" t="str">
            <v>San Diego</v>
          </cell>
          <cell r="H1464" t="str">
            <v>San Diego Unified</v>
          </cell>
          <cell r="I1464" t="str">
            <v>King-Chavez Community High</v>
          </cell>
          <cell r="J1464" t="str">
            <v>54</v>
          </cell>
          <cell r="K1464" t="str">
            <v>Unified School District</v>
          </cell>
          <cell r="L1464" t="str">
            <v>66</v>
          </cell>
          <cell r="M1464" t="str">
            <v>High Schools (Public)</v>
          </cell>
          <cell r="N1464" t="str">
            <v>1015</v>
          </cell>
          <cell r="O1464">
            <v>507</v>
          </cell>
          <cell r="P1464">
            <v>0</v>
          </cell>
          <cell r="Q1464">
            <v>0</v>
          </cell>
          <cell r="R1464">
            <v>0</v>
          </cell>
          <cell r="S1464">
            <v>497</v>
          </cell>
          <cell r="T1464">
            <v>0</v>
          </cell>
          <cell r="U1464">
            <v>0</v>
          </cell>
          <cell r="V1464">
            <v>0</v>
          </cell>
          <cell r="W1464" t="str">
            <v>Y</v>
          </cell>
        </row>
        <row r="1465">
          <cell r="C1465" t="str">
            <v>37683380119610</v>
          </cell>
          <cell r="D1465" t="str">
            <v>37</v>
          </cell>
          <cell r="E1465" t="str">
            <v>68338</v>
          </cell>
          <cell r="F1465" t="str">
            <v>0119610</v>
          </cell>
          <cell r="G1465" t="str">
            <v>San Diego</v>
          </cell>
          <cell r="H1465" t="str">
            <v>San Diego Unified</v>
          </cell>
          <cell r="I1465" t="str">
            <v>Gompers Preparatory Academy</v>
          </cell>
          <cell r="J1465" t="str">
            <v>54</v>
          </cell>
          <cell r="K1465" t="str">
            <v>Unified School District</v>
          </cell>
          <cell r="L1465" t="str">
            <v>65</v>
          </cell>
          <cell r="M1465" t="str">
            <v>K-12 Schools (Public)</v>
          </cell>
          <cell r="N1465" t="str">
            <v>1080</v>
          </cell>
          <cell r="O1465">
            <v>1305</v>
          </cell>
          <cell r="P1465">
            <v>0</v>
          </cell>
          <cell r="Q1465">
            <v>0</v>
          </cell>
          <cell r="R1465">
            <v>0</v>
          </cell>
          <cell r="S1465">
            <v>1130</v>
          </cell>
          <cell r="T1465">
            <v>0</v>
          </cell>
          <cell r="U1465">
            <v>0</v>
          </cell>
          <cell r="V1465">
            <v>0</v>
          </cell>
          <cell r="W1465" t="str">
            <v>Y</v>
          </cell>
        </row>
        <row r="1466">
          <cell r="C1466" t="str">
            <v>37683380121681</v>
          </cell>
          <cell r="D1466" t="str">
            <v>37</v>
          </cell>
          <cell r="E1466" t="str">
            <v>68338</v>
          </cell>
          <cell r="F1466" t="str">
            <v>0121681</v>
          </cell>
          <cell r="G1466" t="str">
            <v>San Diego</v>
          </cell>
          <cell r="H1466" t="str">
            <v>San Diego Unified</v>
          </cell>
          <cell r="I1466" t="str">
            <v>SD Global Vision Academy</v>
          </cell>
          <cell r="J1466" t="str">
            <v>54</v>
          </cell>
          <cell r="K1466" t="str">
            <v>Unified School District</v>
          </cell>
          <cell r="L1466" t="str">
            <v>60</v>
          </cell>
          <cell r="M1466" t="str">
            <v>Elementary Schools (Public)</v>
          </cell>
          <cell r="N1466" t="str">
            <v>1190</v>
          </cell>
          <cell r="O1466">
            <v>364</v>
          </cell>
          <cell r="P1466">
            <v>0</v>
          </cell>
          <cell r="Q1466">
            <v>0</v>
          </cell>
          <cell r="R1466">
            <v>0</v>
          </cell>
          <cell r="S1466">
            <v>279</v>
          </cell>
          <cell r="T1466">
            <v>0</v>
          </cell>
          <cell r="U1466">
            <v>0</v>
          </cell>
          <cell r="V1466">
            <v>0</v>
          </cell>
          <cell r="W1466" t="str">
            <v>Y</v>
          </cell>
        </row>
        <row r="1467">
          <cell r="C1467" t="str">
            <v>37683380122788</v>
          </cell>
          <cell r="D1467" t="str">
            <v>37</v>
          </cell>
          <cell r="E1467" t="str">
            <v>68338</v>
          </cell>
          <cell r="F1467" t="str">
            <v>0122788</v>
          </cell>
          <cell r="G1467" t="str">
            <v>San Diego</v>
          </cell>
          <cell r="H1467" t="str">
            <v>San Diego Unified</v>
          </cell>
          <cell r="I1467" t="str">
            <v>School for Entrepreneurship and Technology</v>
          </cell>
          <cell r="J1467" t="str">
            <v>54</v>
          </cell>
          <cell r="K1467" t="str">
            <v>Unified School District</v>
          </cell>
          <cell r="L1467" t="str">
            <v>66</v>
          </cell>
          <cell r="M1467" t="str">
            <v>High Schools (Public)</v>
          </cell>
          <cell r="N1467" t="str">
            <v>1253</v>
          </cell>
          <cell r="O1467">
            <v>231</v>
          </cell>
          <cell r="P1467">
            <v>0</v>
          </cell>
          <cell r="Q1467">
            <v>0</v>
          </cell>
          <cell r="R1467">
            <v>0</v>
          </cell>
          <cell r="S1467">
            <v>44</v>
          </cell>
          <cell r="T1467">
            <v>0</v>
          </cell>
          <cell r="U1467">
            <v>0</v>
          </cell>
          <cell r="V1467">
            <v>0</v>
          </cell>
          <cell r="W1467" t="str">
            <v>Y</v>
          </cell>
        </row>
        <row r="1468">
          <cell r="C1468" t="str">
            <v>37683380123778</v>
          </cell>
          <cell r="D1468" t="str">
            <v>37</v>
          </cell>
          <cell r="E1468" t="str">
            <v>68338</v>
          </cell>
          <cell r="F1468" t="str">
            <v>0123778</v>
          </cell>
          <cell r="G1468" t="str">
            <v>San Diego</v>
          </cell>
          <cell r="H1468" t="str">
            <v>San Diego Unified</v>
          </cell>
          <cell r="I1468" t="str">
            <v>Old Town Academy K-8 Charter</v>
          </cell>
          <cell r="J1468" t="str">
            <v>54</v>
          </cell>
          <cell r="K1468" t="str">
            <v>Unified School District</v>
          </cell>
          <cell r="L1468" t="str">
            <v>60</v>
          </cell>
          <cell r="M1468" t="str">
            <v>Elementary Schools (Public)</v>
          </cell>
          <cell r="N1468" t="str">
            <v>1279</v>
          </cell>
          <cell r="O1468">
            <v>265</v>
          </cell>
          <cell r="P1468">
            <v>0</v>
          </cell>
          <cell r="Q1468">
            <v>0</v>
          </cell>
          <cell r="R1468">
            <v>0</v>
          </cell>
          <cell r="S1468">
            <v>52</v>
          </cell>
          <cell r="T1468">
            <v>0</v>
          </cell>
          <cell r="U1468">
            <v>0</v>
          </cell>
          <cell r="V1468">
            <v>0</v>
          </cell>
          <cell r="W1468" t="str">
            <v>Y</v>
          </cell>
        </row>
        <row r="1469">
          <cell r="C1469" t="str">
            <v>37683380124347</v>
          </cell>
          <cell r="D1469" t="str">
            <v>37</v>
          </cell>
          <cell r="E1469" t="str">
            <v>68338</v>
          </cell>
          <cell r="F1469" t="str">
            <v>0124347</v>
          </cell>
          <cell r="G1469" t="str">
            <v>San Diego</v>
          </cell>
          <cell r="H1469" t="str">
            <v>San Diego Unified</v>
          </cell>
          <cell r="I1469" t="str">
            <v>City Heights Preparatory Charter</v>
          </cell>
          <cell r="J1469" t="str">
            <v>54</v>
          </cell>
          <cell r="K1469" t="str">
            <v>Unified School District</v>
          </cell>
          <cell r="L1469" t="str">
            <v>65</v>
          </cell>
          <cell r="M1469" t="str">
            <v>K-12 Schools (Public)</v>
          </cell>
          <cell r="N1469" t="str">
            <v>1312</v>
          </cell>
          <cell r="O1469">
            <v>150</v>
          </cell>
          <cell r="P1469">
            <v>0</v>
          </cell>
          <cell r="Q1469">
            <v>0</v>
          </cell>
          <cell r="R1469">
            <v>0</v>
          </cell>
          <cell r="S1469">
            <v>149</v>
          </cell>
          <cell r="T1469">
            <v>0</v>
          </cell>
          <cell r="U1469">
            <v>0</v>
          </cell>
          <cell r="V1469">
            <v>0</v>
          </cell>
          <cell r="W1469" t="str">
            <v>Y</v>
          </cell>
        </row>
        <row r="1470">
          <cell r="C1470" t="str">
            <v>37683380126151</v>
          </cell>
          <cell r="D1470" t="str">
            <v>37</v>
          </cell>
          <cell r="E1470" t="str">
            <v>68338</v>
          </cell>
          <cell r="F1470" t="str">
            <v>0126151</v>
          </cell>
          <cell r="G1470" t="str">
            <v>San Diego</v>
          </cell>
          <cell r="H1470" t="str">
            <v>San Diego Unified</v>
          </cell>
          <cell r="I1470" t="str">
            <v>Epiphany Prep Charter</v>
          </cell>
          <cell r="J1470" t="str">
            <v>54</v>
          </cell>
          <cell r="K1470" t="str">
            <v>Unified School District</v>
          </cell>
          <cell r="L1470" t="str">
            <v>60</v>
          </cell>
          <cell r="M1470" t="str">
            <v>Elementary Schools (Public)</v>
          </cell>
          <cell r="N1470" t="str">
            <v>1426</v>
          </cell>
          <cell r="O1470">
            <v>285</v>
          </cell>
          <cell r="P1470">
            <v>0</v>
          </cell>
          <cell r="Q1470">
            <v>0</v>
          </cell>
          <cell r="R1470">
            <v>0</v>
          </cell>
          <cell r="S1470">
            <v>246</v>
          </cell>
          <cell r="T1470">
            <v>0</v>
          </cell>
          <cell r="U1470">
            <v>0</v>
          </cell>
          <cell r="V1470">
            <v>0</v>
          </cell>
          <cell r="W1470" t="str">
            <v>Y</v>
          </cell>
        </row>
        <row r="1471">
          <cell r="C1471" t="str">
            <v>37683380126730</v>
          </cell>
          <cell r="D1471" t="str">
            <v>37</v>
          </cell>
          <cell r="E1471" t="str">
            <v>68338</v>
          </cell>
          <cell r="F1471" t="str">
            <v>0126730</v>
          </cell>
          <cell r="G1471" t="str">
            <v>San Diego</v>
          </cell>
          <cell r="H1471" t="str">
            <v>San Diego Unified</v>
          </cell>
          <cell r="I1471" t="str">
            <v>Kavod Elementary Charter</v>
          </cell>
          <cell r="J1471" t="str">
            <v>54</v>
          </cell>
          <cell r="K1471" t="str">
            <v>Unified School District</v>
          </cell>
          <cell r="L1471" t="str">
            <v>60</v>
          </cell>
          <cell r="M1471" t="str">
            <v>Elementary Schools (Public)</v>
          </cell>
          <cell r="N1471" t="str">
            <v>1447</v>
          </cell>
          <cell r="O1471">
            <v>176</v>
          </cell>
          <cell r="P1471">
            <v>0</v>
          </cell>
          <cell r="Q1471">
            <v>0</v>
          </cell>
          <cell r="R1471">
            <v>0</v>
          </cell>
          <cell r="S1471">
            <v>77</v>
          </cell>
          <cell r="T1471">
            <v>0</v>
          </cell>
          <cell r="U1471">
            <v>0</v>
          </cell>
          <cell r="V1471">
            <v>0</v>
          </cell>
          <cell r="W1471" t="str">
            <v>Y</v>
          </cell>
        </row>
        <row r="1472">
          <cell r="C1472" t="str">
            <v>37683380127647</v>
          </cell>
          <cell r="D1472" t="str">
            <v>37</v>
          </cell>
          <cell r="E1472" t="str">
            <v>68338</v>
          </cell>
          <cell r="F1472" t="str">
            <v>0127647</v>
          </cell>
          <cell r="G1472" t="str">
            <v>San Diego</v>
          </cell>
          <cell r="H1472" t="str">
            <v>San Diego Unified</v>
          </cell>
          <cell r="I1472" t="str">
            <v>e3 Civic High</v>
          </cell>
          <cell r="J1472" t="str">
            <v>54</v>
          </cell>
          <cell r="K1472" t="str">
            <v>Unified School District</v>
          </cell>
          <cell r="L1472" t="str">
            <v>66</v>
          </cell>
          <cell r="M1472" t="str">
            <v>High Schools (Public)</v>
          </cell>
          <cell r="N1472" t="str">
            <v>1302</v>
          </cell>
          <cell r="O1472">
            <v>428</v>
          </cell>
          <cell r="P1472">
            <v>0</v>
          </cell>
          <cell r="Q1472">
            <v>0</v>
          </cell>
          <cell r="R1472">
            <v>0</v>
          </cell>
          <cell r="S1472">
            <v>345</v>
          </cell>
          <cell r="T1472">
            <v>0</v>
          </cell>
          <cell r="U1472">
            <v>0</v>
          </cell>
          <cell r="V1472">
            <v>0</v>
          </cell>
          <cell r="W1472" t="str">
            <v>Y</v>
          </cell>
        </row>
        <row r="1473">
          <cell r="C1473" t="str">
            <v>37683380127654</v>
          </cell>
          <cell r="D1473" t="str">
            <v>37</v>
          </cell>
          <cell r="E1473" t="str">
            <v>68338</v>
          </cell>
          <cell r="F1473" t="str">
            <v>0127654</v>
          </cell>
          <cell r="G1473" t="str">
            <v>San Diego</v>
          </cell>
          <cell r="H1473" t="str">
            <v>San Diego Unified</v>
          </cell>
          <cell r="I1473" t="str">
            <v>San Diego Cooperative Charter School 2</v>
          </cell>
          <cell r="J1473" t="str">
            <v>54</v>
          </cell>
          <cell r="K1473" t="str">
            <v>Unified School District</v>
          </cell>
          <cell r="L1473" t="str">
            <v>60</v>
          </cell>
          <cell r="M1473" t="str">
            <v>Elementary Schools (Public)</v>
          </cell>
          <cell r="N1473" t="str">
            <v>1510</v>
          </cell>
          <cell r="O1473">
            <v>305</v>
          </cell>
          <cell r="P1473">
            <v>0</v>
          </cell>
          <cell r="Q1473">
            <v>0</v>
          </cell>
          <cell r="R1473">
            <v>0</v>
          </cell>
          <cell r="S1473">
            <v>178</v>
          </cell>
          <cell r="T1473">
            <v>0</v>
          </cell>
          <cell r="U1473">
            <v>0</v>
          </cell>
          <cell r="V1473">
            <v>0</v>
          </cell>
          <cell r="W1473" t="str">
            <v>Y</v>
          </cell>
        </row>
        <row r="1474">
          <cell r="C1474" t="str">
            <v>37683380128066</v>
          </cell>
          <cell r="D1474" t="str">
            <v>37</v>
          </cell>
          <cell r="E1474" t="str">
            <v>68338</v>
          </cell>
          <cell r="F1474" t="str">
            <v>0128066</v>
          </cell>
          <cell r="G1474" t="str">
            <v>San Diego</v>
          </cell>
          <cell r="H1474" t="str">
            <v>San Diego Unified</v>
          </cell>
          <cell r="I1474" t="str">
            <v>Health Sciences Middle</v>
          </cell>
          <cell r="J1474" t="str">
            <v>54</v>
          </cell>
          <cell r="K1474" t="str">
            <v>Unified School District</v>
          </cell>
          <cell r="L1474" t="str">
            <v>62</v>
          </cell>
          <cell r="M1474" t="str">
            <v>Intermediate/Middle Schools (Public)</v>
          </cell>
          <cell r="N1474" t="str">
            <v>1517</v>
          </cell>
          <cell r="O1474">
            <v>129</v>
          </cell>
          <cell r="P1474">
            <v>0</v>
          </cell>
          <cell r="Q1474">
            <v>0</v>
          </cell>
          <cell r="R1474">
            <v>0</v>
          </cell>
          <cell r="S1474">
            <v>101</v>
          </cell>
          <cell r="T1474">
            <v>0</v>
          </cell>
          <cell r="U1474">
            <v>0</v>
          </cell>
          <cell r="V1474">
            <v>0</v>
          </cell>
          <cell r="W1474" t="str">
            <v>Y</v>
          </cell>
        </row>
        <row r="1475">
          <cell r="C1475" t="str">
            <v>37683380128744</v>
          </cell>
          <cell r="D1475" t="str">
            <v>37</v>
          </cell>
          <cell r="E1475" t="str">
            <v>68338</v>
          </cell>
          <cell r="F1475" t="str">
            <v>0128744</v>
          </cell>
          <cell r="G1475" t="str">
            <v>San Diego</v>
          </cell>
          <cell r="H1475" t="str">
            <v>San Diego Unified</v>
          </cell>
          <cell r="I1475" t="str">
            <v>Laurel Preparatory Academy</v>
          </cell>
          <cell r="J1475" t="str">
            <v>54</v>
          </cell>
          <cell r="K1475" t="str">
            <v>Unified School District</v>
          </cell>
          <cell r="L1475" t="str">
            <v>65</v>
          </cell>
          <cell r="M1475" t="str">
            <v>K-12 Schools (Public)</v>
          </cell>
          <cell r="N1475" t="str">
            <v>1600</v>
          </cell>
          <cell r="O1475">
            <v>133</v>
          </cell>
          <cell r="P1475">
            <v>0</v>
          </cell>
          <cell r="Q1475">
            <v>0</v>
          </cell>
          <cell r="R1475">
            <v>0</v>
          </cell>
          <cell r="S1475">
            <v>75</v>
          </cell>
          <cell r="T1475">
            <v>0</v>
          </cell>
          <cell r="U1475">
            <v>0</v>
          </cell>
          <cell r="V1475">
            <v>0</v>
          </cell>
          <cell r="W1475" t="str">
            <v>Y</v>
          </cell>
        </row>
        <row r="1476">
          <cell r="C1476" t="str">
            <v>37683380129387</v>
          </cell>
          <cell r="D1476" t="str">
            <v>37</v>
          </cell>
          <cell r="E1476" t="str">
            <v>68338</v>
          </cell>
          <cell r="F1476" t="str">
            <v>0129387</v>
          </cell>
          <cell r="G1476" t="str">
            <v>San Diego</v>
          </cell>
          <cell r="H1476" t="str">
            <v>San Diego Unified</v>
          </cell>
          <cell r="I1476" t="str">
            <v>Empower Charter</v>
          </cell>
          <cell r="J1476" t="str">
            <v>54</v>
          </cell>
          <cell r="K1476" t="str">
            <v>Unified School District</v>
          </cell>
          <cell r="L1476" t="str">
            <v>60</v>
          </cell>
          <cell r="M1476" t="str">
            <v>Elementary Schools (Public)</v>
          </cell>
          <cell r="N1476" t="str">
            <v>1634</v>
          </cell>
          <cell r="O1476">
            <v>129</v>
          </cell>
          <cell r="P1476">
            <v>0</v>
          </cell>
          <cell r="Q1476">
            <v>0</v>
          </cell>
          <cell r="R1476">
            <v>0</v>
          </cell>
          <cell r="S1476">
            <v>106</v>
          </cell>
          <cell r="T1476">
            <v>0</v>
          </cell>
          <cell r="U1476">
            <v>0</v>
          </cell>
          <cell r="V1476">
            <v>0</v>
          </cell>
          <cell r="W1476" t="str">
            <v>Y</v>
          </cell>
        </row>
        <row r="1477">
          <cell r="C1477" t="str">
            <v>37683380129395</v>
          </cell>
          <cell r="D1477" t="str">
            <v>37</v>
          </cell>
          <cell r="E1477" t="str">
            <v>68338</v>
          </cell>
          <cell r="F1477" t="str">
            <v>0129395</v>
          </cell>
          <cell r="G1477" t="str">
            <v>San Diego</v>
          </cell>
          <cell r="H1477" t="str">
            <v>San Diego Unified</v>
          </cell>
          <cell r="I1477" t="str">
            <v>Elevate Elementary</v>
          </cell>
          <cell r="J1477" t="str">
            <v>54</v>
          </cell>
          <cell r="K1477" t="str">
            <v>Unified School District</v>
          </cell>
          <cell r="L1477" t="str">
            <v>60</v>
          </cell>
          <cell r="M1477" t="str">
            <v>Elementary Schools (Public)</v>
          </cell>
          <cell r="N1477" t="str">
            <v>1633</v>
          </cell>
          <cell r="O1477">
            <v>309</v>
          </cell>
          <cell r="P1477">
            <v>0</v>
          </cell>
          <cell r="Q1477">
            <v>0</v>
          </cell>
          <cell r="R1477">
            <v>0</v>
          </cell>
          <cell r="S1477">
            <v>127</v>
          </cell>
          <cell r="T1477">
            <v>0</v>
          </cell>
          <cell r="U1477">
            <v>0</v>
          </cell>
          <cell r="V1477">
            <v>0</v>
          </cell>
          <cell r="W1477" t="str">
            <v>Y</v>
          </cell>
        </row>
        <row r="1478">
          <cell r="C1478" t="str">
            <v>37683380131565</v>
          </cell>
          <cell r="D1478" t="str">
            <v>37</v>
          </cell>
          <cell r="E1478" t="str">
            <v>68338</v>
          </cell>
          <cell r="F1478" t="str">
            <v>0131565</v>
          </cell>
          <cell r="G1478" t="str">
            <v>San Diego</v>
          </cell>
          <cell r="H1478" t="str">
            <v>San Diego Unified</v>
          </cell>
          <cell r="I1478" t="str">
            <v>High Tech Elementary</v>
          </cell>
          <cell r="J1478" t="str">
            <v>54</v>
          </cell>
          <cell r="K1478" t="str">
            <v>Unified School District</v>
          </cell>
          <cell r="L1478" t="str">
            <v>60</v>
          </cell>
          <cell r="M1478" t="str">
            <v>Elementary Schools (Public)</v>
          </cell>
          <cell r="N1478" t="str">
            <v>1709</v>
          </cell>
          <cell r="O1478">
            <v>424</v>
          </cell>
          <cell r="P1478">
            <v>0</v>
          </cell>
          <cell r="Q1478">
            <v>0</v>
          </cell>
          <cell r="R1478">
            <v>0</v>
          </cell>
          <cell r="S1478">
            <v>188</v>
          </cell>
          <cell r="T1478">
            <v>0</v>
          </cell>
          <cell r="U1478">
            <v>0</v>
          </cell>
          <cell r="V1478">
            <v>0</v>
          </cell>
          <cell r="W1478" t="str">
            <v>Y</v>
          </cell>
        </row>
        <row r="1479">
          <cell r="C1479" t="str">
            <v>37683380131979</v>
          </cell>
          <cell r="D1479" t="str">
            <v>37</v>
          </cell>
          <cell r="E1479" t="str">
            <v>68338</v>
          </cell>
          <cell r="F1479" t="str">
            <v>0131979</v>
          </cell>
          <cell r="G1479" t="str">
            <v>San Diego</v>
          </cell>
          <cell r="H1479" t="str">
            <v>San Diego Unified</v>
          </cell>
          <cell r="I1479" t="str">
            <v>Ingenuity Charter</v>
          </cell>
          <cell r="J1479" t="str">
            <v>54</v>
          </cell>
          <cell r="K1479" t="str">
            <v>Unified School District</v>
          </cell>
          <cell r="L1479" t="str">
            <v>65</v>
          </cell>
          <cell r="M1479" t="str">
            <v>K-12 Schools (Public)</v>
          </cell>
          <cell r="N1479" t="str">
            <v>1719</v>
          </cell>
          <cell r="O1479">
            <v>175</v>
          </cell>
          <cell r="P1479">
            <v>0</v>
          </cell>
          <cell r="Q1479">
            <v>0</v>
          </cell>
          <cell r="R1479">
            <v>0</v>
          </cell>
          <cell r="S1479">
            <v>138</v>
          </cell>
          <cell r="T1479">
            <v>0</v>
          </cell>
          <cell r="U1479">
            <v>0</v>
          </cell>
          <cell r="V1479">
            <v>0</v>
          </cell>
          <cell r="W1479" t="str">
            <v>Y</v>
          </cell>
        </row>
        <row r="1480">
          <cell r="C1480" t="str">
            <v>37683380135913</v>
          </cell>
          <cell r="D1480" t="str">
            <v>37</v>
          </cell>
          <cell r="E1480" t="str">
            <v>68338</v>
          </cell>
          <cell r="F1480" t="str">
            <v>0135913</v>
          </cell>
          <cell r="G1480" t="str">
            <v>San Diego</v>
          </cell>
          <cell r="H1480" t="str">
            <v>San Diego Unified</v>
          </cell>
          <cell r="I1480" t="str">
            <v>Urban Discovery Academy Charter</v>
          </cell>
          <cell r="J1480" t="str">
            <v>54</v>
          </cell>
          <cell r="K1480" t="str">
            <v>Unified School District</v>
          </cell>
          <cell r="L1480" t="str">
            <v>65</v>
          </cell>
          <cell r="M1480" t="str">
            <v>K-12 Schools (Public)</v>
          </cell>
          <cell r="N1480" t="str">
            <v>1008</v>
          </cell>
          <cell r="O1480">
            <v>609</v>
          </cell>
          <cell r="P1480">
            <v>0</v>
          </cell>
          <cell r="Q1480">
            <v>0</v>
          </cell>
          <cell r="R1480">
            <v>0</v>
          </cell>
          <cell r="S1480">
            <v>165</v>
          </cell>
          <cell r="T1480">
            <v>0</v>
          </cell>
          <cell r="U1480">
            <v>0</v>
          </cell>
          <cell r="V1480">
            <v>0</v>
          </cell>
          <cell r="W1480" t="str">
            <v>Y</v>
          </cell>
        </row>
        <row r="1481">
          <cell r="C1481" t="str">
            <v>37683380136663</v>
          </cell>
          <cell r="D1481" t="str">
            <v>37</v>
          </cell>
          <cell r="E1481" t="str">
            <v>68338</v>
          </cell>
          <cell r="F1481" t="str">
            <v>0136663</v>
          </cell>
          <cell r="G1481" t="str">
            <v>San Diego</v>
          </cell>
          <cell r="H1481" t="str">
            <v>San Diego Unified</v>
          </cell>
          <cell r="I1481" t="str">
            <v>America's Finest Charter</v>
          </cell>
          <cell r="J1481" t="str">
            <v>54</v>
          </cell>
          <cell r="K1481" t="str">
            <v>Unified School District</v>
          </cell>
          <cell r="L1481" t="str">
            <v>65</v>
          </cell>
          <cell r="M1481" t="str">
            <v>K-12 Schools (Public)</v>
          </cell>
          <cell r="N1481" t="str">
            <v>1301</v>
          </cell>
          <cell r="O1481">
            <v>461</v>
          </cell>
          <cell r="P1481">
            <v>0</v>
          </cell>
          <cell r="Q1481">
            <v>0</v>
          </cell>
          <cell r="R1481">
            <v>0</v>
          </cell>
          <cell r="S1481">
            <v>395</v>
          </cell>
          <cell r="T1481">
            <v>0</v>
          </cell>
          <cell r="U1481">
            <v>0</v>
          </cell>
          <cell r="V1481">
            <v>0</v>
          </cell>
          <cell r="W1481" t="str">
            <v>Y</v>
          </cell>
        </row>
        <row r="1482">
          <cell r="C1482" t="str">
            <v>37683383730959</v>
          </cell>
          <cell r="D1482" t="str">
            <v>37</v>
          </cell>
          <cell r="E1482" t="str">
            <v>68338</v>
          </cell>
          <cell r="F1482" t="str">
            <v>3730959</v>
          </cell>
          <cell r="G1482" t="str">
            <v>San Diego</v>
          </cell>
          <cell r="H1482" t="str">
            <v>San Diego Unified</v>
          </cell>
          <cell r="I1482" t="str">
            <v>Charter School of San Diego</v>
          </cell>
          <cell r="J1482" t="str">
            <v>54</v>
          </cell>
          <cell r="K1482" t="str">
            <v>Unified School District</v>
          </cell>
          <cell r="L1482" t="str">
            <v>66</v>
          </cell>
          <cell r="M1482" t="str">
            <v>High Schools (Public)</v>
          </cell>
          <cell r="N1482" t="str">
            <v>0028</v>
          </cell>
          <cell r="O1482">
            <v>1436</v>
          </cell>
          <cell r="P1482">
            <v>0</v>
          </cell>
          <cell r="Q1482">
            <v>0</v>
          </cell>
          <cell r="R1482">
            <v>0</v>
          </cell>
          <cell r="S1482">
            <v>1097</v>
          </cell>
          <cell r="T1482">
            <v>0</v>
          </cell>
          <cell r="U1482">
            <v>0</v>
          </cell>
          <cell r="V1482">
            <v>0</v>
          </cell>
          <cell r="W1482" t="str">
            <v>Y</v>
          </cell>
        </row>
        <row r="1483">
          <cell r="C1483" t="str">
            <v>37683383731189</v>
          </cell>
          <cell r="D1483" t="str">
            <v>37</v>
          </cell>
          <cell r="E1483" t="str">
            <v>68338</v>
          </cell>
          <cell r="F1483" t="str">
            <v>3731189</v>
          </cell>
          <cell r="G1483" t="str">
            <v>San Diego</v>
          </cell>
          <cell r="H1483" t="str">
            <v>San Diego Unified</v>
          </cell>
          <cell r="I1483" t="str">
            <v>Preuss School UCSD</v>
          </cell>
          <cell r="J1483" t="str">
            <v>54</v>
          </cell>
          <cell r="K1483" t="str">
            <v>Unified School District</v>
          </cell>
          <cell r="L1483" t="str">
            <v>65</v>
          </cell>
          <cell r="M1483" t="str">
            <v>K-12 Schools (Public)</v>
          </cell>
          <cell r="N1483" t="str">
            <v>0169</v>
          </cell>
          <cell r="O1483">
            <v>830</v>
          </cell>
          <cell r="P1483">
            <v>0</v>
          </cell>
          <cell r="Q1483">
            <v>0</v>
          </cell>
          <cell r="R1483">
            <v>0</v>
          </cell>
          <cell r="S1483">
            <v>787</v>
          </cell>
          <cell r="T1483">
            <v>0</v>
          </cell>
          <cell r="U1483">
            <v>0</v>
          </cell>
          <cell r="V1483">
            <v>0</v>
          </cell>
          <cell r="W1483" t="str">
            <v>Y</v>
          </cell>
        </row>
        <row r="1484">
          <cell r="C1484" t="str">
            <v>37683383731247</v>
          </cell>
          <cell r="D1484" t="str">
            <v>37</v>
          </cell>
          <cell r="E1484" t="str">
            <v>68338</v>
          </cell>
          <cell r="F1484" t="str">
            <v>3731247</v>
          </cell>
          <cell r="G1484" t="str">
            <v>San Diego</v>
          </cell>
          <cell r="H1484" t="str">
            <v>San Diego Unified</v>
          </cell>
          <cell r="I1484" t="str">
            <v>High Tech High</v>
          </cell>
          <cell r="J1484" t="str">
            <v>54</v>
          </cell>
          <cell r="K1484" t="str">
            <v>Unified School District</v>
          </cell>
          <cell r="L1484" t="str">
            <v>66</v>
          </cell>
          <cell r="M1484" t="str">
            <v>High Schools (Public)</v>
          </cell>
          <cell r="N1484" t="str">
            <v>0269</v>
          </cell>
          <cell r="O1484">
            <v>558</v>
          </cell>
          <cell r="P1484">
            <v>0</v>
          </cell>
          <cell r="Q1484">
            <v>0</v>
          </cell>
          <cell r="R1484">
            <v>0</v>
          </cell>
          <cell r="S1484">
            <v>167</v>
          </cell>
          <cell r="T1484">
            <v>0</v>
          </cell>
          <cell r="U1484">
            <v>0</v>
          </cell>
          <cell r="V1484">
            <v>0</v>
          </cell>
          <cell r="W1484" t="str">
            <v>Y</v>
          </cell>
        </row>
        <row r="1485">
          <cell r="C1485" t="str">
            <v>37683383731395</v>
          </cell>
          <cell r="D1485" t="str">
            <v>37</v>
          </cell>
          <cell r="E1485" t="str">
            <v>68338</v>
          </cell>
          <cell r="F1485" t="str">
            <v>3731395</v>
          </cell>
          <cell r="G1485" t="str">
            <v>San Diego</v>
          </cell>
          <cell r="H1485" t="str">
            <v>San Diego Unified</v>
          </cell>
          <cell r="I1485" t="str">
            <v>Audeo Charter</v>
          </cell>
          <cell r="J1485" t="str">
            <v>54</v>
          </cell>
          <cell r="K1485" t="str">
            <v>Unified School District</v>
          </cell>
          <cell r="L1485" t="str">
            <v>65</v>
          </cell>
          <cell r="M1485" t="str">
            <v>K-12 Schools (Public)</v>
          </cell>
          <cell r="N1485" t="str">
            <v>0406</v>
          </cell>
          <cell r="O1485">
            <v>434</v>
          </cell>
          <cell r="P1485">
            <v>0</v>
          </cell>
          <cell r="Q1485">
            <v>0</v>
          </cell>
          <cell r="R1485">
            <v>0</v>
          </cell>
          <cell r="S1485">
            <v>269</v>
          </cell>
          <cell r="T1485">
            <v>0</v>
          </cell>
          <cell r="U1485">
            <v>0</v>
          </cell>
          <cell r="V1485">
            <v>0</v>
          </cell>
          <cell r="W1485" t="str">
            <v>Y</v>
          </cell>
        </row>
        <row r="1486">
          <cell r="C1486" t="str">
            <v>37683386039457</v>
          </cell>
          <cell r="D1486" t="str">
            <v>37</v>
          </cell>
          <cell r="E1486" t="str">
            <v>68338</v>
          </cell>
          <cell r="F1486" t="str">
            <v>6039457</v>
          </cell>
          <cell r="G1486" t="str">
            <v>San Diego</v>
          </cell>
          <cell r="H1486" t="str">
            <v>San Diego Unified</v>
          </cell>
          <cell r="I1486" t="str">
            <v>Darnall Charter</v>
          </cell>
          <cell r="J1486" t="str">
            <v>54</v>
          </cell>
          <cell r="K1486" t="str">
            <v>Unified School District</v>
          </cell>
          <cell r="L1486" t="str">
            <v>60</v>
          </cell>
          <cell r="M1486" t="str">
            <v>Elementary Schools (Public)</v>
          </cell>
          <cell r="N1486" t="str">
            <v>0033</v>
          </cell>
          <cell r="O1486">
            <v>640</v>
          </cell>
          <cell r="P1486">
            <v>0</v>
          </cell>
          <cell r="Q1486">
            <v>0</v>
          </cell>
          <cell r="R1486">
            <v>0</v>
          </cell>
          <cell r="S1486">
            <v>593</v>
          </cell>
          <cell r="T1486">
            <v>0</v>
          </cell>
          <cell r="U1486">
            <v>0</v>
          </cell>
          <cell r="V1486">
            <v>0</v>
          </cell>
          <cell r="W1486" t="str">
            <v>Y</v>
          </cell>
        </row>
        <row r="1487">
          <cell r="C1487" t="str">
            <v>37683386039812</v>
          </cell>
          <cell r="D1487" t="str">
            <v>37</v>
          </cell>
          <cell r="E1487" t="str">
            <v>68338</v>
          </cell>
          <cell r="F1487" t="str">
            <v>6039812</v>
          </cell>
          <cell r="G1487" t="str">
            <v>San Diego</v>
          </cell>
          <cell r="H1487" t="str">
            <v>San Diego Unified</v>
          </cell>
          <cell r="I1487" t="str">
            <v>Keiller Leadership Academy</v>
          </cell>
          <cell r="J1487" t="str">
            <v>54</v>
          </cell>
          <cell r="K1487" t="str">
            <v>Unified School District</v>
          </cell>
          <cell r="L1487" t="str">
            <v>60</v>
          </cell>
          <cell r="M1487" t="str">
            <v>Elementary Schools (Public)</v>
          </cell>
          <cell r="N1487" t="str">
            <v>0695</v>
          </cell>
          <cell r="O1487">
            <v>595</v>
          </cell>
          <cell r="P1487">
            <v>0</v>
          </cell>
          <cell r="Q1487">
            <v>0</v>
          </cell>
          <cell r="R1487">
            <v>0</v>
          </cell>
          <cell r="S1487">
            <v>513</v>
          </cell>
          <cell r="T1487">
            <v>0</v>
          </cell>
          <cell r="U1487">
            <v>0</v>
          </cell>
          <cell r="V1487">
            <v>0</v>
          </cell>
          <cell r="W1487" t="str">
            <v>Y</v>
          </cell>
        </row>
        <row r="1488">
          <cell r="C1488" t="str">
            <v>37683386040018</v>
          </cell>
          <cell r="D1488" t="str">
            <v>37</v>
          </cell>
          <cell r="E1488" t="str">
            <v>68338</v>
          </cell>
          <cell r="F1488" t="str">
            <v>6040018</v>
          </cell>
          <cell r="G1488" t="str">
            <v>San Diego</v>
          </cell>
          <cell r="H1488" t="str">
            <v>San Diego Unified</v>
          </cell>
          <cell r="I1488" t="str">
            <v>Harriet Tubman Village Charter</v>
          </cell>
          <cell r="J1488" t="str">
            <v>54</v>
          </cell>
          <cell r="K1488" t="str">
            <v>Unified School District</v>
          </cell>
          <cell r="L1488" t="str">
            <v>60</v>
          </cell>
          <cell r="M1488" t="str">
            <v>Elementary Schools (Public)</v>
          </cell>
          <cell r="N1488" t="str">
            <v>0046</v>
          </cell>
          <cell r="O1488">
            <v>382</v>
          </cell>
          <cell r="P1488">
            <v>0</v>
          </cell>
          <cell r="Q1488">
            <v>0</v>
          </cell>
          <cell r="R1488">
            <v>0</v>
          </cell>
          <cell r="S1488">
            <v>377</v>
          </cell>
          <cell r="T1488">
            <v>0</v>
          </cell>
          <cell r="U1488">
            <v>0</v>
          </cell>
          <cell r="V1488">
            <v>0</v>
          </cell>
          <cell r="W1488" t="str">
            <v>Y</v>
          </cell>
        </row>
        <row r="1489">
          <cell r="C1489" t="str">
            <v>37683386040190</v>
          </cell>
          <cell r="D1489" t="str">
            <v>37</v>
          </cell>
          <cell r="E1489" t="str">
            <v>68338</v>
          </cell>
          <cell r="F1489" t="str">
            <v>6040190</v>
          </cell>
          <cell r="G1489" t="str">
            <v>San Diego</v>
          </cell>
          <cell r="H1489" t="str">
            <v>San Diego Unified</v>
          </cell>
          <cell r="I1489" t="str">
            <v>King-Chavez Primary Academy</v>
          </cell>
          <cell r="J1489" t="str">
            <v>54</v>
          </cell>
          <cell r="K1489" t="str">
            <v>Unified School District</v>
          </cell>
          <cell r="L1489" t="str">
            <v>60</v>
          </cell>
          <cell r="M1489" t="str">
            <v>Elementary Schools (Public)</v>
          </cell>
          <cell r="N1489" t="str">
            <v>0705</v>
          </cell>
          <cell r="O1489">
            <v>374</v>
          </cell>
          <cell r="P1489">
            <v>0</v>
          </cell>
          <cell r="Q1489">
            <v>0</v>
          </cell>
          <cell r="R1489">
            <v>0</v>
          </cell>
          <cell r="S1489">
            <v>367</v>
          </cell>
          <cell r="T1489">
            <v>0</v>
          </cell>
          <cell r="U1489">
            <v>0</v>
          </cell>
          <cell r="V1489">
            <v>0</v>
          </cell>
          <cell r="W1489" t="str">
            <v>Y</v>
          </cell>
        </row>
        <row r="1490">
          <cell r="C1490" t="str">
            <v>37683386061964</v>
          </cell>
          <cell r="D1490" t="str">
            <v>37</v>
          </cell>
          <cell r="E1490" t="str">
            <v>68338</v>
          </cell>
          <cell r="F1490" t="str">
            <v>6061964</v>
          </cell>
          <cell r="G1490" t="str">
            <v>San Diego</v>
          </cell>
          <cell r="H1490" t="str">
            <v>San Diego Unified</v>
          </cell>
          <cell r="I1490" t="str">
            <v>The O'Farrell Charter</v>
          </cell>
          <cell r="J1490" t="str">
            <v>54</v>
          </cell>
          <cell r="K1490" t="str">
            <v>Unified School District</v>
          </cell>
          <cell r="L1490" t="str">
            <v>65</v>
          </cell>
          <cell r="M1490" t="str">
            <v>K-12 Schools (Public)</v>
          </cell>
          <cell r="N1490" t="str">
            <v>0048</v>
          </cell>
          <cell r="O1490">
            <v>1782</v>
          </cell>
          <cell r="P1490">
            <v>0</v>
          </cell>
          <cell r="Q1490">
            <v>0</v>
          </cell>
          <cell r="R1490">
            <v>0</v>
          </cell>
          <cell r="S1490">
            <v>1299</v>
          </cell>
          <cell r="T1490">
            <v>0</v>
          </cell>
          <cell r="U1490">
            <v>0</v>
          </cell>
          <cell r="V1490">
            <v>0</v>
          </cell>
          <cell r="W1490" t="str">
            <v>Y</v>
          </cell>
        </row>
        <row r="1491">
          <cell r="C1491" t="str">
            <v>37683386113211</v>
          </cell>
          <cell r="D1491" t="str">
            <v>37</v>
          </cell>
          <cell r="E1491" t="str">
            <v>68338</v>
          </cell>
          <cell r="F1491" t="str">
            <v>6113211</v>
          </cell>
          <cell r="G1491" t="str">
            <v>San Diego</v>
          </cell>
          <cell r="H1491" t="str">
            <v>San Diego Unified</v>
          </cell>
          <cell r="I1491" t="str">
            <v>McGill School of Success</v>
          </cell>
          <cell r="J1491" t="str">
            <v>54</v>
          </cell>
          <cell r="K1491" t="str">
            <v>Unified School District</v>
          </cell>
          <cell r="L1491" t="str">
            <v>60</v>
          </cell>
          <cell r="M1491" t="str">
            <v>Elementary Schools (Public)</v>
          </cell>
          <cell r="N1491" t="str">
            <v>0095</v>
          </cell>
          <cell r="O1491">
            <v>156</v>
          </cell>
          <cell r="P1491">
            <v>0</v>
          </cell>
          <cell r="Q1491">
            <v>0</v>
          </cell>
          <cell r="R1491">
            <v>0</v>
          </cell>
          <cell r="S1491">
            <v>146</v>
          </cell>
          <cell r="T1491">
            <v>0</v>
          </cell>
          <cell r="U1491">
            <v>0</v>
          </cell>
          <cell r="V1491">
            <v>0</v>
          </cell>
          <cell r="W1491" t="str">
            <v>Y</v>
          </cell>
        </row>
        <row r="1492">
          <cell r="C1492" t="str">
            <v>37683386115570</v>
          </cell>
          <cell r="D1492" t="str">
            <v>37</v>
          </cell>
          <cell r="E1492" t="str">
            <v>68338</v>
          </cell>
          <cell r="F1492" t="str">
            <v>6115570</v>
          </cell>
          <cell r="G1492" t="str">
            <v>San Diego</v>
          </cell>
          <cell r="H1492" t="str">
            <v>San Diego Unified</v>
          </cell>
          <cell r="I1492" t="str">
            <v>Museum</v>
          </cell>
          <cell r="J1492" t="str">
            <v>54</v>
          </cell>
          <cell r="K1492" t="str">
            <v>Unified School District</v>
          </cell>
          <cell r="L1492" t="str">
            <v>60</v>
          </cell>
          <cell r="M1492" t="str">
            <v>Elementary Schools (Public)</v>
          </cell>
          <cell r="N1492" t="str">
            <v>0081</v>
          </cell>
          <cell r="O1492">
            <v>232</v>
          </cell>
          <cell r="P1492">
            <v>0</v>
          </cell>
          <cell r="Q1492">
            <v>0</v>
          </cell>
          <cell r="R1492">
            <v>0</v>
          </cell>
          <cell r="S1492">
            <v>46</v>
          </cell>
          <cell r="T1492">
            <v>0</v>
          </cell>
          <cell r="U1492">
            <v>0</v>
          </cell>
          <cell r="V1492">
            <v>0</v>
          </cell>
          <cell r="W1492" t="str">
            <v>Y</v>
          </cell>
        </row>
        <row r="1493">
          <cell r="C1493" t="str">
            <v>37683386117279</v>
          </cell>
          <cell r="D1493" t="str">
            <v>37</v>
          </cell>
          <cell r="E1493" t="str">
            <v>68338</v>
          </cell>
          <cell r="F1493" t="str">
            <v>6117279</v>
          </cell>
          <cell r="G1493" t="str">
            <v>San Diego</v>
          </cell>
          <cell r="H1493" t="str">
            <v>San Diego Unified</v>
          </cell>
          <cell r="I1493" t="str">
            <v>Holly Drive Leadership Academy</v>
          </cell>
          <cell r="J1493" t="str">
            <v>54</v>
          </cell>
          <cell r="K1493" t="str">
            <v>Unified School District</v>
          </cell>
          <cell r="L1493" t="str">
            <v>60</v>
          </cell>
          <cell r="M1493" t="str">
            <v>Elementary Schools (Public)</v>
          </cell>
          <cell r="N1493" t="str">
            <v>0264</v>
          </cell>
          <cell r="O1493">
            <v>132</v>
          </cell>
          <cell r="P1493">
            <v>0</v>
          </cell>
          <cell r="Q1493">
            <v>0</v>
          </cell>
          <cell r="R1493">
            <v>0</v>
          </cell>
          <cell r="S1493">
            <v>115</v>
          </cell>
          <cell r="T1493">
            <v>0</v>
          </cell>
          <cell r="U1493">
            <v>0</v>
          </cell>
          <cell r="V1493">
            <v>0</v>
          </cell>
          <cell r="W1493" t="str">
            <v>Y</v>
          </cell>
        </row>
        <row r="1494">
          <cell r="C1494" t="str">
            <v>37683386117683</v>
          </cell>
          <cell r="D1494" t="str">
            <v>37</v>
          </cell>
          <cell r="E1494" t="str">
            <v>68338</v>
          </cell>
          <cell r="F1494" t="str">
            <v>6117683</v>
          </cell>
          <cell r="G1494" t="str">
            <v>San Diego</v>
          </cell>
          <cell r="H1494" t="str">
            <v>San Diego Unified</v>
          </cell>
          <cell r="I1494" t="str">
            <v>High Tech Elementary Explorer</v>
          </cell>
          <cell r="J1494" t="str">
            <v>54</v>
          </cell>
          <cell r="K1494" t="str">
            <v>Unified School District</v>
          </cell>
          <cell r="L1494" t="str">
            <v>60</v>
          </cell>
          <cell r="M1494" t="str">
            <v>Elementary Schools (Public)</v>
          </cell>
          <cell r="N1494" t="str">
            <v>0278</v>
          </cell>
          <cell r="O1494">
            <v>357</v>
          </cell>
          <cell r="P1494">
            <v>0</v>
          </cell>
          <cell r="Q1494">
            <v>0</v>
          </cell>
          <cell r="R1494">
            <v>0</v>
          </cell>
          <cell r="S1494">
            <v>106</v>
          </cell>
          <cell r="T1494">
            <v>0</v>
          </cell>
          <cell r="U1494">
            <v>0</v>
          </cell>
          <cell r="V1494">
            <v>0</v>
          </cell>
          <cell r="W1494" t="str">
            <v>Y</v>
          </cell>
        </row>
        <row r="1495">
          <cell r="C1495" t="str">
            <v>37683386119168</v>
          </cell>
          <cell r="D1495" t="str">
            <v>37</v>
          </cell>
          <cell r="E1495" t="str">
            <v>68338</v>
          </cell>
          <cell r="F1495" t="str">
            <v>6119168</v>
          </cell>
          <cell r="G1495" t="str">
            <v>San Diego</v>
          </cell>
          <cell r="H1495" t="str">
            <v>San Diego Unified</v>
          </cell>
          <cell r="I1495" t="str">
            <v>San Diego Cooperative Charter</v>
          </cell>
          <cell r="J1495" t="str">
            <v>54</v>
          </cell>
          <cell r="K1495" t="str">
            <v>Unified School District</v>
          </cell>
          <cell r="L1495" t="str">
            <v>60</v>
          </cell>
          <cell r="M1495" t="str">
            <v>Elementary Schools (Public)</v>
          </cell>
          <cell r="N1495" t="str">
            <v>0396</v>
          </cell>
          <cell r="O1495">
            <v>465</v>
          </cell>
          <cell r="P1495">
            <v>0</v>
          </cell>
          <cell r="Q1495">
            <v>0</v>
          </cell>
          <cell r="R1495">
            <v>0</v>
          </cell>
          <cell r="S1495">
            <v>100</v>
          </cell>
          <cell r="T1495">
            <v>0</v>
          </cell>
          <cell r="U1495">
            <v>0</v>
          </cell>
          <cell r="V1495">
            <v>0</v>
          </cell>
          <cell r="W1495" t="str">
            <v>Y</v>
          </cell>
        </row>
        <row r="1496">
          <cell r="C1496" t="str">
            <v>37683386119598</v>
          </cell>
          <cell r="D1496" t="str">
            <v>37</v>
          </cell>
          <cell r="E1496" t="str">
            <v>68338</v>
          </cell>
          <cell r="F1496" t="str">
            <v>6119598</v>
          </cell>
          <cell r="G1496" t="str">
            <v>San Diego</v>
          </cell>
          <cell r="H1496" t="str">
            <v>San Diego Unified</v>
          </cell>
          <cell r="I1496" t="str">
            <v>King-Chavez Academy of Excellence</v>
          </cell>
          <cell r="J1496" t="str">
            <v>54</v>
          </cell>
          <cell r="K1496" t="str">
            <v>Unified School District</v>
          </cell>
          <cell r="L1496" t="str">
            <v>60</v>
          </cell>
          <cell r="M1496" t="str">
            <v>Elementary Schools (Public)</v>
          </cell>
          <cell r="N1496" t="str">
            <v>0420</v>
          </cell>
          <cell r="O1496">
            <v>311</v>
          </cell>
          <cell r="P1496">
            <v>0</v>
          </cell>
          <cell r="Q1496">
            <v>0</v>
          </cell>
          <cell r="R1496">
            <v>0</v>
          </cell>
          <cell r="S1496">
            <v>302</v>
          </cell>
          <cell r="T1496">
            <v>0</v>
          </cell>
          <cell r="U1496">
            <v>0</v>
          </cell>
          <cell r="V1496">
            <v>0</v>
          </cell>
          <cell r="W1496" t="str">
            <v>Y</v>
          </cell>
        </row>
        <row r="1497">
          <cell r="C1497" t="str">
            <v>37683386120935</v>
          </cell>
          <cell r="D1497" t="str">
            <v>37</v>
          </cell>
          <cell r="E1497" t="str">
            <v>68338</v>
          </cell>
          <cell r="F1497" t="str">
            <v>6120935</v>
          </cell>
          <cell r="G1497" t="str">
            <v>San Diego</v>
          </cell>
          <cell r="H1497" t="str">
            <v>San Diego Unified</v>
          </cell>
          <cell r="I1497" t="str">
            <v>Albert Einstein Academy Charter Elementary</v>
          </cell>
          <cell r="J1497" t="str">
            <v>54</v>
          </cell>
          <cell r="K1497" t="str">
            <v>Unified School District</v>
          </cell>
          <cell r="L1497" t="str">
            <v>60</v>
          </cell>
          <cell r="M1497" t="str">
            <v>Elementary Schools (Public)</v>
          </cell>
          <cell r="N1497" t="str">
            <v>0488</v>
          </cell>
          <cell r="O1497">
            <v>797</v>
          </cell>
          <cell r="P1497">
            <v>0</v>
          </cell>
          <cell r="Q1497">
            <v>0</v>
          </cell>
          <cell r="R1497">
            <v>0</v>
          </cell>
          <cell r="S1497">
            <v>352</v>
          </cell>
          <cell r="T1497">
            <v>0</v>
          </cell>
          <cell r="U1497">
            <v>0</v>
          </cell>
          <cell r="V1497">
            <v>0</v>
          </cell>
          <cell r="W1497" t="str">
            <v>Y</v>
          </cell>
        </row>
        <row r="1498">
          <cell r="C1498" t="str">
            <v>37683460000000</v>
          </cell>
          <cell r="D1498" t="str">
            <v>37</v>
          </cell>
          <cell r="E1498" t="str">
            <v>68346</v>
          </cell>
          <cell r="F1498" t="str">
            <v>0000000</v>
          </cell>
          <cell r="G1498" t="str">
            <v>San Diego</v>
          </cell>
          <cell r="H1498" t="str">
            <v>San Dieguito Union High</v>
          </cell>
          <cell r="J1498" t="str">
            <v>56</v>
          </cell>
          <cell r="K1498" t="str">
            <v>High School District</v>
          </cell>
          <cell r="O1498">
            <v>13063</v>
          </cell>
          <cell r="P1498">
            <v>0</v>
          </cell>
          <cell r="Q1498">
            <v>5</v>
          </cell>
          <cell r="R1498">
            <v>0</v>
          </cell>
          <cell r="S1498">
            <v>1708</v>
          </cell>
          <cell r="T1498">
            <v>0</v>
          </cell>
          <cell r="U1498">
            <v>2</v>
          </cell>
          <cell r="V1498">
            <v>0</v>
          </cell>
          <cell r="W1498" t="str">
            <v>Y</v>
          </cell>
        </row>
        <row r="1499">
          <cell r="C1499" t="str">
            <v>37683530000000</v>
          </cell>
          <cell r="D1499" t="str">
            <v>37</v>
          </cell>
          <cell r="E1499" t="str">
            <v>68353</v>
          </cell>
          <cell r="F1499" t="str">
            <v>0000000</v>
          </cell>
          <cell r="G1499" t="str">
            <v>San Diego</v>
          </cell>
          <cell r="H1499" t="str">
            <v>San Pasqual Union Elementary</v>
          </cell>
          <cell r="J1499" t="str">
            <v>52</v>
          </cell>
          <cell r="K1499" t="str">
            <v>Elementary School District</v>
          </cell>
          <cell r="O1499">
            <v>587</v>
          </cell>
          <cell r="P1499">
            <v>0</v>
          </cell>
          <cell r="Q1499">
            <v>0</v>
          </cell>
          <cell r="R1499">
            <v>0</v>
          </cell>
          <cell r="S1499">
            <v>147</v>
          </cell>
          <cell r="T1499">
            <v>0</v>
          </cell>
          <cell r="U1499">
            <v>0</v>
          </cell>
          <cell r="V1499">
            <v>0</v>
          </cell>
          <cell r="W1499" t="str">
            <v>Y</v>
          </cell>
        </row>
        <row r="1500">
          <cell r="C1500" t="str">
            <v>37683610000000</v>
          </cell>
          <cell r="D1500" t="str">
            <v>37</v>
          </cell>
          <cell r="E1500" t="str">
            <v>68361</v>
          </cell>
          <cell r="F1500" t="str">
            <v>0000000</v>
          </cell>
          <cell r="G1500" t="str">
            <v>San Diego</v>
          </cell>
          <cell r="H1500" t="str">
            <v>Santee</v>
          </cell>
          <cell r="J1500" t="str">
            <v>52</v>
          </cell>
          <cell r="K1500" t="str">
            <v>Elementary School District</v>
          </cell>
          <cell r="O1500">
            <v>6788</v>
          </cell>
          <cell r="P1500">
            <v>0</v>
          </cell>
          <cell r="Q1500">
            <v>1</v>
          </cell>
          <cell r="R1500">
            <v>0</v>
          </cell>
          <cell r="S1500">
            <v>3006</v>
          </cell>
          <cell r="T1500">
            <v>0</v>
          </cell>
          <cell r="U1500">
            <v>0</v>
          </cell>
          <cell r="V1500">
            <v>0</v>
          </cell>
          <cell r="W1500" t="str">
            <v>Y</v>
          </cell>
        </row>
        <row r="1501">
          <cell r="C1501" t="str">
            <v>37683790000000</v>
          </cell>
          <cell r="D1501" t="str">
            <v>37</v>
          </cell>
          <cell r="E1501" t="str">
            <v>68379</v>
          </cell>
          <cell r="F1501" t="str">
            <v>0000000</v>
          </cell>
          <cell r="G1501" t="str">
            <v>San Diego</v>
          </cell>
          <cell r="H1501" t="str">
            <v>San Ysidro Elementary</v>
          </cell>
          <cell r="J1501" t="str">
            <v>52</v>
          </cell>
          <cell r="K1501" t="str">
            <v>Elementary School District</v>
          </cell>
          <cell r="O1501">
            <v>4730</v>
          </cell>
          <cell r="P1501">
            <v>0</v>
          </cell>
          <cell r="Q1501">
            <v>11</v>
          </cell>
          <cell r="R1501">
            <v>0</v>
          </cell>
          <cell r="S1501">
            <v>3853</v>
          </cell>
          <cell r="T1501">
            <v>0</v>
          </cell>
          <cell r="U1501">
            <v>8</v>
          </cell>
          <cell r="V1501">
            <v>0</v>
          </cell>
          <cell r="W1501" t="str">
            <v>Y</v>
          </cell>
        </row>
        <row r="1502">
          <cell r="C1502" t="str">
            <v>37683870000000</v>
          </cell>
          <cell r="D1502" t="str">
            <v>37</v>
          </cell>
          <cell r="E1502" t="str">
            <v>68387</v>
          </cell>
          <cell r="F1502" t="str">
            <v>0000000</v>
          </cell>
          <cell r="G1502" t="str">
            <v>San Diego</v>
          </cell>
          <cell r="H1502" t="str">
            <v>Solana Beach Elementary</v>
          </cell>
          <cell r="J1502" t="str">
            <v>52</v>
          </cell>
          <cell r="K1502" t="str">
            <v>Elementary School District</v>
          </cell>
          <cell r="O1502">
            <v>2916</v>
          </cell>
          <cell r="P1502">
            <v>0</v>
          </cell>
          <cell r="Q1502">
            <v>0</v>
          </cell>
          <cell r="R1502">
            <v>0</v>
          </cell>
          <cell r="S1502">
            <v>537</v>
          </cell>
          <cell r="T1502">
            <v>0</v>
          </cell>
          <cell r="U1502">
            <v>0</v>
          </cell>
          <cell r="V1502">
            <v>0</v>
          </cell>
          <cell r="W1502" t="str">
            <v>Y</v>
          </cell>
        </row>
        <row r="1503">
          <cell r="C1503" t="str">
            <v>37683950000000</v>
          </cell>
          <cell r="D1503" t="str">
            <v>37</v>
          </cell>
          <cell r="E1503" t="str">
            <v>68395</v>
          </cell>
          <cell r="F1503" t="str">
            <v>0000000</v>
          </cell>
          <cell r="G1503" t="str">
            <v>San Diego</v>
          </cell>
          <cell r="H1503" t="str">
            <v>South Bay Union</v>
          </cell>
          <cell r="J1503" t="str">
            <v>52</v>
          </cell>
          <cell r="K1503" t="str">
            <v>Elementary School District</v>
          </cell>
          <cell r="O1503">
            <v>5474</v>
          </cell>
          <cell r="P1503">
            <v>0</v>
          </cell>
          <cell r="Q1503">
            <v>3</v>
          </cell>
          <cell r="R1503">
            <v>0</v>
          </cell>
          <cell r="S1503">
            <v>4737</v>
          </cell>
          <cell r="T1503">
            <v>0</v>
          </cell>
          <cell r="U1503">
            <v>0</v>
          </cell>
          <cell r="V1503">
            <v>0</v>
          </cell>
          <cell r="W1503" t="str">
            <v>Y</v>
          </cell>
        </row>
        <row r="1504">
          <cell r="C1504" t="str">
            <v>37683956040505</v>
          </cell>
          <cell r="D1504" t="str">
            <v>37</v>
          </cell>
          <cell r="E1504" t="str">
            <v>68395</v>
          </cell>
          <cell r="F1504" t="str">
            <v>6040505</v>
          </cell>
          <cell r="G1504" t="str">
            <v>San Diego</v>
          </cell>
          <cell r="H1504" t="str">
            <v>South Bay Union</v>
          </cell>
          <cell r="I1504" t="str">
            <v>Imperial Beach Charter</v>
          </cell>
          <cell r="J1504" t="str">
            <v>52</v>
          </cell>
          <cell r="K1504" t="str">
            <v>Elementary School District</v>
          </cell>
          <cell r="L1504" t="str">
            <v>60</v>
          </cell>
          <cell r="M1504" t="str">
            <v>Elementary Schools (Public)</v>
          </cell>
          <cell r="N1504" t="str">
            <v>1418</v>
          </cell>
          <cell r="O1504">
            <v>923</v>
          </cell>
          <cell r="P1504">
            <v>0</v>
          </cell>
          <cell r="Q1504">
            <v>0</v>
          </cell>
          <cell r="R1504">
            <v>0</v>
          </cell>
          <cell r="S1504">
            <v>588</v>
          </cell>
          <cell r="T1504">
            <v>0</v>
          </cell>
          <cell r="U1504">
            <v>0</v>
          </cell>
          <cell r="V1504">
            <v>0</v>
          </cell>
          <cell r="W1504" t="str">
            <v>Y</v>
          </cell>
        </row>
        <row r="1505">
          <cell r="C1505" t="str">
            <v>37683956040513</v>
          </cell>
          <cell r="D1505" t="str">
            <v>37</v>
          </cell>
          <cell r="E1505" t="str">
            <v>68395</v>
          </cell>
          <cell r="F1505" t="str">
            <v>6040513</v>
          </cell>
          <cell r="G1505" t="str">
            <v>San Diego</v>
          </cell>
          <cell r="H1505" t="str">
            <v>South Bay Union</v>
          </cell>
          <cell r="I1505" t="str">
            <v>Nestor Language Academy Charter</v>
          </cell>
          <cell r="J1505" t="str">
            <v>52</v>
          </cell>
          <cell r="K1505" t="str">
            <v>Elementary School District</v>
          </cell>
          <cell r="L1505" t="str">
            <v>60</v>
          </cell>
          <cell r="M1505" t="str">
            <v>Elementary Schools (Public)</v>
          </cell>
          <cell r="N1505" t="str">
            <v>1252</v>
          </cell>
          <cell r="O1505">
            <v>982</v>
          </cell>
          <cell r="P1505">
            <v>0</v>
          </cell>
          <cell r="Q1505">
            <v>0</v>
          </cell>
          <cell r="R1505">
            <v>0</v>
          </cell>
          <cell r="S1505">
            <v>763</v>
          </cell>
          <cell r="T1505">
            <v>0</v>
          </cell>
          <cell r="U1505">
            <v>0</v>
          </cell>
          <cell r="V1505">
            <v>0</v>
          </cell>
          <cell r="W1505" t="str">
            <v>Y</v>
          </cell>
        </row>
        <row r="1506">
          <cell r="C1506" t="str">
            <v>37684030000000</v>
          </cell>
          <cell r="D1506" t="str">
            <v>37</v>
          </cell>
          <cell r="E1506" t="str">
            <v>68403</v>
          </cell>
          <cell r="F1506" t="str">
            <v>0000000</v>
          </cell>
          <cell r="G1506" t="str">
            <v>San Diego</v>
          </cell>
          <cell r="H1506" t="str">
            <v>Spencer Valley Elementary</v>
          </cell>
          <cell r="J1506" t="str">
            <v>52</v>
          </cell>
          <cell r="K1506" t="str">
            <v>Elementary School District</v>
          </cell>
          <cell r="O1506">
            <v>38</v>
          </cell>
          <cell r="P1506">
            <v>0</v>
          </cell>
          <cell r="Q1506">
            <v>1</v>
          </cell>
          <cell r="R1506">
            <v>0</v>
          </cell>
          <cell r="S1506">
            <v>16</v>
          </cell>
          <cell r="T1506">
            <v>0</v>
          </cell>
          <cell r="U1506">
            <v>0</v>
          </cell>
          <cell r="V1506">
            <v>0</v>
          </cell>
          <cell r="W1506" t="str">
            <v>Y</v>
          </cell>
        </row>
        <row r="1507">
          <cell r="C1507" t="str">
            <v>37684030125401</v>
          </cell>
          <cell r="D1507" t="str">
            <v>37</v>
          </cell>
          <cell r="E1507" t="str">
            <v>68403</v>
          </cell>
          <cell r="F1507" t="str">
            <v>0125401</v>
          </cell>
          <cell r="G1507" t="str">
            <v>San Diego</v>
          </cell>
          <cell r="H1507" t="str">
            <v>Spencer Valley Elementary</v>
          </cell>
          <cell r="I1507" t="str">
            <v>Insight @ San Diego</v>
          </cell>
          <cell r="J1507" t="str">
            <v>52</v>
          </cell>
          <cell r="K1507" t="str">
            <v>Elementary School District</v>
          </cell>
          <cell r="L1507" t="str">
            <v>65</v>
          </cell>
          <cell r="M1507" t="str">
            <v>K-12 Schools (Public)</v>
          </cell>
          <cell r="N1507" t="str">
            <v>1371</v>
          </cell>
          <cell r="O1507">
            <v>207</v>
          </cell>
          <cell r="P1507">
            <v>0</v>
          </cell>
          <cell r="Q1507">
            <v>0</v>
          </cell>
          <cell r="R1507">
            <v>0</v>
          </cell>
          <cell r="S1507">
            <v>132</v>
          </cell>
          <cell r="T1507">
            <v>0</v>
          </cell>
          <cell r="U1507">
            <v>0</v>
          </cell>
          <cell r="V1507">
            <v>0</v>
          </cell>
          <cell r="W1507" t="str">
            <v>Y</v>
          </cell>
        </row>
        <row r="1508">
          <cell r="C1508" t="str">
            <v>37684036120893</v>
          </cell>
          <cell r="D1508" t="str">
            <v>37</v>
          </cell>
          <cell r="E1508" t="str">
            <v>68403</v>
          </cell>
          <cell r="F1508" t="str">
            <v>6120893</v>
          </cell>
          <cell r="G1508" t="str">
            <v>San Diego</v>
          </cell>
          <cell r="H1508" t="str">
            <v>Spencer Valley Elementary</v>
          </cell>
          <cell r="I1508" t="str">
            <v>California Virtual Academy @ San Diego</v>
          </cell>
          <cell r="J1508" t="str">
            <v>52</v>
          </cell>
          <cell r="K1508" t="str">
            <v>Elementary School District</v>
          </cell>
          <cell r="L1508" t="str">
            <v>65</v>
          </cell>
          <cell r="M1508" t="str">
            <v>K-12 Schools (Public)</v>
          </cell>
          <cell r="N1508" t="str">
            <v>0493</v>
          </cell>
          <cell r="O1508">
            <v>2106</v>
          </cell>
          <cell r="P1508">
            <v>0</v>
          </cell>
          <cell r="Q1508">
            <v>0</v>
          </cell>
          <cell r="R1508">
            <v>0</v>
          </cell>
          <cell r="S1508">
            <v>1137</v>
          </cell>
          <cell r="T1508">
            <v>0</v>
          </cell>
          <cell r="U1508">
            <v>0</v>
          </cell>
          <cell r="V1508">
            <v>0</v>
          </cell>
          <cell r="W1508" t="str">
            <v>Y</v>
          </cell>
        </row>
        <row r="1509">
          <cell r="C1509" t="str">
            <v>37684110000000</v>
          </cell>
          <cell r="D1509" t="str">
            <v>37</v>
          </cell>
          <cell r="E1509" t="str">
            <v>68411</v>
          </cell>
          <cell r="F1509" t="str">
            <v>0000000</v>
          </cell>
          <cell r="G1509" t="str">
            <v>San Diego</v>
          </cell>
          <cell r="H1509" t="str">
            <v>Sweetwater Union High</v>
          </cell>
          <cell r="J1509" t="str">
            <v>56</v>
          </cell>
          <cell r="K1509" t="str">
            <v>High School District</v>
          </cell>
          <cell r="O1509">
            <v>39582</v>
          </cell>
          <cell r="P1509">
            <v>0</v>
          </cell>
          <cell r="Q1509">
            <v>32</v>
          </cell>
          <cell r="R1509">
            <v>0</v>
          </cell>
          <cell r="S1509">
            <v>25259</v>
          </cell>
          <cell r="T1509">
            <v>0</v>
          </cell>
          <cell r="U1509">
            <v>13</v>
          </cell>
          <cell r="V1509">
            <v>0</v>
          </cell>
          <cell r="W1509" t="str">
            <v>Y</v>
          </cell>
        </row>
        <row r="1510">
          <cell r="C1510" t="str">
            <v>37684110126086</v>
          </cell>
          <cell r="D1510" t="str">
            <v>37</v>
          </cell>
          <cell r="E1510" t="str">
            <v>68411</v>
          </cell>
          <cell r="F1510" t="str">
            <v>0126086</v>
          </cell>
          <cell r="G1510" t="str">
            <v>San Diego</v>
          </cell>
          <cell r="H1510" t="str">
            <v>Sweetwater Union High</v>
          </cell>
          <cell r="I1510" t="str">
            <v>Hawking S.T.E.A.M. Charter</v>
          </cell>
          <cell r="J1510" t="str">
            <v>56</v>
          </cell>
          <cell r="K1510" t="str">
            <v>High School District</v>
          </cell>
          <cell r="L1510" t="str">
            <v>65</v>
          </cell>
          <cell r="M1510" t="str">
            <v>K-12 Schools (Public)</v>
          </cell>
          <cell r="N1510" t="str">
            <v>1407</v>
          </cell>
          <cell r="O1510">
            <v>458</v>
          </cell>
          <cell r="P1510">
            <v>0</v>
          </cell>
          <cell r="Q1510">
            <v>0</v>
          </cell>
          <cell r="R1510">
            <v>0</v>
          </cell>
          <cell r="S1510">
            <v>376</v>
          </cell>
          <cell r="T1510">
            <v>0</v>
          </cell>
          <cell r="U1510">
            <v>0</v>
          </cell>
          <cell r="V1510">
            <v>0</v>
          </cell>
          <cell r="W1510" t="str">
            <v>Y</v>
          </cell>
        </row>
        <row r="1511">
          <cell r="C1511" t="str">
            <v>37684110128082</v>
          </cell>
          <cell r="D1511" t="str">
            <v>37</v>
          </cell>
          <cell r="E1511" t="str">
            <v>68411</v>
          </cell>
          <cell r="F1511" t="str">
            <v>0128082</v>
          </cell>
          <cell r="G1511" t="str">
            <v>San Diego</v>
          </cell>
          <cell r="H1511" t="str">
            <v>Sweetwater Union High</v>
          </cell>
          <cell r="I1511" t="str">
            <v>Hawking S.T.E.A.M. Charter School 2</v>
          </cell>
          <cell r="J1511" t="str">
            <v>56</v>
          </cell>
          <cell r="K1511" t="str">
            <v>High School District</v>
          </cell>
          <cell r="L1511" t="str">
            <v>65</v>
          </cell>
          <cell r="M1511" t="str">
            <v>K-12 Schools (Public)</v>
          </cell>
          <cell r="N1511" t="str">
            <v>1524</v>
          </cell>
          <cell r="O1511">
            <v>416</v>
          </cell>
          <cell r="P1511">
            <v>0</v>
          </cell>
          <cell r="Q1511">
            <v>0</v>
          </cell>
          <cell r="R1511">
            <v>0</v>
          </cell>
          <cell r="S1511">
            <v>358</v>
          </cell>
          <cell r="T1511">
            <v>0</v>
          </cell>
          <cell r="U1511">
            <v>0</v>
          </cell>
          <cell r="V1511">
            <v>0</v>
          </cell>
          <cell r="W1511" t="str">
            <v>Y</v>
          </cell>
        </row>
        <row r="1512">
          <cell r="C1512" t="str">
            <v>37684113731304</v>
          </cell>
          <cell r="D1512" t="str">
            <v>37</v>
          </cell>
          <cell r="E1512" t="str">
            <v>68411</v>
          </cell>
          <cell r="F1512" t="str">
            <v>3731304</v>
          </cell>
          <cell r="G1512" t="str">
            <v>San Diego</v>
          </cell>
          <cell r="H1512" t="str">
            <v>Sweetwater Union High</v>
          </cell>
          <cell r="I1512" t="str">
            <v>MAAC Community Charter</v>
          </cell>
          <cell r="J1512" t="str">
            <v>56</v>
          </cell>
          <cell r="K1512" t="str">
            <v>High School District</v>
          </cell>
          <cell r="L1512" t="str">
            <v>66</v>
          </cell>
          <cell r="M1512" t="str">
            <v>High Schools (Public)</v>
          </cell>
          <cell r="N1512" t="str">
            <v>0303</v>
          </cell>
          <cell r="O1512">
            <v>282</v>
          </cell>
          <cell r="P1512">
            <v>0</v>
          </cell>
          <cell r="Q1512">
            <v>0</v>
          </cell>
          <cell r="R1512">
            <v>0</v>
          </cell>
          <cell r="S1512">
            <v>269</v>
          </cell>
          <cell r="T1512">
            <v>0</v>
          </cell>
          <cell r="U1512">
            <v>0</v>
          </cell>
          <cell r="V1512">
            <v>0</v>
          </cell>
          <cell r="W1512" t="str">
            <v>Y</v>
          </cell>
        </row>
        <row r="1513">
          <cell r="C1513" t="str">
            <v>37684370000000</v>
          </cell>
          <cell r="D1513" t="str">
            <v>37</v>
          </cell>
          <cell r="E1513" t="str">
            <v>68437</v>
          </cell>
          <cell r="F1513" t="str">
            <v>0000000</v>
          </cell>
          <cell r="G1513" t="str">
            <v>San Diego</v>
          </cell>
          <cell r="H1513" t="str">
            <v>Vallecitos Elementary</v>
          </cell>
          <cell r="J1513" t="str">
            <v>52</v>
          </cell>
          <cell r="K1513" t="str">
            <v>Elementary School District</v>
          </cell>
          <cell r="O1513">
            <v>209</v>
          </cell>
          <cell r="P1513">
            <v>0</v>
          </cell>
          <cell r="Q1513">
            <v>0</v>
          </cell>
          <cell r="R1513">
            <v>0</v>
          </cell>
          <cell r="S1513">
            <v>191</v>
          </cell>
          <cell r="T1513">
            <v>0</v>
          </cell>
          <cell r="U1513">
            <v>0</v>
          </cell>
          <cell r="V1513">
            <v>0</v>
          </cell>
          <cell r="W1513" t="str">
            <v>Y</v>
          </cell>
        </row>
        <row r="1514">
          <cell r="C1514" t="str">
            <v>37684370128470</v>
          </cell>
          <cell r="D1514" t="str">
            <v>37</v>
          </cell>
          <cell r="E1514" t="str">
            <v>68437</v>
          </cell>
          <cell r="F1514" t="str">
            <v>0128470</v>
          </cell>
          <cell r="G1514" t="str">
            <v>San Diego</v>
          </cell>
          <cell r="H1514" t="str">
            <v>Vallecitos Elementary</v>
          </cell>
          <cell r="I1514" t="str">
            <v>Taylion San Diego Academy</v>
          </cell>
          <cell r="J1514" t="str">
            <v>52</v>
          </cell>
          <cell r="K1514" t="str">
            <v>Elementary School District</v>
          </cell>
          <cell r="L1514" t="str">
            <v>65</v>
          </cell>
          <cell r="M1514" t="str">
            <v>K-12 Schools (Public)</v>
          </cell>
          <cell r="N1514" t="str">
            <v>1559</v>
          </cell>
          <cell r="O1514">
            <v>153</v>
          </cell>
          <cell r="P1514">
            <v>0</v>
          </cell>
          <cell r="Q1514">
            <v>0</v>
          </cell>
          <cell r="R1514">
            <v>0</v>
          </cell>
          <cell r="S1514">
            <v>99</v>
          </cell>
          <cell r="T1514">
            <v>0</v>
          </cell>
          <cell r="U1514">
            <v>0</v>
          </cell>
          <cell r="V1514">
            <v>0</v>
          </cell>
          <cell r="W1514" t="str">
            <v>Y</v>
          </cell>
        </row>
        <row r="1515">
          <cell r="C1515" t="str">
            <v>37684520000000</v>
          </cell>
          <cell r="D1515" t="str">
            <v>37</v>
          </cell>
          <cell r="E1515" t="str">
            <v>68452</v>
          </cell>
          <cell r="F1515" t="str">
            <v>0000000</v>
          </cell>
          <cell r="G1515" t="str">
            <v>San Diego</v>
          </cell>
          <cell r="H1515" t="str">
            <v>Vista Unified</v>
          </cell>
          <cell r="J1515" t="str">
            <v>54</v>
          </cell>
          <cell r="K1515" t="str">
            <v>Unified School District</v>
          </cell>
          <cell r="O1515">
            <v>21350</v>
          </cell>
          <cell r="P1515">
            <v>0</v>
          </cell>
          <cell r="Q1515">
            <v>23</v>
          </cell>
          <cell r="R1515">
            <v>0</v>
          </cell>
          <cell r="S1515">
            <v>13724</v>
          </cell>
          <cell r="T1515">
            <v>0</v>
          </cell>
          <cell r="U1515">
            <v>7</v>
          </cell>
          <cell r="V1515">
            <v>0</v>
          </cell>
          <cell r="W1515" t="str">
            <v>Y</v>
          </cell>
        </row>
        <row r="1516">
          <cell r="C1516" t="str">
            <v>37684520106120</v>
          </cell>
          <cell r="D1516" t="str">
            <v>37</v>
          </cell>
          <cell r="E1516" t="str">
            <v>68452</v>
          </cell>
          <cell r="F1516" t="str">
            <v>0106120</v>
          </cell>
          <cell r="G1516" t="str">
            <v>San Diego</v>
          </cell>
          <cell r="H1516" t="str">
            <v>Vista Unified</v>
          </cell>
          <cell r="I1516" t="str">
            <v>SIATech</v>
          </cell>
          <cell r="J1516" t="str">
            <v>54</v>
          </cell>
          <cell r="K1516" t="str">
            <v>Unified School District</v>
          </cell>
          <cell r="L1516" t="str">
            <v>66</v>
          </cell>
          <cell r="M1516" t="str">
            <v>High Schools (Public)</v>
          </cell>
          <cell r="N1516" t="str">
            <v>0627</v>
          </cell>
          <cell r="O1516">
            <v>1069</v>
          </cell>
          <cell r="P1516">
            <v>0</v>
          </cell>
          <cell r="Q1516">
            <v>0</v>
          </cell>
          <cell r="R1516">
            <v>0</v>
          </cell>
          <cell r="S1516">
            <v>1030</v>
          </cell>
          <cell r="T1516">
            <v>0</v>
          </cell>
          <cell r="U1516">
            <v>0</v>
          </cell>
          <cell r="V1516">
            <v>0</v>
          </cell>
          <cell r="W1516" t="str">
            <v>Y</v>
          </cell>
        </row>
        <row r="1517">
          <cell r="C1517" t="str">
            <v>37684520114264</v>
          </cell>
          <cell r="D1517" t="str">
            <v>37</v>
          </cell>
          <cell r="E1517" t="str">
            <v>68452</v>
          </cell>
          <cell r="F1517" t="str">
            <v>0114264</v>
          </cell>
          <cell r="G1517" t="str">
            <v>San Diego</v>
          </cell>
          <cell r="H1517" t="str">
            <v>Vista Unified</v>
          </cell>
          <cell r="I1517" t="str">
            <v>North County Trade Tech High</v>
          </cell>
          <cell r="J1517" t="str">
            <v>54</v>
          </cell>
          <cell r="K1517" t="str">
            <v>Unified School District</v>
          </cell>
          <cell r="L1517" t="str">
            <v>66</v>
          </cell>
          <cell r="M1517" t="str">
            <v>High Schools (Public)</v>
          </cell>
          <cell r="N1517" t="str">
            <v>0884</v>
          </cell>
          <cell r="O1517">
            <v>169</v>
          </cell>
          <cell r="P1517">
            <v>0</v>
          </cell>
          <cell r="Q1517">
            <v>0</v>
          </cell>
          <cell r="R1517">
            <v>0</v>
          </cell>
          <cell r="S1517">
            <v>82</v>
          </cell>
          <cell r="T1517">
            <v>0</v>
          </cell>
          <cell r="U1517">
            <v>0</v>
          </cell>
          <cell r="V1517">
            <v>0</v>
          </cell>
          <cell r="W1517" t="str">
            <v>Y</v>
          </cell>
        </row>
        <row r="1518">
          <cell r="C1518" t="str">
            <v>37684520124917</v>
          </cell>
          <cell r="D1518" t="str">
            <v>37</v>
          </cell>
          <cell r="E1518" t="str">
            <v>68452</v>
          </cell>
          <cell r="F1518" t="str">
            <v>0124917</v>
          </cell>
          <cell r="G1518" t="str">
            <v>San Diego</v>
          </cell>
          <cell r="H1518" t="str">
            <v>Vista Unified</v>
          </cell>
          <cell r="I1518" t="str">
            <v>Guajome Learning Center</v>
          </cell>
          <cell r="J1518" t="str">
            <v>54</v>
          </cell>
          <cell r="K1518" t="str">
            <v>Unified School District</v>
          </cell>
          <cell r="L1518" t="str">
            <v>65</v>
          </cell>
          <cell r="M1518" t="str">
            <v>K-12 Schools (Public)</v>
          </cell>
          <cell r="N1518" t="str">
            <v>1351</v>
          </cell>
          <cell r="O1518">
            <v>81</v>
          </cell>
          <cell r="P1518">
            <v>0</v>
          </cell>
          <cell r="Q1518">
            <v>0</v>
          </cell>
          <cell r="R1518">
            <v>0</v>
          </cell>
          <cell r="S1518">
            <v>56</v>
          </cell>
          <cell r="T1518">
            <v>0</v>
          </cell>
          <cell r="U1518">
            <v>0</v>
          </cell>
          <cell r="V1518">
            <v>0</v>
          </cell>
          <cell r="W1518" t="str">
            <v>Y</v>
          </cell>
        </row>
        <row r="1519">
          <cell r="C1519" t="str">
            <v>37684520128223</v>
          </cell>
          <cell r="D1519" t="str">
            <v>37</v>
          </cell>
          <cell r="E1519" t="str">
            <v>68452</v>
          </cell>
          <cell r="F1519" t="str">
            <v>0128223</v>
          </cell>
          <cell r="G1519" t="str">
            <v>San Diego</v>
          </cell>
          <cell r="H1519" t="str">
            <v>Vista Unified</v>
          </cell>
          <cell r="I1519" t="str">
            <v>Bella Mente Montessori Academy</v>
          </cell>
          <cell r="J1519" t="str">
            <v>54</v>
          </cell>
          <cell r="K1519" t="str">
            <v>Unified School District</v>
          </cell>
          <cell r="L1519" t="str">
            <v>60</v>
          </cell>
          <cell r="M1519" t="str">
            <v>Elementary Schools (Public)</v>
          </cell>
          <cell r="N1519" t="str">
            <v>1515</v>
          </cell>
          <cell r="O1519">
            <v>628</v>
          </cell>
          <cell r="P1519">
            <v>0</v>
          </cell>
          <cell r="Q1519">
            <v>0</v>
          </cell>
          <cell r="R1519">
            <v>0</v>
          </cell>
          <cell r="S1519">
            <v>252</v>
          </cell>
          <cell r="T1519">
            <v>0</v>
          </cell>
          <cell r="U1519">
            <v>0</v>
          </cell>
          <cell r="V1519">
            <v>0</v>
          </cell>
          <cell r="W1519" t="str">
            <v>Y</v>
          </cell>
        </row>
        <row r="1520">
          <cell r="C1520" t="str">
            <v>37684523730942</v>
          </cell>
          <cell r="D1520" t="str">
            <v>37</v>
          </cell>
          <cell r="E1520" t="str">
            <v>68452</v>
          </cell>
          <cell r="F1520" t="str">
            <v>3730942</v>
          </cell>
          <cell r="G1520" t="str">
            <v>San Diego</v>
          </cell>
          <cell r="H1520" t="str">
            <v>Vista Unified</v>
          </cell>
          <cell r="I1520" t="str">
            <v>Guajome Park Academy Charter</v>
          </cell>
          <cell r="J1520" t="str">
            <v>54</v>
          </cell>
          <cell r="K1520" t="str">
            <v>Unified School District</v>
          </cell>
          <cell r="L1520" t="str">
            <v>65</v>
          </cell>
          <cell r="M1520" t="str">
            <v>K-12 Schools (Public)</v>
          </cell>
          <cell r="N1520" t="str">
            <v>0050</v>
          </cell>
          <cell r="O1520">
            <v>1360</v>
          </cell>
          <cell r="P1520">
            <v>0</v>
          </cell>
          <cell r="Q1520">
            <v>0</v>
          </cell>
          <cell r="R1520">
            <v>0</v>
          </cell>
          <cell r="S1520">
            <v>843</v>
          </cell>
          <cell r="T1520">
            <v>0</v>
          </cell>
          <cell r="U1520">
            <v>0</v>
          </cell>
          <cell r="V1520">
            <v>0</v>
          </cell>
          <cell r="W1520" t="str">
            <v>Y</v>
          </cell>
        </row>
        <row r="1521">
          <cell r="C1521" t="str">
            <v>37735510000000</v>
          </cell>
          <cell r="D1521" t="str">
            <v>37</v>
          </cell>
          <cell r="E1521" t="str">
            <v>73551</v>
          </cell>
          <cell r="F1521" t="str">
            <v>0000000</v>
          </cell>
          <cell r="G1521" t="str">
            <v>San Diego</v>
          </cell>
          <cell r="H1521" t="str">
            <v>Carlsbad Unified</v>
          </cell>
          <cell r="J1521" t="str">
            <v>54</v>
          </cell>
          <cell r="K1521" t="str">
            <v>Unified School District</v>
          </cell>
          <cell r="O1521">
            <v>11322</v>
          </cell>
          <cell r="P1521">
            <v>0</v>
          </cell>
          <cell r="Q1521">
            <v>8</v>
          </cell>
          <cell r="R1521">
            <v>0</v>
          </cell>
          <cell r="S1521">
            <v>2884</v>
          </cell>
          <cell r="T1521">
            <v>0</v>
          </cell>
          <cell r="U1521">
            <v>3</v>
          </cell>
          <cell r="V1521">
            <v>0</v>
          </cell>
          <cell r="W1521" t="str">
            <v>Y</v>
          </cell>
        </row>
        <row r="1522">
          <cell r="C1522" t="str">
            <v>37735690000000</v>
          </cell>
          <cell r="D1522" t="str">
            <v>37</v>
          </cell>
          <cell r="E1522" t="str">
            <v>73569</v>
          </cell>
          <cell r="F1522" t="str">
            <v>0000000</v>
          </cell>
          <cell r="G1522" t="str">
            <v>San Diego</v>
          </cell>
          <cell r="H1522" t="str">
            <v>Oceanside Unified</v>
          </cell>
          <cell r="J1522" t="str">
            <v>54</v>
          </cell>
          <cell r="K1522" t="str">
            <v>Unified School District</v>
          </cell>
          <cell r="O1522">
            <v>18055</v>
          </cell>
          <cell r="P1522">
            <v>0</v>
          </cell>
          <cell r="Q1522">
            <v>14</v>
          </cell>
          <cell r="R1522">
            <v>0</v>
          </cell>
          <cell r="S1522">
            <v>11615</v>
          </cell>
          <cell r="T1522">
            <v>0</v>
          </cell>
          <cell r="U1522">
            <v>8</v>
          </cell>
          <cell r="V1522">
            <v>0</v>
          </cell>
          <cell r="W1522" t="str">
            <v>Y</v>
          </cell>
        </row>
        <row r="1523">
          <cell r="C1523" t="str">
            <v>37735690136267</v>
          </cell>
          <cell r="D1523" t="str">
            <v>37</v>
          </cell>
          <cell r="E1523" t="str">
            <v>73569</v>
          </cell>
          <cell r="F1523" t="str">
            <v>0136267</v>
          </cell>
          <cell r="G1523" t="str">
            <v>San Diego</v>
          </cell>
          <cell r="H1523" t="str">
            <v>Oceanside Unified</v>
          </cell>
          <cell r="I1523" t="str">
            <v>Coastal Academy Charter</v>
          </cell>
          <cell r="J1523" t="str">
            <v>54</v>
          </cell>
          <cell r="K1523" t="str">
            <v>Unified School District</v>
          </cell>
          <cell r="L1523" t="str">
            <v>65</v>
          </cell>
          <cell r="M1523" t="str">
            <v>K-12 Schools (Public)</v>
          </cell>
          <cell r="N1523" t="str">
            <v>0516</v>
          </cell>
          <cell r="O1523">
            <v>1913</v>
          </cell>
          <cell r="P1523">
            <v>0</v>
          </cell>
          <cell r="Q1523">
            <v>0</v>
          </cell>
          <cell r="R1523">
            <v>0</v>
          </cell>
          <cell r="S1523">
            <v>459</v>
          </cell>
          <cell r="T1523">
            <v>0</v>
          </cell>
          <cell r="U1523">
            <v>0</v>
          </cell>
          <cell r="V1523">
            <v>0</v>
          </cell>
          <cell r="W1523" t="str">
            <v>Y</v>
          </cell>
        </row>
        <row r="1524">
          <cell r="C1524" t="str">
            <v>37735693731221</v>
          </cell>
          <cell r="D1524" t="str">
            <v>37</v>
          </cell>
          <cell r="E1524" t="str">
            <v>73569</v>
          </cell>
          <cell r="F1524" t="str">
            <v>3731221</v>
          </cell>
          <cell r="G1524" t="str">
            <v>San Diego</v>
          </cell>
          <cell r="H1524" t="str">
            <v>Oceanside Unified</v>
          </cell>
          <cell r="I1524" t="str">
            <v>Pacific View Charter</v>
          </cell>
          <cell r="J1524" t="str">
            <v>54</v>
          </cell>
          <cell r="K1524" t="str">
            <v>Unified School District</v>
          </cell>
          <cell r="L1524" t="str">
            <v>65</v>
          </cell>
          <cell r="M1524" t="str">
            <v>K-12 Schools (Public)</v>
          </cell>
          <cell r="N1524" t="str">
            <v>0247</v>
          </cell>
          <cell r="O1524">
            <v>490</v>
          </cell>
          <cell r="P1524">
            <v>0</v>
          </cell>
          <cell r="Q1524">
            <v>0</v>
          </cell>
          <cell r="R1524">
            <v>0</v>
          </cell>
          <cell r="S1524">
            <v>282</v>
          </cell>
          <cell r="T1524">
            <v>0</v>
          </cell>
          <cell r="U1524">
            <v>0</v>
          </cell>
          <cell r="V1524">
            <v>0</v>
          </cell>
          <cell r="W1524" t="str">
            <v>Y</v>
          </cell>
        </row>
        <row r="1525">
          <cell r="C1525" t="str">
            <v>37737910000000</v>
          </cell>
          <cell r="D1525" t="str">
            <v>37</v>
          </cell>
          <cell r="E1525" t="str">
            <v>73791</v>
          </cell>
          <cell r="F1525" t="str">
            <v>0000000</v>
          </cell>
          <cell r="G1525" t="str">
            <v>San Diego</v>
          </cell>
          <cell r="H1525" t="str">
            <v>San Marcos Unified</v>
          </cell>
          <cell r="J1525" t="str">
            <v>54</v>
          </cell>
          <cell r="K1525" t="str">
            <v>Unified School District</v>
          </cell>
          <cell r="O1525">
            <v>20912</v>
          </cell>
          <cell r="P1525">
            <v>0</v>
          </cell>
          <cell r="Q1525">
            <v>10</v>
          </cell>
          <cell r="R1525">
            <v>0</v>
          </cell>
          <cell r="S1525">
            <v>8957</v>
          </cell>
          <cell r="T1525">
            <v>0</v>
          </cell>
          <cell r="U1525">
            <v>6</v>
          </cell>
          <cell r="V1525">
            <v>0</v>
          </cell>
          <cell r="W1525" t="str">
            <v>Y</v>
          </cell>
        </row>
        <row r="1526">
          <cell r="C1526" t="str">
            <v>37737910109785</v>
          </cell>
          <cell r="D1526" t="str">
            <v>37</v>
          </cell>
          <cell r="E1526" t="str">
            <v>73791</v>
          </cell>
          <cell r="F1526" t="str">
            <v>0109785</v>
          </cell>
          <cell r="G1526" t="str">
            <v>San Diego</v>
          </cell>
          <cell r="H1526" t="str">
            <v>San Marcos Unified</v>
          </cell>
          <cell r="I1526" t="str">
            <v>Bayshore Preparatory Charter</v>
          </cell>
          <cell r="J1526" t="str">
            <v>54</v>
          </cell>
          <cell r="K1526" t="str">
            <v>Unified School District</v>
          </cell>
          <cell r="L1526" t="str">
            <v>65</v>
          </cell>
          <cell r="M1526" t="str">
            <v>K-12 Schools (Public)</v>
          </cell>
          <cell r="N1526" t="str">
            <v>0723</v>
          </cell>
          <cell r="O1526">
            <v>95</v>
          </cell>
          <cell r="P1526">
            <v>0</v>
          </cell>
          <cell r="Q1526">
            <v>0</v>
          </cell>
          <cell r="R1526">
            <v>0</v>
          </cell>
          <cell r="S1526">
            <v>55</v>
          </cell>
          <cell r="T1526">
            <v>0</v>
          </cell>
          <cell r="U1526">
            <v>0</v>
          </cell>
          <cell r="V1526">
            <v>0</v>
          </cell>
          <cell r="W1526" t="str">
            <v>Y</v>
          </cell>
        </row>
        <row r="1527">
          <cell r="C1527" t="str">
            <v>37754160000000</v>
          </cell>
          <cell r="D1527" t="str">
            <v>37</v>
          </cell>
          <cell r="E1527" t="str">
            <v>75416</v>
          </cell>
          <cell r="F1527" t="str">
            <v>0000000</v>
          </cell>
          <cell r="G1527" t="str">
            <v>San Diego</v>
          </cell>
          <cell r="H1527" t="str">
            <v>Warner Unified</v>
          </cell>
          <cell r="J1527" t="str">
            <v>54</v>
          </cell>
          <cell r="K1527" t="str">
            <v>Unified School District</v>
          </cell>
          <cell r="O1527">
            <v>159</v>
          </cell>
          <cell r="P1527">
            <v>0</v>
          </cell>
          <cell r="Q1527">
            <v>0</v>
          </cell>
          <cell r="R1527">
            <v>0</v>
          </cell>
          <cell r="S1527">
            <v>136</v>
          </cell>
          <cell r="T1527">
            <v>0</v>
          </cell>
          <cell r="U1527">
            <v>0</v>
          </cell>
          <cell r="V1527">
            <v>0</v>
          </cell>
          <cell r="W1527" t="str">
            <v>Y</v>
          </cell>
        </row>
        <row r="1528">
          <cell r="C1528" t="str">
            <v>37754160122796</v>
          </cell>
          <cell r="D1528" t="str">
            <v>37</v>
          </cell>
          <cell r="E1528" t="str">
            <v>75416</v>
          </cell>
          <cell r="F1528" t="str">
            <v>0122796</v>
          </cell>
          <cell r="G1528" t="str">
            <v>San Diego</v>
          </cell>
          <cell r="H1528" t="str">
            <v>Warner Unified</v>
          </cell>
          <cell r="I1528" t="str">
            <v>All Tribes Elementary Charter</v>
          </cell>
          <cell r="J1528" t="str">
            <v>54</v>
          </cell>
          <cell r="K1528" t="str">
            <v>Unified School District</v>
          </cell>
          <cell r="L1528" t="str">
            <v>60</v>
          </cell>
          <cell r="M1528" t="str">
            <v>Elementary Schools (Public)</v>
          </cell>
          <cell r="N1528" t="str">
            <v>1262</v>
          </cell>
          <cell r="O1528">
            <v>38</v>
          </cell>
          <cell r="P1528">
            <v>0</v>
          </cell>
          <cell r="Q1528">
            <v>0</v>
          </cell>
          <cell r="R1528">
            <v>0</v>
          </cell>
          <cell r="S1528">
            <v>36</v>
          </cell>
          <cell r="T1528">
            <v>0</v>
          </cell>
          <cell r="U1528">
            <v>0</v>
          </cell>
          <cell r="V1528">
            <v>0</v>
          </cell>
          <cell r="W1528" t="str">
            <v>Y</v>
          </cell>
        </row>
        <row r="1529">
          <cell r="C1529" t="str">
            <v>37754160132472</v>
          </cell>
          <cell r="D1529" t="str">
            <v>37</v>
          </cell>
          <cell r="E1529" t="str">
            <v>75416</v>
          </cell>
          <cell r="F1529" t="str">
            <v>0132472</v>
          </cell>
          <cell r="G1529" t="str">
            <v>San Diego</v>
          </cell>
          <cell r="H1529" t="str">
            <v>Warner Unified</v>
          </cell>
          <cell r="I1529" t="str">
            <v>California Pacific Charter - San Diego</v>
          </cell>
          <cell r="J1529" t="str">
            <v>54</v>
          </cell>
          <cell r="K1529" t="str">
            <v>Unified School District</v>
          </cell>
          <cell r="L1529" t="str">
            <v>65</v>
          </cell>
          <cell r="M1529" t="str">
            <v>K-12 Schools (Public)</v>
          </cell>
          <cell r="N1529" t="str">
            <v>1758</v>
          </cell>
          <cell r="O1529">
            <v>1489</v>
          </cell>
          <cell r="P1529">
            <v>0</v>
          </cell>
          <cell r="Q1529">
            <v>0</v>
          </cell>
          <cell r="R1529">
            <v>0</v>
          </cell>
          <cell r="S1529">
            <v>480</v>
          </cell>
          <cell r="T1529">
            <v>0</v>
          </cell>
          <cell r="U1529">
            <v>0</v>
          </cell>
          <cell r="V1529">
            <v>0</v>
          </cell>
          <cell r="W1529" t="str">
            <v>Y</v>
          </cell>
        </row>
        <row r="1530">
          <cell r="C1530" t="str">
            <v>37754166119275</v>
          </cell>
          <cell r="D1530" t="str">
            <v>37</v>
          </cell>
          <cell r="E1530" t="str">
            <v>75416</v>
          </cell>
          <cell r="F1530" t="str">
            <v>6119275</v>
          </cell>
          <cell r="G1530" t="str">
            <v>San Diego</v>
          </cell>
          <cell r="H1530" t="str">
            <v>Warner Unified</v>
          </cell>
          <cell r="I1530" t="str">
            <v>All Tribes Charter</v>
          </cell>
          <cell r="J1530" t="str">
            <v>54</v>
          </cell>
          <cell r="K1530" t="str">
            <v>Unified School District</v>
          </cell>
          <cell r="L1530" t="str">
            <v>65</v>
          </cell>
          <cell r="M1530" t="str">
            <v>K-12 Schools (Public)</v>
          </cell>
          <cell r="N1530" t="str">
            <v>1057</v>
          </cell>
          <cell r="O1530">
            <v>51</v>
          </cell>
          <cell r="P1530">
            <v>0</v>
          </cell>
          <cell r="Q1530">
            <v>0</v>
          </cell>
          <cell r="R1530">
            <v>0</v>
          </cell>
          <cell r="S1530">
            <v>51</v>
          </cell>
          <cell r="T1530">
            <v>0</v>
          </cell>
          <cell r="U1530">
            <v>0</v>
          </cell>
          <cell r="V1530">
            <v>0</v>
          </cell>
          <cell r="W1530" t="str">
            <v>Y</v>
          </cell>
        </row>
        <row r="1531">
          <cell r="C1531" t="str">
            <v>37756140000000</v>
          </cell>
          <cell r="D1531" t="str">
            <v>37</v>
          </cell>
          <cell r="E1531" t="str">
            <v>75614</v>
          </cell>
          <cell r="F1531" t="str">
            <v>0000000</v>
          </cell>
          <cell r="G1531" t="str">
            <v>San Diego</v>
          </cell>
          <cell r="H1531" t="str">
            <v>Valley Center-Pauma Unified</v>
          </cell>
          <cell r="J1531" t="str">
            <v>54</v>
          </cell>
          <cell r="K1531" t="str">
            <v>Unified School District</v>
          </cell>
          <cell r="O1531">
            <v>4008</v>
          </cell>
          <cell r="P1531">
            <v>0</v>
          </cell>
          <cell r="Q1531">
            <v>5</v>
          </cell>
          <cell r="R1531">
            <v>0</v>
          </cell>
          <cell r="S1531">
            <v>2329</v>
          </cell>
          <cell r="T1531">
            <v>0</v>
          </cell>
          <cell r="U1531">
            <v>1</v>
          </cell>
          <cell r="V1531">
            <v>0</v>
          </cell>
          <cell r="W1531" t="str">
            <v>Y</v>
          </cell>
        </row>
        <row r="1532">
          <cell r="C1532" t="str">
            <v>37764710114678</v>
          </cell>
          <cell r="D1532" t="str">
            <v>37</v>
          </cell>
          <cell r="E1532" t="str">
            <v>76471</v>
          </cell>
          <cell r="F1532" t="str">
            <v>0114678</v>
          </cell>
          <cell r="G1532" t="str">
            <v>San Diego</v>
          </cell>
          <cell r="H1532" t="str">
            <v>SBC - High Tech High</v>
          </cell>
          <cell r="I1532" t="str">
            <v>High Tech High Chula Vista</v>
          </cell>
          <cell r="J1532" t="str">
            <v>03</v>
          </cell>
          <cell r="K1532" t="str">
            <v>Statewide Benefit Charter</v>
          </cell>
          <cell r="L1532" t="str">
            <v>66</v>
          </cell>
          <cell r="M1532" t="str">
            <v>High Schools (Public)</v>
          </cell>
          <cell r="N1532" t="str">
            <v>0756</v>
          </cell>
          <cell r="O1532">
            <v>610</v>
          </cell>
          <cell r="P1532">
            <v>0</v>
          </cell>
          <cell r="Q1532">
            <v>0</v>
          </cell>
          <cell r="R1532">
            <v>0</v>
          </cell>
          <cell r="S1532">
            <v>350</v>
          </cell>
          <cell r="T1532">
            <v>0</v>
          </cell>
          <cell r="U1532">
            <v>0</v>
          </cell>
          <cell r="V1532">
            <v>0</v>
          </cell>
          <cell r="W1532" t="str">
            <v>Y</v>
          </cell>
        </row>
        <row r="1533">
          <cell r="C1533" t="str">
            <v>37764710114694</v>
          </cell>
          <cell r="D1533" t="str">
            <v>37</v>
          </cell>
          <cell r="E1533" t="str">
            <v>76471</v>
          </cell>
          <cell r="F1533" t="str">
            <v>0114694</v>
          </cell>
          <cell r="G1533" t="str">
            <v>San Diego</v>
          </cell>
          <cell r="H1533" t="str">
            <v>SBC - High Tech High</v>
          </cell>
          <cell r="I1533" t="str">
            <v>High Tech High North County</v>
          </cell>
          <cell r="J1533" t="str">
            <v>03</v>
          </cell>
          <cell r="K1533" t="str">
            <v>Statewide Benefit Charter</v>
          </cell>
          <cell r="L1533" t="str">
            <v>66</v>
          </cell>
          <cell r="M1533" t="str">
            <v>High Schools (Public)</v>
          </cell>
          <cell r="N1533" t="str">
            <v>0756</v>
          </cell>
          <cell r="O1533">
            <v>430</v>
          </cell>
          <cell r="P1533">
            <v>0</v>
          </cell>
          <cell r="Q1533">
            <v>0</v>
          </cell>
          <cell r="R1533">
            <v>0</v>
          </cell>
          <cell r="S1533">
            <v>191</v>
          </cell>
          <cell r="T1533">
            <v>0</v>
          </cell>
          <cell r="U1533">
            <v>0</v>
          </cell>
          <cell r="V1533">
            <v>0</v>
          </cell>
          <cell r="W1533" t="str">
            <v>Y</v>
          </cell>
        </row>
        <row r="1534">
          <cell r="C1534" t="str">
            <v>37764710119271</v>
          </cell>
          <cell r="D1534" t="str">
            <v>37</v>
          </cell>
          <cell r="E1534" t="str">
            <v>76471</v>
          </cell>
          <cell r="F1534" t="str">
            <v>0119271</v>
          </cell>
          <cell r="G1534" t="str">
            <v>San Diego</v>
          </cell>
          <cell r="H1534" t="str">
            <v>SBC - High Tech High</v>
          </cell>
          <cell r="I1534" t="str">
            <v>High Tech Middle North County</v>
          </cell>
          <cell r="J1534" t="str">
            <v>03</v>
          </cell>
          <cell r="K1534" t="str">
            <v>Statewide Benefit Charter</v>
          </cell>
          <cell r="L1534" t="str">
            <v>62</v>
          </cell>
          <cell r="M1534" t="str">
            <v>Intermediate/Middle Schools (Public)</v>
          </cell>
          <cell r="N1534" t="str">
            <v>0756</v>
          </cell>
          <cell r="O1534">
            <v>330</v>
          </cell>
          <cell r="P1534">
            <v>0</v>
          </cell>
          <cell r="Q1534">
            <v>0</v>
          </cell>
          <cell r="R1534">
            <v>0</v>
          </cell>
          <cell r="S1534">
            <v>194</v>
          </cell>
          <cell r="T1534">
            <v>0</v>
          </cell>
          <cell r="U1534">
            <v>0</v>
          </cell>
          <cell r="V1534">
            <v>0</v>
          </cell>
          <cell r="W1534" t="str">
            <v>Y</v>
          </cell>
        </row>
        <row r="1535">
          <cell r="C1535" t="str">
            <v>37764710123042</v>
          </cell>
          <cell r="D1535" t="str">
            <v>37</v>
          </cell>
          <cell r="E1535" t="str">
            <v>76471</v>
          </cell>
          <cell r="F1535" t="str">
            <v>0123042</v>
          </cell>
          <cell r="G1535" t="str">
            <v>San Diego</v>
          </cell>
          <cell r="H1535" t="str">
            <v>SBC - High Tech High</v>
          </cell>
          <cell r="I1535" t="str">
            <v>High Tech Middle Chula Vista</v>
          </cell>
          <cell r="J1535" t="str">
            <v>03</v>
          </cell>
          <cell r="K1535" t="str">
            <v>Statewide Benefit Charter</v>
          </cell>
          <cell r="L1535" t="str">
            <v>62</v>
          </cell>
          <cell r="M1535" t="str">
            <v>Intermediate/Middle Schools (Public)</v>
          </cell>
          <cell r="N1535" t="str">
            <v>0756</v>
          </cell>
          <cell r="O1535">
            <v>327</v>
          </cell>
          <cell r="P1535">
            <v>0</v>
          </cell>
          <cell r="Q1535">
            <v>0</v>
          </cell>
          <cell r="R1535">
            <v>0</v>
          </cell>
          <cell r="S1535">
            <v>191</v>
          </cell>
          <cell r="T1535">
            <v>0</v>
          </cell>
          <cell r="U1535">
            <v>0</v>
          </cell>
          <cell r="V1535">
            <v>0</v>
          </cell>
          <cell r="W1535" t="str">
            <v>Y</v>
          </cell>
        </row>
        <row r="1536">
          <cell r="C1536" t="str">
            <v>37764710123059</v>
          </cell>
          <cell r="D1536" t="str">
            <v>37</v>
          </cell>
          <cell r="E1536" t="str">
            <v>76471</v>
          </cell>
          <cell r="F1536" t="str">
            <v>0123059</v>
          </cell>
          <cell r="G1536" t="str">
            <v>San Diego</v>
          </cell>
          <cell r="H1536" t="str">
            <v>SBC - High Tech High</v>
          </cell>
          <cell r="I1536" t="str">
            <v>High Tech Elementary Chula Vista</v>
          </cell>
          <cell r="J1536" t="str">
            <v>03</v>
          </cell>
          <cell r="K1536" t="str">
            <v>Statewide Benefit Charter</v>
          </cell>
          <cell r="L1536" t="str">
            <v>60</v>
          </cell>
          <cell r="M1536" t="str">
            <v>Elementary Schools (Public)</v>
          </cell>
          <cell r="N1536" t="str">
            <v>0756</v>
          </cell>
          <cell r="O1536">
            <v>410</v>
          </cell>
          <cell r="P1536">
            <v>0</v>
          </cell>
          <cell r="Q1536">
            <v>0</v>
          </cell>
          <cell r="R1536">
            <v>0</v>
          </cell>
          <cell r="S1536">
            <v>256</v>
          </cell>
          <cell r="T1536">
            <v>0</v>
          </cell>
          <cell r="U1536">
            <v>0</v>
          </cell>
          <cell r="V1536">
            <v>0</v>
          </cell>
          <cell r="W1536" t="str">
            <v>Y</v>
          </cell>
        </row>
        <row r="1537">
          <cell r="C1537" t="str">
            <v>37764710127605</v>
          </cell>
          <cell r="D1537" t="str">
            <v>37</v>
          </cell>
          <cell r="E1537" t="str">
            <v>76471</v>
          </cell>
          <cell r="F1537" t="str">
            <v>0127605</v>
          </cell>
          <cell r="G1537" t="str">
            <v>San Diego</v>
          </cell>
          <cell r="H1537" t="str">
            <v>SBC - High Tech High</v>
          </cell>
          <cell r="I1537" t="str">
            <v>High Tech Elementary North County</v>
          </cell>
          <cell r="J1537" t="str">
            <v>03</v>
          </cell>
          <cell r="K1537" t="str">
            <v>Statewide Benefit Charter</v>
          </cell>
          <cell r="L1537" t="str">
            <v>60</v>
          </cell>
          <cell r="M1537" t="str">
            <v>Elementary Schools (Public)</v>
          </cell>
          <cell r="N1537" t="str">
            <v>0756</v>
          </cell>
          <cell r="O1537">
            <v>394</v>
          </cell>
          <cell r="P1537">
            <v>0</v>
          </cell>
          <cell r="Q1537">
            <v>0</v>
          </cell>
          <cell r="R1537">
            <v>0</v>
          </cell>
          <cell r="S1537">
            <v>253</v>
          </cell>
          <cell r="T1537">
            <v>0</v>
          </cell>
          <cell r="U1537">
            <v>0</v>
          </cell>
          <cell r="V1537">
            <v>0</v>
          </cell>
          <cell r="W1537" t="str">
            <v>Y</v>
          </cell>
        </row>
        <row r="1538">
          <cell r="C1538" t="str">
            <v>37768510000000</v>
          </cell>
          <cell r="D1538" t="str">
            <v>37</v>
          </cell>
          <cell r="E1538" t="str">
            <v>76851</v>
          </cell>
          <cell r="F1538" t="str">
            <v>0000000</v>
          </cell>
          <cell r="G1538" t="str">
            <v>San Diego</v>
          </cell>
          <cell r="H1538" t="str">
            <v>Bonsall Unified</v>
          </cell>
          <cell r="J1538" t="str">
            <v>54</v>
          </cell>
          <cell r="K1538" t="str">
            <v>Unified School District</v>
          </cell>
          <cell r="O1538">
            <v>0</v>
          </cell>
          <cell r="P1538">
            <v>0</v>
          </cell>
          <cell r="Q1538">
            <v>3</v>
          </cell>
          <cell r="R1538">
            <v>0</v>
          </cell>
          <cell r="S1538">
            <v>0</v>
          </cell>
          <cell r="T1538">
            <v>0</v>
          </cell>
          <cell r="U1538">
            <v>3</v>
          </cell>
          <cell r="V1538">
            <v>0</v>
          </cell>
          <cell r="W1538" t="str">
            <v>N</v>
          </cell>
        </row>
        <row r="1539">
          <cell r="C1539" t="str">
            <v>37768510132886</v>
          </cell>
          <cell r="D1539" t="str">
            <v>37</v>
          </cell>
          <cell r="E1539" t="str">
            <v>76851</v>
          </cell>
          <cell r="F1539" t="str">
            <v>0132886</v>
          </cell>
          <cell r="G1539" t="str">
            <v>San Diego</v>
          </cell>
          <cell r="H1539" t="str">
            <v>Bonsall Unified</v>
          </cell>
          <cell r="I1539" t="str">
            <v>Pathways Academy Charter</v>
          </cell>
          <cell r="J1539" t="str">
            <v>54</v>
          </cell>
          <cell r="K1539" t="str">
            <v>Unified School District</v>
          </cell>
          <cell r="L1539" t="str">
            <v>65</v>
          </cell>
          <cell r="M1539" t="str">
            <v>K-12 Schools (Public)</v>
          </cell>
          <cell r="N1539" t="str">
            <v>1767</v>
          </cell>
          <cell r="O1539">
            <v>384</v>
          </cell>
          <cell r="P1539">
            <v>0</v>
          </cell>
          <cell r="Q1539">
            <v>0</v>
          </cell>
          <cell r="R1539">
            <v>0</v>
          </cell>
          <cell r="S1539">
            <v>171</v>
          </cell>
          <cell r="T1539">
            <v>0</v>
          </cell>
          <cell r="U1539">
            <v>0</v>
          </cell>
          <cell r="V1539">
            <v>0</v>
          </cell>
          <cell r="W1539" t="str">
            <v>Y</v>
          </cell>
        </row>
        <row r="1540">
          <cell r="C1540" t="str">
            <v>37768516113468</v>
          </cell>
          <cell r="D1540" t="str">
            <v>37</v>
          </cell>
          <cell r="E1540" t="str">
            <v>76851</v>
          </cell>
          <cell r="F1540" t="str">
            <v>6113468</v>
          </cell>
          <cell r="G1540" t="str">
            <v>San Diego</v>
          </cell>
          <cell r="H1540" t="str">
            <v>Bonsall Unified</v>
          </cell>
          <cell r="I1540" t="str">
            <v>Vivian Banks Charter</v>
          </cell>
          <cell r="J1540" t="str">
            <v>54</v>
          </cell>
          <cell r="K1540" t="str">
            <v>Unified School District</v>
          </cell>
          <cell r="L1540" t="str">
            <v>60</v>
          </cell>
          <cell r="M1540" t="str">
            <v>Elementary Schools (Public)</v>
          </cell>
          <cell r="N1540" t="str">
            <v>0104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 t="str">
            <v>N</v>
          </cell>
        </row>
        <row r="1541">
          <cell r="C1541" t="str">
            <v>37769010134429</v>
          </cell>
          <cell r="D1541" t="str">
            <v>37</v>
          </cell>
          <cell r="E1541" t="str">
            <v>76901</v>
          </cell>
          <cell r="F1541" t="str">
            <v>0134429</v>
          </cell>
          <cell r="G1541" t="str">
            <v>San Diego</v>
          </cell>
          <cell r="H1541" t="str">
            <v>SBE - Thrive Public</v>
          </cell>
          <cell r="I1541" t="str">
            <v>Thrive Public</v>
          </cell>
          <cell r="J1541" t="str">
            <v>02</v>
          </cell>
          <cell r="K1541" t="str">
            <v>State Board of Education</v>
          </cell>
          <cell r="L1541" t="str">
            <v>65</v>
          </cell>
          <cell r="M1541" t="str">
            <v>K-12 Schools (Public)</v>
          </cell>
          <cell r="N1541" t="str">
            <v>1696</v>
          </cell>
          <cell r="O1541">
            <v>646</v>
          </cell>
          <cell r="P1541">
            <v>0</v>
          </cell>
          <cell r="Q1541">
            <v>0</v>
          </cell>
          <cell r="R1541">
            <v>0</v>
          </cell>
          <cell r="S1541">
            <v>365</v>
          </cell>
          <cell r="T1541">
            <v>0</v>
          </cell>
          <cell r="U1541">
            <v>0</v>
          </cell>
          <cell r="V1541">
            <v>0</v>
          </cell>
          <cell r="W1541" t="str">
            <v>Y</v>
          </cell>
        </row>
        <row r="1542">
          <cell r="C1542" t="str">
            <v>37770320134577</v>
          </cell>
          <cell r="D1542" t="str">
            <v>37</v>
          </cell>
          <cell r="E1542" t="str">
            <v>77032</v>
          </cell>
          <cell r="F1542" t="str">
            <v>0134577</v>
          </cell>
          <cell r="G1542" t="str">
            <v>San Diego</v>
          </cell>
          <cell r="H1542" t="str">
            <v>SBE - Audeo Charter II</v>
          </cell>
          <cell r="I1542" t="str">
            <v>Audeo Charter II</v>
          </cell>
          <cell r="J1542" t="str">
            <v>02</v>
          </cell>
          <cell r="K1542" t="str">
            <v>State Board of Education</v>
          </cell>
          <cell r="L1542" t="str">
            <v>65</v>
          </cell>
          <cell r="M1542" t="str">
            <v>K-12 Schools (Public)</v>
          </cell>
          <cell r="N1542" t="str">
            <v>1835</v>
          </cell>
          <cell r="O1542">
            <v>317</v>
          </cell>
          <cell r="P1542">
            <v>0</v>
          </cell>
          <cell r="Q1542">
            <v>0</v>
          </cell>
          <cell r="R1542">
            <v>0</v>
          </cell>
          <cell r="S1542">
            <v>179</v>
          </cell>
          <cell r="T1542">
            <v>0</v>
          </cell>
          <cell r="U1542">
            <v>0</v>
          </cell>
          <cell r="V1542">
            <v>0</v>
          </cell>
          <cell r="W1542" t="str">
            <v>Y</v>
          </cell>
        </row>
        <row r="1543">
          <cell r="C1543" t="str">
            <v>37770990136077</v>
          </cell>
          <cell r="D1543" t="str">
            <v>37</v>
          </cell>
          <cell r="E1543" t="str">
            <v>77099</v>
          </cell>
          <cell r="F1543" t="str">
            <v>0136077</v>
          </cell>
          <cell r="G1543" t="str">
            <v>San Diego</v>
          </cell>
          <cell r="H1543" t="str">
            <v>SBE - Grossmont Secondary</v>
          </cell>
          <cell r="I1543" t="str">
            <v>Grossmont Secondary</v>
          </cell>
          <cell r="J1543" t="str">
            <v>02</v>
          </cell>
          <cell r="K1543" t="str">
            <v>State Board of Education</v>
          </cell>
          <cell r="L1543" t="str">
            <v>67</v>
          </cell>
          <cell r="M1543" t="str">
            <v>High Schools In 1 School Dist. (Public)</v>
          </cell>
          <cell r="N1543" t="str">
            <v>1889</v>
          </cell>
          <cell r="O1543">
            <v>257</v>
          </cell>
          <cell r="P1543">
            <v>0</v>
          </cell>
          <cell r="Q1543">
            <v>0</v>
          </cell>
          <cell r="R1543">
            <v>0</v>
          </cell>
          <cell r="S1543">
            <v>189</v>
          </cell>
          <cell r="T1543">
            <v>0</v>
          </cell>
          <cell r="U1543">
            <v>0</v>
          </cell>
          <cell r="V1543">
            <v>0</v>
          </cell>
          <cell r="W1543" t="str">
            <v>Y</v>
          </cell>
        </row>
        <row r="1544">
          <cell r="C1544" t="str">
            <v>37771070136473</v>
          </cell>
          <cell r="D1544" t="str">
            <v>37</v>
          </cell>
          <cell r="E1544" t="str">
            <v>77107</v>
          </cell>
          <cell r="F1544" t="str">
            <v>0136473</v>
          </cell>
          <cell r="G1544" t="str">
            <v>San Diego</v>
          </cell>
          <cell r="H1544" t="str">
            <v>SBE - Sweetwater Secondary</v>
          </cell>
          <cell r="I1544" t="str">
            <v>Sweetwater Secondary</v>
          </cell>
          <cell r="J1544" t="str">
            <v>02</v>
          </cell>
          <cell r="K1544" t="str">
            <v>State Board of Education</v>
          </cell>
          <cell r="L1544" t="str">
            <v>67</v>
          </cell>
          <cell r="M1544" t="str">
            <v>High Schools In 1 School Dist. (Public)</v>
          </cell>
          <cell r="N1544" t="str">
            <v>1903</v>
          </cell>
          <cell r="O1544">
            <v>228</v>
          </cell>
          <cell r="P1544">
            <v>0</v>
          </cell>
          <cell r="Q1544">
            <v>0</v>
          </cell>
          <cell r="R1544">
            <v>0</v>
          </cell>
          <cell r="S1544">
            <v>187</v>
          </cell>
          <cell r="T1544">
            <v>0</v>
          </cell>
          <cell r="U1544">
            <v>0</v>
          </cell>
          <cell r="V1544">
            <v>0</v>
          </cell>
          <cell r="W1544" t="str">
            <v>Y</v>
          </cell>
        </row>
        <row r="1545">
          <cell r="C1545" t="str">
            <v>38103890000000</v>
          </cell>
          <cell r="D1545" t="str">
            <v>38</v>
          </cell>
          <cell r="E1545" t="str">
            <v>10389</v>
          </cell>
          <cell r="F1545" t="str">
            <v>0000000</v>
          </cell>
          <cell r="G1545" t="str">
            <v>San Francisco</v>
          </cell>
          <cell r="H1545" t="str">
            <v>San Francisco County Office of Education</v>
          </cell>
          <cell r="J1545" t="str">
            <v>00</v>
          </cell>
          <cell r="K1545" t="str">
            <v>County Office of Education (COE)</v>
          </cell>
          <cell r="O1545">
            <v>312</v>
          </cell>
          <cell r="P1545">
            <v>50</v>
          </cell>
          <cell r="Q1545">
            <v>262</v>
          </cell>
          <cell r="R1545">
            <v>0</v>
          </cell>
          <cell r="S1545">
            <v>205</v>
          </cell>
          <cell r="T1545">
            <v>50</v>
          </cell>
          <cell r="U1545">
            <v>155</v>
          </cell>
          <cell r="V1545">
            <v>0</v>
          </cell>
          <cell r="W1545" t="str">
            <v>Y</v>
          </cell>
        </row>
        <row r="1546">
          <cell r="C1546" t="str">
            <v>38684780000000</v>
          </cell>
          <cell r="D1546" t="str">
            <v>38</v>
          </cell>
          <cell r="E1546" t="str">
            <v>68478</v>
          </cell>
          <cell r="F1546" t="str">
            <v>0000000</v>
          </cell>
          <cell r="G1546" t="str">
            <v>San Francisco</v>
          </cell>
          <cell r="H1546" t="str">
            <v>San Francisco Unified</v>
          </cell>
          <cell r="J1546" t="str">
            <v>54</v>
          </cell>
          <cell r="K1546" t="str">
            <v>Unified School District</v>
          </cell>
          <cell r="O1546">
            <v>52153</v>
          </cell>
          <cell r="P1546">
            <v>0</v>
          </cell>
          <cell r="Q1546">
            <v>262</v>
          </cell>
          <cell r="R1546">
            <v>0</v>
          </cell>
          <cell r="S1546">
            <v>31952</v>
          </cell>
          <cell r="T1546">
            <v>0</v>
          </cell>
          <cell r="U1546">
            <v>155</v>
          </cell>
          <cell r="V1546">
            <v>0</v>
          </cell>
          <cell r="W1546" t="str">
            <v>Y</v>
          </cell>
        </row>
        <row r="1547">
          <cell r="C1547" t="str">
            <v>38684780101337</v>
          </cell>
          <cell r="D1547" t="str">
            <v>38</v>
          </cell>
          <cell r="E1547" t="str">
            <v>68478</v>
          </cell>
          <cell r="F1547" t="str">
            <v>0101337</v>
          </cell>
          <cell r="G1547" t="str">
            <v>San Francisco</v>
          </cell>
          <cell r="H1547" t="str">
            <v>San Francisco Unified</v>
          </cell>
          <cell r="I1547" t="str">
            <v>KIPP Bayview Academy</v>
          </cell>
          <cell r="J1547" t="str">
            <v>54</v>
          </cell>
          <cell r="K1547" t="str">
            <v>Unified School District</v>
          </cell>
          <cell r="L1547" t="str">
            <v>62</v>
          </cell>
          <cell r="M1547" t="str">
            <v>Intermediate/Middle Schools (Public)</v>
          </cell>
          <cell r="N1547" t="str">
            <v>0549</v>
          </cell>
          <cell r="O1547">
            <v>293</v>
          </cell>
          <cell r="P1547">
            <v>0</v>
          </cell>
          <cell r="Q1547">
            <v>0</v>
          </cell>
          <cell r="R1547">
            <v>0</v>
          </cell>
          <cell r="S1547">
            <v>223</v>
          </cell>
          <cell r="T1547">
            <v>0</v>
          </cell>
          <cell r="U1547">
            <v>0</v>
          </cell>
          <cell r="V1547">
            <v>0</v>
          </cell>
          <cell r="W1547" t="str">
            <v>Y</v>
          </cell>
        </row>
        <row r="1548">
          <cell r="C1548" t="str">
            <v>38684780101352</v>
          </cell>
          <cell r="D1548" t="str">
            <v>38</v>
          </cell>
          <cell r="E1548" t="str">
            <v>68478</v>
          </cell>
          <cell r="F1548" t="str">
            <v>0101352</v>
          </cell>
          <cell r="G1548" t="str">
            <v>San Francisco</v>
          </cell>
          <cell r="H1548" t="str">
            <v>San Francisco Unified</v>
          </cell>
          <cell r="I1548" t="str">
            <v>KIPP San Francisco Bay Academy</v>
          </cell>
          <cell r="J1548" t="str">
            <v>54</v>
          </cell>
          <cell r="K1548" t="str">
            <v>Unified School District</v>
          </cell>
          <cell r="L1548" t="str">
            <v>62</v>
          </cell>
          <cell r="M1548" t="str">
            <v>Intermediate/Middle Schools (Public)</v>
          </cell>
          <cell r="N1548" t="str">
            <v>0551</v>
          </cell>
          <cell r="O1548">
            <v>378</v>
          </cell>
          <cell r="P1548">
            <v>0</v>
          </cell>
          <cell r="Q1548">
            <v>0</v>
          </cell>
          <cell r="R1548">
            <v>0</v>
          </cell>
          <cell r="S1548">
            <v>319</v>
          </cell>
          <cell r="T1548">
            <v>0</v>
          </cell>
          <cell r="U1548">
            <v>0</v>
          </cell>
          <cell r="V1548">
            <v>0</v>
          </cell>
          <cell r="W1548" t="str">
            <v>Y</v>
          </cell>
        </row>
        <row r="1549">
          <cell r="C1549" t="str">
            <v>38684780101774</v>
          </cell>
          <cell r="D1549" t="str">
            <v>38</v>
          </cell>
          <cell r="E1549" t="str">
            <v>68478</v>
          </cell>
          <cell r="F1549" t="str">
            <v>0101774</v>
          </cell>
          <cell r="G1549" t="str">
            <v>San Francisco</v>
          </cell>
          <cell r="H1549" t="str">
            <v>San Francisco Unified</v>
          </cell>
          <cell r="I1549" t="str">
            <v>Five Keys Charter (SF Sheriff's)</v>
          </cell>
          <cell r="J1549" t="str">
            <v>54</v>
          </cell>
          <cell r="K1549" t="str">
            <v>Unified School District</v>
          </cell>
          <cell r="L1549" t="str">
            <v>66</v>
          </cell>
          <cell r="M1549" t="str">
            <v>High Schools (Public)</v>
          </cell>
          <cell r="N1549" t="str">
            <v>0567</v>
          </cell>
          <cell r="O1549">
            <v>355</v>
          </cell>
          <cell r="P1549">
            <v>0</v>
          </cell>
          <cell r="Q1549">
            <v>0</v>
          </cell>
          <cell r="R1549">
            <v>0</v>
          </cell>
          <cell r="S1549">
            <v>62</v>
          </cell>
          <cell r="T1549">
            <v>0</v>
          </cell>
          <cell r="U1549">
            <v>0</v>
          </cell>
          <cell r="V1549">
            <v>0</v>
          </cell>
          <cell r="W1549" t="str">
            <v>Y</v>
          </cell>
        </row>
        <row r="1550">
          <cell r="C1550" t="str">
            <v>38684780107300</v>
          </cell>
          <cell r="D1550" t="str">
            <v>38</v>
          </cell>
          <cell r="E1550" t="str">
            <v>68478</v>
          </cell>
          <cell r="F1550" t="str">
            <v>0107300</v>
          </cell>
          <cell r="G1550" t="str">
            <v>San Francisco</v>
          </cell>
          <cell r="H1550" t="str">
            <v>San Francisco Unified</v>
          </cell>
          <cell r="I1550" t="str">
            <v>City Arts and Tech High</v>
          </cell>
          <cell r="J1550" t="str">
            <v>54</v>
          </cell>
          <cell r="K1550" t="str">
            <v>Unified School District</v>
          </cell>
          <cell r="L1550" t="str">
            <v>66</v>
          </cell>
          <cell r="M1550" t="str">
            <v>High Schools (Public)</v>
          </cell>
          <cell r="N1550" t="str">
            <v>0599</v>
          </cell>
          <cell r="O1550">
            <v>288</v>
          </cell>
          <cell r="P1550">
            <v>0</v>
          </cell>
          <cell r="Q1550">
            <v>0</v>
          </cell>
          <cell r="R1550">
            <v>0</v>
          </cell>
          <cell r="S1550">
            <v>203</v>
          </cell>
          <cell r="T1550">
            <v>0</v>
          </cell>
          <cell r="U1550">
            <v>0</v>
          </cell>
          <cell r="V1550">
            <v>0</v>
          </cell>
          <cell r="W1550" t="str">
            <v>Y</v>
          </cell>
        </row>
        <row r="1551">
          <cell r="C1551" t="str">
            <v>38684780118133</v>
          </cell>
          <cell r="D1551" t="str">
            <v>38</v>
          </cell>
          <cell r="E1551" t="str">
            <v>68478</v>
          </cell>
          <cell r="F1551" t="str">
            <v>0118133</v>
          </cell>
          <cell r="G1551" t="str">
            <v>San Francisco</v>
          </cell>
          <cell r="H1551" t="str">
            <v>San Francisco Unified</v>
          </cell>
          <cell r="I1551" t="str">
            <v>Five Keys Adult School (SF Sheriff's)</v>
          </cell>
          <cell r="J1551" t="str">
            <v>54</v>
          </cell>
          <cell r="K1551" t="str">
            <v>Unified School District</v>
          </cell>
          <cell r="L1551" t="str">
            <v>66</v>
          </cell>
          <cell r="M1551" t="str">
            <v>High Schools (Public)</v>
          </cell>
          <cell r="N1551" t="str">
            <v>1029</v>
          </cell>
          <cell r="O1551">
            <v>138</v>
          </cell>
          <cell r="P1551">
            <v>0</v>
          </cell>
          <cell r="Q1551">
            <v>0</v>
          </cell>
          <cell r="R1551">
            <v>0</v>
          </cell>
          <cell r="S1551">
            <v>15</v>
          </cell>
          <cell r="T1551">
            <v>0</v>
          </cell>
          <cell r="U1551">
            <v>0</v>
          </cell>
          <cell r="V1551">
            <v>0</v>
          </cell>
          <cell r="W1551" t="str">
            <v>Y</v>
          </cell>
        </row>
        <row r="1552">
          <cell r="C1552" t="str">
            <v>38684780118141</v>
          </cell>
          <cell r="D1552" t="str">
            <v>38</v>
          </cell>
          <cell r="E1552" t="str">
            <v>68478</v>
          </cell>
          <cell r="F1552" t="str">
            <v>0118141</v>
          </cell>
          <cell r="G1552" t="str">
            <v>San Francisco</v>
          </cell>
          <cell r="H1552" t="str">
            <v>San Francisco Unified</v>
          </cell>
          <cell r="I1552" t="str">
            <v>Five Keys Independence HS (SF Sheriff's)</v>
          </cell>
          <cell r="J1552" t="str">
            <v>54</v>
          </cell>
          <cell r="K1552" t="str">
            <v>Unified School District</v>
          </cell>
          <cell r="L1552" t="str">
            <v>66</v>
          </cell>
          <cell r="M1552" t="str">
            <v>High Schools (Public)</v>
          </cell>
          <cell r="N1552" t="str">
            <v>1028</v>
          </cell>
          <cell r="O1552">
            <v>3701</v>
          </cell>
          <cell r="P1552">
            <v>0</v>
          </cell>
          <cell r="Q1552">
            <v>0</v>
          </cell>
          <cell r="R1552">
            <v>0</v>
          </cell>
          <cell r="S1552">
            <v>1184</v>
          </cell>
          <cell r="T1552">
            <v>0</v>
          </cell>
          <cell r="U1552">
            <v>0</v>
          </cell>
          <cell r="V1552">
            <v>0</v>
          </cell>
          <cell r="W1552" t="str">
            <v>Y</v>
          </cell>
        </row>
        <row r="1553">
          <cell r="C1553" t="str">
            <v>38684780123265</v>
          </cell>
          <cell r="D1553" t="str">
            <v>38</v>
          </cell>
          <cell r="E1553" t="str">
            <v>68478</v>
          </cell>
          <cell r="F1553" t="str">
            <v>0123265</v>
          </cell>
          <cell r="G1553" t="str">
            <v>San Francisco</v>
          </cell>
          <cell r="H1553" t="str">
            <v>San Francisco Unified</v>
          </cell>
          <cell r="I1553" t="str">
            <v>Gateway Middle</v>
          </cell>
          <cell r="J1553" t="str">
            <v>54</v>
          </cell>
          <cell r="K1553" t="str">
            <v>Unified School District</v>
          </cell>
          <cell r="L1553" t="str">
            <v>62</v>
          </cell>
          <cell r="M1553" t="str">
            <v>Intermediate/Middle Schools (Public)</v>
          </cell>
          <cell r="N1553" t="str">
            <v>1267</v>
          </cell>
          <cell r="O1553">
            <v>311</v>
          </cell>
          <cell r="P1553">
            <v>0</v>
          </cell>
          <cell r="Q1553">
            <v>0</v>
          </cell>
          <cell r="R1553">
            <v>0</v>
          </cell>
          <cell r="S1553">
            <v>194</v>
          </cell>
          <cell r="T1553">
            <v>0</v>
          </cell>
          <cell r="U1553">
            <v>0</v>
          </cell>
          <cell r="V1553">
            <v>0</v>
          </cell>
          <cell r="W1553" t="str">
            <v>Y</v>
          </cell>
        </row>
        <row r="1554">
          <cell r="C1554" t="str">
            <v>38684780123505</v>
          </cell>
          <cell r="D1554" t="str">
            <v>38</v>
          </cell>
          <cell r="E1554" t="str">
            <v>68478</v>
          </cell>
          <cell r="F1554" t="str">
            <v>0123505</v>
          </cell>
          <cell r="G1554" t="str">
            <v>San Francisco</v>
          </cell>
          <cell r="H1554" t="str">
            <v>San Francisco Unified</v>
          </cell>
          <cell r="I1554" t="str">
            <v>Mission Preparatory</v>
          </cell>
          <cell r="J1554" t="str">
            <v>54</v>
          </cell>
          <cell r="K1554" t="str">
            <v>Unified School District</v>
          </cell>
          <cell r="L1554" t="str">
            <v>60</v>
          </cell>
          <cell r="M1554" t="str">
            <v>Elementary Schools (Public)</v>
          </cell>
          <cell r="N1554" t="str">
            <v>1270</v>
          </cell>
          <cell r="O1554">
            <v>313</v>
          </cell>
          <cell r="P1554">
            <v>0</v>
          </cell>
          <cell r="Q1554">
            <v>0</v>
          </cell>
          <cell r="R1554">
            <v>0</v>
          </cell>
          <cell r="S1554">
            <v>272</v>
          </cell>
          <cell r="T1554">
            <v>0</v>
          </cell>
          <cell r="U1554">
            <v>0</v>
          </cell>
          <cell r="V1554">
            <v>0</v>
          </cell>
          <cell r="W1554" t="str">
            <v>Y</v>
          </cell>
        </row>
        <row r="1555">
          <cell r="C1555" t="str">
            <v>38684780127530</v>
          </cell>
          <cell r="D1555" t="str">
            <v>38</v>
          </cell>
          <cell r="E1555" t="str">
            <v>68478</v>
          </cell>
          <cell r="F1555" t="str">
            <v>0127530</v>
          </cell>
          <cell r="G1555" t="str">
            <v>San Francisco</v>
          </cell>
          <cell r="H1555" t="str">
            <v>San Francisco Unified</v>
          </cell>
          <cell r="I1555" t="str">
            <v>KIPP San Francisco College Preparatory</v>
          </cell>
          <cell r="J1555" t="str">
            <v>54</v>
          </cell>
          <cell r="K1555" t="str">
            <v>Unified School District</v>
          </cell>
          <cell r="L1555" t="str">
            <v>66</v>
          </cell>
          <cell r="M1555" t="str">
            <v>High Schools (Public)</v>
          </cell>
          <cell r="N1555" t="str">
            <v>1502</v>
          </cell>
          <cell r="O1555">
            <v>399</v>
          </cell>
          <cell r="P1555">
            <v>0</v>
          </cell>
          <cell r="Q1555">
            <v>0</v>
          </cell>
          <cell r="R1555">
            <v>0</v>
          </cell>
          <cell r="S1555">
            <v>339</v>
          </cell>
          <cell r="T1555">
            <v>0</v>
          </cell>
          <cell r="U1555">
            <v>0</v>
          </cell>
          <cell r="V1555">
            <v>0</v>
          </cell>
          <cell r="W1555" t="str">
            <v>Y</v>
          </cell>
        </row>
        <row r="1556">
          <cell r="C1556" t="str">
            <v>38684783830411</v>
          </cell>
          <cell r="D1556" t="str">
            <v>38</v>
          </cell>
          <cell r="E1556" t="str">
            <v>68478</v>
          </cell>
          <cell r="F1556" t="str">
            <v>3830411</v>
          </cell>
          <cell r="G1556" t="str">
            <v>San Francisco</v>
          </cell>
          <cell r="H1556" t="str">
            <v>San Francisco Unified</v>
          </cell>
          <cell r="I1556" t="str">
            <v>Leadership High</v>
          </cell>
          <cell r="J1556" t="str">
            <v>54</v>
          </cell>
          <cell r="K1556" t="str">
            <v>Unified School District</v>
          </cell>
          <cell r="L1556" t="str">
            <v>66</v>
          </cell>
          <cell r="M1556" t="str">
            <v>High Schools (Public)</v>
          </cell>
          <cell r="N1556" t="str">
            <v>0122</v>
          </cell>
          <cell r="O1556">
            <v>304</v>
          </cell>
          <cell r="P1556">
            <v>0</v>
          </cell>
          <cell r="Q1556">
            <v>0</v>
          </cell>
          <cell r="R1556">
            <v>0</v>
          </cell>
          <cell r="S1556">
            <v>204</v>
          </cell>
          <cell r="T1556">
            <v>0</v>
          </cell>
          <cell r="U1556">
            <v>0</v>
          </cell>
          <cell r="V1556">
            <v>0</v>
          </cell>
          <cell r="W1556" t="str">
            <v>Y</v>
          </cell>
        </row>
        <row r="1557">
          <cell r="C1557" t="str">
            <v>38684783830429</v>
          </cell>
          <cell r="D1557" t="str">
            <v>38</v>
          </cell>
          <cell r="E1557" t="str">
            <v>68478</v>
          </cell>
          <cell r="F1557" t="str">
            <v>3830429</v>
          </cell>
          <cell r="G1557" t="str">
            <v>San Francisco</v>
          </cell>
          <cell r="H1557" t="str">
            <v>San Francisco Unified</v>
          </cell>
          <cell r="I1557" t="str">
            <v>Life Learning Academy Charter</v>
          </cell>
          <cell r="J1557" t="str">
            <v>54</v>
          </cell>
          <cell r="K1557" t="str">
            <v>Unified School District</v>
          </cell>
          <cell r="L1557" t="str">
            <v>66</v>
          </cell>
          <cell r="M1557" t="str">
            <v>High Schools (Public)</v>
          </cell>
          <cell r="N1557" t="str">
            <v>0140</v>
          </cell>
          <cell r="O1557">
            <v>32</v>
          </cell>
          <cell r="P1557">
            <v>0</v>
          </cell>
          <cell r="Q1557">
            <v>0</v>
          </cell>
          <cell r="R1557">
            <v>0</v>
          </cell>
          <cell r="S1557">
            <v>28</v>
          </cell>
          <cell r="T1557">
            <v>0</v>
          </cell>
          <cell r="U1557">
            <v>0</v>
          </cell>
          <cell r="V1557">
            <v>0</v>
          </cell>
          <cell r="W1557" t="str">
            <v>Y</v>
          </cell>
        </row>
        <row r="1558">
          <cell r="C1558" t="str">
            <v>38684783830437</v>
          </cell>
          <cell r="D1558" t="str">
            <v>38</v>
          </cell>
          <cell r="E1558" t="str">
            <v>68478</v>
          </cell>
          <cell r="F1558" t="str">
            <v>3830437</v>
          </cell>
          <cell r="G1558" t="str">
            <v>San Francisco</v>
          </cell>
          <cell r="H1558" t="str">
            <v>San Francisco Unified</v>
          </cell>
          <cell r="I1558" t="str">
            <v>Gateway High</v>
          </cell>
          <cell r="J1558" t="str">
            <v>54</v>
          </cell>
          <cell r="K1558" t="str">
            <v>Unified School District</v>
          </cell>
          <cell r="L1558" t="str">
            <v>66</v>
          </cell>
          <cell r="M1558" t="str">
            <v>High Schools (Public)</v>
          </cell>
          <cell r="N1558" t="str">
            <v>0141</v>
          </cell>
          <cell r="O1558">
            <v>482</v>
          </cell>
          <cell r="P1558">
            <v>0</v>
          </cell>
          <cell r="Q1558">
            <v>0</v>
          </cell>
          <cell r="R1558">
            <v>0</v>
          </cell>
          <cell r="S1558">
            <v>225</v>
          </cell>
          <cell r="T1558">
            <v>0</v>
          </cell>
          <cell r="U1558">
            <v>0</v>
          </cell>
          <cell r="V1558">
            <v>0</v>
          </cell>
          <cell r="W1558" t="str">
            <v>Y</v>
          </cell>
        </row>
        <row r="1559">
          <cell r="C1559" t="str">
            <v>38684786040935</v>
          </cell>
          <cell r="D1559" t="str">
            <v>38</v>
          </cell>
          <cell r="E1559" t="str">
            <v>68478</v>
          </cell>
          <cell r="F1559" t="str">
            <v>6040935</v>
          </cell>
          <cell r="G1559" t="str">
            <v>San Francisco</v>
          </cell>
          <cell r="H1559" t="str">
            <v>San Francisco Unified</v>
          </cell>
          <cell r="I1559" t="str">
            <v>Edison Charter Academy</v>
          </cell>
          <cell r="J1559" t="str">
            <v>54</v>
          </cell>
          <cell r="K1559" t="str">
            <v>Unified School District</v>
          </cell>
          <cell r="L1559" t="str">
            <v>60</v>
          </cell>
          <cell r="M1559" t="str">
            <v>Elementary Schools (Public)</v>
          </cell>
          <cell r="N1559" t="str">
            <v>0158</v>
          </cell>
          <cell r="O1559">
            <v>735</v>
          </cell>
          <cell r="P1559">
            <v>0</v>
          </cell>
          <cell r="Q1559">
            <v>0</v>
          </cell>
          <cell r="R1559">
            <v>0</v>
          </cell>
          <cell r="S1559">
            <v>370</v>
          </cell>
          <cell r="T1559">
            <v>0</v>
          </cell>
          <cell r="U1559">
            <v>0</v>
          </cell>
          <cell r="V1559">
            <v>0</v>
          </cell>
          <cell r="W1559" t="str">
            <v>Y</v>
          </cell>
        </row>
        <row r="1560">
          <cell r="C1560" t="str">
            <v>38684786112601</v>
          </cell>
          <cell r="D1560" t="str">
            <v>38</v>
          </cell>
          <cell r="E1560" t="str">
            <v>68478</v>
          </cell>
          <cell r="F1560" t="str">
            <v>6112601</v>
          </cell>
          <cell r="G1560" t="str">
            <v>San Francisco</v>
          </cell>
          <cell r="H1560" t="str">
            <v>San Francisco Unified</v>
          </cell>
          <cell r="I1560" t="str">
            <v>Creative Arts Charter</v>
          </cell>
          <cell r="J1560" t="str">
            <v>54</v>
          </cell>
          <cell r="K1560" t="str">
            <v>Unified School District</v>
          </cell>
          <cell r="L1560" t="str">
            <v>60</v>
          </cell>
          <cell r="M1560" t="str">
            <v>Elementary Schools (Public)</v>
          </cell>
          <cell r="N1560" t="str">
            <v>0040</v>
          </cell>
          <cell r="O1560">
            <v>436</v>
          </cell>
          <cell r="P1560">
            <v>0</v>
          </cell>
          <cell r="Q1560">
            <v>0</v>
          </cell>
          <cell r="R1560">
            <v>0</v>
          </cell>
          <cell r="S1560">
            <v>129</v>
          </cell>
          <cell r="T1560">
            <v>0</v>
          </cell>
          <cell r="U1560">
            <v>0</v>
          </cell>
          <cell r="V1560">
            <v>0</v>
          </cell>
          <cell r="W1560" t="str">
            <v>Y</v>
          </cell>
        </row>
        <row r="1561">
          <cell r="C1561" t="str">
            <v>38769190132159</v>
          </cell>
          <cell r="D1561" t="str">
            <v>38</v>
          </cell>
          <cell r="E1561" t="str">
            <v>76919</v>
          </cell>
          <cell r="F1561" t="str">
            <v>0132159</v>
          </cell>
          <cell r="G1561" t="str">
            <v>San Francisco</v>
          </cell>
          <cell r="H1561" t="str">
            <v>SBE - OnePurpose</v>
          </cell>
          <cell r="I1561" t="str">
            <v>OnePurpose</v>
          </cell>
          <cell r="J1561" t="str">
            <v>02</v>
          </cell>
          <cell r="K1561" t="str">
            <v>State Board of Education</v>
          </cell>
          <cell r="L1561" t="str">
            <v>61</v>
          </cell>
          <cell r="M1561" t="str">
            <v>Elemen Schools In 1 School Dist. (Public)</v>
          </cell>
          <cell r="N1561" t="str">
            <v>1733</v>
          </cell>
          <cell r="O1561">
            <v>156</v>
          </cell>
          <cell r="P1561">
            <v>0</v>
          </cell>
          <cell r="Q1561">
            <v>0</v>
          </cell>
          <cell r="R1561">
            <v>0</v>
          </cell>
          <cell r="S1561">
            <v>131</v>
          </cell>
          <cell r="T1561">
            <v>0</v>
          </cell>
          <cell r="U1561">
            <v>0</v>
          </cell>
          <cell r="V1561">
            <v>0</v>
          </cell>
          <cell r="W1561" t="str">
            <v>Y</v>
          </cell>
        </row>
        <row r="1562">
          <cell r="C1562" t="str">
            <v>38769270132183</v>
          </cell>
          <cell r="D1562" t="str">
            <v>38</v>
          </cell>
          <cell r="E1562" t="str">
            <v>76927</v>
          </cell>
          <cell r="F1562" t="str">
            <v>0132183</v>
          </cell>
          <cell r="G1562" t="str">
            <v>San Francisco</v>
          </cell>
          <cell r="H1562" t="str">
            <v>SBE - The New School of San Francisco</v>
          </cell>
          <cell r="I1562" t="str">
            <v>The New School of San Francisco</v>
          </cell>
          <cell r="J1562" t="str">
            <v>02</v>
          </cell>
          <cell r="K1562" t="str">
            <v>State Board of Education</v>
          </cell>
          <cell r="L1562" t="str">
            <v>61</v>
          </cell>
          <cell r="M1562" t="str">
            <v>Elemen Schools In 1 School Dist. (Public)</v>
          </cell>
          <cell r="N1562" t="str">
            <v>1742</v>
          </cell>
          <cell r="O1562">
            <v>184</v>
          </cell>
          <cell r="P1562">
            <v>0</v>
          </cell>
          <cell r="Q1562">
            <v>0</v>
          </cell>
          <cell r="R1562">
            <v>0</v>
          </cell>
          <cell r="S1562">
            <v>37</v>
          </cell>
          <cell r="T1562">
            <v>0</v>
          </cell>
          <cell r="U1562">
            <v>0</v>
          </cell>
          <cell r="V1562">
            <v>0</v>
          </cell>
          <cell r="W1562" t="str">
            <v>Y</v>
          </cell>
        </row>
        <row r="1563">
          <cell r="C1563" t="str">
            <v>39103970000000</v>
          </cell>
          <cell r="D1563" t="str">
            <v>39</v>
          </cell>
          <cell r="E1563" t="str">
            <v>10397</v>
          </cell>
          <cell r="F1563" t="str">
            <v>0000000</v>
          </cell>
          <cell r="G1563" t="str">
            <v>San Joaquin</v>
          </cell>
          <cell r="H1563" t="str">
            <v>San Joaquin County Office of Education</v>
          </cell>
          <cell r="J1563" t="str">
            <v>00</v>
          </cell>
          <cell r="K1563" t="str">
            <v>County Office of Education (COE)</v>
          </cell>
          <cell r="O1563">
            <v>1873</v>
          </cell>
          <cell r="P1563">
            <v>119</v>
          </cell>
          <cell r="Q1563">
            <v>856</v>
          </cell>
          <cell r="R1563">
            <v>140</v>
          </cell>
          <cell r="S1563">
            <v>1463</v>
          </cell>
          <cell r="T1563">
            <v>119</v>
          </cell>
          <cell r="U1563">
            <v>577</v>
          </cell>
          <cell r="V1563">
            <v>124</v>
          </cell>
          <cell r="W1563" t="str">
            <v>Y</v>
          </cell>
        </row>
        <row r="1564">
          <cell r="C1564" t="str">
            <v>39103970120717</v>
          </cell>
          <cell r="D1564" t="str">
            <v>39</v>
          </cell>
          <cell r="E1564" t="str">
            <v>10397</v>
          </cell>
          <cell r="F1564" t="str">
            <v>0120717</v>
          </cell>
          <cell r="G1564" t="str">
            <v>San Joaquin</v>
          </cell>
          <cell r="H1564" t="str">
            <v>San Joaquin County Office of Education</v>
          </cell>
          <cell r="I1564" t="str">
            <v>one.Charter</v>
          </cell>
          <cell r="J1564" t="str">
            <v>00</v>
          </cell>
          <cell r="K1564" t="str">
            <v>County Office of Education (COE)</v>
          </cell>
          <cell r="L1564" t="str">
            <v>10</v>
          </cell>
          <cell r="M1564" t="str">
            <v>County Community</v>
          </cell>
          <cell r="N1564" t="str">
            <v>1146</v>
          </cell>
          <cell r="O1564">
            <v>286</v>
          </cell>
          <cell r="P1564">
            <v>0</v>
          </cell>
          <cell r="Q1564">
            <v>0</v>
          </cell>
          <cell r="R1564">
            <v>119</v>
          </cell>
          <cell r="S1564">
            <v>258</v>
          </cell>
          <cell r="T1564">
            <v>0</v>
          </cell>
          <cell r="U1564">
            <v>0</v>
          </cell>
          <cell r="V1564">
            <v>103</v>
          </cell>
          <cell r="W1564" t="str">
            <v>Y</v>
          </cell>
        </row>
        <row r="1565">
          <cell r="C1565" t="str">
            <v>39103970121723</v>
          </cell>
          <cell r="D1565" t="str">
            <v>39</v>
          </cell>
          <cell r="E1565" t="str">
            <v>10397</v>
          </cell>
          <cell r="F1565" t="str">
            <v>0121723</v>
          </cell>
          <cell r="G1565" t="str">
            <v>San Joaquin</v>
          </cell>
          <cell r="H1565" t="str">
            <v>San Joaquin County Office of Education</v>
          </cell>
          <cell r="I1565" t="str">
            <v>San Joaquin Building Futures Academy</v>
          </cell>
          <cell r="J1565" t="str">
            <v>00</v>
          </cell>
          <cell r="K1565" t="str">
            <v>County Office of Education (COE)</v>
          </cell>
          <cell r="L1565" t="str">
            <v>10</v>
          </cell>
          <cell r="M1565" t="str">
            <v>County Community</v>
          </cell>
          <cell r="N1565" t="str">
            <v>1198</v>
          </cell>
          <cell r="O1565">
            <v>146</v>
          </cell>
          <cell r="P1565">
            <v>0</v>
          </cell>
          <cell r="Q1565">
            <v>0</v>
          </cell>
          <cell r="R1565">
            <v>21</v>
          </cell>
          <cell r="S1565">
            <v>142</v>
          </cell>
          <cell r="T1565">
            <v>0</v>
          </cell>
          <cell r="U1565">
            <v>0</v>
          </cell>
          <cell r="V1565">
            <v>21</v>
          </cell>
          <cell r="W1565" t="str">
            <v>Y</v>
          </cell>
        </row>
        <row r="1566">
          <cell r="C1566" t="str">
            <v>39103970127134</v>
          </cell>
          <cell r="D1566" t="str">
            <v>39</v>
          </cell>
          <cell r="E1566" t="str">
            <v>10397</v>
          </cell>
          <cell r="F1566" t="str">
            <v>0127134</v>
          </cell>
          <cell r="G1566" t="str">
            <v>San Joaquin</v>
          </cell>
          <cell r="H1566" t="str">
            <v>San Joaquin County Office of Education</v>
          </cell>
          <cell r="I1566" t="str">
            <v>River Islands Technology Academy II</v>
          </cell>
          <cell r="J1566" t="str">
            <v>00</v>
          </cell>
          <cell r="K1566" t="str">
            <v>County Office of Education (COE)</v>
          </cell>
          <cell r="L1566" t="str">
            <v>60</v>
          </cell>
          <cell r="M1566" t="str">
            <v>Elementary Schools (Public)</v>
          </cell>
          <cell r="N1566" t="str">
            <v>1775</v>
          </cell>
          <cell r="O1566">
            <v>672</v>
          </cell>
          <cell r="P1566">
            <v>0</v>
          </cell>
          <cell r="Q1566">
            <v>0</v>
          </cell>
          <cell r="R1566">
            <v>0</v>
          </cell>
          <cell r="S1566">
            <v>220</v>
          </cell>
          <cell r="T1566">
            <v>0</v>
          </cell>
          <cell r="U1566">
            <v>0</v>
          </cell>
          <cell r="V1566">
            <v>0</v>
          </cell>
          <cell r="W1566" t="str">
            <v>Y</v>
          </cell>
        </row>
        <row r="1567">
          <cell r="C1567" t="str">
            <v>39103973930476</v>
          </cell>
          <cell r="D1567" t="str">
            <v>39</v>
          </cell>
          <cell r="E1567" t="str">
            <v>10397</v>
          </cell>
          <cell r="F1567" t="str">
            <v>3930476</v>
          </cell>
          <cell r="G1567" t="str">
            <v>San Joaquin</v>
          </cell>
          <cell r="H1567" t="str">
            <v>San Joaquin County Office of Education</v>
          </cell>
          <cell r="I1567" t="str">
            <v>Venture Academy</v>
          </cell>
          <cell r="J1567" t="str">
            <v>00</v>
          </cell>
          <cell r="K1567" t="str">
            <v>County Office of Education (COE)</v>
          </cell>
          <cell r="L1567" t="str">
            <v>10</v>
          </cell>
          <cell r="M1567" t="str">
            <v>County Community</v>
          </cell>
          <cell r="N1567" t="str">
            <v>0423</v>
          </cell>
          <cell r="O1567">
            <v>1616</v>
          </cell>
          <cell r="P1567">
            <v>0</v>
          </cell>
          <cell r="Q1567">
            <v>0</v>
          </cell>
          <cell r="R1567">
            <v>0</v>
          </cell>
          <cell r="S1567">
            <v>1032</v>
          </cell>
          <cell r="T1567">
            <v>0</v>
          </cell>
          <cell r="U1567">
            <v>0</v>
          </cell>
          <cell r="V1567">
            <v>0</v>
          </cell>
          <cell r="W1567" t="str">
            <v>Y</v>
          </cell>
        </row>
        <row r="1568">
          <cell r="C1568" t="str">
            <v>39684860000000</v>
          </cell>
          <cell r="D1568" t="str">
            <v>39</v>
          </cell>
          <cell r="E1568" t="str">
            <v>68486</v>
          </cell>
          <cell r="F1568" t="str">
            <v>0000000</v>
          </cell>
          <cell r="G1568" t="str">
            <v>San Joaquin</v>
          </cell>
          <cell r="H1568" t="str">
            <v>Banta Elementary</v>
          </cell>
          <cell r="J1568" t="str">
            <v>52</v>
          </cell>
          <cell r="K1568" t="str">
            <v>Elementary School District</v>
          </cell>
          <cell r="O1568">
            <v>370</v>
          </cell>
          <cell r="P1568">
            <v>0</v>
          </cell>
          <cell r="Q1568">
            <v>3</v>
          </cell>
          <cell r="R1568">
            <v>0</v>
          </cell>
          <cell r="S1568">
            <v>278</v>
          </cell>
          <cell r="T1568">
            <v>0</v>
          </cell>
          <cell r="U1568">
            <v>2</v>
          </cell>
          <cell r="V1568">
            <v>0</v>
          </cell>
          <cell r="W1568" t="str">
            <v>Y</v>
          </cell>
        </row>
        <row r="1569">
          <cell r="C1569" t="str">
            <v>39684860131789</v>
          </cell>
          <cell r="D1569" t="str">
            <v>39</v>
          </cell>
          <cell r="E1569" t="str">
            <v>68486</v>
          </cell>
          <cell r="F1569" t="str">
            <v>0131789</v>
          </cell>
          <cell r="G1569" t="str">
            <v>San Joaquin</v>
          </cell>
          <cell r="H1569" t="str">
            <v>Banta Elementary</v>
          </cell>
          <cell r="I1569" t="str">
            <v>NextGeneration STEAM Academy</v>
          </cell>
          <cell r="J1569" t="str">
            <v>52</v>
          </cell>
          <cell r="K1569" t="str">
            <v>Elementary School District</v>
          </cell>
          <cell r="L1569" t="str">
            <v>60</v>
          </cell>
          <cell r="M1569" t="str">
            <v>Elementary Schools (Public)</v>
          </cell>
          <cell r="N1569" t="str">
            <v>1725</v>
          </cell>
          <cell r="O1569">
            <v>477</v>
          </cell>
          <cell r="P1569">
            <v>0</v>
          </cell>
          <cell r="Q1569">
            <v>0</v>
          </cell>
          <cell r="R1569">
            <v>0</v>
          </cell>
          <cell r="S1569">
            <v>277</v>
          </cell>
          <cell r="T1569">
            <v>0</v>
          </cell>
          <cell r="U1569">
            <v>0</v>
          </cell>
          <cell r="V1569">
            <v>0</v>
          </cell>
          <cell r="W1569" t="str">
            <v>Y</v>
          </cell>
        </row>
        <row r="1570">
          <cell r="C1570" t="str">
            <v>39685020000000</v>
          </cell>
          <cell r="D1570" t="str">
            <v>39</v>
          </cell>
          <cell r="E1570" t="str">
            <v>68502</v>
          </cell>
          <cell r="F1570" t="str">
            <v>0000000</v>
          </cell>
          <cell r="G1570" t="str">
            <v>San Joaquin</v>
          </cell>
          <cell r="H1570" t="str">
            <v>Escalon Unified</v>
          </cell>
          <cell r="J1570" t="str">
            <v>54</v>
          </cell>
          <cell r="K1570" t="str">
            <v>Unified School District</v>
          </cell>
          <cell r="O1570">
            <v>2583</v>
          </cell>
          <cell r="P1570">
            <v>0</v>
          </cell>
          <cell r="Q1570">
            <v>23</v>
          </cell>
          <cell r="R1570">
            <v>0</v>
          </cell>
          <cell r="S1570">
            <v>1415</v>
          </cell>
          <cell r="T1570">
            <v>0</v>
          </cell>
          <cell r="U1570">
            <v>11</v>
          </cell>
          <cell r="V1570">
            <v>0</v>
          </cell>
          <cell r="W1570" t="str">
            <v>Y</v>
          </cell>
        </row>
        <row r="1571">
          <cell r="C1571" t="str">
            <v>39685020126011</v>
          </cell>
          <cell r="D1571" t="str">
            <v>39</v>
          </cell>
          <cell r="E1571" t="str">
            <v>68502</v>
          </cell>
          <cell r="F1571" t="str">
            <v>0126011</v>
          </cell>
          <cell r="G1571" t="str">
            <v>San Joaquin</v>
          </cell>
          <cell r="H1571" t="str">
            <v>Escalon Unified</v>
          </cell>
          <cell r="I1571" t="str">
            <v>Escalon Charter Academy</v>
          </cell>
          <cell r="J1571" t="str">
            <v>54</v>
          </cell>
          <cell r="K1571" t="str">
            <v>Unified School District</v>
          </cell>
          <cell r="L1571" t="str">
            <v>60</v>
          </cell>
          <cell r="M1571" t="str">
            <v>Elementary Schools (Public)</v>
          </cell>
          <cell r="N1571" t="str">
            <v>1416</v>
          </cell>
          <cell r="O1571">
            <v>340</v>
          </cell>
          <cell r="P1571">
            <v>0</v>
          </cell>
          <cell r="Q1571">
            <v>0</v>
          </cell>
          <cell r="R1571">
            <v>0</v>
          </cell>
          <cell r="S1571">
            <v>131</v>
          </cell>
          <cell r="T1571">
            <v>0</v>
          </cell>
          <cell r="U1571">
            <v>0</v>
          </cell>
          <cell r="V1571">
            <v>0</v>
          </cell>
          <cell r="W1571" t="str">
            <v>Y</v>
          </cell>
        </row>
        <row r="1572">
          <cell r="C1572" t="str">
            <v>39685440000000</v>
          </cell>
          <cell r="D1572" t="str">
            <v>39</v>
          </cell>
          <cell r="E1572" t="str">
            <v>68544</v>
          </cell>
          <cell r="F1572" t="str">
            <v>0000000</v>
          </cell>
          <cell r="G1572" t="str">
            <v>San Joaquin</v>
          </cell>
          <cell r="H1572" t="str">
            <v>Jefferson Elementary</v>
          </cell>
          <cell r="J1572" t="str">
            <v>52</v>
          </cell>
          <cell r="K1572" t="str">
            <v>Elementary School District</v>
          </cell>
          <cell r="O1572">
            <v>2329</v>
          </cell>
          <cell r="P1572">
            <v>0</v>
          </cell>
          <cell r="Q1572">
            <v>20</v>
          </cell>
          <cell r="R1572">
            <v>0</v>
          </cell>
          <cell r="S1572">
            <v>894</v>
          </cell>
          <cell r="T1572">
            <v>0</v>
          </cell>
          <cell r="U1572">
            <v>7</v>
          </cell>
          <cell r="V1572">
            <v>0</v>
          </cell>
          <cell r="W1572" t="str">
            <v>Y</v>
          </cell>
        </row>
        <row r="1573">
          <cell r="C1573" t="str">
            <v>39685690000000</v>
          </cell>
          <cell r="D1573" t="str">
            <v>39</v>
          </cell>
          <cell r="E1573" t="str">
            <v>68569</v>
          </cell>
          <cell r="F1573" t="str">
            <v>0000000</v>
          </cell>
          <cell r="G1573" t="str">
            <v>San Joaquin</v>
          </cell>
          <cell r="H1573" t="str">
            <v>Lincoln Unified</v>
          </cell>
          <cell r="J1573" t="str">
            <v>54</v>
          </cell>
          <cell r="K1573" t="str">
            <v>Unified School District</v>
          </cell>
          <cell r="O1573">
            <v>9053</v>
          </cell>
          <cell r="P1573">
            <v>0</v>
          </cell>
          <cell r="Q1573">
            <v>113</v>
          </cell>
          <cell r="R1573">
            <v>0</v>
          </cell>
          <cell r="S1573">
            <v>5955</v>
          </cell>
          <cell r="T1573">
            <v>0</v>
          </cell>
          <cell r="U1573">
            <v>73</v>
          </cell>
          <cell r="V1573">
            <v>0</v>
          </cell>
          <cell r="W1573" t="str">
            <v>Y</v>
          </cell>
        </row>
        <row r="1574">
          <cell r="C1574" t="str">
            <v>39685690132415</v>
          </cell>
          <cell r="D1574" t="str">
            <v>39</v>
          </cell>
          <cell r="E1574" t="str">
            <v>68569</v>
          </cell>
          <cell r="F1574" t="str">
            <v>0132415</v>
          </cell>
          <cell r="G1574" t="str">
            <v>San Joaquin</v>
          </cell>
          <cell r="H1574" t="str">
            <v>Lincoln Unified</v>
          </cell>
          <cell r="I1574" t="str">
            <v>John McCandless Charter</v>
          </cell>
          <cell r="J1574" t="str">
            <v>54</v>
          </cell>
          <cell r="K1574" t="str">
            <v>Unified School District</v>
          </cell>
          <cell r="L1574" t="str">
            <v>60</v>
          </cell>
          <cell r="M1574" t="str">
            <v>Elementary Schools (Public)</v>
          </cell>
          <cell r="N1574" t="str">
            <v>1732</v>
          </cell>
          <cell r="O1574">
            <v>366</v>
          </cell>
          <cell r="P1574">
            <v>0</v>
          </cell>
          <cell r="Q1574">
            <v>0</v>
          </cell>
          <cell r="R1574">
            <v>0</v>
          </cell>
          <cell r="S1574">
            <v>153</v>
          </cell>
          <cell r="T1574">
            <v>0</v>
          </cell>
          <cell r="U1574">
            <v>0</v>
          </cell>
          <cell r="V1574">
            <v>0</v>
          </cell>
          <cell r="W1574" t="str">
            <v>Y</v>
          </cell>
        </row>
        <row r="1575">
          <cell r="C1575" t="str">
            <v>39685770000000</v>
          </cell>
          <cell r="D1575" t="str">
            <v>39</v>
          </cell>
          <cell r="E1575" t="str">
            <v>68577</v>
          </cell>
          <cell r="F1575" t="str">
            <v>0000000</v>
          </cell>
          <cell r="G1575" t="str">
            <v>San Joaquin</v>
          </cell>
          <cell r="H1575" t="str">
            <v>Linden Unified</v>
          </cell>
          <cell r="J1575" t="str">
            <v>54</v>
          </cell>
          <cell r="K1575" t="str">
            <v>Unified School District</v>
          </cell>
          <cell r="O1575">
            <v>2252</v>
          </cell>
          <cell r="P1575">
            <v>0</v>
          </cell>
          <cell r="Q1575">
            <v>39</v>
          </cell>
          <cell r="R1575">
            <v>0</v>
          </cell>
          <cell r="S1575">
            <v>1391</v>
          </cell>
          <cell r="T1575">
            <v>0</v>
          </cell>
          <cell r="U1575">
            <v>32</v>
          </cell>
          <cell r="V1575">
            <v>0</v>
          </cell>
          <cell r="W1575" t="str">
            <v>Y</v>
          </cell>
        </row>
        <row r="1576">
          <cell r="C1576" t="str">
            <v>39685850000000</v>
          </cell>
          <cell r="D1576" t="str">
            <v>39</v>
          </cell>
          <cell r="E1576" t="str">
            <v>68585</v>
          </cell>
          <cell r="F1576" t="str">
            <v>0000000</v>
          </cell>
          <cell r="G1576" t="str">
            <v>San Joaquin</v>
          </cell>
          <cell r="H1576" t="str">
            <v>Lodi Unified</v>
          </cell>
          <cell r="J1576" t="str">
            <v>54</v>
          </cell>
          <cell r="K1576" t="str">
            <v>Unified School District</v>
          </cell>
          <cell r="O1576">
            <v>28653</v>
          </cell>
          <cell r="P1576">
            <v>0</v>
          </cell>
          <cell r="Q1576">
            <v>51</v>
          </cell>
          <cell r="R1576">
            <v>0</v>
          </cell>
          <cell r="S1576">
            <v>20617</v>
          </cell>
          <cell r="T1576">
            <v>0</v>
          </cell>
          <cell r="U1576">
            <v>47</v>
          </cell>
          <cell r="V1576">
            <v>0</v>
          </cell>
          <cell r="W1576" t="str">
            <v>Y</v>
          </cell>
        </row>
        <row r="1577">
          <cell r="C1577" t="str">
            <v>39685850101956</v>
          </cell>
          <cell r="D1577" t="str">
            <v>39</v>
          </cell>
          <cell r="E1577" t="str">
            <v>68585</v>
          </cell>
          <cell r="F1577" t="str">
            <v>0101956</v>
          </cell>
          <cell r="G1577" t="str">
            <v>San Joaquin</v>
          </cell>
          <cell r="H1577" t="str">
            <v>Lodi Unified</v>
          </cell>
          <cell r="I1577" t="str">
            <v>Aspire Benjamin Holt College Preparatory Academy</v>
          </cell>
          <cell r="J1577" t="str">
            <v>54</v>
          </cell>
          <cell r="K1577" t="str">
            <v>Unified School District</v>
          </cell>
          <cell r="L1577" t="str">
            <v>65</v>
          </cell>
          <cell r="M1577" t="str">
            <v>K-12 Schools (Public)</v>
          </cell>
          <cell r="N1577" t="str">
            <v>0565</v>
          </cell>
          <cell r="O1577">
            <v>418</v>
          </cell>
          <cell r="P1577">
            <v>0</v>
          </cell>
          <cell r="Q1577">
            <v>0</v>
          </cell>
          <cell r="R1577">
            <v>0</v>
          </cell>
          <cell r="S1577">
            <v>203</v>
          </cell>
          <cell r="T1577">
            <v>0</v>
          </cell>
          <cell r="U1577">
            <v>0</v>
          </cell>
          <cell r="V1577">
            <v>0</v>
          </cell>
          <cell r="W1577" t="str">
            <v>Y</v>
          </cell>
        </row>
        <row r="1578">
          <cell r="C1578" t="str">
            <v>39685850122580</v>
          </cell>
          <cell r="D1578" t="str">
            <v>39</v>
          </cell>
          <cell r="E1578" t="str">
            <v>68585</v>
          </cell>
          <cell r="F1578" t="str">
            <v>0122580</v>
          </cell>
          <cell r="G1578" t="str">
            <v>San Joaquin</v>
          </cell>
          <cell r="H1578" t="str">
            <v>Lodi Unified</v>
          </cell>
          <cell r="I1578" t="str">
            <v>Rio Valley Charter</v>
          </cell>
          <cell r="J1578" t="str">
            <v>54</v>
          </cell>
          <cell r="K1578" t="str">
            <v>Unified School District</v>
          </cell>
          <cell r="L1578" t="str">
            <v>65</v>
          </cell>
          <cell r="M1578" t="str">
            <v>K-12 Schools (Public)</v>
          </cell>
          <cell r="N1578" t="str">
            <v>1229</v>
          </cell>
          <cell r="O1578">
            <v>608</v>
          </cell>
          <cell r="P1578">
            <v>0</v>
          </cell>
          <cell r="Q1578">
            <v>0</v>
          </cell>
          <cell r="R1578">
            <v>0</v>
          </cell>
          <cell r="S1578">
            <v>384</v>
          </cell>
          <cell r="T1578">
            <v>0</v>
          </cell>
          <cell r="U1578">
            <v>0</v>
          </cell>
          <cell r="V1578">
            <v>0</v>
          </cell>
          <cell r="W1578" t="str">
            <v>Y</v>
          </cell>
        </row>
        <row r="1579">
          <cell r="C1579" t="str">
            <v>39685850133678</v>
          </cell>
          <cell r="D1579" t="str">
            <v>39</v>
          </cell>
          <cell r="E1579" t="str">
            <v>68585</v>
          </cell>
          <cell r="F1579" t="str">
            <v>0133678</v>
          </cell>
          <cell r="G1579" t="str">
            <v>San Joaquin</v>
          </cell>
          <cell r="H1579" t="str">
            <v>Lodi Unified</v>
          </cell>
          <cell r="I1579" t="str">
            <v>Aspire Benjamin Holt Middle School</v>
          </cell>
          <cell r="J1579" t="str">
            <v>54</v>
          </cell>
          <cell r="K1579" t="str">
            <v>Unified School District</v>
          </cell>
          <cell r="L1579" t="str">
            <v>65</v>
          </cell>
          <cell r="M1579" t="str">
            <v>K-12 Schools (Public)</v>
          </cell>
          <cell r="N1579" t="str">
            <v>1782</v>
          </cell>
          <cell r="O1579">
            <v>510</v>
          </cell>
          <cell r="P1579">
            <v>0</v>
          </cell>
          <cell r="Q1579">
            <v>0</v>
          </cell>
          <cell r="R1579">
            <v>0</v>
          </cell>
          <cell r="S1579">
            <v>231</v>
          </cell>
          <cell r="T1579">
            <v>0</v>
          </cell>
          <cell r="U1579">
            <v>0</v>
          </cell>
          <cell r="V1579">
            <v>0</v>
          </cell>
          <cell r="W1579" t="str">
            <v>Y</v>
          </cell>
        </row>
        <row r="1580">
          <cell r="C1580" t="str">
            <v>39685856116594</v>
          </cell>
          <cell r="D1580" t="str">
            <v>39</v>
          </cell>
          <cell r="E1580" t="str">
            <v>68585</v>
          </cell>
          <cell r="F1580" t="str">
            <v>6116594</v>
          </cell>
          <cell r="G1580" t="str">
            <v>San Joaquin</v>
          </cell>
          <cell r="H1580" t="str">
            <v>Lodi Unified</v>
          </cell>
          <cell r="I1580" t="str">
            <v>Aspire Vincent Shalvey Academy</v>
          </cell>
          <cell r="J1580" t="str">
            <v>54</v>
          </cell>
          <cell r="K1580" t="str">
            <v>Unified School District</v>
          </cell>
          <cell r="L1580" t="str">
            <v>60</v>
          </cell>
          <cell r="M1580" t="str">
            <v>Elementary Schools (Public)</v>
          </cell>
          <cell r="N1580" t="str">
            <v>0178</v>
          </cell>
          <cell r="O1580">
            <v>416</v>
          </cell>
          <cell r="P1580">
            <v>0</v>
          </cell>
          <cell r="Q1580">
            <v>0</v>
          </cell>
          <cell r="R1580">
            <v>0</v>
          </cell>
          <cell r="S1580">
            <v>209</v>
          </cell>
          <cell r="T1580">
            <v>0</v>
          </cell>
          <cell r="U1580">
            <v>0</v>
          </cell>
          <cell r="V1580">
            <v>0</v>
          </cell>
          <cell r="W1580" t="str">
            <v>Y</v>
          </cell>
        </row>
        <row r="1581">
          <cell r="C1581" t="str">
            <v>39685856117675</v>
          </cell>
          <cell r="D1581" t="str">
            <v>39</v>
          </cell>
          <cell r="E1581" t="str">
            <v>68585</v>
          </cell>
          <cell r="F1581" t="str">
            <v>6117675</v>
          </cell>
          <cell r="G1581" t="str">
            <v>San Joaquin</v>
          </cell>
          <cell r="H1581" t="str">
            <v>Lodi Unified</v>
          </cell>
          <cell r="I1581" t="str">
            <v>Joe Serna Jr. Charter</v>
          </cell>
          <cell r="J1581" t="str">
            <v>54</v>
          </cell>
          <cell r="K1581" t="str">
            <v>Unified School District</v>
          </cell>
          <cell r="L1581" t="str">
            <v>60</v>
          </cell>
          <cell r="M1581" t="str">
            <v>Elementary Schools (Public)</v>
          </cell>
          <cell r="N1581" t="str">
            <v>0288</v>
          </cell>
          <cell r="O1581">
            <v>362</v>
          </cell>
          <cell r="P1581">
            <v>0</v>
          </cell>
          <cell r="Q1581">
            <v>0</v>
          </cell>
          <cell r="R1581">
            <v>0</v>
          </cell>
          <cell r="S1581">
            <v>264</v>
          </cell>
          <cell r="T1581">
            <v>0</v>
          </cell>
          <cell r="U1581">
            <v>0</v>
          </cell>
          <cell r="V1581">
            <v>0</v>
          </cell>
          <cell r="W1581" t="str">
            <v>Y</v>
          </cell>
        </row>
        <row r="1582">
          <cell r="C1582" t="str">
            <v>39685856118921</v>
          </cell>
          <cell r="D1582" t="str">
            <v>39</v>
          </cell>
          <cell r="E1582" t="str">
            <v>68585</v>
          </cell>
          <cell r="F1582" t="str">
            <v>6118921</v>
          </cell>
          <cell r="G1582" t="str">
            <v>San Joaquin</v>
          </cell>
          <cell r="H1582" t="str">
            <v>Lodi Unified</v>
          </cell>
          <cell r="I1582" t="str">
            <v>Aspire River Oaks Charter</v>
          </cell>
          <cell r="J1582" t="str">
            <v>54</v>
          </cell>
          <cell r="K1582" t="str">
            <v>Unified School District</v>
          </cell>
          <cell r="L1582" t="str">
            <v>60</v>
          </cell>
          <cell r="M1582" t="str">
            <v>Elementary Schools (Public)</v>
          </cell>
          <cell r="N1582" t="str">
            <v>0364</v>
          </cell>
          <cell r="O1582">
            <v>426</v>
          </cell>
          <cell r="P1582">
            <v>0</v>
          </cell>
          <cell r="Q1582">
            <v>0</v>
          </cell>
          <cell r="R1582">
            <v>0</v>
          </cell>
          <cell r="S1582">
            <v>298</v>
          </cell>
          <cell r="T1582">
            <v>0</v>
          </cell>
          <cell r="U1582">
            <v>0</v>
          </cell>
          <cell r="V1582">
            <v>0</v>
          </cell>
          <cell r="W1582" t="str">
            <v>Y</v>
          </cell>
        </row>
        <row r="1583">
          <cell r="C1583" t="str">
            <v>39685930000000</v>
          </cell>
          <cell r="D1583" t="str">
            <v>39</v>
          </cell>
          <cell r="E1583" t="str">
            <v>68593</v>
          </cell>
          <cell r="F1583" t="str">
            <v>0000000</v>
          </cell>
          <cell r="G1583" t="str">
            <v>San Joaquin</v>
          </cell>
          <cell r="H1583" t="str">
            <v>Manteca Unified</v>
          </cell>
          <cell r="J1583" t="str">
            <v>54</v>
          </cell>
          <cell r="K1583" t="str">
            <v>Unified School District</v>
          </cell>
          <cell r="O1583">
            <v>23622</v>
          </cell>
          <cell r="P1583">
            <v>0</v>
          </cell>
          <cell r="Q1583">
            <v>295</v>
          </cell>
          <cell r="R1583">
            <v>0</v>
          </cell>
          <cell r="S1583">
            <v>15858</v>
          </cell>
          <cell r="T1583">
            <v>0</v>
          </cell>
          <cell r="U1583">
            <v>196</v>
          </cell>
          <cell r="V1583">
            <v>0</v>
          </cell>
          <cell r="W1583" t="str">
            <v>Y</v>
          </cell>
        </row>
        <row r="1584">
          <cell r="C1584" t="str">
            <v>39685930126094</v>
          </cell>
          <cell r="D1584" t="str">
            <v>39</v>
          </cell>
          <cell r="E1584" t="str">
            <v>68593</v>
          </cell>
          <cell r="F1584" t="str">
            <v>0126094</v>
          </cell>
          <cell r="G1584" t="str">
            <v>San Joaquin</v>
          </cell>
          <cell r="H1584" t="str">
            <v>Manteca Unified</v>
          </cell>
          <cell r="I1584" t="str">
            <v>be.tech</v>
          </cell>
          <cell r="J1584" t="str">
            <v>54</v>
          </cell>
          <cell r="K1584" t="str">
            <v>Unified School District</v>
          </cell>
          <cell r="L1584" t="str">
            <v>66</v>
          </cell>
          <cell r="M1584" t="str">
            <v>High Schools (Public)</v>
          </cell>
          <cell r="N1584" t="str">
            <v>1408</v>
          </cell>
          <cell r="O1584">
            <v>135</v>
          </cell>
          <cell r="P1584">
            <v>0</v>
          </cell>
          <cell r="Q1584">
            <v>0</v>
          </cell>
          <cell r="R1584">
            <v>0</v>
          </cell>
          <cell r="S1584">
            <v>62</v>
          </cell>
          <cell r="T1584">
            <v>0</v>
          </cell>
          <cell r="U1584">
            <v>0</v>
          </cell>
          <cell r="V1584">
            <v>0</v>
          </cell>
          <cell r="W1584" t="str">
            <v>Y</v>
          </cell>
        </row>
        <row r="1585">
          <cell r="C1585" t="str">
            <v>39686190000000</v>
          </cell>
          <cell r="D1585" t="str">
            <v>39</v>
          </cell>
          <cell r="E1585" t="str">
            <v>68619</v>
          </cell>
          <cell r="F1585" t="str">
            <v>0000000</v>
          </cell>
          <cell r="G1585" t="str">
            <v>San Joaquin</v>
          </cell>
          <cell r="H1585" t="str">
            <v>New Hope Elementary</v>
          </cell>
          <cell r="J1585" t="str">
            <v>52</v>
          </cell>
          <cell r="K1585" t="str">
            <v>Elementary School District</v>
          </cell>
          <cell r="O1585">
            <v>188</v>
          </cell>
          <cell r="P1585">
            <v>0</v>
          </cell>
          <cell r="Q1585">
            <v>0</v>
          </cell>
          <cell r="R1585">
            <v>0</v>
          </cell>
          <cell r="S1585">
            <v>180</v>
          </cell>
          <cell r="T1585">
            <v>0</v>
          </cell>
          <cell r="U1585">
            <v>0</v>
          </cell>
          <cell r="V1585">
            <v>0</v>
          </cell>
          <cell r="W1585" t="str">
            <v>Y</v>
          </cell>
        </row>
        <row r="1586">
          <cell r="C1586" t="str">
            <v>39686270000000</v>
          </cell>
          <cell r="D1586" t="str">
            <v>39</v>
          </cell>
          <cell r="E1586" t="str">
            <v>68627</v>
          </cell>
          <cell r="F1586" t="str">
            <v>0000000</v>
          </cell>
          <cell r="G1586" t="str">
            <v>San Joaquin</v>
          </cell>
          <cell r="H1586" t="str">
            <v>New Jerusalem Elementary</v>
          </cell>
          <cell r="J1586" t="str">
            <v>52</v>
          </cell>
          <cell r="K1586" t="str">
            <v>Elementary School District</v>
          </cell>
          <cell r="O1586">
            <v>22</v>
          </cell>
          <cell r="P1586">
            <v>0</v>
          </cell>
          <cell r="Q1586">
            <v>2</v>
          </cell>
          <cell r="R1586">
            <v>0</v>
          </cell>
          <cell r="S1586">
            <v>17</v>
          </cell>
          <cell r="T1586">
            <v>0</v>
          </cell>
          <cell r="U1586">
            <v>1</v>
          </cell>
          <cell r="V1586">
            <v>0</v>
          </cell>
          <cell r="W1586" t="str">
            <v>Y</v>
          </cell>
        </row>
        <row r="1587">
          <cell r="C1587" t="str">
            <v>39686270117796</v>
          </cell>
          <cell r="D1587" t="str">
            <v>39</v>
          </cell>
          <cell r="E1587" t="str">
            <v>68627</v>
          </cell>
          <cell r="F1587" t="str">
            <v>0117796</v>
          </cell>
          <cell r="G1587" t="str">
            <v>San Joaquin</v>
          </cell>
          <cell r="H1587" t="str">
            <v>New Jerusalem Elementary</v>
          </cell>
          <cell r="I1587" t="str">
            <v>New Jerusalem</v>
          </cell>
          <cell r="J1587" t="str">
            <v>52</v>
          </cell>
          <cell r="K1587" t="str">
            <v>Elementary School District</v>
          </cell>
          <cell r="L1587" t="str">
            <v>60</v>
          </cell>
          <cell r="M1587" t="str">
            <v>Elementary Schools (Public)</v>
          </cell>
          <cell r="N1587" t="str">
            <v>1003</v>
          </cell>
          <cell r="O1587">
            <v>218</v>
          </cell>
          <cell r="P1587">
            <v>0</v>
          </cell>
          <cell r="Q1587">
            <v>0</v>
          </cell>
          <cell r="R1587">
            <v>0</v>
          </cell>
          <cell r="S1587">
            <v>145</v>
          </cell>
          <cell r="T1587">
            <v>0</v>
          </cell>
          <cell r="U1587">
            <v>0</v>
          </cell>
          <cell r="V1587">
            <v>0</v>
          </cell>
          <cell r="W1587" t="str">
            <v>Y</v>
          </cell>
        </row>
        <row r="1588">
          <cell r="C1588" t="str">
            <v>39686270126755</v>
          </cell>
          <cell r="D1588" t="str">
            <v>39</v>
          </cell>
          <cell r="E1588" t="str">
            <v>68627</v>
          </cell>
          <cell r="F1588" t="str">
            <v>0126755</v>
          </cell>
          <cell r="G1588" t="str">
            <v>San Joaquin</v>
          </cell>
          <cell r="H1588" t="str">
            <v>New Jerusalem Elementary</v>
          </cell>
          <cell r="I1588" t="str">
            <v>Humphreys College Academy of Business, Law and Education</v>
          </cell>
          <cell r="J1588" t="str">
            <v>52</v>
          </cell>
          <cell r="K1588" t="str">
            <v>Elementary School District</v>
          </cell>
          <cell r="L1588" t="str">
            <v>65</v>
          </cell>
          <cell r="M1588" t="str">
            <v>K-12 Schools (Public)</v>
          </cell>
          <cell r="N1588" t="str">
            <v>1448</v>
          </cell>
          <cell r="O1588">
            <v>768</v>
          </cell>
          <cell r="P1588">
            <v>0</v>
          </cell>
          <cell r="Q1588">
            <v>0</v>
          </cell>
          <cell r="R1588">
            <v>0</v>
          </cell>
          <cell r="S1588">
            <v>649</v>
          </cell>
          <cell r="T1588">
            <v>0</v>
          </cell>
          <cell r="U1588">
            <v>0</v>
          </cell>
          <cell r="V1588">
            <v>0</v>
          </cell>
          <cell r="W1588" t="str">
            <v>Y</v>
          </cell>
        </row>
        <row r="1589">
          <cell r="C1589" t="str">
            <v>39686270127191</v>
          </cell>
          <cell r="D1589" t="str">
            <v>39</v>
          </cell>
          <cell r="E1589" t="str">
            <v>68627</v>
          </cell>
          <cell r="F1589" t="str">
            <v>0127191</v>
          </cell>
          <cell r="G1589" t="str">
            <v>San Joaquin</v>
          </cell>
          <cell r="H1589" t="str">
            <v>New Jerusalem Elementary</v>
          </cell>
          <cell r="I1589" t="str">
            <v>California Virtual Academy @ San Joaquin</v>
          </cell>
          <cell r="J1589" t="str">
            <v>52</v>
          </cell>
          <cell r="K1589" t="str">
            <v>Elementary School District</v>
          </cell>
          <cell r="L1589" t="str">
            <v>65</v>
          </cell>
          <cell r="M1589" t="str">
            <v>K-12 Schools (Public)</v>
          </cell>
          <cell r="N1589" t="str">
            <v>1489</v>
          </cell>
          <cell r="O1589">
            <v>1339</v>
          </cell>
          <cell r="P1589">
            <v>0</v>
          </cell>
          <cell r="Q1589">
            <v>0</v>
          </cell>
          <cell r="R1589">
            <v>0</v>
          </cell>
          <cell r="S1589">
            <v>729</v>
          </cell>
          <cell r="T1589">
            <v>0</v>
          </cell>
          <cell r="U1589">
            <v>0</v>
          </cell>
          <cell r="V1589">
            <v>0</v>
          </cell>
          <cell r="W1589" t="str">
            <v>Y</v>
          </cell>
        </row>
        <row r="1590">
          <cell r="C1590" t="str">
            <v>39686270129890</v>
          </cell>
          <cell r="D1590" t="str">
            <v>39</v>
          </cell>
          <cell r="E1590" t="str">
            <v>68627</v>
          </cell>
          <cell r="F1590" t="str">
            <v>0129890</v>
          </cell>
          <cell r="G1590" t="str">
            <v>San Joaquin</v>
          </cell>
          <cell r="H1590" t="str">
            <v>New Jerusalem Elementary</v>
          </cell>
          <cell r="I1590" t="str">
            <v>Delta Home Charter</v>
          </cell>
          <cell r="J1590" t="str">
            <v>52</v>
          </cell>
          <cell r="K1590" t="str">
            <v>Elementary School District</v>
          </cell>
          <cell r="L1590" t="str">
            <v>65</v>
          </cell>
          <cell r="M1590" t="str">
            <v>K-12 Schools (Public)</v>
          </cell>
          <cell r="N1590" t="str">
            <v>1646</v>
          </cell>
          <cell r="O1590">
            <v>114</v>
          </cell>
          <cell r="P1590">
            <v>0</v>
          </cell>
          <cell r="Q1590">
            <v>0</v>
          </cell>
          <cell r="R1590">
            <v>0</v>
          </cell>
          <cell r="S1590">
            <v>44</v>
          </cell>
          <cell r="T1590">
            <v>0</v>
          </cell>
          <cell r="U1590">
            <v>0</v>
          </cell>
          <cell r="V1590">
            <v>0</v>
          </cell>
          <cell r="W1590" t="str">
            <v>Y</v>
          </cell>
        </row>
        <row r="1591">
          <cell r="C1591" t="str">
            <v>39686270129908</v>
          </cell>
          <cell r="D1591" t="str">
            <v>39</v>
          </cell>
          <cell r="E1591" t="str">
            <v>68627</v>
          </cell>
          <cell r="F1591" t="str">
            <v>0129908</v>
          </cell>
          <cell r="G1591" t="str">
            <v>San Joaquin</v>
          </cell>
          <cell r="H1591" t="str">
            <v>New Jerusalem Elementary</v>
          </cell>
          <cell r="I1591" t="str">
            <v>Delta Keys Charter</v>
          </cell>
          <cell r="J1591" t="str">
            <v>52</v>
          </cell>
          <cell r="K1591" t="str">
            <v>Elementary School District</v>
          </cell>
          <cell r="L1591" t="str">
            <v>65</v>
          </cell>
          <cell r="M1591" t="str">
            <v>K-12 Schools (Public)</v>
          </cell>
          <cell r="N1591" t="str">
            <v>1645</v>
          </cell>
          <cell r="O1591">
            <v>105</v>
          </cell>
          <cell r="P1591">
            <v>0</v>
          </cell>
          <cell r="Q1591">
            <v>0</v>
          </cell>
          <cell r="R1591">
            <v>0</v>
          </cell>
          <cell r="S1591">
            <v>57</v>
          </cell>
          <cell r="T1591">
            <v>0</v>
          </cell>
          <cell r="U1591">
            <v>0</v>
          </cell>
          <cell r="V1591">
            <v>0</v>
          </cell>
          <cell r="W1591" t="str">
            <v>Y</v>
          </cell>
        </row>
        <row r="1592">
          <cell r="C1592" t="str">
            <v>39686270129916</v>
          </cell>
          <cell r="D1592" t="str">
            <v>39</v>
          </cell>
          <cell r="E1592" t="str">
            <v>68627</v>
          </cell>
          <cell r="F1592" t="str">
            <v>0129916</v>
          </cell>
          <cell r="G1592" t="str">
            <v>San Joaquin</v>
          </cell>
          <cell r="H1592" t="str">
            <v>New Jerusalem Elementary</v>
          </cell>
          <cell r="I1592" t="str">
            <v>Valley View Charter Prep</v>
          </cell>
          <cell r="J1592" t="str">
            <v>52</v>
          </cell>
          <cell r="K1592" t="str">
            <v>Elementary School District</v>
          </cell>
          <cell r="L1592" t="str">
            <v>65</v>
          </cell>
          <cell r="M1592" t="str">
            <v>K-12 Schools (Public)</v>
          </cell>
          <cell r="N1592" t="str">
            <v>1644</v>
          </cell>
          <cell r="O1592">
            <v>488</v>
          </cell>
          <cell r="P1592">
            <v>0</v>
          </cell>
          <cell r="Q1592">
            <v>0</v>
          </cell>
          <cell r="R1592">
            <v>0</v>
          </cell>
          <cell r="S1592">
            <v>145</v>
          </cell>
          <cell r="T1592">
            <v>0</v>
          </cell>
          <cell r="U1592">
            <v>0</v>
          </cell>
          <cell r="V1592">
            <v>0</v>
          </cell>
          <cell r="W1592" t="str">
            <v>Y</v>
          </cell>
        </row>
        <row r="1593">
          <cell r="C1593" t="str">
            <v>39686270130864</v>
          </cell>
          <cell r="D1593" t="str">
            <v>39</v>
          </cell>
          <cell r="E1593" t="str">
            <v>68627</v>
          </cell>
          <cell r="F1593" t="str">
            <v>0130864</v>
          </cell>
          <cell r="G1593" t="str">
            <v>San Joaquin</v>
          </cell>
          <cell r="H1593" t="str">
            <v>New Jerusalem Elementary</v>
          </cell>
          <cell r="I1593" t="str">
            <v>Delta Charter Online</v>
          </cell>
          <cell r="J1593" t="str">
            <v>52</v>
          </cell>
          <cell r="K1593" t="str">
            <v>Elementary School District</v>
          </cell>
          <cell r="L1593" t="str">
            <v>65</v>
          </cell>
          <cell r="M1593" t="str">
            <v>K-12 Schools (Public)</v>
          </cell>
          <cell r="N1593" t="str">
            <v>1654</v>
          </cell>
          <cell r="O1593">
            <v>153</v>
          </cell>
          <cell r="P1593">
            <v>0</v>
          </cell>
          <cell r="Q1593">
            <v>0</v>
          </cell>
          <cell r="R1593">
            <v>0</v>
          </cell>
          <cell r="S1593">
            <v>82</v>
          </cell>
          <cell r="T1593">
            <v>0</v>
          </cell>
          <cell r="U1593">
            <v>0</v>
          </cell>
          <cell r="V1593">
            <v>0</v>
          </cell>
          <cell r="W1593" t="str">
            <v>Y</v>
          </cell>
        </row>
        <row r="1594">
          <cell r="C1594" t="str">
            <v>39686270132050</v>
          </cell>
          <cell r="D1594" t="str">
            <v>39</v>
          </cell>
          <cell r="E1594" t="str">
            <v>68627</v>
          </cell>
          <cell r="F1594" t="str">
            <v>0132050</v>
          </cell>
          <cell r="G1594" t="str">
            <v>San Joaquin</v>
          </cell>
          <cell r="H1594" t="str">
            <v>New Jerusalem Elementary</v>
          </cell>
          <cell r="I1594" t="str">
            <v>Delta Bridges Charter</v>
          </cell>
          <cell r="J1594" t="str">
            <v>52</v>
          </cell>
          <cell r="K1594" t="str">
            <v>Elementary School District</v>
          </cell>
          <cell r="L1594" t="str">
            <v>60</v>
          </cell>
          <cell r="M1594" t="str">
            <v>Elementary Schools (Public)</v>
          </cell>
          <cell r="N1594" t="str">
            <v>1731</v>
          </cell>
          <cell r="O1594">
            <v>243</v>
          </cell>
          <cell r="P1594">
            <v>0</v>
          </cell>
          <cell r="Q1594">
            <v>0</v>
          </cell>
          <cell r="R1594">
            <v>0</v>
          </cell>
          <cell r="S1594">
            <v>211</v>
          </cell>
          <cell r="T1594">
            <v>0</v>
          </cell>
          <cell r="U1594">
            <v>0</v>
          </cell>
          <cell r="V1594">
            <v>0</v>
          </cell>
          <cell r="W1594" t="str">
            <v>Y</v>
          </cell>
        </row>
        <row r="1595">
          <cell r="C1595" t="str">
            <v>39686270132365</v>
          </cell>
          <cell r="D1595" t="str">
            <v>39</v>
          </cell>
          <cell r="E1595" t="str">
            <v>68627</v>
          </cell>
          <cell r="F1595" t="str">
            <v>0132365</v>
          </cell>
          <cell r="G1595" t="str">
            <v>San Joaquin</v>
          </cell>
          <cell r="H1595" t="str">
            <v>New Jerusalem Elementary</v>
          </cell>
          <cell r="I1595" t="str">
            <v>Delta Launch Charter</v>
          </cell>
          <cell r="J1595" t="str">
            <v>52</v>
          </cell>
          <cell r="K1595" t="str">
            <v>Elementary School District</v>
          </cell>
          <cell r="L1595" t="str">
            <v>65</v>
          </cell>
          <cell r="M1595" t="str">
            <v>K-12 Schools (Public)</v>
          </cell>
          <cell r="N1595" t="str">
            <v>1729</v>
          </cell>
          <cell r="O1595">
            <v>11</v>
          </cell>
          <cell r="P1595">
            <v>0</v>
          </cell>
          <cell r="Q1595">
            <v>0</v>
          </cell>
          <cell r="R1595">
            <v>0</v>
          </cell>
          <cell r="S1595">
            <v>8</v>
          </cell>
          <cell r="T1595">
            <v>0</v>
          </cell>
          <cell r="U1595">
            <v>0</v>
          </cell>
          <cell r="V1595">
            <v>0</v>
          </cell>
          <cell r="W1595" t="str">
            <v>Y</v>
          </cell>
        </row>
        <row r="1596">
          <cell r="C1596" t="str">
            <v>39686270133116</v>
          </cell>
          <cell r="D1596" t="str">
            <v>39</v>
          </cell>
          <cell r="E1596" t="str">
            <v>68627</v>
          </cell>
          <cell r="F1596" t="str">
            <v>0133116</v>
          </cell>
          <cell r="G1596" t="str">
            <v>San Joaquin</v>
          </cell>
          <cell r="H1596" t="str">
            <v>New Jerusalem Elementary</v>
          </cell>
          <cell r="I1596" t="str">
            <v>Insight @ San Joaquin</v>
          </cell>
          <cell r="J1596" t="str">
            <v>52</v>
          </cell>
          <cell r="K1596" t="str">
            <v>Elementary School District</v>
          </cell>
          <cell r="L1596" t="str">
            <v>65</v>
          </cell>
          <cell r="M1596" t="str">
            <v>K-12 Schools (Public)</v>
          </cell>
          <cell r="N1596" t="str">
            <v>1762</v>
          </cell>
          <cell r="O1596">
            <v>231</v>
          </cell>
          <cell r="P1596">
            <v>0</v>
          </cell>
          <cell r="Q1596">
            <v>0</v>
          </cell>
          <cell r="R1596">
            <v>0</v>
          </cell>
          <cell r="S1596">
            <v>134</v>
          </cell>
          <cell r="T1596">
            <v>0</v>
          </cell>
          <cell r="U1596">
            <v>0</v>
          </cell>
          <cell r="V1596">
            <v>0</v>
          </cell>
          <cell r="W1596" t="str">
            <v>Y</v>
          </cell>
        </row>
        <row r="1597">
          <cell r="C1597" t="str">
            <v>39686270136028</v>
          </cell>
          <cell r="D1597" t="str">
            <v>39</v>
          </cell>
          <cell r="E1597" t="str">
            <v>68627</v>
          </cell>
          <cell r="F1597" t="str">
            <v>0136028</v>
          </cell>
          <cell r="G1597" t="str">
            <v>San Joaquin</v>
          </cell>
          <cell r="H1597" t="str">
            <v>New Jerusalem Elementary</v>
          </cell>
          <cell r="I1597" t="str">
            <v>Delta Keys Charter #2</v>
          </cell>
          <cell r="J1597" t="str">
            <v>52</v>
          </cell>
          <cell r="K1597" t="str">
            <v>Elementary School District</v>
          </cell>
          <cell r="L1597" t="str">
            <v>65</v>
          </cell>
          <cell r="M1597" t="str">
            <v>K-12 Schools (Public)</v>
          </cell>
          <cell r="N1597" t="str">
            <v>1878</v>
          </cell>
          <cell r="O1597">
            <v>63</v>
          </cell>
          <cell r="P1597">
            <v>0</v>
          </cell>
          <cell r="Q1597">
            <v>0</v>
          </cell>
          <cell r="R1597">
            <v>0</v>
          </cell>
          <cell r="S1597">
            <v>30</v>
          </cell>
          <cell r="T1597">
            <v>0</v>
          </cell>
          <cell r="U1597">
            <v>0</v>
          </cell>
          <cell r="V1597">
            <v>0</v>
          </cell>
          <cell r="W1597" t="str">
            <v>Y</v>
          </cell>
        </row>
        <row r="1598">
          <cell r="C1598" t="str">
            <v>39686270136135</v>
          </cell>
          <cell r="D1598" t="str">
            <v>39</v>
          </cell>
          <cell r="E1598" t="str">
            <v>68627</v>
          </cell>
          <cell r="F1598" t="str">
            <v>0136135</v>
          </cell>
          <cell r="G1598" t="str">
            <v>San Joaquin</v>
          </cell>
          <cell r="H1598" t="str">
            <v>New Jerusalem Elementary</v>
          </cell>
          <cell r="I1598" t="str">
            <v>Delta Charter Online No.2</v>
          </cell>
          <cell r="J1598" t="str">
            <v>52</v>
          </cell>
          <cell r="K1598" t="str">
            <v>Elementary School District</v>
          </cell>
          <cell r="L1598" t="str">
            <v>65</v>
          </cell>
          <cell r="M1598" t="str">
            <v>K-12 Schools (Public)</v>
          </cell>
          <cell r="N1598" t="str">
            <v>1879</v>
          </cell>
          <cell r="O1598">
            <v>116</v>
          </cell>
          <cell r="P1598">
            <v>0</v>
          </cell>
          <cell r="Q1598">
            <v>0</v>
          </cell>
          <cell r="R1598">
            <v>0</v>
          </cell>
          <cell r="S1598">
            <v>47</v>
          </cell>
          <cell r="T1598">
            <v>0</v>
          </cell>
          <cell r="U1598">
            <v>0</v>
          </cell>
          <cell r="V1598">
            <v>0</v>
          </cell>
          <cell r="W1598" t="str">
            <v>Y</v>
          </cell>
        </row>
        <row r="1599">
          <cell r="C1599" t="str">
            <v>39686276119309</v>
          </cell>
          <cell r="D1599" t="str">
            <v>39</v>
          </cell>
          <cell r="E1599" t="str">
            <v>68627</v>
          </cell>
          <cell r="F1599" t="str">
            <v>6119309</v>
          </cell>
          <cell r="G1599" t="str">
            <v>San Joaquin</v>
          </cell>
          <cell r="H1599" t="str">
            <v>New Jerusalem Elementary</v>
          </cell>
          <cell r="I1599" t="str">
            <v>Delta Charter</v>
          </cell>
          <cell r="J1599" t="str">
            <v>52</v>
          </cell>
          <cell r="K1599" t="str">
            <v>Elementary School District</v>
          </cell>
          <cell r="L1599" t="str">
            <v>65</v>
          </cell>
          <cell r="M1599" t="str">
            <v>K-12 Schools (Public)</v>
          </cell>
          <cell r="N1599" t="str">
            <v>0393</v>
          </cell>
          <cell r="O1599">
            <v>649</v>
          </cell>
          <cell r="P1599">
            <v>0</v>
          </cell>
          <cell r="Q1599">
            <v>0</v>
          </cell>
          <cell r="R1599">
            <v>0</v>
          </cell>
          <cell r="S1599">
            <v>316</v>
          </cell>
          <cell r="T1599">
            <v>0</v>
          </cell>
          <cell r="U1599">
            <v>0</v>
          </cell>
          <cell r="V1599">
            <v>0</v>
          </cell>
          <cell r="W1599" t="str">
            <v>Y</v>
          </cell>
        </row>
        <row r="1600">
          <cell r="C1600" t="str">
            <v>39686350000000</v>
          </cell>
          <cell r="D1600" t="str">
            <v>39</v>
          </cell>
          <cell r="E1600" t="str">
            <v>68635</v>
          </cell>
          <cell r="F1600" t="str">
            <v>0000000</v>
          </cell>
          <cell r="G1600" t="str">
            <v>San Joaquin</v>
          </cell>
          <cell r="H1600" t="str">
            <v>Oak View Union Elementary</v>
          </cell>
          <cell r="J1600" t="str">
            <v>52</v>
          </cell>
          <cell r="K1600" t="str">
            <v>Elementary School District</v>
          </cell>
          <cell r="O1600">
            <v>402</v>
          </cell>
          <cell r="P1600">
            <v>0</v>
          </cell>
          <cell r="Q1600">
            <v>0</v>
          </cell>
          <cell r="R1600">
            <v>0</v>
          </cell>
          <cell r="S1600">
            <v>213</v>
          </cell>
          <cell r="T1600">
            <v>0</v>
          </cell>
          <cell r="U1600">
            <v>0</v>
          </cell>
          <cell r="V1600">
            <v>0</v>
          </cell>
          <cell r="W1600" t="str">
            <v>Y</v>
          </cell>
        </row>
        <row r="1601">
          <cell r="C1601" t="str">
            <v>39686500000000</v>
          </cell>
          <cell r="D1601" t="str">
            <v>39</v>
          </cell>
          <cell r="E1601" t="str">
            <v>68650</v>
          </cell>
          <cell r="F1601" t="str">
            <v>0000000</v>
          </cell>
          <cell r="G1601" t="str">
            <v>San Joaquin</v>
          </cell>
          <cell r="H1601" t="str">
            <v>Ripon Unified</v>
          </cell>
          <cell r="J1601" t="str">
            <v>54</v>
          </cell>
          <cell r="K1601" t="str">
            <v>Unified School District</v>
          </cell>
          <cell r="O1601">
            <v>3183</v>
          </cell>
          <cell r="P1601">
            <v>0</v>
          </cell>
          <cell r="Q1601">
            <v>28</v>
          </cell>
          <cell r="R1601">
            <v>0</v>
          </cell>
          <cell r="S1601">
            <v>1221</v>
          </cell>
          <cell r="T1601">
            <v>0</v>
          </cell>
          <cell r="U1601">
            <v>12</v>
          </cell>
          <cell r="V1601">
            <v>0</v>
          </cell>
          <cell r="W1601" t="str">
            <v>Y</v>
          </cell>
        </row>
        <row r="1602">
          <cell r="C1602" t="str">
            <v>39686500125849</v>
          </cell>
          <cell r="D1602" t="str">
            <v>39</v>
          </cell>
          <cell r="E1602" t="str">
            <v>68650</v>
          </cell>
          <cell r="F1602" t="str">
            <v>0125849</v>
          </cell>
          <cell r="G1602" t="str">
            <v>San Joaquin</v>
          </cell>
          <cell r="H1602" t="str">
            <v>Ripon Unified</v>
          </cell>
          <cell r="I1602" t="str">
            <v>California Connections Academy @ Ripon</v>
          </cell>
          <cell r="J1602" t="str">
            <v>54</v>
          </cell>
          <cell r="K1602" t="str">
            <v>Unified School District</v>
          </cell>
          <cell r="L1602" t="str">
            <v>65</v>
          </cell>
          <cell r="M1602" t="str">
            <v>K-12 Schools (Public)</v>
          </cell>
          <cell r="N1602" t="str">
            <v>1398</v>
          </cell>
          <cell r="O1602">
            <v>1149</v>
          </cell>
          <cell r="P1602">
            <v>0</v>
          </cell>
          <cell r="Q1602">
            <v>0</v>
          </cell>
          <cell r="R1602">
            <v>0</v>
          </cell>
          <cell r="S1602">
            <v>511</v>
          </cell>
          <cell r="T1602">
            <v>0</v>
          </cell>
          <cell r="U1602">
            <v>0</v>
          </cell>
          <cell r="V1602">
            <v>0</v>
          </cell>
          <cell r="W1602" t="str">
            <v>Y</v>
          </cell>
        </row>
        <row r="1603">
          <cell r="C1603" t="str">
            <v>39686760000000</v>
          </cell>
          <cell r="D1603" t="str">
            <v>39</v>
          </cell>
          <cell r="E1603" t="str">
            <v>68676</v>
          </cell>
          <cell r="F1603" t="str">
            <v>0000000</v>
          </cell>
          <cell r="G1603" t="str">
            <v>San Joaquin</v>
          </cell>
          <cell r="H1603" t="str">
            <v>Stockton Unified</v>
          </cell>
          <cell r="J1603" t="str">
            <v>54</v>
          </cell>
          <cell r="K1603" t="str">
            <v>Unified School District</v>
          </cell>
          <cell r="O1603">
            <v>35266</v>
          </cell>
          <cell r="P1603">
            <v>0</v>
          </cell>
          <cell r="Q1603">
            <v>77</v>
          </cell>
          <cell r="R1603">
            <v>0</v>
          </cell>
          <cell r="S1603">
            <v>29270</v>
          </cell>
          <cell r="T1603">
            <v>0</v>
          </cell>
          <cell r="U1603">
            <v>72</v>
          </cell>
          <cell r="V1603">
            <v>0</v>
          </cell>
          <cell r="W1603" t="str">
            <v>Y</v>
          </cell>
        </row>
        <row r="1604">
          <cell r="C1604" t="str">
            <v>39686760108647</v>
          </cell>
          <cell r="D1604" t="str">
            <v>39</v>
          </cell>
          <cell r="E1604" t="str">
            <v>68676</v>
          </cell>
          <cell r="F1604" t="str">
            <v>0108647</v>
          </cell>
          <cell r="G1604" t="str">
            <v>San Joaquin</v>
          </cell>
          <cell r="H1604" t="str">
            <v>Stockton Unified</v>
          </cell>
          <cell r="I1604" t="str">
            <v>Aspire Rosa Parks Academy</v>
          </cell>
          <cell r="J1604" t="str">
            <v>54</v>
          </cell>
          <cell r="K1604" t="str">
            <v>Unified School District</v>
          </cell>
          <cell r="L1604" t="str">
            <v>60</v>
          </cell>
          <cell r="M1604" t="str">
            <v>Elementary Schools (Public)</v>
          </cell>
          <cell r="N1604" t="str">
            <v>0554</v>
          </cell>
          <cell r="O1604">
            <v>395</v>
          </cell>
          <cell r="P1604">
            <v>0</v>
          </cell>
          <cell r="Q1604">
            <v>0</v>
          </cell>
          <cell r="R1604">
            <v>0</v>
          </cell>
          <cell r="S1604">
            <v>350</v>
          </cell>
          <cell r="T1604">
            <v>0</v>
          </cell>
          <cell r="U1604">
            <v>0</v>
          </cell>
          <cell r="V1604">
            <v>0</v>
          </cell>
          <cell r="W1604" t="str">
            <v>Y</v>
          </cell>
        </row>
        <row r="1605">
          <cell r="C1605" t="str">
            <v>39686760111336</v>
          </cell>
          <cell r="D1605" t="str">
            <v>39</v>
          </cell>
          <cell r="E1605" t="str">
            <v>68676</v>
          </cell>
          <cell r="F1605" t="str">
            <v>0111336</v>
          </cell>
          <cell r="G1605" t="str">
            <v>San Joaquin</v>
          </cell>
          <cell r="H1605" t="str">
            <v>Stockton Unified</v>
          </cell>
          <cell r="I1605" t="str">
            <v>Pittman Charter</v>
          </cell>
          <cell r="J1605" t="str">
            <v>54</v>
          </cell>
          <cell r="K1605" t="str">
            <v>Unified School District</v>
          </cell>
          <cell r="L1605" t="str">
            <v>60</v>
          </cell>
          <cell r="M1605" t="str">
            <v>Elementary Schools (Public)</v>
          </cell>
          <cell r="N1605" t="str">
            <v>1197</v>
          </cell>
          <cell r="O1605">
            <v>685</v>
          </cell>
          <cell r="P1605">
            <v>0</v>
          </cell>
          <cell r="Q1605">
            <v>0</v>
          </cell>
          <cell r="R1605">
            <v>0</v>
          </cell>
          <cell r="S1605">
            <v>639</v>
          </cell>
          <cell r="T1605">
            <v>0</v>
          </cell>
          <cell r="U1605">
            <v>0</v>
          </cell>
          <cell r="V1605">
            <v>0</v>
          </cell>
          <cell r="W1605" t="str">
            <v>Y</v>
          </cell>
        </row>
        <row r="1606">
          <cell r="C1606" t="str">
            <v>39686760114876</v>
          </cell>
          <cell r="D1606" t="str">
            <v>39</v>
          </cell>
          <cell r="E1606" t="str">
            <v>68676</v>
          </cell>
          <cell r="F1606" t="str">
            <v>0114876</v>
          </cell>
          <cell r="G1606" t="str">
            <v>San Joaquin</v>
          </cell>
          <cell r="H1606" t="str">
            <v>Stockton Unified</v>
          </cell>
          <cell r="I1606" t="str">
            <v>Aspire Port City Academy</v>
          </cell>
          <cell r="J1606" t="str">
            <v>54</v>
          </cell>
          <cell r="K1606" t="str">
            <v>Unified School District</v>
          </cell>
          <cell r="L1606" t="str">
            <v>60</v>
          </cell>
          <cell r="M1606" t="str">
            <v>Elementary Schools (Public)</v>
          </cell>
          <cell r="N1606" t="str">
            <v>1553</v>
          </cell>
          <cell r="O1606">
            <v>405</v>
          </cell>
          <cell r="P1606">
            <v>0</v>
          </cell>
          <cell r="Q1606">
            <v>0</v>
          </cell>
          <cell r="R1606">
            <v>0</v>
          </cell>
          <cell r="S1606">
            <v>285</v>
          </cell>
          <cell r="T1606">
            <v>0</v>
          </cell>
          <cell r="U1606">
            <v>0</v>
          </cell>
          <cell r="V1606">
            <v>0</v>
          </cell>
          <cell r="W1606" t="str">
            <v>Y</v>
          </cell>
        </row>
        <row r="1607">
          <cell r="C1607" t="str">
            <v>39686760117853</v>
          </cell>
          <cell r="D1607" t="str">
            <v>39</v>
          </cell>
          <cell r="E1607" t="str">
            <v>68676</v>
          </cell>
          <cell r="F1607" t="str">
            <v>0117853</v>
          </cell>
          <cell r="G1607" t="str">
            <v>San Joaquin</v>
          </cell>
          <cell r="H1607" t="str">
            <v>Stockton Unified</v>
          </cell>
          <cell r="I1607" t="str">
            <v>Dr. Lewis Dolphin Stallworth Sr. Charter</v>
          </cell>
          <cell r="J1607" t="str">
            <v>54</v>
          </cell>
          <cell r="K1607" t="str">
            <v>Unified School District</v>
          </cell>
          <cell r="L1607" t="str">
            <v>60</v>
          </cell>
          <cell r="M1607" t="str">
            <v>Elementary Schools (Public)</v>
          </cell>
          <cell r="N1607" t="str">
            <v>1027</v>
          </cell>
          <cell r="O1607">
            <v>256</v>
          </cell>
          <cell r="P1607">
            <v>0</v>
          </cell>
          <cell r="Q1607">
            <v>0</v>
          </cell>
          <cell r="R1607">
            <v>0</v>
          </cell>
          <cell r="S1607">
            <v>256</v>
          </cell>
          <cell r="T1607">
            <v>0</v>
          </cell>
          <cell r="U1607">
            <v>0</v>
          </cell>
          <cell r="V1607">
            <v>0</v>
          </cell>
          <cell r="W1607" t="str">
            <v>Y</v>
          </cell>
        </row>
        <row r="1608">
          <cell r="C1608" t="str">
            <v>39686760118497</v>
          </cell>
          <cell r="D1608" t="str">
            <v>39</v>
          </cell>
          <cell r="E1608" t="str">
            <v>68676</v>
          </cell>
          <cell r="F1608" t="str">
            <v>0118497</v>
          </cell>
          <cell r="G1608" t="str">
            <v>San Joaquin</v>
          </cell>
          <cell r="H1608" t="str">
            <v>Stockton Unified</v>
          </cell>
          <cell r="I1608" t="str">
            <v>Aspire Langston Hughes Academy</v>
          </cell>
          <cell r="J1608" t="str">
            <v>54</v>
          </cell>
          <cell r="K1608" t="str">
            <v>Unified School District</v>
          </cell>
          <cell r="L1608" t="str">
            <v>65</v>
          </cell>
          <cell r="M1608" t="str">
            <v>K-12 Schools (Public)</v>
          </cell>
          <cell r="N1608" t="str">
            <v>1048</v>
          </cell>
          <cell r="O1608">
            <v>757</v>
          </cell>
          <cell r="P1608">
            <v>0</v>
          </cell>
          <cell r="Q1608">
            <v>0</v>
          </cell>
          <cell r="R1608">
            <v>0</v>
          </cell>
          <cell r="S1608">
            <v>540</v>
          </cell>
          <cell r="T1608">
            <v>0</v>
          </cell>
          <cell r="U1608">
            <v>0</v>
          </cell>
          <cell r="V1608">
            <v>0</v>
          </cell>
          <cell r="W1608" t="str">
            <v>Y</v>
          </cell>
        </row>
        <row r="1609">
          <cell r="C1609" t="str">
            <v>39686760119743</v>
          </cell>
          <cell r="D1609" t="str">
            <v>39</v>
          </cell>
          <cell r="E1609" t="str">
            <v>68676</v>
          </cell>
          <cell r="F1609" t="str">
            <v>0119743</v>
          </cell>
          <cell r="G1609" t="str">
            <v>San Joaquin</v>
          </cell>
          <cell r="H1609" t="str">
            <v>Stockton Unified</v>
          </cell>
          <cell r="I1609" t="str">
            <v>Stockton Unified Early College Academy</v>
          </cell>
          <cell r="J1609" t="str">
            <v>54</v>
          </cell>
          <cell r="K1609" t="str">
            <v>Unified School District</v>
          </cell>
          <cell r="L1609" t="str">
            <v>66</v>
          </cell>
          <cell r="M1609" t="str">
            <v>High Schools (Public)</v>
          </cell>
          <cell r="N1609" t="str">
            <v>1083</v>
          </cell>
          <cell r="O1609">
            <v>428</v>
          </cell>
          <cell r="P1609">
            <v>0</v>
          </cell>
          <cell r="Q1609">
            <v>0</v>
          </cell>
          <cell r="R1609">
            <v>0</v>
          </cell>
          <cell r="S1609">
            <v>266</v>
          </cell>
          <cell r="T1609">
            <v>0</v>
          </cell>
          <cell r="U1609">
            <v>0</v>
          </cell>
          <cell r="V1609">
            <v>0</v>
          </cell>
          <cell r="W1609" t="str">
            <v>Y</v>
          </cell>
        </row>
        <row r="1610">
          <cell r="C1610" t="str">
            <v>39686760120725</v>
          </cell>
          <cell r="D1610" t="str">
            <v>39</v>
          </cell>
          <cell r="E1610" t="str">
            <v>68676</v>
          </cell>
          <cell r="F1610" t="str">
            <v>0120725</v>
          </cell>
          <cell r="G1610" t="str">
            <v>San Joaquin</v>
          </cell>
          <cell r="H1610" t="str">
            <v>Stockton Unified</v>
          </cell>
          <cell r="I1610" t="str">
            <v>Stockton Collegiate International Elementary</v>
          </cell>
          <cell r="J1610" t="str">
            <v>54</v>
          </cell>
          <cell r="K1610" t="str">
            <v>Unified School District</v>
          </cell>
          <cell r="L1610" t="str">
            <v>60</v>
          </cell>
          <cell r="M1610" t="str">
            <v>Elementary Schools (Public)</v>
          </cell>
          <cell r="N1610" t="str">
            <v>1142</v>
          </cell>
          <cell r="O1610">
            <v>423</v>
          </cell>
          <cell r="P1610">
            <v>0</v>
          </cell>
          <cell r="Q1610">
            <v>0</v>
          </cell>
          <cell r="R1610">
            <v>0</v>
          </cell>
          <cell r="S1610">
            <v>291</v>
          </cell>
          <cell r="T1610">
            <v>0</v>
          </cell>
          <cell r="U1610">
            <v>0</v>
          </cell>
          <cell r="V1610">
            <v>0</v>
          </cell>
          <cell r="W1610" t="str">
            <v>Y</v>
          </cell>
        </row>
        <row r="1611">
          <cell r="C1611" t="str">
            <v>39686760120733</v>
          </cell>
          <cell r="D1611" t="str">
            <v>39</v>
          </cell>
          <cell r="E1611" t="str">
            <v>68676</v>
          </cell>
          <cell r="F1611" t="str">
            <v>0120733</v>
          </cell>
          <cell r="G1611" t="str">
            <v>San Joaquin</v>
          </cell>
          <cell r="H1611" t="str">
            <v>Stockton Unified</v>
          </cell>
          <cell r="I1611" t="str">
            <v>Stockton Collegiate International Secondary</v>
          </cell>
          <cell r="J1611" t="str">
            <v>54</v>
          </cell>
          <cell r="K1611" t="str">
            <v>Unified School District</v>
          </cell>
          <cell r="L1611" t="str">
            <v>65</v>
          </cell>
          <cell r="M1611" t="str">
            <v>K-12 Schools (Public)</v>
          </cell>
          <cell r="N1611" t="str">
            <v>1143</v>
          </cell>
          <cell r="O1611">
            <v>542</v>
          </cell>
          <cell r="P1611">
            <v>0</v>
          </cell>
          <cell r="Q1611">
            <v>0</v>
          </cell>
          <cell r="R1611">
            <v>0</v>
          </cell>
          <cell r="S1611">
            <v>297</v>
          </cell>
          <cell r="T1611">
            <v>0</v>
          </cell>
          <cell r="U1611">
            <v>0</v>
          </cell>
          <cell r="V1611">
            <v>0</v>
          </cell>
          <cell r="W1611" t="str">
            <v>Y</v>
          </cell>
        </row>
        <row r="1612">
          <cell r="C1612" t="str">
            <v>39686760121541</v>
          </cell>
          <cell r="D1612" t="str">
            <v>39</v>
          </cell>
          <cell r="E1612" t="str">
            <v>68676</v>
          </cell>
          <cell r="F1612" t="str">
            <v>0121541</v>
          </cell>
          <cell r="G1612" t="str">
            <v>San Joaquin</v>
          </cell>
          <cell r="H1612" t="str">
            <v>Stockton Unified</v>
          </cell>
          <cell r="I1612" t="str">
            <v>Aspire APEX Academy</v>
          </cell>
          <cell r="J1612" t="str">
            <v>54</v>
          </cell>
          <cell r="K1612" t="str">
            <v>Unified School District</v>
          </cell>
          <cell r="L1612" t="str">
            <v>60</v>
          </cell>
          <cell r="M1612" t="str">
            <v>Elementary Schools (Public)</v>
          </cell>
          <cell r="N1612" t="str">
            <v>1552</v>
          </cell>
          <cell r="O1612">
            <v>324</v>
          </cell>
          <cell r="P1612">
            <v>0</v>
          </cell>
          <cell r="Q1612">
            <v>0</v>
          </cell>
          <cell r="R1612">
            <v>0</v>
          </cell>
          <cell r="S1612">
            <v>242</v>
          </cell>
          <cell r="T1612">
            <v>0</v>
          </cell>
          <cell r="U1612">
            <v>0</v>
          </cell>
          <cell r="V1612">
            <v>0</v>
          </cell>
          <cell r="W1612" t="str">
            <v>Y</v>
          </cell>
        </row>
        <row r="1613">
          <cell r="C1613" t="str">
            <v>39686760123802</v>
          </cell>
          <cell r="D1613" t="str">
            <v>39</v>
          </cell>
          <cell r="E1613" t="str">
            <v>68676</v>
          </cell>
          <cell r="F1613" t="str">
            <v>0123802</v>
          </cell>
          <cell r="G1613" t="str">
            <v>San Joaquin</v>
          </cell>
          <cell r="H1613" t="str">
            <v>Stockton Unified</v>
          </cell>
          <cell r="I1613" t="str">
            <v>Health Careers Academy</v>
          </cell>
          <cell r="J1613" t="str">
            <v>54</v>
          </cell>
          <cell r="K1613" t="str">
            <v>Unified School District</v>
          </cell>
          <cell r="L1613" t="str">
            <v>66</v>
          </cell>
          <cell r="M1613" t="str">
            <v>High Schools (Public)</v>
          </cell>
          <cell r="N1613" t="str">
            <v>1283</v>
          </cell>
          <cell r="O1613">
            <v>487</v>
          </cell>
          <cell r="P1613">
            <v>0</v>
          </cell>
          <cell r="Q1613">
            <v>0</v>
          </cell>
          <cell r="R1613">
            <v>0</v>
          </cell>
          <cell r="S1613">
            <v>325</v>
          </cell>
          <cell r="T1613">
            <v>0</v>
          </cell>
          <cell r="U1613">
            <v>0</v>
          </cell>
          <cell r="V1613">
            <v>0</v>
          </cell>
          <cell r="W1613" t="str">
            <v>Y</v>
          </cell>
        </row>
        <row r="1614">
          <cell r="C1614" t="str">
            <v>39686760124248</v>
          </cell>
          <cell r="D1614" t="str">
            <v>39</v>
          </cell>
          <cell r="E1614" t="str">
            <v>68676</v>
          </cell>
          <cell r="F1614" t="str">
            <v>0124248</v>
          </cell>
          <cell r="G1614" t="str">
            <v>San Joaquin</v>
          </cell>
          <cell r="H1614" t="str">
            <v>Stockton Unified</v>
          </cell>
          <cell r="I1614" t="str">
            <v>Pacific Law Academy</v>
          </cell>
          <cell r="J1614" t="str">
            <v>54</v>
          </cell>
          <cell r="K1614" t="str">
            <v>Unified School District</v>
          </cell>
          <cell r="L1614" t="str">
            <v>66</v>
          </cell>
          <cell r="M1614" t="str">
            <v>High Schools (Public)</v>
          </cell>
          <cell r="N1614" t="str">
            <v>1316</v>
          </cell>
          <cell r="O1614">
            <v>195</v>
          </cell>
          <cell r="P1614">
            <v>0</v>
          </cell>
          <cell r="Q1614">
            <v>0</v>
          </cell>
          <cell r="R1614">
            <v>0</v>
          </cell>
          <cell r="S1614">
            <v>123</v>
          </cell>
          <cell r="T1614">
            <v>0</v>
          </cell>
          <cell r="U1614">
            <v>0</v>
          </cell>
          <cell r="V1614">
            <v>0</v>
          </cell>
          <cell r="W1614" t="str">
            <v>Y</v>
          </cell>
        </row>
        <row r="1615">
          <cell r="C1615" t="str">
            <v>39686760124958</v>
          </cell>
          <cell r="D1615" t="str">
            <v>39</v>
          </cell>
          <cell r="E1615" t="str">
            <v>68676</v>
          </cell>
          <cell r="F1615" t="str">
            <v>0124958</v>
          </cell>
          <cell r="G1615" t="str">
            <v>San Joaquin</v>
          </cell>
          <cell r="H1615" t="str">
            <v>Stockton Unified</v>
          </cell>
          <cell r="I1615" t="str">
            <v>TEAM Charter</v>
          </cell>
          <cell r="J1615" t="str">
            <v>54</v>
          </cell>
          <cell r="K1615" t="str">
            <v>Unified School District</v>
          </cell>
          <cell r="L1615" t="str">
            <v>60</v>
          </cell>
          <cell r="M1615" t="str">
            <v>Elementary Schools (Public)</v>
          </cell>
          <cell r="N1615" t="str">
            <v>1360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 t="str">
            <v>N</v>
          </cell>
        </row>
        <row r="1616">
          <cell r="C1616" t="str">
            <v>39686760136283</v>
          </cell>
          <cell r="D1616" t="str">
            <v>39</v>
          </cell>
          <cell r="E1616" t="str">
            <v>68676</v>
          </cell>
          <cell r="F1616" t="str">
            <v>0136283</v>
          </cell>
          <cell r="G1616" t="str">
            <v>San Joaquin</v>
          </cell>
          <cell r="H1616" t="str">
            <v>Stockton Unified</v>
          </cell>
          <cell r="I1616" t="str">
            <v>Team Charter Academy</v>
          </cell>
          <cell r="J1616" t="str">
            <v>54</v>
          </cell>
          <cell r="K1616" t="str">
            <v>Unified School District</v>
          </cell>
          <cell r="L1616" t="str">
            <v>64</v>
          </cell>
          <cell r="M1616" t="str">
            <v>Junior High Schools (Public)</v>
          </cell>
          <cell r="N1616" t="str">
            <v>1890</v>
          </cell>
          <cell r="O1616">
            <v>153</v>
          </cell>
          <cell r="P1616">
            <v>0</v>
          </cell>
          <cell r="Q1616">
            <v>0</v>
          </cell>
          <cell r="R1616">
            <v>0</v>
          </cell>
          <cell r="S1616">
            <v>129</v>
          </cell>
          <cell r="T1616">
            <v>0</v>
          </cell>
          <cell r="U1616">
            <v>0</v>
          </cell>
          <cell r="V1616">
            <v>0</v>
          </cell>
          <cell r="W1616" t="str">
            <v>Y</v>
          </cell>
        </row>
        <row r="1617">
          <cell r="C1617" t="str">
            <v>39686766042725</v>
          </cell>
          <cell r="D1617" t="str">
            <v>39</v>
          </cell>
          <cell r="E1617" t="str">
            <v>68676</v>
          </cell>
          <cell r="F1617" t="str">
            <v>6042725</v>
          </cell>
          <cell r="G1617" t="str">
            <v>San Joaquin</v>
          </cell>
          <cell r="H1617" t="str">
            <v>Stockton Unified</v>
          </cell>
          <cell r="I1617" t="str">
            <v>Nightingale Charter</v>
          </cell>
          <cell r="J1617" t="str">
            <v>54</v>
          </cell>
          <cell r="K1617" t="str">
            <v>Unified School District</v>
          </cell>
          <cell r="L1617" t="str">
            <v>60</v>
          </cell>
          <cell r="M1617" t="str">
            <v>Elementary Schools (Public)</v>
          </cell>
          <cell r="N1617" t="str">
            <v>1318</v>
          </cell>
          <cell r="O1617">
            <v>406</v>
          </cell>
          <cell r="P1617">
            <v>0</v>
          </cell>
          <cell r="Q1617">
            <v>0</v>
          </cell>
          <cell r="R1617">
            <v>0</v>
          </cell>
          <cell r="S1617">
            <v>361</v>
          </cell>
          <cell r="T1617">
            <v>0</v>
          </cell>
          <cell r="U1617">
            <v>0</v>
          </cell>
          <cell r="V1617">
            <v>0</v>
          </cell>
          <cell r="W1617" t="str">
            <v>Y</v>
          </cell>
        </row>
        <row r="1618">
          <cell r="C1618" t="str">
            <v>39754990000000</v>
          </cell>
          <cell r="D1618" t="str">
            <v>39</v>
          </cell>
          <cell r="E1618" t="str">
            <v>75499</v>
          </cell>
          <cell r="F1618" t="str">
            <v>0000000</v>
          </cell>
          <cell r="G1618" t="str">
            <v>San Joaquin</v>
          </cell>
          <cell r="H1618" t="str">
            <v>Tracy Joint Unified</v>
          </cell>
          <cell r="J1618" t="str">
            <v>54</v>
          </cell>
          <cell r="K1618" t="str">
            <v>Unified School District</v>
          </cell>
          <cell r="O1618">
            <v>14967</v>
          </cell>
          <cell r="P1618">
            <v>0</v>
          </cell>
          <cell r="Q1618">
            <v>166</v>
          </cell>
          <cell r="R1618">
            <v>0</v>
          </cell>
          <cell r="S1618">
            <v>9189</v>
          </cell>
          <cell r="T1618">
            <v>0</v>
          </cell>
          <cell r="U1618">
            <v>106</v>
          </cell>
          <cell r="V1618">
            <v>0</v>
          </cell>
          <cell r="W1618" t="str">
            <v>Y</v>
          </cell>
        </row>
        <row r="1619">
          <cell r="C1619" t="str">
            <v>39754990102384</v>
          </cell>
          <cell r="D1619" t="str">
            <v>39</v>
          </cell>
          <cell r="E1619" t="str">
            <v>75499</v>
          </cell>
          <cell r="F1619" t="str">
            <v>0102384</v>
          </cell>
          <cell r="G1619" t="str">
            <v>San Joaquin</v>
          </cell>
          <cell r="H1619" t="str">
            <v>Tracy Joint Unified</v>
          </cell>
          <cell r="I1619" t="str">
            <v>Primary Charter</v>
          </cell>
          <cell r="J1619" t="str">
            <v>54</v>
          </cell>
          <cell r="K1619" t="str">
            <v>Unified School District</v>
          </cell>
          <cell r="L1619" t="str">
            <v>60</v>
          </cell>
          <cell r="M1619" t="str">
            <v>Elementary Schools (Public)</v>
          </cell>
          <cell r="N1619" t="str">
            <v>0607</v>
          </cell>
          <cell r="O1619">
            <v>363</v>
          </cell>
          <cell r="P1619">
            <v>0</v>
          </cell>
          <cell r="Q1619">
            <v>0</v>
          </cell>
          <cell r="R1619">
            <v>0</v>
          </cell>
          <cell r="S1619">
            <v>103</v>
          </cell>
          <cell r="T1619">
            <v>0</v>
          </cell>
          <cell r="U1619">
            <v>0</v>
          </cell>
          <cell r="V1619">
            <v>0</v>
          </cell>
          <cell r="W1619" t="str">
            <v>Y</v>
          </cell>
        </row>
        <row r="1620">
          <cell r="C1620" t="str">
            <v>39754990102392</v>
          </cell>
          <cell r="D1620" t="str">
            <v>39</v>
          </cell>
          <cell r="E1620" t="str">
            <v>75499</v>
          </cell>
          <cell r="F1620" t="str">
            <v>0102392</v>
          </cell>
          <cell r="G1620" t="str">
            <v>San Joaquin</v>
          </cell>
          <cell r="H1620" t="str">
            <v>Tracy Joint Unified</v>
          </cell>
          <cell r="I1620" t="str">
            <v>Millennium Charter</v>
          </cell>
          <cell r="J1620" t="str">
            <v>54</v>
          </cell>
          <cell r="K1620" t="str">
            <v>Unified School District</v>
          </cell>
          <cell r="L1620" t="str">
            <v>66</v>
          </cell>
          <cell r="M1620" t="str">
            <v>High Schools (Public)</v>
          </cell>
          <cell r="N1620" t="str">
            <v>0606</v>
          </cell>
          <cell r="O1620">
            <v>535</v>
          </cell>
          <cell r="P1620">
            <v>0</v>
          </cell>
          <cell r="Q1620">
            <v>0</v>
          </cell>
          <cell r="R1620">
            <v>0</v>
          </cell>
          <cell r="S1620">
            <v>159</v>
          </cell>
          <cell r="T1620">
            <v>0</v>
          </cell>
          <cell r="U1620">
            <v>0</v>
          </cell>
          <cell r="V1620">
            <v>0</v>
          </cell>
          <cell r="W1620" t="str">
            <v>Y</v>
          </cell>
        </row>
        <row r="1621">
          <cell r="C1621" t="str">
            <v>39754996118665</v>
          </cell>
          <cell r="D1621" t="str">
            <v>39</v>
          </cell>
          <cell r="E1621" t="str">
            <v>75499</v>
          </cell>
          <cell r="F1621" t="str">
            <v>6118665</v>
          </cell>
          <cell r="G1621" t="str">
            <v>San Joaquin</v>
          </cell>
          <cell r="H1621" t="str">
            <v>Tracy Joint Unified</v>
          </cell>
          <cell r="I1621" t="str">
            <v>Discovery Charter</v>
          </cell>
          <cell r="J1621" t="str">
            <v>54</v>
          </cell>
          <cell r="K1621" t="str">
            <v>Unified School District</v>
          </cell>
          <cell r="L1621" t="str">
            <v>62</v>
          </cell>
          <cell r="M1621" t="str">
            <v>Intermediate/Middle Schools (Public)</v>
          </cell>
          <cell r="N1621" t="str">
            <v>0355</v>
          </cell>
          <cell r="O1621">
            <v>372</v>
          </cell>
          <cell r="P1621">
            <v>0</v>
          </cell>
          <cell r="Q1621">
            <v>0</v>
          </cell>
          <cell r="R1621">
            <v>0</v>
          </cell>
          <cell r="S1621">
            <v>96</v>
          </cell>
          <cell r="T1621">
            <v>0</v>
          </cell>
          <cell r="U1621">
            <v>0</v>
          </cell>
          <cell r="V1621">
            <v>0</v>
          </cell>
          <cell r="W1621" t="str">
            <v>Y</v>
          </cell>
        </row>
        <row r="1622">
          <cell r="C1622" t="str">
            <v>39767600000000</v>
          </cell>
          <cell r="D1622" t="str">
            <v>39</v>
          </cell>
          <cell r="E1622" t="str">
            <v>76760</v>
          </cell>
          <cell r="F1622" t="str">
            <v>0000000</v>
          </cell>
          <cell r="G1622" t="str">
            <v>San Joaquin</v>
          </cell>
          <cell r="H1622" t="str">
            <v>Lammersville Joint Unified</v>
          </cell>
          <cell r="J1622" t="str">
            <v>54</v>
          </cell>
          <cell r="K1622" t="str">
            <v>Unified School District</v>
          </cell>
          <cell r="O1622">
            <v>4901</v>
          </cell>
          <cell r="P1622">
            <v>0</v>
          </cell>
          <cell r="Q1622">
            <v>38</v>
          </cell>
          <cell r="R1622">
            <v>0</v>
          </cell>
          <cell r="S1622">
            <v>1316</v>
          </cell>
          <cell r="T1622">
            <v>0</v>
          </cell>
          <cell r="U1622">
            <v>17</v>
          </cell>
          <cell r="V1622">
            <v>0</v>
          </cell>
          <cell r="W1622" t="str">
            <v>Y</v>
          </cell>
        </row>
        <row r="1623">
          <cell r="C1623" t="str">
            <v>40104050000000</v>
          </cell>
          <cell r="D1623" t="str">
            <v>40</v>
          </cell>
          <cell r="E1623" t="str">
            <v>10405</v>
          </cell>
          <cell r="F1623" t="str">
            <v>0000000</v>
          </cell>
          <cell r="G1623" t="str">
            <v>San Luis Obispo</v>
          </cell>
          <cell r="H1623" t="str">
            <v>San Luis Obispo County Office of Education</v>
          </cell>
          <cell r="J1623" t="str">
            <v>00</v>
          </cell>
          <cell r="K1623" t="str">
            <v>County Office of Education (COE)</v>
          </cell>
          <cell r="O1623">
            <v>165</v>
          </cell>
          <cell r="P1623">
            <v>25</v>
          </cell>
          <cell r="Q1623">
            <v>42</v>
          </cell>
          <cell r="R1623">
            <v>0</v>
          </cell>
          <cell r="S1623">
            <v>139</v>
          </cell>
          <cell r="T1623">
            <v>25</v>
          </cell>
          <cell r="U1623">
            <v>29</v>
          </cell>
          <cell r="V1623">
            <v>0</v>
          </cell>
          <cell r="W1623" t="str">
            <v>Y</v>
          </cell>
        </row>
        <row r="1624">
          <cell r="C1624" t="str">
            <v>40104050101725</v>
          </cell>
          <cell r="D1624" t="str">
            <v>40</v>
          </cell>
          <cell r="E1624" t="str">
            <v>10405</v>
          </cell>
          <cell r="F1624" t="str">
            <v>0101725</v>
          </cell>
          <cell r="G1624" t="str">
            <v>San Luis Obispo</v>
          </cell>
          <cell r="H1624" t="str">
            <v>San Luis Obispo County Office of Education</v>
          </cell>
          <cell r="I1624" t="str">
            <v>Grizzly ChalleNGe Charter</v>
          </cell>
          <cell r="J1624" t="str">
            <v>00</v>
          </cell>
          <cell r="K1624" t="str">
            <v>County Office of Education (COE)</v>
          </cell>
          <cell r="L1624" t="str">
            <v>66</v>
          </cell>
          <cell r="M1624" t="str">
            <v>High Schools (Public)</v>
          </cell>
          <cell r="N1624" t="str">
            <v>0566</v>
          </cell>
          <cell r="O1624">
            <v>240</v>
          </cell>
          <cell r="P1624">
            <v>0</v>
          </cell>
          <cell r="Q1624">
            <v>0</v>
          </cell>
          <cell r="R1624">
            <v>0</v>
          </cell>
          <cell r="S1624">
            <v>206</v>
          </cell>
          <cell r="T1624">
            <v>0</v>
          </cell>
          <cell r="U1624">
            <v>0</v>
          </cell>
          <cell r="V1624">
            <v>0</v>
          </cell>
          <cell r="W1624" t="str">
            <v>Y</v>
          </cell>
        </row>
        <row r="1625">
          <cell r="C1625" t="str">
            <v>40687000000000</v>
          </cell>
          <cell r="D1625" t="str">
            <v>40</v>
          </cell>
          <cell r="E1625" t="str">
            <v>68700</v>
          </cell>
          <cell r="F1625" t="str">
            <v>0000000</v>
          </cell>
          <cell r="G1625" t="str">
            <v>San Luis Obispo</v>
          </cell>
          <cell r="H1625" t="str">
            <v>Atascadero Unified</v>
          </cell>
          <cell r="J1625" t="str">
            <v>54</v>
          </cell>
          <cell r="K1625" t="str">
            <v>Unified School District</v>
          </cell>
          <cell r="O1625">
            <v>4676</v>
          </cell>
          <cell r="P1625">
            <v>0</v>
          </cell>
          <cell r="Q1625">
            <v>8</v>
          </cell>
          <cell r="R1625">
            <v>0</v>
          </cell>
          <cell r="S1625">
            <v>1911</v>
          </cell>
          <cell r="T1625">
            <v>0</v>
          </cell>
          <cell r="U1625">
            <v>5</v>
          </cell>
          <cell r="V1625">
            <v>0</v>
          </cell>
          <cell r="W1625" t="str">
            <v>Y</v>
          </cell>
        </row>
        <row r="1626">
          <cell r="C1626" t="str">
            <v>40687260000000</v>
          </cell>
          <cell r="D1626" t="str">
            <v>40</v>
          </cell>
          <cell r="E1626" t="str">
            <v>68726</v>
          </cell>
          <cell r="F1626" t="str">
            <v>0000000</v>
          </cell>
          <cell r="G1626" t="str">
            <v>San Luis Obispo</v>
          </cell>
          <cell r="H1626" t="str">
            <v>Cayucos Elementary</v>
          </cell>
          <cell r="J1626" t="str">
            <v>52</v>
          </cell>
          <cell r="K1626" t="str">
            <v>Elementary School District</v>
          </cell>
          <cell r="O1626">
            <v>188</v>
          </cell>
          <cell r="P1626">
            <v>0</v>
          </cell>
          <cell r="Q1626">
            <v>0</v>
          </cell>
          <cell r="R1626">
            <v>0</v>
          </cell>
          <cell r="S1626">
            <v>82</v>
          </cell>
          <cell r="T1626">
            <v>0</v>
          </cell>
          <cell r="U1626">
            <v>0</v>
          </cell>
          <cell r="V1626">
            <v>0</v>
          </cell>
          <cell r="W1626" t="str">
            <v>Y</v>
          </cell>
        </row>
        <row r="1627">
          <cell r="C1627" t="str">
            <v>40687590000000</v>
          </cell>
          <cell r="D1627" t="str">
            <v>40</v>
          </cell>
          <cell r="E1627" t="str">
            <v>68759</v>
          </cell>
          <cell r="F1627" t="str">
            <v>0000000</v>
          </cell>
          <cell r="G1627" t="str">
            <v>San Luis Obispo</v>
          </cell>
          <cell r="H1627" t="str">
            <v>Lucia Mar Unified</v>
          </cell>
          <cell r="J1627" t="str">
            <v>54</v>
          </cell>
          <cell r="K1627" t="str">
            <v>Unified School District</v>
          </cell>
          <cell r="O1627">
            <v>10519</v>
          </cell>
          <cell r="P1627">
            <v>0</v>
          </cell>
          <cell r="Q1627">
            <v>15</v>
          </cell>
          <cell r="R1627">
            <v>0</v>
          </cell>
          <cell r="S1627">
            <v>5391</v>
          </cell>
          <cell r="T1627">
            <v>0</v>
          </cell>
          <cell r="U1627">
            <v>11</v>
          </cell>
          <cell r="V1627">
            <v>0</v>
          </cell>
          <cell r="W1627" t="str">
            <v>Y</v>
          </cell>
        </row>
        <row r="1628">
          <cell r="C1628" t="str">
            <v>40687910000000</v>
          </cell>
          <cell r="D1628" t="str">
            <v>40</v>
          </cell>
          <cell r="E1628" t="str">
            <v>68791</v>
          </cell>
          <cell r="F1628" t="str">
            <v>0000000</v>
          </cell>
          <cell r="G1628" t="str">
            <v>San Luis Obispo</v>
          </cell>
          <cell r="H1628" t="str">
            <v>Pleasant Valley Joint Union Elementary</v>
          </cell>
          <cell r="J1628" t="str">
            <v>52</v>
          </cell>
          <cell r="K1628" t="str">
            <v>Elementary School District</v>
          </cell>
          <cell r="O1628">
            <v>83</v>
          </cell>
          <cell r="P1628">
            <v>0</v>
          </cell>
          <cell r="Q1628">
            <v>0</v>
          </cell>
          <cell r="R1628">
            <v>0</v>
          </cell>
          <cell r="S1628">
            <v>45</v>
          </cell>
          <cell r="T1628">
            <v>0</v>
          </cell>
          <cell r="U1628">
            <v>0</v>
          </cell>
          <cell r="V1628">
            <v>0</v>
          </cell>
          <cell r="W1628" t="str">
            <v>Y</v>
          </cell>
        </row>
        <row r="1629">
          <cell r="C1629" t="str">
            <v>40688090000000</v>
          </cell>
          <cell r="D1629" t="str">
            <v>40</v>
          </cell>
          <cell r="E1629" t="str">
            <v>68809</v>
          </cell>
          <cell r="F1629" t="str">
            <v>0000000</v>
          </cell>
          <cell r="G1629" t="str">
            <v>San Luis Obispo</v>
          </cell>
          <cell r="H1629" t="str">
            <v>San Luis Coastal Unified</v>
          </cell>
          <cell r="J1629" t="str">
            <v>54</v>
          </cell>
          <cell r="K1629" t="str">
            <v>Unified School District</v>
          </cell>
          <cell r="O1629">
            <v>7589</v>
          </cell>
          <cell r="P1629">
            <v>0</v>
          </cell>
          <cell r="Q1629">
            <v>6</v>
          </cell>
          <cell r="R1629">
            <v>0</v>
          </cell>
          <cell r="S1629">
            <v>3057</v>
          </cell>
          <cell r="T1629">
            <v>0</v>
          </cell>
          <cell r="U1629">
            <v>6</v>
          </cell>
          <cell r="V1629">
            <v>0</v>
          </cell>
          <cell r="W1629" t="str">
            <v>Y</v>
          </cell>
        </row>
        <row r="1630">
          <cell r="C1630" t="str">
            <v>40688096043194</v>
          </cell>
          <cell r="D1630" t="str">
            <v>40</v>
          </cell>
          <cell r="E1630" t="str">
            <v>68809</v>
          </cell>
          <cell r="F1630" t="str">
            <v>6043194</v>
          </cell>
          <cell r="G1630" t="str">
            <v>San Luis Obispo</v>
          </cell>
          <cell r="H1630" t="str">
            <v>San Luis Coastal Unified</v>
          </cell>
          <cell r="I1630" t="str">
            <v>Bellevue-Santa Fe Charter</v>
          </cell>
          <cell r="J1630" t="str">
            <v>54</v>
          </cell>
          <cell r="K1630" t="str">
            <v>Unified School District</v>
          </cell>
          <cell r="L1630" t="str">
            <v>60</v>
          </cell>
          <cell r="M1630" t="str">
            <v>Elementary Schools (Public)</v>
          </cell>
          <cell r="N1630" t="str">
            <v>0093</v>
          </cell>
          <cell r="O1630">
            <v>160</v>
          </cell>
          <cell r="P1630">
            <v>0</v>
          </cell>
          <cell r="Q1630">
            <v>0</v>
          </cell>
          <cell r="R1630">
            <v>0</v>
          </cell>
          <cell r="S1630">
            <v>18</v>
          </cell>
          <cell r="T1630">
            <v>0</v>
          </cell>
          <cell r="U1630">
            <v>0</v>
          </cell>
          <cell r="V1630">
            <v>0</v>
          </cell>
          <cell r="W1630" t="str">
            <v>Y</v>
          </cell>
        </row>
        <row r="1631">
          <cell r="C1631" t="str">
            <v>40688250000000</v>
          </cell>
          <cell r="D1631" t="str">
            <v>40</v>
          </cell>
          <cell r="E1631" t="str">
            <v>68825</v>
          </cell>
          <cell r="F1631" t="str">
            <v>0000000</v>
          </cell>
          <cell r="G1631" t="str">
            <v>San Luis Obispo</v>
          </cell>
          <cell r="H1631" t="str">
            <v>San Miguel Joint Union</v>
          </cell>
          <cell r="J1631" t="str">
            <v>52</v>
          </cell>
          <cell r="K1631" t="str">
            <v>Elementary School District</v>
          </cell>
          <cell r="O1631">
            <v>585</v>
          </cell>
          <cell r="P1631">
            <v>0</v>
          </cell>
          <cell r="Q1631">
            <v>2</v>
          </cell>
          <cell r="R1631">
            <v>0</v>
          </cell>
          <cell r="S1631">
            <v>387</v>
          </cell>
          <cell r="T1631">
            <v>0</v>
          </cell>
          <cell r="U1631">
            <v>0</v>
          </cell>
          <cell r="V1631">
            <v>0</v>
          </cell>
          <cell r="W1631" t="str">
            <v>Y</v>
          </cell>
        </row>
        <row r="1632">
          <cell r="C1632" t="str">
            <v>40688250125807</v>
          </cell>
          <cell r="D1632" t="str">
            <v>40</v>
          </cell>
          <cell r="E1632" t="str">
            <v>68825</v>
          </cell>
          <cell r="F1632" t="str">
            <v>0125807</v>
          </cell>
          <cell r="G1632" t="str">
            <v>San Luis Obispo</v>
          </cell>
          <cell r="H1632" t="str">
            <v>San Miguel Joint Union</v>
          </cell>
          <cell r="I1632" t="str">
            <v>Almond Acres Charter Academy</v>
          </cell>
          <cell r="J1632" t="str">
            <v>52</v>
          </cell>
          <cell r="K1632" t="str">
            <v>Elementary School District</v>
          </cell>
          <cell r="L1632" t="str">
            <v>60</v>
          </cell>
          <cell r="M1632" t="str">
            <v>Elementary Schools (Public)</v>
          </cell>
          <cell r="N1632" t="str">
            <v>1395</v>
          </cell>
          <cell r="O1632">
            <v>304</v>
          </cell>
          <cell r="P1632">
            <v>0</v>
          </cell>
          <cell r="Q1632">
            <v>0</v>
          </cell>
          <cell r="R1632">
            <v>0</v>
          </cell>
          <cell r="S1632">
            <v>91</v>
          </cell>
          <cell r="T1632">
            <v>0</v>
          </cell>
          <cell r="U1632">
            <v>0</v>
          </cell>
          <cell r="V1632">
            <v>0</v>
          </cell>
          <cell r="W1632" t="str">
            <v>Y</v>
          </cell>
        </row>
        <row r="1633">
          <cell r="C1633" t="str">
            <v>40688330000000</v>
          </cell>
          <cell r="D1633" t="str">
            <v>40</v>
          </cell>
          <cell r="E1633" t="str">
            <v>68833</v>
          </cell>
          <cell r="F1633" t="str">
            <v>0000000</v>
          </cell>
          <cell r="G1633" t="str">
            <v>San Luis Obispo</v>
          </cell>
          <cell r="H1633" t="str">
            <v>Shandon Joint Unified</v>
          </cell>
          <cell r="J1633" t="str">
            <v>54</v>
          </cell>
          <cell r="K1633" t="str">
            <v>Unified School District</v>
          </cell>
          <cell r="O1633">
            <v>315</v>
          </cell>
          <cell r="P1633">
            <v>0</v>
          </cell>
          <cell r="Q1633">
            <v>0</v>
          </cell>
          <cell r="R1633">
            <v>0</v>
          </cell>
          <cell r="S1633">
            <v>264</v>
          </cell>
          <cell r="T1633">
            <v>0</v>
          </cell>
          <cell r="U1633">
            <v>0</v>
          </cell>
          <cell r="V1633">
            <v>0</v>
          </cell>
          <cell r="W1633" t="str">
            <v>Y</v>
          </cell>
        </row>
        <row r="1634">
          <cell r="C1634" t="str">
            <v>40688410000000</v>
          </cell>
          <cell r="D1634" t="str">
            <v>40</v>
          </cell>
          <cell r="E1634" t="str">
            <v>68841</v>
          </cell>
          <cell r="F1634" t="str">
            <v>0000000</v>
          </cell>
          <cell r="G1634" t="str">
            <v>San Luis Obispo</v>
          </cell>
          <cell r="H1634" t="str">
            <v>Templeton Unified</v>
          </cell>
          <cell r="J1634" t="str">
            <v>54</v>
          </cell>
          <cell r="K1634" t="str">
            <v>Unified School District</v>
          </cell>
          <cell r="O1634">
            <v>2361</v>
          </cell>
          <cell r="P1634">
            <v>0</v>
          </cell>
          <cell r="Q1634">
            <v>0</v>
          </cell>
          <cell r="R1634">
            <v>0</v>
          </cell>
          <cell r="S1634">
            <v>498</v>
          </cell>
          <cell r="T1634">
            <v>0</v>
          </cell>
          <cell r="U1634">
            <v>0</v>
          </cell>
          <cell r="V1634">
            <v>0</v>
          </cell>
          <cell r="W1634" t="str">
            <v>Y</v>
          </cell>
        </row>
        <row r="1635">
          <cell r="C1635" t="str">
            <v>40754570000000</v>
          </cell>
          <cell r="D1635" t="str">
            <v>40</v>
          </cell>
          <cell r="E1635" t="str">
            <v>75457</v>
          </cell>
          <cell r="F1635" t="str">
            <v>0000000</v>
          </cell>
          <cell r="G1635" t="str">
            <v>San Luis Obispo</v>
          </cell>
          <cell r="H1635" t="str">
            <v>Paso Robles Joint Unified</v>
          </cell>
          <cell r="J1635" t="str">
            <v>54</v>
          </cell>
          <cell r="K1635" t="str">
            <v>Unified School District</v>
          </cell>
          <cell r="O1635">
            <v>6834</v>
          </cell>
          <cell r="P1635">
            <v>0</v>
          </cell>
          <cell r="Q1635">
            <v>11</v>
          </cell>
          <cell r="R1635">
            <v>0</v>
          </cell>
          <cell r="S1635">
            <v>3608</v>
          </cell>
          <cell r="T1635">
            <v>0</v>
          </cell>
          <cell r="U1635">
            <v>7</v>
          </cell>
          <cell r="V1635">
            <v>0</v>
          </cell>
          <cell r="W1635" t="str">
            <v>Y</v>
          </cell>
        </row>
        <row r="1636">
          <cell r="C1636" t="str">
            <v>40754650000000</v>
          </cell>
          <cell r="D1636" t="str">
            <v>40</v>
          </cell>
          <cell r="E1636" t="str">
            <v>75465</v>
          </cell>
          <cell r="F1636" t="str">
            <v>0000000</v>
          </cell>
          <cell r="G1636" t="str">
            <v>San Luis Obispo</v>
          </cell>
          <cell r="H1636" t="str">
            <v>Coast Unified</v>
          </cell>
          <cell r="J1636" t="str">
            <v>54</v>
          </cell>
          <cell r="K1636" t="str">
            <v>Unified School District</v>
          </cell>
          <cell r="O1636">
            <v>606</v>
          </cell>
          <cell r="P1636">
            <v>0</v>
          </cell>
          <cell r="Q1636">
            <v>0</v>
          </cell>
          <cell r="R1636">
            <v>0</v>
          </cell>
          <cell r="S1636">
            <v>455</v>
          </cell>
          <cell r="T1636">
            <v>0</v>
          </cell>
          <cell r="U1636">
            <v>0</v>
          </cell>
          <cell r="V1636">
            <v>0</v>
          </cell>
          <cell r="W1636" t="str">
            <v>Y</v>
          </cell>
        </row>
        <row r="1637">
          <cell r="C1637" t="str">
            <v>41104130000000</v>
          </cell>
          <cell r="D1637" t="str">
            <v>41</v>
          </cell>
          <cell r="E1637" t="str">
            <v>10413</v>
          </cell>
          <cell r="F1637" t="str">
            <v>0000000</v>
          </cell>
          <cell r="G1637" t="str">
            <v>San Mateo</v>
          </cell>
          <cell r="H1637" t="str">
            <v>San Mateo County Office of Education</v>
          </cell>
          <cell r="J1637" t="str">
            <v>00</v>
          </cell>
          <cell r="K1637" t="str">
            <v>County Office of Education (COE)</v>
          </cell>
          <cell r="O1637">
            <v>256</v>
          </cell>
          <cell r="P1637">
            <v>73</v>
          </cell>
          <cell r="Q1637">
            <v>179</v>
          </cell>
          <cell r="R1637">
            <v>0</v>
          </cell>
          <cell r="S1637">
            <v>176</v>
          </cell>
          <cell r="T1637">
            <v>73</v>
          </cell>
          <cell r="U1637">
            <v>102</v>
          </cell>
          <cell r="V1637">
            <v>0</v>
          </cell>
          <cell r="W1637" t="str">
            <v>Y</v>
          </cell>
        </row>
        <row r="1638">
          <cell r="C1638" t="str">
            <v>41104130135269</v>
          </cell>
          <cell r="D1638" t="str">
            <v>41</v>
          </cell>
          <cell r="E1638" t="str">
            <v>10413</v>
          </cell>
          <cell r="F1638" t="str">
            <v>0135269</v>
          </cell>
          <cell r="G1638" t="str">
            <v>San Mateo</v>
          </cell>
          <cell r="H1638" t="str">
            <v>San Mateo County Office of Education</v>
          </cell>
          <cell r="I1638" t="str">
            <v>Oxford Day Academy</v>
          </cell>
          <cell r="J1638" t="str">
            <v>00</v>
          </cell>
          <cell r="K1638" t="str">
            <v>County Office of Education (COE)</v>
          </cell>
          <cell r="L1638" t="str">
            <v>66</v>
          </cell>
          <cell r="M1638" t="str">
            <v>High Schools (Public)</v>
          </cell>
          <cell r="N1638" t="str">
            <v>1845</v>
          </cell>
          <cell r="O1638">
            <v>48</v>
          </cell>
          <cell r="P1638">
            <v>0</v>
          </cell>
          <cell r="Q1638">
            <v>0</v>
          </cell>
          <cell r="R1638">
            <v>0</v>
          </cell>
          <cell r="S1638">
            <v>41</v>
          </cell>
          <cell r="T1638">
            <v>0</v>
          </cell>
          <cell r="U1638">
            <v>0</v>
          </cell>
          <cell r="V1638">
            <v>0</v>
          </cell>
          <cell r="W1638" t="str">
            <v>Y</v>
          </cell>
        </row>
        <row r="1639">
          <cell r="C1639" t="str">
            <v>41688580000000</v>
          </cell>
          <cell r="D1639" t="str">
            <v>41</v>
          </cell>
          <cell r="E1639" t="str">
            <v>68858</v>
          </cell>
          <cell r="F1639" t="str">
            <v>0000000</v>
          </cell>
          <cell r="G1639" t="str">
            <v>San Mateo</v>
          </cell>
          <cell r="H1639" t="str">
            <v>Bayshore Elementary</v>
          </cell>
          <cell r="J1639" t="str">
            <v>52</v>
          </cell>
          <cell r="K1639" t="str">
            <v>Elementary School District</v>
          </cell>
          <cell r="O1639">
            <v>378</v>
          </cell>
          <cell r="P1639">
            <v>0</v>
          </cell>
          <cell r="Q1639">
            <v>2</v>
          </cell>
          <cell r="R1639">
            <v>0</v>
          </cell>
          <cell r="S1639">
            <v>271</v>
          </cell>
          <cell r="T1639">
            <v>0</v>
          </cell>
          <cell r="U1639">
            <v>1</v>
          </cell>
          <cell r="V1639">
            <v>0</v>
          </cell>
          <cell r="W1639" t="str">
            <v>Y</v>
          </cell>
        </row>
        <row r="1640">
          <cell r="C1640" t="str">
            <v>41688660000000</v>
          </cell>
          <cell r="D1640" t="str">
            <v>41</v>
          </cell>
          <cell r="E1640" t="str">
            <v>68866</v>
          </cell>
          <cell r="F1640" t="str">
            <v>0000000</v>
          </cell>
          <cell r="G1640" t="str">
            <v>San Mateo</v>
          </cell>
          <cell r="H1640" t="str">
            <v>Belmont-Redwood Shores Elementary</v>
          </cell>
          <cell r="J1640" t="str">
            <v>52</v>
          </cell>
          <cell r="K1640" t="str">
            <v>Elementary School District</v>
          </cell>
          <cell r="O1640">
            <v>4324</v>
          </cell>
          <cell r="P1640">
            <v>0</v>
          </cell>
          <cell r="Q1640">
            <v>4</v>
          </cell>
          <cell r="R1640">
            <v>0</v>
          </cell>
          <cell r="S1640">
            <v>596</v>
          </cell>
          <cell r="T1640">
            <v>0</v>
          </cell>
          <cell r="U1640">
            <v>3</v>
          </cell>
          <cell r="V1640">
            <v>0</v>
          </cell>
          <cell r="W1640" t="str">
            <v>Y</v>
          </cell>
        </row>
        <row r="1641">
          <cell r="C1641" t="str">
            <v>41688740000000</v>
          </cell>
          <cell r="D1641" t="str">
            <v>41</v>
          </cell>
          <cell r="E1641" t="str">
            <v>68874</v>
          </cell>
          <cell r="F1641" t="str">
            <v>0000000</v>
          </cell>
          <cell r="G1641" t="str">
            <v>San Mateo</v>
          </cell>
          <cell r="H1641" t="str">
            <v>Brisbane Elementary</v>
          </cell>
          <cell r="J1641" t="str">
            <v>52</v>
          </cell>
          <cell r="K1641" t="str">
            <v>Elementary School District</v>
          </cell>
          <cell r="O1641">
            <v>470</v>
          </cell>
          <cell r="P1641">
            <v>0</v>
          </cell>
          <cell r="Q1641">
            <v>1</v>
          </cell>
          <cell r="R1641">
            <v>0</v>
          </cell>
          <cell r="S1641">
            <v>117</v>
          </cell>
          <cell r="T1641">
            <v>0</v>
          </cell>
          <cell r="U1641">
            <v>1</v>
          </cell>
          <cell r="V1641">
            <v>0</v>
          </cell>
          <cell r="W1641" t="str">
            <v>Y</v>
          </cell>
        </row>
        <row r="1642">
          <cell r="C1642" t="str">
            <v>41688820000000</v>
          </cell>
          <cell r="D1642" t="str">
            <v>41</v>
          </cell>
          <cell r="E1642" t="str">
            <v>68882</v>
          </cell>
          <cell r="F1642" t="str">
            <v>0000000</v>
          </cell>
          <cell r="G1642" t="str">
            <v>San Mateo</v>
          </cell>
          <cell r="H1642" t="str">
            <v>Burlingame Elementary</v>
          </cell>
          <cell r="J1642" t="str">
            <v>52</v>
          </cell>
          <cell r="K1642" t="str">
            <v>Elementary School District</v>
          </cell>
          <cell r="O1642">
            <v>3507</v>
          </cell>
          <cell r="P1642">
            <v>0</v>
          </cell>
          <cell r="Q1642">
            <v>1</v>
          </cell>
          <cell r="R1642">
            <v>0</v>
          </cell>
          <cell r="S1642">
            <v>828</v>
          </cell>
          <cell r="T1642">
            <v>0</v>
          </cell>
          <cell r="U1642">
            <v>1</v>
          </cell>
          <cell r="V1642">
            <v>0</v>
          </cell>
          <cell r="W1642" t="str">
            <v>Y</v>
          </cell>
        </row>
        <row r="1643">
          <cell r="C1643" t="str">
            <v>41688900000000</v>
          </cell>
          <cell r="D1643" t="str">
            <v>41</v>
          </cell>
          <cell r="E1643" t="str">
            <v>68890</v>
          </cell>
          <cell r="F1643" t="str">
            <v>0000000</v>
          </cell>
          <cell r="G1643" t="str">
            <v>San Mateo</v>
          </cell>
          <cell r="H1643" t="str">
            <v>Cabrillo Unified</v>
          </cell>
          <cell r="J1643" t="str">
            <v>54</v>
          </cell>
          <cell r="K1643" t="str">
            <v>Unified School District</v>
          </cell>
          <cell r="O1643">
            <v>3207</v>
          </cell>
          <cell r="P1643">
            <v>0</v>
          </cell>
          <cell r="Q1643">
            <v>2</v>
          </cell>
          <cell r="R1643">
            <v>0</v>
          </cell>
          <cell r="S1643">
            <v>1435</v>
          </cell>
          <cell r="T1643">
            <v>0</v>
          </cell>
          <cell r="U1643">
            <v>2</v>
          </cell>
          <cell r="V1643">
            <v>0</v>
          </cell>
          <cell r="W1643" t="str">
            <v>Y</v>
          </cell>
        </row>
        <row r="1644">
          <cell r="C1644" t="str">
            <v>41689080000000</v>
          </cell>
          <cell r="D1644" t="str">
            <v>41</v>
          </cell>
          <cell r="E1644" t="str">
            <v>68908</v>
          </cell>
          <cell r="F1644" t="str">
            <v>0000000</v>
          </cell>
          <cell r="G1644" t="str">
            <v>San Mateo</v>
          </cell>
          <cell r="H1644" t="str">
            <v>Hillsborough City Elementary</v>
          </cell>
          <cell r="J1644" t="str">
            <v>52</v>
          </cell>
          <cell r="K1644" t="str">
            <v>Elementary School District</v>
          </cell>
          <cell r="O1644">
            <v>1405</v>
          </cell>
          <cell r="P1644">
            <v>0</v>
          </cell>
          <cell r="Q1644">
            <v>0</v>
          </cell>
          <cell r="R1644">
            <v>0</v>
          </cell>
          <cell r="S1644">
            <v>48</v>
          </cell>
          <cell r="T1644">
            <v>0</v>
          </cell>
          <cell r="U1644">
            <v>0</v>
          </cell>
          <cell r="V1644">
            <v>0</v>
          </cell>
          <cell r="W1644" t="str">
            <v>Y</v>
          </cell>
        </row>
        <row r="1645">
          <cell r="C1645" t="str">
            <v>41689160000000</v>
          </cell>
          <cell r="D1645" t="str">
            <v>41</v>
          </cell>
          <cell r="E1645" t="str">
            <v>68916</v>
          </cell>
          <cell r="F1645" t="str">
            <v>0000000</v>
          </cell>
          <cell r="G1645" t="str">
            <v>San Mateo</v>
          </cell>
          <cell r="H1645" t="str">
            <v>Jefferson Elementary</v>
          </cell>
          <cell r="J1645" t="str">
            <v>52</v>
          </cell>
          <cell r="K1645" t="str">
            <v>Elementary School District</v>
          </cell>
          <cell r="O1645">
            <v>6096</v>
          </cell>
          <cell r="P1645">
            <v>0</v>
          </cell>
          <cell r="Q1645">
            <v>15</v>
          </cell>
          <cell r="R1645">
            <v>0</v>
          </cell>
          <cell r="S1645">
            <v>4516</v>
          </cell>
          <cell r="T1645">
            <v>0</v>
          </cell>
          <cell r="U1645">
            <v>12</v>
          </cell>
          <cell r="V1645">
            <v>0</v>
          </cell>
          <cell r="W1645" t="str">
            <v>Y</v>
          </cell>
        </row>
        <row r="1646">
          <cell r="C1646" t="str">
            <v>41689160112284</v>
          </cell>
          <cell r="D1646" t="str">
            <v>41</v>
          </cell>
          <cell r="E1646" t="str">
            <v>68916</v>
          </cell>
          <cell r="F1646" t="str">
            <v>0112284</v>
          </cell>
          <cell r="G1646" t="str">
            <v>San Mateo</v>
          </cell>
          <cell r="H1646" t="str">
            <v>Jefferson Elementary</v>
          </cell>
          <cell r="I1646" t="str">
            <v>California Virtual Academy San Mateo</v>
          </cell>
          <cell r="J1646" t="str">
            <v>52</v>
          </cell>
          <cell r="K1646" t="str">
            <v>Elementary School District</v>
          </cell>
          <cell r="L1646" t="str">
            <v>65</v>
          </cell>
          <cell r="M1646" t="str">
            <v>K-12 Schools (Public)</v>
          </cell>
          <cell r="N1646" t="str">
            <v>0802</v>
          </cell>
          <cell r="O1646">
            <v>724</v>
          </cell>
          <cell r="P1646">
            <v>0</v>
          </cell>
          <cell r="Q1646">
            <v>0</v>
          </cell>
          <cell r="R1646">
            <v>0</v>
          </cell>
          <cell r="S1646">
            <v>328</v>
          </cell>
          <cell r="T1646">
            <v>0</v>
          </cell>
          <cell r="U1646">
            <v>0</v>
          </cell>
          <cell r="V1646">
            <v>0</v>
          </cell>
          <cell r="W1646" t="str">
            <v>Y</v>
          </cell>
        </row>
        <row r="1647">
          <cell r="C1647" t="str">
            <v>41689240000000</v>
          </cell>
          <cell r="D1647" t="str">
            <v>41</v>
          </cell>
          <cell r="E1647" t="str">
            <v>68924</v>
          </cell>
          <cell r="F1647" t="str">
            <v>0000000</v>
          </cell>
          <cell r="G1647" t="str">
            <v>San Mateo</v>
          </cell>
          <cell r="H1647" t="str">
            <v>Jefferson Union High</v>
          </cell>
          <cell r="J1647" t="str">
            <v>56</v>
          </cell>
          <cell r="K1647" t="str">
            <v>High School District</v>
          </cell>
          <cell r="O1647">
            <v>4419</v>
          </cell>
          <cell r="P1647">
            <v>0</v>
          </cell>
          <cell r="Q1647">
            <v>38</v>
          </cell>
          <cell r="R1647">
            <v>0</v>
          </cell>
          <cell r="S1647">
            <v>1890</v>
          </cell>
          <cell r="T1647">
            <v>0</v>
          </cell>
          <cell r="U1647">
            <v>20</v>
          </cell>
          <cell r="V1647">
            <v>0</v>
          </cell>
          <cell r="W1647" t="str">
            <v>Y</v>
          </cell>
        </row>
        <row r="1648">
          <cell r="C1648" t="str">
            <v>41689240127548</v>
          </cell>
          <cell r="D1648" t="str">
            <v>41</v>
          </cell>
          <cell r="E1648" t="str">
            <v>68924</v>
          </cell>
          <cell r="F1648" t="str">
            <v>0127548</v>
          </cell>
          <cell r="G1648" t="str">
            <v>San Mateo</v>
          </cell>
          <cell r="H1648" t="str">
            <v>Jefferson Union High</v>
          </cell>
          <cell r="I1648" t="str">
            <v>Summit Public School: Shasta</v>
          </cell>
          <cell r="J1648" t="str">
            <v>56</v>
          </cell>
          <cell r="K1648" t="str">
            <v>High School District</v>
          </cell>
          <cell r="L1648" t="str">
            <v>66</v>
          </cell>
          <cell r="M1648" t="str">
            <v>High Schools (Public)</v>
          </cell>
          <cell r="N1648" t="str">
            <v>1500</v>
          </cell>
          <cell r="O1648">
            <v>452</v>
          </cell>
          <cell r="P1648">
            <v>0</v>
          </cell>
          <cell r="Q1648">
            <v>0</v>
          </cell>
          <cell r="R1648">
            <v>0</v>
          </cell>
          <cell r="S1648">
            <v>117</v>
          </cell>
          <cell r="T1648">
            <v>0</v>
          </cell>
          <cell r="U1648">
            <v>0</v>
          </cell>
          <cell r="V1648">
            <v>0</v>
          </cell>
          <cell r="W1648" t="str">
            <v>Y</v>
          </cell>
        </row>
        <row r="1649">
          <cell r="C1649" t="str">
            <v>41689320000000</v>
          </cell>
          <cell r="D1649" t="str">
            <v>41</v>
          </cell>
          <cell r="E1649" t="str">
            <v>68932</v>
          </cell>
          <cell r="F1649" t="str">
            <v>0000000</v>
          </cell>
          <cell r="G1649" t="str">
            <v>San Mateo</v>
          </cell>
          <cell r="H1649" t="str">
            <v>Pacifica</v>
          </cell>
          <cell r="J1649" t="str">
            <v>52</v>
          </cell>
          <cell r="K1649" t="str">
            <v>Elementary School District</v>
          </cell>
          <cell r="O1649">
            <v>3114</v>
          </cell>
          <cell r="P1649">
            <v>0</v>
          </cell>
          <cell r="Q1649">
            <v>3</v>
          </cell>
          <cell r="R1649">
            <v>0</v>
          </cell>
          <cell r="S1649">
            <v>798</v>
          </cell>
          <cell r="T1649">
            <v>0</v>
          </cell>
          <cell r="U1649">
            <v>0</v>
          </cell>
          <cell r="V1649">
            <v>0</v>
          </cell>
          <cell r="W1649" t="str">
            <v>Y</v>
          </cell>
        </row>
        <row r="1650">
          <cell r="C1650" t="str">
            <v>41689400000000</v>
          </cell>
          <cell r="D1650" t="str">
            <v>41</v>
          </cell>
          <cell r="E1650" t="str">
            <v>68940</v>
          </cell>
          <cell r="F1650" t="str">
            <v>0000000</v>
          </cell>
          <cell r="G1650" t="str">
            <v>San Mateo</v>
          </cell>
          <cell r="H1650" t="str">
            <v>La Honda-Pescadero Unified</v>
          </cell>
          <cell r="J1650" t="str">
            <v>54</v>
          </cell>
          <cell r="K1650" t="str">
            <v>Unified School District</v>
          </cell>
          <cell r="O1650">
            <v>316</v>
          </cell>
          <cell r="P1650">
            <v>0</v>
          </cell>
          <cell r="Q1650">
            <v>0</v>
          </cell>
          <cell r="R1650">
            <v>0</v>
          </cell>
          <cell r="S1650">
            <v>193</v>
          </cell>
          <cell r="T1650">
            <v>0</v>
          </cell>
          <cell r="U1650">
            <v>0</v>
          </cell>
          <cell r="V1650">
            <v>0</v>
          </cell>
          <cell r="W1650" t="str">
            <v>Y</v>
          </cell>
        </row>
        <row r="1651">
          <cell r="C1651" t="str">
            <v>41689570000000</v>
          </cell>
          <cell r="D1651" t="str">
            <v>41</v>
          </cell>
          <cell r="E1651" t="str">
            <v>68957</v>
          </cell>
          <cell r="F1651" t="str">
            <v>0000000</v>
          </cell>
          <cell r="G1651" t="str">
            <v>San Mateo</v>
          </cell>
          <cell r="H1651" t="str">
            <v>Las Lomitas Elementary</v>
          </cell>
          <cell r="J1651" t="str">
            <v>52</v>
          </cell>
          <cell r="K1651" t="str">
            <v>Elementary School District</v>
          </cell>
          <cell r="O1651">
            <v>1342</v>
          </cell>
          <cell r="P1651">
            <v>0</v>
          </cell>
          <cell r="Q1651">
            <v>0</v>
          </cell>
          <cell r="R1651">
            <v>0</v>
          </cell>
          <cell r="S1651">
            <v>175</v>
          </cell>
          <cell r="T1651">
            <v>0</v>
          </cell>
          <cell r="U1651">
            <v>0</v>
          </cell>
          <cell r="V1651">
            <v>0</v>
          </cell>
          <cell r="W1651" t="str">
            <v>Y</v>
          </cell>
        </row>
        <row r="1652">
          <cell r="C1652" t="str">
            <v>41689650000000</v>
          </cell>
          <cell r="D1652" t="str">
            <v>41</v>
          </cell>
          <cell r="E1652" t="str">
            <v>68965</v>
          </cell>
          <cell r="F1652" t="str">
            <v>0000000</v>
          </cell>
          <cell r="G1652" t="str">
            <v>San Mateo</v>
          </cell>
          <cell r="H1652" t="str">
            <v>Menlo Park City Elementary</v>
          </cell>
          <cell r="J1652" t="str">
            <v>52</v>
          </cell>
          <cell r="K1652" t="str">
            <v>Elementary School District</v>
          </cell>
          <cell r="O1652">
            <v>2973</v>
          </cell>
          <cell r="P1652">
            <v>0</v>
          </cell>
          <cell r="Q1652">
            <v>0</v>
          </cell>
          <cell r="R1652">
            <v>0</v>
          </cell>
          <cell r="S1652">
            <v>413</v>
          </cell>
          <cell r="T1652">
            <v>0</v>
          </cell>
          <cell r="U1652">
            <v>0</v>
          </cell>
          <cell r="V1652">
            <v>0</v>
          </cell>
          <cell r="W1652" t="str">
            <v>Y</v>
          </cell>
        </row>
        <row r="1653">
          <cell r="C1653" t="str">
            <v>41689730000000</v>
          </cell>
          <cell r="D1653" t="str">
            <v>41</v>
          </cell>
          <cell r="E1653" t="str">
            <v>68973</v>
          </cell>
          <cell r="F1653" t="str">
            <v>0000000</v>
          </cell>
          <cell r="G1653" t="str">
            <v>San Mateo</v>
          </cell>
          <cell r="H1653" t="str">
            <v>Millbrae Elementary</v>
          </cell>
          <cell r="J1653" t="str">
            <v>52</v>
          </cell>
          <cell r="K1653" t="str">
            <v>Elementary School District</v>
          </cell>
          <cell r="O1653">
            <v>2433</v>
          </cell>
          <cell r="P1653">
            <v>0</v>
          </cell>
          <cell r="Q1653">
            <v>2</v>
          </cell>
          <cell r="R1653">
            <v>0</v>
          </cell>
          <cell r="S1653">
            <v>887</v>
          </cell>
          <cell r="T1653">
            <v>0</v>
          </cell>
          <cell r="U1653">
            <v>2</v>
          </cell>
          <cell r="V1653">
            <v>0</v>
          </cell>
          <cell r="W1653" t="str">
            <v>Y</v>
          </cell>
        </row>
        <row r="1654">
          <cell r="C1654" t="str">
            <v>41689810000000</v>
          </cell>
          <cell r="D1654" t="str">
            <v>41</v>
          </cell>
          <cell r="E1654" t="str">
            <v>68981</v>
          </cell>
          <cell r="F1654" t="str">
            <v>0000000</v>
          </cell>
          <cell r="G1654" t="str">
            <v>San Mateo</v>
          </cell>
          <cell r="H1654" t="str">
            <v>Portola Valley Elementary</v>
          </cell>
          <cell r="J1654" t="str">
            <v>52</v>
          </cell>
          <cell r="K1654" t="str">
            <v>Elementary School District</v>
          </cell>
          <cell r="O1654">
            <v>611</v>
          </cell>
          <cell r="P1654">
            <v>0</v>
          </cell>
          <cell r="Q1654">
            <v>0</v>
          </cell>
          <cell r="R1654">
            <v>0</v>
          </cell>
          <cell r="S1654">
            <v>69</v>
          </cell>
          <cell r="T1654">
            <v>0</v>
          </cell>
          <cell r="U1654">
            <v>0</v>
          </cell>
          <cell r="V1654">
            <v>0</v>
          </cell>
          <cell r="W1654" t="str">
            <v>Y</v>
          </cell>
        </row>
        <row r="1655">
          <cell r="C1655" t="str">
            <v>41689990000000</v>
          </cell>
          <cell r="D1655" t="str">
            <v>41</v>
          </cell>
          <cell r="E1655" t="str">
            <v>68999</v>
          </cell>
          <cell r="F1655" t="str">
            <v>0000000</v>
          </cell>
          <cell r="G1655" t="str">
            <v>San Mateo</v>
          </cell>
          <cell r="H1655" t="str">
            <v>Ravenswood City Elementary</v>
          </cell>
          <cell r="J1655" t="str">
            <v>52</v>
          </cell>
          <cell r="K1655" t="str">
            <v>Elementary School District</v>
          </cell>
          <cell r="O1655">
            <v>2685</v>
          </cell>
          <cell r="P1655">
            <v>0</v>
          </cell>
          <cell r="Q1655">
            <v>6</v>
          </cell>
          <cell r="R1655">
            <v>0</v>
          </cell>
          <cell r="S1655">
            <v>2538</v>
          </cell>
          <cell r="T1655">
            <v>0</v>
          </cell>
          <cell r="U1655">
            <v>5</v>
          </cell>
          <cell r="V1655">
            <v>0</v>
          </cell>
          <cell r="W1655" t="str">
            <v>Y</v>
          </cell>
        </row>
        <row r="1656">
          <cell r="C1656" t="str">
            <v>41689990134197</v>
          </cell>
          <cell r="D1656" t="str">
            <v>41</v>
          </cell>
          <cell r="E1656" t="str">
            <v>68999</v>
          </cell>
          <cell r="F1656" t="str">
            <v>0134197</v>
          </cell>
          <cell r="G1656" t="str">
            <v>San Mateo</v>
          </cell>
          <cell r="H1656" t="str">
            <v>Ravenswood City Elementary</v>
          </cell>
          <cell r="I1656" t="str">
            <v>Aspire East Palo Alto Charter</v>
          </cell>
          <cell r="J1656" t="str">
            <v>52</v>
          </cell>
          <cell r="K1656" t="str">
            <v>Elementary School District</v>
          </cell>
          <cell r="L1656" t="str">
            <v>65</v>
          </cell>
          <cell r="M1656" t="str">
            <v>K-12 Schools (Public)</v>
          </cell>
          <cell r="N1656" t="str">
            <v>0125</v>
          </cell>
          <cell r="O1656">
            <v>724</v>
          </cell>
          <cell r="P1656">
            <v>0</v>
          </cell>
          <cell r="Q1656">
            <v>0</v>
          </cell>
          <cell r="R1656">
            <v>0</v>
          </cell>
          <cell r="S1656">
            <v>665</v>
          </cell>
          <cell r="T1656">
            <v>0</v>
          </cell>
          <cell r="U1656">
            <v>0</v>
          </cell>
          <cell r="V1656">
            <v>0</v>
          </cell>
          <cell r="W1656" t="str">
            <v>Y</v>
          </cell>
        </row>
        <row r="1657">
          <cell r="C1657" t="str">
            <v>41689990135608</v>
          </cell>
          <cell r="D1657" t="str">
            <v>41</v>
          </cell>
          <cell r="E1657" t="str">
            <v>68999</v>
          </cell>
          <cell r="F1657" t="str">
            <v>0135608</v>
          </cell>
          <cell r="G1657" t="str">
            <v>San Mateo</v>
          </cell>
          <cell r="H1657" t="str">
            <v>Ravenswood City Elementary</v>
          </cell>
          <cell r="I1657" t="str">
            <v>KIPP Valiant Community Prep</v>
          </cell>
          <cell r="J1657" t="str">
            <v>52</v>
          </cell>
          <cell r="K1657" t="str">
            <v>Elementary School District</v>
          </cell>
          <cell r="L1657" t="str">
            <v>65</v>
          </cell>
          <cell r="M1657" t="str">
            <v>K-12 Schools (Public)</v>
          </cell>
          <cell r="N1657" t="str">
            <v>1868</v>
          </cell>
          <cell r="O1657">
            <v>225</v>
          </cell>
          <cell r="P1657">
            <v>0</v>
          </cell>
          <cell r="Q1657">
            <v>0</v>
          </cell>
          <cell r="R1657">
            <v>0</v>
          </cell>
          <cell r="S1657">
            <v>205</v>
          </cell>
          <cell r="T1657">
            <v>0</v>
          </cell>
          <cell r="U1657">
            <v>0</v>
          </cell>
          <cell r="V1657">
            <v>0</v>
          </cell>
          <cell r="W1657" t="str">
            <v>Y</v>
          </cell>
        </row>
        <row r="1658">
          <cell r="C1658" t="str">
            <v>41690050000000</v>
          </cell>
          <cell r="D1658" t="str">
            <v>41</v>
          </cell>
          <cell r="E1658" t="str">
            <v>69005</v>
          </cell>
          <cell r="F1658" t="str">
            <v>0000000</v>
          </cell>
          <cell r="G1658" t="str">
            <v>San Mateo</v>
          </cell>
          <cell r="H1658" t="str">
            <v>Redwood City Elementary</v>
          </cell>
          <cell r="J1658" t="str">
            <v>52</v>
          </cell>
          <cell r="K1658" t="str">
            <v>Elementary School District</v>
          </cell>
          <cell r="O1658">
            <v>7719</v>
          </cell>
          <cell r="P1658">
            <v>0</v>
          </cell>
          <cell r="Q1658">
            <v>4</v>
          </cell>
          <cell r="R1658">
            <v>0</v>
          </cell>
          <cell r="S1658">
            <v>4533</v>
          </cell>
          <cell r="T1658">
            <v>0</v>
          </cell>
          <cell r="U1658">
            <v>3</v>
          </cell>
          <cell r="V1658">
            <v>0</v>
          </cell>
          <cell r="W1658" t="str">
            <v>Y</v>
          </cell>
        </row>
        <row r="1659">
          <cell r="C1659" t="str">
            <v>41690050127282</v>
          </cell>
          <cell r="D1659" t="str">
            <v>41</v>
          </cell>
          <cell r="E1659" t="str">
            <v>69005</v>
          </cell>
          <cell r="F1659" t="str">
            <v>0127282</v>
          </cell>
          <cell r="G1659" t="str">
            <v>San Mateo</v>
          </cell>
          <cell r="H1659" t="str">
            <v>Redwood City Elementary</v>
          </cell>
          <cell r="I1659" t="str">
            <v>Connect Community Charter</v>
          </cell>
          <cell r="J1659" t="str">
            <v>52</v>
          </cell>
          <cell r="K1659" t="str">
            <v>Elementary School District</v>
          </cell>
          <cell r="L1659" t="str">
            <v>60</v>
          </cell>
          <cell r="M1659" t="str">
            <v>Elementary Schools (Public)</v>
          </cell>
          <cell r="N1659" t="str">
            <v>1498</v>
          </cell>
          <cell r="O1659">
            <v>214</v>
          </cell>
          <cell r="P1659">
            <v>0</v>
          </cell>
          <cell r="Q1659">
            <v>0</v>
          </cell>
          <cell r="R1659">
            <v>0</v>
          </cell>
          <cell r="S1659">
            <v>175</v>
          </cell>
          <cell r="T1659">
            <v>0</v>
          </cell>
          <cell r="U1659">
            <v>0</v>
          </cell>
          <cell r="V1659">
            <v>0</v>
          </cell>
          <cell r="W1659" t="str">
            <v>Y</v>
          </cell>
        </row>
        <row r="1660">
          <cell r="C1660" t="str">
            <v>41690050132068</v>
          </cell>
          <cell r="D1660" t="str">
            <v>41</v>
          </cell>
          <cell r="E1660" t="str">
            <v>69005</v>
          </cell>
          <cell r="F1660" t="str">
            <v>0132068</v>
          </cell>
          <cell r="G1660" t="str">
            <v>San Mateo</v>
          </cell>
          <cell r="H1660" t="str">
            <v>Redwood City Elementary</v>
          </cell>
          <cell r="I1660" t="str">
            <v>KIPP Excelencia Community Preparatory</v>
          </cell>
          <cell r="J1660" t="str">
            <v>52</v>
          </cell>
          <cell r="K1660" t="str">
            <v>Elementary School District</v>
          </cell>
          <cell r="L1660" t="str">
            <v>60</v>
          </cell>
          <cell r="M1660" t="str">
            <v>Elementary Schools (Public)</v>
          </cell>
          <cell r="N1660" t="str">
            <v>1735</v>
          </cell>
          <cell r="O1660">
            <v>583</v>
          </cell>
          <cell r="P1660">
            <v>0</v>
          </cell>
          <cell r="Q1660">
            <v>0</v>
          </cell>
          <cell r="R1660">
            <v>0</v>
          </cell>
          <cell r="S1660">
            <v>532</v>
          </cell>
          <cell r="T1660">
            <v>0</v>
          </cell>
          <cell r="U1660">
            <v>0</v>
          </cell>
          <cell r="V1660">
            <v>0</v>
          </cell>
          <cell r="W1660" t="str">
            <v>Y</v>
          </cell>
        </row>
        <row r="1661">
          <cell r="C1661" t="str">
            <v>41690050132076</v>
          </cell>
          <cell r="D1661" t="str">
            <v>41</v>
          </cell>
          <cell r="E1661" t="str">
            <v>69005</v>
          </cell>
          <cell r="F1661" t="str">
            <v>0132076</v>
          </cell>
          <cell r="G1661" t="str">
            <v>San Mateo</v>
          </cell>
          <cell r="H1661" t="str">
            <v>Redwood City Elementary</v>
          </cell>
          <cell r="I1661" t="str">
            <v>Rocketship Redwood City</v>
          </cell>
          <cell r="J1661" t="str">
            <v>52</v>
          </cell>
          <cell r="K1661" t="str">
            <v>Elementary School District</v>
          </cell>
          <cell r="L1661" t="str">
            <v>60</v>
          </cell>
          <cell r="M1661" t="str">
            <v>Elementary Schools (Public)</v>
          </cell>
          <cell r="N1661" t="str">
            <v>1736</v>
          </cell>
          <cell r="O1661">
            <v>278</v>
          </cell>
          <cell r="P1661">
            <v>0</v>
          </cell>
          <cell r="Q1661">
            <v>0</v>
          </cell>
          <cell r="R1661">
            <v>0</v>
          </cell>
          <cell r="S1661">
            <v>239</v>
          </cell>
          <cell r="T1661">
            <v>0</v>
          </cell>
          <cell r="U1661">
            <v>0</v>
          </cell>
          <cell r="V1661">
            <v>0</v>
          </cell>
          <cell r="W1661" t="str">
            <v>Y</v>
          </cell>
        </row>
        <row r="1662">
          <cell r="C1662" t="str">
            <v>41690130000000</v>
          </cell>
          <cell r="D1662" t="str">
            <v>41</v>
          </cell>
          <cell r="E1662" t="str">
            <v>69013</v>
          </cell>
          <cell r="F1662" t="str">
            <v>0000000</v>
          </cell>
          <cell r="G1662" t="str">
            <v>San Mateo</v>
          </cell>
          <cell r="H1662" t="str">
            <v>San Bruno Park Elementary</v>
          </cell>
          <cell r="J1662" t="str">
            <v>52</v>
          </cell>
          <cell r="K1662" t="str">
            <v>Elementary School District</v>
          </cell>
          <cell r="O1662">
            <v>2641</v>
          </cell>
          <cell r="P1662">
            <v>0</v>
          </cell>
          <cell r="Q1662">
            <v>4</v>
          </cell>
          <cell r="R1662">
            <v>0</v>
          </cell>
          <cell r="S1662">
            <v>1269</v>
          </cell>
          <cell r="T1662">
            <v>0</v>
          </cell>
          <cell r="U1662">
            <v>2</v>
          </cell>
          <cell r="V1662">
            <v>0</v>
          </cell>
          <cell r="W1662" t="str">
            <v>Y</v>
          </cell>
        </row>
        <row r="1663">
          <cell r="C1663" t="str">
            <v>41690210000000</v>
          </cell>
          <cell r="D1663" t="str">
            <v>41</v>
          </cell>
          <cell r="E1663" t="str">
            <v>69021</v>
          </cell>
          <cell r="F1663" t="str">
            <v>0000000</v>
          </cell>
          <cell r="G1663" t="str">
            <v>San Mateo</v>
          </cell>
          <cell r="H1663" t="str">
            <v>San Carlos Elementary</v>
          </cell>
          <cell r="J1663" t="str">
            <v>52</v>
          </cell>
          <cell r="K1663" t="str">
            <v>Elementary School District</v>
          </cell>
          <cell r="O1663">
            <v>888</v>
          </cell>
          <cell r="P1663">
            <v>0</v>
          </cell>
          <cell r="Q1663">
            <v>2</v>
          </cell>
          <cell r="R1663">
            <v>0</v>
          </cell>
          <cell r="S1663">
            <v>75</v>
          </cell>
          <cell r="T1663">
            <v>0</v>
          </cell>
          <cell r="U1663">
            <v>1</v>
          </cell>
          <cell r="V1663">
            <v>0</v>
          </cell>
          <cell r="W1663" t="str">
            <v>Y</v>
          </cell>
        </row>
        <row r="1664">
          <cell r="C1664" t="str">
            <v>41690216044721</v>
          </cell>
          <cell r="D1664" t="str">
            <v>41</v>
          </cell>
          <cell r="E1664" t="str">
            <v>69021</v>
          </cell>
          <cell r="F1664" t="str">
            <v>6044721</v>
          </cell>
          <cell r="G1664" t="str">
            <v>San Mateo</v>
          </cell>
          <cell r="H1664" t="str">
            <v>San Carlos Elementary</v>
          </cell>
          <cell r="I1664" t="str">
            <v>Arundel Elementary</v>
          </cell>
          <cell r="J1664" t="str">
            <v>52</v>
          </cell>
          <cell r="K1664" t="str">
            <v>Elementary School District</v>
          </cell>
          <cell r="L1664" t="str">
            <v>60</v>
          </cell>
          <cell r="M1664" t="str">
            <v>Elementary Schools (Public)</v>
          </cell>
          <cell r="N1664" t="str">
            <v>0348</v>
          </cell>
          <cell r="O1664">
            <v>484</v>
          </cell>
          <cell r="P1664">
            <v>0</v>
          </cell>
          <cell r="Q1664">
            <v>0</v>
          </cell>
          <cell r="R1664">
            <v>0</v>
          </cell>
          <cell r="S1664">
            <v>71</v>
          </cell>
          <cell r="T1664">
            <v>0</v>
          </cell>
          <cell r="U1664">
            <v>0</v>
          </cell>
          <cell r="V1664">
            <v>0</v>
          </cell>
          <cell r="W1664" t="str">
            <v>Y</v>
          </cell>
        </row>
        <row r="1665">
          <cell r="C1665" t="str">
            <v>41690216044739</v>
          </cell>
          <cell r="D1665" t="str">
            <v>41</v>
          </cell>
          <cell r="E1665" t="str">
            <v>69021</v>
          </cell>
          <cell r="F1665" t="str">
            <v>6044739</v>
          </cell>
          <cell r="G1665" t="str">
            <v>San Mateo</v>
          </cell>
          <cell r="H1665" t="str">
            <v>San Carlos Elementary</v>
          </cell>
          <cell r="I1665" t="str">
            <v>Brittan Acres Elementary</v>
          </cell>
          <cell r="J1665" t="str">
            <v>52</v>
          </cell>
          <cell r="K1665" t="str">
            <v>Elementary School District</v>
          </cell>
          <cell r="L1665" t="str">
            <v>60</v>
          </cell>
          <cell r="M1665" t="str">
            <v>Elementary Schools (Public)</v>
          </cell>
          <cell r="N1665" t="str">
            <v>0260</v>
          </cell>
          <cell r="O1665">
            <v>359</v>
          </cell>
          <cell r="P1665">
            <v>0</v>
          </cell>
          <cell r="Q1665">
            <v>0</v>
          </cell>
          <cell r="R1665">
            <v>0</v>
          </cell>
          <cell r="S1665">
            <v>56</v>
          </cell>
          <cell r="T1665">
            <v>0</v>
          </cell>
          <cell r="U1665">
            <v>0</v>
          </cell>
          <cell r="V1665">
            <v>0</v>
          </cell>
          <cell r="W1665" t="str">
            <v>Y</v>
          </cell>
        </row>
        <row r="1666">
          <cell r="C1666" t="str">
            <v>41690216044754</v>
          </cell>
          <cell r="D1666" t="str">
            <v>41</v>
          </cell>
          <cell r="E1666" t="str">
            <v>69021</v>
          </cell>
          <cell r="F1666" t="str">
            <v>6044754</v>
          </cell>
          <cell r="G1666" t="str">
            <v>San Mateo</v>
          </cell>
          <cell r="H1666" t="str">
            <v>San Carlos Elementary</v>
          </cell>
          <cell r="I1666" t="str">
            <v>Heather Elementary</v>
          </cell>
          <cell r="J1666" t="str">
            <v>52</v>
          </cell>
          <cell r="K1666" t="str">
            <v>Elementary School District</v>
          </cell>
          <cell r="L1666" t="str">
            <v>60</v>
          </cell>
          <cell r="M1666" t="str">
            <v>Elementary Schools (Public)</v>
          </cell>
          <cell r="N1666" t="str">
            <v>0259</v>
          </cell>
          <cell r="O1666">
            <v>424</v>
          </cell>
          <cell r="P1666">
            <v>0</v>
          </cell>
          <cell r="Q1666">
            <v>0</v>
          </cell>
          <cell r="R1666">
            <v>0</v>
          </cell>
          <cell r="S1666">
            <v>88</v>
          </cell>
          <cell r="T1666">
            <v>0</v>
          </cell>
          <cell r="U1666">
            <v>0</v>
          </cell>
          <cell r="V1666">
            <v>0</v>
          </cell>
          <cell r="W1666" t="str">
            <v>Y</v>
          </cell>
        </row>
        <row r="1667">
          <cell r="C1667" t="str">
            <v>41690216044770</v>
          </cell>
          <cell r="D1667" t="str">
            <v>41</v>
          </cell>
          <cell r="E1667" t="str">
            <v>69021</v>
          </cell>
          <cell r="F1667" t="str">
            <v>6044770</v>
          </cell>
          <cell r="G1667" t="str">
            <v>San Mateo</v>
          </cell>
          <cell r="H1667" t="str">
            <v>San Carlos Elementary</v>
          </cell>
          <cell r="I1667" t="str">
            <v>Tierra Linda Middle</v>
          </cell>
          <cell r="J1667" t="str">
            <v>52</v>
          </cell>
          <cell r="K1667" t="str">
            <v>Elementary School District</v>
          </cell>
          <cell r="L1667" t="str">
            <v>62</v>
          </cell>
          <cell r="M1667" t="str">
            <v>Intermediate/Middle Schools (Public)</v>
          </cell>
          <cell r="N1667" t="str">
            <v>0329</v>
          </cell>
          <cell r="O1667">
            <v>719</v>
          </cell>
          <cell r="P1667">
            <v>0</v>
          </cell>
          <cell r="Q1667">
            <v>0</v>
          </cell>
          <cell r="R1667">
            <v>0</v>
          </cell>
          <cell r="S1667">
            <v>117</v>
          </cell>
          <cell r="T1667">
            <v>0</v>
          </cell>
          <cell r="U1667">
            <v>0</v>
          </cell>
          <cell r="V1667">
            <v>0</v>
          </cell>
          <cell r="W1667" t="str">
            <v>Y</v>
          </cell>
        </row>
        <row r="1668">
          <cell r="C1668" t="str">
            <v>41690216044788</v>
          </cell>
          <cell r="D1668" t="str">
            <v>41</v>
          </cell>
          <cell r="E1668" t="str">
            <v>69021</v>
          </cell>
          <cell r="F1668" t="str">
            <v>6044788</v>
          </cell>
          <cell r="G1668" t="str">
            <v>San Mateo</v>
          </cell>
          <cell r="H1668" t="str">
            <v>San Carlos Elementary</v>
          </cell>
          <cell r="I1668" t="str">
            <v>White Oaks Elementary</v>
          </cell>
          <cell r="J1668" t="str">
            <v>52</v>
          </cell>
          <cell r="K1668" t="str">
            <v>Elementary School District</v>
          </cell>
          <cell r="L1668" t="str">
            <v>60</v>
          </cell>
          <cell r="M1668" t="str">
            <v>Elementary Schools (Public)</v>
          </cell>
          <cell r="N1668" t="str">
            <v>0330</v>
          </cell>
          <cell r="O1668">
            <v>295</v>
          </cell>
          <cell r="P1668">
            <v>0</v>
          </cell>
          <cell r="Q1668">
            <v>0</v>
          </cell>
          <cell r="R1668">
            <v>0</v>
          </cell>
          <cell r="S1668">
            <v>19</v>
          </cell>
          <cell r="T1668">
            <v>0</v>
          </cell>
          <cell r="U1668">
            <v>0</v>
          </cell>
          <cell r="V1668">
            <v>0</v>
          </cell>
          <cell r="W1668" t="str">
            <v>Y</v>
          </cell>
        </row>
        <row r="1669">
          <cell r="C1669" t="str">
            <v>41690216112213</v>
          </cell>
          <cell r="D1669" t="str">
            <v>41</v>
          </cell>
          <cell r="E1669" t="str">
            <v>69021</v>
          </cell>
          <cell r="F1669" t="str">
            <v>6112213</v>
          </cell>
          <cell r="G1669" t="str">
            <v>San Mateo</v>
          </cell>
          <cell r="H1669" t="str">
            <v>San Carlos Elementary</v>
          </cell>
          <cell r="I1669" t="str">
            <v>San Carlos Charter Learning Center</v>
          </cell>
          <cell r="J1669" t="str">
            <v>52</v>
          </cell>
          <cell r="K1669" t="str">
            <v>Elementary School District</v>
          </cell>
          <cell r="L1669" t="str">
            <v>60</v>
          </cell>
          <cell r="M1669" t="str">
            <v>Elementary Schools (Public)</v>
          </cell>
          <cell r="N1669" t="str">
            <v>0001</v>
          </cell>
          <cell r="O1669">
            <v>380</v>
          </cell>
          <cell r="P1669">
            <v>0</v>
          </cell>
          <cell r="Q1669">
            <v>0</v>
          </cell>
          <cell r="R1669">
            <v>0</v>
          </cell>
          <cell r="S1669">
            <v>7</v>
          </cell>
          <cell r="T1669">
            <v>0</v>
          </cell>
          <cell r="U1669">
            <v>0</v>
          </cell>
          <cell r="V1669">
            <v>0</v>
          </cell>
          <cell r="W1669" t="str">
            <v>Y</v>
          </cell>
        </row>
        <row r="1670">
          <cell r="C1670" t="str">
            <v>41690390000000</v>
          </cell>
          <cell r="D1670" t="str">
            <v>41</v>
          </cell>
          <cell r="E1670" t="str">
            <v>69039</v>
          </cell>
          <cell r="F1670" t="str">
            <v>0000000</v>
          </cell>
          <cell r="G1670" t="str">
            <v>San Mateo</v>
          </cell>
          <cell r="H1670" t="str">
            <v>San Mateo-Foster City</v>
          </cell>
          <cell r="J1670" t="str">
            <v>52</v>
          </cell>
          <cell r="K1670" t="str">
            <v>Elementary School District</v>
          </cell>
          <cell r="O1670">
            <v>11836</v>
          </cell>
          <cell r="P1670">
            <v>0</v>
          </cell>
          <cell r="Q1670">
            <v>7</v>
          </cell>
          <cell r="R1670">
            <v>0</v>
          </cell>
          <cell r="S1670">
            <v>4643</v>
          </cell>
          <cell r="T1670">
            <v>0</v>
          </cell>
          <cell r="U1670">
            <v>2</v>
          </cell>
          <cell r="V1670">
            <v>0</v>
          </cell>
          <cell r="W1670" t="str">
            <v>Y</v>
          </cell>
        </row>
        <row r="1671">
          <cell r="C1671" t="str">
            <v>41690470000000</v>
          </cell>
          <cell r="D1671" t="str">
            <v>41</v>
          </cell>
          <cell r="E1671" t="str">
            <v>69047</v>
          </cell>
          <cell r="F1671" t="str">
            <v>0000000</v>
          </cell>
          <cell r="G1671" t="str">
            <v>San Mateo</v>
          </cell>
          <cell r="H1671" t="str">
            <v>San Mateo Union High</v>
          </cell>
          <cell r="J1671" t="str">
            <v>56</v>
          </cell>
          <cell r="K1671" t="str">
            <v>High School District</v>
          </cell>
          <cell r="O1671">
            <v>8932</v>
          </cell>
          <cell r="P1671">
            <v>0</v>
          </cell>
          <cell r="Q1671">
            <v>48</v>
          </cell>
          <cell r="R1671">
            <v>0</v>
          </cell>
          <cell r="S1671">
            <v>2593</v>
          </cell>
          <cell r="T1671">
            <v>0</v>
          </cell>
          <cell r="U1671">
            <v>29</v>
          </cell>
          <cell r="V1671">
            <v>0</v>
          </cell>
          <cell r="W1671" t="str">
            <v>Y</v>
          </cell>
        </row>
        <row r="1672">
          <cell r="C1672" t="str">
            <v>41690470129759</v>
          </cell>
          <cell r="D1672" t="str">
            <v>41</v>
          </cell>
          <cell r="E1672" t="str">
            <v>69047</v>
          </cell>
          <cell r="F1672" t="str">
            <v>0129759</v>
          </cell>
          <cell r="G1672" t="str">
            <v>San Mateo</v>
          </cell>
          <cell r="H1672" t="str">
            <v>San Mateo Union High</v>
          </cell>
          <cell r="I1672" t="str">
            <v>Design Tech High</v>
          </cell>
          <cell r="J1672" t="str">
            <v>56</v>
          </cell>
          <cell r="K1672" t="str">
            <v>High School District</v>
          </cell>
          <cell r="L1672" t="str">
            <v>66</v>
          </cell>
          <cell r="M1672" t="str">
            <v>High Schools (Public)</v>
          </cell>
          <cell r="N1672" t="str">
            <v>1647</v>
          </cell>
          <cell r="O1672">
            <v>552</v>
          </cell>
          <cell r="P1672">
            <v>0</v>
          </cell>
          <cell r="Q1672">
            <v>0</v>
          </cell>
          <cell r="R1672">
            <v>0</v>
          </cell>
          <cell r="S1672">
            <v>48</v>
          </cell>
          <cell r="T1672">
            <v>0</v>
          </cell>
          <cell r="U1672">
            <v>0</v>
          </cell>
          <cell r="V1672">
            <v>0</v>
          </cell>
          <cell r="W1672" t="str">
            <v>Y</v>
          </cell>
        </row>
        <row r="1673">
          <cell r="C1673" t="str">
            <v>41690620000000</v>
          </cell>
          <cell r="D1673" t="str">
            <v>41</v>
          </cell>
          <cell r="E1673" t="str">
            <v>69062</v>
          </cell>
          <cell r="F1673" t="str">
            <v>0000000</v>
          </cell>
          <cell r="G1673" t="str">
            <v>San Mateo</v>
          </cell>
          <cell r="H1673" t="str">
            <v>Sequoia Union High</v>
          </cell>
          <cell r="J1673" t="str">
            <v>56</v>
          </cell>
          <cell r="K1673" t="str">
            <v>High School District</v>
          </cell>
          <cell r="O1673">
            <v>8884</v>
          </cell>
          <cell r="P1673">
            <v>0</v>
          </cell>
          <cell r="Q1673">
            <v>15</v>
          </cell>
          <cell r="R1673">
            <v>0</v>
          </cell>
          <cell r="S1673">
            <v>3416</v>
          </cell>
          <cell r="T1673">
            <v>0</v>
          </cell>
          <cell r="U1673">
            <v>10</v>
          </cell>
          <cell r="V1673">
            <v>0</v>
          </cell>
          <cell r="W1673" t="str">
            <v>Y</v>
          </cell>
        </row>
        <row r="1674">
          <cell r="C1674" t="str">
            <v>41690620112722</v>
          </cell>
          <cell r="D1674" t="str">
            <v>41</v>
          </cell>
          <cell r="E1674" t="str">
            <v>69062</v>
          </cell>
          <cell r="F1674" t="str">
            <v>0112722</v>
          </cell>
          <cell r="G1674" t="str">
            <v>San Mateo</v>
          </cell>
          <cell r="H1674" t="str">
            <v>Sequoia Union High</v>
          </cell>
          <cell r="I1674" t="str">
            <v>Summit Preparatory Charter High</v>
          </cell>
          <cell r="J1674" t="str">
            <v>56</v>
          </cell>
          <cell r="K1674" t="str">
            <v>High School District</v>
          </cell>
          <cell r="L1674" t="str">
            <v>66</v>
          </cell>
          <cell r="M1674" t="str">
            <v>High Schools (Public)</v>
          </cell>
          <cell r="N1674" t="str">
            <v>0835</v>
          </cell>
          <cell r="O1674">
            <v>417</v>
          </cell>
          <cell r="P1674">
            <v>0</v>
          </cell>
          <cell r="Q1674">
            <v>0</v>
          </cell>
          <cell r="R1674">
            <v>0</v>
          </cell>
          <cell r="S1674">
            <v>226</v>
          </cell>
          <cell r="T1674">
            <v>0</v>
          </cell>
          <cell r="U1674">
            <v>0</v>
          </cell>
          <cell r="V1674">
            <v>0</v>
          </cell>
          <cell r="W1674" t="str">
            <v>Y</v>
          </cell>
        </row>
        <row r="1675">
          <cell r="C1675" t="str">
            <v>41690620119503</v>
          </cell>
          <cell r="D1675" t="str">
            <v>41</v>
          </cell>
          <cell r="E1675" t="str">
            <v>69062</v>
          </cell>
          <cell r="F1675" t="str">
            <v>0119503</v>
          </cell>
          <cell r="G1675" t="str">
            <v>San Mateo</v>
          </cell>
          <cell r="H1675" t="str">
            <v>Sequoia Union High</v>
          </cell>
          <cell r="I1675" t="str">
            <v>Everest Public High</v>
          </cell>
          <cell r="J1675" t="str">
            <v>56</v>
          </cell>
          <cell r="K1675" t="str">
            <v>High School District</v>
          </cell>
          <cell r="L1675" t="str">
            <v>66</v>
          </cell>
          <cell r="M1675" t="str">
            <v>High Schools (Public)</v>
          </cell>
          <cell r="N1675" t="str">
            <v>1070</v>
          </cell>
          <cell r="O1675">
            <v>400</v>
          </cell>
          <cell r="P1675">
            <v>0</v>
          </cell>
          <cell r="Q1675">
            <v>0</v>
          </cell>
          <cell r="R1675">
            <v>0</v>
          </cell>
          <cell r="S1675">
            <v>258</v>
          </cell>
          <cell r="T1675">
            <v>0</v>
          </cell>
          <cell r="U1675">
            <v>0</v>
          </cell>
          <cell r="V1675">
            <v>0</v>
          </cell>
          <cell r="W1675" t="str">
            <v>Y</v>
          </cell>
        </row>
        <row r="1676">
          <cell r="C1676" t="str">
            <v>41690620126722</v>
          </cell>
          <cell r="D1676" t="str">
            <v>41</v>
          </cell>
          <cell r="E1676" t="str">
            <v>69062</v>
          </cell>
          <cell r="F1676" t="str">
            <v>0126722</v>
          </cell>
          <cell r="G1676" t="str">
            <v>San Mateo</v>
          </cell>
          <cell r="H1676" t="str">
            <v>Sequoia Union High</v>
          </cell>
          <cell r="I1676" t="str">
            <v>East Palo Alto Academy</v>
          </cell>
          <cell r="J1676" t="str">
            <v>56</v>
          </cell>
          <cell r="K1676" t="str">
            <v>High School District</v>
          </cell>
          <cell r="L1676" t="str">
            <v>66</v>
          </cell>
          <cell r="M1676" t="str">
            <v>High Schools (Public)</v>
          </cell>
          <cell r="N1676" t="str">
            <v>1446</v>
          </cell>
          <cell r="O1676">
            <v>320</v>
          </cell>
          <cell r="P1676">
            <v>0</v>
          </cell>
          <cell r="Q1676">
            <v>0</v>
          </cell>
          <cell r="R1676">
            <v>0</v>
          </cell>
          <cell r="S1676">
            <v>302</v>
          </cell>
          <cell r="T1676">
            <v>0</v>
          </cell>
          <cell r="U1676">
            <v>0</v>
          </cell>
          <cell r="V1676">
            <v>0</v>
          </cell>
          <cell r="W1676" t="str">
            <v>Y</v>
          </cell>
        </row>
        <row r="1677">
          <cell r="C1677" t="str">
            <v>41690700000000</v>
          </cell>
          <cell r="D1677" t="str">
            <v>41</v>
          </cell>
          <cell r="E1677" t="str">
            <v>69070</v>
          </cell>
          <cell r="F1677" t="str">
            <v>0000000</v>
          </cell>
          <cell r="G1677" t="str">
            <v>San Mateo</v>
          </cell>
          <cell r="H1677" t="str">
            <v>South San Francisco Unified</v>
          </cell>
          <cell r="J1677" t="str">
            <v>54</v>
          </cell>
          <cell r="K1677" t="str">
            <v>Unified School District</v>
          </cell>
          <cell r="O1677">
            <v>8707</v>
          </cell>
          <cell r="P1677">
            <v>0</v>
          </cell>
          <cell r="Q1677">
            <v>27</v>
          </cell>
          <cell r="R1677">
            <v>0</v>
          </cell>
          <cell r="S1677">
            <v>4326</v>
          </cell>
          <cell r="T1677">
            <v>0</v>
          </cell>
          <cell r="U1677">
            <v>9</v>
          </cell>
          <cell r="V1677">
            <v>0</v>
          </cell>
          <cell r="W1677" t="str">
            <v>Y</v>
          </cell>
        </row>
        <row r="1678">
          <cell r="C1678" t="str">
            <v>41690880000000</v>
          </cell>
          <cell r="D1678" t="str">
            <v>41</v>
          </cell>
          <cell r="E1678" t="str">
            <v>69088</v>
          </cell>
          <cell r="F1678" t="str">
            <v>0000000</v>
          </cell>
          <cell r="G1678" t="str">
            <v>San Mateo</v>
          </cell>
          <cell r="H1678" t="str">
            <v>Woodside Elementary</v>
          </cell>
          <cell r="J1678" t="str">
            <v>52</v>
          </cell>
          <cell r="K1678" t="str">
            <v>Elementary School District</v>
          </cell>
          <cell r="O1678">
            <v>411</v>
          </cell>
          <cell r="P1678">
            <v>0</v>
          </cell>
          <cell r="Q1678">
            <v>0</v>
          </cell>
          <cell r="R1678">
            <v>0</v>
          </cell>
          <cell r="S1678">
            <v>50</v>
          </cell>
          <cell r="T1678">
            <v>0</v>
          </cell>
          <cell r="U1678">
            <v>0</v>
          </cell>
          <cell r="V1678">
            <v>0</v>
          </cell>
          <cell r="W1678" t="str">
            <v>Y</v>
          </cell>
        </row>
        <row r="1679">
          <cell r="C1679" t="str">
            <v>42104210000000</v>
          </cell>
          <cell r="D1679" t="str">
            <v>42</v>
          </cell>
          <cell r="E1679" t="str">
            <v>10421</v>
          </cell>
          <cell r="F1679" t="str">
            <v>0000000</v>
          </cell>
          <cell r="G1679" t="str">
            <v>Santa Barbara</v>
          </cell>
          <cell r="H1679" t="str">
            <v>Santa Barbara County Office of Education</v>
          </cell>
          <cell r="J1679" t="str">
            <v>00</v>
          </cell>
          <cell r="K1679" t="str">
            <v>County Office of Education (COE)</v>
          </cell>
          <cell r="O1679">
            <v>267</v>
          </cell>
          <cell r="P1679">
            <v>103</v>
          </cell>
          <cell r="Q1679">
            <v>161</v>
          </cell>
          <cell r="R1679">
            <v>0</v>
          </cell>
          <cell r="S1679">
            <v>206</v>
          </cell>
          <cell r="T1679">
            <v>103</v>
          </cell>
          <cell r="U1679">
            <v>101</v>
          </cell>
          <cell r="V1679">
            <v>0</v>
          </cell>
          <cell r="W1679" t="str">
            <v>Y</v>
          </cell>
        </row>
        <row r="1680">
          <cell r="C1680" t="str">
            <v>42691040000000</v>
          </cell>
          <cell r="D1680" t="str">
            <v>42</v>
          </cell>
          <cell r="E1680" t="str">
            <v>69104</v>
          </cell>
          <cell r="F1680" t="str">
            <v>0000000</v>
          </cell>
          <cell r="G1680" t="str">
            <v>Santa Barbara</v>
          </cell>
          <cell r="H1680" t="str">
            <v>Ballard Elementary</v>
          </cell>
          <cell r="J1680" t="str">
            <v>52</v>
          </cell>
          <cell r="K1680" t="str">
            <v>Elementary School District</v>
          </cell>
          <cell r="O1680">
            <v>131</v>
          </cell>
          <cell r="P1680">
            <v>0</v>
          </cell>
          <cell r="Q1680">
            <v>0</v>
          </cell>
          <cell r="R1680">
            <v>0</v>
          </cell>
          <cell r="S1680">
            <v>13</v>
          </cell>
          <cell r="T1680">
            <v>0</v>
          </cell>
          <cell r="U1680">
            <v>0</v>
          </cell>
          <cell r="V1680">
            <v>0</v>
          </cell>
          <cell r="W1680" t="str">
            <v>Y</v>
          </cell>
        </row>
        <row r="1681">
          <cell r="C1681" t="str">
            <v>42691120000000</v>
          </cell>
          <cell r="D1681" t="str">
            <v>42</v>
          </cell>
          <cell r="E1681" t="str">
            <v>69112</v>
          </cell>
          <cell r="F1681" t="str">
            <v>0000000</v>
          </cell>
          <cell r="G1681" t="str">
            <v>Santa Barbara</v>
          </cell>
          <cell r="H1681" t="str">
            <v>Blochman Union Elementary</v>
          </cell>
          <cell r="J1681" t="str">
            <v>52</v>
          </cell>
          <cell r="K1681" t="str">
            <v>Elementary School District</v>
          </cell>
          <cell r="O1681">
            <v>212</v>
          </cell>
          <cell r="P1681">
            <v>0</v>
          </cell>
          <cell r="Q1681">
            <v>0</v>
          </cell>
          <cell r="R1681">
            <v>0</v>
          </cell>
          <cell r="S1681">
            <v>125</v>
          </cell>
          <cell r="T1681">
            <v>0</v>
          </cell>
          <cell r="U1681">
            <v>0</v>
          </cell>
          <cell r="V1681">
            <v>0</v>
          </cell>
          <cell r="W1681" t="str">
            <v>Y</v>
          </cell>
        </row>
        <row r="1682">
          <cell r="C1682" t="str">
            <v>42691120111773</v>
          </cell>
          <cell r="D1682" t="str">
            <v>42</v>
          </cell>
          <cell r="E1682" t="str">
            <v>69112</v>
          </cell>
          <cell r="F1682" t="str">
            <v>0111773</v>
          </cell>
          <cell r="G1682" t="str">
            <v>Santa Barbara</v>
          </cell>
          <cell r="H1682" t="str">
            <v>Blochman Union Elementary</v>
          </cell>
          <cell r="I1682" t="str">
            <v>Family Partnership Home Study Charter</v>
          </cell>
          <cell r="J1682" t="str">
            <v>52</v>
          </cell>
          <cell r="K1682" t="str">
            <v>Elementary School District</v>
          </cell>
          <cell r="L1682" t="str">
            <v>65</v>
          </cell>
          <cell r="M1682" t="str">
            <v>K-12 Schools (Public)</v>
          </cell>
          <cell r="N1682" t="str">
            <v>0763</v>
          </cell>
          <cell r="O1682">
            <v>369</v>
          </cell>
          <cell r="P1682">
            <v>0</v>
          </cell>
          <cell r="Q1682">
            <v>0</v>
          </cell>
          <cell r="R1682">
            <v>0</v>
          </cell>
          <cell r="S1682">
            <v>245</v>
          </cell>
          <cell r="T1682">
            <v>0</v>
          </cell>
          <cell r="U1682">
            <v>0</v>
          </cell>
          <cell r="V1682">
            <v>0</v>
          </cell>
          <cell r="W1682" t="str">
            <v>Y</v>
          </cell>
        </row>
        <row r="1683">
          <cell r="C1683" t="str">
            <v>42691120124255</v>
          </cell>
          <cell r="D1683" t="str">
            <v>42</v>
          </cell>
          <cell r="E1683" t="str">
            <v>69112</v>
          </cell>
          <cell r="F1683" t="str">
            <v>0124255</v>
          </cell>
          <cell r="G1683" t="str">
            <v>Santa Barbara</v>
          </cell>
          <cell r="H1683" t="str">
            <v>Blochman Union Elementary</v>
          </cell>
          <cell r="I1683" t="str">
            <v>Trivium Charter</v>
          </cell>
          <cell r="J1683" t="str">
            <v>52</v>
          </cell>
          <cell r="K1683" t="str">
            <v>Elementary School District</v>
          </cell>
          <cell r="L1683" t="str">
            <v>65</v>
          </cell>
          <cell r="M1683" t="str">
            <v>K-12 Schools (Public)</v>
          </cell>
          <cell r="N1683" t="str">
            <v>1319</v>
          </cell>
          <cell r="O1683">
            <v>732</v>
          </cell>
          <cell r="P1683">
            <v>0</v>
          </cell>
          <cell r="Q1683">
            <v>0</v>
          </cell>
          <cell r="R1683">
            <v>0</v>
          </cell>
          <cell r="S1683">
            <v>210</v>
          </cell>
          <cell r="T1683">
            <v>0</v>
          </cell>
          <cell r="U1683">
            <v>0</v>
          </cell>
          <cell r="V1683">
            <v>0</v>
          </cell>
          <cell r="W1683" t="str">
            <v>Y</v>
          </cell>
        </row>
        <row r="1684">
          <cell r="C1684" t="str">
            <v>42691200000000</v>
          </cell>
          <cell r="D1684" t="str">
            <v>42</v>
          </cell>
          <cell r="E1684" t="str">
            <v>69120</v>
          </cell>
          <cell r="F1684" t="str">
            <v>0000000</v>
          </cell>
          <cell r="G1684" t="str">
            <v>Santa Barbara</v>
          </cell>
          <cell r="H1684" t="str">
            <v>Santa Maria-Bonita</v>
          </cell>
          <cell r="J1684" t="str">
            <v>52</v>
          </cell>
          <cell r="K1684" t="str">
            <v>Elementary School District</v>
          </cell>
          <cell r="O1684">
            <v>17122</v>
          </cell>
          <cell r="P1684">
            <v>0</v>
          </cell>
          <cell r="Q1684">
            <v>47</v>
          </cell>
          <cell r="R1684">
            <v>0</v>
          </cell>
          <cell r="S1684">
            <v>15966</v>
          </cell>
          <cell r="T1684">
            <v>0</v>
          </cell>
          <cell r="U1684">
            <v>41</v>
          </cell>
          <cell r="V1684">
            <v>0</v>
          </cell>
          <cell r="W1684" t="str">
            <v>Y</v>
          </cell>
        </row>
        <row r="1685">
          <cell r="C1685" t="str">
            <v>42691380000000</v>
          </cell>
          <cell r="D1685" t="str">
            <v>42</v>
          </cell>
          <cell r="E1685" t="str">
            <v>69138</v>
          </cell>
          <cell r="F1685" t="str">
            <v>0000000</v>
          </cell>
          <cell r="G1685" t="str">
            <v>Santa Barbara</v>
          </cell>
          <cell r="H1685" t="str">
            <v>Buellton Union Elementary</v>
          </cell>
          <cell r="J1685" t="str">
            <v>52</v>
          </cell>
          <cell r="K1685" t="str">
            <v>Elementary School District</v>
          </cell>
          <cell r="O1685">
            <v>564</v>
          </cell>
          <cell r="P1685">
            <v>0</v>
          </cell>
          <cell r="Q1685">
            <v>0</v>
          </cell>
          <cell r="R1685">
            <v>0</v>
          </cell>
          <cell r="S1685">
            <v>245</v>
          </cell>
          <cell r="T1685">
            <v>0</v>
          </cell>
          <cell r="U1685">
            <v>0</v>
          </cell>
          <cell r="V1685">
            <v>0</v>
          </cell>
          <cell r="W1685" t="str">
            <v>Y</v>
          </cell>
        </row>
        <row r="1686">
          <cell r="C1686" t="str">
            <v>42691460000000</v>
          </cell>
          <cell r="D1686" t="str">
            <v>42</v>
          </cell>
          <cell r="E1686" t="str">
            <v>69146</v>
          </cell>
          <cell r="F1686" t="str">
            <v>0000000</v>
          </cell>
          <cell r="G1686" t="str">
            <v>Santa Barbara</v>
          </cell>
          <cell r="H1686" t="str">
            <v>Carpinteria Unified</v>
          </cell>
          <cell r="J1686" t="str">
            <v>54</v>
          </cell>
          <cell r="K1686" t="str">
            <v>Unified School District</v>
          </cell>
          <cell r="O1686">
            <v>2170</v>
          </cell>
          <cell r="P1686">
            <v>0</v>
          </cell>
          <cell r="Q1686">
            <v>0</v>
          </cell>
          <cell r="R1686">
            <v>0</v>
          </cell>
          <cell r="S1686">
            <v>1461</v>
          </cell>
          <cell r="T1686">
            <v>0</v>
          </cell>
          <cell r="U1686">
            <v>0</v>
          </cell>
          <cell r="V1686">
            <v>0</v>
          </cell>
          <cell r="W1686" t="str">
            <v>Y</v>
          </cell>
        </row>
        <row r="1687">
          <cell r="C1687" t="str">
            <v>42691610000000</v>
          </cell>
          <cell r="D1687" t="str">
            <v>42</v>
          </cell>
          <cell r="E1687" t="str">
            <v>69161</v>
          </cell>
          <cell r="F1687" t="str">
            <v>0000000</v>
          </cell>
          <cell r="G1687" t="str">
            <v>Santa Barbara</v>
          </cell>
          <cell r="H1687" t="str">
            <v>Cold Spring Elementary</v>
          </cell>
          <cell r="J1687" t="str">
            <v>52</v>
          </cell>
          <cell r="K1687" t="str">
            <v>Elementary School District</v>
          </cell>
          <cell r="O1687">
            <v>170</v>
          </cell>
          <cell r="P1687">
            <v>0</v>
          </cell>
          <cell r="Q1687">
            <v>3</v>
          </cell>
          <cell r="R1687">
            <v>0</v>
          </cell>
          <cell r="S1687">
            <v>20</v>
          </cell>
          <cell r="T1687">
            <v>0</v>
          </cell>
          <cell r="U1687">
            <v>0</v>
          </cell>
          <cell r="V1687">
            <v>0</v>
          </cell>
          <cell r="W1687" t="str">
            <v>Y</v>
          </cell>
        </row>
        <row r="1688">
          <cell r="C1688" t="str">
            <v>42691790000000</v>
          </cell>
          <cell r="D1688" t="str">
            <v>42</v>
          </cell>
          <cell r="E1688" t="str">
            <v>69179</v>
          </cell>
          <cell r="F1688" t="str">
            <v>0000000</v>
          </cell>
          <cell r="G1688" t="str">
            <v>Santa Barbara</v>
          </cell>
          <cell r="H1688" t="str">
            <v>College Elementary</v>
          </cell>
          <cell r="J1688" t="str">
            <v>52</v>
          </cell>
          <cell r="K1688" t="str">
            <v>Elementary School District</v>
          </cell>
          <cell r="O1688">
            <v>197</v>
          </cell>
          <cell r="P1688">
            <v>0</v>
          </cell>
          <cell r="Q1688">
            <v>0</v>
          </cell>
          <cell r="R1688">
            <v>0</v>
          </cell>
          <cell r="S1688">
            <v>129</v>
          </cell>
          <cell r="T1688">
            <v>0</v>
          </cell>
          <cell r="U1688">
            <v>0</v>
          </cell>
          <cell r="V1688">
            <v>0</v>
          </cell>
          <cell r="W1688" t="str">
            <v>Y</v>
          </cell>
        </row>
        <row r="1689">
          <cell r="C1689" t="str">
            <v>42691796118434</v>
          </cell>
          <cell r="D1689" t="str">
            <v>42</v>
          </cell>
          <cell r="E1689" t="str">
            <v>69179</v>
          </cell>
          <cell r="F1689" t="str">
            <v>6118434</v>
          </cell>
          <cell r="G1689" t="str">
            <v>Santa Barbara</v>
          </cell>
          <cell r="H1689" t="str">
            <v>College Elementary</v>
          </cell>
          <cell r="I1689" t="str">
            <v>Santa Ynez Valley Charter</v>
          </cell>
          <cell r="J1689" t="str">
            <v>52</v>
          </cell>
          <cell r="K1689" t="str">
            <v>Elementary School District</v>
          </cell>
          <cell r="L1689" t="str">
            <v>60</v>
          </cell>
          <cell r="M1689" t="str">
            <v>Elementary Schools (Public)</v>
          </cell>
          <cell r="N1689" t="str">
            <v>0337</v>
          </cell>
          <cell r="O1689">
            <v>196</v>
          </cell>
          <cell r="P1689">
            <v>0</v>
          </cell>
          <cell r="Q1689">
            <v>0</v>
          </cell>
          <cell r="R1689">
            <v>0</v>
          </cell>
          <cell r="S1689">
            <v>41</v>
          </cell>
          <cell r="T1689">
            <v>0</v>
          </cell>
          <cell r="U1689">
            <v>0</v>
          </cell>
          <cell r="V1689">
            <v>0</v>
          </cell>
          <cell r="W1689" t="str">
            <v>Y</v>
          </cell>
        </row>
        <row r="1690">
          <cell r="C1690" t="str">
            <v>42691950000000</v>
          </cell>
          <cell r="D1690" t="str">
            <v>42</v>
          </cell>
          <cell r="E1690" t="str">
            <v>69195</v>
          </cell>
          <cell r="F1690" t="str">
            <v>0000000</v>
          </cell>
          <cell r="G1690" t="str">
            <v>Santa Barbara</v>
          </cell>
          <cell r="H1690" t="str">
            <v>Goleta Union Elementary</v>
          </cell>
          <cell r="J1690" t="str">
            <v>52</v>
          </cell>
          <cell r="K1690" t="str">
            <v>Elementary School District</v>
          </cell>
          <cell r="O1690">
            <v>3541</v>
          </cell>
          <cell r="P1690">
            <v>0</v>
          </cell>
          <cell r="Q1690">
            <v>4</v>
          </cell>
          <cell r="R1690">
            <v>0</v>
          </cell>
          <cell r="S1690">
            <v>1671</v>
          </cell>
          <cell r="T1690">
            <v>0</v>
          </cell>
          <cell r="U1690">
            <v>4</v>
          </cell>
          <cell r="V1690">
            <v>0</v>
          </cell>
          <cell r="W1690" t="str">
            <v>Y</v>
          </cell>
        </row>
        <row r="1691">
          <cell r="C1691" t="str">
            <v>42692030000000</v>
          </cell>
          <cell r="D1691" t="str">
            <v>42</v>
          </cell>
          <cell r="E1691" t="str">
            <v>69203</v>
          </cell>
          <cell r="F1691" t="str">
            <v>0000000</v>
          </cell>
          <cell r="G1691" t="str">
            <v>Santa Barbara</v>
          </cell>
          <cell r="H1691" t="str">
            <v>Guadalupe Union Elementary</v>
          </cell>
          <cell r="J1691" t="str">
            <v>52</v>
          </cell>
          <cell r="K1691" t="str">
            <v>Elementary School District</v>
          </cell>
          <cell r="O1691">
            <v>1298</v>
          </cell>
          <cell r="P1691">
            <v>0</v>
          </cell>
          <cell r="Q1691">
            <v>2</v>
          </cell>
          <cell r="R1691">
            <v>0</v>
          </cell>
          <cell r="S1691">
            <v>1198</v>
          </cell>
          <cell r="T1691">
            <v>0</v>
          </cell>
          <cell r="U1691">
            <v>2</v>
          </cell>
          <cell r="V1691">
            <v>0</v>
          </cell>
          <cell r="W1691" t="str">
            <v>Y</v>
          </cell>
        </row>
        <row r="1692">
          <cell r="C1692" t="str">
            <v>42692110000000</v>
          </cell>
          <cell r="D1692" t="str">
            <v>42</v>
          </cell>
          <cell r="E1692" t="str">
            <v>69211</v>
          </cell>
          <cell r="F1692" t="str">
            <v>0000000</v>
          </cell>
          <cell r="G1692" t="str">
            <v>Santa Barbara</v>
          </cell>
          <cell r="H1692" t="str">
            <v>Hope Elementary</v>
          </cell>
          <cell r="J1692" t="str">
            <v>52</v>
          </cell>
          <cell r="K1692" t="str">
            <v>Elementary School District</v>
          </cell>
          <cell r="O1692">
            <v>963</v>
          </cell>
          <cell r="P1692">
            <v>0</v>
          </cell>
          <cell r="Q1692">
            <v>0</v>
          </cell>
          <cell r="R1692">
            <v>0</v>
          </cell>
          <cell r="S1692">
            <v>340</v>
          </cell>
          <cell r="T1692">
            <v>0</v>
          </cell>
          <cell r="U1692">
            <v>0</v>
          </cell>
          <cell r="V1692">
            <v>0</v>
          </cell>
          <cell r="W1692" t="str">
            <v>Y</v>
          </cell>
        </row>
        <row r="1693">
          <cell r="C1693" t="str">
            <v>42692290000000</v>
          </cell>
          <cell r="D1693" t="str">
            <v>42</v>
          </cell>
          <cell r="E1693" t="str">
            <v>69229</v>
          </cell>
          <cell r="F1693" t="str">
            <v>0000000</v>
          </cell>
          <cell r="G1693" t="str">
            <v>Santa Barbara</v>
          </cell>
          <cell r="H1693" t="str">
            <v>Lompoc Unified</v>
          </cell>
          <cell r="J1693" t="str">
            <v>54</v>
          </cell>
          <cell r="K1693" t="str">
            <v>Unified School District</v>
          </cell>
          <cell r="O1693">
            <v>9676</v>
          </cell>
          <cell r="P1693">
            <v>0</v>
          </cell>
          <cell r="Q1693">
            <v>25</v>
          </cell>
          <cell r="R1693">
            <v>0</v>
          </cell>
          <cell r="S1693">
            <v>6692</v>
          </cell>
          <cell r="T1693">
            <v>0</v>
          </cell>
          <cell r="U1693">
            <v>14</v>
          </cell>
          <cell r="V1693">
            <v>0</v>
          </cell>
          <cell r="W1693" t="str">
            <v>Y</v>
          </cell>
        </row>
        <row r="1694">
          <cell r="C1694" t="str">
            <v>42692290116921</v>
          </cell>
          <cell r="D1694" t="str">
            <v>42</v>
          </cell>
          <cell r="E1694" t="str">
            <v>69229</v>
          </cell>
          <cell r="F1694" t="str">
            <v>0116921</v>
          </cell>
          <cell r="G1694" t="str">
            <v>Santa Barbara</v>
          </cell>
          <cell r="H1694" t="str">
            <v>Lompoc Unified</v>
          </cell>
          <cell r="I1694" t="str">
            <v>Manzanita Public Charter</v>
          </cell>
          <cell r="J1694" t="str">
            <v>54</v>
          </cell>
          <cell r="K1694" t="str">
            <v>Unified School District</v>
          </cell>
          <cell r="L1694" t="str">
            <v>60</v>
          </cell>
          <cell r="M1694" t="str">
            <v>Elementary Schools (Public)</v>
          </cell>
          <cell r="N1694" t="str">
            <v>0973</v>
          </cell>
          <cell r="O1694">
            <v>425</v>
          </cell>
          <cell r="P1694">
            <v>0</v>
          </cell>
          <cell r="Q1694">
            <v>0</v>
          </cell>
          <cell r="R1694">
            <v>0</v>
          </cell>
          <cell r="S1694">
            <v>277</v>
          </cell>
          <cell r="T1694">
            <v>0</v>
          </cell>
          <cell r="U1694">
            <v>0</v>
          </cell>
          <cell r="V1694">
            <v>0</v>
          </cell>
          <cell r="W1694" t="str">
            <v>Y</v>
          </cell>
        </row>
        <row r="1695">
          <cell r="C1695" t="str">
            <v>42692450000000</v>
          </cell>
          <cell r="D1695" t="str">
            <v>42</v>
          </cell>
          <cell r="E1695" t="str">
            <v>69245</v>
          </cell>
          <cell r="F1695" t="str">
            <v>0000000</v>
          </cell>
          <cell r="G1695" t="str">
            <v>Santa Barbara</v>
          </cell>
          <cell r="H1695" t="str">
            <v>Los Olivos Elementary</v>
          </cell>
          <cell r="J1695" t="str">
            <v>52</v>
          </cell>
          <cell r="K1695" t="str">
            <v>Elementary School District</v>
          </cell>
          <cell r="O1695">
            <v>139</v>
          </cell>
          <cell r="P1695">
            <v>0</v>
          </cell>
          <cell r="Q1695">
            <v>0</v>
          </cell>
          <cell r="R1695">
            <v>0</v>
          </cell>
          <cell r="S1695">
            <v>30</v>
          </cell>
          <cell r="T1695">
            <v>0</v>
          </cell>
          <cell r="U1695">
            <v>0</v>
          </cell>
          <cell r="V1695">
            <v>0</v>
          </cell>
          <cell r="W1695" t="str">
            <v>Y</v>
          </cell>
        </row>
        <row r="1696">
          <cell r="C1696" t="str">
            <v>42692520000000</v>
          </cell>
          <cell r="D1696" t="str">
            <v>42</v>
          </cell>
          <cell r="E1696" t="str">
            <v>69252</v>
          </cell>
          <cell r="F1696" t="str">
            <v>0000000</v>
          </cell>
          <cell r="G1696" t="str">
            <v>Santa Barbara</v>
          </cell>
          <cell r="H1696" t="str">
            <v>Montecito Union Elementary</v>
          </cell>
          <cell r="J1696" t="str">
            <v>52</v>
          </cell>
          <cell r="K1696" t="str">
            <v>Elementary School District</v>
          </cell>
          <cell r="O1696">
            <v>410</v>
          </cell>
          <cell r="P1696">
            <v>0</v>
          </cell>
          <cell r="Q1696">
            <v>13</v>
          </cell>
          <cell r="R1696">
            <v>0</v>
          </cell>
          <cell r="S1696">
            <v>73</v>
          </cell>
          <cell r="T1696">
            <v>0</v>
          </cell>
          <cell r="U1696">
            <v>4</v>
          </cell>
          <cell r="V1696">
            <v>0</v>
          </cell>
          <cell r="W1696" t="str">
            <v>Y</v>
          </cell>
        </row>
        <row r="1697">
          <cell r="C1697" t="str">
            <v>42692600000000</v>
          </cell>
          <cell r="D1697" t="str">
            <v>42</v>
          </cell>
          <cell r="E1697" t="str">
            <v>69260</v>
          </cell>
          <cell r="F1697" t="str">
            <v>0000000</v>
          </cell>
          <cell r="G1697" t="str">
            <v>Santa Barbara</v>
          </cell>
          <cell r="H1697" t="str">
            <v>Orcutt Union Elementary</v>
          </cell>
          <cell r="J1697" t="str">
            <v>52</v>
          </cell>
          <cell r="K1697" t="str">
            <v>Elementary School District</v>
          </cell>
          <cell r="O1697">
            <v>4426</v>
          </cell>
          <cell r="P1697">
            <v>0</v>
          </cell>
          <cell r="Q1697">
            <v>2</v>
          </cell>
          <cell r="R1697">
            <v>0</v>
          </cell>
          <cell r="S1697">
            <v>2060</v>
          </cell>
          <cell r="T1697">
            <v>0</v>
          </cell>
          <cell r="U1697">
            <v>1</v>
          </cell>
          <cell r="V1697">
            <v>0</v>
          </cell>
          <cell r="W1697" t="str">
            <v>Y</v>
          </cell>
        </row>
        <row r="1698">
          <cell r="C1698" t="str">
            <v>42692600116434</v>
          </cell>
          <cell r="D1698" t="str">
            <v>42</v>
          </cell>
          <cell r="E1698" t="str">
            <v>69260</v>
          </cell>
          <cell r="F1698" t="str">
            <v>0116434</v>
          </cell>
          <cell r="G1698" t="str">
            <v>Santa Barbara</v>
          </cell>
          <cell r="H1698" t="str">
            <v>Orcutt Union Elementary</v>
          </cell>
          <cell r="I1698" t="str">
            <v>Orcutt Academy Charter</v>
          </cell>
          <cell r="J1698" t="str">
            <v>52</v>
          </cell>
          <cell r="K1698" t="str">
            <v>Elementary School District</v>
          </cell>
          <cell r="L1698" t="str">
            <v>65</v>
          </cell>
          <cell r="M1698" t="str">
            <v>K-12 Schools (Public)</v>
          </cell>
          <cell r="N1698" t="str">
            <v>0967</v>
          </cell>
          <cell r="O1698">
            <v>776</v>
          </cell>
          <cell r="P1698">
            <v>0</v>
          </cell>
          <cell r="Q1698">
            <v>0</v>
          </cell>
          <cell r="R1698">
            <v>0</v>
          </cell>
          <cell r="S1698">
            <v>226</v>
          </cell>
          <cell r="T1698">
            <v>0</v>
          </cell>
          <cell r="U1698">
            <v>0</v>
          </cell>
          <cell r="V1698">
            <v>0</v>
          </cell>
          <cell r="W1698" t="str">
            <v>Y</v>
          </cell>
        </row>
        <row r="1699">
          <cell r="C1699" t="str">
            <v>42693100000000</v>
          </cell>
          <cell r="D1699" t="str">
            <v>42</v>
          </cell>
          <cell r="E1699" t="str">
            <v>69310</v>
          </cell>
          <cell r="F1699" t="str">
            <v>0000000</v>
          </cell>
          <cell r="G1699" t="str">
            <v>Santa Barbara</v>
          </cell>
          <cell r="H1699" t="str">
            <v>Santa Maria Joint Union High</v>
          </cell>
          <cell r="J1699" t="str">
            <v>56</v>
          </cell>
          <cell r="K1699" t="str">
            <v>High School District</v>
          </cell>
          <cell r="O1699">
            <v>7950</v>
          </cell>
          <cell r="P1699">
            <v>0</v>
          </cell>
          <cell r="Q1699">
            <v>42</v>
          </cell>
          <cell r="R1699">
            <v>0</v>
          </cell>
          <cell r="S1699">
            <v>6076</v>
          </cell>
          <cell r="T1699">
            <v>0</v>
          </cell>
          <cell r="U1699">
            <v>24</v>
          </cell>
          <cell r="V1699">
            <v>0</v>
          </cell>
          <cell r="W1699" t="str">
            <v>Y</v>
          </cell>
        </row>
        <row r="1700">
          <cell r="C1700" t="str">
            <v>42693280000000</v>
          </cell>
          <cell r="D1700" t="str">
            <v>42</v>
          </cell>
          <cell r="E1700" t="str">
            <v>69328</v>
          </cell>
          <cell r="F1700" t="str">
            <v>0000000</v>
          </cell>
          <cell r="G1700" t="str">
            <v>Santa Barbara</v>
          </cell>
          <cell r="H1700" t="str">
            <v>Santa Ynez Valley Union High</v>
          </cell>
          <cell r="J1700" t="str">
            <v>56</v>
          </cell>
          <cell r="K1700" t="str">
            <v>High School District</v>
          </cell>
          <cell r="O1700">
            <v>944</v>
          </cell>
          <cell r="P1700">
            <v>0</v>
          </cell>
          <cell r="Q1700">
            <v>1</v>
          </cell>
          <cell r="R1700">
            <v>0</v>
          </cell>
          <cell r="S1700">
            <v>283</v>
          </cell>
          <cell r="T1700">
            <v>0</v>
          </cell>
          <cell r="U1700">
            <v>0</v>
          </cell>
          <cell r="V1700">
            <v>0</v>
          </cell>
          <cell r="W1700" t="str">
            <v>Y</v>
          </cell>
        </row>
        <row r="1701">
          <cell r="C1701" t="str">
            <v>42693360000000</v>
          </cell>
          <cell r="D1701" t="str">
            <v>42</v>
          </cell>
          <cell r="E1701" t="str">
            <v>69336</v>
          </cell>
          <cell r="F1701" t="str">
            <v>0000000</v>
          </cell>
          <cell r="G1701" t="str">
            <v>Santa Barbara</v>
          </cell>
          <cell r="H1701" t="str">
            <v>Solvang Elementary</v>
          </cell>
          <cell r="J1701" t="str">
            <v>52</v>
          </cell>
          <cell r="K1701" t="str">
            <v>Elementary School District</v>
          </cell>
          <cell r="O1701">
            <v>600</v>
          </cell>
          <cell r="P1701">
            <v>0</v>
          </cell>
          <cell r="Q1701">
            <v>0</v>
          </cell>
          <cell r="R1701">
            <v>0</v>
          </cell>
          <cell r="S1701">
            <v>335</v>
          </cell>
          <cell r="T1701">
            <v>0</v>
          </cell>
          <cell r="U1701">
            <v>0</v>
          </cell>
          <cell r="V1701">
            <v>0</v>
          </cell>
          <cell r="W1701" t="str">
            <v>Y</v>
          </cell>
        </row>
        <row r="1702">
          <cell r="C1702" t="str">
            <v>42693440000000</v>
          </cell>
          <cell r="D1702" t="str">
            <v>42</v>
          </cell>
          <cell r="E1702" t="str">
            <v>69344</v>
          </cell>
          <cell r="F1702" t="str">
            <v>0000000</v>
          </cell>
          <cell r="G1702" t="str">
            <v>Santa Barbara</v>
          </cell>
          <cell r="H1702" t="str">
            <v>Vista del Mar Union</v>
          </cell>
          <cell r="J1702" t="str">
            <v>52</v>
          </cell>
          <cell r="K1702" t="str">
            <v>Elementary School District</v>
          </cell>
          <cell r="O1702">
            <v>75</v>
          </cell>
          <cell r="P1702">
            <v>0</v>
          </cell>
          <cell r="Q1702">
            <v>0</v>
          </cell>
          <cell r="R1702">
            <v>0</v>
          </cell>
          <cell r="S1702">
            <v>23</v>
          </cell>
          <cell r="T1702">
            <v>0</v>
          </cell>
          <cell r="U1702">
            <v>0</v>
          </cell>
          <cell r="V1702">
            <v>0</v>
          </cell>
          <cell r="W1702" t="str">
            <v>Y</v>
          </cell>
        </row>
        <row r="1703">
          <cell r="C1703" t="str">
            <v>42750100000000</v>
          </cell>
          <cell r="D1703" t="str">
            <v>42</v>
          </cell>
          <cell r="E1703" t="str">
            <v>75010</v>
          </cell>
          <cell r="F1703" t="str">
            <v>0000000</v>
          </cell>
          <cell r="G1703" t="str">
            <v>Santa Barbara</v>
          </cell>
          <cell r="H1703" t="str">
            <v>Cuyama Joint Unified</v>
          </cell>
          <cell r="J1703" t="str">
            <v>54</v>
          </cell>
          <cell r="K1703" t="str">
            <v>Unified School District</v>
          </cell>
          <cell r="O1703">
            <v>207</v>
          </cell>
          <cell r="P1703">
            <v>0</v>
          </cell>
          <cell r="Q1703">
            <v>8</v>
          </cell>
          <cell r="R1703">
            <v>0</v>
          </cell>
          <cell r="S1703">
            <v>169</v>
          </cell>
          <cell r="T1703">
            <v>0</v>
          </cell>
          <cell r="U1703">
            <v>6</v>
          </cell>
          <cell r="V1703">
            <v>0</v>
          </cell>
          <cell r="W1703" t="str">
            <v>Y</v>
          </cell>
        </row>
        <row r="1704">
          <cell r="C1704" t="str">
            <v>42750100134866</v>
          </cell>
          <cell r="D1704" t="str">
            <v>42</v>
          </cell>
          <cell r="E1704" t="str">
            <v>75010</v>
          </cell>
          <cell r="F1704" t="str">
            <v>0134866</v>
          </cell>
          <cell r="G1704" t="str">
            <v>Santa Barbara</v>
          </cell>
          <cell r="H1704" t="str">
            <v>Cuyama Joint Unified</v>
          </cell>
          <cell r="I1704" t="str">
            <v>California STEAM Santa Barbara</v>
          </cell>
          <cell r="J1704" t="str">
            <v>54</v>
          </cell>
          <cell r="K1704" t="str">
            <v>Unified School District</v>
          </cell>
          <cell r="L1704" t="str">
            <v>65</v>
          </cell>
          <cell r="M1704" t="str">
            <v>K-12 Schools (Public)</v>
          </cell>
          <cell r="N1704" t="str">
            <v>1837</v>
          </cell>
          <cell r="O1704">
            <v>51</v>
          </cell>
          <cell r="P1704">
            <v>0</v>
          </cell>
          <cell r="Q1704">
            <v>0</v>
          </cell>
          <cell r="R1704">
            <v>0</v>
          </cell>
          <cell r="S1704">
            <v>39</v>
          </cell>
          <cell r="T1704">
            <v>0</v>
          </cell>
          <cell r="U1704">
            <v>0</v>
          </cell>
          <cell r="V1704">
            <v>0</v>
          </cell>
          <cell r="W1704" t="str">
            <v>Y</v>
          </cell>
        </row>
        <row r="1705">
          <cell r="C1705" t="str">
            <v>42750100135590</v>
          </cell>
          <cell r="D1705" t="str">
            <v>42</v>
          </cell>
          <cell r="E1705" t="str">
            <v>75010</v>
          </cell>
          <cell r="F1705" t="str">
            <v>0135590</v>
          </cell>
          <cell r="G1705" t="str">
            <v>Santa Barbara</v>
          </cell>
          <cell r="H1705" t="str">
            <v>Cuyama Joint Unified</v>
          </cell>
          <cell r="I1705" t="str">
            <v>Uplift California Santa Barbara</v>
          </cell>
          <cell r="J1705" t="str">
            <v>54</v>
          </cell>
          <cell r="K1705" t="str">
            <v>Unified School District</v>
          </cell>
          <cell r="L1705" t="str">
            <v>65</v>
          </cell>
          <cell r="M1705" t="str">
            <v>K-12 Schools (Public)</v>
          </cell>
          <cell r="N1705" t="str">
            <v>1862</v>
          </cell>
          <cell r="O1705">
            <v>18</v>
          </cell>
          <cell r="P1705">
            <v>0</v>
          </cell>
          <cell r="Q1705">
            <v>0</v>
          </cell>
          <cell r="R1705">
            <v>0</v>
          </cell>
          <cell r="S1705">
            <v>7</v>
          </cell>
          <cell r="T1705">
            <v>0</v>
          </cell>
          <cell r="U1705">
            <v>0</v>
          </cell>
          <cell r="V1705">
            <v>0</v>
          </cell>
          <cell r="W1705" t="str">
            <v>Y</v>
          </cell>
        </row>
        <row r="1706">
          <cell r="C1706" t="str">
            <v>42750100136630</v>
          </cell>
          <cell r="D1706" t="str">
            <v>42</v>
          </cell>
          <cell r="E1706" t="str">
            <v>75010</v>
          </cell>
          <cell r="F1706" t="str">
            <v>0136630</v>
          </cell>
          <cell r="G1706" t="str">
            <v>Santa Barbara</v>
          </cell>
          <cell r="H1706" t="str">
            <v>Cuyama Joint Unified</v>
          </cell>
          <cell r="I1706" t="str">
            <v>Valiant Santa Barbara</v>
          </cell>
          <cell r="J1706" t="str">
            <v>54</v>
          </cell>
          <cell r="K1706" t="str">
            <v>Unified School District</v>
          </cell>
          <cell r="L1706" t="str">
            <v>65</v>
          </cell>
          <cell r="M1706" t="str">
            <v>K-12 Schools (Public)</v>
          </cell>
          <cell r="N1706" t="str">
            <v>1907</v>
          </cell>
          <cell r="O1706">
            <v>22</v>
          </cell>
          <cell r="P1706">
            <v>0</v>
          </cell>
          <cell r="Q1706">
            <v>0</v>
          </cell>
          <cell r="R1706">
            <v>0</v>
          </cell>
          <cell r="S1706">
            <v>9</v>
          </cell>
          <cell r="T1706">
            <v>0</v>
          </cell>
          <cell r="U1706">
            <v>0</v>
          </cell>
          <cell r="V1706">
            <v>0</v>
          </cell>
          <cell r="W1706" t="str">
            <v>Y</v>
          </cell>
        </row>
        <row r="1707">
          <cell r="C1707" t="str">
            <v>42767860000000</v>
          </cell>
          <cell r="D1707" t="str">
            <v>42</v>
          </cell>
          <cell r="E1707" t="str">
            <v>76786</v>
          </cell>
          <cell r="F1707" t="str">
            <v>0000000</v>
          </cell>
          <cell r="G1707" t="str">
            <v>Santa Barbara</v>
          </cell>
          <cell r="H1707" t="str">
            <v>Santa Barbara Unified</v>
          </cell>
          <cell r="J1707" t="str">
            <v>54</v>
          </cell>
          <cell r="K1707" t="str">
            <v>Unified School District</v>
          </cell>
          <cell r="O1707">
            <v>13716</v>
          </cell>
          <cell r="P1707">
            <v>0</v>
          </cell>
          <cell r="Q1707">
            <v>14</v>
          </cell>
          <cell r="R1707">
            <v>0</v>
          </cell>
          <cell r="S1707">
            <v>7385</v>
          </cell>
          <cell r="T1707">
            <v>0</v>
          </cell>
          <cell r="U1707">
            <v>5</v>
          </cell>
          <cell r="V1707">
            <v>0</v>
          </cell>
          <cell r="W1707" t="str">
            <v>Y</v>
          </cell>
        </row>
        <row r="1708">
          <cell r="C1708" t="str">
            <v>42767866045918</v>
          </cell>
          <cell r="D1708" t="str">
            <v>42</v>
          </cell>
          <cell r="E1708" t="str">
            <v>76786</v>
          </cell>
          <cell r="F1708" t="str">
            <v>6045918</v>
          </cell>
          <cell r="G1708" t="str">
            <v>Santa Barbara</v>
          </cell>
          <cell r="H1708" t="str">
            <v>Santa Barbara Unified</v>
          </cell>
          <cell r="I1708" t="str">
            <v>Peabody Charter</v>
          </cell>
          <cell r="J1708" t="str">
            <v>54</v>
          </cell>
          <cell r="K1708" t="str">
            <v>Unified School District</v>
          </cell>
          <cell r="L1708" t="str">
            <v>60</v>
          </cell>
          <cell r="M1708" t="str">
            <v>Elementary Schools (Public)</v>
          </cell>
          <cell r="N1708" t="str">
            <v>0021</v>
          </cell>
          <cell r="O1708">
            <v>750</v>
          </cell>
          <cell r="P1708">
            <v>0</v>
          </cell>
          <cell r="Q1708">
            <v>0</v>
          </cell>
          <cell r="R1708">
            <v>0</v>
          </cell>
          <cell r="S1708">
            <v>384</v>
          </cell>
          <cell r="T1708">
            <v>0</v>
          </cell>
          <cell r="U1708">
            <v>0</v>
          </cell>
          <cell r="V1708">
            <v>0</v>
          </cell>
          <cell r="W1708" t="str">
            <v>Y</v>
          </cell>
        </row>
        <row r="1709">
          <cell r="C1709" t="str">
            <v>42767866111603</v>
          </cell>
          <cell r="D1709" t="str">
            <v>42</v>
          </cell>
          <cell r="E1709" t="str">
            <v>76786</v>
          </cell>
          <cell r="F1709" t="str">
            <v>6111603</v>
          </cell>
          <cell r="G1709" t="str">
            <v>Santa Barbara</v>
          </cell>
          <cell r="H1709" t="str">
            <v>Santa Barbara Unified</v>
          </cell>
          <cell r="I1709" t="str">
            <v>Santa Barbara Charter</v>
          </cell>
          <cell r="J1709" t="str">
            <v>54</v>
          </cell>
          <cell r="K1709" t="str">
            <v>Unified School District</v>
          </cell>
          <cell r="L1709" t="str">
            <v>60</v>
          </cell>
          <cell r="M1709" t="str">
            <v>Elementary Schools (Public)</v>
          </cell>
          <cell r="N1709" t="str">
            <v>0020</v>
          </cell>
          <cell r="O1709">
            <v>287</v>
          </cell>
          <cell r="P1709">
            <v>0</v>
          </cell>
          <cell r="Q1709">
            <v>0</v>
          </cell>
          <cell r="R1709">
            <v>0</v>
          </cell>
          <cell r="S1709">
            <v>70</v>
          </cell>
          <cell r="T1709">
            <v>0</v>
          </cell>
          <cell r="U1709">
            <v>0</v>
          </cell>
          <cell r="V1709">
            <v>0</v>
          </cell>
          <cell r="W1709" t="str">
            <v>Y</v>
          </cell>
        </row>
        <row r="1710">
          <cell r="C1710" t="str">
            <v>42767866118202</v>
          </cell>
          <cell r="D1710" t="str">
            <v>42</v>
          </cell>
          <cell r="E1710" t="str">
            <v>76786</v>
          </cell>
          <cell r="F1710" t="str">
            <v>6118202</v>
          </cell>
          <cell r="G1710" t="str">
            <v>Santa Barbara</v>
          </cell>
          <cell r="H1710" t="str">
            <v>Santa Barbara Unified</v>
          </cell>
          <cell r="I1710" t="str">
            <v>Adelante Charter</v>
          </cell>
          <cell r="J1710" t="str">
            <v>54</v>
          </cell>
          <cell r="K1710" t="str">
            <v>Unified School District</v>
          </cell>
          <cell r="L1710" t="str">
            <v>60</v>
          </cell>
          <cell r="M1710" t="str">
            <v>Elementary Schools (Public)</v>
          </cell>
          <cell r="N1710" t="str">
            <v>0326</v>
          </cell>
          <cell r="O1710">
            <v>288</v>
          </cell>
          <cell r="P1710">
            <v>0</v>
          </cell>
          <cell r="Q1710">
            <v>0</v>
          </cell>
          <cell r="R1710">
            <v>0</v>
          </cell>
          <cell r="S1710">
            <v>198</v>
          </cell>
          <cell r="T1710">
            <v>0</v>
          </cell>
          <cell r="U1710">
            <v>0</v>
          </cell>
          <cell r="V1710">
            <v>0</v>
          </cell>
          <cell r="W1710" t="str">
            <v>Y</v>
          </cell>
        </row>
        <row r="1711">
          <cell r="C1711" t="str">
            <v>42769500132894</v>
          </cell>
          <cell r="D1711" t="str">
            <v>42</v>
          </cell>
          <cell r="E1711" t="str">
            <v>76950</v>
          </cell>
          <cell r="F1711" t="str">
            <v>0132894</v>
          </cell>
          <cell r="G1711" t="str">
            <v>Santa Barbara</v>
          </cell>
          <cell r="H1711" t="str">
            <v>SBE - Olive Grove Charter</v>
          </cell>
          <cell r="I1711" t="str">
            <v>Olive Grove Charter</v>
          </cell>
          <cell r="J1711" t="str">
            <v>02</v>
          </cell>
          <cell r="K1711" t="str">
            <v>State Board of Education</v>
          </cell>
          <cell r="L1711" t="str">
            <v>65</v>
          </cell>
          <cell r="M1711" t="str">
            <v>K-12 Schools (Public)</v>
          </cell>
          <cell r="N1711" t="str">
            <v>1768</v>
          </cell>
          <cell r="O1711">
            <v>528</v>
          </cell>
          <cell r="P1711">
            <v>0</v>
          </cell>
          <cell r="Q1711">
            <v>0</v>
          </cell>
          <cell r="R1711">
            <v>0</v>
          </cell>
          <cell r="S1711">
            <v>343</v>
          </cell>
          <cell r="T1711">
            <v>0</v>
          </cell>
          <cell r="U1711">
            <v>0</v>
          </cell>
          <cell r="V1711">
            <v>0</v>
          </cell>
          <cell r="W1711" t="str">
            <v>Y</v>
          </cell>
        </row>
        <row r="1712">
          <cell r="C1712" t="str">
            <v>43104390000000</v>
          </cell>
          <cell r="D1712" t="str">
            <v>43</v>
          </cell>
          <cell r="E1712" t="str">
            <v>10439</v>
          </cell>
          <cell r="F1712" t="str">
            <v>0000000</v>
          </cell>
          <cell r="G1712" t="str">
            <v>Santa Clara</v>
          </cell>
          <cell r="H1712" t="str">
            <v>Santa Clara County Office of Education</v>
          </cell>
          <cell r="J1712" t="str">
            <v>00</v>
          </cell>
          <cell r="K1712" t="str">
            <v>County Office of Education (COE)</v>
          </cell>
          <cell r="O1712">
            <v>1497</v>
          </cell>
          <cell r="P1712">
            <v>125</v>
          </cell>
          <cell r="Q1712">
            <v>1281</v>
          </cell>
          <cell r="R1712">
            <v>0</v>
          </cell>
          <cell r="S1712">
            <v>933</v>
          </cell>
          <cell r="T1712">
            <v>125</v>
          </cell>
          <cell r="U1712">
            <v>739</v>
          </cell>
          <cell r="V1712">
            <v>0</v>
          </cell>
          <cell r="W1712" t="str">
            <v>Y</v>
          </cell>
        </row>
        <row r="1713">
          <cell r="C1713" t="str">
            <v>43104390106534</v>
          </cell>
          <cell r="D1713" t="str">
            <v>43</v>
          </cell>
          <cell r="E1713" t="str">
            <v>10439</v>
          </cell>
          <cell r="F1713" t="str">
            <v>0106534</v>
          </cell>
          <cell r="G1713" t="str">
            <v>Santa Clara</v>
          </cell>
          <cell r="H1713" t="str">
            <v>Santa Clara County Office of Education</v>
          </cell>
          <cell r="I1713" t="str">
            <v>Bullis Charter</v>
          </cell>
          <cell r="J1713" t="str">
            <v>00</v>
          </cell>
          <cell r="K1713" t="str">
            <v>County Office of Education (COE)</v>
          </cell>
          <cell r="L1713" t="str">
            <v>60</v>
          </cell>
          <cell r="M1713" t="str">
            <v>Elementary Schools (Public)</v>
          </cell>
          <cell r="N1713" t="str">
            <v>0615</v>
          </cell>
          <cell r="O1713">
            <v>879</v>
          </cell>
          <cell r="P1713">
            <v>0</v>
          </cell>
          <cell r="Q1713">
            <v>0</v>
          </cell>
          <cell r="R1713">
            <v>0</v>
          </cell>
          <cell r="S1713">
            <v>96</v>
          </cell>
          <cell r="T1713">
            <v>0</v>
          </cell>
          <cell r="U1713">
            <v>0</v>
          </cell>
          <cell r="V1713">
            <v>0</v>
          </cell>
          <cell r="W1713" t="str">
            <v>Y</v>
          </cell>
        </row>
        <row r="1714">
          <cell r="C1714" t="str">
            <v>43104390111880</v>
          </cell>
          <cell r="D1714" t="str">
            <v>43</v>
          </cell>
          <cell r="E1714" t="str">
            <v>10439</v>
          </cell>
          <cell r="F1714" t="str">
            <v>0111880</v>
          </cell>
          <cell r="G1714" t="str">
            <v>Santa Clara</v>
          </cell>
          <cell r="H1714" t="str">
            <v>Santa Clara County Office of Education</v>
          </cell>
          <cell r="I1714" t="str">
            <v>Discovery Charter</v>
          </cell>
          <cell r="J1714" t="str">
            <v>00</v>
          </cell>
          <cell r="K1714" t="str">
            <v>County Office of Education (COE)</v>
          </cell>
          <cell r="L1714" t="str">
            <v>60</v>
          </cell>
          <cell r="M1714" t="str">
            <v>Elementary Schools (Public)</v>
          </cell>
          <cell r="N1714" t="str">
            <v>0767</v>
          </cell>
          <cell r="O1714">
            <v>567</v>
          </cell>
          <cell r="P1714">
            <v>0</v>
          </cell>
          <cell r="Q1714">
            <v>0</v>
          </cell>
          <cell r="R1714">
            <v>0</v>
          </cell>
          <cell r="S1714">
            <v>71</v>
          </cell>
          <cell r="T1714">
            <v>0</v>
          </cell>
          <cell r="U1714">
            <v>0</v>
          </cell>
          <cell r="V1714">
            <v>0</v>
          </cell>
          <cell r="W1714" t="str">
            <v>Y</v>
          </cell>
        </row>
        <row r="1715">
          <cell r="C1715" t="str">
            <v>43104390113431</v>
          </cell>
          <cell r="D1715" t="str">
            <v>43</v>
          </cell>
          <cell r="E1715" t="str">
            <v>10439</v>
          </cell>
          <cell r="F1715" t="str">
            <v>0113431</v>
          </cell>
          <cell r="G1715" t="str">
            <v>Santa Clara</v>
          </cell>
          <cell r="H1715" t="str">
            <v>Santa Clara County Office of Education</v>
          </cell>
          <cell r="I1715" t="str">
            <v>University Preparatory Academy Charter</v>
          </cell>
          <cell r="J1715" t="str">
            <v>00</v>
          </cell>
          <cell r="K1715" t="str">
            <v>County Office of Education (COE)</v>
          </cell>
          <cell r="L1715" t="str">
            <v>66</v>
          </cell>
          <cell r="M1715" t="str">
            <v>High Schools (Public)</v>
          </cell>
          <cell r="N1715" t="str">
            <v>0844</v>
          </cell>
          <cell r="O1715">
            <v>656</v>
          </cell>
          <cell r="P1715">
            <v>0</v>
          </cell>
          <cell r="Q1715">
            <v>0</v>
          </cell>
          <cell r="R1715">
            <v>0</v>
          </cell>
          <cell r="S1715">
            <v>174</v>
          </cell>
          <cell r="T1715">
            <v>0</v>
          </cell>
          <cell r="U1715">
            <v>0</v>
          </cell>
          <cell r="V1715">
            <v>0</v>
          </cell>
          <cell r="W1715" t="str">
            <v>Y</v>
          </cell>
        </row>
        <row r="1716">
          <cell r="C1716" t="str">
            <v>43104390113704</v>
          </cell>
          <cell r="D1716" t="str">
            <v>43</v>
          </cell>
          <cell r="E1716" t="str">
            <v>10439</v>
          </cell>
          <cell r="F1716" t="str">
            <v>0113704</v>
          </cell>
          <cell r="G1716" t="str">
            <v>Santa Clara</v>
          </cell>
          <cell r="H1716" t="str">
            <v>Santa Clara County Office of Education</v>
          </cell>
          <cell r="I1716" t="str">
            <v>Rocketship Mateo Sheedy Elementary</v>
          </cell>
          <cell r="J1716" t="str">
            <v>00</v>
          </cell>
          <cell r="K1716" t="str">
            <v>County Office of Education (COE)</v>
          </cell>
          <cell r="L1716" t="str">
            <v>60</v>
          </cell>
          <cell r="M1716" t="str">
            <v>Elementary Schools (Public)</v>
          </cell>
          <cell r="N1716" t="str">
            <v>0850</v>
          </cell>
          <cell r="O1716">
            <v>569</v>
          </cell>
          <cell r="P1716">
            <v>0</v>
          </cell>
          <cell r="Q1716">
            <v>0</v>
          </cell>
          <cell r="R1716">
            <v>0</v>
          </cell>
          <cell r="S1716">
            <v>518</v>
          </cell>
          <cell r="T1716">
            <v>0</v>
          </cell>
          <cell r="U1716">
            <v>0</v>
          </cell>
          <cell r="V1716">
            <v>0</v>
          </cell>
          <cell r="W1716" t="str">
            <v>Y</v>
          </cell>
        </row>
        <row r="1717">
          <cell r="C1717" t="str">
            <v>43104390116814</v>
          </cell>
          <cell r="D1717" t="str">
            <v>43</v>
          </cell>
          <cell r="E1717" t="str">
            <v>10439</v>
          </cell>
          <cell r="F1717" t="str">
            <v>0116814</v>
          </cell>
          <cell r="G1717" t="str">
            <v>Santa Clara</v>
          </cell>
          <cell r="H1717" t="str">
            <v>Santa Clara County Office of Education</v>
          </cell>
          <cell r="I1717" t="str">
            <v>ACE Empower Academy</v>
          </cell>
          <cell r="J1717" t="str">
            <v>00</v>
          </cell>
          <cell r="K1717" t="str">
            <v>County Office of Education (COE)</v>
          </cell>
          <cell r="L1717" t="str">
            <v>62</v>
          </cell>
          <cell r="M1717" t="str">
            <v>Intermediate/Middle Schools (Public)</v>
          </cell>
          <cell r="N1717" t="str">
            <v>0972</v>
          </cell>
          <cell r="O1717">
            <v>337</v>
          </cell>
          <cell r="P1717">
            <v>0</v>
          </cell>
          <cell r="Q1717">
            <v>0</v>
          </cell>
          <cell r="R1717">
            <v>0</v>
          </cell>
          <cell r="S1717">
            <v>326</v>
          </cell>
          <cell r="T1717">
            <v>0</v>
          </cell>
          <cell r="U1717">
            <v>0</v>
          </cell>
          <cell r="V1717">
            <v>0</v>
          </cell>
          <cell r="W1717" t="str">
            <v>Y</v>
          </cell>
        </row>
        <row r="1718">
          <cell r="C1718" t="str">
            <v>43104390119024</v>
          </cell>
          <cell r="D1718" t="str">
            <v>43</v>
          </cell>
          <cell r="E1718" t="str">
            <v>10439</v>
          </cell>
          <cell r="F1718" t="str">
            <v>0119024</v>
          </cell>
          <cell r="G1718" t="str">
            <v>Santa Clara</v>
          </cell>
          <cell r="H1718" t="str">
            <v>Santa Clara County Office of Education</v>
          </cell>
          <cell r="I1718" t="str">
            <v>Rocketship Si Se Puede Academy</v>
          </cell>
          <cell r="J1718" t="str">
            <v>00</v>
          </cell>
          <cell r="K1718" t="str">
            <v>County Office of Education (COE)</v>
          </cell>
          <cell r="L1718" t="str">
            <v>60</v>
          </cell>
          <cell r="M1718" t="str">
            <v>Elementary Schools (Public)</v>
          </cell>
          <cell r="N1718" t="str">
            <v>1061</v>
          </cell>
          <cell r="O1718">
            <v>439</v>
          </cell>
          <cell r="P1718">
            <v>0</v>
          </cell>
          <cell r="Q1718">
            <v>0</v>
          </cell>
          <cell r="R1718">
            <v>0</v>
          </cell>
          <cell r="S1718">
            <v>407</v>
          </cell>
          <cell r="T1718">
            <v>0</v>
          </cell>
          <cell r="U1718">
            <v>0</v>
          </cell>
          <cell r="V1718">
            <v>0</v>
          </cell>
          <cell r="W1718" t="str">
            <v>Y</v>
          </cell>
        </row>
        <row r="1719">
          <cell r="C1719" t="str">
            <v>43104390120642</v>
          </cell>
          <cell r="D1719" t="str">
            <v>43</v>
          </cell>
          <cell r="E1719" t="str">
            <v>10439</v>
          </cell>
          <cell r="F1719" t="str">
            <v>0120642</v>
          </cell>
          <cell r="G1719" t="str">
            <v>Santa Clara</v>
          </cell>
          <cell r="H1719" t="str">
            <v>Santa Clara County Office of Education</v>
          </cell>
          <cell r="I1719" t="str">
            <v>Rocketship Los Suenos Academy</v>
          </cell>
          <cell r="J1719" t="str">
            <v>00</v>
          </cell>
          <cell r="K1719" t="str">
            <v>County Office of Education (COE)</v>
          </cell>
          <cell r="L1719" t="str">
            <v>60</v>
          </cell>
          <cell r="M1719" t="str">
            <v>Elementary Schools (Public)</v>
          </cell>
          <cell r="N1719" t="str">
            <v>1127</v>
          </cell>
          <cell r="O1719">
            <v>483</v>
          </cell>
          <cell r="P1719">
            <v>0</v>
          </cell>
          <cell r="Q1719">
            <v>0</v>
          </cell>
          <cell r="R1719">
            <v>0</v>
          </cell>
          <cell r="S1719">
            <v>441</v>
          </cell>
          <cell r="T1719">
            <v>0</v>
          </cell>
          <cell r="U1719">
            <v>0</v>
          </cell>
          <cell r="V1719">
            <v>0</v>
          </cell>
          <cell r="W1719" t="str">
            <v>Y</v>
          </cell>
        </row>
        <row r="1720">
          <cell r="C1720" t="str">
            <v>43104390123257</v>
          </cell>
          <cell r="D1720" t="str">
            <v>43</v>
          </cell>
          <cell r="E1720" t="str">
            <v>10439</v>
          </cell>
          <cell r="F1720" t="str">
            <v>0123257</v>
          </cell>
          <cell r="G1720" t="str">
            <v>Santa Clara</v>
          </cell>
          <cell r="H1720" t="str">
            <v>Santa Clara County Office of Education</v>
          </cell>
          <cell r="I1720" t="str">
            <v>Downtown College Prep - Alum Rock</v>
          </cell>
          <cell r="J1720" t="str">
            <v>00</v>
          </cell>
          <cell r="K1720" t="str">
            <v>County Office of Education (COE)</v>
          </cell>
          <cell r="L1720" t="str">
            <v>65</v>
          </cell>
          <cell r="M1720" t="str">
            <v>K-12 Schools (Public)</v>
          </cell>
          <cell r="N1720" t="str">
            <v>1268</v>
          </cell>
          <cell r="O1720">
            <v>681</v>
          </cell>
          <cell r="P1720">
            <v>0</v>
          </cell>
          <cell r="Q1720">
            <v>0</v>
          </cell>
          <cell r="R1720">
            <v>0</v>
          </cell>
          <cell r="S1720">
            <v>539</v>
          </cell>
          <cell r="T1720">
            <v>0</v>
          </cell>
          <cell r="U1720">
            <v>0</v>
          </cell>
          <cell r="V1720">
            <v>0</v>
          </cell>
          <cell r="W1720" t="str">
            <v>Y</v>
          </cell>
        </row>
        <row r="1721">
          <cell r="C1721" t="str">
            <v>43104390123281</v>
          </cell>
          <cell r="D1721" t="str">
            <v>43</v>
          </cell>
          <cell r="E1721" t="str">
            <v>10439</v>
          </cell>
          <cell r="F1721" t="str">
            <v>0123281</v>
          </cell>
          <cell r="G1721" t="str">
            <v>Santa Clara</v>
          </cell>
          <cell r="H1721" t="str">
            <v>Santa Clara County Office of Education</v>
          </cell>
          <cell r="I1721" t="str">
            <v>Rocketship Discovery Prep</v>
          </cell>
          <cell r="J1721" t="str">
            <v>00</v>
          </cell>
          <cell r="K1721" t="str">
            <v>County Office of Education (COE)</v>
          </cell>
          <cell r="L1721" t="str">
            <v>60</v>
          </cell>
          <cell r="M1721" t="str">
            <v>Elementary Schools (Public)</v>
          </cell>
          <cell r="N1721" t="str">
            <v>1193</v>
          </cell>
          <cell r="O1721">
            <v>505</v>
          </cell>
          <cell r="P1721">
            <v>0</v>
          </cell>
          <cell r="Q1721">
            <v>0</v>
          </cell>
          <cell r="R1721">
            <v>0</v>
          </cell>
          <cell r="S1721">
            <v>459</v>
          </cell>
          <cell r="T1721">
            <v>0</v>
          </cell>
          <cell r="U1721">
            <v>0</v>
          </cell>
          <cell r="V1721">
            <v>0</v>
          </cell>
          <cell r="W1721" t="str">
            <v>Y</v>
          </cell>
        </row>
        <row r="1722">
          <cell r="C1722" t="str">
            <v>43104390123794</v>
          </cell>
          <cell r="D1722" t="str">
            <v>43</v>
          </cell>
          <cell r="E1722" t="str">
            <v>10439</v>
          </cell>
          <cell r="F1722" t="str">
            <v>0123794</v>
          </cell>
          <cell r="G1722" t="str">
            <v>Santa Clara</v>
          </cell>
          <cell r="H1722" t="str">
            <v>Santa Clara County Office of Education</v>
          </cell>
          <cell r="I1722" t="str">
            <v>Summit Public School: Tahoma</v>
          </cell>
          <cell r="J1722" t="str">
            <v>00</v>
          </cell>
          <cell r="K1722" t="str">
            <v>County Office of Education (COE)</v>
          </cell>
          <cell r="L1722" t="str">
            <v>66</v>
          </cell>
          <cell r="M1722" t="str">
            <v>High Schools (Public)</v>
          </cell>
          <cell r="N1722" t="str">
            <v>1282</v>
          </cell>
          <cell r="O1722">
            <v>342</v>
          </cell>
          <cell r="P1722">
            <v>0</v>
          </cell>
          <cell r="Q1722">
            <v>0</v>
          </cell>
          <cell r="R1722">
            <v>0</v>
          </cell>
          <cell r="S1722">
            <v>114</v>
          </cell>
          <cell r="T1722">
            <v>0</v>
          </cell>
          <cell r="U1722">
            <v>0</v>
          </cell>
          <cell r="V1722">
            <v>0</v>
          </cell>
          <cell r="W1722" t="str">
            <v>Y</v>
          </cell>
        </row>
        <row r="1723">
          <cell r="C1723" t="str">
            <v>43104390124065</v>
          </cell>
          <cell r="D1723" t="str">
            <v>43</v>
          </cell>
          <cell r="E1723" t="str">
            <v>10439</v>
          </cell>
          <cell r="F1723" t="str">
            <v>0124065</v>
          </cell>
          <cell r="G1723" t="str">
            <v>Santa Clara</v>
          </cell>
          <cell r="H1723" t="str">
            <v>Santa Clara County Office of Education</v>
          </cell>
          <cell r="I1723" t="str">
            <v>Sunrise Middle</v>
          </cell>
          <cell r="J1723" t="str">
            <v>00</v>
          </cell>
          <cell r="K1723" t="str">
            <v>County Office of Education (COE)</v>
          </cell>
          <cell r="L1723" t="str">
            <v>62</v>
          </cell>
          <cell r="M1723" t="str">
            <v>Intermediate/Middle Schools (Public)</v>
          </cell>
          <cell r="N1723" t="str">
            <v>1290</v>
          </cell>
          <cell r="O1723">
            <v>210</v>
          </cell>
          <cell r="P1723">
            <v>0</v>
          </cell>
          <cell r="Q1723">
            <v>0</v>
          </cell>
          <cell r="R1723">
            <v>0</v>
          </cell>
          <cell r="S1723">
            <v>194</v>
          </cell>
          <cell r="T1723">
            <v>0</v>
          </cell>
          <cell r="U1723">
            <v>0</v>
          </cell>
          <cell r="V1723">
            <v>0</v>
          </cell>
          <cell r="W1723" t="str">
            <v>Y</v>
          </cell>
        </row>
        <row r="1724">
          <cell r="C1724" t="str">
            <v>43104390125781</v>
          </cell>
          <cell r="D1724" t="str">
            <v>43</v>
          </cell>
          <cell r="E1724" t="str">
            <v>10439</v>
          </cell>
          <cell r="F1724" t="str">
            <v>0125781</v>
          </cell>
          <cell r="G1724" t="str">
            <v>Santa Clara</v>
          </cell>
          <cell r="H1724" t="str">
            <v>Santa Clara County Office of Education</v>
          </cell>
          <cell r="I1724" t="str">
            <v>Rocketship Academy Brilliant Minds</v>
          </cell>
          <cell r="J1724" t="str">
            <v>00</v>
          </cell>
          <cell r="K1724" t="str">
            <v>County Office of Education (COE)</v>
          </cell>
          <cell r="L1724" t="str">
            <v>60</v>
          </cell>
          <cell r="M1724" t="str">
            <v>Elementary Schools (Public)</v>
          </cell>
          <cell r="N1724" t="str">
            <v>1393</v>
          </cell>
          <cell r="O1724">
            <v>569</v>
          </cell>
          <cell r="P1724">
            <v>0</v>
          </cell>
          <cell r="Q1724">
            <v>0</v>
          </cell>
          <cell r="R1724">
            <v>0</v>
          </cell>
          <cell r="S1724">
            <v>494</v>
          </cell>
          <cell r="T1724">
            <v>0</v>
          </cell>
          <cell r="U1724">
            <v>0</v>
          </cell>
          <cell r="V1724">
            <v>0</v>
          </cell>
          <cell r="W1724" t="str">
            <v>Y</v>
          </cell>
        </row>
        <row r="1725">
          <cell r="C1725" t="str">
            <v>43104390125799</v>
          </cell>
          <cell r="D1725" t="str">
            <v>43</v>
          </cell>
          <cell r="E1725" t="str">
            <v>10439</v>
          </cell>
          <cell r="F1725" t="str">
            <v>0125799</v>
          </cell>
          <cell r="G1725" t="str">
            <v>Santa Clara</v>
          </cell>
          <cell r="H1725" t="str">
            <v>Santa Clara County Office of Education</v>
          </cell>
          <cell r="I1725" t="str">
            <v>Rocketship Alma Academy</v>
          </cell>
          <cell r="J1725" t="str">
            <v>00</v>
          </cell>
          <cell r="K1725" t="str">
            <v>County Office of Education (COE)</v>
          </cell>
          <cell r="L1725" t="str">
            <v>60</v>
          </cell>
          <cell r="M1725" t="str">
            <v>Elementary Schools (Public)</v>
          </cell>
          <cell r="N1725" t="str">
            <v>1394</v>
          </cell>
          <cell r="O1725">
            <v>509</v>
          </cell>
          <cell r="P1725">
            <v>0</v>
          </cell>
          <cell r="Q1725">
            <v>0</v>
          </cell>
          <cell r="R1725">
            <v>0</v>
          </cell>
          <cell r="S1725">
            <v>467</v>
          </cell>
          <cell r="T1725">
            <v>0</v>
          </cell>
          <cell r="U1725">
            <v>0</v>
          </cell>
          <cell r="V1725">
            <v>0</v>
          </cell>
          <cell r="W1725" t="str">
            <v>Y</v>
          </cell>
        </row>
        <row r="1726">
          <cell r="C1726" t="str">
            <v>43104390127969</v>
          </cell>
          <cell r="D1726" t="str">
            <v>43</v>
          </cell>
          <cell r="E1726" t="str">
            <v>10439</v>
          </cell>
          <cell r="F1726" t="str">
            <v>0127969</v>
          </cell>
          <cell r="G1726" t="str">
            <v>Santa Clara</v>
          </cell>
          <cell r="H1726" t="str">
            <v>Santa Clara County Office of Education</v>
          </cell>
          <cell r="I1726" t="str">
            <v>Discovery Charter II</v>
          </cell>
          <cell r="J1726" t="str">
            <v>00</v>
          </cell>
          <cell r="K1726" t="str">
            <v>County Office of Education (COE)</v>
          </cell>
          <cell r="L1726" t="str">
            <v>60</v>
          </cell>
          <cell r="M1726" t="str">
            <v>Elementary Schools (Public)</v>
          </cell>
          <cell r="N1726" t="str">
            <v>1547</v>
          </cell>
          <cell r="O1726">
            <v>550</v>
          </cell>
          <cell r="P1726">
            <v>0</v>
          </cell>
          <cell r="Q1726">
            <v>0</v>
          </cell>
          <cell r="R1726">
            <v>0</v>
          </cell>
          <cell r="S1726">
            <v>79</v>
          </cell>
          <cell r="T1726">
            <v>0</v>
          </cell>
          <cell r="U1726">
            <v>0</v>
          </cell>
          <cell r="V1726">
            <v>0</v>
          </cell>
          <cell r="W1726" t="str">
            <v>Y</v>
          </cell>
        </row>
        <row r="1727">
          <cell r="C1727" t="str">
            <v>43104390128090</v>
          </cell>
          <cell r="D1727" t="str">
            <v>43</v>
          </cell>
          <cell r="E1727" t="str">
            <v>10439</v>
          </cell>
          <cell r="F1727" t="str">
            <v>0128090</v>
          </cell>
          <cell r="G1727" t="str">
            <v>Santa Clara</v>
          </cell>
          <cell r="H1727" t="str">
            <v>Santa Clara County Office of Education</v>
          </cell>
          <cell r="I1727" t="str">
            <v>Summit Public School: Denali</v>
          </cell>
          <cell r="J1727" t="str">
            <v>00</v>
          </cell>
          <cell r="K1727" t="str">
            <v>County Office of Education (COE)</v>
          </cell>
          <cell r="L1727" t="str">
            <v>65</v>
          </cell>
          <cell r="M1727" t="str">
            <v>K-12 Schools (Public)</v>
          </cell>
          <cell r="N1727" t="str">
            <v>1516</v>
          </cell>
          <cell r="O1727">
            <v>482</v>
          </cell>
          <cell r="P1727">
            <v>0</v>
          </cell>
          <cell r="Q1727">
            <v>0</v>
          </cell>
          <cell r="R1727">
            <v>0</v>
          </cell>
          <cell r="S1727">
            <v>136</v>
          </cell>
          <cell r="T1727">
            <v>0</v>
          </cell>
          <cell r="U1727">
            <v>0</v>
          </cell>
          <cell r="V1727">
            <v>0</v>
          </cell>
          <cell r="W1727" t="str">
            <v>Y</v>
          </cell>
        </row>
        <row r="1728">
          <cell r="C1728" t="str">
            <v>43104390129213</v>
          </cell>
          <cell r="D1728" t="str">
            <v>43</v>
          </cell>
          <cell r="E1728" t="str">
            <v>10439</v>
          </cell>
          <cell r="F1728" t="str">
            <v>0129213</v>
          </cell>
          <cell r="G1728" t="str">
            <v>Santa Clara</v>
          </cell>
          <cell r="H1728" t="str">
            <v>Santa Clara County Office of Education</v>
          </cell>
          <cell r="I1728" t="str">
            <v>Alpha: Jose Hernandez</v>
          </cell>
          <cell r="J1728" t="str">
            <v>00</v>
          </cell>
          <cell r="K1728" t="str">
            <v>County Office of Education (COE)</v>
          </cell>
          <cell r="L1728" t="str">
            <v>62</v>
          </cell>
          <cell r="M1728" t="str">
            <v>Intermediate/Middle Schools (Public)</v>
          </cell>
          <cell r="N1728" t="str">
            <v>1618</v>
          </cell>
          <cell r="O1728">
            <v>346</v>
          </cell>
          <cell r="P1728">
            <v>0</v>
          </cell>
          <cell r="Q1728">
            <v>0</v>
          </cell>
          <cell r="R1728">
            <v>0</v>
          </cell>
          <cell r="S1728">
            <v>326</v>
          </cell>
          <cell r="T1728">
            <v>0</v>
          </cell>
          <cell r="U1728">
            <v>0</v>
          </cell>
          <cell r="V1728">
            <v>0</v>
          </cell>
          <cell r="W1728" t="str">
            <v>Y</v>
          </cell>
        </row>
        <row r="1729">
          <cell r="C1729" t="str">
            <v>43104390131110</v>
          </cell>
          <cell r="D1729" t="str">
            <v>43</v>
          </cell>
          <cell r="E1729" t="str">
            <v>10439</v>
          </cell>
          <cell r="F1729" t="str">
            <v>0131110</v>
          </cell>
          <cell r="G1729" t="str">
            <v>Santa Clara</v>
          </cell>
          <cell r="H1729" t="str">
            <v>Santa Clara County Office of Education</v>
          </cell>
          <cell r="I1729" t="str">
            <v>Rocketship Fuerza Community Prep</v>
          </cell>
          <cell r="J1729" t="str">
            <v>00</v>
          </cell>
          <cell r="K1729" t="str">
            <v>County Office of Education (COE)</v>
          </cell>
          <cell r="L1729" t="str">
            <v>60</v>
          </cell>
          <cell r="M1729" t="str">
            <v>Elementary Schools (Public)</v>
          </cell>
          <cell r="N1729" t="str">
            <v>1687</v>
          </cell>
          <cell r="O1729">
            <v>614</v>
          </cell>
          <cell r="P1729">
            <v>0</v>
          </cell>
          <cell r="Q1729">
            <v>0</v>
          </cell>
          <cell r="R1729">
            <v>0</v>
          </cell>
          <cell r="S1729">
            <v>538</v>
          </cell>
          <cell r="T1729">
            <v>0</v>
          </cell>
          <cell r="U1729">
            <v>0</v>
          </cell>
          <cell r="V1729">
            <v>0</v>
          </cell>
          <cell r="W1729" t="str">
            <v>Y</v>
          </cell>
        </row>
        <row r="1730">
          <cell r="C1730" t="str">
            <v>43104390131748</v>
          </cell>
          <cell r="D1730" t="str">
            <v>43</v>
          </cell>
          <cell r="E1730" t="str">
            <v>10439</v>
          </cell>
          <cell r="F1730" t="str">
            <v>0131748</v>
          </cell>
          <cell r="G1730" t="str">
            <v>Santa Clara</v>
          </cell>
          <cell r="H1730" t="str">
            <v>Santa Clara County Office of Education</v>
          </cell>
          <cell r="I1730" t="str">
            <v>Voices College-Bound Language Academy at Morgan Hill</v>
          </cell>
          <cell r="J1730" t="str">
            <v>00</v>
          </cell>
          <cell r="K1730" t="str">
            <v>County Office of Education (COE)</v>
          </cell>
          <cell r="L1730" t="str">
            <v>60</v>
          </cell>
          <cell r="M1730" t="str">
            <v>Elementary Schools (Public)</v>
          </cell>
          <cell r="N1730" t="str">
            <v>1716</v>
          </cell>
          <cell r="O1730">
            <v>186</v>
          </cell>
          <cell r="P1730">
            <v>0</v>
          </cell>
          <cell r="Q1730">
            <v>0</v>
          </cell>
          <cell r="R1730">
            <v>0</v>
          </cell>
          <cell r="S1730">
            <v>168</v>
          </cell>
          <cell r="T1730">
            <v>0</v>
          </cell>
          <cell r="U1730">
            <v>0</v>
          </cell>
          <cell r="V1730">
            <v>0</v>
          </cell>
          <cell r="W1730" t="str">
            <v>Y</v>
          </cell>
        </row>
        <row r="1731">
          <cell r="C1731" t="str">
            <v>43104390132001</v>
          </cell>
          <cell r="D1731" t="str">
            <v>43</v>
          </cell>
          <cell r="E1731" t="str">
            <v>10439</v>
          </cell>
          <cell r="F1731" t="str">
            <v>0132001</v>
          </cell>
          <cell r="G1731" t="str">
            <v>Santa Clara</v>
          </cell>
          <cell r="H1731" t="str">
            <v>Santa Clara County Office of Education</v>
          </cell>
          <cell r="I1731" t="str">
            <v>Spark Charter</v>
          </cell>
          <cell r="J1731" t="str">
            <v>00</v>
          </cell>
          <cell r="K1731" t="str">
            <v>County Office of Education (COE)</v>
          </cell>
          <cell r="L1731" t="str">
            <v>60</v>
          </cell>
          <cell r="M1731" t="str">
            <v>Elementary Schools (Public)</v>
          </cell>
          <cell r="N1731" t="str">
            <v>1665</v>
          </cell>
          <cell r="O1731">
            <v>251</v>
          </cell>
          <cell r="P1731">
            <v>0</v>
          </cell>
          <cell r="Q1731">
            <v>0</v>
          </cell>
          <cell r="R1731">
            <v>0</v>
          </cell>
          <cell r="S1731">
            <v>65</v>
          </cell>
          <cell r="T1731">
            <v>0</v>
          </cell>
          <cell r="U1731">
            <v>0</v>
          </cell>
          <cell r="V1731">
            <v>0</v>
          </cell>
          <cell r="W1731" t="str">
            <v>Y</v>
          </cell>
        </row>
        <row r="1732">
          <cell r="C1732" t="str">
            <v>43104390132530</v>
          </cell>
          <cell r="D1732" t="str">
            <v>43</v>
          </cell>
          <cell r="E1732" t="str">
            <v>10439</v>
          </cell>
          <cell r="F1732" t="str">
            <v>0132530</v>
          </cell>
          <cell r="G1732" t="str">
            <v>Santa Clara</v>
          </cell>
          <cell r="H1732" t="str">
            <v>Santa Clara County Office of Education</v>
          </cell>
          <cell r="I1732" t="str">
            <v>Voices College-Bound Language Academy at Mt. Pleasant</v>
          </cell>
          <cell r="J1732" t="str">
            <v>00</v>
          </cell>
          <cell r="K1732" t="str">
            <v>County Office of Education (COE)</v>
          </cell>
          <cell r="L1732" t="str">
            <v>60</v>
          </cell>
          <cell r="M1732" t="str">
            <v>Elementary Schools (Public)</v>
          </cell>
          <cell r="N1732" t="str">
            <v>1743</v>
          </cell>
          <cell r="O1732">
            <v>209</v>
          </cell>
          <cell r="P1732">
            <v>0</v>
          </cell>
          <cell r="Q1732">
            <v>0</v>
          </cell>
          <cell r="R1732">
            <v>0</v>
          </cell>
          <cell r="S1732">
            <v>184</v>
          </cell>
          <cell r="T1732">
            <v>0</v>
          </cell>
          <cell r="U1732">
            <v>0</v>
          </cell>
          <cell r="V1732">
            <v>0</v>
          </cell>
          <cell r="W1732" t="str">
            <v>Y</v>
          </cell>
        </row>
        <row r="1733">
          <cell r="C1733" t="str">
            <v>43104390133496</v>
          </cell>
          <cell r="D1733" t="str">
            <v>43</v>
          </cell>
          <cell r="E1733" t="str">
            <v>10439</v>
          </cell>
          <cell r="F1733" t="str">
            <v>0133496</v>
          </cell>
          <cell r="G1733" t="str">
            <v>Santa Clara</v>
          </cell>
          <cell r="H1733" t="str">
            <v>Santa Clara County Office of Education</v>
          </cell>
          <cell r="I1733" t="str">
            <v>Rocketship Rising Stars</v>
          </cell>
          <cell r="J1733" t="str">
            <v>00</v>
          </cell>
          <cell r="K1733" t="str">
            <v>County Office of Education (COE)</v>
          </cell>
          <cell r="L1733" t="str">
            <v>60</v>
          </cell>
          <cell r="M1733" t="str">
            <v>Elementary Schools (Public)</v>
          </cell>
          <cell r="N1733" t="str">
            <v>1778</v>
          </cell>
          <cell r="O1733">
            <v>560</v>
          </cell>
          <cell r="P1733">
            <v>0</v>
          </cell>
          <cell r="Q1733">
            <v>0</v>
          </cell>
          <cell r="R1733">
            <v>0</v>
          </cell>
          <cell r="S1733">
            <v>519</v>
          </cell>
          <cell r="T1733">
            <v>0</v>
          </cell>
          <cell r="U1733">
            <v>0</v>
          </cell>
          <cell r="V1733">
            <v>0</v>
          </cell>
          <cell r="W1733" t="str">
            <v>Y</v>
          </cell>
        </row>
        <row r="1734">
          <cell r="C1734" t="str">
            <v>43104390135087</v>
          </cell>
          <cell r="D1734" t="str">
            <v>43</v>
          </cell>
          <cell r="E1734" t="str">
            <v>10439</v>
          </cell>
          <cell r="F1734" t="str">
            <v>0135087</v>
          </cell>
          <cell r="G1734" t="str">
            <v>Santa Clara</v>
          </cell>
          <cell r="H1734" t="str">
            <v>Santa Clara County Office of Education</v>
          </cell>
          <cell r="I1734" t="str">
            <v>Opportunity Youth Academy</v>
          </cell>
          <cell r="J1734" t="str">
            <v>00</v>
          </cell>
          <cell r="K1734" t="str">
            <v>County Office of Education (COE)</v>
          </cell>
          <cell r="L1734" t="str">
            <v>66</v>
          </cell>
          <cell r="M1734" t="str">
            <v>High Schools (Public)</v>
          </cell>
          <cell r="N1734" t="str">
            <v>1840</v>
          </cell>
          <cell r="O1734">
            <v>222</v>
          </cell>
          <cell r="P1734">
            <v>0</v>
          </cell>
          <cell r="Q1734">
            <v>0</v>
          </cell>
          <cell r="R1734">
            <v>0</v>
          </cell>
          <cell r="S1734">
            <v>194</v>
          </cell>
          <cell r="T1734">
            <v>0</v>
          </cell>
          <cell r="U1734">
            <v>0</v>
          </cell>
          <cell r="V1734">
            <v>0</v>
          </cell>
          <cell r="W1734" t="str">
            <v>Y</v>
          </cell>
        </row>
        <row r="1735">
          <cell r="C1735" t="str">
            <v>43693690000000</v>
          </cell>
          <cell r="D1735" t="str">
            <v>43</v>
          </cell>
          <cell r="E1735" t="str">
            <v>69369</v>
          </cell>
          <cell r="F1735" t="str">
            <v>0000000</v>
          </cell>
          <cell r="G1735" t="str">
            <v>Santa Clara</v>
          </cell>
          <cell r="H1735" t="str">
            <v>Alum Rock Union Elementary</v>
          </cell>
          <cell r="J1735" t="str">
            <v>52</v>
          </cell>
          <cell r="K1735" t="str">
            <v>Elementary School District</v>
          </cell>
          <cell r="O1735">
            <v>9646</v>
          </cell>
          <cell r="P1735">
            <v>0</v>
          </cell>
          <cell r="Q1735">
            <v>78</v>
          </cell>
          <cell r="R1735">
            <v>0</v>
          </cell>
          <cell r="S1735">
            <v>8227</v>
          </cell>
          <cell r="T1735">
            <v>0</v>
          </cell>
          <cell r="U1735">
            <v>66</v>
          </cell>
          <cell r="V1735">
            <v>0</v>
          </cell>
          <cell r="W1735" t="str">
            <v>Y</v>
          </cell>
        </row>
        <row r="1736">
          <cell r="C1736" t="str">
            <v>43693690106633</v>
          </cell>
          <cell r="D1736" t="str">
            <v>43</v>
          </cell>
          <cell r="E1736" t="str">
            <v>69369</v>
          </cell>
          <cell r="F1736" t="str">
            <v>0106633</v>
          </cell>
          <cell r="G1736" t="str">
            <v>Santa Clara</v>
          </cell>
          <cell r="H1736" t="str">
            <v>Alum Rock Union Elementary</v>
          </cell>
          <cell r="I1736" t="str">
            <v>KIPP Heartwood Academy</v>
          </cell>
          <cell r="J1736" t="str">
            <v>52</v>
          </cell>
          <cell r="K1736" t="str">
            <v>Elementary School District</v>
          </cell>
          <cell r="L1736" t="str">
            <v>62</v>
          </cell>
          <cell r="M1736" t="str">
            <v>Intermediate/Middle Schools (Public)</v>
          </cell>
          <cell r="N1736" t="str">
            <v>0628</v>
          </cell>
          <cell r="O1736">
            <v>414</v>
          </cell>
          <cell r="P1736">
            <v>0</v>
          </cell>
          <cell r="Q1736">
            <v>0</v>
          </cell>
          <cell r="R1736">
            <v>0</v>
          </cell>
          <cell r="S1736">
            <v>360</v>
          </cell>
          <cell r="T1736">
            <v>0</v>
          </cell>
          <cell r="U1736">
            <v>0</v>
          </cell>
          <cell r="V1736">
            <v>0</v>
          </cell>
          <cell r="W1736" t="str">
            <v>Y</v>
          </cell>
        </row>
        <row r="1737">
          <cell r="C1737" t="str">
            <v>43693690125526</v>
          </cell>
          <cell r="D1737" t="str">
            <v>43</v>
          </cell>
          <cell r="E1737" t="str">
            <v>69369</v>
          </cell>
          <cell r="F1737" t="str">
            <v>0125526</v>
          </cell>
          <cell r="G1737" t="str">
            <v>Santa Clara</v>
          </cell>
          <cell r="H1737" t="str">
            <v>Alum Rock Union Elementary</v>
          </cell>
          <cell r="I1737" t="str">
            <v>Alpha: Blanca Alvarado Middle</v>
          </cell>
          <cell r="J1737" t="str">
            <v>52</v>
          </cell>
          <cell r="K1737" t="str">
            <v>Elementary School District</v>
          </cell>
          <cell r="L1737" t="str">
            <v>62</v>
          </cell>
          <cell r="M1737" t="str">
            <v>Intermediate/Middle Schools (Public)</v>
          </cell>
          <cell r="N1737" t="str">
            <v>1375</v>
          </cell>
          <cell r="O1737">
            <v>358</v>
          </cell>
          <cell r="P1737">
            <v>0</v>
          </cell>
          <cell r="Q1737">
            <v>0</v>
          </cell>
          <cell r="R1737">
            <v>0</v>
          </cell>
          <cell r="S1737">
            <v>341</v>
          </cell>
          <cell r="T1737">
            <v>0</v>
          </cell>
          <cell r="U1737">
            <v>0</v>
          </cell>
          <cell r="V1737">
            <v>0</v>
          </cell>
          <cell r="W1737" t="str">
            <v>Y</v>
          </cell>
        </row>
        <row r="1738">
          <cell r="C1738" t="str">
            <v>43693690129924</v>
          </cell>
          <cell r="D1738" t="str">
            <v>43</v>
          </cell>
          <cell r="E1738" t="str">
            <v>69369</v>
          </cell>
          <cell r="F1738" t="str">
            <v>0129924</v>
          </cell>
          <cell r="G1738" t="str">
            <v>Santa Clara</v>
          </cell>
          <cell r="H1738" t="str">
            <v>Alum Rock Union Elementary</v>
          </cell>
          <cell r="I1738" t="str">
            <v>Kipp Prize Preparatory Academy</v>
          </cell>
          <cell r="J1738" t="str">
            <v>52</v>
          </cell>
          <cell r="K1738" t="str">
            <v>Elementary School District</v>
          </cell>
          <cell r="L1738" t="str">
            <v>62</v>
          </cell>
          <cell r="M1738" t="str">
            <v>Intermediate/Middle Schools (Public)</v>
          </cell>
          <cell r="N1738" t="str">
            <v>1609</v>
          </cell>
          <cell r="O1738">
            <v>409</v>
          </cell>
          <cell r="P1738">
            <v>0</v>
          </cell>
          <cell r="Q1738">
            <v>0</v>
          </cell>
          <cell r="R1738">
            <v>0</v>
          </cell>
          <cell r="S1738">
            <v>356</v>
          </cell>
          <cell r="T1738">
            <v>0</v>
          </cell>
          <cell r="U1738">
            <v>0</v>
          </cell>
          <cell r="V1738">
            <v>0</v>
          </cell>
          <cell r="W1738" t="str">
            <v>Y</v>
          </cell>
        </row>
        <row r="1739">
          <cell r="C1739" t="str">
            <v>43693696046247</v>
          </cell>
          <cell r="D1739" t="str">
            <v>43</v>
          </cell>
          <cell r="E1739" t="str">
            <v>69369</v>
          </cell>
          <cell r="F1739" t="str">
            <v>6046247</v>
          </cell>
          <cell r="G1739" t="str">
            <v>Santa Clara</v>
          </cell>
          <cell r="H1739" t="str">
            <v>Alum Rock Union Elementary</v>
          </cell>
          <cell r="I1739" t="str">
            <v>Aptitud Community Academy at Goss</v>
          </cell>
          <cell r="J1739" t="str">
            <v>52</v>
          </cell>
          <cell r="K1739" t="str">
            <v>Elementary School District</v>
          </cell>
          <cell r="L1739" t="str">
            <v>60</v>
          </cell>
          <cell r="M1739" t="str">
            <v>Elementary Schools (Public)</v>
          </cell>
          <cell r="N1739" t="str">
            <v>1521</v>
          </cell>
          <cell r="O1739">
            <v>443</v>
          </cell>
          <cell r="P1739">
            <v>0</v>
          </cell>
          <cell r="Q1739">
            <v>0</v>
          </cell>
          <cell r="R1739">
            <v>0</v>
          </cell>
          <cell r="S1739">
            <v>424</v>
          </cell>
          <cell r="T1739">
            <v>0</v>
          </cell>
          <cell r="U1739">
            <v>0</v>
          </cell>
          <cell r="V1739">
            <v>0</v>
          </cell>
          <cell r="W1739" t="str">
            <v>Y</v>
          </cell>
        </row>
        <row r="1740">
          <cell r="C1740" t="str">
            <v>43693770000000</v>
          </cell>
          <cell r="D1740" t="str">
            <v>43</v>
          </cell>
          <cell r="E1740" t="str">
            <v>69377</v>
          </cell>
          <cell r="F1740" t="str">
            <v>0000000</v>
          </cell>
          <cell r="G1740" t="str">
            <v>Santa Clara</v>
          </cell>
          <cell r="H1740" t="str">
            <v>Berryessa Union Elementary</v>
          </cell>
          <cell r="J1740" t="str">
            <v>52</v>
          </cell>
          <cell r="K1740" t="str">
            <v>Elementary School District</v>
          </cell>
          <cell r="O1740">
            <v>7102</v>
          </cell>
          <cell r="P1740">
            <v>0</v>
          </cell>
          <cell r="Q1740">
            <v>42</v>
          </cell>
          <cell r="R1740">
            <v>0</v>
          </cell>
          <cell r="S1740">
            <v>4116</v>
          </cell>
          <cell r="T1740">
            <v>0</v>
          </cell>
          <cell r="U1740">
            <v>31</v>
          </cell>
          <cell r="V1740">
            <v>0</v>
          </cell>
          <cell r="W1740" t="str">
            <v>Y</v>
          </cell>
        </row>
        <row r="1741">
          <cell r="C1741" t="str">
            <v>43693850000000</v>
          </cell>
          <cell r="D1741" t="str">
            <v>43</v>
          </cell>
          <cell r="E1741" t="str">
            <v>69385</v>
          </cell>
          <cell r="F1741" t="str">
            <v>0000000</v>
          </cell>
          <cell r="G1741" t="str">
            <v>Santa Clara</v>
          </cell>
          <cell r="H1741" t="str">
            <v>Cambrian</v>
          </cell>
          <cell r="J1741" t="str">
            <v>52</v>
          </cell>
          <cell r="K1741" t="str">
            <v>Elementary School District</v>
          </cell>
          <cell r="O1741">
            <v>1045</v>
          </cell>
          <cell r="P1741">
            <v>0</v>
          </cell>
          <cell r="Q1741">
            <v>13</v>
          </cell>
          <cell r="R1741">
            <v>0</v>
          </cell>
          <cell r="S1741">
            <v>197</v>
          </cell>
          <cell r="T1741">
            <v>0</v>
          </cell>
          <cell r="U1741">
            <v>5</v>
          </cell>
          <cell r="V1741">
            <v>0</v>
          </cell>
          <cell r="W1741" t="str">
            <v>Y</v>
          </cell>
        </row>
        <row r="1742">
          <cell r="C1742" t="str">
            <v>43693856046445</v>
          </cell>
          <cell r="D1742" t="str">
            <v>43</v>
          </cell>
          <cell r="E1742" t="str">
            <v>69385</v>
          </cell>
          <cell r="F1742" t="str">
            <v>6046445</v>
          </cell>
          <cell r="G1742" t="str">
            <v>Santa Clara</v>
          </cell>
          <cell r="H1742" t="str">
            <v>Cambrian</v>
          </cell>
          <cell r="I1742" t="str">
            <v>Fammatre Elementary</v>
          </cell>
          <cell r="J1742" t="str">
            <v>52</v>
          </cell>
          <cell r="K1742" t="str">
            <v>Elementary School District</v>
          </cell>
          <cell r="L1742" t="str">
            <v>60</v>
          </cell>
          <cell r="M1742" t="str">
            <v>Elementary Schools (Public)</v>
          </cell>
          <cell r="N1742" t="str">
            <v>0638</v>
          </cell>
          <cell r="O1742">
            <v>532</v>
          </cell>
          <cell r="P1742">
            <v>0</v>
          </cell>
          <cell r="Q1742">
            <v>0</v>
          </cell>
          <cell r="R1742">
            <v>0</v>
          </cell>
          <cell r="S1742">
            <v>143</v>
          </cell>
          <cell r="T1742">
            <v>0</v>
          </cell>
          <cell r="U1742">
            <v>0</v>
          </cell>
          <cell r="V1742">
            <v>0</v>
          </cell>
          <cell r="W1742" t="str">
            <v>Y</v>
          </cell>
        </row>
        <row r="1743">
          <cell r="C1743" t="str">
            <v>43693856046452</v>
          </cell>
          <cell r="D1743" t="str">
            <v>43</v>
          </cell>
          <cell r="E1743" t="str">
            <v>69385</v>
          </cell>
          <cell r="F1743" t="str">
            <v>6046452</v>
          </cell>
          <cell r="G1743" t="str">
            <v>Santa Clara</v>
          </cell>
          <cell r="H1743" t="str">
            <v>Cambrian</v>
          </cell>
          <cell r="I1743" t="str">
            <v>Farnham Charter</v>
          </cell>
          <cell r="J1743" t="str">
            <v>52</v>
          </cell>
          <cell r="K1743" t="str">
            <v>Elementary School District</v>
          </cell>
          <cell r="L1743" t="str">
            <v>60</v>
          </cell>
          <cell r="M1743" t="str">
            <v>Elementary Schools (Public)</v>
          </cell>
          <cell r="N1743" t="str">
            <v>0574</v>
          </cell>
          <cell r="O1743">
            <v>524</v>
          </cell>
          <cell r="P1743">
            <v>0</v>
          </cell>
          <cell r="Q1743">
            <v>0</v>
          </cell>
          <cell r="R1743">
            <v>0</v>
          </cell>
          <cell r="S1743">
            <v>165</v>
          </cell>
          <cell r="T1743">
            <v>0</v>
          </cell>
          <cell r="U1743">
            <v>0</v>
          </cell>
          <cell r="V1743">
            <v>0</v>
          </cell>
          <cell r="W1743" t="str">
            <v>Y</v>
          </cell>
        </row>
        <row r="1744">
          <cell r="C1744" t="str">
            <v>43693856046486</v>
          </cell>
          <cell r="D1744" t="str">
            <v>43</v>
          </cell>
          <cell r="E1744" t="str">
            <v>69385</v>
          </cell>
          <cell r="F1744" t="str">
            <v>6046486</v>
          </cell>
          <cell r="G1744" t="str">
            <v>Santa Clara</v>
          </cell>
          <cell r="H1744" t="str">
            <v>Cambrian</v>
          </cell>
          <cell r="I1744" t="str">
            <v>Price Charter Middle</v>
          </cell>
          <cell r="J1744" t="str">
            <v>52</v>
          </cell>
          <cell r="K1744" t="str">
            <v>Elementary School District</v>
          </cell>
          <cell r="L1744" t="str">
            <v>62</v>
          </cell>
          <cell r="M1744" t="str">
            <v>Intermediate/Middle Schools (Public)</v>
          </cell>
          <cell r="N1744" t="str">
            <v>0575</v>
          </cell>
          <cell r="O1744">
            <v>1031</v>
          </cell>
          <cell r="P1744">
            <v>0</v>
          </cell>
          <cell r="Q1744">
            <v>0</v>
          </cell>
          <cell r="R1744">
            <v>0</v>
          </cell>
          <cell r="S1744">
            <v>238</v>
          </cell>
          <cell r="T1744">
            <v>0</v>
          </cell>
          <cell r="U1744">
            <v>0</v>
          </cell>
          <cell r="V1744">
            <v>0</v>
          </cell>
          <cell r="W1744" t="str">
            <v>Y</v>
          </cell>
        </row>
        <row r="1745">
          <cell r="C1745" t="str">
            <v>43693856046494</v>
          </cell>
          <cell r="D1745" t="str">
            <v>43</v>
          </cell>
          <cell r="E1745" t="str">
            <v>69385</v>
          </cell>
          <cell r="F1745" t="str">
            <v>6046494</v>
          </cell>
          <cell r="G1745" t="str">
            <v>Santa Clara</v>
          </cell>
          <cell r="H1745" t="str">
            <v>Cambrian</v>
          </cell>
          <cell r="I1745" t="str">
            <v>Sartorette Charter</v>
          </cell>
          <cell r="J1745" t="str">
            <v>52</v>
          </cell>
          <cell r="K1745" t="str">
            <v>Elementary School District</v>
          </cell>
          <cell r="L1745" t="str">
            <v>60</v>
          </cell>
          <cell r="M1745" t="str">
            <v>Elementary Schools (Public)</v>
          </cell>
          <cell r="N1745" t="str">
            <v>0497</v>
          </cell>
          <cell r="O1745">
            <v>459</v>
          </cell>
          <cell r="P1745">
            <v>0</v>
          </cell>
          <cell r="Q1745">
            <v>0</v>
          </cell>
          <cell r="R1745">
            <v>0</v>
          </cell>
          <cell r="S1745">
            <v>171</v>
          </cell>
          <cell r="T1745">
            <v>0</v>
          </cell>
          <cell r="U1745">
            <v>0</v>
          </cell>
          <cell r="V1745">
            <v>0</v>
          </cell>
          <cell r="W1745" t="str">
            <v>Y</v>
          </cell>
        </row>
        <row r="1746">
          <cell r="C1746" t="str">
            <v>43693930000000</v>
          </cell>
          <cell r="D1746" t="str">
            <v>43</v>
          </cell>
          <cell r="E1746" t="str">
            <v>69393</v>
          </cell>
          <cell r="F1746" t="str">
            <v>0000000</v>
          </cell>
          <cell r="G1746" t="str">
            <v>Santa Clara</v>
          </cell>
          <cell r="H1746" t="str">
            <v>Campbell Union</v>
          </cell>
          <cell r="J1746" t="str">
            <v>52</v>
          </cell>
          <cell r="K1746" t="str">
            <v>Elementary School District</v>
          </cell>
          <cell r="O1746">
            <v>368</v>
          </cell>
          <cell r="P1746">
            <v>0</v>
          </cell>
          <cell r="Q1746">
            <v>31</v>
          </cell>
          <cell r="R1746">
            <v>0</v>
          </cell>
          <cell r="S1746">
            <v>260</v>
          </cell>
          <cell r="T1746">
            <v>0</v>
          </cell>
          <cell r="U1746">
            <v>14</v>
          </cell>
          <cell r="V1746">
            <v>0</v>
          </cell>
          <cell r="W1746" t="str">
            <v>Y</v>
          </cell>
        </row>
        <row r="1747">
          <cell r="C1747" t="str">
            <v>43693930106005</v>
          </cell>
          <cell r="D1747" t="str">
            <v>43</v>
          </cell>
          <cell r="E1747" t="str">
            <v>69393</v>
          </cell>
          <cell r="F1747" t="str">
            <v>0106005</v>
          </cell>
          <cell r="G1747" t="str">
            <v>Santa Clara</v>
          </cell>
          <cell r="H1747" t="str">
            <v>Campbell Union</v>
          </cell>
          <cell r="I1747" t="str">
            <v>Village</v>
          </cell>
          <cell r="J1747" t="str">
            <v>52</v>
          </cell>
          <cell r="K1747" t="str">
            <v>Elementary School District</v>
          </cell>
          <cell r="L1747" t="str">
            <v>60</v>
          </cell>
          <cell r="M1747" t="str">
            <v>Elementary Schools (Public)</v>
          </cell>
          <cell r="N1747" t="str">
            <v>0817</v>
          </cell>
          <cell r="O1747">
            <v>272</v>
          </cell>
          <cell r="P1747">
            <v>0</v>
          </cell>
          <cell r="Q1747">
            <v>0</v>
          </cell>
          <cell r="R1747">
            <v>0</v>
          </cell>
          <cell r="S1747">
            <v>41</v>
          </cell>
          <cell r="T1747">
            <v>0</v>
          </cell>
          <cell r="U1747">
            <v>0</v>
          </cell>
          <cell r="V1747">
            <v>0</v>
          </cell>
          <cell r="W1747" t="str">
            <v>Y</v>
          </cell>
        </row>
        <row r="1748">
          <cell r="C1748" t="str">
            <v>43693936046510</v>
          </cell>
          <cell r="D1748" t="str">
            <v>43</v>
          </cell>
          <cell r="E1748" t="str">
            <v>69393</v>
          </cell>
          <cell r="F1748" t="str">
            <v>6046510</v>
          </cell>
          <cell r="G1748" t="str">
            <v>Santa Clara</v>
          </cell>
          <cell r="H1748" t="str">
            <v>Campbell Union</v>
          </cell>
          <cell r="I1748" t="str">
            <v>Blackford Elementary</v>
          </cell>
          <cell r="J1748" t="str">
            <v>52</v>
          </cell>
          <cell r="K1748" t="str">
            <v>Elementary School District</v>
          </cell>
          <cell r="L1748" t="str">
            <v>60</v>
          </cell>
          <cell r="M1748" t="str">
            <v>Elementary Schools (Public)</v>
          </cell>
          <cell r="N1748" t="str">
            <v>0993</v>
          </cell>
          <cell r="O1748">
            <v>522</v>
          </cell>
          <cell r="P1748">
            <v>0</v>
          </cell>
          <cell r="Q1748">
            <v>0</v>
          </cell>
          <cell r="R1748">
            <v>0</v>
          </cell>
          <cell r="S1748">
            <v>401</v>
          </cell>
          <cell r="T1748">
            <v>0</v>
          </cell>
          <cell r="U1748">
            <v>0</v>
          </cell>
          <cell r="V1748">
            <v>0</v>
          </cell>
          <cell r="W1748" t="str">
            <v>Y</v>
          </cell>
        </row>
        <row r="1749">
          <cell r="C1749" t="str">
            <v>43693936046536</v>
          </cell>
          <cell r="D1749" t="str">
            <v>43</v>
          </cell>
          <cell r="E1749" t="str">
            <v>69393</v>
          </cell>
          <cell r="F1749" t="str">
            <v>6046536</v>
          </cell>
          <cell r="G1749" t="str">
            <v>Santa Clara</v>
          </cell>
          <cell r="H1749" t="str">
            <v>Campbell Union</v>
          </cell>
          <cell r="I1749" t="str">
            <v>Capri Elementary</v>
          </cell>
          <cell r="J1749" t="str">
            <v>52</v>
          </cell>
          <cell r="K1749" t="str">
            <v>Elementary School District</v>
          </cell>
          <cell r="L1749" t="str">
            <v>60</v>
          </cell>
          <cell r="M1749" t="str">
            <v>Elementary Schools (Public)</v>
          </cell>
          <cell r="N1749" t="str">
            <v>0886</v>
          </cell>
          <cell r="O1749">
            <v>663</v>
          </cell>
          <cell r="P1749">
            <v>0</v>
          </cell>
          <cell r="Q1749">
            <v>0</v>
          </cell>
          <cell r="R1749">
            <v>0</v>
          </cell>
          <cell r="S1749">
            <v>322</v>
          </cell>
          <cell r="T1749">
            <v>0</v>
          </cell>
          <cell r="U1749">
            <v>0</v>
          </cell>
          <cell r="V1749">
            <v>0</v>
          </cell>
          <cell r="W1749" t="str">
            <v>Y</v>
          </cell>
        </row>
        <row r="1750">
          <cell r="C1750" t="str">
            <v>43693936046544</v>
          </cell>
          <cell r="D1750" t="str">
            <v>43</v>
          </cell>
          <cell r="E1750" t="str">
            <v>69393</v>
          </cell>
          <cell r="F1750" t="str">
            <v>6046544</v>
          </cell>
          <cell r="G1750" t="str">
            <v>Santa Clara</v>
          </cell>
          <cell r="H1750" t="str">
            <v>Campbell Union</v>
          </cell>
          <cell r="I1750" t="str">
            <v>Castlemont Elementary</v>
          </cell>
          <cell r="J1750" t="str">
            <v>52</v>
          </cell>
          <cell r="K1750" t="str">
            <v>Elementary School District</v>
          </cell>
          <cell r="L1750" t="str">
            <v>60</v>
          </cell>
          <cell r="M1750" t="str">
            <v>Elementary Schools (Public)</v>
          </cell>
          <cell r="N1750" t="str">
            <v>0866</v>
          </cell>
          <cell r="O1750">
            <v>672</v>
          </cell>
          <cell r="P1750">
            <v>0</v>
          </cell>
          <cell r="Q1750">
            <v>0</v>
          </cell>
          <cell r="R1750">
            <v>0</v>
          </cell>
          <cell r="S1750">
            <v>424</v>
          </cell>
          <cell r="T1750">
            <v>0</v>
          </cell>
          <cell r="U1750">
            <v>0</v>
          </cell>
          <cell r="V1750">
            <v>0</v>
          </cell>
          <cell r="W1750" t="str">
            <v>Y</v>
          </cell>
        </row>
        <row r="1751">
          <cell r="C1751" t="str">
            <v>43693936046577</v>
          </cell>
          <cell r="D1751" t="str">
            <v>43</v>
          </cell>
          <cell r="E1751" t="str">
            <v>69393</v>
          </cell>
          <cell r="F1751" t="str">
            <v>6046577</v>
          </cell>
          <cell r="G1751" t="str">
            <v>Santa Clara</v>
          </cell>
          <cell r="H1751" t="str">
            <v>Campbell Union</v>
          </cell>
          <cell r="I1751" t="str">
            <v>Forest Hill Elementary</v>
          </cell>
          <cell r="J1751" t="str">
            <v>52</v>
          </cell>
          <cell r="K1751" t="str">
            <v>Elementary School District</v>
          </cell>
          <cell r="L1751" t="str">
            <v>60</v>
          </cell>
          <cell r="M1751" t="str">
            <v>Elementary Schools (Public)</v>
          </cell>
          <cell r="N1751" t="str">
            <v>0997</v>
          </cell>
          <cell r="O1751">
            <v>646</v>
          </cell>
          <cell r="P1751">
            <v>0</v>
          </cell>
          <cell r="Q1751">
            <v>0</v>
          </cell>
          <cell r="R1751">
            <v>0</v>
          </cell>
          <cell r="S1751">
            <v>151</v>
          </cell>
          <cell r="T1751">
            <v>0</v>
          </cell>
          <cell r="U1751">
            <v>0</v>
          </cell>
          <cell r="V1751">
            <v>0</v>
          </cell>
          <cell r="W1751" t="str">
            <v>Y</v>
          </cell>
        </row>
        <row r="1752">
          <cell r="C1752" t="str">
            <v>43693936046601</v>
          </cell>
          <cell r="D1752" t="str">
            <v>43</v>
          </cell>
          <cell r="E1752" t="str">
            <v>69393</v>
          </cell>
          <cell r="F1752" t="str">
            <v>6046601</v>
          </cell>
          <cell r="G1752" t="str">
            <v>Santa Clara</v>
          </cell>
          <cell r="H1752" t="str">
            <v>Campbell Union</v>
          </cell>
          <cell r="I1752" t="str">
            <v>Lynhaven Elementary</v>
          </cell>
          <cell r="J1752" t="str">
            <v>52</v>
          </cell>
          <cell r="K1752" t="str">
            <v>Elementary School District</v>
          </cell>
          <cell r="L1752" t="str">
            <v>60</v>
          </cell>
          <cell r="M1752" t="str">
            <v>Elementary Schools (Public)</v>
          </cell>
          <cell r="N1752" t="str">
            <v>0865</v>
          </cell>
          <cell r="O1752">
            <v>591</v>
          </cell>
          <cell r="P1752">
            <v>0</v>
          </cell>
          <cell r="Q1752">
            <v>0</v>
          </cell>
          <cell r="R1752">
            <v>0</v>
          </cell>
          <cell r="S1752">
            <v>397</v>
          </cell>
          <cell r="T1752">
            <v>0</v>
          </cell>
          <cell r="U1752">
            <v>0</v>
          </cell>
          <cell r="V1752">
            <v>0</v>
          </cell>
          <cell r="W1752" t="str">
            <v>Y</v>
          </cell>
        </row>
        <row r="1753">
          <cell r="C1753" t="str">
            <v>43693936046619</v>
          </cell>
          <cell r="D1753" t="str">
            <v>43</v>
          </cell>
          <cell r="E1753" t="str">
            <v>69393</v>
          </cell>
          <cell r="F1753" t="str">
            <v>6046619</v>
          </cell>
          <cell r="G1753" t="str">
            <v>Santa Clara</v>
          </cell>
          <cell r="H1753" t="str">
            <v>Campbell Union</v>
          </cell>
          <cell r="I1753" t="str">
            <v>Marshall Lane Elementary</v>
          </cell>
          <cell r="J1753" t="str">
            <v>52</v>
          </cell>
          <cell r="K1753" t="str">
            <v>Elementary School District</v>
          </cell>
          <cell r="L1753" t="str">
            <v>60</v>
          </cell>
          <cell r="M1753" t="str">
            <v>Elementary Schools (Public)</v>
          </cell>
          <cell r="N1753" t="str">
            <v>0984</v>
          </cell>
          <cell r="O1753">
            <v>551</v>
          </cell>
          <cell r="P1753">
            <v>0</v>
          </cell>
          <cell r="Q1753">
            <v>0</v>
          </cell>
          <cell r="R1753">
            <v>0</v>
          </cell>
          <cell r="S1753">
            <v>112</v>
          </cell>
          <cell r="T1753">
            <v>0</v>
          </cell>
          <cell r="U1753">
            <v>0</v>
          </cell>
          <cell r="V1753">
            <v>0</v>
          </cell>
          <cell r="W1753" t="str">
            <v>Y</v>
          </cell>
        </row>
        <row r="1754">
          <cell r="C1754" t="str">
            <v>43693936046627</v>
          </cell>
          <cell r="D1754" t="str">
            <v>43</v>
          </cell>
          <cell r="E1754" t="str">
            <v>69393</v>
          </cell>
          <cell r="F1754" t="str">
            <v>6046627</v>
          </cell>
          <cell r="G1754" t="str">
            <v>Santa Clara</v>
          </cell>
          <cell r="H1754" t="str">
            <v>Campbell Union</v>
          </cell>
          <cell r="I1754" t="str">
            <v>Monroe Middle</v>
          </cell>
          <cell r="J1754" t="str">
            <v>52</v>
          </cell>
          <cell r="K1754" t="str">
            <v>Elementary School District</v>
          </cell>
          <cell r="L1754" t="str">
            <v>62</v>
          </cell>
          <cell r="M1754" t="str">
            <v>Intermediate/Middle Schools (Public)</v>
          </cell>
          <cell r="N1754" t="str">
            <v>0899</v>
          </cell>
          <cell r="O1754">
            <v>920</v>
          </cell>
          <cell r="P1754">
            <v>0</v>
          </cell>
          <cell r="Q1754">
            <v>0</v>
          </cell>
          <cell r="R1754">
            <v>0</v>
          </cell>
          <cell r="S1754">
            <v>581</v>
          </cell>
          <cell r="T1754">
            <v>0</v>
          </cell>
          <cell r="U1754">
            <v>0</v>
          </cell>
          <cell r="V1754">
            <v>0</v>
          </cell>
          <cell r="W1754" t="str">
            <v>Y</v>
          </cell>
        </row>
        <row r="1755">
          <cell r="C1755" t="str">
            <v>43693936046668</v>
          </cell>
          <cell r="D1755" t="str">
            <v>43</v>
          </cell>
          <cell r="E1755" t="str">
            <v>69393</v>
          </cell>
          <cell r="F1755" t="str">
            <v>6046668</v>
          </cell>
          <cell r="G1755" t="str">
            <v>Santa Clara</v>
          </cell>
          <cell r="H1755" t="str">
            <v>Campbell Union</v>
          </cell>
          <cell r="I1755" t="str">
            <v>Rolling Hills Middle</v>
          </cell>
          <cell r="J1755" t="str">
            <v>52</v>
          </cell>
          <cell r="K1755" t="str">
            <v>Elementary School District</v>
          </cell>
          <cell r="L1755" t="str">
            <v>62</v>
          </cell>
          <cell r="M1755" t="str">
            <v>Intermediate/Middle Schools (Public)</v>
          </cell>
          <cell r="N1755" t="str">
            <v>0887</v>
          </cell>
          <cell r="O1755">
            <v>1024</v>
          </cell>
          <cell r="P1755">
            <v>0</v>
          </cell>
          <cell r="Q1755">
            <v>0</v>
          </cell>
          <cell r="R1755">
            <v>0</v>
          </cell>
          <cell r="S1755">
            <v>222</v>
          </cell>
          <cell r="T1755">
            <v>0</v>
          </cell>
          <cell r="U1755">
            <v>0</v>
          </cell>
          <cell r="V1755">
            <v>0</v>
          </cell>
          <cell r="W1755" t="str">
            <v>Y</v>
          </cell>
        </row>
        <row r="1756">
          <cell r="C1756" t="str">
            <v>43693936046676</v>
          </cell>
          <cell r="D1756" t="str">
            <v>43</v>
          </cell>
          <cell r="E1756" t="str">
            <v>69393</v>
          </cell>
          <cell r="F1756" t="str">
            <v>6046676</v>
          </cell>
          <cell r="G1756" t="str">
            <v>Santa Clara</v>
          </cell>
          <cell r="H1756" t="str">
            <v>Campbell Union</v>
          </cell>
          <cell r="I1756" t="str">
            <v>Rosemary Elementary</v>
          </cell>
          <cell r="J1756" t="str">
            <v>52</v>
          </cell>
          <cell r="K1756" t="str">
            <v>Elementary School District</v>
          </cell>
          <cell r="L1756" t="str">
            <v>60</v>
          </cell>
          <cell r="M1756" t="str">
            <v>Elementary Schools (Public)</v>
          </cell>
          <cell r="N1756" t="str">
            <v>0994</v>
          </cell>
          <cell r="O1756">
            <v>513</v>
          </cell>
          <cell r="P1756">
            <v>0</v>
          </cell>
          <cell r="Q1756">
            <v>0</v>
          </cell>
          <cell r="R1756">
            <v>0</v>
          </cell>
          <cell r="S1756">
            <v>465</v>
          </cell>
          <cell r="T1756">
            <v>0</v>
          </cell>
          <cell r="U1756">
            <v>0</v>
          </cell>
          <cell r="V1756">
            <v>0</v>
          </cell>
          <cell r="W1756" t="str">
            <v>Y</v>
          </cell>
        </row>
        <row r="1757">
          <cell r="C1757" t="str">
            <v>43693936046692</v>
          </cell>
          <cell r="D1757" t="str">
            <v>43</v>
          </cell>
          <cell r="E1757" t="str">
            <v>69393</v>
          </cell>
          <cell r="F1757" t="str">
            <v>6046692</v>
          </cell>
          <cell r="G1757" t="str">
            <v>Santa Clara</v>
          </cell>
          <cell r="H1757" t="str">
            <v>Campbell Union</v>
          </cell>
          <cell r="I1757" t="str">
            <v>Sherman Oaks Elementary</v>
          </cell>
          <cell r="J1757" t="str">
            <v>52</v>
          </cell>
          <cell r="K1757" t="str">
            <v>Elementary School District</v>
          </cell>
          <cell r="L1757" t="str">
            <v>60</v>
          </cell>
          <cell r="M1757" t="str">
            <v>Elementary Schools (Public)</v>
          </cell>
          <cell r="N1757" t="str">
            <v>0304</v>
          </cell>
          <cell r="O1757">
            <v>556</v>
          </cell>
          <cell r="P1757">
            <v>0</v>
          </cell>
          <cell r="Q1757">
            <v>0</v>
          </cell>
          <cell r="R1757">
            <v>0</v>
          </cell>
          <cell r="S1757">
            <v>425</v>
          </cell>
          <cell r="T1757">
            <v>0</v>
          </cell>
          <cell r="U1757">
            <v>0</v>
          </cell>
          <cell r="V1757">
            <v>0</v>
          </cell>
          <cell r="W1757" t="str">
            <v>Y</v>
          </cell>
        </row>
        <row r="1758">
          <cell r="C1758" t="str">
            <v>43694010000000</v>
          </cell>
          <cell r="D1758" t="str">
            <v>43</v>
          </cell>
          <cell r="E1758" t="str">
            <v>69401</v>
          </cell>
          <cell r="F1758" t="str">
            <v>0000000</v>
          </cell>
          <cell r="G1758" t="str">
            <v>Santa Clara</v>
          </cell>
          <cell r="H1758" t="str">
            <v>Campbell Union High</v>
          </cell>
          <cell r="J1758" t="str">
            <v>56</v>
          </cell>
          <cell r="K1758" t="str">
            <v>High School District</v>
          </cell>
          <cell r="O1758">
            <v>8042</v>
          </cell>
          <cell r="P1758">
            <v>0</v>
          </cell>
          <cell r="Q1758">
            <v>113</v>
          </cell>
          <cell r="R1758">
            <v>0</v>
          </cell>
          <cell r="S1758">
            <v>2226</v>
          </cell>
          <cell r="T1758">
            <v>0</v>
          </cell>
          <cell r="U1758">
            <v>46</v>
          </cell>
          <cell r="V1758">
            <v>0</v>
          </cell>
          <cell r="W1758" t="str">
            <v>Y</v>
          </cell>
        </row>
        <row r="1759">
          <cell r="C1759" t="str">
            <v>43694190000000</v>
          </cell>
          <cell r="D1759" t="str">
            <v>43</v>
          </cell>
          <cell r="E1759" t="str">
            <v>69419</v>
          </cell>
          <cell r="F1759" t="str">
            <v>0000000</v>
          </cell>
          <cell r="G1759" t="str">
            <v>Santa Clara</v>
          </cell>
          <cell r="H1759" t="str">
            <v>Cupertino Union</v>
          </cell>
          <cell r="J1759" t="str">
            <v>52</v>
          </cell>
          <cell r="K1759" t="str">
            <v>Elementary School District</v>
          </cell>
          <cell r="O1759">
            <v>18017</v>
          </cell>
          <cell r="P1759">
            <v>0</v>
          </cell>
          <cell r="Q1759">
            <v>14</v>
          </cell>
          <cell r="R1759">
            <v>0</v>
          </cell>
          <cell r="S1759">
            <v>3652</v>
          </cell>
          <cell r="T1759">
            <v>0</v>
          </cell>
          <cell r="U1759">
            <v>4</v>
          </cell>
          <cell r="V1759">
            <v>0</v>
          </cell>
          <cell r="W1759" t="str">
            <v>Y</v>
          </cell>
        </row>
        <row r="1760">
          <cell r="C1760" t="str">
            <v>43694270000000</v>
          </cell>
          <cell r="D1760" t="str">
            <v>43</v>
          </cell>
          <cell r="E1760" t="str">
            <v>69427</v>
          </cell>
          <cell r="F1760" t="str">
            <v>0000000</v>
          </cell>
          <cell r="G1760" t="str">
            <v>Santa Clara</v>
          </cell>
          <cell r="H1760" t="str">
            <v>East Side Union High</v>
          </cell>
          <cell r="J1760" t="str">
            <v>56</v>
          </cell>
          <cell r="K1760" t="str">
            <v>High School District</v>
          </cell>
          <cell r="O1760">
            <v>23337</v>
          </cell>
          <cell r="P1760">
            <v>0</v>
          </cell>
          <cell r="Q1760">
            <v>275</v>
          </cell>
          <cell r="R1760">
            <v>0</v>
          </cell>
          <cell r="S1760">
            <v>12850</v>
          </cell>
          <cell r="T1760">
            <v>0</v>
          </cell>
          <cell r="U1760">
            <v>156</v>
          </cell>
          <cell r="V1760">
            <v>0</v>
          </cell>
          <cell r="W1760" t="str">
            <v>Y</v>
          </cell>
        </row>
        <row r="1761">
          <cell r="C1761" t="str">
            <v>43694270107151</v>
          </cell>
          <cell r="D1761" t="str">
            <v>43</v>
          </cell>
          <cell r="E1761" t="str">
            <v>69427</v>
          </cell>
          <cell r="F1761" t="str">
            <v>0107151</v>
          </cell>
          <cell r="G1761" t="str">
            <v>Santa Clara</v>
          </cell>
          <cell r="H1761" t="str">
            <v>East Side Union High</v>
          </cell>
          <cell r="I1761" t="str">
            <v>Escuela Popular/Center for Training and Careers, Family Learning</v>
          </cell>
          <cell r="J1761" t="str">
            <v>56</v>
          </cell>
          <cell r="K1761" t="str">
            <v>High School District</v>
          </cell>
          <cell r="L1761" t="str">
            <v>66</v>
          </cell>
          <cell r="M1761" t="str">
            <v>High Schools (Public)</v>
          </cell>
          <cell r="N1761" t="str">
            <v>0646</v>
          </cell>
          <cell r="O1761">
            <v>697</v>
          </cell>
          <cell r="P1761">
            <v>0</v>
          </cell>
          <cell r="Q1761">
            <v>0</v>
          </cell>
          <cell r="R1761">
            <v>0</v>
          </cell>
          <cell r="S1761">
            <v>694</v>
          </cell>
          <cell r="T1761">
            <v>0</v>
          </cell>
          <cell r="U1761">
            <v>0</v>
          </cell>
          <cell r="V1761">
            <v>0</v>
          </cell>
          <cell r="W1761" t="str">
            <v>Y</v>
          </cell>
        </row>
        <row r="1762">
          <cell r="C1762" t="str">
            <v>43694270116889</v>
          </cell>
          <cell r="D1762" t="str">
            <v>43</v>
          </cell>
          <cell r="E1762" t="str">
            <v>69427</v>
          </cell>
          <cell r="F1762" t="str">
            <v>0116889</v>
          </cell>
          <cell r="G1762" t="str">
            <v>Santa Clara</v>
          </cell>
          <cell r="H1762" t="str">
            <v>East Side Union High</v>
          </cell>
          <cell r="I1762" t="str">
            <v>KIPP San Jose Collegiate</v>
          </cell>
          <cell r="J1762" t="str">
            <v>56</v>
          </cell>
          <cell r="K1762" t="str">
            <v>High School District</v>
          </cell>
          <cell r="L1762" t="str">
            <v>66</v>
          </cell>
          <cell r="M1762" t="str">
            <v>High Schools (Public)</v>
          </cell>
          <cell r="N1762" t="str">
            <v>0976</v>
          </cell>
          <cell r="O1762">
            <v>489</v>
          </cell>
          <cell r="P1762">
            <v>0</v>
          </cell>
          <cell r="Q1762">
            <v>0</v>
          </cell>
          <cell r="R1762">
            <v>0</v>
          </cell>
          <cell r="S1762">
            <v>348</v>
          </cell>
          <cell r="T1762">
            <v>0</v>
          </cell>
          <cell r="U1762">
            <v>0</v>
          </cell>
          <cell r="V1762">
            <v>0</v>
          </cell>
          <cell r="W1762" t="str">
            <v>Y</v>
          </cell>
        </row>
        <row r="1763">
          <cell r="C1763" t="str">
            <v>43694270123745</v>
          </cell>
          <cell r="D1763" t="str">
            <v>43</v>
          </cell>
          <cell r="E1763" t="str">
            <v>69427</v>
          </cell>
          <cell r="F1763" t="str">
            <v>0123745</v>
          </cell>
          <cell r="G1763" t="str">
            <v>Santa Clara</v>
          </cell>
          <cell r="H1763" t="str">
            <v>East Side Union High</v>
          </cell>
          <cell r="I1763" t="str">
            <v>Summit Public School: Rainier</v>
          </cell>
          <cell r="J1763" t="str">
            <v>56</v>
          </cell>
          <cell r="K1763" t="str">
            <v>High School District</v>
          </cell>
          <cell r="L1763" t="str">
            <v>66</v>
          </cell>
          <cell r="M1763" t="str">
            <v>High Schools (Public)</v>
          </cell>
          <cell r="N1763" t="str">
            <v>1276</v>
          </cell>
          <cell r="O1763">
            <v>367</v>
          </cell>
          <cell r="P1763">
            <v>0</v>
          </cell>
          <cell r="Q1763">
            <v>0</v>
          </cell>
          <cell r="R1763">
            <v>0</v>
          </cell>
          <cell r="S1763">
            <v>184</v>
          </cell>
          <cell r="T1763">
            <v>0</v>
          </cell>
          <cell r="U1763">
            <v>0</v>
          </cell>
          <cell r="V1763">
            <v>0</v>
          </cell>
          <cell r="W1763" t="str">
            <v>Y</v>
          </cell>
        </row>
        <row r="1764">
          <cell r="C1764" t="str">
            <v>43694270125617</v>
          </cell>
          <cell r="D1764" t="str">
            <v>43</v>
          </cell>
          <cell r="E1764" t="str">
            <v>69427</v>
          </cell>
          <cell r="F1764" t="str">
            <v>0125617</v>
          </cell>
          <cell r="G1764" t="str">
            <v>Santa Clara</v>
          </cell>
          <cell r="H1764" t="str">
            <v>East Side Union High</v>
          </cell>
          <cell r="I1764" t="str">
            <v>ACE Charter High</v>
          </cell>
          <cell r="J1764" t="str">
            <v>56</v>
          </cell>
          <cell r="K1764" t="str">
            <v>High School District</v>
          </cell>
          <cell r="L1764" t="str">
            <v>66</v>
          </cell>
          <cell r="M1764" t="str">
            <v>High Schools (Public)</v>
          </cell>
          <cell r="N1764" t="str">
            <v>1387</v>
          </cell>
          <cell r="O1764">
            <v>327</v>
          </cell>
          <cell r="P1764">
            <v>0</v>
          </cell>
          <cell r="Q1764">
            <v>0</v>
          </cell>
          <cell r="R1764">
            <v>0</v>
          </cell>
          <cell r="S1764">
            <v>312</v>
          </cell>
          <cell r="T1764">
            <v>0</v>
          </cell>
          <cell r="U1764">
            <v>0</v>
          </cell>
          <cell r="V1764">
            <v>0</v>
          </cell>
          <cell r="W1764" t="str">
            <v>Y</v>
          </cell>
        </row>
        <row r="1765">
          <cell r="C1765" t="str">
            <v>43694270130856</v>
          </cell>
          <cell r="D1765" t="str">
            <v>43</v>
          </cell>
          <cell r="E1765" t="str">
            <v>69427</v>
          </cell>
          <cell r="F1765" t="str">
            <v>0130856</v>
          </cell>
          <cell r="G1765" t="str">
            <v>Santa Clara</v>
          </cell>
          <cell r="H1765" t="str">
            <v>East Side Union High</v>
          </cell>
          <cell r="I1765" t="str">
            <v>Luis Valdez Leadership Academy</v>
          </cell>
          <cell r="J1765" t="str">
            <v>56</v>
          </cell>
          <cell r="K1765" t="str">
            <v>High School District</v>
          </cell>
          <cell r="L1765" t="str">
            <v>66</v>
          </cell>
          <cell r="M1765" t="str">
            <v>High Schools (Public)</v>
          </cell>
          <cell r="N1765" t="str">
            <v>1681</v>
          </cell>
          <cell r="O1765">
            <v>380</v>
          </cell>
          <cell r="P1765">
            <v>0</v>
          </cell>
          <cell r="Q1765">
            <v>0</v>
          </cell>
          <cell r="R1765">
            <v>0</v>
          </cell>
          <cell r="S1765">
            <v>309</v>
          </cell>
          <cell r="T1765">
            <v>0</v>
          </cell>
          <cell r="U1765">
            <v>0</v>
          </cell>
          <cell r="V1765">
            <v>0</v>
          </cell>
          <cell r="W1765" t="str">
            <v>Y</v>
          </cell>
        </row>
        <row r="1766">
          <cell r="C1766" t="str">
            <v>43694270131995</v>
          </cell>
          <cell r="D1766" t="str">
            <v>43</v>
          </cell>
          <cell r="E1766" t="str">
            <v>69427</v>
          </cell>
          <cell r="F1766" t="str">
            <v>0131995</v>
          </cell>
          <cell r="G1766" t="str">
            <v>Santa Clara</v>
          </cell>
          <cell r="H1766" t="str">
            <v>East Side Union High</v>
          </cell>
          <cell r="I1766" t="str">
            <v>B. Roberto Cruz Leadership Academy</v>
          </cell>
          <cell r="J1766" t="str">
            <v>56</v>
          </cell>
          <cell r="K1766" t="str">
            <v>High School District</v>
          </cell>
          <cell r="L1766" t="str">
            <v>66</v>
          </cell>
          <cell r="M1766" t="str">
            <v>High Schools (Public)</v>
          </cell>
          <cell r="N1766" t="str">
            <v>1675</v>
          </cell>
          <cell r="O1766">
            <v>229</v>
          </cell>
          <cell r="P1766">
            <v>0</v>
          </cell>
          <cell r="Q1766">
            <v>0</v>
          </cell>
          <cell r="R1766">
            <v>0</v>
          </cell>
          <cell r="S1766">
            <v>173</v>
          </cell>
          <cell r="T1766">
            <v>0</v>
          </cell>
          <cell r="U1766">
            <v>0</v>
          </cell>
          <cell r="V1766">
            <v>0</v>
          </cell>
          <cell r="W1766" t="str">
            <v>Y</v>
          </cell>
        </row>
        <row r="1767">
          <cell r="C1767" t="str">
            <v>43694270132274</v>
          </cell>
          <cell r="D1767" t="str">
            <v>43</v>
          </cell>
          <cell r="E1767" t="str">
            <v>69427</v>
          </cell>
          <cell r="F1767" t="str">
            <v>0132274</v>
          </cell>
          <cell r="G1767" t="str">
            <v>Santa Clara</v>
          </cell>
          <cell r="H1767" t="str">
            <v>East Side Union High</v>
          </cell>
          <cell r="I1767" t="str">
            <v>Alpha Cindy Avitia High</v>
          </cell>
          <cell r="J1767" t="str">
            <v>56</v>
          </cell>
          <cell r="K1767" t="str">
            <v>High School District</v>
          </cell>
          <cell r="L1767" t="str">
            <v>66</v>
          </cell>
          <cell r="M1767" t="str">
            <v>High Schools (Public)</v>
          </cell>
          <cell r="N1767" t="str">
            <v>1737</v>
          </cell>
          <cell r="O1767">
            <v>397</v>
          </cell>
          <cell r="P1767">
            <v>0</v>
          </cell>
          <cell r="Q1767">
            <v>0</v>
          </cell>
          <cell r="R1767">
            <v>0</v>
          </cell>
          <cell r="S1767">
            <v>366</v>
          </cell>
          <cell r="T1767">
            <v>0</v>
          </cell>
          <cell r="U1767">
            <v>0</v>
          </cell>
          <cell r="V1767">
            <v>0</v>
          </cell>
          <cell r="W1767" t="str">
            <v>Y</v>
          </cell>
        </row>
        <row r="1768">
          <cell r="C1768" t="str">
            <v>43694274330668</v>
          </cell>
          <cell r="D1768" t="str">
            <v>43</v>
          </cell>
          <cell r="E1768" t="str">
            <v>69427</v>
          </cell>
          <cell r="F1768" t="str">
            <v>4330668</v>
          </cell>
          <cell r="G1768" t="str">
            <v>Santa Clara</v>
          </cell>
          <cell r="H1768" t="str">
            <v>East Side Union High</v>
          </cell>
          <cell r="I1768" t="str">
            <v>Latino College Preparatory Academy</v>
          </cell>
          <cell r="J1768" t="str">
            <v>56</v>
          </cell>
          <cell r="K1768" t="str">
            <v>High School District</v>
          </cell>
          <cell r="L1768" t="str">
            <v>66</v>
          </cell>
          <cell r="M1768" t="str">
            <v>High Schools (Public)</v>
          </cell>
          <cell r="N1768" t="str">
            <v>0414</v>
          </cell>
          <cell r="O1768">
            <v>430</v>
          </cell>
          <cell r="P1768">
            <v>0</v>
          </cell>
          <cell r="Q1768">
            <v>0</v>
          </cell>
          <cell r="R1768">
            <v>0</v>
          </cell>
          <cell r="S1768">
            <v>358</v>
          </cell>
          <cell r="T1768">
            <v>0</v>
          </cell>
          <cell r="U1768">
            <v>0</v>
          </cell>
          <cell r="V1768">
            <v>0</v>
          </cell>
          <cell r="W1768" t="str">
            <v>Y</v>
          </cell>
        </row>
        <row r="1769">
          <cell r="C1769" t="str">
            <v>43694274330676</v>
          </cell>
          <cell r="D1769" t="str">
            <v>43</v>
          </cell>
          <cell r="E1769" t="str">
            <v>69427</v>
          </cell>
          <cell r="F1769" t="str">
            <v>4330676</v>
          </cell>
          <cell r="G1769" t="str">
            <v>Santa Clara</v>
          </cell>
          <cell r="H1769" t="str">
            <v>East Side Union High</v>
          </cell>
          <cell r="I1769" t="str">
            <v>San Jose Conservation Corps Charter</v>
          </cell>
          <cell r="J1769" t="str">
            <v>56</v>
          </cell>
          <cell r="K1769" t="str">
            <v>High School District</v>
          </cell>
          <cell r="L1769" t="str">
            <v>66</v>
          </cell>
          <cell r="M1769" t="str">
            <v>High Schools (Public)</v>
          </cell>
          <cell r="N1769" t="str">
            <v>0425</v>
          </cell>
          <cell r="O1769">
            <v>261</v>
          </cell>
          <cell r="P1769">
            <v>0</v>
          </cell>
          <cell r="Q1769">
            <v>0</v>
          </cell>
          <cell r="R1769">
            <v>0</v>
          </cell>
          <cell r="S1769">
            <v>226</v>
          </cell>
          <cell r="T1769">
            <v>0</v>
          </cell>
          <cell r="U1769">
            <v>0</v>
          </cell>
          <cell r="V1769">
            <v>0</v>
          </cell>
          <cell r="W1769" t="str">
            <v>Y</v>
          </cell>
        </row>
        <row r="1770">
          <cell r="C1770" t="str">
            <v>43694274330726</v>
          </cell>
          <cell r="D1770" t="str">
            <v>43</v>
          </cell>
          <cell r="E1770" t="str">
            <v>69427</v>
          </cell>
          <cell r="F1770" t="str">
            <v>4330726</v>
          </cell>
          <cell r="G1770" t="str">
            <v>Santa Clara</v>
          </cell>
          <cell r="H1770" t="str">
            <v>East Side Union High</v>
          </cell>
          <cell r="I1770" t="str">
            <v>Escuela Popular Accelerated Family Learning</v>
          </cell>
          <cell r="J1770" t="str">
            <v>56</v>
          </cell>
          <cell r="K1770" t="str">
            <v>High School District</v>
          </cell>
          <cell r="L1770" t="str">
            <v>65</v>
          </cell>
          <cell r="M1770" t="str">
            <v>K-12 Schools (Public)</v>
          </cell>
          <cell r="N1770" t="str">
            <v>0502</v>
          </cell>
          <cell r="O1770">
            <v>350</v>
          </cell>
          <cell r="P1770">
            <v>0</v>
          </cell>
          <cell r="Q1770">
            <v>0</v>
          </cell>
          <cell r="R1770">
            <v>0</v>
          </cell>
          <cell r="S1770">
            <v>333</v>
          </cell>
          <cell r="T1770">
            <v>0</v>
          </cell>
          <cell r="U1770">
            <v>0</v>
          </cell>
          <cell r="V1770">
            <v>0</v>
          </cell>
          <cell r="W1770" t="str">
            <v>Y</v>
          </cell>
        </row>
        <row r="1771">
          <cell r="C1771" t="str">
            <v>43694350000000</v>
          </cell>
          <cell r="D1771" t="str">
            <v>43</v>
          </cell>
          <cell r="E1771" t="str">
            <v>69435</v>
          </cell>
          <cell r="F1771" t="str">
            <v>0000000</v>
          </cell>
          <cell r="G1771" t="str">
            <v>Santa Clara</v>
          </cell>
          <cell r="H1771" t="str">
            <v>Evergreen Elementary</v>
          </cell>
          <cell r="J1771" t="str">
            <v>52</v>
          </cell>
          <cell r="K1771" t="str">
            <v>Elementary School District</v>
          </cell>
          <cell r="O1771">
            <v>11384</v>
          </cell>
          <cell r="P1771">
            <v>0</v>
          </cell>
          <cell r="Q1771">
            <v>115</v>
          </cell>
          <cell r="R1771">
            <v>0</v>
          </cell>
          <cell r="S1771">
            <v>4967</v>
          </cell>
          <cell r="T1771">
            <v>0</v>
          </cell>
          <cell r="U1771">
            <v>78</v>
          </cell>
          <cell r="V1771">
            <v>0</v>
          </cell>
          <cell r="W1771" t="str">
            <v>Y</v>
          </cell>
        </row>
        <row r="1772">
          <cell r="C1772" t="str">
            <v>43694500000000</v>
          </cell>
          <cell r="D1772" t="str">
            <v>43</v>
          </cell>
          <cell r="E1772" t="str">
            <v>69450</v>
          </cell>
          <cell r="F1772" t="str">
            <v>0000000</v>
          </cell>
          <cell r="G1772" t="str">
            <v>Santa Clara</v>
          </cell>
          <cell r="H1772" t="str">
            <v>Franklin-McKinley Elementary</v>
          </cell>
          <cell r="J1772" t="str">
            <v>52</v>
          </cell>
          <cell r="K1772" t="str">
            <v>Elementary School District</v>
          </cell>
          <cell r="O1772">
            <v>7217</v>
          </cell>
          <cell r="P1772">
            <v>0</v>
          </cell>
          <cell r="Q1772">
            <v>42</v>
          </cell>
          <cell r="R1772">
            <v>0</v>
          </cell>
          <cell r="S1772">
            <v>5876</v>
          </cell>
          <cell r="T1772">
            <v>0</v>
          </cell>
          <cell r="U1772">
            <v>32</v>
          </cell>
          <cell r="V1772">
            <v>0</v>
          </cell>
          <cell r="W1772" t="str">
            <v>Y</v>
          </cell>
        </row>
        <row r="1773">
          <cell r="C1773" t="str">
            <v>43694500113662</v>
          </cell>
          <cell r="D1773" t="str">
            <v>43</v>
          </cell>
          <cell r="E1773" t="str">
            <v>69450</v>
          </cell>
          <cell r="F1773" t="str">
            <v>0113662</v>
          </cell>
          <cell r="G1773" t="str">
            <v>Santa Clara</v>
          </cell>
          <cell r="H1773" t="str">
            <v>Franklin-McKinley Elementary</v>
          </cell>
          <cell r="I1773" t="str">
            <v>Voices College-Bound Language Academy</v>
          </cell>
          <cell r="J1773" t="str">
            <v>52</v>
          </cell>
          <cell r="K1773" t="str">
            <v>Elementary School District</v>
          </cell>
          <cell r="L1773" t="str">
            <v>60</v>
          </cell>
          <cell r="M1773" t="str">
            <v>Elementary Schools (Public)</v>
          </cell>
          <cell r="N1773" t="str">
            <v>0846</v>
          </cell>
          <cell r="O1773">
            <v>478</v>
          </cell>
          <cell r="P1773">
            <v>0</v>
          </cell>
          <cell r="Q1773">
            <v>0</v>
          </cell>
          <cell r="R1773">
            <v>0</v>
          </cell>
          <cell r="S1773">
            <v>377</v>
          </cell>
          <cell r="T1773">
            <v>0</v>
          </cell>
          <cell r="U1773">
            <v>0</v>
          </cell>
          <cell r="V1773">
            <v>0</v>
          </cell>
          <cell r="W1773" t="str">
            <v>Y</v>
          </cell>
        </row>
        <row r="1774">
          <cell r="C1774" t="str">
            <v>43694500121483</v>
          </cell>
          <cell r="D1774" t="str">
            <v>43</v>
          </cell>
          <cell r="E1774" t="str">
            <v>69450</v>
          </cell>
          <cell r="F1774" t="str">
            <v>0121483</v>
          </cell>
          <cell r="G1774" t="str">
            <v>Santa Clara</v>
          </cell>
          <cell r="H1774" t="str">
            <v>Franklin-McKinley Elementary</v>
          </cell>
          <cell r="I1774" t="str">
            <v>Alpha: Cornerstone Academy Preparatory</v>
          </cell>
          <cell r="J1774" t="str">
            <v>52</v>
          </cell>
          <cell r="K1774" t="str">
            <v>Elementary School District</v>
          </cell>
          <cell r="L1774" t="str">
            <v>60</v>
          </cell>
          <cell r="M1774" t="str">
            <v>Elementary Schools (Public)</v>
          </cell>
          <cell r="N1774" t="str">
            <v>1167</v>
          </cell>
          <cell r="O1774">
            <v>519</v>
          </cell>
          <cell r="P1774">
            <v>0</v>
          </cell>
          <cell r="Q1774">
            <v>0</v>
          </cell>
          <cell r="R1774">
            <v>0</v>
          </cell>
          <cell r="S1774">
            <v>395</v>
          </cell>
          <cell r="T1774">
            <v>0</v>
          </cell>
          <cell r="U1774">
            <v>0</v>
          </cell>
          <cell r="V1774">
            <v>0</v>
          </cell>
          <cell r="W1774" t="str">
            <v>Y</v>
          </cell>
        </row>
        <row r="1775">
          <cell r="C1775" t="str">
            <v>43694500123299</v>
          </cell>
          <cell r="D1775" t="str">
            <v>43</v>
          </cell>
          <cell r="E1775" t="str">
            <v>69450</v>
          </cell>
          <cell r="F1775" t="str">
            <v>0123299</v>
          </cell>
          <cell r="G1775" t="str">
            <v>Santa Clara</v>
          </cell>
          <cell r="H1775" t="str">
            <v>Franklin-McKinley Elementary</v>
          </cell>
          <cell r="I1775" t="str">
            <v>Rocketship Mosaic Elementary</v>
          </cell>
          <cell r="J1775" t="str">
            <v>52</v>
          </cell>
          <cell r="K1775" t="str">
            <v>Elementary School District</v>
          </cell>
          <cell r="L1775" t="str">
            <v>60</v>
          </cell>
          <cell r="M1775" t="str">
            <v>Elementary Schools (Public)</v>
          </cell>
          <cell r="N1775" t="str">
            <v>1192</v>
          </cell>
          <cell r="O1775">
            <v>574</v>
          </cell>
          <cell r="P1775">
            <v>0</v>
          </cell>
          <cell r="Q1775">
            <v>0</v>
          </cell>
          <cell r="R1775">
            <v>0</v>
          </cell>
          <cell r="S1775">
            <v>517</v>
          </cell>
          <cell r="T1775">
            <v>0</v>
          </cell>
          <cell r="U1775">
            <v>0</v>
          </cell>
          <cell r="V1775">
            <v>0</v>
          </cell>
          <cell r="W1775" t="str">
            <v>Y</v>
          </cell>
        </row>
        <row r="1776">
          <cell r="C1776" t="str">
            <v>43694500128108</v>
          </cell>
          <cell r="D1776" t="str">
            <v>43</v>
          </cell>
          <cell r="E1776" t="str">
            <v>69450</v>
          </cell>
          <cell r="F1776" t="str">
            <v>0128108</v>
          </cell>
          <cell r="G1776" t="str">
            <v>Santa Clara</v>
          </cell>
          <cell r="H1776" t="str">
            <v>Franklin-McKinley Elementary</v>
          </cell>
          <cell r="I1776" t="str">
            <v>Rocketship Spark Academy</v>
          </cell>
          <cell r="J1776" t="str">
            <v>52</v>
          </cell>
          <cell r="K1776" t="str">
            <v>Elementary School District</v>
          </cell>
          <cell r="L1776" t="str">
            <v>60</v>
          </cell>
          <cell r="M1776" t="str">
            <v>Elementary Schools (Public)</v>
          </cell>
          <cell r="N1776" t="str">
            <v>1526</v>
          </cell>
          <cell r="O1776">
            <v>601</v>
          </cell>
          <cell r="P1776">
            <v>0</v>
          </cell>
          <cell r="Q1776">
            <v>0</v>
          </cell>
          <cell r="R1776">
            <v>0</v>
          </cell>
          <cell r="S1776">
            <v>467</v>
          </cell>
          <cell r="T1776">
            <v>0</v>
          </cell>
          <cell r="U1776">
            <v>0</v>
          </cell>
          <cell r="V1776">
            <v>0</v>
          </cell>
          <cell r="W1776" t="str">
            <v>Y</v>
          </cell>
        </row>
        <row r="1777">
          <cell r="C1777" t="str">
            <v>43694500129205</v>
          </cell>
          <cell r="D1777" t="str">
            <v>43</v>
          </cell>
          <cell r="E1777" t="str">
            <v>69450</v>
          </cell>
          <cell r="F1777" t="str">
            <v>0129205</v>
          </cell>
          <cell r="G1777" t="str">
            <v>Santa Clara</v>
          </cell>
          <cell r="H1777" t="str">
            <v>Franklin-McKinley Elementary</v>
          </cell>
          <cell r="I1777" t="str">
            <v>KIPP Heritage Academy</v>
          </cell>
          <cell r="J1777" t="str">
            <v>52</v>
          </cell>
          <cell r="K1777" t="str">
            <v>Elementary School District</v>
          </cell>
          <cell r="L1777" t="str">
            <v>62</v>
          </cell>
          <cell r="M1777" t="str">
            <v>Intermediate/Middle Schools (Public)</v>
          </cell>
          <cell r="N1777" t="str">
            <v>1608</v>
          </cell>
          <cell r="O1777">
            <v>451</v>
          </cell>
          <cell r="P1777">
            <v>0</v>
          </cell>
          <cell r="Q1777">
            <v>0</v>
          </cell>
          <cell r="R1777">
            <v>0</v>
          </cell>
          <cell r="S1777">
            <v>327</v>
          </cell>
          <cell r="T1777">
            <v>0</v>
          </cell>
          <cell r="U1777">
            <v>0</v>
          </cell>
          <cell r="V1777">
            <v>0</v>
          </cell>
          <cell r="W1777" t="str">
            <v>Y</v>
          </cell>
        </row>
        <row r="1778">
          <cell r="C1778" t="str">
            <v>43694500129247</v>
          </cell>
          <cell r="D1778" t="str">
            <v>43</v>
          </cell>
          <cell r="E1778" t="str">
            <v>69450</v>
          </cell>
          <cell r="F1778" t="str">
            <v>0129247</v>
          </cell>
          <cell r="G1778" t="str">
            <v>Santa Clara</v>
          </cell>
          <cell r="H1778" t="str">
            <v>Franklin-McKinley Elementary</v>
          </cell>
          <cell r="I1778" t="str">
            <v>ACE Esperanza Middle</v>
          </cell>
          <cell r="J1778" t="str">
            <v>52</v>
          </cell>
          <cell r="K1778" t="str">
            <v>Elementary School District</v>
          </cell>
          <cell r="L1778" t="str">
            <v>62</v>
          </cell>
          <cell r="M1778" t="str">
            <v>Intermediate/Middle Schools (Public)</v>
          </cell>
          <cell r="N1778" t="str">
            <v>1545</v>
          </cell>
          <cell r="O1778">
            <v>304</v>
          </cell>
          <cell r="P1778">
            <v>0</v>
          </cell>
          <cell r="Q1778">
            <v>0</v>
          </cell>
          <cell r="R1778">
            <v>0</v>
          </cell>
          <cell r="S1778">
            <v>290</v>
          </cell>
          <cell r="T1778">
            <v>0</v>
          </cell>
          <cell r="U1778">
            <v>0</v>
          </cell>
          <cell r="V1778">
            <v>0</v>
          </cell>
          <cell r="W1778" t="str">
            <v>Y</v>
          </cell>
        </row>
        <row r="1779">
          <cell r="C1779" t="str">
            <v>43694506047229</v>
          </cell>
          <cell r="D1779" t="str">
            <v>43</v>
          </cell>
          <cell r="E1779" t="str">
            <v>69450</v>
          </cell>
          <cell r="F1779" t="str">
            <v>6047229</v>
          </cell>
          <cell r="G1779" t="str">
            <v>Santa Clara</v>
          </cell>
          <cell r="H1779" t="str">
            <v>Franklin-McKinley Elementary</v>
          </cell>
          <cell r="I1779" t="str">
            <v>Bridges Academy</v>
          </cell>
          <cell r="J1779" t="str">
            <v>52</v>
          </cell>
          <cell r="K1779" t="str">
            <v>Elementary School District</v>
          </cell>
          <cell r="L1779" t="str">
            <v>62</v>
          </cell>
          <cell r="M1779" t="str">
            <v>Intermediate/Middle Schools (Public)</v>
          </cell>
          <cell r="N1779" t="str">
            <v>1220</v>
          </cell>
          <cell r="O1779">
            <v>378</v>
          </cell>
          <cell r="P1779">
            <v>0</v>
          </cell>
          <cell r="Q1779">
            <v>0</v>
          </cell>
          <cell r="R1779">
            <v>0</v>
          </cell>
          <cell r="S1779">
            <v>287</v>
          </cell>
          <cell r="T1779">
            <v>0</v>
          </cell>
          <cell r="U1779">
            <v>0</v>
          </cell>
          <cell r="V1779">
            <v>0</v>
          </cell>
          <cell r="W1779" t="str">
            <v>Y</v>
          </cell>
        </row>
        <row r="1780">
          <cell r="C1780" t="str">
            <v>43694680000000</v>
          </cell>
          <cell r="D1780" t="str">
            <v>43</v>
          </cell>
          <cell r="E1780" t="str">
            <v>69468</v>
          </cell>
          <cell r="F1780" t="str">
            <v>0000000</v>
          </cell>
          <cell r="G1780" t="str">
            <v>Santa Clara</v>
          </cell>
          <cell r="H1780" t="str">
            <v>Fremont Union High</v>
          </cell>
          <cell r="J1780" t="str">
            <v>56</v>
          </cell>
          <cell r="K1780" t="str">
            <v>High School District</v>
          </cell>
          <cell r="O1780">
            <v>11140</v>
          </cell>
          <cell r="P1780">
            <v>0</v>
          </cell>
          <cell r="Q1780">
            <v>32</v>
          </cell>
          <cell r="R1780">
            <v>0</v>
          </cell>
          <cell r="S1780">
            <v>2115</v>
          </cell>
          <cell r="T1780">
            <v>0</v>
          </cell>
          <cell r="U1780">
            <v>14</v>
          </cell>
          <cell r="V1780">
            <v>0</v>
          </cell>
          <cell r="W1780" t="str">
            <v>Y</v>
          </cell>
        </row>
        <row r="1781">
          <cell r="C1781" t="str">
            <v>43694840000000</v>
          </cell>
          <cell r="D1781" t="str">
            <v>43</v>
          </cell>
          <cell r="E1781" t="str">
            <v>69484</v>
          </cell>
          <cell r="F1781" t="str">
            <v>0000000</v>
          </cell>
          <cell r="G1781" t="str">
            <v>Santa Clara</v>
          </cell>
          <cell r="H1781" t="str">
            <v>Gilroy Unified</v>
          </cell>
          <cell r="J1781" t="str">
            <v>54</v>
          </cell>
          <cell r="K1781" t="str">
            <v>Unified School District</v>
          </cell>
          <cell r="O1781">
            <v>11289</v>
          </cell>
          <cell r="P1781">
            <v>0</v>
          </cell>
          <cell r="Q1781">
            <v>48</v>
          </cell>
          <cell r="R1781">
            <v>0</v>
          </cell>
          <cell r="S1781">
            <v>6732</v>
          </cell>
          <cell r="T1781">
            <v>0</v>
          </cell>
          <cell r="U1781">
            <v>33</v>
          </cell>
          <cell r="V1781">
            <v>0</v>
          </cell>
          <cell r="W1781" t="str">
            <v>Y</v>
          </cell>
        </row>
        <row r="1782">
          <cell r="C1782" t="str">
            <v>43694840123760</v>
          </cell>
          <cell r="D1782" t="str">
            <v>43</v>
          </cell>
          <cell r="E1782" t="str">
            <v>69484</v>
          </cell>
          <cell r="F1782" t="str">
            <v>0123760</v>
          </cell>
          <cell r="G1782" t="str">
            <v>Santa Clara</v>
          </cell>
          <cell r="H1782" t="str">
            <v>Gilroy Unified</v>
          </cell>
          <cell r="I1782" t="str">
            <v>Gilroy Prep (a Navigator School)</v>
          </cell>
          <cell r="J1782" t="str">
            <v>54</v>
          </cell>
          <cell r="K1782" t="str">
            <v>Unified School District</v>
          </cell>
          <cell r="L1782" t="str">
            <v>60</v>
          </cell>
          <cell r="M1782" t="str">
            <v>Elementary Schools (Public)</v>
          </cell>
          <cell r="N1782" t="str">
            <v>1278</v>
          </cell>
          <cell r="O1782">
            <v>544</v>
          </cell>
          <cell r="P1782">
            <v>0</v>
          </cell>
          <cell r="Q1782">
            <v>0</v>
          </cell>
          <cell r="R1782">
            <v>0</v>
          </cell>
          <cell r="S1782">
            <v>322</v>
          </cell>
          <cell r="T1782">
            <v>0</v>
          </cell>
          <cell r="U1782">
            <v>0</v>
          </cell>
          <cell r="V1782">
            <v>0</v>
          </cell>
          <cell r="W1782" t="str">
            <v>Y</v>
          </cell>
        </row>
        <row r="1783">
          <cell r="C1783" t="str">
            <v>43694920000000</v>
          </cell>
          <cell r="D1783" t="str">
            <v>43</v>
          </cell>
          <cell r="E1783" t="str">
            <v>69492</v>
          </cell>
          <cell r="F1783" t="str">
            <v>0000000</v>
          </cell>
          <cell r="G1783" t="str">
            <v>Santa Clara</v>
          </cell>
          <cell r="H1783" t="str">
            <v>Lakeside Joint</v>
          </cell>
          <cell r="J1783" t="str">
            <v>52</v>
          </cell>
          <cell r="K1783" t="str">
            <v>Elementary School District</v>
          </cell>
          <cell r="O1783">
            <v>74</v>
          </cell>
          <cell r="P1783">
            <v>0</v>
          </cell>
          <cell r="Q1783">
            <v>0</v>
          </cell>
          <cell r="R1783">
            <v>0</v>
          </cell>
          <cell r="S1783">
            <v>9</v>
          </cell>
          <cell r="T1783">
            <v>0</v>
          </cell>
          <cell r="U1783">
            <v>0</v>
          </cell>
          <cell r="V1783">
            <v>0</v>
          </cell>
          <cell r="W1783" t="str">
            <v>Y</v>
          </cell>
        </row>
        <row r="1784">
          <cell r="C1784" t="str">
            <v>43695000000000</v>
          </cell>
          <cell r="D1784" t="str">
            <v>43</v>
          </cell>
          <cell r="E1784" t="str">
            <v>69500</v>
          </cell>
          <cell r="F1784" t="str">
            <v>0000000</v>
          </cell>
          <cell r="G1784" t="str">
            <v>Santa Clara</v>
          </cell>
          <cell r="H1784" t="str">
            <v>Loma Prieta Joint Union Elementary</v>
          </cell>
          <cell r="J1784" t="str">
            <v>52</v>
          </cell>
          <cell r="K1784" t="str">
            <v>Elementary School District</v>
          </cell>
          <cell r="O1784">
            <v>505</v>
          </cell>
          <cell r="P1784">
            <v>0</v>
          </cell>
          <cell r="Q1784">
            <v>0</v>
          </cell>
          <cell r="R1784">
            <v>0</v>
          </cell>
          <cell r="S1784">
            <v>40</v>
          </cell>
          <cell r="T1784">
            <v>0</v>
          </cell>
          <cell r="U1784">
            <v>0</v>
          </cell>
          <cell r="V1784">
            <v>0</v>
          </cell>
          <cell r="W1784" t="str">
            <v>Y</v>
          </cell>
        </row>
        <row r="1785">
          <cell r="C1785" t="str">
            <v>43695180000000</v>
          </cell>
          <cell r="D1785" t="str">
            <v>43</v>
          </cell>
          <cell r="E1785" t="str">
            <v>69518</v>
          </cell>
          <cell r="F1785" t="str">
            <v>0000000</v>
          </cell>
          <cell r="G1785" t="str">
            <v>Santa Clara</v>
          </cell>
          <cell r="H1785" t="str">
            <v>Los Altos Elementary</v>
          </cell>
          <cell r="J1785" t="str">
            <v>52</v>
          </cell>
          <cell r="K1785" t="str">
            <v>Elementary School District</v>
          </cell>
          <cell r="O1785">
            <v>4403</v>
          </cell>
          <cell r="P1785">
            <v>0</v>
          </cell>
          <cell r="Q1785">
            <v>2</v>
          </cell>
          <cell r="R1785">
            <v>0</v>
          </cell>
          <cell r="S1785">
            <v>695</v>
          </cell>
          <cell r="T1785">
            <v>0</v>
          </cell>
          <cell r="U1785">
            <v>0</v>
          </cell>
          <cell r="V1785">
            <v>0</v>
          </cell>
          <cell r="W1785" t="str">
            <v>Y</v>
          </cell>
        </row>
        <row r="1786">
          <cell r="C1786" t="str">
            <v>43695260000000</v>
          </cell>
          <cell r="D1786" t="str">
            <v>43</v>
          </cell>
          <cell r="E1786" t="str">
            <v>69526</v>
          </cell>
          <cell r="F1786" t="str">
            <v>0000000</v>
          </cell>
          <cell r="G1786" t="str">
            <v>Santa Clara</v>
          </cell>
          <cell r="H1786" t="str">
            <v>Los Gatos Union Elementary</v>
          </cell>
          <cell r="J1786" t="str">
            <v>52</v>
          </cell>
          <cell r="K1786" t="str">
            <v>Elementary School District</v>
          </cell>
          <cell r="O1786">
            <v>3163</v>
          </cell>
          <cell r="P1786">
            <v>0</v>
          </cell>
          <cell r="Q1786">
            <v>6</v>
          </cell>
          <cell r="R1786">
            <v>0</v>
          </cell>
          <cell r="S1786">
            <v>252</v>
          </cell>
          <cell r="T1786">
            <v>0</v>
          </cell>
          <cell r="U1786">
            <v>2</v>
          </cell>
          <cell r="V1786">
            <v>0</v>
          </cell>
          <cell r="W1786" t="str">
            <v>Y</v>
          </cell>
        </row>
        <row r="1787">
          <cell r="C1787" t="str">
            <v>43695340000000</v>
          </cell>
          <cell r="D1787" t="str">
            <v>43</v>
          </cell>
          <cell r="E1787" t="str">
            <v>69534</v>
          </cell>
          <cell r="F1787" t="str">
            <v>0000000</v>
          </cell>
          <cell r="G1787" t="str">
            <v>Santa Clara</v>
          </cell>
          <cell r="H1787" t="str">
            <v>Los Gatos-Saratoga Joint Union High</v>
          </cell>
          <cell r="J1787" t="str">
            <v>56</v>
          </cell>
          <cell r="K1787" t="str">
            <v>High School District</v>
          </cell>
          <cell r="O1787">
            <v>3425</v>
          </cell>
          <cell r="P1787">
            <v>0</v>
          </cell>
          <cell r="Q1787">
            <v>6</v>
          </cell>
          <cell r="R1787">
            <v>0</v>
          </cell>
          <cell r="S1787">
            <v>175</v>
          </cell>
          <cell r="T1787">
            <v>0</v>
          </cell>
          <cell r="U1787">
            <v>3</v>
          </cell>
          <cell r="V1787">
            <v>0</v>
          </cell>
          <cell r="W1787" t="str">
            <v>Y</v>
          </cell>
        </row>
        <row r="1788">
          <cell r="C1788" t="str">
            <v>43695420000000</v>
          </cell>
          <cell r="D1788" t="str">
            <v>43</v>
          </cell>
          <cell r="E1788" t="str">
            <v>69542</v>
          </cell>
          <cell r="F1788" t="str">
            <v>0000000</v>
          </cell>
          <cell r="G1788" t="str">
            <v>Santa Clara</v>
          </cell>
          <cell r="H1788" t="str">
            <v>Luther Burbank</v>
          </cell>
          <cell r="J1788" t="str">
            <v>52</v>
          </cell>
          <cell r="K1788" t="str">
            <v>Elementary School District</v>
          </cell>
          <cell r="O1788">
            <v>517</v>
          </cell>
          <cell r="P1788">
            <v>0</v>
          </cell>
          <cell r="Q1788">
            <v>3</v>
          </cell>
          <cell r="R1788">
            <v>0</v>
          </cell>
          <cell r="S1788">
            <v>435</v>
          </cell>
          <cell r="T1788">
            <v>0</v>
          </cell>
          <cell r="U1788">
            <v>3</v>
          </cell>
          <cell r="V1788">
            <v>0</v>
          </cell>
          <cell r="W1788" t="str">
            <v>Y</v>
          </cell>
        </row>
        <row r="1789">
          <cell r="C1789" t="str">
            <v>43695750000000</v>
          </cell>
          <cell r="D1789" t="str">
            <v>43</v>
          </cell>
          <cell r="E1789" t="str">
            <v>69575</v>
          </cell>
          <cell r="F1789" t="str">
            <v>0000000</v>
          </cell>
          <cell r="G1789" t="str">
            <v>Santa Clara</v>
          </cell>
          <cell r="H1789" t="str">
            <v>Moreland</v>
          </cell>
          <cell r="J1789" t="str">
            <v>52</v>
          </cell>
          <cell r="K1789" t="str">
            <v>Elementary School District</v>
          </cell>
          <cell r="O1789">
            <v>4805</v>
          </cell>
          <cell r="P1789">
            <v>0</v>
          </cell>
          <cell r="Q1789">
            <v>19</v>
          </cell>
          <cell r="R1789">
            <v>0</v>
          </cell>
          <cell r="S1789">
            <v>2046</v>
          </cell>
          <cell r="T1789">
            <v>0</v>
          </cell>
          <cell r="U1789">
            <v>12</v>
          </cell>
          <cell r="V1789">
            <v>0</v>
          </cell>
          <cell r="W1789" t="str">
            <v>Y</v>
          </cell>
        </row>
        <row r="1790">
          <cell r="C1790" t="str">
            <v>43695830000000</v>
          </cell>
          <cell r="D1790" t="str">
            <v>43</v>
          </cell>
          <cell r="E1790" t="str">
            <v>69583</v>
          </cell>
          <cell r="F1790" t="str">
            <v>0000000</v>
          </cell>
          <cell r="G1790" t="str">
            <v>Santa Clara</v>
          </cell>
          <cell r="H1790" t="str">
            <v>Morgan Hill Unified</v>
          </cell>
          <cell r="J1790" t="str">
            <v>54</v>
          </cell>
          <cell r="K1790" t="str">
            <v>Unified School District</v>
          </cell>
          <cell r="O1790">
            <v>8460</v>
          </cell>
          <cell r="P1790">
            <v>0</v>
          </cell>
          <cell r="Q1790">
            <v>51</v>
          </cell>
          <cell r="R1790">
            <v>0</v>
          </cell>
          <cell r="S1790">
            <v>3739</v>
          </cell>
          <cell r="T1790">
            <v>0</v>
          </cell>
          <cell r="U1790">
            <v>25</v>
          </cell>
          <cell r="V1790">
            <v>0</v>
          </cell>
          <cell r="W1790" t="str">
            <v>Y</v>
          </cell>
        </row>
        <row r="1791">
          <cell r="C1791" t="str">
            <v>43695836118541</v>
          </cell>
          <cell r="D1791" t="str">
            <v>43</v>
          </cell>
          <cell r="E1791" t="str">
            <v>69583</v>
          </cell>
          <cell r="F1791" t="str">
            <v>6118541</v>
          </cell>
          <cell r="G1791" t="str">
            <v>Santa Clara</v>
          </cell>
          <cell r="H1791" t="str">
            <v>Morgan Hill Unified</v>
          </cell>
          <cell r="I1791" t="str">
            <v>Charter School of Morgan Hill</v>
          </cell>
          <cell r="J1791" t="str">
            <v>54</v>
          </cell>
          <cell r="K1791" t="str">
            <v>Unified School District</v>
          </cell>
          <cell r="L1791" t="str">
            <v>60</v>
          </cell>
          <cell r="M1791" t="str">
            <v>Elementary Schools (Public)</v>
          </cell>
          <cell r="N1791" t="str">
            <v>0363</v>
          </cell>
          <cell r="O1791">
            <v>646</v>
          </cell>
          <cell r="P1791">
            <v>0</v>
          </cell>
          <cell r="Q1791">
            <v>0</v>
          </cell>
          <cell r="R1791">
            <v>0</v>
          </cell>
          <cell r="S1791">
            <v>50</v>
          </cell>
          <cell r="T1791">
            <v>0</v>
          </cell>
          <cell r="U1791">
            <v>0</v>
          </cell>
          <cell r="V1791">
            <v>0</v>
          </cell>
          <cell r="W1791" t="str">
            <v>Y</v>
          </cell>
        </row>
        <row r="1792">
          <cell r="C1792" t="str">
            <v>43695910000000</v>
          </cell>
          <cell r="D1792" t="str">
            <v>43</v>
          </cell>
          <cell r="E1792" t="str">
            <v>69591</v>
          </cell>
          <cell r="F1792" t="str">
            <v>0000000</v>
          </cell>
          <cell r="G1792" t="str">
            <v>Santa Clara</v>
          </cell>
          <cell r="H1792" t="str">
            <v xml:space="preserve">Mountain View Whisman </v>
          </cell>
          <cell r="J1792" t="str">
            <v>52</v>
          </cell>
          <cell r="K1792" t="str">
            <v>Elementary School District</v>
          </cell>
          <cell r="O1792">
            <v>5133</v>
          </cell>
          <cell r="P1792">
            <v>0</v>
          </cell>
          <cell r="Q1792">
            <v>1</v>
          </cell>
          <cell r="R1792">
            <v>0</v>
          </cell>
          <cell r="S1792">
            <v>2129</v>
          </cell>
          <cell r="T1792">
            <v>0</v>
          </cell>
          <cell r="U1792">
            <v>1</v>
          </cell>
          <cell r="V1792">
            <v>0</v>
          </cell>
          <cell r="W1792" t="str">
            <v>Y</v>
          </cell>
        </row>
        <row r="1793">
          <cell r="C1793" t="str">
            <v>43696090000000</v>
          </cell>
          <cell r="D1793" t="str">
            <v>43</v>
          </cell>
          <cell r="E1793" t="str">
            <v>69609</v>
          </cell>
          <cell r="F1793" t="str">
            <v>0000000</v>
          </cell>
          <cell r="G1793" t="str">
            <v>Santa Clara</v>
          </cell>
          <cell r="H1793" t="str">
            <v>Mountain View-Los Altos Union High</v>
          </cell>
          <cell r="J1793" t="str">
            <v>56</v>
          </cell>
          <cell r="K1793" t="str">
            <v>High School District</v>
          </cell>
          <cell r="O1793">
            <v>4304</v>
          </cell>
          <cell r="P1793">
            <v>0</v>
          </cell>
          <cell r="Q1793">
            <v>6</v>
          </cell>
          <cell r="R1793">
            <v>0</v>
          </cell>
          <cell r="S1793">
            <v>978</v>
          </cell>
          <cell r="T1793">
            <v>0</v>
          </cell>
          <cell r="U1793">
            <v>5</v>
          </cell>
          <cell r="V1793">
            <v>0</v>
          </cell>
          <cell r="W1793" t="str">
            <v>Y</v>
          </cell>
        </row>
        <row r="1794">
          <cell r="C1794" t="str">
            <v>43696170000000</v>
          </cell>
          <cell r="D1794" t="str">
            <v>43</v>
          </cell>
          <cell r="E1794" t="str">
            <v>69617</v>
          </cell>
          <cell r="F1794" t="str">
            <v>0000000</v>
          </cell>
          <cell r="G1794" t="str">
            <v>Santa Clara</v>
          </cell>
          <cell r="H1794" t="str">
            <v>Mount Pleasant Elementary</v>
          </cell>
          <cell r="J1794" t="str">
            <v>52</v>
          </cell>
          <cell r="K1794" t="str">
            <v>Elementary School District</v>
          </cell>
          <cell r="O1794">
            <v>1704</v>
          </cell>
          <cell r="P1794">
            <v>0</v>
          </cell>
          <cell r="Q1794">
            <v>17</v>
          </cell>
          <cell r="R1794">
            <v>0</v>
          </cell>
          <cell r="S1794">
            <v>1447</v>
          </cell>
          <cell r="T1794">
            <v>0</v>
          </cell>
          <cell r="U1794">
            <v>14</v>
          </cell>
          <cell r="V1794">
            <v>0</v>
          </cell>
          <cell r="W1794" t="str">
            <v>Y</v>
          </cell>
        </row>
        <row r="1795">
          <cell r="C1795" t="str">
            <v>43696176048045</v>
          </cell>
          <cell r="D1795" t="str">
            <v>43</v>
          </cell>
          <cell r="E1795" t="str">
            <v>69617</v>
          </cell>
          <cell r="F1795" t="str">
            <v>6048045</v>
          </cell>
          <cell r="G1795" t="str">
            <v>Santa Clara</v>
          </cell>
          <cell r="H1795" t="str">
            <v>Mount Pleasant Elementary</v>
          </cell>
          <cell r="I1795" t="str">
            <v>Ida Jew Academies</v>
          </cell>
          <cell r="J1795" t="str">
            <v>52</v>
          </cell>
          <cell r="K1795" t="str">
            <v>Elementary School District</v>
          </cell>
          <cell r="L1795" t="str">
            <v>60</v>
          </cell>
          <cell r="M1795" t="str">
            <v>Elementary Schools (Public)</v>
          </cell>
          <cell r="N1795" t="str">
            <v>1243</v>
          </cell>
          <cell r="O1795">
            <v>601</v>
          </cell>
          <cell r="P1795">
            <v>0</v>
          </cell>
          <cell r="Q1795">
            <v>0</v>
          </cell>
          <cell r="R1795">
            <v>0</v>
          </cell>
          <cell r="S1795">
            <v>446</v>
          </cell>
          <cell r="T1795">
            <v>0</v>
          </cell>
          <cell r="U1795">
            <v>0</v>
          </cell>
          <cell r="V1795">
            <v>0</v>
          </cell>
          <cell r="W1795" t="str">
            <v>Y</v>
          </cell>
        </row>
        <row r="1796">
          <cell r="C1796" t="str">
            <v>43696250000000</v>
          </cell>
          <cell r="D1796" t="str">
            <v>43</v>
          </cell>
          <cell r="E1796" t="str">
            <v>69625</v>
          </cell>
          <cell r="F1796" t="str">
            <v>0000000</v>
          </cell>
          <cell r="G1796" t="str">
            <v>Santa Clara</v>
          </cell>
          <cell r="H1796" t="str">
            <v>Oak Grove Elementary</v>
          </cell>
          <cell r="J1796" t="str">
            <v>52</v>
          </cell>
          <cell r="K1796" t="str">
            <v>Elementary School District</v>
          </cell>
          <cell r="O1796">
            <v>10304</v>
          </cell>
          <cell r="P1796">
            <v>0</v>
          </cell>
          <cell r="Q1796">
            <v>80</v>
          </cell>
          <cell r="R1796">
            <v>0</v>
          </cell>
          <cell r="S1796">
            <v>4540</v>
          </cell>
          <cell r="T1796">
            <v>0</v>
          </cell>
          <cell r="U1796">
            <v>38</v>
          </cell>
          <cell r="V1796">
            <v>0</v>
          </cell>
          <cell r="W1796" t="str">
            <v>Y</v>
          </cell>
        </row>
        <row r="1797">
          <cell r="C1797" t="str">
            <v>43696330000000</v>
          </cell>
          <cell r="D1797" t="str">
            <v>43</v>
          </cell>
          <cell r="E1797" t="str">
            <v>69633</v>
          </cell>
          <cell r="F1797" t="str">
            <v>0000000</v>
          </cell>
          <cell r="G1797" t="str">
            <v>Santa Clara</v>
          </cell>
          <cell r="H1797" t="str">
            <v>Orchard Elementary</v>
          </cell>
          <cell r="J1797" t="str">
            <v>52</v>
          </cell>
          <cell r="K1797" t="str">
            <v>Elementary School District</v>
          </cell>
          <cell r="O1797">
            <v>875</v>
          </cell>
          <cell r="P1797">
            <v>0</v>
          </cell>
          <cell r="Q1797">
            <v>10</v>
          </cell>
          <cell r="R1797">
            <v>0</v>
          </cell>
          <cell r="S1797">
            <v>611</v>
          </cell>
          <cell r="T1797">
            <v>0</v>
          </cell>
          <cell r="U1797">
            <v>8</v>
          </cell>
          <cell r="V1797">
            <v>0</v>
          </cell>
          <cell r="W1797" t="str">
            <v>Y</v>
          </cell>
        </row>
        <row r="1798">
          <cell r="C1798" t="str">
            <v>43696410000000</v>
          </cell>
          <cell r="D1798" t="str">
            <v>43</v>
          </cell>
          <cell r="E1798" t="str">
            <v>69641</v>
          </cell>
          <cell r="F1798" t="str">
            <v>0000000</v>
          </cell>
          <cell r="G1798" t="str">
            <v>Santa Clara</v>
          </cell>
          <cell r="H1798" t="str">
            <v>Palo Alto Unified</v>
          </cell>
          <cell r="J1798" t="str">
            <v>54</v>
          </cell>
          <cell r="K1798" t="str">
            <v>Unified School District</v>
          </cell>
          <cell r="O1798">
            <v>12249</v>
          </cell>
          <cell r="P1798">
            <v>0</v>
          </cell>
          <cell r="Q1798">
            <v>0</v>
          </cell>
          <cell r="R1798">
            <v>0</v>
          </cell>
          <cell r="S1798">
            <v>2232</v>
          </cell>
          <cell r="T1798">
            <v>0</v>
          </cell>
          <cell r="U1798">
            <v>0</v>
          </cell>
          <cell r="V1798">
            <v>0</v>
          </cell>
          <cell r="W1798" t="str">
            <v>Y</v>
          </cell>
        </row>
        <row r="1799">
          <cell r="C1799" t="str">
            <v>43696660000000</v>
          </cell>
          <cell r="D1799" t="str">
            <v>43</v>
          </cell>
          <cell r="E1799" t="str">
            <v>69666</v>
          </cell>
          <cell r="F1799" t="str">
            <v>0000000</v>
          </cell>
          <cell r="G1799" t="str">
            <v>Santa Clara</v>
          </cell>
          <cell r="H1799" t="str">
            <v>San Jose Unified</v>
          </cell>
          <cell r="J1799" t="str">
            <v>54</v>
          </cell>
          <cell r="K1799" t="str">
            <v>Unified School District</v>
          </cell>
          <cell r="O1799">
            <v>29738</v>
          </cell>
          <cell r="P1799">
            <v>0</v>
          </cell>
          <cell r="Q1799">
            <v>157</v>
          </cell>
          <cell r="R1799">
            <v>0</v>
          </cell>
          <cell r="S1799">
            <v>14341</v>
          </cell>
          <cell r="T1799">
            <v>0</v>
          </cell>
          <cell r="U1799">
            <v>83</v>
          </cell>
          <cell r="V1799">
            <v>0</v>
          </cell>
          <cell r="W1799" t="str">
            <v>Y</v>
          </cell>
        </row>
        <row r="1800">
          <cell r="C1800" t="str">
            <v>43696660129718</v>
          </cell>
          <cell r="D1800" t="str">
            <v>43</v>
          </cell>
          <cell r="E1800" t="str">
            <v>69666</v>
          </cell>
          <cell r="F1800" t="str">
            <v>0129718</v>
          </cell>
          <cell r="G1800" t="str">
            <v>Santa Clara</v>
          </cell>
          <cell r="H1800" t="str">
            <v>San Jose Unified</v>
          </cell>
          <cell r="I1800" t="str">
            <v>Downtown College Preparatory Middle</v>
          </cell>
          <cell r="J1800" t="str">
            <v>54</v>
          </cell>
          <cell r="K1800" t="str">
            <v>Unified School District</v>
          </cell>
          <cell r="L1800" t="str">
            <v>62</v>
          </cell>
          <cell r="M1800" t="str">
            <v>Intermediate/Middle Schools (Public)</v>
          </cell>
          <cell r="N1800" t="str">
            <v>1623</v>
          </cell>
          <cell r="O1800">
            <v>594</v>
          </cell>
          <cell r="P1800">
            <v>0</v>
          </cell>
          <cell r="Q1800">
            <v>0</v>
          </cell>
          <cell r="R1800">
            <v>0</v>
          </cell>
          <cell r="S1800">
            <v>517</v>
          </cell>
          <cell r="T1800">
            <v>0</v>
          </cell>
          <cell r="U1800">
            <v>0</v>
          </cell>
          <cell r="V1800">
            <v>0</v>
          </cell>
          <cell r="W1800" t="str">
            <v>Y</v>
          </cell>
        </row>
        <row r="1801">
          <cell r="C1801" t="str">
            <v>43696660131656</v>
          </cell>
          <cell r="D1801" t="str">
            <v>43</v>
          </cell>
          <cell r="E1801" t="str">
            <v>69666</v>
          </cell>
          <cell r="F1801" t="str">
            <v>0131656</v>
          </cell>
          <cell r="G1801" t="str">
            <v>Santa Clara</v>
          </cell>
          <cell r="H1801" t="str">
            <v>San Jose Unified</v>
          </cell>
          <cell r="I1801" t="str">
            <v>ACE Inspire Academy</v>
          </cell>
          <cell r="J1801" t="str">
            <v>54</v>
          </cell>
          <cell r="K1801" t="str">
            <v>Unified School District</v>
          </cell>
          <cell r="L1801" t="str">
            <v>62</v>
          </cell>
          <cell r="M1801" t="str">
            <v>Intermediate/Middle Schools (Public)</v>
          </cell>
          <cell r="N1801" t="str">
            <v>1546</v>
          </cell>
          <cell r="O1801">
            <v>256</v>
          </cell>
          <cell r="P1801">
            <v>0</v>
          </cell>
          <cell r="Q1801">
            <v>0</v>
          </cell>
          <cell r="R1801">
            <v>0</v>
          </cell>
          <cell r="S1801">
            <v>238</v>
          </cell>
          <cell r="T1801">
            <v>0</v>
          </cell>
          <cell r="U1801">
            <v>0</v>
          </cell>
          <cell r="V1801">
            <v>0</v>
          </cell>
          <cell r="W1801" t="str">
            <v>Y</v>
          </cell>
        </row>
        <row r="1802">
          <cell r="C1802" t="str">
            <v>43696664330585</v>
          </cell>
          <cell r="D1802" t="str">
            <v>43</v>
          </cell>
          <cell r="E1802" t="str">
            <v>69666</v>
          </cell>
          <cell r="F1802" t="str">
            <v>4330585</v>
          </cell>
          <cell r="G1802" t="str">
            <v>Santa Clara</v>
          </cell>
          <cell r="H1802" t="str">
            <v>San Jose Unified</v>
          </cell>
          <cell r="I1802" t="str">
            <v>Downtown College Preparatory</v>
          </cell>
          <cell r="J1802" t="str">
            <v>54</v>
          </cell>
          <cell r="K1802" t="str">
            <v>Unified School District</v>
          </cell>
          <cell r="L1802" t="str">
            <v>66</v>
          </cell>
          <cell r="M1802" t="str">
            <v>High Schools (Public)</v>
          </cell>
          <cell r="N1802" t="str">
            <v>0287</v>
          </cell>
          <cell r="O1802">
            <v>470</v>
          </cell>
          <cell r="P1802">
            <v>0</v>
          </cell>
          <cell r="Q1802">
            <v>0</v>
          </cell>
          <cell r="R1802">
            <v>0</v>
          </cell>
          <cell r="S1802">
            <v>406</v>
          </cell>
          <cell r="T1802">
            <v>0</v>
          </cell>
          <cell r="U1802">
            <v>0</v>
          </cell>
          <cell r="V1802">
            <v>0</v>
          </cell>
          <cell r="W1802" t="str">
            <v>Y</v>
          </cell>
        </row>
        <row r="1803">
          <cell r="C1803" t="str">
            <v>43696666048730</v>
          </cell>
          <cell r="D1803" t="str">
            <v>43</v>
          </cell>
          <cell r="E1803" t="str">
            <v>69666</v>
          </cell>
          <cell r="F1803" t="str">
            <v>6048730</v>
          </cell>
          <cell r="G1803" t="str">
            <v>Santa Clara</v>
          </cell>
          <cell r="H1803" t="str">
            <v>San Jose Unified</v>
          </cell>
          <cell r="I1803" t="str">
            <v>Bachrodt Charter Academy</v>
          </cell>
          <cell r="J1803" t="str">
            <v>54</v>
          </cell>
          <cell r="K1803" t="str">
            <v>Unified School District</v>
          </cell>
          <cell r="L1803" t="str">
            <v>60</v>
          </cell>
          <cell r="M1803" t="str">
            <v>Elementary Schools (Public)</v>
          </cell>
          <cell r="N1803" t="str">
            <v>0980</v>
          </cell>
          <cell r="O1803">
            <v>655</v>
          </cell>
          <cell r="P1803">
            <v>0</v>
          </cell>
          <cell r="Q1803">
            <v>0</v>
          </cell>
          <cell r="R1803">
            <v>0</v>
          </cell>
          <cell r="S1803">
            <v>469</v>
          </cell>
          <cell r="T1803">
            <v>0</v>
          </cell>
          <cell r="U1803">
            <v>0</v>
          </cell>
          <cell r="V1803">
            <v>0</v>
          </cell>
          <cell r="W1803" t="str">
            <v>Y</v>
          </cell>
        </row>
        <row r="1804">
          <cell r="C1804" t="str">
            <v>43696740000000</v>
          </cell>
          <cell r="D1804" t="str">
            <v>43</v>
          </cell>
          <cell r="E1804" t="str">
            <v>69674</v>
          </cell>
          <cell r="F1804" t="str">
            <v>0000000</v>
          </cell>
          <cell r="G1804" t="str">
            <v>Santa Clara</v>
          </cell>
          <cell r="H1804" t="str">
            <v>Santa Clara Unified</v>
          </cell>
          <cell r="J1804" t="str">
            <v>54</v>
          </cell>
          <cell r="K1804" t="str">
            <v>Unified School District</v>
          </cell>
          <cell r="O1804">
            <v>15507</v>
          </cell>
          <cell r="P1804">
            <v>0</v>
          </cell>
          <cell r="Q1804">
            <v>49</v>
          </cell>
          <cell r="R1804">
            <v>0</v>
          </cell>
          <cell r="S1804">
            <v>7937</v>
          </cell>
          <cell r="T1804">
            <v>0</v>
          </cell>
          <cell r="U1804">
            <v>28</v>
          </cell>
          <cell r="V1804">
            <v>0</v>
          </cell>
          <cell r="W1804" t="str">
            <v>Y</v>
          </cell>
        </row>
        <row r="1805">
          <cell r="C1805" t="str">
            <v>43696820000000</v>
          </cell>
          <cell r="D1805" t="str">
            <v>43</v>
          </cell>
          <cell r="E1805" t="str">
            <v>69682</v>
          </cell>
          <cell r="F1805" t="str">
            <v>0000000</v>
          </cell>
          <cell r="G1805" t="str">
            <v>Santa Clara</v>
          </cell>
          <cell r="H1805" t="str">
            <v>Saratoga Union Elementary</v>
          </cell>
          <cell r="J1805" t="str">
            <v>52</v>
          </cell>
          <cell r="K1805" t="str">
            <v>Elementary School District</v>
          </cell>
          <cell r="O1805">
            <v>1817</v>
          </cell>
          <cell r="P1805">
            <v>0</v>
          </cell>
          <cell r="Q1805">
            <v>2</v>
          </cell>
          <cell r="R1805">
            <v>0</v>
          </cell>
          <cell r="S1805">
            <v>161</v>
          </cell>
          <cell r="T1805">
            <v>0</v>
          </cell>
          <cell r="U1805">
            <v>0</v>
          </cell>
          <cell r="V1805">
            <v>0</v>
          </cell>
          <cell r="W1805" t="str">
            <v>Y</v>
          </cell>
        </row>
        <row r="1806">
          <cell r="C1806" t="str">
            <v>43696900000000</v>
          </cell>
          <cell r="D1806" t="str">
            <v>43</v>
          </cell>
          <cell r="E1806" t="str">
            <v>69690</v>
          </cell>
          <cell r="F1806" t="str">
            <v>0000000</v>
          </cell>
          <cell r="G1806" t="str">
            <v>Santa Clara</v>
          </cell>
          <cell r="H1806" t="str">
            <v>Sunnyvale</v>
          </cell>
          <cell r="J1806" t="str">
            <v>52</v>
          </cell>
          <cell r="K1806" t="str">
            <v>Elementary School District</v>
          </cell>
          <cell r="O1806">
            <v>6576</v>
          </cell>
          <cell r="P1806">
            <v>0</v>
          </cell>
          <cell r="Q1806">
            <v>9</v>
          </cell>
          <cell r="R1806">
            <v>0</v>
          </cell>
          <cell r="S1806">
            <v>3213</v>
          </cell>
          <cell r="T1806">
            <v>0</v>
          </cell>
          <cell r="U1806">
            <v>6</v>
          </cell>
          <cell r="V1806">
            <v>0</v>
          </cell>
          <cell r="W1806" t="str">
            <v>Y</v>
          </cell>
        </row>
        <row r="1807">
          <cell r="C1807" t="str">
            <v>43697080000000</v>
          </cell>
          <cell r="D1807" t="str">
            <v>43</v>
          </cell>
          <cell r="E1807" t="str">
            <v>69708</v>
          </cell>
          <cell r="F1807" t="str">
            <v>0000000</v>
          </cell>
          <cell r="G1807" t="str">
            <v>Santa Clara</v>
          </cell>
          <cell r="H1807" t="str">
            <v>Union Elementary</v>
          </cell>
          <cell r="J1807" t="str">
            <v>52</v>
          </cell>
          <cell r="K1807" t="str">
            <v>Elementary School District</v>
          </cell>
          <cell r="O1807">
            <v>5793</v>
          </cell>
          <cell r="P1807">
            <v>0</v>
          </cell>
          <cell r="Q1807">
            <v>21</v>
          </cell>
          <cell r="R1807">
            <v>0</v>
          </cell>
          <cell r="S1807">
            <v>1240</v>
          </cell>
          <cell r="T1807">
            <v>0</v>
          </cell>
          <cell r="U1807">
            <v>8</v>
          </cell>
          <cell r="V1807">
            <v>0</v>
          </cell>
          <cell r="W1807" t="str">
            <v>Y</v>
          </cell>
        </row>
        <row r="1808">
          <cell r="C1808" t="str">
            <v>43733870000000</v>
          </cell>
          <cell r="D1808" t="str">
            <v>43</v>
          </cell>
          <cell r="E1808" t="str">
            <v>73387</v>
          </cell>
          <cell r="F1808" t="str">
            <v>0000000</v>
          </cell>
          <cell r="G1808" t="str">
            <v>Santa Clara</v>
          </cell>
          <cell r="H1808" t="str">
            <v>Milpitas Unified</v>
          </cell>
          <cell r="J1808" t="str">
            <v>54</v>
          </cell>
          <cell r="K1808" t="str">
            <v>Unified School District</v>
          </cell>
          <cell r="O1808">
            <v>10313</v>
          </cell>
          <cell r="P1808">
            <v>0</v>
          </cell>
          <cell r="Q1808">
            <v>36</v>
          </cell>
          <cell r="R1808">
            <v>0</v>
          </cell>
          <cell r="S1808">
            <v>4732</v>
          </cell>
          <cell r="T1808">
            <v>0</v>
          </cell>
          <cell r="U1808">
            <v>22</v>
          </cell>
          <cell r="V1808">
            <v>0</v>
          </cell>
          <cell r="W1808" t="str">
            <v>Y</v>
          </cell>
        </row>
        <row r="1809">
          <cell r="C1809" t="str">
            <v>44104470000000</v>
          </cell>
          <cell r="D1809" t="str">
            <v>44</v>
          </cell>
          <cell r="E1809" t="str">
            <v>10447</v>
          </cell>
          <cell r="F1809" t="str">
            <v>0000000</v>
          </cell>
          <cell r="G1809" t="str">
            <v>Santa Cruz</v>
          </cell>
          <cell r="H1809" t="str">
            <v>Santa Cruz County Office of Education</v>
          </cell>
          <cell r="J1809" t="str">
            <v>00</v>
          </cell>
          <cell r="K1809" t="str">
            <v>County Office of Education (COE)</v>
          </cell>
          <cell r="O1809">
            <v>794</v>
          </cell>
          <cell r="P1809">
            <v>65</v>
          </cell>
          <cell r="Q1809">
            <v>92</v>
          </cell>
          <cell r="R1809">
            <v>48</v>
          </cell>
          <cell r="S1809">
            <v>433</v>
          </cell>
          <cell r="T1809">
            <v>65</v>
          </cell>
          <cell r="U1809">
            <v>23</v>
          </cell>
          <cell r="V1809">
            <v>16</v>
          </cell>
          <cell r="W1809" t="str">
            <v>Y</v>
          </cell>
        </row>
        <row r="1810">
          <cell r="C1810" t="str">
            <v>44104470136572</v>
          </cell>
          <cell r="D1810" t="str">
            <v>44</v>
          </cell>
          <cell r="E1810" t="str">
            <v>10447</v>
          </cell>
          <cell r="F1810" t="str">
            <v>0136572</v>
          </cell>
          <cell r="G1810" t="str">
            <v>Santa Cruz</v>
          </cell>
          <cell r="H1810" t="str">
            <v>Santa Cruz County Office of Education</v>
          </cell>
          <cell r="I1810" t="str">
            <v>Santa Cruz County Career Advancement Charter</v>
          </cell>
          <cell r="J1810" t="str">
            <v>00</v>
          </cell>
          <cell r="K1810" t="str">
            <v>County Office of Education (COE)</v>
          </cell>
          <cell r="L1810" t="str">
            <v>66</v>
          </cell>
          <cell r="M1810" t="str">
            <v>High Schools (Public)</v>
          </cell>
          <cell r="N1810" t="str">
            <v>1904</v>
          </cell>
          <cell r="O1810">
            <v>48</v>
          </cell>
          <cell r="P1810">
            <v>0</v>
          </cell>
          <cell r="Q1810">
            <v>0</v>
          </cell>
          <cell r="R1810">
            <v>48</v>
          </cell>
          <cell r="S1810">
            <v>16</v>
          </cell>
          <cell r="T1810">
            <v>0</v>
          </cell>
          <cell r="U1810">
            <v>0</v>
          </cell>
          <cell r="V1810">
            <v>16</v>
          </cell>
          <cell r="W1810" t="str">
            <v>Y</v>
          </cell>
        </row>
        <row r="1811">
          <cell r="C1811" t="str">
            <v>44104474430252</v>
          </cell>
          <cell r="D1811" t="str">
            <v>44</v>
          </cell>
          <cell r="E1811" t="str">
            <v>10447</v>
          </cell>
          <cell r="F1811" t="str">
            <v>4430252</v>
          </cell>
          <cell r="G1811" t="str">
            <v>Santa Cruz</v>
          </cell>
          <cell r="H1811" t="str">
            <v>Santa Cruz County Office of Education</v>
          </cell>
          <cell r="I1811" t="str">
            <v>Pacific Collegiate Charter</v>
          </cell>
          <cell r="J1811" t="str">
            <v>00</v>
          </cell>
          <cell r="K1811" t="str">
            <v>County Office of Education (COE)</v>
          </cell>
          <cell r="L1811" t="str">
            <v>66</v>
          </cell>
          <cell r="M1811" t="str">
            <v>High Schools (Public)</v>
          </cell>
          <cell r="N1811" t="str">
            <v>0210</v>
          </cell>
          <cell r="O1811">
            <v>537</v>
          </cell>
          <cell r="P1811">
            <v>0</v>
          </cell>
          <cell r="Q1811">
            <v>0</v>
          </cell>
          <cell r="R1811">
            <v>0</v>
          </cell>
          <cell r="S1811">
            <v>61</v>
          </cell>
          <cell r="T1811">
            <v>0</v>
          </cell>
          <cell r="U1811">
            <v>0</v>
          </cell>
          <cell r="V1811">
            <v>0</v>
          </cell>
          <cell r="W1811" t="str">
            <v>Y</v>
          </cell>
        </row>
        <row r="1812">
          <cell r="C1812" t="str">
            <v>44697320000000</v>
          </cell>
          <cell r="D1812" t="str">
            <v>44</v>
          </cell>
          <cell r="E1812" t="str">
            <v>69732</v>
          </cell>
          <cell r="F1812" t="str">
            <v>0000000</v>
          </cell>
          <cell r="G1812" t="str">
            <v>Santa Cruz</v>
          </cell>
          <cell r="H1812" t="str">
            <v>Bonny Doon Union Elementary</v>
          </cell>
          <cell r="J1812" t="str">
            <v>52</v>
          </cell>
          <cell r="K1812" t="str">
            <v>Elementary School District</v>
          </cell>
          <cell r="O1812">
            <v>168</v>
          </cell>
          <cell r="P1812">
            <v>0</v>
          </cell>
          <cell r="Q1812">
            <v>1</v>
          </cell>
          <cell r="R1812">
            <v>0</v>
          </cell>
          <cell r="S1812">
            <v>43</v>
          </cell>
          <cell r="T1812">
            <v>0</v>
          </cell>
          <cell r="U1812">
            <v>1</v>
          </cell>
          <cell r="V1812">
            <v>0</v>
          </cell>
          <cell r="W1812" t="str">
            <v>Y</v>
          </cell>
        </row>
        <row r="1813">
          <cell r="C1813" t="str">
            <v>44697570000000</v>
          </cell>
          <cell r="D1813" t="str">
            <v>44</v>
          </cell>
          <cell r="E1813" t="str">
            <v>69757</v>
          </cell>
          <cell r="F1813" t="str">
            <v>0000000</v>
          </cell>
          <cell r="G1813" t="str">
            <v>Santa Cruz</v>
          </cell>
          <cell r="H1813" t="str">
            <v>Happy Valley Elementary</v>
          </cell>
          <cell r="J1813" t="str">
            <v>52</v>
          </cell>
          <cell r="K1813" t="str">
            <v>Elementary School District</v>
          </cell>
          <cell r="O1813">
            <v>120</v>
          </cell>
          <cell r="P1813">
            <v>0</v>
          </cell>
          <cell r="Q1813">
            <v>0</v>
          </cell>
          <cell r="R1813">
            <v>0</v>
          </cell>
          <cell r="S1813">
            <v>18</v>
          </cell>
          <cell r="T1813">
            <v>0</v>
          </cell>
          <cell r="U1813">
            <v>0</v>
          </cell>
          <cell r="V1813">
            <v>0</v>
          </cell>
          <cell r="W1813" t="str">
            <v>Y</v>
          </cell>
        </row>
        <row r="1814">
          <cell r="C1814" t="str">
            <v>44697650000000</v>
          </cell>
          <cell r="D1814" t="str">
            <v>44</v>
          </cell>
          <cell r="E1814" t="str">
            <v>69765</v>
          </cell>
          <cell r="F1814" t="str">
            <v>0000000</v>
          </cell>
          <cell r="G1814" t="str">
            <v>Santa Cruz</v>
          </cell>
          <cell r="H1814" t="str">
            <v>Live Oak Elementary</v>
          </cell>
          <cell r="J1814" t="str">
            <v>52</v>
          </cell>
          <cell r="K1814" t="str">
            <v>Elementary School District</v>
          </cell>
          <cell r="O1814">
            <v>1720</v>
          </cell>
          <cell r="P1814">
            <v>0</v>
          </cell>
          <cell r="Q1814">
            <v>9</v>
          </cell>
          <cell r="R1814">
            <v>0</v>
          </cell>
          <cell r="S1814">
            <v>1173</v>
          </cell>
          <cell r="T1814">
            <v>0</v>
          </cell>
          <cell r="U1814">
            <v>5</v>
          </cell>
          <cell r="V1814">
            <v>0</v>
          </cell>
          <cell r="W1814" t="str">
            <v>Y</v>
          </cell>
        </row>
        <row r="1815">
          <cell r="C1815" t="str">
            <v>44697650100305</v>
          </cell>
          <cell r="D1815" t="str">
            <v>44</v>
          </cell>
          <cell r="E1815" t="str">
            <v>69765</v>
          </cell>
          <cell r="F1815" t="str">
            <v>0100305</v>
          </cell>
          <cell r="G1815" t="str">
            <v>Santa Cruz</v>
          </cell>
          <cell r="H1815" t="str">
            <v>Live Oak Elementary</v>
          </cell>
          <cell r="I1815" t="str">
            <v>Cypress Charter High</v>
          </cell>
          <cell r="J1815" t="str">
            <v>52</v>
          </cell>
          <cell r="K1815" t="str">
            <v>Elementary School District</v>
          </cell>
          <cell r="L1815" t="str">
            <v>66</v>
          </cell>
          <cell r="M1815" t="str">
            <v>High Schools (Public)</v>
          </cell>
          <cell r="N1815" t="str">
            <v>0512</v>
          </cell>
          <cell r="O1815">
            <v>140</v>
          </cell>
          <cell r="P1815">
            <v>0</v>
          </cell>
          <cell r="Q1815">
            <v>0</v>
          </cell>
          <cell r="R1815">
            <v>0</v>
          </cell>
          <cell r="S1815">
            <v>48</v>
          </cell>
          <cell r="T1815">
            <v>0</v>
          </cell>
          <cell r="U1815">
            <v>0</v>
          </cell>
          <cell r="V1815">
            <v>0</v>
          </cell>
          <cell r="W1815" t="str">
            <v>Y</v>
          </cell>
        </row>
        <row r="1816">
          <cell r="C1816" t="str">
            <v>44697650100388</v>
          </cell>
          <cell r="D1816" t="str">
            <v>44</v>
          </cell>
          <cell r="E1816" t="str">
            <v>69765</v>
          </cell>
          <cell r="F1816" t="str">
            <v>0100388</v>
          </cell>
          <cell r="G1816" t="str">
            <v>Santa Cruz</v>
          </cell>
          <cell r="H1816" t="str">
            <v>Live Oak Elementary</v>
          </cell>
          <cell r="I1816" t="str">
            <v>Tierra Pacifica Charter</v>
          </cell>
          <cell r="J1816" t="str">
            <v>52</v>
          </cell>
          <cell r="K1816" t="str">
            <v>Elementary School District</v>
          </cell>
          <cell r="L1816" t="str">
            <v>60</v>
          </cell>
          <cell r="M1816" t="str">
            <v>Elementary Schools (Public)</v>
          </cell>
          <cell r="N1816" t="str">
            <v>0513</v>
          </cell>
          <cell r="O1816">
            <v>155</v>
          </cell>
          <cell r="P1816">
            <v>0</v>
          </cell>
          <cell r="Q1816">
            <v>0</v>
          </cell>
          <cell r="R1816">
            <v>0</v>
          </cell>
          <cell r="S1816">
            <v>26</v>
          </cell>
          <cell r="T1816">
            <v>0</v>
          </cell>
          <cell r="U1816">
            <v>0</v>
          </cell>
          <cell r="V1816">
            <v>0</v>
          </cell>
          <cell r="W1816" t="str">
            <v>Y</v>
          </cell>
        </row>
        <row r="1817">
          <cell r="C1817" t="str">
            <v>44697730000000</v>
          </cell>
          <cell r="D1817" t="str">
            <v>44</v>
          </cell>
          <cell r="E1817" t="str">
            <v>69773</v>
          </cell>
          <cell r="F1817" t="str">
            <v>0000000</v>
          </cell>
          <cell r="G1817" t="str">
            <v>Santa Cruz</v>
          </cell>
          <cell r="H1817" t="str">
            <v>Mountain Elementary</v>
          </cell>
          <cell r="J1817" t="str">
            <v>52</v>
          </cell>
          <cell r="K1817" t="str">
            <v>Elementary School District</v>
          </cell>
          <cell r="O1817">
            <v>127</v>
          </cell>
          <cell r="P1817">
            <v>0</v>
          </cell>
          <cell r="Q1817">
            <v>1</v>
          </cell>
          <cell r="R1817">
            <v>0</v>
          </cell>
          <cell r="S1817">
            <v>15</v>
          </cell>
          <cell r="T1817">
            <v>0</v>
          </cell>
          <cell r="U1817">
            <v>0</v>
          </cell>
          <cell r="V1817">
            <v>0</v>
          </cell>
          <cell r="W1817" t="str">
            <v>Y</v>
          </cell>
        </row>
        <row r="1818">
          <cell r="C1818" t="str">
            <v>44697810000000</v>
          </cell>
          <cell r="D1818" t="str">
            <v>44</v>
          </cell>
          <cell r="E1818" t="str">
            <v>69781</v>
          </cell>
          <cell r="F1818" t="str">
            <v>0000000</v>
          </cell>
          <cell r="G1818" t="str">
            <v>Santa Cruz</v>
          </cell>
          <cell r="H1818" t="str">
            <v>Pacific Elementary</v>
          </cell>
          <cell r="J1818" t="str">
            <v>52</v>
          </cell>
          <cell r="K1818" t="str">
            <v>Elementary School District</v>
          </cell>
          <cell r="O1818">
            <v>120</v>
          </cell>
          <cell r="P1818">
            <v>0</v>
          </cell>
          <cell r="Q1818">
            <v>0</v>
          </cell>
          <cell r="R1818">
            <v>0</v>
          </cell>
          <cell r="S1818">
            <v>57</v>
          </cell>
          <cell r="T1818">
            <v>0</v>
          </cell>
          <cell r="U1818">
            <v>0</v>
          </cell>
          <cell r="V1818">
            <v>0</v>
          </cell>
          <cell r="W1818" t="str">
            <v>Y</v>
          </cell>
        </row>
        <row r="1819">
          <cell r="C1819" t="str">
            <v>44697990000000</v>
          </cell>
          <cell r="D1819" t="str">
            <v>44</v>
          </cell>
          <cell r="E1819" t="str">
            <v>69799</v>
          </cell>
          <cell r="F1819" t="str">
            <v>0000000</v>
          </cell>
          <cell r="G1819" t="str">
            <v>Santa Cruz</v>
          </cell>
          <cell r="H1819" t="str">
            <v>Pajaro Valley Unified</v>
          </cell>
          <cell r="J1819" t="str">
            <v>54</v>
          </cell>
          <cell r="K1819" t="str">
            <v>Unified School District</v>
          </cell>
          <cell r="O1819">
            <v>18187</v>
          </cell>
          <cell r="P1819">
            <v>0</v>
          </cell>
          <cell r="Q1819">
            <v>3</v>
          </cell>
          <cell r="R1819">
            <v>0</v>
          </cell>
          <cell r="S1819">
            <v>14324</v>
          </cell>
          <cell r="T1819">
            <v>0</v>
          </cell>
          <cell r="U1819">
            <v>2</v>
          </cell>
          <cell r="V1819">
            <v>0</v>
          </cell>
          <cell r="W1819" t="str">
            <v>Y</v>
          </cell>
        </row>
        <row r="1820">
          <cell r="C1820" t="str">
            <v>44697990117804</v>
          </cell>
          <cell r="D1820" t="str">
            <v>44</v>
          </cell>
          <cell r="E1820" t="str">
            <v>69799</v>
          </cell>
          <cell r="F1820" t="str">
            <v>0117804</v>
          </cell>
          <cell r="G1820" t="str">
            <v>Santa Cruz</v>
          </cell>
          <cell r="H1820" t="str">
            <v>Pajaro Valley Unified</v>
          </cell>
          <cell r="I1820" t="str">
            <v>Ceiba College Preparatory Academy</v>
          </cell>
          <cell r="J1820" t="str">
            <v>54</v>
          </cell>
          <cell r="K1820" t="str">
            <v>Unified School District</v>
          </cell>
          <cell r="L1820" t="str">
            <v>65</v>
          </cell>
          <cell r="M1820" t="str">
            <v>K-12 Schools (Public)</v>
          </cell>
          <cell r="N1820" t="str">
            <v>1004</v>
          </cell>
          <cell r="O1820">
            <v>513</v>
          </cell>
          <cell r="P1820">
            <v>0</v>
          </cell>
          <cell r="Q1820">
            <v>0</v>
          </cell>
          <cell r="R1820">
            <v>0</v>
          </cell>
          <cell r="S1820">
            <v>440</v>
          </cell>
          <cell r="T1820">
            <v>0</v>
          </cell>
          <cell r="U1820">
            <v>0</v>
          </cell>
          <cell r="V1820">
            <v>0</v>
          </cell>
          <cell r="W1820" t="str">
            <v>Y</v>
          </cell>
        </row>
        <row r="1821">
          <cell r="C1821" t="str">
            <v>44697994430229</v>
          </cell>
          <cell r="D1821" t="str">
            <v>44</v>
          </cell>
          <cell r="E1821" t="str">
            <v>69799</v>
          </cell>
          <cell r="F1821" t="str">
            <v>4430229</v>
          </cell>
          <cell r="G1821" t="str">
            <v>Santa Cruz</v>
          </cell>
          <cell r="H1821" t="str">
            <v>Pajaro Valley Unified</v>
          </cell>
          <cell r="I1821" t="str">
            <v>Pacific Coast Charter</v>
          </cell>
          <cell r="J1821" t="str">
            <v>54</v>
          </cell>
          <cell r="K1821" t="str">
            <v>Unified School District</v>
          </cell>
          <cell r="L1821" t="str">
            <v>65</v>
          </cell>
          <cell r="M1821" t="str">
            <v>K-12 Schools (Public)</v>
          </cell>
          <cell r="N1821" t="str">
            <v>0170</v>
          </cell>
          <cell r="O1821">
            <v>184</v>
          </cell>
          <cell r="P1821">
            <v>0</v>
          </cell>
          <cell r="Q1821">
            <v>0</v>
          </cell>
          <cell r="R1821">
            <v>0</v>
          </cell>
          <cell r="S1821">
            <v>105</v>
          </cell>
          <cell r="T1821">
            <v>0</v>
          </cell>
          <cell r="U1821">
            <v>0</v>
          </cell>
          <cell r="V1821">
            <v>0</v>
          </cell>
          <cell r="W1821" t="str">
            <v>Y</v>
          </cell>
        </row>
        <row r="1822">
          <cell r="C1822" t="str">
            <v>44697994430245</v>
          </cell>
          <cell r="D1822" t="str">
            <v>44</v>
          </cell>
          <cell r="E1822" t="str">
            <v>69799</v>
          </cell>
          <cell r="F1822" t="str">
            <v>4430245</v>
          </cell>
          <cell r="G1822" t="str">
            <v>Santa Cruz</v>
          </cell>
          <cell r="H1822" t="str">
            <v>Pajaro Valley Unified</v>
          </cell>
          <cell r="I1822" t="str">
            <v>Diamond Technology Institute</v>
          </cell>
          <cell r="J1822" t="str">
            <v>54</v>
          </cell>
          <cell r="K1822" t="str">
            <v>Unified School District</v>
          </cell>
          <cell r="L1822" t="str">
            <v>66</v>
          </cell>
          <cell r="M1822" t="str">
            <v>High Schools (Public)</v>
          </cell>
          <cell r="N1822" t="str">
            <v>0265</v>
          </cell>
          <cell r="O1822">
            <v>66</v>
          </cell>
          <cell r="P1822">
            <v>0</v>
          </cell>
          <cell r="Q1822">
            <v>0</v>
          </cell>
          <cell r="R1822">
            <v>0</v>
          </cell>
          <cell r="S1822">
            <v>58</v>
          </cell>
          <cell r="T1822">
            <v>0</v>
          </cell>
          <cell r="U1822">
            <v>0</v>
          </cell>
          <cell r="V1822">
            <v>0</v>
          </cell>
          <cell r="W1822" t="str">
            <v>Y</v>
          </cell>
        </row>
        <row r="1823">
          <cell r="C1823" t="str">
            <v>44697996049720</v>
          </cell>
          <cell r="D1823" t="str">
            <v>44</v>
          </cell>
          <cell r="E1823" t="str">
            <v>69799</v>
          </cell>
          <cell r="F1823" t="str">
            <v>6049720</v>
          </cell>
          <cell r="G1823" t="str">
            <v>Santa Cruz</v>
          </cell>
          <cell r="H1823" t="str">
            <v>Pajaro Valley Unified</v>
          </cell>
          <cell r="I1823" t="str">
            <v>Linscott Charter</v>
          </cell>
          <cell r="J1823" t="str">
            <v>54</v>
          </cell>
          <cell r="K1823" t="str">
            <v>Unified School District</v>
          </cell>
          <cell r="L1823" t="str">
            <v>60</v>
          </cell>
          <cell r="M1823" t="str">
            <v>Elementary Schools (Public)</v>
          </cell>
          <cell r="N1823" t="str">
            <v>0041</v>
          </cell>
          <cell r="O1823">
            <v>277</v>
          </cell>
          <cell r="P1823">
            <v>0</v>
          </cell>
          <cell r="Q1823">
            <v>0</v>
          </cell>
          <cell r="R1823">
            <v>0</v>
          </cell>
          <cell r="S1823">
            <v>150</v>
          </cell>
          <cell r="T1823">
            <v>0</v>
          </cell>
          <cell r="U1823">
            <v>0</v>
          </cell>
          <cell r="V1823">
            <v>0</v>
          </cell>
          <cell r="W1823" t="str">
            <v>Y</v>
          </cell>
        </row>
        <row r="1824">
          <cell r="C1824" t="str">
            <v>44697996049829</v>
          </cell>
          <cell r="D1824" t="str">
            <v>44</v>
          </cell>
          <cell r="E1824" t="str">
            <v>69799</v>
          </cell>
          <cell r="F1824" t="str">
            <v>6049829</v>
          </cell>
          <cell r="G1824" t="str">
            <v>Santa Cruz</v>
          </cell>
          <cell r="H1824" t="str">
            <v>Pajaro Valley Unified</v>
          </cell>
          <cell r="I1824" t="str">
            <v>Alianza Charter</v>
          </cell>
          <cell r="J1824" t="str">
            <v>54</v>
          </cell>
          <cell r="K1824" t="str">
            <v>Unified School District</v>
          </cell>
          <cell r="L1824" t="str">
            <v>60</v>
          </cell>
          <cell r="M1824" t="str">
            <v>Elementary Schools (Public)</v>
          </cell>
          <cell r="N1824" t="str">
            <v>0164</v>
          </cell>
          <cell r="O1824">
            <v>670</v>
          </cell>
          <cell r="P1824">
            <v>0</v>
          </cell>
          <cell r="Q1824">
            <v>0</v>
          </cell>
          <cell r="R1824">
            <v>0</v>
          </cell>
          <cell r="S1824">
            <v>558</v>
          </cell>
          <cell r="T1824">
            <v>0</v>
          </cell>
          <cell r="U1824">
            <v>0</v>
          </cell>
          <cell r="V1824">
            <v>0</v>
          </cell>
          <cell r="W1824" t="str">
            <v>Y</v>
          </cell>
        </row>
        <row r="1825">
          <cell r="C1825" t="str">
            <v>44697996119077</v>
          </cell>
          <cell r="D1825" t="str">
            <v>44</v>
          </cell>
          <cell r="E1825" t="str">
            <v>69799</v>
          </cell>
          <cell r="F1825" t="str">
            <v>6119077</v>
          </cell>
          <cell r="G1825" t="str">
            <v>Santa Cruz</v>
          </cell>
          <cell r="H1825" t="str">
            <v>Pajaro Valley Unified</v>
          </cell>
          <cell r="I1825" t="str">
            <v>Watsonville Charter School of the Arts</v>
          </cell>
          <cell r="J1825" t="str">
            <v>54</v>
          </cell>
          <cell r="K1825" t="str">
            <v>Unified School District</v>
          </cell>
          <cell r="L1825" t="str">
            <v>60</v>
          </cell>
          <cell r="M1825" t="str">
            <v>Elementary Schools (Public)</v>
          </cell>
          <cell r="N1825" t="str">
            <v>0373</v>
          </cell>
          <cell r="O1825">
            <v>349</v>
          </cell>
          <cell r="P1825">
            <v>0</v>
          </cell>
          <cell r="Q1825">
            <v>0</v>
          </cell>
          <cell r="R1825">
            <v>0</v>
          </cell>
          <cell r="S1825">
            <v>233</v>
          </cell>
          <cell r="T1825">
            <v>0</v>
          </cell>
          <cell r="U1825">
            <v>0</v>
          </cell>
          <cell r="V1825">
            <v>0</v>
          </cell>
          <cell r="W1825" t="str">
            <v>Y</v>
          </cell>
        </row>
        <row r="1826">
          <cell r="C1826" t="str">
            <v>44698070000000</v>
          </cell>
          <cell r="D1826" t="str">
            <v>44</v>
          </cell>
          <cell r="E1826" t="str">
            <v>69807</v>
          </cell>
          <cell r="F1826" t="str">
            <v>0000000</v>
          </cell>
          <cell r="G1826" t="str">
            <v>Santa Cruz</v>
          </cell>
          <cell r="H1826" t="str">
            <v>San Lorenzo Valley Unified</v>
          </cell>
          <cell r="J1826" t="str">
            <v>54</v>
          </cell>
          <cell r="K1826" t="str">
            <v>Unified School District</v>
          </cell>
          <cell r="O1826">
            <v>2339</v>
          </cell>
          <cell r="P1826">
            <v>0</v>
          </cell>
          <cell r="Q1826">
            <v>18</v>
          </cell>
          <cell r="R1826">
            <v>0</v>
          </cell>
          <cell r="S1826">
            <v>571</v>
          </cell>
          <cell r="T1826">
            <v>0</v>
          </cell>
          <cell r="U1826">
            <v>4</v>
          </cell>
          <cell r="V1826">
            <v>0</v>
          </cell>
          <cell r="W1826" t="str">
            <v>Y</v>
          </cell>
        </row>
        <row r="1827">
          <cell r="C1827" t="str">
            <v>44698070110007</v>
          </cell>
          <cell r="D1827" t="str">
            <v>44</v>
          </cell>
          <cell r="E1827" t="str">
            <v>69807</v>
          </cell>
          <cell r="F1827" t="str">
            <v>0110007</v>
          </cell>
          <cell r="G1827" t="str">
            <v>Santa Cruz</v>
          </cell>
          <cell r="H1827" t="str">
            <v>San Lorenzo Valley Unified</v>
          </cell>
          <cell r="I1827" t="str">
            <v>Ocean Grove Charter</v>
          </cell>
          <cell r="J1827" t="str">
            <v>54</v>
          </cell>
          <cell r="K1827" t="str">
            <v>Unified School District</v>
          </cell>
          <cell r="L1827" t="str">
            <v>65</v>
          </cell>
          <cell r="M1827" t="str">
            <v>K-12 Schools (Public)</v>
          </cell>
          <cell r="N1827" t="str">
            <v>0747</v>
          </cell>
          <cell r="O1827">
            <v>2394</v>
          </cell>
          <cell r="P1827">
            <v>0</v>
          </cell>
          <cell r="Q1827">
            <v>0</v>
          </cell>
          <cell r="R1827">
            <v>0</v>
          </cell>
          <cell r="S1827">
            <v>571</v>
          </cell>
          <cell r="T1827">
            <v>0</v>
          </cell>
          <cell r="U1827">
            <v>0</v>
          </cell>
          <cell r="V1827">
            <v>0</v>
          </cell>
          <cell r="W1827" t="str">
            <v>Y</v>
          </cell>
        </row>
        <row r="1828">
          <cell r="C1828" t="str">
            <v>44698074430179</v>
          </cell>
          <cell r="D1828" t="str">
            <v>44</v>
          </cell>
          <cell r="E1828" t="str">
            <v>69807</v>
          </cell>
          <cell r="F1828" t="str">
            <v>4430179</v>
          </cell>
          <cell r="G1828" t="str">
            <v>Santa Cruz</v>
          </cell>
          <cell r="H1828" t="str">
            <v>San Lorenzo Valley Unified</v>
          </cell>
          <cell r="I1828" t="str">
            <v>SLVUSD Charter</v>
          </cell>
          <cell r="J1828" t="str">
            <v>54</v>
          </cell>
          <cell r="K1828" t="str">
            <v>Unified School District</v>
          </cell>
          <cell r="L1828" t="str">
            <v>65</v>
          </cell>
          <cell r="M1828" t="str">
            <v>K-12 Schools (Public)</v>
          </cell>
          <cell r="N1828" t="str">
            <v>0025</v>
          </cell>
          <cell r="O1828">
            <v>265</v>
          </cell>
          <cell r="P1828">
            <v>0</v>
          </cell>
          <cell r="Q1828">
            <v>0</v>
          </cell>
          <cell r="R1828">
            <v>0</v>
          </cell>
          <cell r="S1828">
            <v>55</v>
          </cell>
          <cell r="T1828">
            <v>0</v>
          </cell>
          <cell r="U1828">
            <v>0</v>
          </cell>
          <cell r="V1828">
            <v>0</v>
          </cell>
          <cell r="W1828" t="str">
            <v>Y</v>
          </cell>
        </row>
        <row r="1829">
          <cell r="C1829" t="str">
            <v>44698150000000</v>
          </cell>
          <cell r="D1829" t="str">
            <v>44</v>
          </cell>
          <cell r="E1829" t="str">
            <v>69815</v>
          </cell>
          <cell r="F1829" t="str">
            <v>0000000</v>
          </cell>
          <cell r="G1829" t="str">
            <v>Santa Cruz</v>
          </cell>
          <cell r="H1829" t="str">
            <v>Santa Cruz City Elementary</v>
          </cell>
          <cell r="J1829" t="str">
            <v>52</v>
          </cell>
          <cell r="K1829" t="str">
            <v>Elementary School District</v>
          </cell>
          <cell r="O1829">
            <v>2096</v>
          </cell>
          <cell r="P1829">
            <v>0</v>
          </cell>
          <cell r="Q1829">
            <v>7</v>
          </cell>
          <cell r="R1829">
            <v>0</v>
          </cell>
          <cell r="S1829">
            <v>959</v>
          </cell>
          <cell r="T1829">
            <v>0</v>
          </cell>
          <cell r="U1829">
            <v>2</v>
          </cell>
          <cell r="V1829">
            <v>0</v>
          </cell>
          <cell r="W1829" t="str">
            <v>Y</v>
          </cell>
        </row>
        <row r="1830">
          <cell r="C1830" t="str">
            <v>44698230000000</v>
          </cell>
          <cell r="D1830" t="str">
            <v>44</v>
          </cell>
          <cell r="E1830" t="str">
            <v>69823</v>
          </cell>
          <cell r="F1830" t="str">
            <v>0000000</v>
          </cell>
          <cell r="G1830" t="str">
            <v>Santa Cruz</v>
          </cell>
          <cell r="H1830" t="str">
            <v>Santa Cruz City High</v>
          </cell>
          <cell r="J1830" t="str">
            <v>56</v>
          </cell>
          <cell r="K1830" t="str">
            <v>High School District</v>
          </cell>
          <cell r="O1830">
            <v>4524</v>
          </cell>
          <cell r="P1830">
            <v>0</v>
          </cell>
          <cell r="Q1830">
            <v>41</v>
          </cell>
          <cell r="R1830">
            <v>0</v>
          </cell>
          <cell r="S1830">
            <v>1901</v>
          </cell>
          <cell r="T1830">
            <v>0</v>
          </cell>
          <cell r="U1830">
            <v>8</v>
          </cell>
          <cell r="V1830">
            <v>0</v>
          </cell>
          <cell r="W1830" t="str">
            <v>Y</v>
          </cell>
        </row>
        <row r="1831">
          <cell r="C1831" t="str">
            <v>44698234430187</v>
          </cell>
          <cell r="D1831" t="str">
            <v>44</v>
          </cell>
          <cell r="E1831" t="str">
            <v>69823</v>
          </cell>
          <cell r="F1831" t="str">
            <v>4430187</v>
          </cell>
          <cell r="G1831" t="str">
            <v>Santa Cruz</v>
          </cell>
          <cell r="H1831" t="str">
            <v>Santa Cruz City High</v>
          </cell>
          <cell r="I1831" t="str">
            <v>Delta Charter</v>
          </cell>
          <cell r="J1831" t="str">
            <v>56</v>
          </cell>
          <cell r="K1831" t="str">
            <v>High School District</v>
          </cell>
          <cell r="L1831" t="str">
            <v>66</v>
          </cell>
          <cell r="M1831" t="str">
            <v>High Schools (Public)</v>
          </cell>
          <cell r="N1831" t="str">
            <v>0059</v>
          </cell>
          <cell r="O1831">
            <v>112</v>
          </cell>
          <cell r="P1831">
            <v>0</v>
          </cell>
          <cell r="Q1831">
            <v>0</v>
          </cell>
          <cell r="R1831">
            <v>0</v>
          </cell>
          <cell r="S1831">
            <v>47</v>
          </cell>
          <cell r="T1831">
            <v>0</v>
          </cell>
          <cell r="U1831">
            <v>0</v>
          </cell>
          <cell r="V1831">
            <v>0</v>
          </cell>
          <cell r="W1831" t="str">
            <v>Y</v>
          </cell>
        </row>
        <row r="1832">
          <cell r="C1832" t="str">
            <v>44698490000000</v>
          </cell>
          <cell r="D1832" t="str">
            <v>44</v>
          </cell>
          <cell r="E1832" t="str">
            <v>69849</v>
          </cell>
          <cell r="F1832" t="str">
            <v>0000000</v>
          </cell>
          <cell r="G1832" t="str">
            <v>Santa Cruz</v>
          </cell>
          <cell r="H1832" t="str">
            <v>Soquel Union Elementary</v>
          </cell>
          <cell r="J1832" t="str">
            <v>52</v>
          </cell>
          <cell r="K1832" t="str">
            <v>Elementary School District</v>
          </cell>
          <cell r="O1832">
            <v>1963</v>
          </cell>
          <cell r="P1832">
            <v>0</v>
          </cell>
          <cell r="Q1832">
            <v>6</v>
          </cell>
          <cell r="R1832">
            <v>0</v>
          </cell>
          <cell r="S1832">
            <v>713</v>
          </cell>
          <cell r="T1832">
            <v>0</v>
          </cell>
          <cell r="U1832">
            <v>1</v>
          </cell>
          <cell r="V1832">
            <v>0</v>
          </cell>
          <cell r="W1832" t="str">
            <v>Y</v>
          </cell>
        </row>
        <row r="1833">
          <cell r="C1833" t="str">
            <v>44754320000000</v>
          </cell>
          <cell r="D1833" t="str">
            <v>44</v>
          </cell>
          <cell r="E1833" t="str">
            <v>75432</v>
          </cell>
          <cell r="F1833" t="str">
            <v>0000000</v>
          </cell>
          <cell r="G1833" t="str">
            <v>Santa Cruz</v>
          </cell>
          <cell r="H1833" t="str">
            <v>Scotts Valley Unified</v>
          </cell>
          <cell r="J1833" t="str">
            <v>54</v>
          </cell>
          <cell r="K1833" t="str">
            <v>Unified School District</v>
          </cell>
          <cell r="O1833">
            <v>2470</v>
          </cell>
          <cell r="P1833">
            <v>0</v>
          </cell>
          <cell r="Q1833">
            <v>8</v>
          </cell>
          <cell r="R1833">
            <v>0</v>
          </cell>
          <cell r="S1833">
            <v>284</v>
          </cell>
          <cell r="T1833">
            <v>0</v>
          </cell>
          <cell r="U1833">
            <v>2</v>
          </cell>
          <cell r="V1833">
            <v>0</v>
          </cell>
          <cell r="W1833" t="str">
            <v>Y</v>
          </cell>
        </row>
        <row r="1834">
          <cell r="C1834" t="str">
            <v>45104540000000</v>
          </cell>
          <cell r="D1834" t="str">
            <v>45</v>
          </cell>
          <cell r="E1834" t="str">
            <v>10454</v>
          </cell>
          <cell r="F1834" t="str">
            <v>0000000</v>
          </cell>
          <cell r="G1834" t="str">
            <v>Shasta</v>
          </cell>
          <cell r="H1834" t="str">
            <v>Shasta County Office of Education</v>
          </cell>
          <cell r="J1834" t="str">
            <v>00</v>
          </cell>
          <cell r="K1834" t="str">
            <v>County Office of Education (COE)</v>
          </cell>
          <cell r="O1834">
            <v>52</v>
          </cell>
          <cell r="P1834">
            <v>13</v>
          </cell>
          <cell r="Q1834">
            <v>38</v>
          </cell>
          <cell r="R1834">
            <v>2</v>
          </cell>
          <cell r="S1834">
            <v>40</v>
          </cell>
          <cell r="T1834">
            <v>13</v>
          </cell>
          <cell r="U1834">
            <v>26</v>
          </cell>
          <cell r="V1834">
            <v>2</v>
          </cell>
          <cell r="W1834" t="str">
            <v>Y</v>
          </cell>
        </row>
        <row r="1835">
          <cell r="C1835" t="str">
            <v>45104540111674</v>
          </cell>
          <cell r="D1835" t="str">
            <v>45</v>
          </cell>
          <cell r="E1835" t="str">
            <v>10454</v>
          </cell>
          <cell r="F1835" t="str">
            <v>0111674</v>
          </cell>
          <cell r="G1835" t="str">
            <v>Shasta</v>
          </cell>
          <cell r="H1835" t="str">
            <v>Shasta County Office of Education</v>
          </cell>
          <cell r="I1835" t="str">
            <v>Chrysalis Charter</v>
          </cell>
          <cell r="J1835" t="str">
            <v>00</v>
          </cell>
          <cell r="K1835" t="str">
            <v>County Office of Education (COE)</v>
          </cell>
          <cell r="L1835" t="str">
            <v>60</v>
          </cell>
          <cell r="M1835" t="str">
            <v>Elementary Schools (Public)</v>
          </cell>
          <cell r="N1835" t="str">
            <v>0778</v>
          </cell>
          <cell r="O1835">
            <v>222</v>
          </cell>
          <cell r="P1835">
            <v>0</v>
          </cell>
          <cell r="Q1835">
            <v>0</v>
          </cell>
          <cell r="R1835">
            <v>0</v>
          </cell>
          <cell r="S1835">
            <v>98</v>
          </cell>
          <cell r="T1835">
            <v>0</v>
          </cell>
          <cell r="U1835">
            <v>0</v>
          </cell>
          <cell r="V1835">
            <v>0</v>
          </cell>
          <cell r="W1835" t="str">
            <v>Y</v>
          </cell>
        </row>
        <row r="1836">
          <cell r="C1836" t="str">
            <v>45104540132647</v>
          </cell>
          <cell r="D1836" t="str">
            <v>45</v>
          </cell>
          <cell r="E1836" t="str">
            <v>10454</v>
          </cell>
          <cell r="F1836" t="str">
            <v>0132647</v>
          </cell>
          <cell r="G1836" t="str">
            <v>Shasta</v>
          </cell>
          <cell r="H1836" t="str">
            <v>Shasta County Office of Education</v>
          </cell>
          <cell r="I1836" t="str">
            <v>Shasta County Independent Study Charter</v>
          </cell>
          <cell r="J1836" t="str">
            <v>00</v>
          </cell>
          <cell r="K1836" t="str">
            <v>County Office of Education (COE)</v>
          </cell>
          <cell r="L1836" t="str">
            <v>66</v>
          </cell>
          <cell r="M1836" t="str">
            <v>High Schools (Public)</v>
          </cell>
          <cell r="N1836" t="str">
            <v>1757</v>
          </cell>
          <cell r="O1836">
            <v>102</v>
          </cell>
          <cell r="P1836">
            <v>0</v>
          </cell>
          <cell r="Q1836">
            <v>0</v>
          </cell>
          <cell r="R1836">
            <v>2</v>
          </cell>
          <cell r="S1836">
            <v>72</v>
          </cell>
          <cell r="T1836">
            <v>0</v>
          </cell>
          <cell r="U1836">
            <v>0</v>
          </cell>
          <cell r="V1836">
            <v>2</v>
          </cell>
          <cell r="W1836" t="str">
            <v>Y</v>
          </cell>
        </row>
        <row r="1837">
          <cell r="C1837" t="str">
            <v>45104540132944</v>
          </cell>
          <cell r="D1837" t="str">
            <v>45</v>
          </cell>
          <cell r="E1837" t="str">
            <v>10454</v>
          </cell>
          <cell r="F1837" t="str">
            <v>0132944</v>
          </cell>
          <cell r="G1837" t="str">
            <v>Shasta</v>
          </cell>
          <cell r="H1837" t="str">
            <v>Shasta County Office of Education</v>
          </cell>
          <cell r="I1837" t="str">
            <v>Redding STEM Academy</v>
          </cell>
          <cell r="J1837" t="str">
            <v>00</v>
          </cell>
          <cell r="K1837" t="str">
            <v>County Office of Education (COE)</v>
          </cell>
          <cell r="L1837" t="str">
            <v>60</v>
          </cell>
          <cell r="M1837" t="str">
            <v>Elementary Schools (Public)</v>
          </cell>
          <cell r="N1837" t="str">
            <v>1770</v>
          </cell>
          <cell r="O1837">
            <v>228</v>
          </cell>
          <cell r="P1837">
            <v>0</v>
          </cell>
          <cell r="Q1837">
            <v>0</v>
          </cell>
          <cell r="R1837">
            <v>0</v>
          </cell>
          <cell r="S1837">
            <v>114</v>
          </cell>
          <cell r="T1837">
            <v>0</v>
          </cell>
          <cell r="U1837">
            <v>0</v>
          </cell>
          <cell r="V1837">
            <v>0</v>
          </cell>
          <cell r="W1837" t="str">
            <v>Y</v>
          </cell>
        </row>
        <row r="1838">
          <cell r="C1838" t="str">
            <v>45698560000000</v>
          </cell>
          <cell r="D1838" t="str">
            <v>45</v>
          </cell>
          <cell r="E1838" t="str">
            <v>69856</v>
          </cell>
          <cell r="F1838" t="str">
            <v>0000000</v>
          </cell>
          <cell r="G1838" t="str">
            <v>Shasta</v>
          </cell>
          <cell r="H1838" t="str">
            <v>Anderson Union High</v>
          </cell>
          <cell r="J1838" t="str">
            <v>56</v>
          </cell>
          <cell r="K1838" t="str">
            <v>High School District</v>
          </cell>
          <cell r="O1838">
            <v>1590</v>
          </cell>
          <cell r="P1838">
            <v>0</v>
          </cell>
          <cell r="Q1838">
            <v>0</v>
          </cell>
          <cell r="R1838">
            <v>0</v>
          </cell>
          <cell r="S1838">
            <v>870</v>
          </cell>
          <cell r="T1838">
            <v>0</v>
          </cell>
          <cell r="U1838">
            <v>0</v>
          </cell>
          <cell r="V1838">
            <v>0</v>
          </cell>
          <cell r="W1838" t="str">
            <v>Y</v>
          </cell>
        </row>
        <row r="1839">
          <cell r="C1839" t="str">
            <v>45698564530333</v>
          </cell>
          <cell r="D1839" t="str">
            <v>45</v>
          </cell>
          <cell r="E1839" t="str">
            <v>69856</v>
          </cell>
          <cell r="F1839" t="str">
            <v>4530333</v>
          </cell>
          <cell r="G1839" t="str">
            <v>Shasta</v>
          </cell>
          <cell r="H1839" t="str">
            <v>Anderson Union High</v>
          </cell>
          <cell r="I1839" t="str">
            <v>Anderson New Technology High</v>
          </cell>
          <cell r="J1839" t="str">
            <v>56</v>
          </cell>
          <cell r="K1839" t="str">
            <v>High School District</v>
          </cell>
          <cell r="L1839" t="str">
            <v>66</v>
          </cell>
          <cell r="M1839" t="str">
            <v>High Schools (Public)</v>
          </cell>
          <cell r="N1839" t="str">
            <v>0452</v>
          </cell>
          <cell r="O1839">
            <v>189</v>
          </cell>
          <cell r="P1839">
            <v>0</v>
          </cell>
          <cell r="Q1839">
            <v>0</v>
          </cell>
          <cell r="R1839">
            <v>0</v>
          </cell>
          <cell r="S1839">
            <v>102</v>
          </cell>
          <cell r="T1839">
            <v>0</v>
          </cell>
          <cell r="U1839">
            <v>0</v>
          </cell>
          <cell r="V1839">
            <v>0</v>
          </cell>
          <cell r="W1839" t="str">
            <v>Y</v>
          </cell>
        </row>
        <row r="1840">
          <cell r="C1840" t="str">
            <v>45698720000000</v>
          </cell>
          <cell r="D1840" t="str">
            <v>45</v>
          </cell>
          <cell r="E1840" t="str">
            <v>69872</v>
          </cell>
          <cell r="F1840" t="str">
            <v>0000000</v>
          </cell>
          <cell r="G1840" t="str">
            <v>Shasta</v>
          </cell>
          <cell r="H1840" t="str">
            <v>Bella Vista Elementary</v>
          </cell>
          <cell r="J1840" t="str">
            <v>52</v>
          </cell>
          <cell r="K1840" t="str">
            <v>Elementary School District</v>
          </cell>
          <cell r="O1840">
            <v>351</v>
          </cell>
          <cell r="P1840">
            <v>0</v>
          </cell>
          <cell r="Q1840">
            <v>1</v>
          </cell>
          <cell r="R1840">
            <v>0</v>
          </cell>
          <cell r="S1840">
            <v>225</v>
          </cell>
          <cell r="T1840">
            <v>0</v>
          </cell>
          <cell r="U1840">
            <v>1</v>
          </cell>
          <cell r="V1840">
            <v>0</v>
          </cell>
          <cell r="W1840" t="str">
            <v>Y</v>
          </cell>
        </row>
        <row r="1841">
          <cell r="C1841" t="str">
            <v>45698800000000</v>
          </cell>
          <cell r="D1841" t="str">
            <v>45</v>
          </cell>
          <cell r="E1841" t="str">
            <v>69880</v>
          </cell>
          <cell r="F1841" t="str">
            <v>0000000</v>
          </cell>
          <cell r="G1841" t="str">
            <v>Shasta</v>
          </cell>
          <cell r="H1841" t="str">
            <v>Black Butte Union Elementary</v>
          </cell>
          <cell r="J1841" t="str">
            <v>52</v>
          </cell>
          <cell r="K1841" t="str">
            <v>Elementary School District</v>
          </cell>
          <cell r="O1841">
            <v>211</v>
          </cell>
          <cell r="P1841">
            <v>0</v>
          </cell>
          <cell r="Q1841">
            <v>0</v>
          </cell>
          <cell r="R1841">
            <v>0</v>
          </cell>
          <cell r="S1841">
            <v>163</v>
          </cell>
          <cell r="T1841">
            <v>0</v>
          </cell>
          <cell r="U1841">
            <v>0</v>
          </cell>
          <cell r="V1841">
            <v>0</v>
          </cell>
          <cell r="W1841" t="str">
            <v>Y</v>
          </cell>
        </row>
        <row r="1842">
          <cell r="C1842" t="str">
            <v>45699140000000</v>
          </cell>
          <cell r="D1842" t="str">
            <v>45</v>
          </cell>
          <cell r="E1842" t="str">
            <v>69914</v>
          </cell>
          <cell r="F1842" t="str">
            <v>0000000</v>
          </cell>
          <cell r="G1842" t="str">
            <v>Shasta</v>
          </cell>
          <cell r="H1842" t="str">
            <v>Cascade Union Elementary</v>
          </cell>
          <cell r="J1842" t="str">
            <v>52</v>
          </cell>
          <cell r="K1842" t="str">
            <v>Elementary School District</v>
          </cell>
          <cell r="O1842">
            <v>1032</v>
          </cell>
          <cell r="P1842">
            <v>0</v>
          </cell>
          <cell r="Q1842">
            <v>6</v>
          </cell>
          <cell r="R1842">
            <v>0</v>
          </cell>
          <cell r="S1842">
            <v>888</v>
          </cell>
          <cell r="T1842">
            <v>0</v>
          </cell>
          <cell r="U1842">
            <v>4</v>
          </cell>
          <cell r="V1842">
            <v>0</v>
          </cell>
          <cell r="W1842" t="str">
            <v>Y</v>
          </cell>
        </row>
        <row r="1843">
          <cell r="C1843" t="str">
            <v>45699140135624</v>
          </cell>
          <cell r="D1843" t="str">
            <v>45</v>
          </cell>
          <cell r="E1843" t="str">
            <v>69914</v>
          </cell>
          <cell r="F1843" t="str">
            <v>0135624</v>
          </cell>
          <cell r="G1843" t="str">
            <v>Shasta</v>
          </cell>
          <cell r="H1843" t="str">
            <v>Cascade Union Elementary</v>
          </cell>
          <cell r="I1843" t="str">
            <v>Tree of Life International Charter</v>
          </cell>
          <cell r="J1843" t="str">
            <v>52</v>
          </cell>
          <cell r="K1843" t="str">
            <v>Elementary School District</v>
          </cell>
          <cell r="L1843" t="str">
            <v>60</v>
          </cell>
          <cell r="M1843" t="str">
            <v>Elementary Schools (Public)</v>
          </cell>
          <cell r="N1843" t="str">
            <v>1869</v>
          </cell>
          <cell r="O1843">
            <v>83</v>
          </cell>
          <cell r="P1843">
            <v>0</v>
          </cell>
          <cell r="Q1843">
            <v>0</v>
          </cell>
          <cell r="R1843">
            <v>0</v>
          </cell>
          <cell r="S1843">
            <v>51</v>
          </cell>
          <cell r="T1843">
            <v>0</v>
          </cell>
          <cell r="U1843">
            <v>0</v>
          </cell>
          <cell r="V1843">
            <v>0</v>
          </cell>
          <cell r="W1843" t="str">
            <v>Y</v>
          </cell>
        </row>
        <row r="1844">
          <cell r="C1844" t="str">
            <v>45699220000000</v>
          </cell>
          <cell r="D1844" t="str">
            <v>45</v>
          </cell>
          <cell r="E1844" t="str">
            <v>69922</v>
          </cell>
          <cell r="F1844" t="str">
            <v>0000000</v>
          </cell>
          <cell r="G1844" t="str">
            <v>Shasta</v>
          </cell>
          <cell r="H1844" t="str">
            <v>Castle Rock Union Elementary</v>
          </cell>
          <cell r="J1844" t="str">
            <v>52</v>
          </cell>
          <cell r="K1844" t="str">
            <v>Elementary School District</v>
          </cell>
          <cell r="O1844">
            <v>60</v>
          </cell>
          <cell r="P1844">
            <v>0</v>
          </cell>
          <cell r="Q1844">
            <v>0</v>
          </cell>
          <cell r="R1844">
            <v>0</v>
          </cell>
          <cell r="S1844">
            <v>45</v>
          </cell>
          <cell r="T1844">
            <v>0</v>
          </cell>
          <cell r="U1844">
            <v>0</v>
          </cell>
          <cell r="V1844">
            <v>0</v>
          </cell>
          <cell r="W1844" t="str">
            <v>Y</v>
          </cell>
        </row>
        <row r="1845">
          <cell r="C1845" t="str">
            <v>45699480000000</v>
          </cell>
          <cell r="D1845" t="str">
            <v>45</v>
          </cell>
          <cell r="E1845" t="str">
            <v>69948</v>
          </cell>
          <cell r="F1845" t="str">
            <v>0000000</v>
          </cell>
          <cell r="G1845" t="str">
            <v>Shasta</v>
          </cell>
          <cell r="H1845" t="str">
            <v>Columbia Elementary</v>
          </cell>
          <cell r="J1845" t="str">
            <v>52</v>
          </cell>
          <cell r="K1845" t="str">
            <v>Elementary School District</v>
          </cell>
          <cell r="O1845">
            <v>770</v>
          </cell>
          <cell r="P1845">
            <v>0</v>
          </cell>
          <cell r="Q1845">
            <v>1</v>
          </cell>
          <cell r="R1845">
            <v>0</v>
          </cell>
          <cell r="S1845">
            <v>282</v>
          </cell>
          <cell r="T1845">
            <v>0</v>
          </cell>
          <cell r="U1845">
            <v>1</v>
          </cell>
          <cell r="V1845">
            <v>0</v>
          </cell>
          <cell r="W1845" t="str">
            <v>Y</v>
          </cell>
        </row>
        <row r="1846">
          <cell r="C1846" t="str">
            <v>45699480134122</v>
          </cell>
          <cell r="D1846" t="str">
            <v>45</v>
          </cell>
          <cell r="E1846" t="str">
            <v>69948</v>
          </cell>
          <cell r="F1846" t="str">
            <v>0134122</v>
          </cell>
          <cell r="G1846" t="str">
            <v>Shasta</v>
          </cell>
          <cell r="H1846" t="str">
            <v>Columbia Elementary</v>
          </cell>
          <cell r="I1846" t="str">
            <v>Redding School of the Arts</v>
          </cell>
          <cell r="J1846" t="str">
            <v>52</v>
          </cell>
          <cell r="K1846" t="str">
            <v>Elementary School District</v>
          </cell>
          <cell r="L1846" t="str">
            <v>65</v>
          </cell>
          <cell r="M1846" t="str">
            <v>K-12 Schools (Public)</v>
          </cell>
          <cell r="N1846" t="str">
            <v>1793</v>
          </cell>
          <cell r="O1846">
            <v>587</v>
          </cell>
          <cell r="P1846">
            <v>0</v>
          </cell>
          <cell r="Q1846">
            <v>0</v>
          </cell>
          <cell r="R1846">
            <v>0</v>
          </cell>
          <cell r="S1846">
            <v>202</v>
          </cell>
          <cell r="T1846">
            <v>0</v>
          </cell>
          <cell r="U1846">
            <v>0</v>
          </cell>
          <cell r="V1846">
            <v>0</v>
          </cell>
          <cell r="W1846" t="str">
            <v>Y</v>
          </cell>
        </row>
        <row r="1847">
          <cell r="C1847" t="str">
            <v>45699550000000</v>
          </cell>
          <cell r="D1847" t="str">
            <v>45</v>
          </cell>
          <cell r="E1847" t="str">
            <v>69955</v>
          </cell>
          <cell r="F1847" t="str">
            <v>0000000</v>
          </cell>
          <cell r="G1847" t="str">
            <v>Shasta</v>
          </cell>
          <cell r="H1847" t="str">
            <v>Cottonwood Union Elementary</v>
          </cell>
          <cell r="J1847" t="str">
            <v>52</v>
          </cell>
          <cell r="K1847" t="str">
            <v>Elementary School District</v>
          </cell>
          <cell r="O1847">
            <v>938</v>
          </cell>
          <cell r="P1847">
            <v>0</v>
          </cell>
          <cell r="Q1847">
            <v>0</v>
          </cell>
          <cell r="R1847">
            <v>0</v>
          </cell>
          <cell r="S1847">
            <v>533</v>
          </cell>
          <cell r="T1847">
            <v>0</v>
          </cell>
          <cell r="U1847">
            <v>0</v>
          </cell>
          <cell r="V1847">
            <v>0</v>
          </cell>
          <cell r="W1847" t="str">
            <v>Y</v>
          </cell>
        </row>
        <row r="1848">
          <cell r="C1848" t="str">
            <v>45699550121640</v>
          </cell>
          <cell r="D1848" t="str">
            <v>45</v>
          </cell>
          <cell r="E1848" t="str">
            <v>69955</v>
          </cell>
          <cell r="F1848" t="str">
            <v>0121640</v>
          </cell>
          <cell r="G1848" t="str">
            <v>Shasta</v>
          </cell>
          <cell r="H1848" t="str">
            <v>Cottonwood Union Elementary</v>
          </cell>
          <cell r="I1848" t="str">
            <v>Cottonwood Creek Charter</v>
          </cell>
          <cell r="J1848" t="str">
            <v>52</v>
          </cell>
          <cell r="K1848" t="str">
            <v>Elementary School District</v>
          </cell>
          <cell r="L1848" t="str">
            <v>60</v>
          </cell>
          <cell r="M1848" t="str">
            <v>Elementary Schools (Public)</v>
          </cell>
          <cell r="N1848" t="str">
            <v>1183</v>
          </cell>
          <cell r="O1848">
            <v>225</v>
          </cell>
          <cell r="P1848">
            <v>0</v>
          </cell>
          <cell r="Q1848">
            <v>0</v>
          </cell>
          <cell r="R1848">
            <v>0</v>
          </cell>
          <cell r="S1848">
            <v>75</v>
          </cell>
          <cell r="T1848">
            <v>0</v>
          </cell>
          <cell r="U1848">
            <v>0</v>
          </cell>
          <cell r="V1848">
            <v>0</v>
          </cell>
          <cell r="W1848" t="str">
            <v>Y</v>
          </cell>
        </row>
        <row r="1849">
          <cell r="C1849" t="str">
            <v>45699710000000</v>
          </cell>
          <cell r="D1849" t="str">
            <v>45</v>
          </cell>
          <cell r="E1849" t="str">
            <v>69971</v>
          </cell>
          <cell r="F1849" t="str">
            <v>0000000</v>
          </cell>
          <cell r="G1849" t="str">
            <v>Shasta</v>
          </cell>
          <cell r="H1849" t="str">
            <v>Enterprise Elementary</v>
          </cell>
          <cell r="J1849" t="str">
            <v>52</v>
          </cell>
          <cell r="K1849" t="str">
            <v>Elementary School District</v>
          </cell>
          <cell r="O1849">
            <v>3597</v>
          </cell>
          <cell r="P1849">
            <v>0</v>
          </cell>
          <cell r="Q1849">
            <v>10</v>
          </cell>
          <cell r="R1849">
            <v>0</v>
          </cell>
          <cell r="S1849">
            <v>2588</v>
          </cell>
          <cell r="T1849">
            <v>0</v>
          </cell>
          <cell r="U1849">
            <v>5</v>
          </cell>
          <cell r="V1849">
            <v>0</v>
          </cell>
          <cell r="W1849" t="str">
            <v>Y</v>
          </cell>
        </row>
        <row r="1850">
          <cell r="C1850" t="str">
            <v>45699710135830</v>
          </cell>
          <cell r="D1850" t="str">
            <v>45</v>
          </cell>
          <cell r="E1850" t="str">
            <v>69971</v>
          </cell>
          <cell r="F1850" t="str">
            <v>0135830</v>
          </cell>
          <cell r="G1850" t="str">
            <v>Shasta</v>
          </cell>
          <cell r="H1850" t="str">
            <v>Enterprise Elementary</v>
          </cell>
          <cell r="I1850" t="str">
            <v>PACE Academy Charter</v>
          </cell>
          <cell r="J1850" t="str">
            <v>52</v>
          </cell>
          <cell r="K1850" t="str">
            <v>Elementary School District</v>
          </cell>
          <cell r="L1850" t="str">
            <v>65</v>
          </cell>
          <cell r="M1850" t="str">
            <v>K-12 Schools (Public)</v>
          </cell>
          <cell r="N1850" t="str">
            <v>1861</v>
          </cell>
          <cell r="O1850">
            <v>83</v>
          </cell>
          <cell r="P1850">
            <v>0</v>
          </cell>
          <cell r="Q1850">
            <v>0</v>
          </cell>
          <cell r="R1850">
            <v>0</v>
          </cell>
          <cell r="S1850">
            <v>73</v>
          </cell>
          <cell r="T1850">
            <v>0</v>
          </cell>
          <cell r="U1850">
            <v>0</v>
          </cell>
          <cell r="V1850">
            <v>0</v>
          </cell>
          <cell r="W1850" t="str">
            <v>Y</v>
          </cell>
        </row>
        <row r="1851">
          <cell r="C1851" t="str">
            <v>45699710135848</v>
          </cell>
          <cell r="D1851" t="str">
            <v>45</v>
          </cell>
          <cell r="E1851" t="str">
            <v>69971</v>
          </cell>
          <cell r="F1851" t="str">
            <v>0135848</v>
          </cell>
          <cell r="G1851" t="str">
            <v>Shasta</v>
          </cell>
          <cell r="H1851" t="str">
            <v>Enterprise Elementary</v>
          </cell>
          <cell r="I1851" t="str">
            <v>Redding Collegiate Academy</v>
          </cell>
          <cell r="J1851" t="str">
            <v>52</v>
          </cell>
          <cell r="K1851" t="str">
            <v>Elementary School District</v>
          </cell>
          <cell r="L1851" t="str">
            <v>65</v>
          </cell>
          <cell r="M1851" t="str">
            <v>K-12 Schools (Public)</v>
          </cell>
          <cell r="N1851" t="str">
            <v>1864</v>
          </cell>
          <cell r="O1851">
            <v>102</v>
          </cell>
          <cell r="P1851">
            <v>0</v>
          </cell>
          <cell r="Q1851">
            <v>0</v>
          </cell>
          <cell r="R1851">
            <v>0</v>
          </cell>
          <cell r="S1851">
            <v>67</v>
          </cell>
          <cell r="T1851">
            <v>0</v>
          </cell>
          <cell r="U1851">
            <v>0</v>
          </cell>
          <cell r="V1851">
            <v>0</v>
          </cell>
          <cell r="W1851" t="str">
            <v>Y</v>
          </cell>
        </row>
        <row r="1852">
          <cell r="C1852" t="str">
            <v>45699890000000</v>
          </cell>
          <cell r="D1852" t="str">
            <v>45</v>
          </cell>
          <cell r="E1852" t="str">
            <v>69989</v>
          </cell>
          <cell r="F1852" t="str">
            <v>0000000</v>
          </cell>
          <cell r="G1852" t="str">
            <v>Shasta</v>
          </cell>
          <cell r="H1852" t="str">
            <v>Fall River Joint Unified</v>
          </cell>
          <cell r="J1852" t="str">
            <v>54</v>
          </cell>
          <cell r="K1852" t="str">
            <v>Unified School District</v>
          </cell>
          <cell r="O1852">
            <v>1209</v>
          </cell>
          <cell r="P1852">
            <v>0</v>
          </cell>
          <cell r="Q1852">
            <v>0</v>
          </cell>
          <cell r="R1852">
            <v>0</v>
          </cell>
          <cell r="S1852">
            <v>712</v>
          </cell>
          <cell r="T1852">
            <v>0</v>
          </cell>
          <cell r="U1852">
            <v>0</v>
          </cell>
          <cell r="V1852">
            <v>0</v>
          </cell>
          <cell r="W1852" t="str">
            <v>Y</v>
          </cell>
        </row>
        <row r="1853">
          <cell r="C1853" t="str">
            <v>45699970000000</v>
          </cell>
          <cell r="D1853" t="str">
            <v>45</v>
          </cell>
          <cell r="E1853" t="str">
            <v>69997</v>
          </cell>
          <cell r="F1853" t="str">
            <v>0000000</v>
          </cell>
          <cell r="G1853" t="str">
            <v>Shasta</v>
          </cell>
          <cell r="H1853" t="str">
            <v>French Gulch-Whiskeytown Elementary</v>
          </cell>
          <cell r="J1853" t="str">
            <v>52</v>
          </cell>
          <cell r="K1853" t="str">
            <v>Elementary School District</v>
          </cell>
          <cell r="O1853">
            <v>29</v>
          </cell>
          <cell r="P1853">
            <v>0</v>
          </cell>
          <cell r="Q1853">
            <v>0</v>
          </cell>
          <cell r="R1853">
            <v>0</v>
          </cell>
          <cell r="S1853">
            <v>25</v>
          </cell>
          <cell r="T1853">
            <v>0</v>
          </cell>
          <cell r="U1853">
            <v>0</v>
          </cell>
          <cell r="V1853">
            <v>0</v>
          </cell>
          <cell r="W1853" t="str">
            <v>Y</v>
          </cell>
        </row>
        <row r="1854">
          <cell r="C1854" t="str">
            <v>45700030000000</v>
          </cell>
          <cell r="D1854" t="str">
            <v>45</v>
          </cell>
          <cell r="E1854" t="str">
            <v>70003</v>
          </cell>
          <cell r="F1854" t="str">
            <v>0000000</v>
          </cell>
          <cell r="G1854" t="str">
            <v>Shasta</v>
          </cell>
          <cell r="H1854" t="str">
            <v>Grant Elementary</v>
          </cell>
          <cell r="J1854" t="str">
            <v>52</v>
          </cell>
          <cell r="K1854" t="str">
            <v>Elementary School District</v>
          </cell>
          <cell r="O1854">
            <v>647</v>
          </cell>
          <cell r="P1854">
            <v>0</v>
          </cell>
          <cell r="Q1854">
            <v>0</v>
          </cell>
          <cell r="R1854">
            <v>0</v>
          </cell>
          <cell r="S1854">
            <v>113</v>
          </cell>
          <cell r="T1854">
            <v>0</v>
          </cell>
          <cell r="U1854">
            <v>0</v>
          </cell>
          <cell r="V1854">
            <v>0</v>
          </cell>
          <cell r="W1854" t="str">
            <v>Y</v>
          </cell>
        </row>
        <row r="1855">
          <cell r="C1855" t="str">
            <v>45700110000000</v>
          </cell>
          <cell r="D1855" t="str">
            <v>45</v>
          </cell>
          <cell r="E1855" t="str">
            <v>70011</v>
          </cell>
          <cell r="F1855" t="str">
            <v>0000000</v>
          </cell>
          <cell r="G1855" t="str">
            <v>Shasta</v>
          </cell>
          <cell r="H1855" t="str">
            <v>Happy Valley Union Elementary</v>
          </cell>
          <cell r="J1855" t="str">
            <v>52</v>
          </cell>
          <cell r="K1855" t="str">
            <v>Elementary School District</v>
          </cell>
          <cell r="O1855">
            <v>506</v>
          </cell>
          <cell r="P1855">
            <v>0</v>
          </cell>
          <cell r="Q1855">
            <v>0</v>
          </cell>
          <cell r="R1855">
            <v>0</v>
          </cell>
          <cell r="S1855">
            <v>350</v>
          </cell>
          <cell r="T1855">
            <v>0</v>
          </cell>
          <cell r="U1855">
            <v>0</v>
          </cell>
          <cell r="V1855">
            <v>0</v>
          </cell>
          <cell r="W1855" t="str">
            <v>Y</v>
          </cell>
        </row>
        <row r="1856">
          <cell r="C1856" t="str">
            <v>45700290000000</v>
          </cell>
          <cell r="D1856" t="str">
            <v>45</v>
          </cell>
          <cell r="E1856" t="str">
            <v>70029</v>
          </cell>
          <cell r="F1856" t="str">
            <v>0000000</v>
          </cell>
          <cell r="G1856" t="str">
            <v>Shasta</v>
          </cell>
          <cell r="H1856" t="str">
            <v>Igo, Ono, Platina Union Elementary</v>
          </cell>
          <cell r="J1856" t="str">
            <v>52</v>
          </cell>
          <cell r="K1856" t="str">
            <v>Elementary School District</v>
          </cell>
          <cell r="O1856">
            <v>40</v>
          </cell>
          <cell r="P1856">
            <v>0</v>
          </cell>
          <cell r="Q1856">
            <v>0</v>
          </cell>
          <cell r="R1856">
            <v>0</v>
          </cell>
          <cell r="S1856">
            <v>26</v>
          </cell>
          <cell r="T1856">
            <v>0</v>
          </cell>
          <cell r="U1856">
            <v>0</v>
          </cell>
          <cell r="V1856">
            <v>0</v>
          </cell>
          <cell r="W1856" t="str">
            <v>Y</v>
          </cell>
        </row>
        <row r="1857">
          <cell r="C1857" t="str">
            <v>45700370000000</v>
          </cell>
          <cell r="D1857" t="str">
            <v>45</v>
          </cell>
          <cell r="E1857" t="str">
            <v>70037</v>
          </cell>
          <cell r="F1857" t="str">
            <v>0000000</v>
          </cell>
          <cell r="G1857" t="str">
            <v>Shasta</v>
          </cell>
          <cell r="H1857" t="str">
            <v>Indian Springs Elementary</v>
          </cell>
          <cell r="J1857" t="str">
            <v>52</v>
          </cell>
          <cell r="K1857" t="str">
            <v>Elementary School District</v>
          </cell>
          <cell r="O1857">
            <v>7</v>
          </cell>
          <cell r="P1857">
            <v>0</v>
          </cell>
          <cell r="Q1857">
            <v>0</v>
          </cell>
          <cell r="R1857">
            <v>0</v>
          </cell>
          <cell r="S1857">
            <v>7</v>
          </cell>
          <cell r="T1857">
            <v>0</v>
          </cell>
          <cell r="U1857">
            <v>0</v>
          </cell>
          <cell r="V1857">
            <v>0</v>
          </cell>
          <cell r="W1857" t="str">
            <v>Y</v>
          </cell>
        </row>
        <row r="1858">
          <cell r="C1858" t="str">
            <v>45700450000000</v>
          </cell>
          <cell r="D1858" t="str">
            <v>45</v>
          </cell>
          <cell r="E1858" t="str">
            <v>70045</v>
          </cell>
          <cell r="F1858" t="str">
            <v>0000000</v>
          </cell>
          <cell r="G1858" t="str">
            <v>Shasta</v>
          </cell>
          <cell r="H1858" t="str">
            <v>Junction Elementary</v>
          </cell>
          <cell r="J1858" t="str">
            <v>52</v>
          </cell>
          <cell r="K1858" t="str">
            <v>Elementary School District</v>
          </cell>
          <cell r="O1858">
            <v>263</v>
          </cell>
          <cell r="P1858">
            <v>0</v>
          </cell>
          <cell r="Q1858">
            <v>0</v>
          </cell>
          <cell r="R1858">
            <v>0</v>
          </cell>
          <cell r="S1858">
            <v>91</v>
          </cell>
          <cell r="T1858">
            <v>0</v>
          </cell>
          <cell r="U1858">
            <v>0</v>
          </cell>
          <cell r="V1858">
            <v>0</v>
          </cell>
          <cell r="W1858" t="str">
            <v>Y</v>
          </cell>
        </row>
        <row r="1859">
          <cell r="C1859" t="str">
            <v>45700520000000</v>
          </cell>
          <cell r="D1859" t="str">
            <v>45</v>
          </cell>
          <cell r="E1859" t="str">
            <v>70052</v>
          </cell>
          <cell r="F1859" t="str">
            <v>0000000</v>
          </cell>
          <cell r="G1859" t="str">
            <v>Shasta</v>
          </cell>
          <cell r="H1859" t="str">
            <v>Millville Elementary</v>
          </cell>
          <cell r="J1859" t="str">
            <v>52</v>
          </cell>
          <cell r="K1859" t="str">
            <v>Elementary School District</v>
          </cell>
          <cell r="O1859">
            <v>261</v>
          </cell>
          <cell r="P1859">
            <v>0</v>
          </cell>
          <cell r="Q1859">
            <v>0</v>
          </cell>
          <cell r="R1859">
            <v>0</v>
          </cell>
          <cell r="S1859">
            <v>110</v>
          </cell>
          <cell r="T1859">
            <v>0</v>
          </cell>
          <cell r="U1859">
            <v>0</v>
          </cell>
          <cell r="V1859">
            <v>0</v>
          </cell>
          <cell r="W1859" t="str">
            <v>Y</v>
          </cell>
        </row>
        <row r="1860">
          <cell r="C1860" t="str">
            <v>45700780000000</v>
          </cell>
          <cell r="D1860" t="str">
            <v>45</v>
          </cell>
          <cell r="E1860" t="str">
            <v>70078</v>
          </cell>
          <cell r="F1860" t="str">
            <v>0000000</v>
          </cell>
          <cell r="G1860" t="str">
            <v>Shasta</v>
          </cell>
          <cell r="H1860" t="str">
            <v>North Cow Creek Elementary</v>
          </cell>
          <cell r="J1860" t="str">
            <v>52</v>
          </cell>
          <cell r="K1860" t="str">
            <v>Elementary School District</v>
          </cell>
          <cell r="O1860">
            <v>264</v>
          </cell>
          <cell r="P1860">
            <v>0</v>
          </cell>
          <cell r="Q1860">
            <v>1</v>
          </cell>
          <cell r="R1860">
            <v>0</v>
          </cell>
          <cell r="S1860">
            <v>70</v>
          </cell>
          <cell r="T1860">
            <v>0</v>
          </cell>
          <cell r="U1860">
            <v>1</v>
          </cell>
          <cell r="V1860">
            <v>0</v>
          </cell>
          <cell r="W1860" t="str">
            <v>Y</v>
          </cell>
        </row>
        <row r="1861">
          <cell r="C1861" t="str">
            <v>45700860000000</v>
          </cell>
          <cell r="D1861" t="str">
            <v>45</v>
          </cell>
          <cell r="E1861" t="str">
            <v>70086</v>
          </cell>
          <cell r="F1861" t="str">
            <v>0000000</v>
          </cell>
          <cell r="G1861" t="str">
            <v>Shasta</v>
          </cell>
          <cell r="H1861" t="str">
            <v>Oak Run Elementary</v>
          </cell>
          <cell r="J1861" t="str">
            <v>52</v>
          </cell>
          <cell r="K1861" t="str">
            <v>Elementary School District</v>
          </cell>
          <cell r="O1861">
            <v>65</v>
          </cell>
          <cell r="P1861">
            <v>0</v>
          </cell>
          <cell r="Q1861">
            <v>0</v>
          </cell>
          <cell r="R1861">
            <v>0</v>
          </cell>
          <cell r="S1861">
            <v>48</v>
          </cell>
          <cell r="T1861">
            <v>0</v>
          </cell>
          <cell r="U1861">
            <v>0</v>
          </cell>
          <cell r="V1861">
            <v>0</v>
          </cell>
          <cell r="W1861" t="str">
            <v>Y</v>
          </cell>
        </row>
        <row r="1862">
          <cell r="C1862" t="str">
            <v>45700940000000</v>
          </cell>
          <cell r="D1862" t="str">
            <v>45</v>
          </cell>
          <cell r="E1862" t="str">
            <v>70094</v>
          </cell>
          <cell r="F1862" t="str">
            <v>0000000</v>
          </cell>
          <cell r="G1862" t="str">
            <v>Shasta</v>
          </cell>
          <cell r="H1862" t="str">
            <v>Pacheco Union Elementary</v>
          </cell>
          <cell r="J1862" t="str">
            <v>52</v>
          </cell>
          <cell r="K1862" t="str">
            <v>Elementary School District</v>
          </cell>
          <cell r="O1862">
            <v>635</v>
          </cell>
          <cell r="P1862">
            <v>0</v>
          </cell>
          <cell r="Q1862">
            <v>3</v>
          </cell>
          <cell r="R1862">
            <v>0</v>
          </cell>
          <cell r="S1862">
            <v>372</v>
          </cell>
          <cell r="T1862">
            <v>0</v>
          </cell>
          <cell r="U1862">
            <v>3</v>
          </cell>
          <cell r="V1862">
            <v>0</v>
          </cell>
          <cell r="W1862" t="str">
            <v>Y</v>
          </cell>
        </row>
        <row r="1863">
          <cell r="C1863" t="str">
            <v>45701100000000</v>
          </cell>
          <cell r="D1863" t="str">
            <v>45</v>
          </cell>
          <cell r="E1863" t="str">
            <v>70110</v>
          </cell>
          <cell r="F1863" t="str">
            <v>0000000</v>
          </cell>
          <cell r="G1863" t="str">
            <v>Shasta</v>
          </cell>
          <cell r="H1863" t="str">
            <v>Redding Elementary</v>
          </cell>
          <cell r="J1863" t="str">
            <v>52</v>
          </cell>
          <cell r="K1863" t="str">
            <v>Elementary School District</v>
          </cell>
          <cell r="O1863">
            <v>2999</v>
          </cell>
          <cell r="P1863">
            <v>0</v>
          </cell>
          <cell r="Q1863">
            <v>5</v>
          </cell>
          <cell r="R1863">
            <v>0</v>
          </cell>
          <cell r="S1863">
            <v>1910</v>
          </cell>
          <cell r="T1863">
            <v>0</v>
          </cell>
          <cell r="U1863">
            <v>5</v>
          </cell>
          <cell r="V1863">
            <v>0</v>
          </cell>
          <cell r="W1863" t="str">
            <v>Y</v>
          </cell>
        </row>
        <row r="1864">
          <cell r="C1864" t="str">
            <v>45701100135889</v>
          </cell>
          <cell r="D1864" t="str">
            <v>45</v>
          </cell>
          <cell r="E1864" t="str">
            <v>70110</v>
          </cell>
          <cell r="F1864" t="str">
            <v>0135889</v>
          </cell>
          <cell r="G1864" t="str">
            <v>Shasta</v>
          </cell>
          <cell r="H1864" t="str">
            <v>Redding Elementary</v>
          </cell>
          <cell r="I1864" t="str">
            <v>Stellar Charter</v>
          </cell>
          <cell r="J1864" t="str">
            <v>52</v>
          </cell>
          <cell r="K1864" t="str">
            <v>Elementary School District</v>
          </cell>
          <cell r="L1864" t="str">
            <v>65</v>
          </cell>
          <cell r="M1864" t="str">
            <v>K-12 Schools (Public)</v>
          </cell>
          <cell r="N1864" t="str">
            <v>0490</v>
          </cell>
          <cell r="O1864">
            <v>226</v>
          </cell>
          <cell r="P1864">
            <v>0</v>
          </cell>
          <cell r="Q1864">
            <v>0</v>
          </cell>
          <cell r="R1864">
            <v>0</v>
          </cell>
          <cell r="S1864">
            <v>84</v>
          </cell>
          <cell r="T1864">
            <v>0</v>
          </cell>
          <cell r="U1864">
            <v>0</v>
          </cell>
          <cell r="V1864">
            <v>0</v>
          </cell>
          <cell r="W1864" t="str">
            <v>Y</v>
          </cell>
        </row>
        <row r="1865">
          <cell r="C1865" t="str">
            <v>45701106117931</v>
          </cell>
          <cell r="D1865" t="str">
            <v>45</v>
          </cell>
          <cell r="E1865" t="str">
            <v>70110</v>
          </cell>
          <cell r="F1865" t="str">
            <v>6117931</v>
          </cell>
          <cell r="G1865" t="str">
            <v>Shasta</v>
          </cell>
          <cell r="H1865" t="str">
            <v>Redding Elementary</v>
          </cell>
          <cell r="I1865" t="str">
            <v>Monarch Learning Center</v>
          </cell>
          <cell r="J1865" t="str">
            <v>52</v>
          </cell>
          <cell r="K1865" t="str">
            <v>Elementary School District</v>
          </cell>
          <cell r="L1865" t="str">
            <v>60</v>
          </cell>
          <cell r="M1865" t="str">
            <v>Elementary Schools (Public)</v>
          </cell>
          <cell r="N1865" t="str">
            <v>0307</v>
          </cell>
          <cell r="O1865">
            <v>64</v>
          </cell>
          <cell r="P1865">
            <v>0</v>
          </cell>
          <cell r="Q1865">
            <v>0</v>
          </cell>
          <cell r="R1865">
            <v>0</v>
          </cell>
          <cell r="S1865">
            <v>35</v>
          </cell>
          <cell r="T1865">
            <v>0</v>
          </cell>
          <cell r="U1865">
            <v>0</v>
          </cell>
          <cell r="V1865">
            <v>0</v>
          </cell>
          <cell r="W1865" t="str">
            <v>Y</v>
          </cell>
        </row>
        <row r="1866">
          <cell r="C1866" t="str">
            <v>45701280000000</v>
          </cell>
          <cell r="D1866" t="str">
            <v>45</v>
          </cell>
          <cell r="E1866" t="str">
            <v>70128</v>
          </cell>
          <cell r="F1866" t="str">
            <v>0000000</v>
          </cell>
          <cell r="G1866" t="str">
            <v>Shasta</v>
          </cell>
          <cell r="H1866" t="str">
            <v>Shasta Union Elementary</v>
          </cell>
          <cell r="J1866" t="str">
            <v>52</v>
          </cell>
          <cell r="K1866" t="str">
            <v>Elementary School District</v>
          </cell>
          <cell r="O1866">
            <v>155</v>
          </cell>
          <cell r="P1866">
            <v>0</v>
          </cell>
          <cell r="Q1866">
            <v>0</v>
          </cell>
          <cell r="R1866">
            <v>0</v>
          </cell>
          <cell r="S1866">
            <v>72</v>
          </cell>
          <cell r="T1866">
            <v>0</v>
          </cell>
          <cell r="U1866">
            <v>0</v>
          </cell>
          <cell r="V1866">
            <v>0</v>
          </cell>
          <cell r="W1866" t="str">
            <v>Y</v>
          </cell>
        </row>
        <row r="1867">
          <cell r="C1867" t="str">
            <v>45701360000000</v>
          </cell>
          <cell r="D1867" t="str">
            <v>45</v>
          </cell>
          <cell r="E1867" t="str">
            <v>70136</v>
          </cell>
          <cell r="F1867" t="str">
            <v>0000000</v>
          </cell>
          <cell r="G1867" t="str">
            <v>Shasta</v>
          </cell>
          <cell r="H1867" t="str">
            <v>Shasta Union High</v>
          </cell>
          <cell r="J1867" t="str">
            <v>56</v>
          </cell>
          <cell r="K1867" t="str">
            <v>High School District</v>
          </cell>
          <cell r="O1867">
            <v>4389</v>
          </cell>
          <cell r="P1867">
            <v>0</v>
          </cell>
          <cell r="Q1867">
            <v>1</v>
          </cell>
          <cell r="R1867">
            <v>0</v>
          </cell>
          <cell r="S1867">
            <v>1809</v>
          </cell>
          <cell r="T1867">
            <v>0</v>
          </cell>
          <cell r="U1867">
            <v>0</v>
          </cell>
          <cell r="V1867">
            <v>0</v>
          </cell>
          <cell r="W1867" t="str">
            <v>Y</v>
          </cell>
        </row>
        <row r="1868">
          <cell r="C1868" t="str">
            <v>45701360106013</v>
          </cell>
          <cell r="D1868" t="str">
            <v>45</v>
          </cell>
          <cell r="E1868" t="str">
            <v>70136</v>
          </cell>
          <cell r="F1868" t="str">
            <v>0106013</v>
          </cell>
          <cell r="G1868" t="str">
            <v>Shasta</v>
          </cell>
          <cell r="H1868" t="str">
            <v>Shasta Union High</v>
          </cell>
          <cell r="I1868" t="str">
            <v>University Preparatory</v>
          </cell>
          <cell r="J1868" t="str">
            <v>56</v>
          </cell>
          <cell r="K1868" t="str">
            <v>High School District</v>
          </cell>
          <cell r="L1868" t="str">
            <v>65</v>
          </cell>
          <cell r="M1868" t="str">
            <v>K-12 Schools (Public)</v>
          </cell>
          <cell r="N1868" t="str">
            <v>0612</v>
          </cell>
          <cell r="O1868">
            <v>975</v>
          </cell>
          <cell r="P1868">
            <v>0</v>
          </cell>
          <cell r="Q1868">
            <v>0</v>
          </cell>
          <cell r="R1868">
            <v>0</v>
          </cell>
          <cell r="S1868">
            <v>161</v>
          </cell>
          <cell r="T1868">
            <v>0</v>
          </cell>
          <cell r="U1868">
            <v>0</v>
          </cell>
          <cell r="V1868">
            <v>0</v>
          </cell>
          <cell r="W1868" t="str">
            <v>Y</v>
          </cell>
        </row>
        <row r="1869">
          <cell r="C1869" t="str">
            <v>45701364530267</v>
          </cell>
          <cell r="D1869" t="str">
            <v>45</v>
          </cell>
          <cell r="E1869" t="str">
            <v>70136</v>
          </cell>
          <cell r="F1869" t="str">
            <v>4530267</v>
          </cell>
          <cell r="G1869" t="str">
            <v>Shasta</v>
          </cell>
          <cell r="H1869" t="str">
            <v>Shasta Union High</v>
          </cell>
          <cell r="I1869" t="str">
            <v>Shasta Charter Academy</v>
          </cell>
          <cell r="J1869" t="str">
            <v>56</v>
          </cell>
          <cell r="K1869" t="str">
            <v>High School District</v>
          </cell>
          <cell r="L1869" t="str">
            <v>66</v>
          </cell>
          <cell r="M1869" t="str">
            <v>High Schools (Public)</v>
          </cell>
          <cell r="N1869" t="str">
            <v>0256</v>
          </cell>
          <cell r="O1869">
            <v>241</v>
          </cell>
          <cell r="P1869">
            <v>0</v>
          </cell>
          <cell r="Q1869">
            <v>0</v>
          </cell>
          <cell r="R1869">
            <v>0</v>
          </cell>
          <cell r="S1869">
            <v>74</v>
          </cell>
          <cell r="T1869">
            <v>0</v>
          </cell>
          <cell r="U1869">
            <v>0</v>
          </cell>
          <cell r="V1869">
            <v>0</v>
          </cell>
          <cell r="W1869" t="str">
            <v>Y</v>
          </cell>
        </row>
        <row r="1870">
          <cell r="C1870" t="str">
            <v>45701690000000</v>
          </cell>
          <cell r="D1870" t="str">
            <v>45</v>
          </cell>
          <cell r="E1870" t="str">
            <v>70169</v>
          </cell>
          <cell r="F1870" t="str">
            <v>0000000</v>
          </cell>
          <cell r="G1870" t="str">
            <v>Shasta</v>
          </cell>
          <cell r="H1870" t="str">
            <v>Whitmore Union Elementary</v>
          </cell>
          <cell r="J1870" t="str">
            <v>52</v>
          </cell>
          <cell r="K1870" t="str">
            <v>Elementary School District</v>
          </cell>
          <cell r="O1870">
            <v>35</v>
          </cell>
          <cell r="P1870">
            <v>0</v>
          </cell>
          <cell r="Q1870">
            <v>1</v>
          </cell>
          <cell r="R1870">
            <v>0</v>
          </cell>
          <cell r="S1870">
            <v>18</v>
          </cell>
          <cell r="T1870">
            <v>0</v>
          </cell>
          <cell r="U1870">
            <v>0</v>
          </cell>
          <cell r="V1870">
            <v>0</v>
          </cell>
          <cell r="W1870" t="str">
            <v>Y</v>
          </cell>
        </row>
        <row r="1871">
          <cell r="C1871" t="str">
            <v>45701690129957</v>
          </cell>
          <cell r="D1871" t="str">
            <v>45</v>
          </cell>
          <cell r="E1871" t="str">
            <v>70169</v>
          </cell>
          <cell r="F1871" t="str">
            <v>0129957</v>
          </cell>
          <cell r="G1871" t="str">
            <v>Shasta</v>
          </cell>
          <cell r="H1871" t="str">
            <v>Whitmore Union Elementary</v>
          </cell>
          <cell r="I1871" t="str">
            <v>Northern Summit Academy</v>
          </cell>
          <cell r="J1871" t="str">
            <v>52</v>
          </cell>
          <cell r="K1871" t="str">
            <v>Elementary School District</v>
          </cell>
          <cell r="L1871" t="str">
            <v>65</v>
          </cell>
          <cell r="M1871" t="str">
            <v>K-12 Schools (Public)</v>
          </cell>
          <cell r="N1871" t="str">
            <v>1649</v>
          </cell>
          <cell r="O1871">
            <v>137</v>
          </cell>
          <cell r="P1871">
            <v>0</v>
          </cell>
          <cell r="Q1871">
            <v>0</v>
          </cell>
          <cell r="R1871">
            <v>0</v>
          </cell>
          <cell r="S1871">
            <v>89</v>
          </cell>
          <cell r="T1871">
            <v>0</v>
          </cell>
          <cell r="U1871">
            <v>0</v>
          </cell>
          <cell r="V1871">
            <v>0</v>
          </cell>
          <cell r="W1871" t="str">
            <v>Y</v>
          </cell>
        </row>
        <row r="1872">
          <cell r="C1872" t="str">
            <v>45701690134031</v>
          </cell>
          <cell r="D1872" t="str">
            <v>45</v>
          </cell>
          <cell r="E1872" t="str">
            <v>70169</v>
          </cell>
          <cell r="F1872" t="str">
            <v>0134031</v>
          </cell>
          <cell r="G1872" t="str">
            <v>Shasta</v>
          </cell>
          <cell r="H1872" t="str">
            <v>Whitmore Union Elementary</v>
          </cell>
          <cell r="I1872" t="str">
            <v>New Day Academy - Shasta</v>
          </cell>
          <cell r="J1872" t="str">
            <v>52</v>
          </cell>
          <cell r="K1872" t="str">
            <v>Elementary School District</v>
          </cell>
          <cell r="L1872" t="str">
            <v>65</v>
          </cell>
          <cell r="M1872" t="str">
            <v>K-12 Schools (Public)</v>
          </cell>
          <cell r="N1872" t="str">
            <v>1796</v>
          </cell>
          <cell r="O1872">
            <v>459</v>
          </cell>
          <cell r="P1872">
            <v>0</v>
          </cell>
          <cell r="Q1872">
            <v>0</v>
          </cell>
          <cell r="R1872">
            <v>0</v>
          </cell>
          <cell r="S1872">
            <v>245</v>
          </cell>
          <cell r="T1872">
            <v>0</v>
          </cell>
          <cell r="U1872">
            <v>0</v>
          </cell>
          <cell r="V1872">
            <v>0</v>
          </cell>
          <cell r="W1872" t="str">
            <v>Y</v>
          </cell>
        </row>
        <row r="1873">
          <cell r="C1873" t="str">
            <v>45701690136440</v>
          </cell>
          <cell r="D1873" t="str">
            <v>45</v>
          </cell>
          <cell r="E1873" t="str">
            <v>70169</v>
          </cell>
          <cell r="F1873" t="str">
            <v>0136440</v>
          </cell>
          <cell r="G1873" t="str">
            <v>Shasta</v>
          </cell>
          <cell r="H1873" t="str">
            <v>Whitmore Union Elementary</v>
          </cell>
          <cell r="I1873" t="str">
            <v>Phoenix Charter Academy</v>
          </cell>
          <cell r="J1873" t="str">
            <v>52</v>
          </cell>
          <cell r="K1873" t="str">
            <v>Elementary School District</v>
          </cell>
          <cell r="L1873" t="str">
            <v>65</v>
          </cell>
          <cell r="M1873" t="str">
            <v>K-12 Schools (Public)</v>
          </cell>
          <cell r="N1873" t="str">
            <v>1900</v>
          </cell>
          <cell r="O1873">
            <v>295</v>
          </cell>
          <cell r="P1873">
            <v>0</v>
          </cell>
          <cell r="Q1873">
            <v>0</v>
          </cell>
          <cell r="R1873">
            <v>0</v>
          </cell>
          <cell r="S1873">
            <v>183</v>
          </cell>
          <cell r="T1873">
            <v>0</v>
          </cell>
          <cell r="U1873">
            <v>0</v>
          </cell>
          <cell r="V1873">
            <v>0</v>
          </cell>
          <cell r="W1873" t="str">
            <v>Y</v>
          </cell>
        </row>
        <row r="1874">
          <cell r="C1874" t="str">
            <v>45737000000000</v>
          </cell>
          <cell r="D1874" t="str">
            <v>45</v>
          </cell>
          <cell r="E1874" t="str">
            <v>73700</v>
          </cell>
          <cell r="F1874" t="str">
            <v>0000000</v>
          </cell>
          <cell r="G1874" t="str">
            <v>Shasta</v>
          </cell>
          <cell r="H1874" t="str">
            <v>Mountain Union Elementary</v>
          </cell>
          <cell r="J1874" t="str">
            <v>52</v>
          </cell>
          <cell r="K1874" t="str">
            <v>Elementary School District</v>
          </cell>
          <cell r="O1874">
            <v>67</v>
          </cell>
          <cell r="P1874">
            <v>0</v>
          </cell>
          <cell r="Q1874">
            <v>1</v>
          </cell>
          <cell r="R1874">
            <v>0</v>
          </cell>
          <cell r="S1874">
            <v>59</v>
          </cell>
          <cell r="T1874">
            <v>0</v>
          </cell>
          <cell r="U1874">
            <v>0</v>
          </cell>
          <cell r="V1874">
            <v>0</v>
          </cell>
          <cell r="W1874" t="str">
            <v>Y</v>
          </cell>
        </row>
        <row r="1875">
          <cell r="C1875" t="str">
            <v>45752670000000</v>
          </cell>
          <cell r="D1875" t="str">
            <v>45</v>
          </cell>
          <cell r="E1875" t="str">
            <v>75267</v>
          </cell>
          <cell r="F1875" t="str">
            <v>0000000</v>
          </cell>
          <cell r="G1875" t="str">
            <v>Shasta</v>
          </cell>
          <cell r="H1875" t="str">
            <v>Gateway Unified</v>
          </cell>
          <cell r="J1875" t="str">
            <v>54</v>
          </cell>
          <cell r="K1875" t="str">
            <v>Unified School District</v>
          </cell>
          <cell r="O1875">
            <v>2305</v>
          </cell>
          <cell r="P1875">
            <v>0</v>
          </cell>
          <cell r="Q1875">
            <v>10</v>
          </cell>
          <cell r="R1875">
            <v>0</v>
          </cell>
          <cell r="S1875">
            <v>1724</v>
          </cell>
          <cell r="T1875">
            <v>0</v>
          </cell>
          <cell r="U1875">
            <v>7</v>
          </cell>
          <cell r="V1875">
            <v>0</v>
          </cell>
          <cell r="W1875" t="str">
            <v>Y</v>
          </cell>
        </row>
        <row r="1876">
          <cell r="C1876" t="str">
            <v>45752670113407</v>
          </cell>
          <cell r="D1876" t="str">
            <v>45</v>
          </cell>
          <cell r="E1876" t="str">
            <v>75267</v>
          </cell>
          <cell r="F1876" t="str">
            <v>0113407</v>
          </cell>
          <cell r="G1876" t="str">
            <v>Shasta</v>
          </cell>
          <cell r="H1876" t="str">
            <v>Gateway Unified</v>
          </cell>
          <cell r="I1876" t="str">
            <v>Rocky Point Charter</v>
          </cell>
          <cell r="J1876" t="str">
            <v>54</v>
          </cell>
          <cell r="K1876" t="str">
            <v>Unified School District</v>
          </cell>
          <cell r="L1876" t="str">
            <v>60</v>
          </cell>
          <cell r="M1876" t="str">
            <v>Elementary Schools (Public)</v>
          </cell>
          <cell r="N1876" t="str">
            <v>0849</v>
          </cell>
          <cell r="O1876">
            <v>178</v>
          </cell>
          <cell r="P1876">
            <v>0</v>
          </cell>
          <cell r="Q1876">
            <v>0</v>
          </cell>
          <cell r="R1876">
            <v>0</v>
          </cell>
          <cell r="S1876">
            <v>102</v>
          </cell>
          <cell r="T1876">
            <v>0</v>
          </cell>
          <cell r="U1876">
            <v>0</v>
          </cell>
          <cell r="V1876">
            <v>0</v>
          </cell>
          <cell r="W1876" t="str">
            <v>Y</v>
          </cell>
        </row>
        <row r="1877">
          <cell r="C1877" t="str">
            <v>46104620000000</v>
          </cell>
          <cell r="D1877" t="str">
            <v>46</v>
          </cell>
          <cell r="E1877" t="str">
            <v>10462</v>
          </cell>
          <cell r="F1877" t="str">
            <v>0000000</v>
          </cell>
          <cell r="G1877" t="str">
            <v>Sierra</v>
          </cell>
          <cell r="H1877" t="str">
            <v>Sierra Co. Office of Education</v>
          </cell>
          <cell r="J1877" t="str">
            <v>00</v>
          </cell>
          <cell r="K1877" t="str">
            <v>County Office of Education (COE)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 t="str">
            <v>In Expected List But We Do Not Have Data For This School/LEA</v>
          </cell>
        </row>
        <row r="1878">
          <cell r="C1878" t="str">
            <v>46701770000000</v>
          </cell>
          <cell r="D1878" t="str">
            <v>46</v>
          </cell>
          <cell r="E1878" t="str">
            <v>70177</v>
          </cell>
          <cell r="F1878" t="str">
            <v>0000000</v>
          </cell>
          <cell r="G1878" t="str">
            <v>Sierra</v>
          </cell>
          <cell r="H1878" t="str">
            <v>Sierra-Plumas Joint Unified</v>
          </cell>
          <cell r="J1878" t="str">
            <v>54</v>
          </cell>
          <cell r="K1878" t="str">
            <v>Unified School District</v>
          </cell>
          <cell r="O1878">
            <v>407</v>
          </cell>
          <cell r="P1878">
            <v>0</v>
          </cell>
          <cell r="Q1878">
            <v>0</v>
          </cell>
          <cell r="R1878">
            <v>0</v>
          </cell>
          <cell r="S1878">
            <v>163</v>
          </cell>
          <cell r="T1878">
            <v>0</v>
          </cell>
          <cell r="U1878">
            <v>0</v>
          </cell>
          <cell r="V1878">
            <v>0</v>
          </cell>
          <cell r="W1878" t="str">
            <v>Y</v>
          </cell>
        </row>
        <row r="1879">
          <cell r="C1879" t="str">
            <v>47104700000000</v>
          </cell>
          <cell r="D1879" t="str">
            <v>47</v>
          </cell>
          <cell r="E1879" t="str">
            <v>10470</v>
          </cell>
          <cell r="F1879" t="str">
            <v>0000000</v>
          </cell>
          <cell r="G1879" t="str">
            <v>Siskiyou</v>
          </cell>
          <cell r="H1879" t="str">
            <v>Siskiyou County Office of Education</v>
          </cell>
          <cell r="J1879" t="str">
            <v>00</v>
          </cell>
          <cell r="K1879" t="str">
            <v>County Office of Education (COE)</v>
          </cell>
          <cell r="O1879">
            <v>100</v>
          </cell>
          <cell r="P1879">
            <v>5</v>
          </cell>
          <cell r="Q1879">
            <v>95</v>
          </cell>
          <cell r="R1879">
            <v>0</v>
          </cell>
          <cell r="S1879">
            <v>51</v>
          </cell>
          <cell r="T1879">
            <v>5</v>
          </cell>
          <cell r="U1879">
            <v>46</v>
          </cell>
          <cell r="V1879">
            <v>0</v>
          </cell>
          <cell r="W1879" t="str">
            <v>Y</v>
          </cell>
        </row>
        <row r="1880">
          <cell r="C1880" t="str">
            <v>47104700117168</v>
          </cell>
          <cell r="D1880" t="str">
            <v>47</v>
          </cell>
          <cell r="E1880" t="str">
            <v>10470</v>
          </cell>
          <cell r="F1880" t="str">
            <v>0117168</v>
          </cell>
          <cell r="G1880" t="str">
            <v>Siskiyou</v>
          </cell>
          <cell r="H1880" t="str">
            <v>Siskiyou County Office of Education</v>
          </cell>
          <cell r="I1880" t="str">
            <v>Golden Eagle Charter</v>
          </cell>
          <cell r="J1880" t="str">
            <v>00</v>
          </cell>
          <cell r="K1880" t="str">
            <v>County Office of Education (COE)</v>
          </cell>
          <cell r="L1880" t="str">
            <v>65</v>
          </cell>
          <cell r="M1880" t="str">
            <v>K-12 Schools (Public)</v>
          </cell>
          <cell r="N1880" t="str">
            <v>0983</v>
          </cell>
          <cell r="O1880">
            <v>495</v>
          </cell>
          <cell r="P1880">
            <v>0</v>
          </cell>
          <cell r="Q1880">
            <v>0</v>
          </cell>
          <cell r="R1880">
            <v>0</v>
          </cell>
          <cell r="S1880">
            <v>348</v>
          </cell>
          <cell r="T1880">
            <v>0</v>
          </cell>
          <cell r="U1880">
            <v>0</v>
          </cell>
          <cell r="V1880">
            <v>0</v>
          </cell>
          <cell r="W1880" t="str">
            <v>Y</v>
          </cell>
        </row>
        <row r="1881">
          <cell r="C1881" t="str">
            <v>47701850000000</v>
          </cell>
          <cell r="D1881" t="str">
            <v>47</v>
          </cell>
          <cell r="E1881" t="str">
            <v>70185</v>
          </cell>
          <cell r="F1881" t="str">
            <v>0000000</v>
          </cell>
          <cell r="G1881" t="str">
            <v>Siskiyou</v>
          </cell>
          <cell r="H1881" t="str">
            <v>Big Springs Union Elementary</v>
          </cell>
          <cell r="J1881" t="str">
            <v>52</v>
          </cell>
          <cell r="K1881" t="str">
            <v>Elementary School District</v>
          </cell>
          <cell r="O1881">
            <v>179</v>
          </cell>
          <cell r="P1881">
            <v>0</v>
          </cell>
          <cell r="Q1881">
            <v>1</v>
          </cell>
          <cell r="R1881">
            <v>0</v>
          </cell>
          <cell r="S1881">
            <v>106</v>
          </cell>
          <cell r="T1881">
            <v>0</v>
          </cell>
          <cell r="U1881">
            <v>1</v>
          </cell>
          <cell r="V1881">
            <v>0</v>
          </cell>
          <cell r="W1881" t="str">
            <v>Y</v>
          </cell>
        </row>
        <row r="1882">
          <cell r="C1882" t="str">
            <v>47701930000000</v>
          </cell>
          <cell r="D1882" t="str">
            <v>47</v>
          </cell>
          <cell r="E1882" t="str">
            <v>70193</v>
          </cell>
          <cell r="F1882" t="str">
            <v>0000000</v>
          </cell>
          <cell r="G1882" t="str">
            <v>Siskiyou</v>
          </cell>
          <cell r="H1882" t="str">
            <v>Bogus Elementary</v>
          </cell>
          <cell r="J1882" t="str">
            <v>52</v>
          </cell>
          <cell r="K1882" t="str">
            <v>Elementary School District</v>
          </cell>
          <cell r="O1882">
            <v>13</v>
          </cell>
          <cell r="P1882">
            <v>0</v>
          </cell>
          <cell r="Q1882">
            <v>0</v>
          </cell>
          <cell r="R1882">
            <v>0</v>
          </cell>
          <cell r="S1882">
            <v>13</v>
          </cell>
          <cell r="T1882">
            <v>0</v>
          </cell>
          <cell r="U1882">
            <v>0</v>
          </cell>
          <cell r="V1882">
            <v>0</v>
          </cell>
          <cell r="W1882" t="str">
            <v>Y</v>
          </cell>
        </row>
        <row r="1883">
          <cell r="C1883" t="str">
            <v>47702010000000</v>
          </cell>
          <cell r="D1883" t="str">
            <v>47</v>
          </cell>
          <cell r="E1883" t="str">
            <v>70201</v>
          </cell>
          <cell r="F1883" t="str">
            <v>0000000</v>
          </cell>
          <cell r="G1883" t="str">
            <v>Siskiyou</v>
          </cell>
          <cell r="H1883" t="str">
            <v>Butteville Union Elementary</v>
          </cell>
          <cell r="J1883" t="str">
            <v>52</v>
          </cell>
          <cell r="K1883" t="str">
            <v>Elementary School District</v>
          </cell>
          <cell r="O1883">
            <v>207</v>
          </cell>
          <cell r="P1883">
            <v>0</v>
          </cell>
          <cell r="Q1883">
            <v>1</v>
          </cell>
          <cell r="R1883">
            <v>0</v>
          </cell>
          <cell r="S1883">
            <v>98</v>
          </cell>
          <cell r="T1883">
            <v>0</v>
          </cell>
          <cell r="U1883">
            <v>0</v>
          </cell>
          <cell r="V1883">
            <v>0</v>
          </cell>
          <cell r="W1883" t="str">
            <v>Y</v>
          </cell>
        </row>
        <row r="1884">
          <cell r="C1884" t="str">
            <v>47702270000000</v>
          </cell>
          <cell r="D1884" t="str">
            <v>47</v>
          </cell>
          <cell r="E1884" t="str">
            <v>70227</v>
          </cell>
          <cell r="F1884" t="str">
            <v>0000000</v>
          </cell>
          <cell r="G1884" t="str">
            <v>Siskiyou</v>
          </cell>
          <cell r="H1884" t="str">
            <v>Delphic Elementary</v>
          </cell>
          <cell r="J1884" t="str">
            <v>52</v>
          </cell>
          <cell r="K1884" t="str">
            <v>Elementary School District</v>
          </cell>
          <cell r="O1884">
            <v>61</v>
          </cell>
          <cell r="P1884">
            <v>0</v>
          </cell>
          <cell r="Q1884">
            <v>0</v>
          </cell>
          <cell r="R1884">
            <v>0</v>
          </cell>
          <cell r="S1884">
            <v>45</v>
          </cell>
          <cell r="T1884">
            <v>0</v>
          </cell>
          <cell r="U1884">
            <v>0</v>
          </cell>
          <cell r="V1884">
            <v>0</v>
          </cell>
          <cell r="W1884" t="str">
            <v>Y</v>
          </cell>
        </row>
        <row r="1885">
          <cell r="C1885" t="str">
            <v>47702430000000</v>
          </cell>
          <cell r="D1885" t="str">
            <v>47</v>
          </cell>
          <cell r="E1885" t="str">
            <v>70243</v>
          </cell>
          <cell r="F1885" t="str">
            <v>0000000</v>
          </cell>
          <cell r="G1885" t="str">
            <v>Siskiyou</v>
          </cell>
          <cell r="H1885" t="str">
            <v>Dunsmuir Elementary</v>
          </cell>
          <cell r="J1885" t="str">
            <v>52</v>
          </cell>
          <cell r="K1885" t="str">
            <v>Elementary School District</v>
          </cell>
          <cell r="O1885">
            <v>87</v>
          </cell>
          <cell r="P1885">
            <v>0</v>
          </cell>
          <cell r="Q1885">
            <v>2</v>
          </cell>
          <cell r="R1885">
            <v>0</v>
          </cell>
          <cell r="S1885">
            <v>79</v>
          </cell>
          <cell r="T1885">
            <v>0</v>
          </cell>
          <cell r="U1885">
            <v>0</v>
          </cell>
          <cell r="V1885">
            <v>0</v>
          </cell>
          <cell r="W1885" t="str">
            <v>Y</v>
          </cell>
        </row>
        <row r="1886">
          <cell r="C1886" t="str">
            <v>47702500000000</v>
          </cell>
          <cell r="D1886" t="str">
            <v>47</v>
          </cell>
          <cell r="E1886" t="str">
            <v>70250</v>
          </cell>
          <cell r="F1886" t="str">
            <v>0000000</v>
          </cell>
          <cell r="G1886" t="str">
            <v>Siskiyou</v>
          </cell>
          <cell r="H1886" t="str">
            <v>Dunsmuir Joint Union High</v>
          </cell>
          <cell r="J1886" t="str">
            <v>56</v>
          </cell>
          <cell r="K1886" t="str">
            <v>High School District</v>
          </cell>
          <cell r="O1886">
            <v>63</v>
          </cell>
          <cell r="P1886">
            <v>0</v>
          </cell>
          <cell r="Q1886">
            <v>0</v>
          </cell>
          <cell r="R1886">
            <v>0</v>
          </cell>
          <cell r="S1886">
            <v>43</v>
          </cell>
          <cell r="T1886">
            <v>0</v>
          </cell>
          <cell r="U1886">
            <v>0</v>
          </cell>
          <cell r="V1886">
            <v>0</v>
          </cell>
          <cell r="W1886" t="str">
            <v>Y</v>
          </cell>
        </row>
        <row r="1887">
          <cell r="C1887" t="str">
            <v>47702920000000</v>
          </cell>
          <cell r="D1887" t="str">
            <v>47</v>
          </cell>
          <cell r="E1887" t="str">
            <v>70292</v>
          </cell>
          <cell r="F1887" t="str">
            <v>0000000</v>
          </cell>
          <cell r="G1887" t="str">
            <v>Siskiyou</v>
          </cell>
          <cell r="H1887" t="str">
            <v>Forks of Salmon Elementary</v>
          </cell>
          <cell r="J1887" t="str">
            <v>52</v>
          </cell>
          <cell r="K1887" t="str">
            <v>Elementary School District</v>
          </cell>
          <cell r="O1887">
            <v>8</v>
          </cell>
          <cell r="P1887">
            <v>0</v>
          </cell>
          <cell r="Q1887">
            <v>0</v>
          </cell>
          <cell r="R1887">
            <v>0</v>
          </cell>
          <cell r="S1887">
            <v>3</v>
          </cell>
          <cell r="T1887">
            <v>0</v>
          </cell>
          <cell r="U1887">
            <v>0</v>
          </cell>
          <cell r="V1887">
            <v>0</v>
          </cell>
          <cell r="W1887" t="str">
            <v>Y</v>
          </cell>
        </row>
        <row r="1888">
          <cell r="C1888" t="str">
            <v>47703180000000</v>
          </cell>
          <cell r="D1888" t="str">
            <v>47</v>
          </cell>
          <cell r="E1888" t="str">
            <v>70318</v>
          </cell>
          <cell r="F1888" t="str">
            <v>0000000</v>
          </cell>
          <cell r="G1888" t="str">
            <v>Siskiyou</v>
          </cell>
          <cell r="H1888" t="str">
            <v>Gazelle Union Elementary</v>
          </cell>
          <cell r="J1888" t="str">
            <v>52</v>
          </cell>
          <cell r="K1888" t="str">
            <v>Elementary School District</v>
          </cell>
          <cell r="O1888">
            <v>26</v>
          </cell>
          <cell r="P1888">
            <v>0</v>
          </cell>
          <cell r="Q1888">
            <v>0</v>
          </cell>
          <cell r="R1888">
            <v>0</v>
          </cell>
          <cell r="S1888">
            <v>26</v>
          </cell>
          <cell r="T1888">
            <v>0</v>
          </cell>
          <cell r="U1888">
            <v>0</v>
          </cell>
          <cell r="V1888">
            <v>0</v>
          </cell>
          <cell r="W1888" t="str">
            <v>Y</v>
          </cell>
        </row>
        <row r="1889">
          <cell r="C1889" t="str">
            <v>47703260000000</v>
          </cell>
          <cell r="D1889" t="str">
            <v>47</v>
          </cell>
          <cell r="E1889" t="str">
            <v>70326</v>
          </cell>
          <cell r="F1889" t="str">
            <v>0000000</v>
          </cell>
          <cell r="G1889" t="str">
            <v>Siskiyou</v>
          </cell>
          <cell r="H1889" t="str">
            <v>Grenada Elementary</v>
          </cell>
          <cell r="J1889" t="str">
            <v>52</v>
          </cell>
          <cell r="K1889" t="str">
            <v>Elementary School District</v>
          </cell>
          <cell r="O1889">
            <v>197</v>
          </cell>
          <cell r="P1889">
            <v>0</v>
          </cell>
          <cell r="Q1889">
            <v>1</v>
          </cell>
          <cell r="R1889">
            <v>0</v>
          </cell>
          <cell r="S1889">
            <v>127</v>
          </cell>
          <cell r="T1889">
            <v>0</v>
          </cell>
          <cell r="U1889">
            <v>0</v>
          </cell>
          <cell r="V1889">
            <v>0</v>
          </cell>
          <cell r="W1889" t="str">
            <v>Y</v>
          </cell>
        </row>
        <row r="1890">
          <cell r="C1890" t="str">
            <v>47703340000000</v>
          </cell>
          <cell r="D1890" t="str">
            <v>47</v>
          </cell>
          <cell r="E1890" t="str">
            <v>70334</v>
          </cell>
          <cell r="F1890" t="str">
            <v>0000000</v>
          </cell>
          <cell r="G1890" t="str">
            <v>Siskiyou</v>
          </cell>
          <cell r="H1890" t="str">
            <v>Happy Camp Union Elementary</v>
          </cell>
          <cell r="J1890" t="str">
            <v>52</v>
          </cell>
          <cell r="K1890" t="str">
            <v>Elementary School District</v>
          </cell>
          <cell r="O1890">
            <v>108</v>
          </cell>
          <cell r="P1890">
            <v>0</v>
          </cell>
          <cell r="Q1890">
            <v>2</v>
          </cell>
          <cell r="R1890">
            <v>0</v>
          </cell>
          <cell r="S1890">
            <v>85</v>
          </cell>
          <cell r="T1890">
            <v>0</v>
          </cell>
          <cell r="U1890">
            <v>0</v>
          </cell>
          <cell r="V1890">
            <v>0</v>
          </cell>
          <cell r="W1890" t="str">
            <v>Y</v>
          </cell>
        </row>
        <row r="1891">
          <cell r="C1891" t="str">
            <v>47703590000000</v>
          </cell>
          <cell r="D1891" t="str">
            <v>47</v>
          </cell>
          <cell r="E1891" t="str">
            <v>70359</v>
          </cell>
          <cell r="F1891" t="str">
            <v>0000000</v>
          </cell>
          <cell r="G1891" t="str">
            <v>Siskiyou</v>
          </cell>
          <cell r="H1891" t="str">
            <v>Hornbrook Elementary</v>
          </cell>
          <cell r="J1891" t="str">
            <v>52</v>
          </cell>
          <cell r="K1891" t="str">
            <v>Elementary School District</v>
          </cell>
          <cell r="O1891">
            <v>57</v>
          </cell>
          <cell r="P1891">
            <v>0</v>
          </cell>
          <cell r="Q1891">
            <v>0</v>
          </cell>
          <cell r="R1891">
            <v>0</v>
          </cell>
          <cell r="S1891">
            <v>47</v>
          </cell>
          <cell r="T1891">
            <v>0</v>
          </cell>
          <cell r="U1891">
            <v>0</v>
          </cell>
          <cell r="V1891">
            <v>0</v>
          </cell>
          <cell r="W1891" t="str">
            <v>Y</v>
          </cell>
        </row>
        <row r="1892">
          <cell r="C1892" t="str">
            <v>47703670000000</v>
          </cell>
          <cell r="D1892" t="str">
            <v>47</v>
          </cell>
          <cell r="E1892" t="str">
            <v>70367</v>
          </cell>
          <cell r="F1892" t="str">
            <v>0000000</v>
          </cell>
          <cell r="G1892" t="str">
            <v>Siskiyou</v>
          </cell>
          <cell r="H1892" t="str">
            <v>Junction Elementary</v>
          </cell>
          <cell r="J1892" t="str">
            <v>52</v>
          </cell>
          <cell r="K1892" t="str">
            <v>Elementary School District</v>
          </cell>
          <cell r="O1892">
            <v>28</v>
          </cell>
          <cell r="P1892">
            <v>0</v>
          </cell>
          <cell r="Q1892">
            <v>0</v>
          </cell>
          <cell r="R1892">
            <v>0</v>
          </cell>
          <cell r="S1892">
            <v>18</v>
          </cell>
          <cell r="T1892">
            <v>0</v>
          </cell>
          <cell r="U1892">
            <v>0</v>
          </cell>
          <cell r="V1892">
            <v>0</v>
          </cell>
          <cell r="W1892" t="str">
            <v>Y</v>
          </cell>
        </row>
        <row r="1893">
          <cell r="C1893" t="str">
            <v>47703750000000</v>
          </cell>
          <cell r="D1893" t="str">
            <v>47</v>
          </cell>
          <cell r="E1893" t="str">
            <v>70375</v>
          </cell>
          <cell r="F1893" t="str">
            <v>0000000</v>
          </cell>
          <cell r="G1893" t="str">
            <v>Siskiyou</v>
          </cell>
          <cell r="H1893" t="str">
            <v>Klamath River Union Elementary</v>
          </cell>
          <cell r="J1893" t="str">
            <v>52</v>
          </cell>
          <cell r="K1893" t="str">
            <v>Elementary School District</v>
          </cell>
          <cell r="O1893">
            <v>20</v>
          </cell>
          <cell r="P1893">
            <v>0</v>
          </cell>
          <cell r="Q1893">
            <v>2</v>
          </cell>
          <cell r="R1893">
            <v>0</v>
          </cell>
          <cell r="S1893">
            <v>16</v>
          </cell>
          <cell r="T1893">
            <v>0</v>
          </cell>
          <cell r="U1893">
            <v>0</v>
          </cell>
          <cell r="V1893">
            <v>0</v>
          </cell>
          <cell r="W1893" t="str">
            <v>Y</v>
          </cell>
        </row>
        <row r="1894">
          <cell r="C1894" t="str">
            <v>47703830000000</v>
          </cell>
          <cell r="D1894" t="str">
            <v>47</v>
          </cell>
          <cell r="E1894" t="str">
            <v>70383</v>
          </cell>
          <cell r="F1894" t="str">
            <v>0000000</v>
          </cell>
          <cell r="G1894" t="str">
            <v>Siskiyou</v>
          </cell>
          <cell r="H1894" t="str">
            <v>Little Shasta Elementary</v>
          </cell>
          <cell r="J1894" t="str">
            <v>52</v>
          </cell>
          <cell r="K1894" t="str">
            <v>Elementary School District</v>
          </cell>
          <cell r="O1894">
            <v>16</v>
          </cell>
          <cell r="P1894">
            <v>0</v>
          </cell>
          <cell r="Q1894">
            <v>0</v>
          </cell>
          <cell r="R1894">
            <v>0</v>
          </cell>
          <cell r="S1894">
            <v>9</v>
          </cell>
          <cell r="T1894">
            <v>0</v>
          </cell>
          <cell r="U1894">
            <v>0</v>
          </cell>
          <cell r="V1894">
            <v>0</v>
          </cell>
          <cell r="W1894" t="str">
            <v>Y</v>
          </cell>
        </row>
        <row r="1895">
          <cell r="C1895" t="str">
            <v>47704090000000</v>
          </cell>
          <cell r="D1895" t="str">
            <v>47</v>
          </cell>
          <cell r="E1895" t="str">
            <v>70409</v>
          </cell>
          <cell r="F1895" t="str">
            <v>0000000</v>
          </cell>
          <cell r="G1895" t="str">
            <v>Siskiyou</v>
          </cell>
          <cell r="H1895" t="str">
            <v>McCloud Union Elementary</v>
          </cell>
          <cell r="J1895" t="str">
            <v>52</v>
          </cell>
          <cell r="K1895" t="str">
            <v>Elementary School District</v>
          </cell>
          <cell r="O1895">
            <v>52</v>
          </cell>
          <cell r="P1895">
            <v>0</v>
          </cell>
          <cell r="Q1895">
            <v>0</v>
          </cell>
          <cell r="R1895">
            <v>0</v>
          </cell>
          <cell r="S1895">
            <v>27</v>
          </cell>
          <cell r="T1895">
            <v>0</v>
          </cell>
          <cell r="U1895">
            <v>0</v>
          </cell>
          <cell r="V1895">
            <v>0</v>
          </cell>
          <cell r="W1895" t="str">
            <v>Y</v>
          </cell>
        </row>
        <row r="1896">
          <cell r="C1896" t="str">
            <v>47704170000000</v>
          </cell>
          <cell r="D1896" t="str">
            <v>47</v>
          </cell>
          <cell r="E1896" t="str">
            <v>70417</v>
          </cell>
          <cell r="F1896" t="str">
            <v>0000000</v>
          </cell>
          <cell r="G1896" t="str">
            <v>Siskiyou</v>
          </cell>
          <cell r="H1896" t="str">
            <v>Montague Elementary</v>
          </cell>
          <cell r="J1896" t="str">
            <v>52</v>
          </cell>
          <cell r="K1896" t="str">
            <v>Elementary School District</v>
          </cell>
          <cell r="O1896">
            <v>154</v>
          </cell>
          <cell r="P1896">
            <v>0</v>
          </cell>
          <cell r="Q1896">
            <v>3</v>
          </cell>
          <cell r="R1896">
            <v>0</v>
          </cell>
          <cell r="S1896">
            <v>116</v>
          </cell>
          <cell r="T1896">
            <v>0</v>
          </cell>
          <cell r="U1896">
            <v>3</v>
          </cell>
          <cell r="V1896">
            <v>0</v>
          </cell>
          <cell r="W1896" t="str">
            <v>Y</v>
          </cell>
        </row>
        <row r="1897">
          <cell r="C1897" t="str">
            <v>47704250000000</v>
          </cell>
          <cell r="D1897" t="str">
            <v>47</v>
          </cell>
          <cell r="E1897" t="str">
            <v>70425</v>
          </cell>
          <cell r="F1897" t="str">
            <v>0000000</v>
          </cell>
          <cell r="G1897" t="str">
            <v>Siskiyou</v>
          </cell>
          <cell r="H1897" t="str">
            <v>Mt. Shasta Union Elementary</v>
          </cell>
          <cell r="J1897" t="str">
            <v>52</v>
          </cell>
          <cell r="K1897" t="str">
            <v>Elementary School District</v>
          </cell>
          <cell r="O1897">
            <v>558</v>
          </cell>
          <cell r="P1897">
            <v>0</v>
          </cell>
          <cell r="Q1897">
            <v>6</v>
          </cell>
          <cell r="R1897">
            <v>0</v>
          </cell>
          <cell r="S1897">
            <v>255</v>
          </cell>
          <cell r="T1897">
            <v>0</v>
          </cell>
          <cell r="U1897">
            <v>6</v>
          </cell>
          <cell r="V1897">
            <v>0</v>
          </cell>
          <cell r="W1897" t="str">
            <v>Y</v>
          </cell>
        </row>
        <row r="1898">
          <cell r="C1898" t="str">
            <v>47704580000000</v>
          </cell>
          <cell r="D1898" t="str">
            <v>47</v>
          </cell>
          <cell r="E1898" t="str">
            <v>70458</v>
          </cell>
          <cell r="F1898" t="str">
            <v>0000000</v>
          </cell>
          <cell r="G1898" t="str">
            <v>Siskiyou</v>
          </cell>
          <cell r="H1898" t="str">
            <v>Seiad Elementary</v>
          </cell>
          <cell r="J1898" t="str">
            <v>52</v>
          </cell>
          <cell r="K1898" t="str">
            <v>Elementary School District</v>
          </cell>
          <cell r="O1898">
            <v>17</v>
          </cell>
          <cell r="P1898">
            <v>0</v>
          </cell>
          <cell r="Q1898">
            <v>0</v>
          </cell>
          <cell r="R1898">
            <v>0</v>
          </cell>
          <cell r="S1898">
            <v>14</v>
          </cell>
          <cell r="T1898">
            <v>0</v>
          </cell>
          <cell r="U1898">
            <v>0</v>
          </cell>
          <cell r="V1898">
            <v>0</v>
          </cell>
          <cell r="W1898" t="str">
            <v>Y</v>
          </cell>
        </row>
        <row r="1899">
          <cell r="C1899" t="str">
            <v>47704660000000</v>
          </cell>
          <cell r="D1899" t="str">
            <v>47</v>
          </cell>
          <cell r="E1899" t="str">
            <v>70466</v>
          </cell>
          <cell r="F1899" t="str">
            <v>0000000</v>
          </cell>
          <cell r="G1899" t="str">
            <v>Siskiyou</v>
          </cell>
          <cell r="H1899" t="str">
            <v>Siskiyou Union High</v>
          </cell>
          <cell r="J1899" t="str">
            <v>56</v>
          </cell>
          <cell r="K1899" t="str">
            <v>High School District</v>
          </cell>
          <cell r="O1899">
            <v>542</v>
          </cell>
          <cell r="P1899">
            <v>0</v>
          </cell>
          <cell r="Q1899">
            <v>13</v>
          </cell>
          <cell r="R1899">
            <v>0</v>
          </cell>
          <cell r="S1899">
            <v>316</v>
          </cell>
          <cell r="T1899">
            <v>0</v>
          </cell>
          <cell r="U1899">
            <v>4</v>
          </cell>
          <cell r="V1899">
            <v>0</v>
          </cell>
          <cell r="W1899" t="str">
            <v>Y</v>
          </cell>
        </row>
        <row r="1900">
          <cell r="C1900" t="str">
            <v>47704820000000</v>
          </cell>
          <cell r="D1900" t="str">
            <v>47</v>
          </cell>
          <cell r="E1900" t="str">
            <v>70482</v>
          </cell>
          <cell r="F1900" t="str">
            <v>0000000</v>
          </cell>
          <cell r="G1900" t="str">
            <v>Siskiyou</v>
          </cell>
          <cell r="H1900" t="str">
            <v>Weed Union Elementary</v>
          </cell>
          <cell r="J1900" t="str">
            <v>52</v>
          </cell>
          <cell r="K1900" t="str">
            <v>Elementary School District</v>
          </cell>
          <cell r="O1900">
            <v>281</v>
          </cell>
          <cell r="P1900">
            <v>0</v>
          </cell>
          <cell r="Q1900">
            <v>7</v>
          </cell>
          <cell r="R1900">
            <v>0</v>
          </cell>
          <cell r="S1900">
            <v>248</v>
          </cell>
          <cell r="T1900">
            <v>0</v>
          </cell>
          <cell r="U1900">
            <v>3</v>
          </cell>
          <cell r="V1900">
            <v>0</v>
          </cell>
          <cell r="W1900" t="str">
            <v>Y</v>
          </cell>
        </row>
        <row r="1901">
          <cell r="C1901" t="str">
            <v>47704900000000</v>
          </cell>
          <cell r="D1901" t="str">
            <v>47</v>
          </cell>
          <cell r="E1901" t="str">
            <v>70490</v>
          </cell>
          <cell r="F1901" t="str">
            <v>0000000</v>
          </cell>
          <cell r="G1901" t="str">
            <v>Siskiyou</v>
          </cell>
          <cell r="H1901" t="str">
            <v>Willow Creek Elementary</v>
          </cell>
          <cell r="J1901" t="str">
            <v>52</v>
          </cell>
          <cell r="K1901" t="str">
            <v>Elementary School District</v>
          </cell>
          <cell r="O1901">
            <v>39</v>
          </cell>
          <cell r="P1901">
            <v>0</v>
          </cell>
          <cell r="Q1901">
            <v>0</v>
          </cell>
          <cell r="R1901">
            <v>0</v>
          </cell>
          <cell r="S1901">
            <v>31</v>
          </cell>
          <cell r="T1901">
            <v>0</v>
          </cell>
          <cell r="U1901">
            <v>0</v>
          </cell>
          <cell r="V1901">
            <v>0</v>
          </cell>
          <cell r="W1901" t="str">
            <v>Y</v>
          </cell>
        </row>
        <row r="1902">
          <cell r="C1902" t="str">
            <v>47705080000000</v>
          </cell>
          <cell r="D1902" t="str">
            <v>47</v>
          </cell>
          <cell r="E1902" t="str">
            <v>70508</v>
          </cell>
          <cell r="F1902" t="str">
            <v>0000000</v>
          </cell>
          <cell r="G1902" t="str">
            <v>Siskiyou</v>
          </cell>
          <cell r="H1902" t="str">
            <v>Yreka Union Elementary</v>
          </cell>
          <cell r="J1902" t="str">
            <v>52</v>
          </cell>
          <cell r="K1902" t="str">
            <v>Elementary School District</v>
          </cell>
          <cell r="O1902">
            <v>981</v>
          </cell>
          <cell r="P1902">
            <v>0</v>
          </cell>
          <cell r="Q1902">
            <v>24</v>
          </cell>
          <cell r="R1902">
            <v>0</v>
          </cell>
          <cell r="S1902">
            <v>675</v>
          </cell>
          <cell r="T1902">
            <v>0</v>
          </cell>
          <cell r="U1902">
            <v>13</v>
          </cell>
          <cell r="V1902">
            <v>0</v>
          </cell>
          <cell r="W1902" t="str">
            <v>Y</v>
          </cell>
        </row>
        <row r="1903">
          <cell r="C1903" t="str">
            <v>47705160000000</v>
          </cell>
          <cell r="D1903" t="str">
            <v>47</v>
          </cell>
          <cell r="E1903" t="str">
            <v>70516</v>
          </cell>
          <cell r="F1903" t="str">
            <v>0000000</v>
          </cell>
          <cell r="G1903" t="str">
            <v>Siskiyou</v>
          </cell>
          <cell r="H1903" t="str">
            <v>Yreka Union High</v>
          </cell>
          <cell r="J1903" t="str">
            <v>56</v>
          </cell>
          <cell r="K1903" t="str">
            <v>High School District</v>
          </cell>
          <cell r="O1903">
            <v>612</v>
          </cell>
          <cell r="P1903">
            <v>0</v>
          </cell>
          <cell r="Q1903">
            <v>16</v>
          </cell>
          <cell r="R1903">
            <v>0</v>
          </cell>
          <cell r="S1903">
            <v>324</v>
          </cell>
          <cell r="T1903">
            <v>0</v>
          </cell>
          <cell r="U1903">
            <v>10</v>
          </cell>
          <cell r="V1903">
            <v>0</v>
          </cell>
          <cell r="W1903" t="str">
            <v>Y</v>
          </cell>
        </row>
        <row r="1904">
          <cell r="C1904" t="str">
            <v>47736840000000</v>
          </cell>
          <cell r="D1904" t="str">
            <v>47</v>
          </cell>
          <cell r="E1904" t="str">
            <v>73684</v>
          </cell>
          <cell r="F1904" t="str">
            <v>0000000</v>
          </cell>
          <cell r="G1904" t="str">
            <v>Siskiyou</v>
          </cell>
          <cell r="H1904" t="str">
            <v>Butte Valley Unified</v>
          </cell>
          <cell r="J1904" t="str">
            <v>54</v>
          </cell>
          <cell r="K1904" t="str">
            <v>Unified School District</v>
          </cell>
          <cell r="O1904">
            <v>316</v>
          </cell>
          <cell r="P1904">
            <v>0</v>
          </cell>
          <cell r="Q1904">
            <v>10</v>
          </cell>
          <cell r="R1904">
            <v>0</v>
          </cell>
          <cell r="S1904">
            <v>239</v>
          </cell>
          <cell r="T1904">
            <v>0</v>
          </cell>
          <cell r="U1904">
            <v>3</v>
          </cell>
          <cell r="V1904">
            <v>0</v>
          </cell>
          <cell r="W1904" t="str">
            <v>Y</v>
          </cell>
        </row>
        <row r="1905">
          <cell r="C1905" t="str">
            <v>47764550000000</v>
          </cell>
          <cell r="D1905" t="str">
            <v>47</v>
          </cell>
          <cell r="E1905" t="str">
            <v>76455</v>
          </cell>
          <cell r="F1905" t="str">
            <v>0000000</v>
          </cell>
          <cell r="G1905" t="str">
            <v>Siskiyou</v>
          </cell>
          <cell r="H1905" t="str">
            <v>Scott Valley Unified</v>
          </cell>
          <cell r="J1905" t="str">
            <v>54</v>
          </cell>
          <cell r="K1905" t="str">
            <v>Unified School District</v>
          </cell>
          <cell r="O1905">
            <v>684</v>
          </cell>
          <cell r="P1905">
            <v>0</v>
          </cell>
          <cell r="Q1905">
            <v>7</v>
          </cell>
          <cell r="R1905">
            <v>0</v>
          </cell>
          <cell r="S1905">
            <v>415</v>
          </cell>
          <cell r="T1905">
            <v>0</v>
          </cell>
          <cell r="U1905">
            <v>3</v>
          </cell>
          <cell r="V1905">
            <v>0</v>
          </cell>
          <cell r="W1905" t="str">
            <v>Y</v>
          </cell>
        </row>
        <row r="1906">
          <cell r="C1906" t="str">
            <v>48104880000000</v>
          </cell>
          <cell r="D1906" t="str">
            <v>48</v>
          </cell>
          <cell r="E1906" t="str">
            <v>10488</v>
          </cell>
          <cell r="F1906" t="str">
            <v>0000000</v>
          </cell>
          <cell r="G1906" t="str">
            <v>Solano</v>
          </cell>
          <cell r="H1906" t="str">
            <v>Solano County Office of Education</v>
          </cell>
          <cell r="J1906" t="str">
            <v>00</v>
          </cell>
          <cell r="K1906" t="str">
            <v>County Office of Education (COE)</v>
          </cell>
          <cell r="O1906">
            <v>407</v>
          </cell>
          <cell r="P1906">
            <v>31</v>
          </cell>
          <cell r="Q1906">
            <v>323</v>
          </cell>
          <cell r="R1906">
            <v>0</v>
          </cell>
          <cell r="S1906">
            <v>179</v>
          </cell>
          <cell r="T1906">
            <v>31</v>
          </cell>
          <cell r="U1906">
            <v>106</v>
          </cell>
          <cell r="V1906">
            <v>0</v>
          </cell>
          <cell r="W1906" t="str">
            <v>Y</v>
          </cell>
        </row>
        <row r="1907">
          <cell r="C1907" t="str">
            <v>48705240000000</v>
          </cell>
          <cell r="D1907" t="str">
            <v>48</v>
          </cell>
          <cell r="E1907" t="str">
            <v>70524</v>
          </cell>
          <cell r="F1907" t="str">
            <v>0000000</v>
          </cell>
          <cell r="G1907" t="str">
            <v>Solano</v>
          </cell>
          <cell r="H1907" t="str">
            <v>Benicia Unified</v>
          </cell>
          <cell r="J1907" t="str">
            <v>54</v>
          </cell>
          <cell r="K1907" t="str">
            <v>Unified School District</v>
          </cell>
          <cell r="O1907">
            <v>4787</v>
          </cell>
          <cell r="P1907">
            <v>0</v>
          </cell>
          <cell r="Q1907">
            <v>24</v>
          </cell>
          <cell r="R1907">
            <v>0</v>
          </cell>
          <cell r="S1907">
            <v>1232</v>
          </cell>
          <cell r="T1907">
            <v>0</v>
          </cell>
          <cell r="U1907">
            <v>8</v>
          </cell>
          <cell r="V1907">
            <v>0</v>
          </cell>
          <cell r="W1907" t="str">
            <v>Y</v>
          </cell>
        </row>
        <row r="1908">
          <cell r="C1908" t="str">
            <v>48705320000000</v>
          </cell>
          <cell r="D1908" t="str">
            <v>48</v>
          </cell>
          <cell r="E1908" t="str">
            <v>70532</v>
          </cell>
          <cell r="F1908" t="str">
            <v>0000000</v>
          </cell>
          <cell r="G1908" t="str">
            <v>Solano</v>
          </cell>
          <cell r="H1908" t="str">
            <v>Dixon Unified</v>
          </cell>
          <cell r="J1908" t="str">
            <v>54</v>
          </cell>
          <cell r="K1908" t="str">
            <v>Unified School District</v>
          </cell>
          <cell r="O1908">
            <v>3244</v>
          </cell>
          <cell r="P1908">
            <v>0</v>
          </cell>
          <cell r="Q1908">
            <v>25</v>
          </cell>
          <cell r="R1908">
            <v>0</v>
          </cell>
          <cell r="S1908">
            <v>1979</v>
          </cell>
          <cell r="T1908">
            <v>0</v>
          </cell>
          <cell r="U1908">
            <v>14</v>
          </cell>
          <cell r="V1908">
            <v>0</v>
          </cell>
          <cell r="W1908" t="str">
            <v>Y</v>
          </cell>
        </row>
        <row r="1909">
          <cell r="C1909" t="str">
            <v>48705320122267</v>
          </cell>
          <cell r="D1909" t="str">
            <v>48</v>
          </cell>
          <cell r="E1909" t="str">
            <v>70532</v>
          </cell>
          <cell r="F1909" t="str">
            <v>0122267</v>
          </cell>
          <cell r="G1909" t="str">
            <v>Solano</v>
          </cell>
          <cell r="H1909" t="str">
            <v>Dixon Unified</v>
          </cell>
          <cell r="I1909" t="str">
            <v>Dixon Montessori Charter</v>
          </cell>
          <cell r="J1909" t="str">
            <v>54</v>
          </cell>
          <cell r="K1909" t="str">
            <v>Unified School District</v>
          </cell>
          <cell r="L1909" t="str">
            <v>60</v>
          </cell>
          <cell r="M1909" t="str">
            <v>Elementary Schools (Public)</v>
          </cell>
          <cell r="N1909" t="str">
            <v>1210</v>
          </cell>
          <cell r="O1909">
            <v>409</v>
          </cell>
          <cell r="P1909">
            <v>0</v>
          </cell>
          <cell r="Q1909">
            <v>0</v>
          </cell>
          <cell r="R1909">
            <v>0</v>
          </cell>
          <cell r="S1909">
            <v>151</v>
          </cell>
          <cell r="T1909">
            <v>0</v>
          </cell>
          <cell r="U1909">
            <v>0</v>
          </cell>
          <cell r="V1909">
            <v>0</v>
          </cell>
          <cell r="W1909" t="str">
            <v>Y</v>
          </cell>
        </row>
        <row r="1910">
          <cell r="C1910" t="str">
            <v>48705400000000</v>
          </cell>
          <cell r="D1910" t="str">
            <v>48</v>
          </cell>
          <cell r="E1910" t="str">
            <v>70540</v>
          </cell>
          <cell r="F1910" t="str">
            <v>0000000</v>
          </cell>
          <cell r="G1910" t="str">
            <v>Solano</v>
          </cell>
          <cell r="H1910" t="str">
            <v>Fairfield-Suisun Unified</v>
          </cell>
          <cell r="J1910" t="str">
            <v>54</v>
          </cell>
          <cell r="K1910" t="str">
            <v>Unified School District</v>
          </cell>
          <cell r="O1910">
            <v>21450</v>
          </cell>
          <cell r="P1910">
            <v>0</v>
          </cell>
          <cell r="Q1910">
            <v>137</v>
          </cell>
          <cell r="R1910">
            <v>0</v>
          </cell>
          <cell r="S1910">
            <v>12941</v>
          </cell>
          <cell r="T1910">
            <v>0</v>
          </cell>
          <cell r="U1910">
            <v>52</v>
          </cell>
          <cell r="V1910">
            <v>0</v>
          </cell>
          <cell r="W1910" t="str">
            <v>Y</v>
          </cell>
        </row>
        <row r="1911">
          <cell r="C1911" t="str">
            <v>48705650000000</v>
          </cell>
          <cell r="D1911" t="str">
            <v>48</v>
          </cell>
          <cell r="E1911" t="str">
            <v>70565</v>
          </cell>
          <cell r="F1911" t="str">
            <v>0000000</v>
          </cell>
          <cell r="G1911" t="str">
            <v>Solano</v>
          </cell>
          <cell r="H1911" t="str">
            <v>Travis Unified</v>
          </cell>
          <cell r="J1911" t="str">
            <v>54</v>
          </cell>
          <cell r="K1911" t="str">
            <v>Unified School District</v>
          </cell>
          <cell r="O1911">
            <v>5474</v>
          </cell>
          <cell r="P1911">
            <v>0</v>
          </cell>
          <cell r="Q1911">
            <v>33</v>
          </cell>
          <cell r="R1911">
            <v>0</v>
          </cell>
          <cell r="S1911">
            <v>1646</v>
          </cell>
          <cell r="T1911">
            <v>0</v>
          </cell>
          <cell r="U1911">
            <v>5</v>
          </cell>
          <cell r="V1911">
            <v>0</v>
          </cell>
          <cell r="W1911" t="str">
            <v>Y</v>
          </cell>
        </row>
        <row r="1912">
          <cell r="C1912" t="str">
            <v>48705730000000</v>
          </cell>
          <cell r="D1912" t="str">
            <v>48</v>
          </cell>
          <cell r="E1912" t="str">
            <v>70573</v>
          </cell>
          <cell r="F1912" t="str">
            <v>0000000</v>
          </cell>
          <cell r="G1912" t="str">
            <v>Solano</v>
          </cell>
          <cell r="H1912" t="str">
            <v>Vacaville Unified</v>
          </cell>
          <cell r="J1912" t="str">
            <v>54</v>
          </cell>
          <cell r="K1912" t="str">
            <v>Unified School District</v>
          </cell>
          <cell r="O1912">
            <v>11348</v>
          </cell>
          <cell r="P1912">
            <v>0</v>
          </cell>
          <cell r="Q1912">
            <v>95</v>
          </cell>
          <cell r="R1912">
            <v>0</v>
          </cell>
          <cell r="S1912">
            <v>5087</v>
          </cell>
          <cell r="T1912">
            <v>0</v>
          </cell>
          <cell r="U1912">
            <v>20</v>
          </cell>
          <cell r="V1912">
            <v>0</v>
          </cell>
          <cell r="W1912" t="str">
            <v>Y</v>
          </cell>
        </row>
        <row r="1913">
          <cell r="C1913" t="str">
            <v>48705730129494</v>
          </cell>
          <cell r="D1913" t="str">
            <v>48</v>
          </cell>
          <cell r="E1913" t="str">
            <v>70573</v>
          </cell>
          <cell r="F1913" t="str">
            <v>0129494</v>
          </cell>
          <cell r="G1913" t="str">
            <v>Solano</v>
          </cell>
          <cell r="H1913" t="str">
            <v>Vacaville Unified</v>
          </cell>
          <cell r="I1913" t="str">
            <v>Kairos Public School Vacaville Academy</v>
          </cell>
          <cell r="J1913" t="str">
            <v>54</v>
          </cell>
          <cell r="K1913" t="str">
            <v>Unified School District</v>
          </cell>
          <cell r="L1913" t="str">
            <v>60</v>
          </cell>
          <cell r="M1913" t="str">
            <v>Elementary Schools (Public)</v>
          </cell>
          <cell r="N1913" t="str">
            <v>1635</v>
          </cell>
          <cell r="O1913">
            <v>553</v>
          </cell>
          <cell r="P1913">
            <v>0</v>
          </cell>
          <cell r="Q1913">
            <v>0</v>
          </cell>
          <cell r="R1913">
            <v>0</v>
          </cell>
          <cell r="S1913">
            <v>61</v>
          </cell>
          <cell r="T1913">
            <v>0</v>
          </cell>
          <cell r="U1913">
            <v>0</v>
          </cell>
          <cell r="V1913">
            <v>0</v>
          </cell>
          <cell r="W1913" t="str">
            <v>Y</v>
          </cell>
        </row>
        <row r="1914">
          <cell r="C1914" t="str">
            <v>48705730135095</v>
          </cell>
          <cell r="D1914" t="str">
            <v>48</v>
          </cell>
          <cell r="E1914" t="str">
            <v>70573</v>
          </cell>
          <cell r="F1914" t="str">
            <v>0135095</v>
          </cell>
          <cell r="G1914" t="str">
            <v>Solano</v>
          </cell>
          <cell r="H1914" t="str">
            <v>Vacaville Unified</v>
          </cell>
          <cell r="I1914" t="str">
            <v>Ernest Kimme Charter Academy for Independent Learning</v>
          </cell>
          <cell r="J1914" t="str">
            <v>54</v>
          </cell>
          <cell r="K1914" t="str">
            <v>Unified School District</v>
          </cell>
          <cell r="L1914" t="str">
            <v>65</v>
          </cell>
          <cell r="M1914" t="str">
            <v>K-12 Schools (Public)</v>
          </cell>
          <cell r="N1914" t="str">
            <v>1839</v>
          </cell>
          <cell r="O1914">
            <v>208</v>
          </cell>
          <cell r="P1914">
            <v>0</v>
          </cell>
          <cell r="Q1914">
            <v>0</v>
          </cell>
          <cell r="R1914">
            <v>0</v>
          </cell>
          <cell r="S1914">
            <v>82</v>
          </cell>
          <cell r="T1914">
            <v>0</v>
          </cell>
          <cell r="U1914">
            <v>0</v>
          </cell>
          <cell r="V1914">
            <v>0</v>
          </cell>
          <cell r="W1914" t="str">
            <v>Y</v>
          </cell>
        </row>
        <row r="1915">
          <cell r="C1915" t="str">
            <v>48705734830113</v>
          </cell>
          <cell r="D1915" t="str">
            <v>48</v>
          </cell>
          <cell r="E1915" t="str">
            <v>70573</v>
          </cell>
          <cell r="F1915" t="str">
            <v>4830113</v>
          </cell>
          <cell r="G1915" t="str">
            <v>Solano</v>
          </cell>
          <cell r="H1915" t="str">
            <v>Vacaville Unified</v>
          </cell>
          <cell r="I1915" t="str">
            <v>Elise P. Buckingham Charter Magnet High</v>
          </cell>
          <cell r="J1915" t="str">
            <v>54</v>
          </cell>
          <cell r="K1915" t="str">
            <v>Unified School District</v>
          </cell>
          <cell r="L1915" t="str">
            <v>66</v>
          </cell>
          <cell r="M1915" t="str">
            <v>High Schools (Public)</v>
          </cell>
          <cell r="N1915" t="str">
            <v>0056</v>
          </cell>
          <cell r="O1915">
            <v>502</v>
          </cell>
          <cell r="P1915">
            <v>0</v>
          </cell>
          <cell r="Q1915">
            <v>0</v>
          </cell>
          <cell r="R1915">
            <v>0</v>
          </cell>
          <cell r="S1915">
            <v>102</v>
          </cell>
          <cell r="T1915">
            <v>0</v>
          </cell>
          <cell r="U1915">
            <v>0</v>
          </cell>
          <cell r="V1915">
            <v>0</v>
          </cell>
          <cell r="W1915" t="str">
            <v>Y</v>
          </cell>
        </row>
        <row r="1916">
          <cell r="C1916" t="str">
            <v>48705736051338</v>
          </cell>
          <cell r="D1916" t="str">
            <v>48</v>
          </cell>
          <cell r="E1916" t="str">
            <v>70573</v>
          </cell>
          <cell r="F1916" t="str">
            <v>6051338</v>
          </cell>
          <cell r="G1916" t="str">
            <v>Solano</v>
          </cell>
          <cell r="H1916" t="str">
            <v>Vacaville Unified</v>
          </cell>
          <cell r="I1916" t="str">
            <v>Fairmont Charter Elementary</v>
          </cell>
          <cell r="J1916" t="str">
            <v>54</v>
          </cell>
          <cell r="K1916" t="str">
            <v>Unified School District</v>
          </cell>
          <cell r="L1916" t="str">
            <v>60</v>
          </cell>
          <cell r="M1916" t="str">
            <v>Elementary Schools (Public)</v>
          </cell>
          <cell r="N1916" t="str">
            <v>0913</v>
          </cell>
          <cell r="O1916">
            <v>551</v>
          </cell>
          <cell r="P1916">
            <v>0</v>
          </cell>
          <cell r="Q1916">
            <v>0</v>
          </cell>
          <cell r="R1916">
            <v>0</v>
          </cell>
          <cell r="S1916">
            <v>402</v>
          </cell>
          <cell r="T1916">
            <v>0</v>
          </cell>
          <cell r="U1916">
            <v>0</v>
          </cell>
          <cell r="V1916">
            <v>0</v>
          </cell>
          <cell r="W1916" t="str">
            <v>Y</v>
          </cell>
        </row>
        <row r="1917">
          <cell r="C1917" t="str">
            <v>48705810000000</v>
          </cell>
          <cell r="D1917" t="str">
            <v>48</v>
          </cell>
          <cell r="E1917" t="str">
            <v>70581</v>
          </cell>
          <cell r="F1917" t="str">
            <v>0000000</v>
          </cell>
          <cell r="G1917" t="str">
            <v>Solano</v>
          </cell>
          <cell r="H1917" t="str">
            <v>Vallejo City Unified</v>
          </cell>
          <cell r="J1917" t="str">
            <v>54</v>
          </cell>
          <cell r="K1917" t="str">
            <v>Unified School District</v>
          </cell>
          <cell r="O1917">
            <v>12525</v>
          </cell>
          <cell r="P1917">
            <v>0</v>
          </cell>
          <cell r="Q1917">
            <v>3</v>
          </cell>
          <cell r="R1917">
            <v>0</v>
          </cell>
          <cell r="S1917">
            <v>7024</v>
          </cell>
          <cell r="T1917">
            <v>0</v>
          </cell>
          <cell r="U1917">
            <v>3</v>
          </cell>
          <cell r="V1917">
            <v>0</v>
          </cell>
          <cell r="W1917" t="str">
            <v>Y</v>
          </cell>
        </row>
        <row r="1918">
          <cell r="C1918" t="str">
            <v>48705810115469</v>
          </cell>
          <cell r="D1918" t="str">
            <v>48</v>
          </cell>
          <cell r="E1918" t="str">
            <v>70581</v>
          </cell>
          <cell r="F1918" t="str">
            <v>0115469</v>
          </cell>
          <cell r="G1918" t="str">
            <v>Solano</v>
          </cell>
          <cell r="H1918" t="str">
            <v>Vallejo City Unified</v>
          </cell>
          <cell r="I1918" t="str">
            <v>Vallejo Charter</v>
          </cell>
          <cell r="J1918" t="str">
            <v>54</v>
          </cell>
          <cell r="K1918" t="str">
            <v>Unified School District</v>
          </cell>
          <cell r="L1918" t="str">
            <v>60</v>
          </cell>
          <cell r="M1918" t="str">
            <v>Elementary Schools (Public)</v>
          </cell>
          <cell r="N1918" t="str">
            <v>0940</v>
          </cell>
          <cell r="O1918">
            <v>485</v>
          </cell>
          <cell r="P1918">
            <v>0</v>
          </cell>
          <cell r="Q1918">
            <v>0</v>
          </cell>
          <cell r="R1918">
            <v>0</v>
          </cell>
          <cell r="S1918">
            <v>171</v>
          </cell>
          <cell r="T1918">
            <v>0</v>
          </cell>
          <cell r="U1918">
            <v>0</v>
          </cell>
          <cell r="V1918">
            <v>0</v>
          </cell>
          <cell r="W1918" t="str">
            <v>Y</v>
          </cell>
        </row>
        <row r="1919">
          <cell r="C1919" t="str">
            <v>48705810134262</v>
          </cell>
          <cell r="D1919" t="str">
            <v>48</v>
          </cell>
          <cell r="E1919" t="str">
            <v>70581</v>
          </cell>
          <cell r="F1919" t="str">
            <v>0134262</v>
          </cell>
          <cell r="G1919" t="str">
            <v>Solano</v>
          </cell>
          <cell r="H1919" t="str">
            <v>Vallejo City Unified</v>
          </cell>
          <cell r="I1919" t="str">
            <v>Caliber: ChangeMakers Academy</v>
          </cell>
          <cell r="J1919" t="str">
            <v>54</v>
          </cell>
          <cell r="K1919" t="str">
            <v>Unified School District</v>
          </cell>
          <cell r="L1919" t="str">
            <v>60</v>
          </cell>
          <cell r="M1919" t="str">
            <v>Elementary Schools (Public)</v>
          </cell>
          <cell r="N1919" t="str">
            <v>1779</v>
          </cell>
          <cell r="O1919">
            <v>492</v>
          </cell>
          <cell r="P1919">
            <v>0</v>
          </cell>
          <cell r="Q1919">
            <v>0</v>
          </cell>
          <cell r="R1919">
            <v>0</v>
          </cell>
          <cell r="S1919">
            <v>356</v>
          </cell>
          <cell r="T1919">
            <v>0</v>
          </cell>
          <cell r="U1919">
            <v>0</v>
          </cell>
          <cell r="V1919">
            <v>0</v>
          </cell>
          <cell r="W1919" t="str">
            <v>Y</v>
          </cell>
        </row>
        <row r="1920">
          <cell r="C1920" t="str">
            <v>48705814830196</v>
          </cell>
          <cell r="D1920" t="str">
            <v>48</v>
          </cell>
          <cell r="E1920" t="str">
            <v>70581</v>
          </cell>
          <cell r="F1920" t="str">
            <v>4830196</v>
          </cell>
          <cell r="G1920" t="str">
            <v>Solano</v>
          </cell>
          <cell r="H1920" t="str">
            <v>Vallejo City Unified</v>
          </cell>
          <cell r="I1920" t="str">
            <v>MIT Academy</v>
          </cell>
          <cell r="J1920" t="str">
            <v>54</v>
          </cell>
          <cell r="K1920" t="str">
            <v>Unified School District</v>
          </cell>
          <cell r="L1920" t="str">
            <v>66</v>
          </cell>
          <cell r="M1920" t="str">
            <v>High Schools (Public)</v>
          </cell>
          <cell r="N1920" t="str">
            <v>0372</v>
          </cell>
          <cell r="O1920">
            <v>492</v>
          </cell>
          <cell r="P1920">
            <v>0</v>
          </cell>
          <cell r="Q1920">
            <v>0</v>
          </cell>
          <cell r="R1920">
            <v>0</v>
          </cell>
          <cell r="S1920">
            <v>283</v>
          </cell>
          <cell r="T1920">
            <v>0</v>
          </cell>
          <cell r="U1920">
            <v>0</v>
          </cell>
          <cell r="V1920">
            <v>0</v>
          </cell>
          <cell r="W1920" t="str">
            <v>Y</v>
          </cell>
        </row>
        <row r="1921">
          <cell r="C1921" t="str">
            <v>48705816116255</v>
          </cell>
          <cell r="D1921" t="str">
            <v>48</v>
          </cell>
          <cell r="E1921" t="str">
            <v>70581</v>
          </cell>
          <cell r="F1921" t="str">
            <v>6116255</v>
          </cell>
          <cell r="G1921" t="str">
            <v>Solano</v>
          </cell>
          <cell r="H1921" t="str">
            <v>Vallejo City Unified</v>
          </cell>
          <cell r="I1921" t="str">
            <v>Mare Island Technology Academy</v>
          </cell>
          <cell r="J1921" t="str">
            <v>54</v>
          </cell>
          <cell r="K1921" t="str">
            <v>Unified School District</v>
          </cell>
          <cell r="L1921" t="str">
            <v>62</v>
          </cell>
          <cell r="M1921" t="str">
            <v>Intermediate/Middle Schools (Public)</v>
          </cell>
          <cell r="N1921" t="str">
            <v>0181</v>
          </cell>
          <cell r="O1921">
            <v>421</v>
          </cell>
          <cell r="P1921">
            <v>0</v>
          </cell>
          <cell r="Q1921">
            <v>0</v>
          </cell>
          <cell r="R1921">
            <v>0</v>
          </cell>
          <cell r="S1921">
            <v>257</v>
          </cell>
          <cell r="T1921">
            <v>0</v>
          </cell>
          <cell r="U1921">
            <v>0</v>
          </cell>
          <cell r="V1921">
            <v>0</v>
          </cell>
          <cell r="W1921" t="str">
            <v>Y</v>
          </cell>
        </row>
        <row r="1922">
          <cell r="C1922" t="str">
            <v>49104960000000</v>
          </cell>
          <cell r="D1922" t="str">
            <v>49</v>
          </cell>
          <cell r="E1922" t="str">
            <v>10496</v>
          </cell>
          <cell r="F1922" t="str">
            <v>0000000</v>
          </cell>
          <cell r="G1922" t="str">
            <v>Sonoma</v>
          </cell>
          <cell r="H1922" t="str">
            <v>Sonoma County Office of Education</v>
          </cell>
          <cell r="J1922" t="str">
            <v>00</v>
          </cell>
          <cell r="K1922" t="str">
            <v>County Office of Education (COE)</v>
          </cell>
          <cell r="O1922">
            <v>581</v>
          </cell>
          <cell r="P1922">
            <v>55</v>
          </cell>
          <cell r="Q1922">
            <v>458</v>
          </cell>
          <cell r="R1922">
            <v>0</v>
          </cell>
          <cell r="S1922">
            <v>305</v>
          </cell>
          <cell r="T1922">
            <v>55</v>
          </cell>
          <cell r="U1922">
            <v>187</v>
          </cell>
          <cell r="V1922">
            <v>0</v>
          </cell>
          <cell r="W1922" t="str">
            <v>Y</v>
          </cell>
        </row>
        <row r="1923">
          <cell r="C1923" t="str">
            <v>49705990000000</v>
          </cell>
          <cell r="D1923" t="str">
            <v>49</v>
          </cell>
          <cell r="E1923" t="str">
            <v>70599</v>
          </cell>
          <cell r="F1923" t="str">
            <v>0000000</v>
          </cell>
          <cell r="G1923" t="str">
            <v>Sonoma</v>
          </cell>
          <cell r="H1923" t="str">
            <v>Alexander Valley Union Elementary</v>
          </cell>
          <cell r="J1923" t="str">
            <v>52</v>
          </cell>
          <cell r="K1923" t="str">
            <v>Elementary School District</v>
          </cell>
          <cell r="O1923">
            <v>116</v>
          </cell>
          <cell r="P1923">
            <v>0</v>
          </cell>
          <cell r="Q1923">
            <v>0</v>
          </cell>
          <cell r="R1923">
            <v>0</v>
          </cell>
          <cell r="S1923">
            <v>36</v>
          </cell>
          <cell r="T1923">
            <v>0</v>
          </cell>
          <cell r="U1923">
            <v>0</v>
          </cell>
          <cell r="V1923">
            <v>0</v>
          </cell>
          <cell r="W1923" t="str">
            <v>Y</v>
          </cell>
        </row>
        <row r="1924">
          <cell r="C1924" t="str">
            <v>49706070000000</v>
          </cell>
          <cell r="D1924" t="str">
            <v>49</v>
          </cell>
          <cell r="E1924" t="str">
            <v>70607</v>
          </cell>
          <cell r="F1924" t="str">
            <v>0000000</v>
          </cell>
          <cell r="G1924" t="str">
            <v>Sonoma</v>
          </cell>
          <cell r="H1924" t="str">
            <v>West Sonoma County Union High</v>
          </cell>
          <cell r="J1924" t="str">
            <v>56</v>
          </cell>
          <cell r="K1924" t="str">
            <v>High School District</v>
          </cell>
          <cell r="O1924">
            <v>1885</v>
          </cell>
          <cell r="P1924">
            <v>0</v>
          </cell>
          <cell r="Q1924">
            <v>39</v>
          </cell>
          <cell r="R1924">
            <v>0</v>
          </cell>
          <cell r="S1924">
            <v>584</v>
          </cell>
          <cell r="T1924">
            <v>0</v>
          </cell>
          <cell r="U1924">
            <v>23</v>
          </cell>
          <cell r="V1924">
            <v>0</v>
          </cell>
          <cell r="W1924" t="str">
            <v>Y</v>
          </cell>
        </row>
        <row r="1925">
          <cell r="C1925" t="str">
            <v>49706070135327</v>
          </cell>
          <cell r="D1925" t="str">
            <v>49</v>
          </cell>
          <cell r="E1925" t="str">
            <v>70607</v>
          </cell>
          <cell r="F1925" t="str">
            <v>0135327</v>
          </cell>
          <cell r="G1925" t="str">
            <v>Sonoma</v>
          </cell>
          <cell r="H1925" t="str">
            <v>West Sonoma County Union High</v>
          </cell>
          <cell r="I1925" t="str">
            <v>West County Charter Middle</v>
          </cell>
          <cell r="J1925" t="str">
            <v>56</v>
          </cell>
          <cell r="K1925" t="str">
            <v>High School District</v>
          </cell>
          <cell r="L1925" t="str">
            <v>62</v>
          </cell>
          <cell r="M1925" t="str">
            <v>Intermediate/Middle Schools (Public)</v>
          </cell>
          <cell r="N1925" t="str">
            <v>1849</v>
          </cell>
          <cell r="O1925">
            <v>74</v>
          </cell>
          <cell r="P1925">
            <v>0</v>
          </cell>
          <cell r="Q1925">
            <v>0</v>
          </cell>
          <cell r="R1925">
            <v>0</v>
          </cell>
          <cell r="S1925">
            <v>35</v>
          </cell>
          <cell r="T1925">
            <v>0</v>
          </cell>
          <cell r="U1925">
            <v>0</v>
          </cell>
          <cell r="V1925">
            <v>0</v>
          </cell>
          <cell r="W1925" t="str">
            <v>Y</v>
          </cell>
        </row>
        <row r="1926">
          <cell r="C1926" t="str">
            <v>49706150000000</v>
          </cell>
          <cell r="D1926" t="str">
            <v>49</v>
          </cell>
          <cell r="E1926" t="str">
            <v>70615</v>
          </cell>
          <cell r="F1926" t="str">
            <v>0000000</v>
          </cell>
          <cell r="G1926" t="str">
            <v>Sonoma</v>
          </cell>
          <cell r="H1926" t="str">
            <v>Bellevue Union</v>
          </cell>
          <cell r="J1926" t="str">
            <v>52</v>
          </cell>
          <cell r="K1926" t="str">
            <v>Elementary School District</v>
          </cell>
          <cell r="O1926">
            <v>1698</v>
          </cell>
          <cell r="P1926">
            <v>0</v>
          </cell>
          <cell r="Q1926">
            <v>31</v>
          </cell>
          <cell r="R1926">
            <v>0</v>
          </cell>
          <cell r="S1926">
            <v>1555</v>
          </cell>
          <cell r="T1926">
            <v>0</v>
          </cell>
          <cell r="U1926">
            <v>20</v>
          </cell>
          <cell r="V1926">
            <v>0</v>
          </cell>
          <cell r="W1926" t="str">
            <v>Y</v>
          </cell>
        </row>
        <row r="1927">
          <cell r="C1927" t="str">
            <v>49706150127662</v>
          </cell>
          <cell r="D1927" t="str">
            <v>49</v>
          </cell>
          <cell r="E1927" t="str">
            <v>70615</v>
          </cell>
          <cell r="F1927" t="str">
            <v>0127662</v>
          </cell>
          <cell r="G1927" t="str">
            <v>Sonoma</v>
          </cell>
          <cell r="H1927" t="str">
            <v>Bellevue Union</v>
          </cell>
          <cell r="I1927" t="str">
            <v>Stony Point Academy</v>
          </cell>
          <cell r="J1927" t="str">
            <v>52</v>
          </cell>
          <cell r="K1927" t="str">
            <v>Elementary School District</v>
          </cell>
          <cell r="L1927" t="str">
            <v>65</v>
          </cell>
          <cell r="M1927" t="str">
            <v>K-12 Schools (Public)</v>
          </cell>
          <cell r="N1927" t="str">
            <v>1511</v>
          </cell>
          <cell r="O1927">
            <v>147</v>
          </cell>
          <cell r="P1927">
            <v>0</v>
          </cell>
          <cell r="Q1927">
            <v>0</v>
          </cell>
          <cell r="R1927">
            <v>0</v>
          </cell>
          <cell r="S1927">
            <v>104</v>
          </cell>
          <cell r="T1927">
            <v>0</v>
          </cell>
          <cell r="U1927">
            <v>0</v>
          </cell>
          <cell r="V1927">
            <v>0</v>
          </cell>
          <cell r="W1927" t="str">
            <v>Y</v>
          </cell>
        </row>
        <row r="1928">
          <cell r="C1928" t="str">
            <v>49706230000000</v>
          </cell>
          <cell r="D1928" t="str">
            <v>49</v>
          </cell>
          <cell r="E1928" t="str">
            <v>70623</v>
          </cell>
          <cell r="F1928" t="str">
            <v>0000000</v>
          </cell>
          <cell r="G1928" t="str">
            <v>Sonoma</v>
          </cell>
          <cell r="H1928" t="str">
            <v>Bennett Valley Union Elementary</v>
          </cell>
          <cell r="J1928" t="str">
            <v>52</v>
          </cell>
          <cell r="K1928" t="str">
            <v>Elementary School District</v>
          </cell>
          <cell r="O1928">
            <v>1021</v>
          </cell>
          <cell r="P1928">
            <v>0</v>
          </cell>
          <cell r="Q1928">
            <v>3</v>
          </cell>
          <cell r="R1928">
            <v>0</v>
          </cell>
          <cell r="S1928">
            <v>301</v>
          </cell>
          <cell r="T1928">
            <v>0</v>
          </cell>
          <cell r="U1928">
            <v>1</v>
          </cell>
          <cell r="V1928">
            <v>0</v>
          </cell>
          <cell r="W1928" t="str">
            <v>Y</v>
          </cell>
        </row>
        <row r="1929">
          <cell r="C1929" t="str">
            <v>49706490000000</v>
          </cell>
          <cell r="D1929" t="str">
            <v>49</v>
          </cell>
          <cell r="E1929" t="str">
            <v>70649</v>
          </cell>
          <cell r="F1929" t="str">
            <v>0000000</v>
          </cell>
          <cell r="G1929" t="str">
            <v>Sonoma</v>
          </cell>
          <cell r="H1929" t="str">
            <v>Cinnabar Elementary</v>
          </cell>
          <cell r="J1929" t="str">
            <v>52</v>
          </cell>
          <cell r="K1929" t="str">
            <v>Elementary School District</v>
          </cell>
          <cell r="O1929">
            <v>16</v>
          </cell>
          <cell r="P1929">
            <v>0</v>
          </cell>
          <cell r="Q1929">
            <v>0</v>
          </cell>
          <cell r="R1929">
            <v>0</v>
          </cell>
          <cell r="S1929">
            <v>13</v>
          </cell>
          <cell r="T1929">
            <v>0</v>
          </cell>
          <cell r="U1929">
            <v>0</v>
          </cell>
          <cell r="V1929">
            <v>0</v>
          </cell>
          <cell r="W1929" t="str">
            <v>Y</v>
          </cell>
        </row>
        <row r="1930">
          <cell r="C1930" t="str">
            <v>49706496051635</v>
          </cell>
          <cell r="D1930" t="str">
            <v>49</v>
          </cell>
          <cell r="E1930" t="str">
            <v>70649</v>
          </cell>
          <cell r="F1930" t="str">
            <v>6051635</v>
          </cell>
          <cell r="G1930" t="str">
            <v>Sonoma</v>
          </cell>
          <cell r="H1930" t="str">
            <v>Cinnabar Elementary</v>
          </cell>
          <cell r="I1930" t="str">
            <v>Cinnabar Charter</v>
          </cell>
          <cell r="J1930" t="str">
            <v>52</v>
          </cell>
          <cell r="K1930" t="str">
            <v>Elementary School District</v>
          </cell>
          <cell r="L1930" t="str">
            <v>60</v>
          </cell>
          <cell r="M1930" t="str">
            <v>Elementary Schools (Public)</v>
          </cell>
          <cell r="N1930" t="str">
            <v>1310</v>
          </cell>
          <cell r="O1930">
            <v>236</v>
          </cell>
          <cell r="P1930">
            <v>0</v>
          </cell>
          <cell r="Q1930">
            <v>0</v>
          </cell>
          <cell r="R1930">
            <v>0</v>
          </cell>
          <cell r="S1930">
            <v>152</v>
          </cell>
          <cell r="T1930">
            <v>0</v>
          </cell>
          <cell r="U1930">
            <v>0</v>
          </cell>
          <cell r="V1930">
            <v>0</v>
          </cell>
          <cell r="W1930" t="str">
            <v>Y</v>
          </cell>
        </row>
        <row r="1931">
          <cell r="C1931" t="str">
            <v>49706560000000</v>
          </cell>
          <cell r="D1931" t="str">
            <v>49</v>
          </cell>
          <cell r="E1931" t="str">
            <v>70656</v>
          </cell>
          <cell r="F1931" t="str">
            <v>0000000</v>
          </cell>
          <cell r="G1931" t="str">
            <v>Sonoma</v>
          </cell>
          <cell r="H1931" t="str">
            <v>Cloverdale Unified</v>
          </cell>
          <cell r="J1931" t="str">
            <v>54</v>
          </cell>
          <cell r="K1931" t="str">
            <v>Unified School District</v>
          </cell>
          <cell r="O1931">
            <v>1439</v>
          </cell>
          <cell r="P1931">
            <v>0</v>
          </cell>
          <cell r="Q1931">
            <v>10</v>
          </cell>
          <cell r="R1931">
            <v>0</v>
          </cell>
          <cell r="S1931">
            <v>943</v>
          </cell>
          <cell r="T1931">
            <v>0</v>
          </cell>
          <cell r="U1931">
            <v>2</v>
          </cell>
          <cell r="V1931">
            <v>0</v>
          </cell>
          <cell r="W1931" t="str">
            <v>Y</v>
          </cell>
        </row>
        <row r="1932">
          <cell r="C1932" t="str">
            <v>49706720000000</v>
          </cell>
          <cell r="D1932" t="str">
            <v>49</v>
          </cell>
          <cell r="E1932" t="str">
            <v>70672</v>
          </cell>
          <cell r="F1932" t="str">
            <v>0000000</v>
          </cell>
          <cell r="G1932" t="str">
            <v>Sonoma</v>
          </cell>
          <cell r="H1932" t="str">
            <v>Dunham Elementary</v>
          </cell>
          <cell r="J1932" t="str">
            <v>52</v>
          </cell>
          <cell r="K1932" t="str">
            <v>Elementary School District</v>
          </cell>
          <cell r="O1932">
            <v>10</v>
          </cell>
          <cell r="P1932">
            <v>0</v>
          </cell>
          <cell r="Q1932">
            <v>1</v>
          </cell>
          <cell r="R1932">
            <v>0</v>
          </cell>
          <cell r="S1932">
            <v>2</v>
          </cell>
          <cell r="T1932">
            <v>0</v>
          </cell>
          <cell r="U1932">
            <v>0</v>
          </cell>
          <cell r="V1932">
            <v>0</v>
          </cell>
          <cell r="W1932" t="str">
            <v>Y</v>
          </cell>
        </row>
        <row r="1933">
          <cell r="C1933" t="str">
            <v>49706720122440</v>
          </cell>
          <cell r="D1933" t="str">
            <v>49</v>
          </cell>
          <cell r="E1933" t="str">
            <v>70672</v>
          </cell>
          <cell r="F1933" t="str">
            <v>0122440</v>
          </cell>
          <cell r="G1933" t="str">
            <v>Sonoma</v>
          </cell>
          <cell r="H1933" t="str">
            <v>Dunham Elementary</v>
          </cell>
          <cell r="I1933" t="str">
            <v>Dunham Charter</v>
          </cell>
          <cell r="J1933" t="str">
            <v>52</v>
          </cell>
          <cell r="K1933" t="str">
            <v>Elementary School District</v>
          </cell>
          <cell r="L1933" t="str">
            <v>60</v>
          </cell>
          <cell r="M1933" t="str">
            <v>Elementary Schools (Public)</v>
          </cell>
          <cell r="N1933" t="str">
            <v>1194</v>
          </cell>
          <cell r="O1933">
            <v>181</v>
          </cell>
          <cell r="P1933">
            <v>0</v>
          </cell>
          <cell r="Q1933">
            <v>0</v>
          </cell>
          <cell r="R1933">
            <v>0</v>
          </cell>
          <cell r="S1933">
            <v>49</v>
          </cell>
          <cell r="T1933">
            <v>0</v>
          </cell>
          <cell r="U1933">
            <v>0</v>
          </cell>
          <cell r="V1933">
            <v>0</v>
          </cell>
          <cell r="W1933" t="str">
            <v>Y</v>
          </cell>
        </row>
        <row r="1934">
          <cell r="C1934" t="str">
            <v>49706800000000</v>
          </cell>
          <cell r="D1934" t="str">
            <v>49</v>
          </cell>
          <cell r="E1934" t="str">
            <v>70680</v>
          </cell>
          <cell r="F1934" t="str">
            <v>0000000</v>
          </cell>
          <cell r="G1934" t="str">
            <v>Sonoma</v>
          </cell>
          <cell r="H1934" t="str">
            <v>Forestville Union Elementary</v>
          </cell>
          <cell r="J1934" t="str">
            <v>52</v>
          </cell>
          <cell r="K1934" t="str">
            <v>Elementary School District</v>
          </cell>
          <cell r="O1934">
            <v>65</v>
          </cell>
          <cell r="P1934">
            <v>0</v>
          </cell>
          <cell r="Q1934">
            <v>3</v>
          </cell>
          <cell r="R1934">
            <v>0</v>
          </cell>
          <cell r="S1934">
            <v>28</v>
          </cell>
          <cell r="T1934">
            <v>0</v>
          </cell>
          <cell r="U1934">
            <v>2</v>
          </cell>
          <cell r="V1934">
            <v>0</v>
          </cell>
          <cell r="W1934" t="str">
            <v>Y</v>
          </cell>
        </row>
        <row r="1935">
          <cell r="C1935" t="str">
            <v>49706800112987</v>
          </cell>
          <cell r="D1935" t="str">
            <v>49</v>
          </cell>
          <cell r="E1935" t="str">
            <v>70680</v>
          </cell>
          <cell r="F1935" t="str">
            <v>0112987</v>
          </cell>
          <cell r="G1935" t="str">
            <v>Sonoma</v>
          </cell>
          <cell r="H1935" t="str">
            <v>Forestville Union Elementary</v>
          </cell>
          <cell r="I1935" t="str">
            <v>Forestville Academy</v>
          </cell>
          <cell r="J1935" t="str">
            <v>52</v>
          </cell>
          <cell r="K1935" t="str">
            <v>Elementary School District</v>
          </cell>
          <cell r="L1935" t="str">
            <v>60</v>
          </cell>
          <cell r="M1935" t="str">
            <v>Elementary Schools (Public)</v>
          </cell>
          <cell r="N1935" t="str">
            <v>0842</v>
          </cell>
          <cell r="O1935">
            <v>196</v>
          </cell>
          <cell r="P1935">
            <v>0</v>
          </cell>
          <cell r="Q1935">
            <v>0</v>
          </cell>
          <cell r="R1935">
            <v>0</v>
          </cell>
          <cell r="S1935">
            <v>109</v>
          </cell>
          <cell r="T1935">
            <v>0</v>
          </cell>
          <cell r="U1935">
            <v>0</v>
          </cell>
          <cell r="V1935">
            <v>0</v>
          </cell>
          <cell r="W1935" t="str">
            <v>Y</v>
          </cell>
        </row>
        <row r="1936">
          <cell r="C1936" t="str">
            <v>49706980000000</v>
          </cell>
          <cell r="D1936" t="str">
            <v>49</v>
          </cell>
          <cell r="E1936" t="str">
            <v>70698</v>
          </cell>
          <cell r="F1936" t="str">
            <v>0000000</v>
          </cell>
          <cell r="G1936" t="str">
            <v>Sonoma</v>
          </cell>
          <cell r="H1936" t="str">
            <v>Fort Ross Elementary</v>
          </cell>
          <cell r="J1936" t="str">
            <v>52</v>
          </cell>
          <cell r="K1936" t="str">
            <v>Elementary School District</v>
          </cell>
          <cell r="O1936">
            <v>18</v>
          </cell>
          <cell r="P1936">
            <v>0</v>
          </cell>
          <cell r="Q1936">
            <v>1</v>
          </cell>
          <cell r="R1936">
            <v>0</v>
          </cell>
          <cell r="S1936">
            <v>15</v>
          </cell>
          <cell r="T1936">
            <v>0</v>
          </cell>
          <cell r="U1936">
            <v>1</v>
          </cell>
          <cell r="V1936">
            <v>0</v>
          </cell>
          <cell r="W1936" t="str">
            <v>Y</v>
          </cell>
        </row>
        <row r="1937">
          <cell r="C1937" t="str">
            <v>49707060000000</v>
          </cell>
          <cell r="D1937" t="str">
            <v>49</v>
          </cell>
          <cell r="E1937" t="str">
            <v>70706</v>
          </cell>
          <cell r="F1937" t="str">
            <v>0000000</v>
          </cell>
          <cell r="G1937" t="str">
            <v>Sonoma</v>
          </cell>
          <cell r="H1937" t="str">
            <v>Geyserville Unified</v>
          </cell>
          <cell r="J1937" t="str">
            <v>54</v>
          </cell>
          <cell r="K1937" t="str">
            <v>Unified School District</v>
          </cell>
          <cell r="O1937">
            <v>236</v>
          </cell>
          <cell r="P1937">
            <v>0</v>
          </cell>
          <cell r="Q1937">
            <v>0</v>
          </cell>
          <cell r="R1937">
            <v>0</v>
          </cell>
          <cell r="S1937">
            <v>147</v>
          </cell>
          <cell r="T1937">
            <v>0</v>
          </cell>
          <cell r="U1937">
            <v>0</v>
          </cell>
          <cell r="V1937">
            <v>0</v>
          </cell>
          <cell r="W1937" t="str">
            <v>Y</v>
          </cell>
        </row>
        <row r="1938">
          <cell r="C1938" t="str">
            <v>49707140000000</v>
          </cell>
          <cell r="D1938" t="str">
            <v>49</v>
          </cell>
          <cell r="E1938" t="str">
            <v>70714</v>
          </cell>
          <cell r="F1938" t="str">
            <v>0000000</v>
          </cell>
          <cell r="G1938" t="str">
            <v>Sonoma</v>
          </cell>
          <cell r="H1938" t="str">
            <v>Gravenstein Union Elementary</v>
          </cell>
          <cell r="J1938" t="str">
            <v>52</v>
          </cell>
          <cell r="K1938" t="str">
            <v>Elementary School District</v>
          </cell>
          <cell r="O1938">
            <v>38</v>
          </cell>
          <cell r="P1938">
            <v>0</v>
          </cell>
          <cell r="Q1938">
            <v>5</v>
          </cell>
          <cell r="R1938">
            <v>0</v>
          </cell>
          <cell r="S1938">
            <v>14</v>
          </cell>
          <cell r="T1938">
            <v>0</v>
          </cell>
          <cell r="U1938">
            <v>3</v>
          </cell>
          <cell r="V1938">
            <v>0</v>
          </cell>
          <cell r="W1938" t="str">
            <v>Y</v>
          </cell>
        </row>
        <row r="1939">
          <cell r="C1939" t="str">
            <v>49707146051742</v>
          </cell>
          <cell r="D1939" t="str">
            <v>49</v>
          </cell>
          <cell r="E1939" t="str">
            <v>70714</v>
          </cell>
          <cell r="F1939" t="str">
            <v>6051742</v>
          </cell>
          <cell r="G1939" t="str">
            <v>Sonoma</v>
          </cell>
          <cell r="H1939" t="str">
            <v>Gravenstein Union Elementary</v>
          </cell>
          <cell r="I1939" t="str">
            <v>Gravenstein Elementary</v>
          </cell>
          <cell r="J1939" t="str">
            <v>52</v>
          </cell>
          <cell r="K1939" t="str">
            <v>Elementary School District</v>
          </cell>
          <cell r="L1939" t="str">
            <v>60</v>
          </cell>
          <cell r="M1939" t="str">
            <v>Elementary Schools (Public)</v>
          </cell>
          <cell r="N1939" t="str">
            <v>1445</v>
          </cell>
          <cell r="O1939">
            <v>438</v>
          </cell>
          <cell r="P1939">
            <v>0</v>
          </cell>
          <cell r="Q1939">
            <v>0</v>
          </cell>
          <cell r="R1939">
            <v>0</v>
          </cell>
          <cell r="S1939">
            <v>102</v>
          </cell>
          <cell r="T1939">
            <v>0</v>
          </cell>
          <cell r="U1939">
            <v>0</v>
          </cell>
          <cell r="V1939">
            <v>0</v>
          </cell>
          <cell r="W1939" t="str">
            <v>Y</v>
          </cell>
        </row>
        <row r="1940">
          <cell r="C1940" t="str">
            <v>49707146051759</v>
          </cell>
          <cell r="D1940" t="str">
            <v>49</v>
          </cell>
          <cell r="E1940" t="str">
            <v>70714</v>
          </cell>
          <cell r="F1940" t="str">
            <v>6051759</v>
          </cell>
          <cell r="G1940" t="str">
            <v>Sonoma</v>
          </cell>
          <cell r="H1940" t="str">
            <v>Gravenstein Union Elementary</v>
          </cell>
          <cell r="I1940" t="str">
            <v>Hillcrest Middle</v>
          </cell>
          <cell r="J1940" t="str">
            <v>52</v>
          </cell>
          <cell r="K1940" t="str">
            <v>Elementary School District</v>
          </cell>
          <cell r="L1940" t="str">
            <v>62</v>
          </cell>
          <cell r="M1940" t="str">
            <v>Intermediate/Middle Schools (Public)</v>
          </cell>
          <cell r="N1940" t="str">
            <v>1444</v>
          </cell>
          <cell r="O1940">
            <v>250</v>
          </cell>
          <cell r="P1940">
            <v>0</v>
          </cell>
          <cell r="Q1940">
            <v>0</v>
          </cell>
          <cell r="R1940">
            <v>0</v>
          </cell>
          <cell r="S1940">
            <v>55</v>
          </cell>
          <cell r="T1940">
            <v>0</v>
          </cell>
          <cell r="U1940">
            <v>0</v>
          </cell>
          <cell r="V1940">
            <v>0</v>
          </cell>
          <cell r="W1940" t="str">
            <v>Y</v>
          </cell>
        </row>
        <row r="1941">
          <cell r="C1941" t="str">
            <v>49707220000000</v>
          </cell>
          <cell r="D1941" t="str">
            <v>49</v>
          </cell>
          <cell r="E1941" t="str">
            <v>70722</v>
          </cell>
          <cell r="F1941" t="str">
            <v>0000000</v>
          </cell>
          <cell r="G1941" t="str">
            <v>Sonoma</v>
          </cell>
          <cell r="H1941" t="str">
            <v>Guerneville Elementary</v>
          </cell>
          <cell r="J1941" t="str">
            <v>52</v>
          </cell>
          <cell r="K1941" t="str">
            <v>Elementary School District</v>
          </cell>
          <cell r="O1941">
            <v>260</v>
          </cell>
          <cell r="P1941">
            <v>0</v>
          </cell>
          <cell r="Q1941">
            <v>1</v>
          </cell>
          <cell r="R1941">
            <v>0</v>
          </cell>
          <cell r="S1941">
            <v>177</v>
          </cell>
          <cell r="T1941">
            <v>0</v>
          </cell>
          <cell r="U1941">
            <v>0</v>
          </cell>
          <cell r="V1941">
            <v>0</v>
          </cell>
          <cell r="W1941" t="str">
            <v>Y</v>
          </cell>
        </row>
        <row r="1942">
          <cell r="C1942" t="str">
            <v>49707220136465</v>
          </cell>
          <cell r="D1942" t="str">
            <v>49</v>
          </cell>
          <cell r="E1942" t="str">
            <v>70722</v>
          </cell>
          <cell r="F1942" t="str">
            <v>0136465</v>
          </cell>
          <cell r="G1942" t="str">
            <v>Sonoma</v>
          </cell>
          <cell r="H1942" t="str">
            <v>Guerneville Elementary</v>
          </cell>
          <cell r="I1942" t="str">
            <v>California STEAM Sonoma II</v>
          </cell>
          <cell r="J1942" t="str">
            <v>52</v>
          </cell>
          <cell r="K1942" t="str">
            <v>Elementary School District</v>
          </cell>
          <cell r="L1942" t="str">
            <v>65</v>
          </cell>
          <cell r="M1942" t="str">
            <v>K-12 Schools (Public)</v>
          </cell>
          <cell r="N1942" t="str">
            <v>1897</v>
          </cell>
          <cell r="O1942">
            <v>16</v>
          </cell>
          <cell r="P1942">
            <v>0</v>
          </cell>
          <cell r="Q1942">
            <v>0</v>
          </cell>
          <cell r="R1942">
            <v>0</v>
          </cell>
          <cell r="S1942">
            <v>3</v>
          </cell>
          <cell r="T1942">
            <v>0</v>
          </cell>
          <cell r="U1942">
            <v>0</v>
          </cell>
          <cell r="V1942">
            <v>0</v>
          </cell>
          <cell r="W1942" t="str">
            <v>Y</v>
          </cell>
        </row>
        <row r="1943">
          <cell r="C1943" t="str">
            <v>49707300000000</v>
          </cell>
          <cell r="D1943" t="str">
            <v>49</v>
          </cell>
          <cell r="E1943" t="str">
            <v>70730</v>
          </cell>
          <cell r="F1943" t="str">
            <v>0000000</v>
          </cell>
          <cell r="G1943" t="str">
            <v>Sonoma</v>
          </cell>
          <cell r="H1943" t="str">
            <v>Harmony Union Elementary</v>
          </cell>
          <cell r="J1943" t="str">
            <v>52</v>
          </cell>
          <cell r="K1943" t="str">
            <v>Elementary School District</v>
          </cell>
          <cell r="O1943">
            <v>59</v>
          </cell>
          <cell r="P1943">
            <v>0</v>
          </cell>
          <cell r="Q1943">
            <v>1</v>
          </cell>
          <cell r="R1943">
            <v>0</v>
          </cell>
          <cell r="S1943">
            <v>15</v>
          </cell>
          <cell r="T1943">
            <v>0</v>
          </cell>
          <cell r="U1943">
            <v>1</v>
          </cell>
          <cell r="V1943">
            <v>0</v>
          </cell>
          <cell r="W1943" t="str">
            <v>Y</v>
          </cell>
        </row>
        <row r="1944">
          <cell r="C1944" t="str">
            <v>49707306110639</v>
          </cell>
          <cell r="D1944" t="str">
            <v>49</v>
          </cell>
          <cell r="E1944" t="str">
            <v>70730</v>
          </cell>
          <cell r="F1944" t="str">
            <v>6110639</v>
          </cell>
          <cell r="G1944" t="str">
            <v>Sonoma</v>
          </cell>
          <cell r="H1944" t="str">
            <v>Harmony Union Elementary</v>
          </cell>
          <cell r="I1944" t="str">
            <v>Salmon Creek School - A Charter</v>
          </cell>
          <cell r="J1944" t="str">
            <v>52</v>
          </cell>
          <cell r="K1944" t="str">
            <v>Elementary School District</v>
          </cell>
          <cell r="L1944" t="str">
            <v>60</v>
          </cell>
          <cell r="M1944" t="str">
            <v>Elementary Schools (Public)</v>
          </cell>
          <cell r="N1944" t="str">
            <v>0941</v>
          </cell>
          <cell r="O1944">
            <v>197</v>
          </cell>
          <cell r="P1944">
            <v>0</v>
          </cell>
          <cell r="Q1944">
            <v>0</v>
          </cell>
          <cell r="R1944">
            <v>0</v>
          </cell>
          <cell r="S1944">
            <v>64</v>
          </cell>
          <cell r="T1944">
            <v>0</v>
          </cell>
          <cell r="U1944">
            <v>0</v>
          </cell>
          <cell r="V1944">
            <v>0</v>
          </cell>
          <cell r="W1944" t="str">
            <v>Y</v>
          </cell>
        </row>
        <row r="1945">
          <cell r="C1945" t="str">
            <v>49707306120588</v>
          </cell>
          <cell r="D1945" t="str">
            <v>49</v>
          </cell>
          <cell r="E1945" t="str">
            <v>70730</v>
          </cell>
          <cell r="F1945" t="str">
            <v>6120588</v>
          </cell>
          <cell r="G1945" t="str">
            <v>Sonoma</v>
          </cell>
          <cell r="H1945" t="str">
            <v>Harmony Union Elementary</v>
          </cell>
          <cell r="I1945" t="str">
            <v>Pathways Charter</v>
          </cell>
          <cell r="J1945" t="str">
            <v>52</v>
          </cell>
          <cell r="K1945" t="str">
            <v>Elementary School District</v>
          </cell>
          <cell r="L1945" t="str">
            <v>65</v>
          </cell>
          <cell r="M1945" t="str">
            <v>K-12 Schools (Public)</v>
          </cell>
          <cell r="N1945" t="str">
            <v>0492</v>
          </cell>
          <cell r="O1945">
            <v>396</v>
          </cell>
          <cell r="P1945">
            <v>0</v>
          </cell>
          <cell r="Q1945">
            <v>0</v>
          </cell>
          <cell r="R1945">
            <v>0</v>
          </cell>
          <cell r="S1945">
            <v>211</v>
          </cell>
          <cell r="T1945">
            <v>0</v>
          </cell>
          <cell r="U1945">
            <v>0</v>
          </cell>
          <cell r="V1945">
            <v>0</v>
          </cell>
          <cell r="W1945" t="str">
            <v>Y</v>
          </cell>
        </row>
        <row r="1946">
          <cell r="C1946" t="str">
            <v>49707630000000</v>
          </cell>
          <cell r="D1946" t="str">
            <v>49</v>
          </cell>
          <cell r="E1946" t="str">
            <v>70763</v>
          </cell>
          <cell r="F1946" t="str">
            <v>0000000</v>
          </cell>
          <cell r="G1946" t="str">
            <v>Sonoma</v>
          </cell>
          <cell r="H1946" t="str">
            <v>Horicon Elementary</v>
          </cell>
          <cell r="J1946" t="str">
            <v>52</v>
          </cell>
          <cell r="K1946" t="str">
            <v>Elementary School District</v>
          </cell>
          <cell r="O1946">
            <v>62</v>
          </cell>
          <cell r="P1946">
            <v>0</v>
          </cell>
          <cell r="Q1946">
            <v>0</v>
          </cell>
          <cell r="R1946">
            <v>0</v>
          </cell>
          <cell r="S1946">
            <v>58</v>
          </cell>
          <cell r="T1946">
            <v>0</v>
          </cell>
          <cell r="U1946">
            <v>0</v>
          </cell>
          <cell r="V1946">
            <v>0</v>
          </cell>
          <cell r="W1946" t="str">
            <v>Y</v>
          </cell>
        </row>
        <row r="1947">
          <cell r="C1947" t="str">
            <v>49707890000000</v>
          </cell>
          <cell r="D1947" t="str">
            <v>49</v>
          </cell>
          <cell r="E1947" t="str">
            <v>70789</v>
          </cell>
          <cell r="F1947" t="str">
            <v>0000000</v>
          </cell>
          <cell r="G1947" t="str">
            <v>Sonoma</v>
          </cell>
          <cell r="H1947" t="str">
            <v xml:space="preserve">Kenwood </v>
          </cell>
          <cell r="J1947" t="str">
            <v>52</v>
          </cell>
          <cell r="K1947" t="str">
            <v>Elementary School District</v>
          </cell>
          <cell r="O1947">
            <v>141</v>
          </cell>
          <cell r="P1947">
            <v>0</v>
          </cell>
          <cell r="Q1947">
            <v>0</v>
          </cell>
          <cell r="R1947">
            <v>0</v>
          </cell>
          <cell r="S1947">
            <v>24</v>
          </cell>
          <cell r="T1947">
            <v>0</v>
          </cell>
          <cell r="U1947">
            <v>0</v>
          </cell>
          <cell r="V1947">
            <v>0</v>
          </cell>
          <cell r="W1947" t="str">
            <v>Y</v>
          </cell>
        </row>
        <row r="1948">
          <cell r="C1948" t="str">
            <v>49707970000000</v>
          </cell>
          <cell r="D1948" t="str">
            <v>49</v>
          </cell>
          <cell r="E1948" t="str">
            <v>70797</v>
          </cell>
          <cell r="F1948" t="str">
            <v>0000000</v>
          </cell>
          <cell r="G1948" t="str">
            <v>Sonoma</v>
          </cell>
          <cell r="H1948" t="str">
            <v>Liberty Elementary</v>
          </cell>
          <cell r="J1948" t="str">
            <v>52</v>
          </cell>
          <cell r="K1948" t="str">
            <v>Elementary School District</v>
          </cell>
          <cell r="O1948">
            <v>43</v>
          </cell>
          <cell r="P1948">
            <v>0</v>
          </cell>
          <cell r="Q1948">
            <v>2</v>
          </cell>
          <cell r="R1948">
            <v>0</v>
          </cell>
          <cell r="S1948">
            <v>8</v>
          </cell>
          <cell r="T1948">
            <v>0</v>
          </cell>
          <cell r="U1948">
            <v>0</v>
          </cell>
          <cell r="V1948">
            <v>0</v>
          </cell>
          <cell r="W1948" t="str">
            <v>Y</v>
          </cell>
        </row>
        <row r="1949">
          <cell r="C1949" t="str">
            <v>49707970107284</v>
          </cell>
          <cell r="D1949" t="str">
            <v>49</v>
          </cell>
          <cell r="E1949" t="str">
            <v>70797</v>
          </cell>
          <cell r="F1949" t="str">
            <v>0107284</v>
          </cell>
          <cell r="G1949" t="str">
            <v>Sonoma</v>
          </cell>
          <cell r="H1949" t="str">
            <v>Liberty Elementary</v>
          </cell>
          <cell r="I1949" t="str">
            <v>California Virtual Academy @ Sonoma</v>
          </cell>
          <cell r="J1949" t="str">
            <v>52</v>
          </cell>
          <cell r="K1949" t="str">
            <v>Elementary School District</v>
          </cell>
          <cell r="L1949" t="str">
            <v>65</v>
          </cell>
          <cell r="M1949" t="str">
            <v>K-12 Schools (Public)</v>
          </cell>
          <cell r="N1949" t="str">
            <v>0653</v>
          </cell>
          <cell r="O1949">
            <v>629</v>
          </cell>
          <cell r="P1949">
            <v>0</v>
          </cell>
          <cell r="Q1949">
            <v>0</v>
          </cell>
          <cell r="R1949">
            <v>0</v>
          </cell>
          <cell r="S1949">
            <v>348</v>
          </cell>
          <cell r="T1949">
            <v>0</v>
          </cell>
          <cell r="U1949">
            <v>0</v>
          </cell>
          <cell r="V1949">
            <v>0</v>
          </cell>
          <cell r="W1949" t="str">
            <v>Y</v>
          </cell>
        </row>
        <row r="1950">
          <cell r="C1950" t="str">
            <v>49707970134296</v>
          </cell>
          <cell r="D1950" t="str">
            <v>49</v>
          </cell>
          <cell r="E1950" t="str">
            <v>70797</v>
          </cell>
          <cell r="F1950" t="str">
            <v>0134296</v>
          </cell>
          <cell r="G1950" t="str">
            <v>Sonoma</v>
          </cell>
          <cell r="H1950" t="str">
            <v>Liberty Elementary</v>
          </cell>
          <cell r="I1950" t="str">
            <v>California STEAM Sonoma</v>
          </cell>
          <cell r="J1950" t="str">
            <v>52</v>
          </cell>
          <cell r="K1950" t="str">
            <v>Elementary School District</v>
          </cell>
          <cell r="L1950" t="str">
            <v>65</v>
          </cell>
          <cell r="M1950" t="str">
            <v>K-12 Schools (Public)</v>
          </cell>
          <cell r="N1950" t="str">
            <v>1810</v>
          </cell>
          <cell r="O1950">
            <v>552</v>
          </cell>
          <cell r="P1950">
            <v>0</v>
          </cell>
          <cell r="Q1950">
            <v>0</v>
          </cell>
          <cell r="R1950">
            <v>0</v>
          </cell>
          <cell r="S1950">
            <v>250</v>
          </cell>
          <cell r="T1950">
            <v>0</v>
          </cell>
          <cell r="U1950">
            <v>0</v>
          </cell>
          <cell r="V1950">
            <v>0</v>
          </cell>
          <cell r="W1950" t="str">
            <v>Y</v>
          </cell>
        </row>
        <row r="1951">
          <cell r="C1951" t="str">
            <v>49707976051833</v>
          </cell>
          <cell r="D1951" t="str">
            <v>49</v>
          </cell>
          <cell r="E1951" t="str">
            <v>70797</v>
          </cell>
          <cell r="F1951" t="str">
            <v>6051833</v>
          </cell>
          <cell r="G1951" t="str">
            <v>Sonoma</v>
          </cell>
          <cell r="H1951" t="str">
            <v>Liberty Elementary</v>
          </cell>
          <cell r="I1951" t="str">
            <v>Liberty Elementary</v>
          </cell>
          <cell r="J1951" t="str">
            <v>52</v>
          </cell>
          <cell r="K1951" t="str">
            <v>Elementary School District</v>
          </cell>
          <cell r="L1951" t="str">
            <v>60</v>
          </cell>
          <cell r="M1951" t="str">
            <v>Elementary Schools (Public)</v>
          </cell>
          <cell r="N1951" t="str">
            <v>1260</v>
          </cell>
          <cell r="O1951">
            <v>171</v>
          </cell>
          <cell r="P1951">
            <v>0</v>
          </cell>
          <cell r="Q1951">
            <v>0</v>
          </cell>
          <cell r="R1951">
            <v>0</v>
          </cell>
          <cell r="S1951">
            <v>37</v>
          </cell>
          <cell r="T1951">
            <v>0</v>
          </cell>
          <cell r="U1951">
            <v>0</v>
          </cell>
          <cell r="V1951">
            <v>0</v>
          </cell>
          <cell r="W1951" t="str">
            <v>Y</v>
          </cell>
        </row>
        <row r="1952">
          <cell r="C1952" t="str">
            <v>49708050000000</v>
          </cell>
          <cell r="D1952" t="str">
            <v>49</v>
          </cell>
          <cell r="E1952" t="str">
            <v>70805</v>
          </cell>
          <cell r="F1952" t="str">
            <v>0000000</v>
          </cell>
          <cell r="G1952" t="str">
            <v>Sonoma</v>
          </cell>
          <cell r="H1952" t="str">
            <v>Mark West Union Elementary</v>
          </cell>
          <cell r="J1952" t="str">
            <v>52</v>
          </cell>
          <cell r="K1952" t="str">
            <v>Elementary School District</v>
          </cell>
          <cell r="O1952">
            <v>445</v>
          </cell>
          <cell r="P1952">
            <v>0</v>
          </cell>
          <cell r="Q1952">
            <v>8</v>
          </cell>
          <cell r="R1952">
            <v>0</v>
          </cell>
          <cell r="S1952">
            <v>263</v>
          </cell>
          <cell r="T1952">
            <v>0</v>
          </cell>
          <cell r="U1952">
            <v>4</v>
          </cell>
          <cell r="V1952">
            <v>0</v>
          </cell>
          <cell r="W1952" t="str">
            <v>Y</v>
          </cell>
        </row>
        <row r="1953">
          <cell r="C1953" t="str">
            <v>49708050105890</v>
          </cell>
          <cell r="D1953" t="str">
            <v>49</v>
          </cell>
          <cell r="E1953" t="str">
            <v>70805</v>
          </cell>
          <cell r="F1953" t="str">
            <v>0105890</v>
          </cell>
          <cell r="G1953" t="str">
            <v>Sonoma</v>
          </cell>
          <cell r="H1953" t="str">
            <v>Mark West Union Elementary</v>
          </cell>
          <cell r="I1953" t="str">
            <v>Mark West Charter</v>
          </cell>
          <cell r="J1953" t="str">
            <v>52</v>
          </cell>
          <cell r="K1953" t="str">
            <v>Elementary School District</v>
          </cell>
          <cell r="L1953" t="str">
            <v>60</v>
          </cell>
          <cell r="M1953" t="str">
            <v>Elementary Schools (Public)</v>
          </cell>
          <cell r="N1953" t="str">
            <v>0616</v>
          </cell>
          <cell r="O1953">
            <v>120</v>
          </cell>
          <cell r="P1953">
            <v>0</v>
          </cell>
          <cell r="Q1953">
            <v>0</v>
          </cell>
          <cell r="R1953">
            <v>0</v>
          </cell>
          <cell r="S1953">
            <v>45</v>
          </cell>
          <cell r="T1953">
            <v>0</v>
          </cell>
          <cell r="U1953">
            <v>0</v>
          </cell>
          <cell r="V1953">
            <v>0</v>
          </cell>
          <cell r="W1953" t="str">
            <v>Y</v>
          </cell>
        </row>
        <row r="1954">
          <cell r="C1954" t="str">
            <v>49708056051858</v>
          </cell>
          <cell r="D1954" t="str">
            <v>49</v>
          </cell>
          <cell r="E1954" t="str">
            <v>70805</v>
          </cell>
          <cell r="F1954" t="str">
            <v>6051858</v>
          </cell>
          <cell r="G1954" t="str">
            <v>Sonoma</v>
          </cell>
          <cell r="H1954" t="str">
            <v>Mark West Union Elementary</v>
          </cell>
          <cell r="I1954" t="str">
            <v>San Miguel Elementary</v>
          </cell>
          <cell r="J1954" t="str">
            <v>52</v>
          </cell>
          <cell r="K1954" t="str">
            <v>Elementary School District</v>
          </cell>
          <cell r="L1954" t="str">
            <v>60</v>
          </cell>
          <cell r="M1954" t="str">
            <v>Elementary Schools (Public)</v>
          </cell>
          <cell r="N1954" t="str">
            <v>1417</v>
          </cell>
          <cell r="O1954">
            <v>439</v>
          </cell>
          <cell r="P1954">
            <v>0</v>
          </cell>
          <cell r="Q1954">
            <v>0</v>
          </cell>
          <cell r="R1954">
            <v>0</v>
          </cell>
          <cell r="S1954">
            <v>163</v>
          </cell>
          <cell r="T1954">
            <v>0</v>
          </cell>
          <cell r="U1954">
            <v>0</v>
          </cell>
          <cell r="V1954">
            <v>0</v>
          </cell>
          <cell r="W1954" t="str">
            <v>Y</v>
          </cell>
        </row>
        <row r="1955">
          <cell r="C1955" t="str">
            <v>49708056111066</v>
          </cell>
          <cell r="D1955" t="str">
            <v>49</v>
          </cell>
          <cell r="E1955" t="str">
            <v>70805</v>
          </cell>
          <cell r="F1955" t="str">
            <v>6111066</v>
          </cell>
          <cell r="G1955" t="str">
            <v>Sonoma</v>
          </cell>
          <cell r="H1955" t="str">
            <v>Mark West Union Elementary</v>
          </cell>
          <cell r="I1955" t="str">
            <v>John B. Riebli Elementary</v>
          </cell>
          <cell r="J1955" t="str">
            <v>52</v>
          </cell>
          <cell r="K1955" t="str">
            <v>Elementary School District</v>
          </cell>
          <cell r="L1955" t="str">
            <v>60</v>
          </cell>
          <cell r="M1955" t="str">
            <v>Elementary Schools (Public)</v>
          </cell>
          <cell r="N1955" t="str">
            <v>1422</v>
          </cell>
          <cell r="O1955">
            <v>455</v>
          </cell>
          <cell r="P1955">
            <v>0</v>
          </cell>
          <cell r="Q1955">
            <v>0</v>
          </cell>
          <cell r="R1955">
            <v>0</v>
          </cell>
          <cell r="S1955">
            <v>200</v>
          </cell>
          <cell r="T1955">
            <v>0</v>
          </cell>
          <cell r="U1955">
            <v>0</v>
          </cell>
          <cell r="V1955">
            <v>0</v>
          </cell>
          <cell r="W1955" t="str">
            <v>Y</v>
          </cell>
        </row>
        <row r="1956">
          <cell r="C1956" t="str">
            <v>49708130000000</v>
          </cell>
          <cell r="D1956" t="str">
            <v>49</v>
          </cell>
          <cell r="E1956" t="str">
            <v>70813</v>
          </cell>
          <cell r="F1956" t="str">
            <v>0000000</v>
          </cell>
          <cell r="G1956" t="str">
            <v>Sonoma</v>
          </cell>
          <cell r="H1956" t="str">
            <v>Monte Rio Union Elementary</v>
          </cell>
          <cell r="J1956" t="str">
            <v>52</v>
          </cell>
          <cell r="K1956" t="str">
            <v>Elementary School District</v>
          </cell>
          <cell r="O1956">
            <v>89</v>
          </cell>
          <cell r="P1956">
            <v>0</v>
          </cell>
          <cell r="Q1956">
            <v>0</v>
          </cell>
          <cell r="R1956">
            <v>0</v>
          </cell>
          <cell r="S1956">
            <v>49</v>
          </cell>
          <cell r="T1956">
            <v>0</v>
          </cell>
          <cell r="U1956">
            <v>0</v>
          </cell>
          <cell r="V1956">
            <v>0</v>
          </cell>
          <cell r="W1956" t="str">
            <v>Y</v>
          </cell>
        </row>
        <row r="1957">
          <cell r="C1957" t="str">
            <v>49708210000000</v>
          </cell>
          <cell r="D1957" t="str">
            <v>49</v>
          </cell>
          <cell r="E1957" t="str">
            <v>70821</v>
          </cell>
          <cell r="F1957" t="str">
            <v>0000000</v>
          </cell>
          <cell r="G1957" t="str">
            <v>Sonoma</v>
          </cell>
          <cell r="H1957" t="str">
            <v>Montgomery Elementary</v>
          </cell>
          <cell r="J1957" t="str">
            <v>52</v>
          </cell>
          <cell r="K1957" t="str">
            <v>Elementary School District</v>
          </cell>
          <cell r="O1957">
            <v>35</v>
          </cell>
          <cell r="P1957">
            <v>0</v>
          </cell>
          <cell r="Q1957">
            <v>0</v>
          </cell>
          <cell r="R1957">
            <v>0</v>
          </cell>
          <cell r="S1957">
            <v>15</v>
          </cell>
          <cell r="T1957">
            <v>0</v>
          </cell>
          <cell r="U1957">
            <v>0</v>
          </cell>
          <cell r="V1957">
            <v>0</v>
          </cell>
          <cell r="W1957" t="str">
            <v>Y</v>
          </cell>
        </row>
        <row r="1958">
          <cell r="C1958" t="str">
            <v>49708390000000</v>
          </cell>
          <cell r="D1958" t="str">
            <v>49</v>
          </cell>
          <cell r="E1958" t="str">
            <v>70839</v>
          </cell>
          <cell r="F1958" t="str">
            <v>0000000</v>
          </cell>
          <cell r="G1958" t="str">
            <v>Sonoma</v>
          </cell>
          <cell r="H1958" t="str">
            <v>Oak Grove Union Elementary</v>
          </cell>
          <cell r="J1958" t="str">
            <v>52</v>
          </cell>
          <cell r="K1958" t="str">
            <v>Elementary School District</v>
          </cell>
          <cell r="O1958">
            <v>80</v>
          </cell>
          <cell r="P1958">
            <v>0</v>
          </cell>
          <cell r="Q1958">
            <v>8</v>
          </cell>
          <cell r="R1958">
            <v>0</v>
          </cell>
          <cell r="S1958">
            <v>23</v>
          </cell>
          <cell r="T1958">
            <v>0</v>
          </cell>
          <cell r="U1958">
            <v>4</v>
          </cell>
          <cell r="V1958">
            <v>0</v>
          </cell>
          <cell r="W1958" t="str">
            <v>Y</v>
          </cell>
        </row>
        <row r="1959">
          <cell r="C1959" t="str">
            <v>49708390120584</v>
          </cell>
          <cell r="D1959" t="str">
            <v>49</v>
          </cell>
          <cell r="E1959" t="str">
            <v>70839</v>
          </cell>
          <cell r="F1959" t="str">
            <v>0120584</v>
          </cell>
          <cell r="G1959" t="str">
            <v>Sonoma</v>
          </cell>
          <cell r="H1959" t="str">
            <v>Oak Grove Union Elementary</v>
          </cell>
          <cell r="I1959" t="str">
            <v>Pivot Online Charter - North Bay</v>
          </cell>
          <cell r="J1959" t="str">
            <v>52</v>
          </cell>
          <cell r="K1959" t="str">
            <v>Elementary School District</v>
          </cell>
          <cell r="L1959" t="str">
            <v>65</v>
          </cell>
          <cell r="M1959" t="str">
            <v>K-12 Schools (Public)</v>
          </cell>
          <cell r="N1959" t="str">
            <v>1139</v>
          </cell>
          <cell r="O1959">
            <v>381</v>
          </cell>
          <cell r="P1959">
            <v>0</v>
          </cell>
          <cell r="Q1959">
            <v>0</v>
          </cell>
          <cell r="R1959">
            <v>0</v>
          </cell>
          <cell r="S1959">
            <v>185</v>
          </cell>
          <cell r="T1959">
            <v>0</v>
          </cell>
          <cell r="U1959">
            <v>0</v>
          </cell>
          <cell r="V1959">
            <v>0</v>
          </cell>
          <cell r="W1959" t="str">
            <v>Y</v>
          </cell>
        </row>
        <row r="1960">
          <cell r="C1960" t="str">
            <v>49708396051890</v>
          </cell>
          <cell r="D1960" t="str">
            <v>49</v>
          </cell>
          <cell r="E1960" t="str">
            <v>70839</v>
          </cell>
          <cell r="F1960" t="str">
            <v>6051890</v>
          </cell>
          <cell r="G1960" t="str">
            <v>Sonoma</v>
          </cell>
          <cell r="H1960" t="str">
            <v>Oak Grove Union Elementary</v>
          </cell>
          <cell r="I1960" t="str">
            <v>Oak Grove Elementary/Willowside Middle</v>
          </cell>
          <cell r="J1960" t="str">
            <v>52</v>
          </cell>
          <cell r="K1960" t="str">
            <v>Elementary School District</v>
          </cell>
          <cell r="L1960" t="str">
            <v>60</v>
          </cell>
          <cell r="M1960" t="str">
            <v>Elementary Schools (Public)</v>
          </cell>
          <cell r="N1960" t="str">
            <v>0655</v>
          </cell>
          <cell r="O1960">
            <v>774</v>
          </cell>
          <cell r="P1960">
            <v>0</v>
          </cell>
          <cell r="Q1960">
            <v>0</v>
          </cell>
          <cell r="R1960">
            <v>0</v>
          </cell>
          <cell r="S1960">
            <v>226</v>
          </cell>
          <cell r="T1960">
            <v>0</v>
          </cell>
          <cell r="U1960">
            <v>0</v>
          </cell>
          <cell r="V1960">
            <v>0</v>
          </cell>
          <cell r="W1960" t="str">
            <v>Y</v>
          </cell>
        </row>
        <row r="1961">
          <cell r="C1961" t="str">
            <v>49708470000000</v>
          </cell>
          <cell r="D1961" t="str">
            <v>49</v>
          </cell>
          <cell r="E1961" t="str">
            <v>70847</v>
          </cell>
          <cell r="F1961" t="str">
            <v>0000000</v>
          </cell>
          <cell r="G1961" t="str">
            <v>Sonoma</v>
          </cell>
          <cell r="H1961" t="str">
            <v>Old Adobe Union</v>
          </cell>
          <cell r="J1961" t="str">
            <v>52</v>
          </cell>
          <cell r="K1961" t="str">
            <v>Elementary School District</v>
          </cell>
          <cell r="O1961">
            <v>331</v>
          </cell>
          <cell r="P1961">
            <v>0</v>
          </cell>
          <cell r="Q1961">
            <v>6</v>
          </cell>
          <cell r="R1961">
            <v>0</v>
          </cell>
          <cell r="S1961">
            <v>186</v>
          </cell>
          <cell r="T1961">
            <v>0</v>
          </cell>
          <cell r="U1961">
            <v>3</v>
          </cell>
          <cell r="V1961">
            <v>0</v>
          </cell>
          <cell r="W1961" t="str">
            <v>Y</v>
          </cell>
        </row>
        <row r="1962">
          <cell r="C1962" t="str">
            <v>49708470119750</v>
          </cell>
          <cell r="D1962" t="str">
            <v>49</v>
          </cell>
          <cell r="E1962" t="str">
            <v>70847</v>
          </cell>
          <cell r="F1962" t="str">
            <v>0119750</v>
          </cell>
          <cell r="G1962" t="str">
            <v>Sonoma</v>
          </cell>
          <cell r="H1962" t="str">
            <v>Old Adobe Union</v>
          </cell>
          <cell r="I1962" t="str">
            <v>River Montessori Elementary Charter</v>
          </cell>
          <cell r="J1962" t="str">
            <v>52</v>
          </cell>
          <cell r="K1962" t="str">
            <v>Elementary School District</v>
          </cell>
          <cell r="L1962" t="str">
            <v>60</v>
          </cell>
          <cell r="M1962" t="str">
            <v>Elementary Schools (Public)</v>
          </cell>
          <cell r="N1962" t="str">
            <v>1086</v>
          </cell>
          <cell r="O1962">
            <v>166</v>
          </cell>
          <cell r="P1962">
            <v>0</v>
          </cell>
          <cell r="Q1962">
            <v>0</v>
          </cell>
          <cell r="R1962">
            <v>0</v>
          </cell>
          <cell r="S1962">
            <v>55</v>
          </cell>
          <cell r="T1962">
            <v>0</v>
          </cell>
          <cell r="U1962">
            <v>0</v>
          </cell>
          <cell r="V1962">
            <v>0</v>
          </cell>
          <cell r="W1962" t="str">
            <v>Y</v>
          </cell>
        </row>
        <row r="1963">
          <cell r="C1963" t="str">
            <v>49708470127555</v>
          </cell>
          <cell r="D1963" t="str">
            <v>49</v>
          </cell>
          <cell r="E1963" t="str">
            <v>70847</v>
          </cell>
          <cell r="F1963" t="str">
            <v>0127555</v>
          </cell>
          <cell r="G1963" t="str">
            <v>Sonoma</v>
          </cell>
          <cell r="H1963" t="str">
            <v>Old Adobe Union</v>
          </cell>
          <cell r="I1963" t="str">
            <v>Loma Vista Immersion Academy</v>
          </cell>
          <cell r="J1963" t="str">
            <v>52</v>
          </cell>
          <cell r="K1963" t="str">
            <v>Elementary School District</v>
          </cell>
          <cell r="L1963" t="str">
            <v>60</v>
          </cell>
          <cell r="M1963" t="str">
            <v>Elementary Schools (Public)</v>
          </cell>
          <cell r="N1963" t="str">
            <v>1579</v>
          </cell>
          <cell r="O1963">
            <v>364</v>
          </cell>
          <cell r="P1963">
            <v>0</v>
          </cell>
          <cell r="Q1963">
            <v>0</v>
          </cell>
          <cell r="R1963">
            <v>0</v>
          </cell>
          <cell r="S1963">
            <v>214</v>
          </cell>
          <cell r="T1963">
            <v>0</v>
          </cell>
          <cell r="U1963">
            <v>0</v>
          </cell>
          <cell r="V1963">
            <v>0</v>
          </cell>
          <cell r="W1963" t="str">
            <v>Y</v>
          </cell>
        </row>
        <row r="1964">
          <cell r="C1964" t="str">
            <v>49708476051924</v>
          </cell>
          <cell r="D1964" t="str">
            <v>49</v>
          </cell>
          <cell r="E1964" t="str">
            <v>70847</v>
          </cell>
          <cell r="F1964" t="str">
            <v>6051924</v>
          </cell>
          <cell r="G1964" t="str">
            <v>Sonoma</v>
          </cell>
          <cell r="H1964" t="str">
            <v>Old Adobe Union</v>
          </cell>
          <cell r="I1964" t="str">
            <v>Old Adobe Elementary Charter</v>
          </cell>
          <cell r="J1964" t="str">
            <v>52</v>
          </cell>
          <cell r="K1964" t="str">
            <v>Elementary School District</v>
          </cell>
          <cell r="L1964" t="str">
            <v>60</v>
          </cell>
          <cell r="M1964" t="str">
            <v>Elementary Schools (Public)</v>
          </cell>
          <cell r="N1964" t="str">
            <v>1423</v>
          </cell>
          <cell r="O1964">
            <v>328</v>
          </cell>
          <cell r="P1964">
            <v>0</v>
          </cell>
          <cell r="Q1964">
            <v>0</v>
          </cell>
          <cell r="R1964">
            <v>0</v>
          </cell>
          <cell r="S1964">
            <v>84</v>
          </cell>
          <cell r="T1964">
            <v>0</v>
          </cell>
          <cell r="U1964">
            <v>0</v>
          </cell>
          <cell r="V1964">
            <v>0</v>
          </cell>
          <cell r="W1964" t="str">
            <v>Y</v>
          </cell>
        </row>
        <row r="1965">
          <cell r="C1965" t="str">
            <v>49708476072136</v>
          </cell>
          <cell r="D1965" t="str">
            <v>49</v>
          </cell>
          <cell r="E1965" t="str">
            <v>70847</v>
          </cell>
          <cell r="F1965" t="str">
            <v>6072136</v>
          </cell>
          <cell r="G1965" t="str">
            <v>Sonoma</v>
          </cell>
          <cell r="H1965" t="str">
            <v>Old Adobe Union</v>
          </cell>
          <cell r="I1965" t="str">
            <v>Miwok Valley Language Academy Charter</v>
          </cell>
          <cell r="J1965" t="str">
            <v>52</v>
          </cell>
          <cell r="K1965" t="str">
            <v>Elementary School District</v>
          </cell>
          <cell r="L1965" t="str">
            <v>60</v>
          </cell>
          <cell r="M1965" t="str">
            <v>Elementary Schools (Public)</v>
          </cell>
          <cell r="N1965" t="str">
            <v>1424</v>
          </cell>
          <cell r="O1965">
            <v>365</v>
          </cell>
          <cell r="P1965">
            <v>0</v>
          </cell>
          <cell r="Q1965">
            <v>0</v>
          </cell>
          <cell r="R1965">
            <v>0</v>
          </cell>
          <cell r="S1965">
            <v>274</v>
          </cell>
          <cell r="T1965">
            <v>0</v>
          </cell>
          <cell r="U1965">
            <v>0</v>
          </cell>
          <cell r="V1965">
            <v>0</v>
          </cell>
          <cell r="W1965" t="str">
            <v>Y</v>
          </cell>
        </row>
        <row r="1966">
          <cell r="C1966" t="str">
            <v>49708476114755</v>
          </cell>
          <cell r="D1966" t="str">
            <v>49</v>
          </cell>
          <cell r="E1966" t="str">
            <v>70847</v>
          </cell>
          <cell r="F1966" t="str">
            <v>6114755</v>
          </cell>
          <cell r="G1966" t="str">
            <v>Sonoma</v>
          </cell>
          <cell r="H1966" t="str">
            <v>Old Adobe Union</v>
          </cell>
          <cell r="I1966" t="str">
            <v>Sonoma Mountain Elementary</v>
          </cell>
          <cell r="J1966" t="str">
            <v>52</v>
          </cell>
          <cell r="K1966" t="str">
            <v>Elementary School District</v>
          </cell>
          <cell r="L1966" t="str">
            <v>60</v>
          </cell>
          <cell r="M1966" t="str">
            <v>Elementary Schools (Public)</v>
          </cell>
          <cell r="N1966" t="str">
            <v>1450</v>
          </cell>
          <cell r="O1966">
            <v>450</v>
          </cell>
          <cell r="P1966">
            <v>0</v>
          </cell>
          <cell r="Q1966">
            <v>0</v>
          </cell>
          <cell r="R1966">
            <v>0</v>
          </cell>
          <cell r="S1966">
            <v>78</v>
          </cell>
          <cell r="T1966">
            <v>0</v>
          </cell>
          <cell r="U1966">
            <v>0</v>
          </cell>
          <cell r="V1966">
            <v>0</v>
          </cell>
          <cell r="W1966" t="str">
            <v>Y</v>
          </cell>
        </row>
        <row r="1967">
          <cell r="C1967" t="str">
            <v>49708540000000</v>
          </cell>
          <cell r="D1967" t="str">
            <v>49</v>
          </cell>
          <cell r="E1967" t="str">
            <v>70854</v>
          </cell>
          <cell r="F1967" t="str">
            <v>0000000</v>
          </cell>
          <cell r="G1967" t="str">
            <v>Sonoma</v>
          </cell>
          <cell r="H1967" t="str">
            <v>Petaluma City Elementary</v>
          </cell>
          <cell r="J1967" t="str">
            <v>52</v>
          </cell>
          <cell r="K1967" t="str">
            <v>Elementary School District</v>
          </cell>
          <cell r="O1967">
            <v>1634</v>
          </cell>
          <cell r="P1967">
            <v>0</v>
          </cell>
          <cell r="Q1967">
            <v>5</v>
          </cell>
          <cell r="R1967">
            <v>0</v>
          </cell>
          <cell r="S1967">
            <v>701</v>
          </cell>
          <cell r="T1967">
            <v>0</v>
          </cell>
          <cell r="U1967">
            <v>3</v>
          </cell>
          <cell r="V1967">
            <v>0</v>
          </cell>
          <cell r="W1967" t="str">
            <v>Y</v>
          </cell>
        </row>
        <row r="1968">
          <cell r="C1968" t="str">
            <v>49708540124339</v>
          </cell>
          <cell r="D1968" t="str">
            <v>49</v>
          </cell>
          <cell r="E1968" t="str">
            <v>70854</v>
          </cell>
          <cell r="F1968" t="str">
            <v>0124339</v>
          </cell>
          <cell r="G1968" t="str">
            <v>Sonoma</v>
          </cell>
          <cell r="H1968" t="str">
            <v>Petaluma City Elementary</v>
          </cell>
          <cell r="I1968" t="str">
            <v>Sixth Grade Charter Academy at Petaluma Jr. High</v>
          </cell>
          <cell r="J1968" t="str">
            <v>52</v>
          </cell>
          <cell r="K1968" t="str">
            <v>Elementary School District</v>
          </cell>
          <cell r="L1968" t="str">
            <v>62</v>
          </cell>
          <cell r="M1968" t="str">
            <v>Intermediate/Middle Schools (Public)</v>
          </cell>
          <cell r="N1968" t="str">
            <v>1297</v>
          </cell>
          <cell r="O1968">
            <v>44</v>
          </cell>
          <cell r="P1968">
            <v>0</v>
          </cell>
          <cell r="Q1968">
            <v>0</v>
          </cell>
          <cell r="R1968">
            <v>0</v>
          </cell>
          <cell r="S1968">
            <v>6</v>
          </cell>
          <cell r="T1968">
            <v>0</v>
          </cell>
          <cell r="U1968">
            <v>0</v>
          </cell>
          <cell r="V1968">
            <v>0</v>
          </cell>
          <cell r="W1968" t="str">
            <v>Y</v>
          </cell>
        </row>
        <row r="1969">
          <cell r="C1969" t="str">
            <v>49708546051981</v>
          </cell>
          <cell r="D1969" t="str">
            <v>49</v>
          </cell>
          <cell r="E1969" t="str">
            <v>70854</v>
          </cell>
          <cell r="F1969" t="str">
            <v>6051981</v>
          </cell>
          <cell r="G1969" t="str">
            <v>Sonoma</v>
          </cell>
          <cell r="H1969" t="str">
            <v>Petaluma City Elementary</v>
          </cell>
          <cell r="I1969" t="str">
            <v>Penngrove Elementary</v>
          </cell>
          <cell r="J1969" t="str">
            <v>52</v>
          </cell>
          <cell r="K1969" t="str">
            <v>Elementary School District</v>
          </cell>
          <cell r="L1969" t="str">
            <v>60</v>
          </cell>
          <cell r="M1969" t="str">
            <v>Elementary Schools (Public)</v>
          </cell>
          <cell r="N1969" t="str">
            <v>1512</v>
          </cell>
          <cell r="O1969">
            <v>390</v>
          </cell>
          <cell r="P1969">
            <v>0</v>
          </cell>
          <cell r="Q1969">
            <v>0</v>
          </cell>
          <cell r="R1969">
            <v>0</v>
          </cell>
          <cell r="S1969">
            <v>110</v>
          </cell>
          <cell r="T1969">
            <v>0</v>
          </cell>
          <cell r="U1969">
            <v>0</v>
          </cell>
          <cell r="V1969">
            <v>0</v>
          </cell>
          <cell r="W1969" t="str">
            <v>Y</v>
          </cell>
        </row>
        <row r="1970">
          <cell r="C1970" t="str">
            <v>49708546119036</v>
          </cell>
          <cell r="D1970" t="str">
            <v>49</v>
          </cell>
          <cell r="E1970" t="str">
            <v>70854</v>
          </cell>
          <cell r="F1970" t="str">
            <v>6119036</v>
          </cell>
          <cell r="G1970" t="str">
            <v>Sonoma</v>
          </cell>
          <cell r="H1970" t="str">
            <v>Petaluma City Elementary</v>
          </cell>
          <cell r="I1970" t="str">
            <v>Live Oak Charter</v>
          </cell>
          <cell r="J1970" t="str">
            <v>52</v>
          </cell>
          <cell r="K1970" t="str">
            <v>Elementary School District</v>
          </cell>
          <cell r="L1970" t="str">
            <v>60</v>
          </cell>
          <cell r="M1970" t="str">
            <v>Elementary Schools (Public)</v>
          </cell>
          <cell r="N1970" t="str">
            <v>0382</v>
          </cell>
          <cell r="O1970">
            <v>293</v>
          </cell>
          <cell r="P1970">
            <v>0</v>
          </cell>
          <cell r="Q1970">
            <v>0</v>
          </cell>
          <cell r="R1970">
            <v>0</v>
          </cell>
          <cell r="S1970">
            <v>65</v>
          </cell>
          <cell r="T1970">
            <v>0</v>
          </cell>
          <cell r="U1970">
            <v>0</v>
          </cell>
          <cell r="V1970">
            <v>0</v>
          </cell>
          <cell r="W1970" t="str">
            <v>Y</v>
          </cell>
        </row>
        <row r="1971">
          <cell r="C1971" t="str">
            <v>49708620000000</v>
          </cell>
          <cell r="D1971" t="str">
            <v>49</v>
          </cell>
          <cell r="E1971" t="str">
            <v>70862</v>
          </cell>
          <cell r="F1971" t="str">
            <v>0000000</v>
          </cell>
          <cell r="G1971" t="str">
            <v>Sonoma</v>
          </cell>
          <cell r="H1971" t="str">
            <v>Petaluma Joint Union High</v>
          </cell>
          <cell r="J1971" t="str">
            <v>56</v>
          </cell>
          <cell r="K1971" t="str">
            <v>High School District</v>
          </cell>
          <cell r="O1971">
            <v>4773</v>
          </cell>
          <cell r="P1971">
            <v>0</v>
          </cell>
          <cell r="Q1971">
            <v>33</v>
          </cell>
          <cell r="R1971">
            <v>0</v>
          </cell>
          <cell r="S1971">
            <v>1571</v>
          </cell>
          <cell r="T1971">
            <v>0</v>
          </cell>
          <cell r="U1971">
            <v>11</v>
          </cell>
          <cell r="V1971">
            <v>0</v>
          </cell>
          <cell r="W1971" t="str">
            <v>Y</v>
          </cell>
        </row>
        <row r="1972">
          <cell r="C1972" t="str">
            <v>49708620128157</v>
          </cell>
          <cell r="D1972" t="str">
            <v>49</v>
          </cell>
          <cell r="E1972" t="str">
            <v>70862</v>
          </cell>
          <cell r="F1972" t="str">
            <v>0128157</v>
          </cell>
          <cell r="G1972" t="str">
            <v>Sonoma</v>
          </cell>
          <cell r="H1972" t="str">
            <v>Petaluma Joint Union High</v>
          </cell>
          <cell r="I1972" t="str">
            <v>Gateway to College Academy</v>
          </cell>
          <cell r="J1972" t="str">
            <v>56</v>
          </cell>
          <cell r="K1972" t="str">
            <v>High School District</v>
          </cell>
          <cell r="L1972" t="str">
            <v>66</v>
          </cell>
          <cell r="M1972" t="str">
            <v>High Schools (Public)</v>
          </cell>
          <cell r="N1972" t="str">
            <v>1541</v>
          </cell>
          <cell r="O1972">
            <v>74</v>
          </cell>
          <cell r="P1972">
            <v>0</v>
          </cell>
          <cell r="Q1972">
            <v>0</v>
          </cell>
          <cell r="R1972">
            <v>0</v>
          </cell>
          <cell r="S1972">
            <v>19</v>
          </cell>
          <cell r="T1972">
            <v>0</v>
          </cell>
          <cell r="U1972">
            <v>0</v>
          </cell>
          <cell r="V1972">
            <v>0</v>
          </cell>
          <cell r="W1972" t="str">
            <v>Y</v>
          </cell>
        </row>
        <row r="1973">
          <cell r="C1973" t="str">
            <v>49708620131961</v>
          </cell>
          <cell r="D1973" t="str">
            <v>49</v>
          </cell>
          <cell r="E1973" t="str">
            <v>70862</v>
          </cell>
          <cell r="F1973" t="str">
            <v>0131961</v>
          </cell>
          <cell r="G1973" t="str">
            <v>Sonoma</v>
          </cell>
          <cell r="H1973" t="str">
            <v>Petaluma Joint Union High</v>
          </cell>
          <cell r="I1973" t="str">
            <v>Petaluma Accelerated Charter</v>
          </cell>
          <cell r="J1973" t="str">
            <v>56</v>
          </cell>
          <cell r="K1973" t="str">
            <v>High School District</v>
          </cell>
          <cell r="L1973" t="str">
            <v>64</v>
          </cell>
          <cell r="M1973" t="str">
            <v>Junior High Schools (Public)</v>
          </cell>
          <cell r="N1973" t="str">
            <v>1726</v>
          </cell>
          <cell r="O1973">
            <v>105</v>
          </cell>
          <cell r="P1973">
            <v>0</v>
          </cell>
          <cell r="Q1973">
            <v>0</v>
          </cell>
          <cell r="R1973">
            <v>0</v>
          </cell>
          <cell r="S1973">
            <v>18</v>
          </cell>
          <cell r="T1973">
            <v>0</v>
          </cell>
          <cell r="U1973">
            <v>0</v>
          </cell>
          <cell r="V1973">
            <v>0</v>
          </cell>
          <cell r="W1973" t="str">
            <v>Y</v>
          </cell>
        </row>
        <row r="1974">
          <cell r="C1974" t="str">
            <v>49708626051932</v>
          </cell>
          <cell r="D1974" t="str">
            <v>49</v>
          </cell>
          <cell r="E1974" t="str">
            <v>70862</v>
          </cell>
          <cell r="F1974" t="str">
            <v>6051932</v>
          </cell>
          <cell r="G1974" t="str">
            <v>Sonoma</v>
          </cell>
          <cell r="H1974" t="str">
            <v>Petaluma Joint Union High</v>
          </cell>
          <cell r="I1974" t="str">
            <v>Mary Collins Charter School at Cherry Valley</v>
          </cell>
          <cell r="J1974" t="str">
            <v>56</v>
          </cell>
          <cell r="K1974" t="str">
            <v>High School District</v>
          </cell>
          <cell r="L1974" t="str">
            <v>60</v>
          </cell>
          <cell r="M1974" t="str">
            <v>Elementary Schools (Public)</v>
          </cell>
          <cell r="N1974" t="str">
            <v>0480</v>
          </cell>
          <cell r="O1974">
            <v>385</v>
          </cell>
          <cell r="P1974">
            <v>0</v>
          </cell>
          <cell r="Q1974">
            <v>0</v>
          </cell>
          <cell r="R1974">
            <v>0</v>
          </cell>
          <cell r="S1974">
            <v>76</v>
          </cell>
          <cell r="T1974">
            <v>0</v>
          </cell>
          <cell r="U1974">
            <v>0</v>
          </cell>
          <cell r="V1974">
            <v>0</v>
          </cell>
          <cell r="W1974" t="str">
            <v>Y</v>
          </cell>
        </row>
        <row r="1975">
          <cell r="C1975" t="str">
            <v>49708700000000</v>
          </cell>
          <cell r="D1975" t="str">
            <v>49</v>
          </cell>
          <cell r="E1975" t="str">
            <v>70870</v>
          </cell>
          <cell r="F1975" t="str">
            <v>0000000</v>
          </cell>
          <cell r="G1975" t="str">
            <v>Sonoma</v>
          </cell>
          <cell r="H1975" t="str">
            <v>Piner-Olivet Union Elementary</v>
          </cell>
          <cell r="J1975" t="str">
            <v>52</v>
          </cell>
          <cell r="K1975" t="str">
            <v>Elementary School District</v>
          </cell>
          <cell r="O1975">
            <v>302</v>
          </cell>
          <cell r="P1975">
            <v>0</v>
          </cell>
          <cell r="Q1975">
            <v>1</v>
          </cell>
          <cell r="R1975">
            <v>0</v>
          </cell>
          <cell r="S1975">
            <v>125</v>
          </cell>
          <cell r="T1975">
            <v>0</v>
          </cell>
          <cell r="U1975">
            <v>0</v>
          </cell>
          <cell r="V1975">
            <v>0</v>
          </cell>
          <cell r="W1975" t="str">
            <v>Y</v>
          </cell>
        </row>
        <row r="1976">
          <cell r="C1976" t="str">
            <v>49708700106344</v>
          </cell>
          <cell r="D1976" t="str">
            <v>49</v>
          </cell>
          <cell r="E1976" t="str">
            <v>70870</v>
          </cell>
          <cell r="F1976" t="str">
            <v>0106344</v>
          </cell>
          <cell r="G1976" t="str">
            <v>Sonoma</v>
          </cell>
          <cell r="H1976" t="str">
            <v>Piner-Olivet Union Elementary</v>
          </cell>
          <cell r="I1976" t="str">
            <v>Northwest Prep Charter</v>
          </cell>
          <cell r="J1976" t="str">
            <v>52</v>
          </cell>
          <cell r="K1976" t="str">
            <v>Elementary School District</v>
          </cell>
          <cell r="L1976" t="str">
            <v>66</v>
          </cell>
          <cell r="M1976" t="str">
            <v>High Schools (Public)</v>
          </cell>
          <cell r="N1976" t="str">
            <v>0526</v>
          </cell>
          <cell r="O1976">
            <v>104</v>
          </cell>
          <cell r="P1976">
            <v>0</v>
          </cell>
          <cell r="Q1976">
            <v>0</v>
          </cell>
          <cell r="R1976">
            <v>0</v>
          </cell>
          <cell r="S1976">
            <v>45</v>
          </cell>
          <cell r="T1976">
            <v>0</v>
          </cell>
          <cell r="U1976">
            <v>0</v>
          </cell>
          <cell r="V1976">
            <v>0</v>
          </cell>
          <cell r="W1976" t="str">
            <v>Y</v>
          </cell>
        </row>
        <row r="1977">
          <cell r="C1977" t="str">
            <v>49708706066344</v>
          </cell>
          <cell r="D1977" t="str">
            <v>49</v>
          </cell>
          <cell r="E1977" t="str">
            <v>70870</v>
          </cell>
          <cell r="F1977" t="str">
            <v>6066344</v>
          </cell>
          <cell r="G1977" t="str">
            <v>Sonoma</v>
          </cell>
          <cell r="H1977" t="str">
            <v>Piner-Olivet Union Elementary</v>
          </cell>
          <cell r="I1977" t="str">
            <v>Olivet Elementary Charter</v>
          </cell>
          <cell r="J1977" t="str">
            <v>52</v>
          </cell>
          <cell r="K1977" t="str">
            <v>Elementary School District</v>
          </cell>
          <cell r="L1977" t="str">
            <v>60</v>
          </cell>
          <cell r="M1977" t="str">
            <v>Elementary Schools (Public)</v>
          </cell>
          <cell r="N1977" t="str">
            <v>1440</v>
          </cell>
          <cell r="O1977">
            <v>317</v>
          </cell>
          <cell r="P1977">
            <v>0</v>
          </cell>
          <cell r="Q1977">
            <v>0</v>
          </cell>
          <cell r="R1977">
            <v>0</v>
          </cell>
          <cell r="S1977">
            <v>156</v>
          </cell>
          <cell r="T1977">
            <v>0</v>
          </cell>
          <cell r="U1977">
            <v>0</v>
          </cell>
          <cell r="V1977">
            <v>0</v>
          </cell>
          <cell r="W1977" t="str">
            <v>Y</v>
          </cell>
        </row>
        <row r="1978">
          <cell r="C1978" t="str">
            <v>49708706109144</v>
          </cell>
          <cell r="D1978" t="str">
            <v>49</v>
          </cell>
          <cell r="E1978" t="str">
            <v>70870</v>
          </cell>
          <cell r="F1978" t="str">
            <v>6109144</v>
          </cell>
          <cell r="G1978" t="str">
            <v>Sonoma</v>
          </cell>
          <cell r="H1978" t="str">
            <v>Piner-Olivet Union Elementary</v>
          </cell>
          <cell r="I1978" t="str">
            <v>Morrice Schaefer Charter</v>
          </cell>
          <cell r="J1978" t="str">
            <v>52</v>
          </cell>
          <cell r="K1978" t="str">
            <v>Elementary School District</v>
          </cell>
          <cell r="L1978" t="str">
            <v>60</v>
          </cell>
          <cell r="M1978" t="str">
            <v>Elementary Schools (Public)</v>
          </cell>
          <cell r="N1978" t="str">
            <v>1439</v>
          </cell>
          <cell r="O1978">
            <v>429</v>
          </cell>
          <cell r="P1978">
            <v>0</v>
          </cell>
          <cell r="Q1978">
            <v>0</v>
          </cell>
          <cell r="R1978">
            <v>0</v>
          </cell>
          <cell r="S1978">
            <v>217</v>
          </cell>
          <cell r="T1978">
            <v>0</v>
          </cell>
          <cell r="U1978">
            <v>0</v>
          </cell>
          <cell r="V1978">
            <v>0</v>
          </cell>
          <cell r="W1978" t="str">
            <v>Y</v>
          </cell>
        </row>
        <row r="1979">
          <cell r="C1979" t="str">
            <v>49708706113492</v>
          </cell>
          <cell r="D1979" t="str">
            <v>49</v>
          </cell>
          <cell r="E1979" t="str">
            <v>70870</v>
          </cell>
          <cell r="F1979" t="str">
            <v>6113492</v>
          </cell>
          <cell r="G1979" t="str">
            <v>Sonoma</v>
          </cell>
          <cell r="H1979" t="str">
            <v>Piner-Olivet Union Elementary</v>
          </cell>
          <cell r="I1979" t="str">
            <v>Piner-Olivet Charter</v>
          </cell>
          <cell r="J1979" t="str">
            <v>52</v>
          </cell>
          <cell r="K1979" t="str">
            <v>Elementary School District</v>
          </cell>
          <cell r="L1979" t="str">
            <v>62</v>
          </cell>
          <cell r="M1979" t="str">
            <v>Intermediate/Middle Schools (Public)</v>
          </cell>
          <cell r="N1979" t="str">
            <v>0098</v>
          </cell>
          <cell r="O1979">
            <v>206</v>
          </cell>
          <cell r="P1979">
            <v>0</v>
          </cell>
          <cell r="Q1979">
            <v>0</v>
          </cell>
          <cell r="R1979">
            <v>0</v>
          </cell>
          <cell r="S1979">
            <v>83</v>
          </cell>
          <cell r="T1979">
            <v>0</v>
          </cell>
          <cell r="U1979">
            <v>0</v>
          </cell>
          <cell r="V1979">
            <v>0</v>
          </cell>
          <cell r="W1979" t="str">
            <v>Y</v>
          </cell>
        </row>
        <row r="1980">
          <cell r="C1980" t="str">
            <v>49708880000000</v>
          </cell>
          <cell r="D1980" t="str">
            <v>49</v>
          </cell>
          <cell r="E1980" t="str">
            <v>70888</v>
          </cell>
          <cell r="F1980" t="str">
            <v>0000000</v>
          </cell>
          <cell r="G1980" t="str">
            <v>Sonoma</v>
          </cell>
          <cell r="H1980" t="str">
            <v>Kashia Elementary</v>
          </cell>
          <cell r="J1980" t="str">
            <v>52</v>
          </cell>
          <cell r="K1980" t="str">
            <v>Elementary School District</v>
          </cell>
          <cell r="O1980">
            <v>12</v>
          </cell>
          <cell r="P1980">
            <v>0</v>
          </cell>
          <cell r="Q1980">
            <v>0</v>
          </cell>
          <cell r="R1980">
            <v>0</v>
          </cell>
          <cell r="S1980">
            <v>12</v>
          </cell>
          <cell r="T1980">
            <v>0</v>
          </cell>
          <cell r="U1980">
            <v>0</v>
          </cell>
          <cell r="V1980">
            <v>0</v>
          </cell>
          <cell r="W1980" t="str">
            <v>Y</v>
          </cell>
        </row>
        <row r="1981">
          <cell r="C1981" t="str">
            <v>49708960000000</v>
          </cell>
          <cell r="D1981" t="str">
            <v>49</v>
          </cell>
          <cell r="E1981" t="str">
            <v>70896</v>
          </cell>
          <cell r="F1981" t="str">
            <v>0000000</v>
          </cell>
          <cell r="G1981" t="str">
            <v>Sonoma</v>
          </cell>
          <cell r="H1981" t="str">
            <v>Rincon Valley Union Elementary</v>
          </cell>
          <cell r="J1981" t="str">
            <v>52</v>
          </cell>
          <cell r="K1981" t="str">
            <v>Elementary School District</v>
          </cell>
          <cell r="O1981">
            <v>1320</v>
          </cell>
          <cell r="P1981">
            <v>0</v>
          </cell>
          <cell r="Q1981">
            <v>10</v>
          </cell>
          <cell r="R1981">
            <v>0</v>
          </cell>
          <cell r="S1981">
            <v>510</v>
          </cell>
          <cell r="T1981">
            <v>0</v>
          </cell>
          <cell r="U1981">
            <v>3</v>
          </cell>
          <cell r="V1981">
            <v>0</v>
          </cell>
          <cell r="W1981" t="str">
            <v>Y</v>
          </cell>
        </row>
        <row r="1982">
          <cell r="C1982" t="str">
            <v>49708960102525</v>
          </cell>
          <cell r="D1982" t="str">
            <v>49</v>
          </cell>
          <cell r="E1982" t="str">
            <v>70896</v>
          </cell>
          <cell r="F1982" t="str">
            <v>0102525</v>
          </cell>
          <cell r="G1982" t="str">
            <v>Sonoma</v>
          </cell>
          <cell r="H1982" t="str">
            <v>Rincon Valley Union Elementary</v>
          </cell>
          <cell r="I1982" t="str">
            <v>Rincon Valley Charter</v>
          </cell>
          <cell r="J1982" t="str">
            <v>52</v>
          </cell>
          <cell r="K1982" t="str">
            <v>Elementary School District</v>
          </cell>
          <cell r="L1982" t="str">
            <v>60</v>
          </cell>
          <cell r="M1982" t="str">
            <v>Elementary Schools (Public)</v>
          </cell>
          <cell r="N1982" t="str">
            <v>0525</v>
          </cell>
          <cell r="O1982">
            <v>327</v>
          </cell>
          <cell r="P1982">
            <v>0</v>
          </cell>
          <cell r="Q1982">
            <v>0</v>
          </cell>
          <cell r="R1982">
            <v>0</v>
          </cell>
          <cell r="S1982">
            <v>125</v>
          </cell>
          <cell r="T1982">
            <v>0</v>
          </cell>
          <cell r="U1982">
            <v>0</v>
          </cell>
          <cell r="V1982">
            <v>0</v>
          </cell>
          <cell r="W1982" t="str">
            <v>Y</v>
          </cell>
        </row>
        <row r="1983">
          <cell r="C1983" t="str">
            <v>49708966052039</v>
          </cell>
          <cell r="D1983" t="str">
            <v>49</v>
          </cell>
          <cell r="E1983" t="str">
            <v>70896</v>
          </cell>
          <cell r="F1983" t="str">
            <v>6052039</v>
          </cell>
          <cell r="G1983" t="str">
            <v>Sonoma</v>
          </cell>
          <cell r="H1983" t="str">
            <v>Rincon Valley Union Elementary</v>
          </cell>
          <cell r="I1983" t="str">
            <v>Spring Creek Matanzas Charter</v>
          </cell>
          <cell r="J1983" t="str">
            <v>52</v>
          </cell>
          <cell r="K1983" t="str">
            <v>Elementary School District</v>
          </cell>
          <cell r="L1983" t="str">
            <v>60</v>
          </cell>
          <cell r="M1983" t="str">
            <v>Elementary Schools (Public)</v>
          </cell>
          <cell r="N1983" t="str">
            <v>1105</v>
          </cell>
          <cell r="O1983">
            <v>582</v>
          </cell>
          <cell r="P1983">
            <v>0</v>
          </cell>
          <cell r="Q1983">
            <v>0</v>
          </cell>
          <cell r="R1983">
            <v>0</v>
          </cell>
          <cell r="S1983">
            <v>358</v>
          </cell>
          <cell r="T1983">
            <v>0</v>
          </cell>
          <cell r="U1983">
            <v>0</v>
          </cell>
          <cell r="V1983">
            <v>0</v>
          </cell>
          <cell r="W1983" t="str">
            <v>Y</v>
          </cell>
        </row>
        <row r="1984">
          <cell r="C1984" t="str">
            <v>49708966052047</v>
          </cell>
          <cell r="D1984" t="str">
            <v>49</v>
          </cell>
          <cell r="E1984" t="str">
            <v>70896</v>
          </cell>
          <cell r="F1984" t="str">
            <v>6052047</v>
          </cell>
          <cell r="G1984" t="str">
            <v>Sonoma</v>
          </cell>
          <cell r="H1984" t="str">
            <v>Rincon Valley Union Elementary</v>
          </cell>
          <cell r="I1984" t="str">
            <v>Whited Elementary Charter</v>
          </cell>
          <cell r="J1984" t="str">
            <v>52</v>
          </cell>
          <cell r="K1984" t="str">
            <v>Elementary School District</v>
          </cell>
          <cell r="L1984" t="str">
            <v>60</v>
          </cell>
          <cell r="M1984" t="str">
            <v>Elementary Schools (Public)</v>
          </cell>
          <cell r="N1984" t="str">
            <v>1259</v>
          </cell>
          <cell r="O1984">
            <v>429</v>
          </cell>
          <cell r="P1984">
            <v>0</v>
          </cell>
          <cell r="Q1984">
            <v>0</v>
          </cell>
          <cell r="R1984">
            <v>0</v>
          </cell>
          <cell r="S1984">
            <v>279</v>
          </cell>
          <cell r="T1984">
            <v>0</v>
          </cell>
          <cell r="U1984">
            <v>0</v>
          </cell>
          <cell r="V1984">
            <v>0</v>
          </cell>
          <cell r="W1984" t="str">
            <v>Y</v>
          </cell>
        </row>
        <row r="1985">
          <cell r="C1985" t="str">
            <v>49708966052070</v>
          </cell>
          <cell r="D1985" t="str">
            <v>49</v>
          </cell>
          <cell r="E1985" t="str">
            <v>70896</v>
          </cell>
          <cell r="F1985" t="str">
            <v>6052070</v>
          </cell>
          <cell r="G1985" t="str">
            <v>Sonoma</v>
          </cell>
          <cell r="H1985" t="str">
            <v>Rincon Valley Union Elementary</v>
          </cell>
          <cell r="I1985" t="str">
            <v>Village Elementary Charter</v>
          </cell>
          <cell r="J1985" t="str">
            <v>52</v>
          </cell>
          <cell r="K1985" t="str">
            <v>Elementary School District</v>
          </cell>
          <cell r="L1985" t="str">
            <v>60</v>
          </cell>
          <cell r="M1985" t="str">
            <v>Elementary Schools (Public)</v>
          </cell>
          <cell r="N1985" t="str">
            <v>1257</v>
          </cell>
          <cell r="O1985">
            <v>398</v>
          </cell>
          <cell r="P1985">
            <v>0</v>
          </cell>
          <cell r="Q1985">
            <v>0</v>
          </cell>
          <cell r="R1985">
            <v>0</v>
          </cell>
          <cell r="S1985">
            <v>238</v>
          </cell>
          <cell r="T1985">
            <v>0</v>
          </cell>
          <cell r="U1985">
            <v>0</v>
          </cell>
          <cell r="V1985">
            <v>0</v>
          </cell>
          <cell r="W1985" t="str">
            <v>Y</v>
          </cell>
        </row>
        <row r="1986">
          <cell r="C1986" t="str">
            <v>49708966085229</v>
          </cell>
          <cell r="D1986" t="str">
            <v>49</v>
          </cell>
          <cell r="E1986" t="str">
            <v>70896</v>
          </cell>
          <cell r="F1986" t="str">
            <v>6085229</v>
          </cell>
          <cell r="G1986" t="str">
            <v>Sonoma</v>
          </cell>
          <cell r="H1986" t="str">
            <v>Rincon Valley Union Elementary</v>
          </cell>
          <cell r="I1986" t="str">
            <v>Binkley Elementary Charter</v>
          </cell>
          <cell r="J1986" t="str">
            <v>52</v>
          </cell>
          <cell r="K1986" t="str">
            <v>Elementary School District</v>
          </cell>
          <cell r="L1986" t="str">
            <v>60</v>
          </cell>
          <cell r="M1986" t="str">
            <v>Elementary Schools (Public)</v>
          </cell>
          <cell r="N1986" t="str">
            <v>1258</v>
          </cell>
          <cell r="O1986">
            <v>386</v>
          </cell>
          <cell r="P1986">
            <v>0</v>
          </cell>
          <cell r="Q1986">
            <v>0</v>
          </cell>
          <cell r="R1986">
            <v>0</v>
          </cell>
          <cell r="S1986">
            <v>224</v>
          </cell>
          <cell r="T1986">
            <v>0</v>
          </cell>
          <cell r="U1986">
            <v>0</v>
          </cell>
          <cell r="V1986">
            <v>0</v>
          </cell>
          <cell r="W1986" t="str">
            <v>Y</v>
          </cell>
        </row>
        <row r="1987">
          <cell r="C1987" t="str">
            <v>49709040000000</v>
          </cell>
          <cell r="D1987" t="str">
            <v>49</v>
          </cell>
          <cell r="E1987" t="str">
            <v>70904</v>
          </cell>
          <cell r="F1987" t="str">
            <v>0000000</v>
          </cell>
          <cell r="G1987" t="str">
            <v>Sonoma</v>
          </cell>
          <cell r="H1987" t="str">
            <v>Roseland</v>
          </cell>
          <cell r="J1987" t="str">
            <v>52</v>
          </cell>
          <cell r="K1987" t="str">
            <v>Elementary School District</v>
          </cell>
          <cell r="O1987">
            <v>1422</v>
          </cell>
          <cell r="P1987">
            <v>0</v>
          </cell>
          <cell r="Q1987">
            <v>11</v>
          </cell>
          <cell r="R1987">
            <v>0</v>
          </cell>
          <cell r="S1987">
            <v>1355</v>
          </cell>
          <cell r="T1987">
            <v>0</v>
          </cell>
          <cell r="U1987">
            <v>4</v>
          </cell>
          <cell r="V1987">
            <v>0</v>
          </cell>
          <cell r="W1987" t="str">
            <v>Y</v>
          </cell>
        </row>
        <row r="1988">
          <cell r="C1988" t="str">
            <v>49709040101923</v>
          </cell>
          <cell r="D1988" t="str">
            <v>49</v>
          </cell>
          <cell r="E1988" t="str">
            <v>70904</v>
          </cell>
          <cell r="F1988" t="str">
            <v>0101923</v>
          </cell>
          <cell r="G1988" t="str">
            <v>Sonoma</v>
          </cell>
          <cell r="H1988" t="str">
            <v>Roseland</v>
          </cell>
          <cell r="I1988" t="str">
            <v>Roseland Charter</v>
          </cell>
          <cell r="J1988" t="str">
            <v>52</v>
          </cell>
          <cell r="K1988" t="str">
            <v>Elementary School District</v>
          </cell>
          <cell r="L1988" t="str">
            <v>65</v>
          </cell>
          <cell r="M1988" t="str">
            <v>K-12 Schools (Public)</v>
          </cell>
          <cell r="N1988" t="str">
            <v>0558</v>
          </cell>
          <cell r="O1988">
            <v>1452</v>
          </cell>
          <cell r="P1988">
            <v>0</v>
          </cell>
          <cell r="Q1988">
            <v>0</v>
          </cell>
          <cell r="R1988">
            <v>0</v>
          </cell>
          <cell r="S1988">
            <v>1317</v>
          </cell>
          <cell r="T1988">
            <v>0</v>
          </cell>
          <cell r="U1988">
            <v>0</v>
          </cell>
          <cell r="V1988">
            <v>0</v>
          </cell>
          <cell r="W1988" t="str">
            <v>Y</v>
          </cell>
        </row>
        <row r="1989">
          <cell r="C1989" t="str">
            <v>49709120000000</v>
          </cell>
          <cell r="D1989" t="str">
            <v>49</v>
          </cell>
          <cell r="E1989" t="str">
            <v>70912</v>
          </cell>
          <cell r="F1989" t="str">
            <v>0000000</v>
          </cell>
          <cell r="G1989" t="str">
            <v>Sonoma</v>
          </cell>
          <cell r="H1989" t="str">
            <v>Santa Rosa Elementary</v>
          </cell>
          <cell r="J1989" t="str">
            <v>52</v>
          </cell>
          <cell r="K1989" t="str">
            <v>Elementary School District</v>
          </cell>
          <cell r="O1989">
            <v>3868</v>
          </cell>
          <cell r="P1989">
            <v>0</v>
          </cell>
          <cell r="Q1989">
            <v>49</v>
          </cell>
          <cell r="R1989">
            <v>0</v>
          </cell>
          <cell r="S1989">
            <v>2966</v>
          </cell>
          <cell r="T1989">
            <v>0</v>
          </cell>
          <cell r="U1989">
            <v>29</v>
          </cell>
          <cell r="V1989">
            <v>0</v>
          </cell>
          <cell r="W1989" t="str">
            <v>Y</v>
          </cell>
        </row>
        <row r="1990">
          <cell r="C1990" t="str">
            <v>49709120113530</v>
          </cell>
          <cell r="D1990" t="str">
            <v>49</v>
          </cell>
          <cell r="E1990" t="str">
            <v>70912</v>
          </cell>
          <cell r="F1990" t="str">
            <v>0113530</v>
          </cell>
          <cell r="G1990" t="str">
            <v>Sonoma</v>
          </cell>
          <cell r="H1990" t="str">
            <v>Santa Rosa Elementary</v>
          </cell>
          <cell r="I1990" t="str">
            <v>Santa Rosa Charter School for the Arts</v>
          </cell>
          <cell r="J1990" t="str">
            <v>52</v>
          </cell>
          <cell r="K1990" t="str">
            <v>Elementary School District</v>
          </cell>
          <cell r="L1990" t="str">
            <v>60</v>
          </cell>
          <cell r="M1990" t="str">
            <v>Elementary Schools (Public)</v>
          </cell>
          <cell r="N1990" t="str">
            <v>0845</v>
          </cell>
          <cell r="O1990">
            <v>413</v>
          </cell>
          <cell r="P1990">
            <v>0</v>
          </cell>
          <cell r="Q1990">
            <v>0</v>
          </cell>
          <cell r="R1990">
            <v>0</v>
          </cell>
          <cell r="S1990">
            <v>157</v>
          </cell>
          <cell r="T1990">
            <v>0</v>
          </cell>
          <cell r="U1990">
            <v>0</v>
          </cell>
          <cell r="V1990">
            <v>0</v>
          </cell>
          <cell r="W1990" t="str">
            <v>Y</v>
          </cell>
        </row>
        <row r="1991">
          <cell r="C1991" t="str">
            <v>49709120125831</v>
          </cell>
          <cell r="D1991" t="str">
            <v>49</v>
          </cell>
          <cell r="E1991" t="str">
            <v>70912</v>
          </cell>
          <cell r="F1991" t="str">
            <v>0125831</v>
          </cell>
          <cell r="G1991" t="str">
            <v>Sonoma</v>
          </cell>
          <cell r="H1991" t="str">
            <v>Santa Rosa Elementary</v>
          </cell>
          <cell r="I1991" t="str">
            <v>Santa Rosa French-American Charter (SRFACS)</v>
          </cell>
          <cell r="J1991" t="str">
            <v>52</v>
          </cell>
          <cell r="K1991" t="str">
            <v>Elementary School District</v>
          </cell>
          <cell r="L1991" t="str">
            <v>60</v>
          </cell>
          <cell r="M1991" t="str">
            <v>Elementary Schools (Public)</v>
          </cell>
          <cell r="N1991" t="str">
            <v>1397</v>
          </cell>
          <cell r="O1991">
            <v>475</v>
          </cell>
          <cell r="P1991">
            <v>0</v>
          </cell>
          <cell r="Q1991">
            <v>0</v>
          </cell>
          <cell r="R1991">
            <v>0</v>
          </cell>
          <cell r="S1991">
            <v>171</v>
          </cell>
          <cell r="T1991">
            <v>0</v>
          </cell>
          <cell r="U1991">
            <v>0</v>
          </cell>
          <cell r="V1991">
            <v>0</v>
          </cell>
          <cell r="W1991" t="str">
            <v>Y</v>
          </cell>
        </row>
        <row r="1992">
          <cell r="C1992" t="str">
            <v>49709120128074</v>
          </cell>
          <cell r="D1992" t="str">
            <v>49</v>
          </cell>
          <cell r="E1992" t="str">
            <v>70912</v>
          </cell>
          <cell r="F1992" t="str">
            <v>0128074</v>
          </cell>
          <cell r="G1992" t="str">
            <v>Sonoma</v>
          </cell>
          <cell r="H1992" t="str">
            <v>Santa Rosa Elementary</v>
          </cell>
          <cell r="I1992" t="str">
            <v>Cesar Chavez Language Academy</v>
          </cell>
          <cell r="J1992" t="str">
            <v>52</v>
          </cell>
          <cell r="K1992" t="str">
            <v>Elementary School District</v>
          </cell>
          <cell r="L1992" t="str">
            <v>60</v>
          </cell>
          <cell r="M1992" t="str">
            <v>Elementary Schools (Public)</v>
          </cell>
          <cell r="N1992" t="str">
            <v>1523</v>
          </cell>
          <cell r="O1992">
            <v>309</v>
          </cell>
          <cell r="P1992">
            <v>0</v>
          </cell>
          <cell r="Q1992">
            <v>0</v>
          </cell>
          <cell r="R1992">
            <v>0</v>
          </cell>
          <cell r="S1992">
            <v>222</v>
          </cell>
          <cell r="T1992">
            <v>0</v>
          </cell>
          <cell r="U1992">
            <v>0</v>
          </cell>
          <cell r="V1992">
            <v>0</v>
          </cell>
          <cell r="W1992" t="str">
            <v>Y</v>
          </cell>
        </row>
        <row r="1993">
          <cell r="C1993" t="str">
            <v>49709126116958</v>
          </cell>
          <cell r="D1993" t="str">
            <v>49</v>
          </cell>
          <cell r="E1993" t="str">
            <v>70912</v>
          </cell>
          <cell r="F1993" t="str">
            <v>6116958</v>
          </cell>
          <cell r="G1993" t="str">
            <v>Sonoma</v>
          </cell>
          <cell r="H1993" t="str">
            <v>Santa Rosa Elementary</v>
          </cell>
          <cell r="I1993" t="str">
            <v>Kid Street Learning Center Charter</v>
          </cell>
          <cell r="J1993" t="str">
            <v>52</v>
          </cell>
          <cell r="K1993" t="str">
            <v>Elementary School District</v>
          </cell>
          <cell r="L1993" t="str">
            <v>60</v>
          </cell>
          <cell r="M1993" t="str">
            <v>Elementary Schools (Public)</v>
          </cell>
          <cell r="N1993" t="str">
            <v>0215</v>
          </cell>
          <cell r="O1993">
            <v>133</v>
          </cell>
          <cell r="P1993">
            <v>0</v>
          </cell>
          <cell r="Q1993">
            <v>0</v>
          </cell>
          <cell r="R1993">
            <v>0</v>
          </cell>
          <cell r="S1993">
            <v>112</v>
          </cell>
          <cell r="T1993">
            <v>0</v>
          </cell>
          <cell r="U1993">
            <v>0</v>
          </cell>
          <cell r="V1993">
            <v>0</v>
          </cell>
          <cell r="W1993" t="str">
            <v>Y</v>
          </cell>
        </row>
        <row r="1994">
          <cell r="C1994" t="str">
            <v>49709200000000</v>
          </cell>
          <cell r="D1994" t="str">
            <v>49</v>
          </cell>
          <cell r="E1994" t="str">
            <v>70920</v>
          </cell>
          <cell r="F1994" t="str">
            <v>0000000</v>
          </cell>
          <cell r="G1994" t="str">
            <v>Sonoma</v>
          </cell>
          <cell r="H1994" t="str">
            <v>Santa Rosa High</v>
          </cell>
          <cell r="J1994" t="str">
            <v>56</v>
          </cell>
          <cell r="K1994" t="str">
            <v>High School District</v>
          </cell>
          <cell r="O1994">
            <v>11027</v>
          </cell>
          <cell r="P1994">
            <v>0</v>
          </cell>
          <cell r="Q1994">
            <v>137</v>
          </cell>
          <cell r="R1994">
            <v>0</v>
          </cell>
          <cell r="S1994">
            <v>5734</v>
          </cell>
          <cell r="T1994">
            <v>0</v>
          </cell>
          <cell r="U1994">
            <v>43</v>
          </cell>
          <cell r="V1994">
            <v>0</v>
          </cell>
          <cell r="W1994" t="str">
            <v>Y</v>
          </cell>
        </row>
        <row r="1995">
          <cell r="C1995" t="str">
            <v>49709200102533</v>
          </cell>
          <cell r="D1995" t="str">
            <v>49</v>
          </cell>
          <cell r="E1995" t="str">
            <v>70920</v>
          </cell>
          <cell r="F1995" t="str">
            <v>0102533</v>
          </cell>
          <cell r="G1995" t="str">
            <v>Sonoma</v>
          </cell>
          <cell r="H1995" t="str">
            <v>Santa Rosa High</v>
          </cell>
          <cell r="I1995" t="str">
            <v>Santa Rosa Accelerated Charter</v>
          </cell>
          <cell r="J1995" t="str">
            <v>56</v>
          </cell>
          <cell r="K1995" t="str">
            <v>High School District</v>
          </cell>
          <cell r="L1995" t="str">
            <v>62</v>
          </cell>
          <cell r="M1995" t="str">
            <v>Intermediate/Middle Schools (Public)</v>
          </cell>
          <cell r="N1995" t="str">
            <v>0522</v>
          </cell>
          <cell r="O1995">
            <v>128</v>
          </cell>
          <cell r="P1995">
            <v>0</v>
          </cell>
          <cell r="Q1995">
            <v>0</v>
          </cell>
          <cell r="R1995">
            <v>0</v>
          </cell>
          <cell r="S1995">
            <v>37</v>
          </cell>
          <cell r="T1995">
            <v>0</v>
          </cell>
          <cell r="U1995">
            <v>0</v>
          </cell>
          <cell r="V1995">
            <v>0</v>
          </cell>
          <cell r="W1995" t="str">
            <v>Y</v>
          </cell>
        </row>
        <row r="1996">
          <cell r="C1996" t="str">
            <v>49709380000000</v>
          </cell>
          <cell r="D1996" t="str">
            <v>49</v>
          </cell>
          <cell r="E1996" t="str">
            <v>70938</v>
          </cell>
          <cell r="F1996" t="str">
            <v>0000000</v>
          </cell>
          <cell r="G1996" t="str">
            <v>Sonoma</v>
          </cell>
          <cell r="H1996" t="str">
            <v>Sebastopol Union Elementary</v>
          </cell>
          <cell r="J1996" t="str">
            <v>52</v>
          </cell>
          <cell r="K1996" t="str">
            <v>Elementary School District</v>
          </cell>
          <cell r="O1996">
            <v>487</v>
          </cell>
          <cell r="P1996">
            <v>0</v>
          </cell>
          <cell r="Q1996">
            <v>15</v>
          </cell>
          <cell r="R1996">
            <v>0</v>
          </cell>
          <cell r="S1996">
            <v>262</v>
          </cell>
          <cell r="T1996">
            <v>0</v>
          </cell>
          <cell r="U1996">
            <v>12</v>
          </cell>
          <cell r="V1996">
            <v>0</v>
          </cell>
          <cell r="W1996" t="str">
            <v>Y</v>
          </cell>
        </row>
        <row r="1997">
          <cell r="C1997" t="str">
            <v>49709380120121</v>
          </cell>
          <cell r="D1997" t="str">
            <v>49</v>
          </cell>
          <cell r="E1997" t="str">
            <v>70938</v>
          </cell>
          <cell r="F1997" t="str">
            <v>0120121</v>
          </cell>
          <cell r="G1997" t="str">
            <v>Sonoma</v>
          </cell>
          <cell r="H1997" t="str">
            <v>Sebastopol Union Elementary</v>
          </cell>
          <cell r="I1997" t="str">
            <v>REACH</v>
          </cell>
          <cell r="J1997" t="str">
            <v>52</v>
          </cell>
          <cell r="K1997" t="str">
            <v>Elementary School District</v>
          </cell>
          <cell r="L1997" t="str">
            <v>60</v>
          </cell>
          <cell r="M1997" t="str">
            <v>Elementary Schools (Public)</v>
          </cell>
          <cell r="N1997" t="str">
            <v>1107</v>
          </cell>
          <cell r="O1997">
            <v>120</v>
          </cell>
          <cell r="P1997">
            <v>0</v>
          </cell>
          <cell r="Q1997">
            <v>0</v>
          </cell>
          <cell r="R1997">
            <v>0</v>
          </cell>
          <cell r="S1997">
            <v>47</v>
          </cell>
          <cell r="T1997">
            <v>0</v>
          </cell>
          <cell r="U1997">
            <v>0</v>
          </cell>
          <cell r="V1997">
            <v>0</v>
          </cell>
          <cell r="W1997" t="str">
            <v>Y</v>
          </cell>
        </row>
        <row r="1998">
          <cell r="C1998" t="str">
            <v>49709386113039</v>
          </cell>
          <cell r="D1998" t="str">
            <v>49</v>
          </cell>
          <cell r="E1998" t="str">
            <v>70938</v>
          </cell>
          <cell r="F1998" t="str">
            <v>6113039</v>
          </cell>
          <cell r="G1998" t="str">
            <v>Sonoma</v>
          </cell>
          <cell r="H1998" t="str">
            <v>Sebastopol Union Elementary</v>
          </cell>
          <cell r="I1998" t="str">
            <v>Sebastopol Independent Charter</v>
          </cell>
          <cell r="J1998" t="str">
            <v>52</v>
          </cell>
          <cell r="K1998" t="str">
            <v>Elementary School District</v>
          </cell>
          <cell r="L1998" t="str">
            <v>60</v>
          </cell>
          <cell r="M1998" t="str">
            <v>Elementary Schools (Public)</v>
          </cell>
          <cell r="N1998" t="str">
            <v>0078</v>
          </cell>
          <cell r="O1998">
            <v>292</v>
          </cell>
          <cell r="P1998">
            <v>0</v>
          </cell>
          <cell r="Q1998">
            <v>0</v>
          </cell>
          <cell r="R1998">
            <v>0</v>
          </cell>
          <cell r="S1998">
            <v>93</v>
          </cell>
          <cell r="T1998">
            <v>0</v>
          </cell>
          <cell r="U1998">
            <v>0</v>
          </cell>
          <cell r="V1998">
            <v>0</v>
          </cell>
          <cell r="W1998" t="str">
            <v>Y</v>
          </cell>
        </row>
        <row r="1999">
          <cell r="C1999" t="str">
            <v>49709530000000</v>
          </cell>
          <cell r="D1999" t="str">
            <v>49</v>
          </cell>
          <cell r="E1999" t="str">
            <v>70953</v>
          </cell>
          <cell r="F1999" t="str">
            <v>0000000</v>
          </cell>
          <cell r="G1999" t="str">
            <v>Sonoma</v>
          </cell>
          <cell r="H1999" t="str">
            <v>Sonoma Valley Unified</v>
          </cell>
          <cell r="J1999" t="str">
            <v>54</v>
          </cell>
          <cell r="K1999" t="str">
            <v>Unified School District</v>
          </cell>
          <cell r="O1999">
            <v>3968</v>
          </cell>
          <cell r="P1999">
            <v>0</v>
          </cell>
          <cell r="Q1999">
            <v>16</v>
          </cell>
          <cell r="R1999">
            <v>0</v>
          </cell>
          <cell r="S1999">
            <v>2531</v>
          </cell>
          <cell r="T1999">
            <v>0</v>
          </cell>
          <cell r="U1999">
            <v>3</v>
          </cell>
          <cell r="V1999">
            <v>0</v>
          </cell>
          <cell r="W1999" t="str">
            <v>Y</v>
          </cell>
        </row>
        <row r="2000">
          <cell r="C2000" t="str">
            <v>49709530105866</v>
          </cell>
          <cell r="D2000" t="str">
            <v>49</v>
          </cell>
          <cell r="E2000" t="str">
            <v>70953</v>
          </cell>
          <cell r="F2000" t="str">
            <v>0105866</v>
          </cell>
          <cell r="G2000" t="str">
            <v>Sonoma</v>
          </cell>
          <cell r="H2000" t="str">
            <v>Sonoma Valley Unified</v>
          </cell>
          <cell r="I2000" t="str">
            <v>Woodland Star Charter</v>
          </cell>
          <cell r="J2000" t="str">
            <v>54</v>
          </cell>
          <cell r="K2000" t="str">
            <v>Unified School District</v>
          </cell>
          <cell r="L2000" t="str">
            <v>60</v>
          </cell>
          <cell r="M2000" t="str">
            <v>Elementary Schools (Public)</v>
          </cell>
          <cell r="N2000" t="str">
            <v>0613</v>
          </cell>
          <cell r="O2000">
            <v>250</v>
          </cell>
          <cell r="P2000">
            <v>0</v>
          </cell>
          <cell r="Q2000">
            <v>0</v>
          </cell>
          <cell r="R2000">
            <v>0</v>
          </cell>
          <cell r="S2000">
            <v>116</v>
          </cell>
          <cell r="T2000">
            <v>0</v>
          </cell>
          <cell r="U2000">
            <v>0</v>
          </cell>
          <cell r="V2000">
            <v>0</v>
          </cell>
          <cell r="W2000" t="str">
            <v>Y</v>
          </cell>
        </row>
        <row r="2001">
          <cell r="C2001" t="str">
            <v>49709536111678</v>
          </cell>
          <cell r="D2001" t="str">
            <v>49</v>
          </cell>
          <cell r="E2001" t="str">
            <v>70953</v>
          </cell>
          <cell r="F2001" t="str">
            <v>6111678</v>
          </cell>
          <cell r="G2001" t="str">
            <v>Sonoma</v>
          </cell>
          <cell r="H2001" t="str">
            <v>Sonoma Valley Unified</v>
          </cell>
          <cell r="I2001" t="str">
            <v>Sonoma Charter</v>
          </cell>
          <cell r="J2001" t="str">
            <v>54</v>
          </cell>
          <cell r="K2001" t="str">
            <v>Unified School District</v>
          </cell>
          <cell r="L2001" t="str">
            <v>60</v>
          </cell>
          <cell r="M2001" t="str">
            <v>Elementary Schools (Public)</v>
          </cell>
          <cell r="N2001" t="str">
            <v>0009</v>
          </cell>
          <cell r="O2001">
            <v>211</v>
          </cell>
          <cell r="P2001">
            <v>0</v>
          </cell>
          <cell r="Q2001">
            <v>0</v>
          </cell>
          <cell r="R2001">
            <v>0</v>
          </cell>
          <cell r="S2001">
            <v>101</v>
          </cell>
          <cell r="T2001">
            <v>0</v>
          </cell>
          <cell r="U2001">
            <v>0</v>
          </cell>
          <cell r="V2001">
            <v>0</v>
          </cell>
          <cell r="W2001" t="str">
            <v>Y</v>
          </cell>
        </row>
        <row r="2002">
          <cell r="C2002" t="str">
            <v>49709610000000</v>
          </cell>
          <cell r="D2002" t="str">
            <v>49</v>
          </cell>
          <cell r="E2002" t="str">
            <v>70961</v>
          </cell>
          <cell r="F2002" t="str">
            <v>0000000</v>
          </cell>
          <cell r="G2002" t="str">
            <v>Sonoma</v>
          </cell>
          <cell r="H2002" t="str">
            <v>Twin Hills Union Elementary</v>
          </cell>
          <cell r="J2002" t="str">
            <v>52</v>
          </cell>
          <cell r="K2002" t="str">
            <v>Elementary School District</v>
          </cell>
          <cell r="O2002">
            <v>409</v>
          </cell>
          <cell r="P2002">
            <v>0</v>
          </cell>
          <cell r="Q2002">
            <v>0</v>
          </cell>
          <cell r="R2002">
            <v>0</v>
          </cell>
          <cell r="S2002">
            <v>128</v>
          </cell>
          <cell r="T2002">
            <v>0</v>
          </cell>
          <cell r="U2002">
            <v>0</v>
          </cell>
          <cell r="V2002">
            <v>0</v>
          </cell>
          <cell r="W2002" t="str">
            <v>Y</v>
          </cell>
        </row>
        <row r="2003">
          <cell r="C2003" t="str">
            <v>49709614930319</v>
          </cell>
          <cell r="D2003" t="str">
            <v>49</v>
          </cell>
          <cell r="E2003" t="str">
            <v>70961</v>
          </cell>
          <cell r="F2003" t="str">
            <v>4930319</v>
          </cell>
          <cell r="G2003" t="str">
            <v>Sonoma</v>
          </cell>
          <cell r="H2003" t="str">
            <v>Twin Hills Union Elementary</v>
          </cell>
          <cell r="I2003" t="str">
            <v>Orchard View</v>
          </cell>
          <cell r="J2003" t="str">
            <v>52</v>
          </cell>
          <cell r="K2003" t="str">
            <v>Elementary School District</v>
          </cell>
          <cell r="L2003" t="str">
            <v>65</v>
          </cell>
          <cell r="M2003" t="str">
            <v>K-12 Schools (Public)</v>
          </cell>
          <cell r="N2003" t="str">
            <v>0310</v>
          </cell>
          <cell r="O2003">
            <v>243</v>
          </cell>
          <cell r="P2003">
            <v>0</v>
          </cell>
          <cell r="Q2003">
            <v>0</v>
          </cell>
          <cell r="R2003">
            <v>0</v>
          </cell>
          <cell r="S2003">
            <v>55</v>
          </cell>
          <cell r="T2003">
            <v>0</v>
          </cell>
          <cell r="U2003">
            <v>0</v>
          </cell>
          <cell r="V2003">
            <v>0</v>
          </cell>
          <cell r="W2003" t="str">
            <v>Y</v>
          </cell>
        </row>
        <row r="2004">
          <cell r="C2004" t="str">
            <v>49709614930350</v>
          </cell>
          <cell r="D2004" t="str">
            <v>49</v>
          </cell>
          <cell r="E2004" t="str">
            <v>70961</v>
          </cell>
          <cell r="F2004" t="str">
            <v>4930350</v>
          </cell>
          <cell r="G2004" t="str">
            <v>Sonoma</v>
          </cell>
          <cell r="H2004" t="str">
            <v>Twin Hills Union Elementary</v>
          </cell>
          <cell r="I2004" t="str">
            <v>Sunridge Charter</v>
          </cell>
          <cell r="J2004" t="str">
            <v>52</v>
          </cell>
          <cell r="K2004" t="str">
            <v>Elementary School District</v>
          </cell>
          <cell r="L2004" t="str">
            <v>60</v>
          </cell>
          <cell r="M2004" t="str">
            <v>Elementary Schools (Public)</v>
          </cell>
          <cell r="N2004" t="str">
            <v>0481</v>
          </cell>
          <cell r="O2004">
            <v>285</v>
          </cell>
          <cell r="P2004">
            <v>0</v>
          </cell>
          <cell r="Q2004">
            <v>0</v>
          </cell>
          <cell r="R2004">
            <v>0</v>
          </cell>
          <cell r="S2004">
            <v>67</v>
          </cell>
          <cell r="T2004">
            <v>0</v>
          </cell>
          <cell r="U2004">
            <v>0</v>
          </cell>
          <cell r="V2004">
            <v>0</v>
          </cell>
          <cell r="W2004" t="str">
            <v>Y</v>
          </cell>
        </row>
        <row r="2005">
          <cell r="C2005" t="str">
            <v>49709616052302</v>
          </cell>
          <cell r="D2005" t="str">
            <v>49</v>
          </cell>
          <cell r="E2005" t="str">
            <v>70961</v>
          </cell>
          <cell r="F2005" t="str">
            <v>6052302</v>
          </cell>
          <cell r="G2005" t="str">
            <v>Sonoma</v>
          </cell>
          <cell r="H2005" t="str">
            <v>Twin Hills Union Elementary</v>
          </cell>
          <cell r="I2005" t="str">
            <v>Twin Hills Charter Middle</v>
          </cell>
          <cell r="J2005" t="str">
            <v>52</v>
          </cell>
          <cell r="K2005" t="str">
            <v>Elementary School District</v>
          </cell>
          <cell r="L2005" t="str">
            <v>62</v>
          </cell>
          <cell r="M2005" t="str">
            <v>Intermediate/Middle Schools (Public)</v>
          </cell>
          <cell r="N2005" t="str">
            <v>0904</v>
          </cell>
          <cell r="O2005">
            <v>267</v>
          </cell>
          <cell r="P2005">
            <v>0</v>
          </cell>
          <cell r="Q2005">
            <v>0</v>
          </cell>
          <cell r="R2005">
            <v>0</v>
          </cell>
          <cell r="S2005">
            <v>68</v>
          </cell>
          <cell r="T2005">
            <v>0</v>
          </cell>
          <cell r="U2005">
            <v>0</v>
          </cell>
          <cell r="V2005">
            <v>0</v>
          </cell>
          <cell r="W2005" t="str">
            <v>Y</v>
          </cell>
        </row>
        <row r="2006">
          <cell r="C2006" t="str">
            <v>49709790000000</v>
          </cell>
          <cell r="D2006" t="str">
            <v>49</v>
          </cell>
          <cell r="E2006" t="str">
            <v>70979</v>
          </cell>
          <cell r="F2006" t="str">
            <v>0000000</v>
          </cell>
          <cell r="G2006" t="str">
            <v>Sonoma</v>
          </cell>
          <cell r="H2006" t="str">
            <v>Two Rock Union</v>
          </cell>
          <cell r="J2006" t="str">
            <v>52</v>
          </cell>
          <cell r="K2006" t="str">
            <v>Elementary School District</v>
          </cell>
          <cell r="O2006">
            <v>154</v>
          </cell>
          <cell r="P2006">
            <v>0</v>
          </cell>
          <cell r="Q2006">
            <v>0</v>
          </cell>
          <cell r="R2006">
            <v>0</v>
          </cell>
          <cell r="S2006">
            <v>88</v>
          </cell>
          <cell r="T2006">
            <v>0</v>
          </cell>
          <cell r="U2006">
            <v>0</v>
          </cell>
          <cell r="V2006">
            <v>0</v>
          </cell>
          <cell r="W2006" t="str">
            <v>Y</v>
          </cell>
        </row>
        <row r="2007">
          <cell r="C2007" t="str">
            <v>49709950000000</v>
          </cell>
          <cell r="D2007" t="str">
            <v>49</v>
          </cell>
          <cell r="E2007" t="str">
            <v>70995</v>
          </cell>
          <cell r="F2007" t="str">
            <v>0000000</v>
          </cell>
          <cell r="G2007" t="str">
            <v>Sonoma</v>
          </cell>
          <cell r="H2007" t="str">
            <v>Waugh Elementary</v>
          </cell>
          <cell r="J2007" t="str">
            <v>52</v>
          </cell>
          <cell r="K2007" t="str">
            <v>Elementary School District</v>
          </cell>
          <cell r="O2007">
            <v>866</v>
          </cell>
          <cell r="P2007">
            <v>0</v>
          </cell>
          <cell r="Q2007">
            <v>0</v>
          </cell>
          <cell r="R2007">
            <v>0</v>
          </cell>
          <cell r="S2007">
            <v>199</v>
          </cell>
          <cell r="T2007">
            <v>0</v>
          </cell>
          <cell r="U2007">
            <v>0</v>
          </cell>
          <cell r="V2007">
            <v>0</v>
          </cell>
          <cell r="W2007" t="str">
            <v>Y</v>
          </cell>
        </row>
        <row r="2008">
          <cell r="C2008" t="str">
            <v>49710010000000</v>
          </cell>
          <cell r="D2008" t="str">
            <v>49</v>
          </cell>
          <cell r="E2008" t="str">
            <v>71001</v>
          </cell>
          <cell r="F2008" t="str">
            <v>0000000</v>
          </cell>
          <cell r="G2008" t="str">
            <v>Sonoma</v>
          </cell>
          <cell r="H2008" t="str">
            <v>West Side Union Elementary</v>
          </cell>
          <cell r="J2008" t="str">
            <v>52</v>
          </cell>
          <cell r="K2008" t="str">
            <v>Elementary School District</v>
          </cell>
          <cell r="O2008">
            <v>182</v>
          </cell>
          <cell r="P2008">
            <v>0</v>
          </cell>
          <cell r="Q2008">
            <v>0</v>
          </cell>
          <cell r="R2008">
            <v>0</v>
          </cell>
          <cell r="S2008">
            <v>70</v>
          </cell>
          <cell r="T2008">
            <v>0</v>
          </cell>
          <cell r="U2008">
            <v>0</v>
          </cell>
          <cell r="V2008">
            <v>0</v>
          </cell>
          <cell r="W2008" t="str">
            <v>Y</v>
          </cell>
        </row>
        <row r="2009">
          <cell r="C2009" t="str">
            <v>49710190000000</v>
          </cell>
          <cell r="D2009" t="str">
            <v>49</v>
          </cell>
          <cell r="E2009" t="str">
            <v>71019</v>
          </cell>
          <cell r="F2009" t="str">
            <v>0000000</v>
          </cell>
          <cell r="G2009" t="str">
            <v>Sonoma</v>
          </cell>
          <cell r="H2009" t="str">
            <v>Wilmar Union Elementary</v>
          </cell>
          <cell r="J2009" t="str">
            <v>52</v>
          </cell>
          <cell r="K2009" t="str">
            <v>Elementary School District</v>
          </cell>
          <cell r="O2009">
            <v>257</v>
          </cell>
          <cell r="P2009">
            <v>0</v>
          </cell>
          <cell r="Q2009">
            <v>0</v>
          </cell>
          <cell r="R2009">
            <v>0</v>
          </cell>
          <cell r="S2009">
            <v>88</v>
          </cell>
          <cell r="T2009">
            <v>0</v>
          </cell>
          <cell r="U2009">
            <v>0</v>
          </cell>
          <cell r="V2009">
            <v>0</v>
          </cell>
          <cell r="W2009" t="str">
            <v>Y</v>
          </cell>
        </row>
        <row r="2010">
          <cell r="C2010" t="str">
            <v>49710350000000</v>
          </cell>
          <cell r="D2010" t="str">
            <v>49</v>
          </cell>
          <cell r="E2010" t="str">
            <v>71035</v>
          </cell>
          <cell r="F2010" t="str">
            <v>0000000</v>
          </cell>
          <cell r="G2010" t="str">
            <v>Sonoma</v>
          </cell>
          <cell r="H2010" t="str">
            <v>Wright Elementary</v>
          </cell>
          <cell r="J2010" t="str">
            <v>52</v>
          </cell>
          <cell r="K2010" t="str">
            <v>Elementary School District</v>
          </cell>
          <cell r="O2010">
            <v>1065</v>
          </cell>
          <cell r="P2010">
            <v>0</v>
          </cell>
          <cell r="Q2010">
            <v>11</v>
          </cell>
          <cell r="R2010">
            <v>0</v>
          </cell>
          <cell r="S2010">
            <v>849</v>
          </cell>
          <cell r="T2010">
            <v>0</v>
          </cell>
          <cell r="U2010">
            <v>5</v>
          </cell>
          <cell r="V2010">
            <v>0</v>
          </cell>
          <cell r="W2010" t="str">
            <v>Y</v>
          </cell>
        </row>
        <row r="2011">
          <cell r="C2011" t="str">
            <v>49710356052377</v>
          </cell>
          <cell r="D2011" t="str">
            <v>49</v>
          </cell>
          <cell r="E2011" t="str">
            <v>71035</v>
          </cell>
          <cell r="F2011" t="str">
            <v>6052377</v>
          </cell>
          <cell r="G2011" t="str">
            <v>Sonoma</v>
          </cell>
          <cell r="H2011" t="str">
            <v>Wright Elementary</v>
          </cell>
          <cell r="I2011" t="str">
            <v>Wright Charter</v>
          </cell>
          <cell r="J2011" t="str">
            <v>52</v>
          </cell>
          <cell r="K2011" t="str">
            <v>Elementary School District</v>
          </cell>
          <cell r="L2011" t="str">
            <v>60</v>
          </cell>
          <cell r="M2011" t="str">
            <v>Elementary Schools (Public)</v>
          </cell>
          <cell r="N2011" t="str">
            <v>1087</v>
          </cell>
          <cell r="O2011">
            <v>497</v>
          </cell>
          <cell r="P2011">
            <v>0</v>
          </cell>
          <cell r="Q2011">
            <v>0</v>
          </cell>
          <cell r="R2011">
            <v>0</v>
          </cell>
          <cell r="S2011">
            <v>394</v>
          </cell>
          <cell r="T2011">
            <v>0</v>
          </cell>
          <cell r="U2011">
            <v>0</v>
          </cell>
          <cell r="V2011">
            <v>0</v>
          </cell>
          <cell r="W2011" t="str">
            <v>Y</v>
          </cell>
        </row>
        <row r="2012">
          <cell r="C2012" t="str">
            <v>49738820000000</v>
          </cell>
          <cell r="D2012" t="str">
            <v>49</v>
          </cell>
          <cell r="E2012" t="str">
            <v>73882</v>
          </cell>
          <cell r="F2012" t="str">
            <v>0000000</v>
          </cell>
          <cell r="G2012" t="str">
            <v>Sonoma</v>
          </cell>
          <cell r="H2012" t="str">
            <v>Cotati-Rohnert Park Unified</v>
          </cell>
          <cell r="J2012" t="str">
            <v>54</v>
          </cell>
          <cell r="K2012" t="str">
            <v>Unified School District</v>
          </cell>
          <cell r="O2012">
            <v>5803</v>
          </cell>
          <cell r="P2012">
            <v>0</v>
          </cell>
          <cell r="Q2012">
            <v>31</v>
          </cell>
          <cell r="R2012">
            <v>0</v>
          </cell>
          <cell r="S2012">
            <v>2887</v>
          </cell>
          <cell r="T2012">
            <v>0</v>
          </cell>
          <cell r="U2012">
            <v>3</v>
          </cell>
          <cell r="V2012">
            <v>0</v>
          </cell>
          <cell r="W2012" t="str">
            <v>Y</v>
          </cell>
        </row>
        <row r="2013">
          <cell r="C2013" t="str">
            <v>49738820123786</v>
          </cell>
          <cell r="D2013" t="str">
            <v>49</v>
          </cell>
          <cell r="E2013" t="str">
            <v>73882</v>
          </cell>
          <cell r="F2013" t="str">
            <v>0123786</v>
          </cell>
          <cell r="G2013" t="str">
            <v>Sonoma</v>
          </cell>
          <cell r="H2013" t="str">
            <v>Cotati-Rohnert Park Unified</v>
          </cell>
          <cell r="I2013" t="str">
            <v>Credo High</v>
          </cell>
          <cell r="J2013" t="str">
            <v>54</v>
          </cell>
          <cell r="K2013" t="str">
            <v>Unified School District</v>
          </cell>
          <cell r="L2013" t="str">
            <v>66</v>
          </cell>
          <cell r="M2013" t="str">
            <v>High Schools (Public)</v>
          </cell>
          <cell r="N2013" t="str">
            <v>1281</v>
          </cell>
          <cell r="O2013">
            <v>337</v>
          </cell>
          <cell r="P2013">
            <v>0</v>
          </cell>
          <cell r="Q2013">
            <v>0</v>
          </cell>
          <cell r="R2013">
            <v>0</v>
          </cell>
          <cell r="S2013">
            <v>176</v>
          </cell>
          <cell r="T2013">
            <v>0</v>
          </cell>
          <cell r="U2013">
            <v>0</v>
          </cell>
          <cell r="V2013">
            <v>0</v>
          </cell>
          <cell r="W2013" t="str">
            <v>Y</v>
          </cell>
        </row>
        <row r="2014">
          <cell r="C2014" t="str">
            <v>49753580000000</v>
          </cell>
          <cell r="D2014" t="str">
            <v>49</v>
          </cell>
          <cell r="E2014" t="str">
            <v>75358</v>
          </cell>
          <cell r="F2014" t="str">
            <v>0000000</v>
          </cell>
          <cell r="G2014" t="str">
            <v>Sonoma</v>
          </cell>
          <cell r="H2014" t="str">
            <v>Windsor Unified</v>
          </cell>
          <cell r="J2014" t="str">
            <v>54</v>
          </cell>
          <cell r="K2014" t="str">
            <v>Unified School District</v>
          </cell>
          <cell r="O2014">
            <v>3936</v>
          </cell>
          <cell r="P2014">
            <v>0</v>
          </cell>
          <cell r="Q2014">
            <v>5</v>
          </cell>
          <cell r="R2014">
            <v>0</v>
          </cell>
          <cell r="S2014">
            <v>1495</v>
          </cell>
          <cell r="T2014">
            <v>0</v>
          </cell>
          <cell r="U2014">
            <v>1</v>
          </cell>
          <cell r="V2014">
            <v>0</v>
          </cell>
          <cell r="W2014" t="str">
            <v>Y</v>
          </cell>
        </row>
        <row r="2015">
          <cell r="C2015" t="str">
            <v>49753580114934</v>
          </cell>
          <cell r="D2015" t="str">
            <v>49</v>
          </cell>
          <cell r="E2015" t="str">
            <v>75358</v>
          </cell>
          <cell r="F2015" t="str">
            <v>0114934</v>
          </cell>
          <cell r="G2015" t="str">
            <v>Sonoma</v>
          </cell>
          <cell r="H2015" t="str">
            <v>Windsor Unified</v>
          </cell>
          <cell r="I2015" t="str">
            <v>Village Charter</v>
          </cell>
          <cell r="J2015" t="str">
            <v>54</v>
          </cell>
          <cell r="K2015" t="str">
            <v>Unified School District</v>
          </cell>
          <cell r="L2015" t="str">
            <v>60</v>
          </cell>
          <cell r="M2015" t="str">
            <v>Elementary Schools (Public)</v>
          </cell>
          <cell r="N2015" t="str">
            <v>0912</v>
          </cell>
          <cell r="O2015">
            <v>98</v>
          </cell>
          <cell r="P2015">
            <v>0</v>
          </cell>
          <cell r="Q2015">
            <v>0</v>
          </cell>
          <cell r="R2015">
            <v>0</v>
          </cell>
          <cell r="S2015">
            <v>39</v>
          </cell>
          <cell r="T2015">
            <v>0</v>
          </cell>
          <cell r="U2015">
            <v>0</v>
          </cell>
          <cell r="V2015">
            <v>0</v>
          </cell>
          <cell r="W2015" t="str">
            <v>Y</v>
          </cell>
        </row>
        <row r="2016">
          <cell r="C2016" t="str">
            <v>49753580132340</v>
          </cell>
          <cell r="D2016" t="str">
            <v>49</v>
          </cell>
          <cell r="E2016" t="str">
            <v>75358</v>
          </cell>
          <cell r="F2016" t="str">
            <v>0132340</v>
          </cell>
          <cell r="G2016" t="str">
            <v>Sonoma</v>
          </cell>
          <cell r="H2016" t="str">
            <v>Windsor Unified</v>
          </cell>
          <cell r="I2016" t="str">
            <v>Manzanita Montessori Charter School</v>
          </cell>
          <cell r="J2016" t="str">
            <v>54</v>
          </cell>
          <cell r="K2016" t="str">
            <v>Unified School District</v>
          </cell>
          <cell r="L2016" t="str">
            <v>60</v>
          </cell>
          <cell r="M2016" t="str">
            <v>Elementary Schools (Public)</v>
          </cell>
          <cell r="N2016" t="str">
            <v>1717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 t="str">
            <v>In Expected List But We Do Not Have Data For This School/LEA</v>
          </cell>
        </row>
        <row r="2017">
          <cell r="C2017" t="str">
            <v>49753586052369</v>
          </cell>
          <cell r="D2017" t="str">
            <v>49</v>
          </cell>
          <cell r="E2017" t="str">
            <v>75358</v>
          </cell>
          <cell r="F2017" t="str">
            <v>6052369</v>
          </cell>
          <cell r="G2017" t="str">
            <v>Sonoma</v>
          </cell>
          <cell r="H2017" t="str">
            <v>Windsor Unified</v>
          </cell>
          <cell r="I2017" t="str">
            <v>Cali Calmecac Language Academy</v>
          </cell>
          <cell r="J2017" t="str">
            <v>54</v>
          </cell>
          <cell r="K2017" t="str">
            <v>Unified School District</v>
          </cell>
          <cell r="L2017" t="str">
            <v>60</v>
          </cell>
          <cell r="M2017" t="str">
            <v>Elementary Schools (Public)</v>
          </cell>
          <cell r="N2017" t="str">
            <v>0162</v>
          </cell>
          <cell r="O2017">
            <v>1141</v>
          </cell>
          <cell r="P2017">
            <v>0</v>
          </cell>
          <cell r="Q2017">
            <v>0</v>
          </cell>
          <cell r="R2017">
            <v>0</v>
          </cell>
          <cell r="S2017">
            <v>642</v>
          </cell>
          <cell r="T2017">
            <v>0</v>
          </cell>
          <cell r="U2017">
            <v>0</v>
          </cell>
          <cell r="V2017">
            <v>0</v>
          </cell>
          <cell r="W2017" t="str">
            <v>Y</v>
          </cell>
        </row>
        <row r="2018">
          <cell r="C2018" t="str">
            <v>49753900000000</v>
          </cell>
          <cell r="D2018" t="str">
            <v>49</v>
          </cell>
          <cell r="E2018" t="str">
            <v>75390</v>
          </cell>
          <cell r="F2018" t="str">
            <v>0000000</v>
          </cell>
          <cell r="G2018" t="str">
            <v>Sonoma</v>
          </cell>
          <cell r="H2018" t="str">
            <v>Healdsburg Unified</v>
          </cell>
          <cell r="J2018" t="str">
            <v>54</v>
          </cell>
          <cell r="K2018" t="str">
            <v>Unified School District</v>
          </cell>
          <cell r="O2018">
            <v>1265</v>
          </cell>
          <cell r="P2018">
            <v>0</v>
          </cell>
          <cell r="Q2018">
            <v>13</v>
          </cell>
          <cell r="R2018">
            <v>0</v>
          </cell>
          <cell r="S2018">
            <v>792</v>
          </cell>
          <cell r="T2018">
            <v>0</v>
          </cell>
          <cell r="U2018">
            <v>6</v>
          </cell>
          <cell r="V2018">
            <v>0</v>
          </cell>
          <cell r="W2018" t="str">
            <v>Y</v>
          </cell>
        </row>
        <row r="2019">
          <cell r="C2019" t="str">
            <v>49753900124230</v>
          </cell>
          <cell r="D2019" t="str">
            <v>49</v>
          </cell>
          <cell r="E2019" t="str">
            <v>75390</v>
          </cell>
          <cell r="F2019" t="str">
            <v>0124230</v>
          </cell>
          <cell r="G2019" t="str">
            <v>Sonoma</v>
          </cell>
          <cell r="H2019" t="str">
            <v>Healdsburg Unified</v>
          </cell>
          <cell r="I2019" t="str">
            <v>Healdsburg Charter</v>
          </cell>
          <cell r="J2019" t="str">
            <v>54</v>
          </cell>
          <cell r="K2019" t="str">
            <v>Unified School District</v>
          </cell>
          <cell r="L2019" t="str">
            <v>60</v>
          </cell>
          <cell r="M2019" t="str">
            <v>Elementary Schools (Public)</v>
          </cell>
          <cell r="N2019" t="str">
            <v>1295</v>
          </cell>
          <cell r="O2019">
            <v>266</v>
          </cell>
          <cell r="P2019">
            <v>0</v>
          </cell>
          <cell r="Q2019">
            <v>0</v>
          </cell>
          <cell r="R2019">
            <v>0</v>
          </cell>
          <cell r="S2019">
            <v>91</v>
          </cell>
          <cell r="T2019">
            <v>0</v>
          </cell>
          <cell r="U2019">
            <v>0</v>
          </cell>
          <cell r="V2019">
            <v>0</v>
          </cell>
          <cell r="W2019" t="str">
            <v>Y</v>
          </cell>
        </row>
        <row r="2020">
          <cell r="C2020" t="str">
            <v>50105040000000</v>
          </cell>
          <cell r="D2020" t="str">
            <v>50</v>
          </cell>
          <cell r="E2020" t="str">
            <v>10504</v>
          </cell>
          <cell r="F2020" t="str">
            <v>0000000</v>
          </cell>
          <cell r="G2020" t="str">
            <v>Stanislaus</v>
          </cell>
          <cell r="H2020" t="str">
            <v>Stanislaus County Office of Education</v>
          </cell>
          <cell r="J2020" t="str">
            <v>00</v>
          </cell>
          <cell r="K2020" t="str">
            <v>County Office of Education (COE)</v>
          </cell>
          <cell r="O2020">
            <v>840</v>
          </cell>
          <cell r="P2020">
            <v>53</v>
          </cell>
          <cell r="Q2020">
            <v>735</v>
          </cell>
          <cell r="R2020">
            <v>5</v>
          </cell>
          <cell r="S2020">
            <v>705</v>
          </cell>
          <cell r="T2020">
            <v>53</v>
          </cell>
          <cell r="U2020">
            <v>603</v>
          </cell>
          <cell r="V2020">
            <v>5</v>
          </cell>
          <cell r="W2020" t="str">
            <v>Y</v>
          </cell>
        </row>
        <row r="2021">
          <cell r="C2021" t="str">
            <v>50105040117457</v>
          </cell>
          <cell r="D2021" t="str">
            <v>50</v>
          </cell>
          <cell r="E2021" t="str">
            <v>10504</v>
          </cell>
          <cell r="F2021" t="str">
            <v>0117457</v>
          </cell>
          <cell r="G2021" t="str">
            <v>Stanislaus</v>
          </cell>
          <cell r="H2021" t="str">
            <v>Stanislaus County Office of Education</v>
          </cell>
          <cell r="I2021" t="str">
            <v>Great Valley Academy</v>
          </cell>
          <cell r="J2021" t="str">
            <v>00</v>
          </cell>
          <cell r="K2021" t="str">
            <v>County Office of Education (COE)</v>
          </cell>
          <cell r="L2021" t="str">
            <v>60</v>
          </cell>
          <cell r="M2021" t="str">
            <v>Elementary Schools (Public)</v>
          </cell>
          <cell r="N2021" t="str">
            <v>0985</v>
          </cell>
          <cell r="O2021">
            <v>910</v>
          </cell>
          <cell r="P2021">
            <v>0</v>
          </cell>
          <cell r="Q2021">
            <v>0</v>
          </cell>
          <cell r="R2021">
            <v>0</v>
          </cell>
          <cell r="S2021">
            <v>409</v>
          </cell>
          <cell r="T2021">
            <v>0</v>
          </cell>
          <cell r="U2021">
            <v>0</v>
          </cell>
          <cell r="V2021">
            <v>0</v>
          </cell>
          <cell r="W2021" t="str">
            <v>Y</v>
          </cell>
        </row>
        <row r="2022">
          <cell r="C2022" t="str">
            <v>50105040129023</v>
          </cell>
          <cell r="D2022" t="str">
            <v>50</v>
          </cell>
          <cell r="E2022" t="str">
            <v>10504</v>
          </cell>
          <cell r="F2022" t="str">
            <v>0129023</v>
          </cell>
          <cell r="G2022" t="str">
            <v>Stanislaus</v>
          </cell>
          <cell r="H2022" t="str">
            <v>Stanislaus County Office of Education</v>
          </cell>
          <cell r="I2022" t="str">
            <v>Stanislaus Alternative Charter</v>
          </cell>
          <cell r="J2022" t="str">
            <v>00</v>
          </cell>
          <cell r="K2022" t="str">
            <v>County Office of Education (COE)</v>
          </cell>
          <cell r="L2022" t="str">
            <v>10</v>
          </cell>
          <cell r="M2022" t="str">
            <v>County Community</v>
          </cell>
          <cell r="N2022" t="str">
            <v>1607</v>
          </cell>
          <cell r="O2022">
            <v>587</v>
          </cell>
          <cell r="P2022">
            <v>0</v>
          </cell>
          <cell r="Q2022">
            <v>0</v>
          </cell>
          <cell r="R2022">
            <v>5</v>
          </cell>
          <cell r="S2022">
            <v>464</v>
          </cell>
          <cell r="T2022">
            <v>0</v>
          </cell>
          <cell r="U2022">
            <v>0</v>
          </cell>
          <cell r="V2022">
            <v>5</v>
          </cell>
          <cell r="W2022" t="str">
            <v>Y</v>
          </cell>
        </row>
        <row r="2023">
          <cell r="C2023" t="str">
            <v>50105045030234</v>
          </cell>
          <cell r="D2023" t="str">
            <v>50</v>
          </cell>
          <cell r="E2023" t="str">
            <v>10504</v>
          </cell>
          <cell r="F2023" t="str">
            <v>5030234</v>
          </cell>
          <cell r="G2023" t="str">
            <v>Stanislaus</v>
          </cell>
          <cell r="H2023" t="str">
            <v>Stanislaus County Office of Education</v>
          </cell>
          <cell r="I2023" t="str">
            <v>Valley Charter High</v>
          </cell>
          <cell r="J2023" t="str">
            <v>00</v>
          </cell>
          <cell r="K2023" t="str">
            <v>County Office of Education (COE)</v>
          </cell>
          <cell r="L2023" t="str">
            <v>66</v>
          </cell>
          <cell r="M2023" t="str">
            <v>High Schools (Public)</v>
          </cell>
          <cell r="N2023" t="str">
            <v>0172</v>
          </cell>
          <cell r="O2023">
            <v>115</v>
          </cell>
          <cell r="P2023">
            <v>0</v>
          </cell>
          <cell r="Q2023">
            <v>0</v>
          </cell>
          <cell r="R2023">
            <v>0</v>
          </cell>
          <cell r="S2023">
            <v>65</v>
          </cell>
          <cell r="T2023">
            <v>0</v>
          </cell>
          <cell r="U2023">
            <v>0</v>
          </cell>
          <cell r="V2023">
            <v>0</v>
          </cell>
          <cell r="W2023" t="str">
            <v>Y</v>
          </cell>
        </row>
        <row r="2024">
          <cell r="C2024" t="str">
            <v>50710430000000</v>
          </cell>
          <cell r="D2024" t="str">
            <v>50</v>
          </cell>
          <cell r="E2024" t="str">
            <v>71043</v>
          </cell>
          <cell r="F2024" t="str">
            <v>0000000</v>
          </cell>
          <cell r="G2024" t="str">
            <v>Stanislaus</v>
          </cell>
          <cell r="H2024" t="str">
            <v>Ceres Unified</v>
          </cell>
          <cell r="J2024" t="str">
            <v>54</v>
          </cell>
          <cell r="K2024" t="str">
            <v>Unified School District</v>
          </cell>
          <cell r="O2024">
            <v>13695</v>
          </cell>
          <cell r="P2024">
            <v>0</v>
          </cell>
          <cell r="Q2024">
            <v>66</v>
          </cell>
          <cell r="R2024">
            <v>0</v>
          </cell>
          <cell r="S2024">
            <v>11932</v>
          </cell>
          <cell r="T2024">
            <v>0</v>
          </cell>
          <cell r="U2024">
            <v>59</v>
          </cell>
          <cell r="V2024">
            <v>0</v>
          </cell>
          <cell r="W2024" t="str">
            <v>Y</v>
          </cell>
        </row>
        <row r="2025">
          <cell r="C2025" t="str">
            <v>50710430107128</v>
          </cell>
          <cell r="D2025" t="str">
            <v>50</v>
          </cell>
          <cell r="E2025" t="str">
            <v>71043</v>
          </cell>
          <cell r="F2025" t="str">
            <v>0107128</v>
          </cell>
          <cell r="G2025" t="str">
            <v>Stanislaus</v>
          </cell>
          <cell r="H2025" t="str">
            <v>Ceres Unified</v>
          </cell>
          <cell r="I2025" t="str">
            <v>Whitmore Charter School of Art &amp; Technology</v>
          </cell>
          <cell r="J2025" t="str">
            <v>54</v>
          </cell>
          <cell r="K2025" t="str">
            <v>Unified School District</v>
          </cell>
          <cell r="L2025" t="str">
            <v>60</v>
          </cell>
          <cell r="M2025" t="str">
            <v>Elementary Schools (Public)</v>
          </cell>
          <cell r="N2025" t="str">
            <v>0657</v>
          </cell>
          <cell r="O2025">
            <v>426</v>
          </cell>
          <cell r="P2025">
            <v>0</v>
          </cell>
          <cell r="Q2025">
            <v>0</v>
          </cell>
          <cell r="R2025">
            <v>0</v>
          </cell>
          <cell r="S2025">
            <v>208</v>
          </cell>
          <cell r="T2025">
            <v>0</v>
          </cell>
          <cell r="U2025">
            <v>0</v>
          </cell>
          <cell r="V2025">
            <v>0</v>
          </cell>
          <cell r="W2025" t="str">
            <v>Y</v>
          </cell>
        </row>
        <row r="2026">
          <cell r="C2026" t="str">
            <v>50710430107136</v>
          </cell>
          <cell r="D2026" t="str">
            <v>50</v>
          </cell>
          <cell r="E2026" t="str">
            <v>71043</v>
          </cell>
          <cell r="F2026" t="str">
            <v>0107136</v>
          </cell>
          <cell r="G2026" t="str">
            <v>Stanislaus</v>
          </cell>
          <cell r="H2026" t="str">
            <v>Ceres Unified</v>
          </cell>
          <cell r="I2026" t="str">
            <v>Whitmore Charter High</v>
          </cell>
          <cell r="J2026" t="str">
            <v>54</v>
          </cell>
          <cell r="K2026" t="str">
            <v>Unified School District</v>
          </cell>
          <cell r="L2026" t="str">
            <v>66</v>
          </cell>
          <cell r="M2026" t="str">
            <v>High Schools (Public)</v>
          </cell>
          <cell r="N2026" t="str">
            <v>0658</v>
          </cell>
          <cell r="O2026">
            <v>156</v>
          </cell>
          <cell r="P2026">
            <v>0</v>
          </cell>
          <cell r="Q2026">
            <v>0</v>
          </cell>
          <cell r="R2026">
            <v>0</v>
          </cell>
          <cell r="S2026">
            <v>41</v>
          </cell>
          <cell r="T2026">
            <v>0</v>
          </cell>
          <cell r="U2026">
            <v>0</v>
          </cell>
          <cell r="V2026">
            <v>0</v>
          </cell>
          <cell r="W2026" t="str">
            <v>Y</v>
          </cell>
        </row>
        <row r="2027">
          <cell r="C2027" t="str">
            <v>50710430112292</v>
          </cell>
          <cell r="D2027" t="str">
            <v>50</v>
          </cell>
          <cell r="E2027" t="str">
            <v>71043</v>
          </cell>
          <cell r="F2027" t="str">
            <v>0112292</v>
          </cell>
          <cell r="G2027" t="str">
            <v>Stanislaus</v>
          </cell>
          <cell r="H2027" t="str">
            <v>Ceres Unified</v>
          </cell>
          <cell r="I2027" t="str">
            <v>Aspire Summit Charter Academy</v>
          </cell>
          <cell r="J2027" t="str">
            <v>54</v>
          </cell>
          <cell r="K2027" t="str">
            <v>Unified School District</v>
          </cell>
          <cell r="L2027" t="str">
            <v>60</v>
          </cell>
          <cell r="M2027" t="str">
            <v>Elementary Schools (Public)</v>
          </cell>
          <cell r="N2027" t="str">
            <v>0812</v>
          </cell>
          <cell r="O2027">
            <v>430</v>
          </cell>
          <cell r="P2027">
            <v>0</v>
          </cell>
          <cell r="Q2027">
            <v>0</v>
          </cell>
          <cell r="R2027">
            <v>0</v>
          </cell>
          <cell r="S2027">
            <v>282</v>
          </cell>
          <cell r="T2027">
            <v>0</v>
          </cell>
          <cell r="U2027">
            <v>0</v>
          </cell>
          <cell r="V2027">
            <v>0</v>
          </cell>
          <cell r="W2027" t="str">
            <v>Y</v>
          </cell>
        </row>
        <row r="2028">
          <cell r="C2028" t="str">
            <v>50710436120828</v>
          </cell>
          <cell r="D2028" t="str">
            <v>50</v>
          </cell>
          <cell r="E2028" t="str">
            <v>71043</v>
          </cell>
          <cell r="F2028" t="str">
            <v>6120828</v>
          </cell>
          <cell r="G2028" t="str">
            <v>Stanislaus</v>
          </cell>
          <cell r="H2028" t="str">
            <v>Ceres Unified</v>
          </cell>
          <cell r="I2028" t="str">
            <v>Whitmore Charter School of Personalized Learning</v>
          </cell>
          <cell r="J2028" t="str">
            <v>54</v>
          </cell>
          <cell r="K2028" t="str">
            <v>Unified School District</v>
          </cell>
          <cell r="L2028" t="str">
            <v>65</v>
          </cell>
          <cell r="M2028" t="str">
            <v>K-12 Schools (Public)</v>
          </cell>
          <cell r="N2028" t="str">
            <v>0504</v>
          </cell>
          <cell r="O2028">
            <v>7</v>
          </cell>
          <cell r="P2028">
            <v>0</v>
          </cell>
          <cell r="Q2028">
            <v>0</v>
          </cell>
          <cell r="R2028">
            <v>0</v>
          </cell>
          <cell r="S2028">
            <v>2</v>
          </cell>
          <cell r="T2028">
            <v>0</v>
          </cell>
          <cell r="U2028">
            <v>0</v>
          </cell>
          <cell r="V2028">
            <v>0</v>
          </cell>
          <cell r="W2028" t="str">
            <v>Y</v>
          </cell>
        </row>
        <row r="2029">
          <cell r="C2029" t="str">
            <v>50710500000000</v>
          </cell>
          <cell r="D2029" t="str">
            <v>50</v>
          </cell>
          <cell r="E2029" t="str">
            <v>71050</v>
          </cell>
          <cell r="F2029" t="str">
            <v>0000000</v>
          </cell>
          <cell r="G2029" t="str">
            <v>Stanislaus</v>
          </cell>
          <cell r="H2029" t="str">
            <v>Chatom Union</v>
          </cell>
          <cell r="J2029" t="str">
            <v>52</v>
          </cell>
          <cell r="K2029" t="str">
            <v>Elementary School District</v>
          </cell>
          <cell r="O2029">
            <v>580</v>
          </cell>
          <cell r="P2029">
            <v>0</v>
          </cell>
          <cell r="Q2029">
            <v>2</v>
          </cell>
          <cell r="R2029">
            <v>0</v>
          </cell>
          <cell r="S2029">
            <v>483</v>
          </cell>
          <cell r="T2029">
            <v>0</v>
          </cell>
          <cell r="U2029">
            <v>2</v>
          </cell>
          <cell r="V2029">
            <v>0</v>
          </cell>
          <cell r="W2029" t="str">
            <v>Y</v>
          </cell>
        </row>
        <row r="2030">
          <cell r="C2030" t="str">
            <v>50710680000000</v>
          </cell>
          <cell r="D2030" t="str">
            <v>50</v>
          </cell>
          <cell r="E2030" t="str">
            <v>71068</v>
          </cell>
          <cell r="F2030" t="str">
            <v>0000000</v>
          </cell>
          <cell r="G2030" t="str">
            <v>Stanislaus</v>
          </cell>
          <cell r="H2030" t="str">
            <v>Denair Unified</v>
          </cell>
          <cell r="J2030" t="str">
            <v>54</v>
          </cell>
          <cell r="K2030" t="str">
            <v>Unified School District</v>
          </cell>
          <cell r="O2030">
            <v>494</v>
          </cell>
          <cell r="P2030">
            <v>0</v>
          </cell>
          <cell r="Q2030">
            <v>0</v>
          </cell>
          <cell r="R2030">
            <v>0</v>
          </cell>
          <cell r="S2030">
            <v>337</v>
          </cell>
          <cell r="T2030">
            <v>0</v>
          </cell>
          <cell r="U2030">
            <v>0</v>
          </cell>
          <cell r="V2030">
            <v>0</v>
          </cell>
          <cell r="W2030" t="str">
            <v>Y</v>
          </cell>
        </row>
        <row r="2031">
          <cell r="C2031" t="str">
            <v>50710680132662</v>
          </cell>
          <cell r="D2031" t="str">
            <v>50</v>
          </cell>
          <cell r="E2031" t="str">
            <v>71068</v>
          </cell>
          <cell r="F2031" t="str">
            <v>0132662</v>
          </cell>
          <cell r="G2031" t="str">
            <v>Stanislaus</v>
          </cell>
          <cell r="H2031" t="str">
            <v>Denair Unified</v>
          </cell>
          <cell r="I2031" t="str">
            <v>Denair Elementary Charter Academy</v>
          </cell>
          <cell r="J2031" t="str">
            <v>54</v>
          </cell>
          <cell r="K2031" t="str">
            <v>Unified School District</v>
          </cell>
          <cell r="L2031" t="str">
            <v>60</v>
          </cell>
          <cell r="M2031" t="str">
            <v>Elementary Schools (Public)</v>
          </cell>
          <cell r="N2031" t="str">
            <v>1750</v>
          </cell>
          <cell r="O2031">
            <v>557</v>
          </cell>
          <cell r="P2031">
            <v>0</v>
          </cell>
          <cell r="Q2031">
            <v>0</v>
          </cell>
          <cell r="R2031">
            <v>0</v>
          </cell>
          <cell r="S2031">
            <v>373</v>
          </cell>
          <cell r="T2031">
            <v>0</v>
          </cell>
          <cell r="U2031">
            <v>0</v>
          </cell>
          <cell r="V2031">
            <v>0</v>
          </cell>
          <cell r="W2031" t="str">
            <v>Y</v>
          </cell>
        </row>
        <row r="2032">
          <cell r="C2032" t="str">
            <v>50710685030267</v>
          </cell>
          <cell r="D2032" t="str">
            <v>50</v>
          </cell>
          <cell r="E2032" t="str">
            <v>71068</v>
          </cell>
          <cell r="F2032" t="str">
            <v>5030267</v>
          </cell>
          <cell r="G2032" t="str">
            <v>Stanislaus</v>
          </cell>
          <cell r="H2032" t="str">
            <v>Denair Unified</v>
          </cell>
          <cell r="I2032" t="str">
            <v>Denair Charter Academy</v>
          </cell>
          <cell r="J2032" t="str">
            <v>54</v>
          </cell>
          <cell r="K2032" t="str">
            <v>Unified School District</v>
          </cell>
          <cell r="L2032" t="str">
            <v>65</v>
          </cell>
          <cell r="M2032" t="str">
            <v>K-12 Schools (Public)</v>
          </cell>
          <cell r="N2032" t="str">
            <v>0357</v>
          </cell>
          <cell r="O2032">
            <v>222</v>
          </cell>
          <cell r="P2032">
            <v>0</v>
          </cell>
          <cell r="Q2032">
            <v>0</v>
          </cell>
          <cell r="R2032">
            <v>0</v>
          </cell>
          <cell r="S2032">
            <v>151</v>
          </cell>
          <cell r="T2032">
            <v>0</v>
          </cell>
          <cell r="U2032">
            <v>0</v>
          </cell>
          <cell r="V2032">
            <v>0</v>
          </cell>
          <cell r="W2032" t="str">
            <v>Y</v>
          </cell>
        </row>
        <row r="2033">
          <cell r="C2033" t="str">
            <v>50710760000000</v>
          </cell>
          <cell r="D2033" t="str">
            <v>50</v>
          </cell>
          <cell r="E2033" t="str">
            <v>71076</v>
          </cell>
          <cell r="F2033" t="str">
            <v>0000000</v>
          </cell>
          <cell r="G2033" t="str">
            <v>Stanislaus</v>
          </cell>
          <cell r="H2033" t="str">
            <v>Empire Union Elementary</v>
          </cell>
          <cell r="J2033" t="str">
            <v>52</v>
          </cell>
          <cell r="K2033" t="str">
            <v>Elementary School District</v>
          </cell>
          <cell r="O2033">
            <v>3014</v>
          </cell>
          <cell r="P2033">
            <v>0</v>
          </cell>
          <cell r="Q2033">
            <v>30</v>
          </cell>
          <cell r="R2033">
            <v>0</v>
          </cell>
          <cell r="S2033">
            <v>2620</v>
          </cell>
          <cell r="T2033">
            <v>0</v>
          </cell>
          <cell r="U2033">
            <v>24</v>
          </cell>
          <cell r="V2033">
            <v>0</v>
          </cell>
          <cell r="W2033" t="str">
            <v>Y</v>
          </cell>
        </row>
        <row r="2034">
          <cell r="C2034" t="str">
            <v>50710840000000</v>
          </cell>
          <cell r="D2034" t="str">
            <v>50</v>
          </cell>
          <cell r="E2034" t="str">
            <v>71084</v>
          </cell>
          <cell r="F2034" t="str">
            <v>0000000</v>
          </cell>
          <cell r="G2034" t="str">
            <v>Stanislaus</v>
          </cell>
          <cell r="H2034" t="str">
            <v>Gratton Elementary</v>
          </cell>
          <cell r="J2034" t="str">
            <v>52</v>
          </cell>
          <cell r="K2034" t="str">
            <v>Elementary School District</v>
          </cell>
          <cell r="O2034">
            <v>16</v>
          </cell>
          <cell r="P2034">
            <v>0</v>
          </cell>
          <cell r="Q2034">
            <v>0</v>
          </cell>
          <cell r="R2034">
            <v>0</v>
          </cell>
          <cell r="S2034">
            <v>7</v>
          </cell>
          <cell r="T2034">
            <v>0</v>
          </cell>
          <cell r="U2034">
            <v>0</v>
          </cell>
          <cell r="V2034">
            <v>0</v>
          </cell>
          <cell r="W2034" t="str">
            <v>Y</v>
          </cell>
        </row>
        <row r="2035">
          <cell r="C2035" t="str">
            <v>50710840120089</v>
          </cell>
          <cell r="D2035" t="str">
            <v>50</v>
          </cell>
          <cell r="E2035" t="str">
            <v>71084</v>
          </cell>
          <cell r="F2035" t="str">
            <v>0120089</v>
          </cell>
          <cell r="G2035" t="str">
            <v>Stanislaus</v>
          </cell>
          <cell r="H2035" t="str">
            <v>Gratton Elementary</v>
          </cell>
          <cell r="I2035" t="str">
            <v>Gratton Charter</v>
          </cell>
          <cell r="J2035" t="str">
            <v>52</v>
          </cell>
          <cell r="K2035" t="str">
            <v>Elementary School District</v>
          </cell>
          <cell r="L2035" t="str">
            <v>60</v>
          </cell>
          <cell r="M2035" t="str">
            <v>Elementary Schools (Public)</v>
          </cell>
          <cell r="N2035" t="str">
            <v>1099</v>
          </cell>
          <cell r="O2035">
            <v>128</v>
          </cell>
          <cell r="P2035">
            <v>0</v>
          </cell>
          <cell r="Q2035">
            <v>0</v>
          </cell>
          <cell r="R2035">
            <v>0</v>
          </cell>
          <cell r="S2035">
            <v>28</v>
          </cell>
          <cell r="T2035">
            <v>0</v>
          </cell>
          <cell r="U2035">
            <v>0</v>
          </cell>
          <cell r="V2035">
            <v>0</v>
          </cell>
          <cell r="W2035" t="str">
            <v>Y</v>
          </cell>
        </row>
        <row r="2036">
          <cell r="C2036" t="str">
            <v>50710920000000</v>
          </cell>
          <cell r="D2036" t="str">
            <v>50</v>
          </cell>
          <cell r="E2036" t="str">
            <v>71092</v>
          </cell>
          <cell r="F2036" t="str">
            <v>0000000</v>
          </cell>
          <cell r="G2036" t="str">
            <v>Stanislaus</v>
          </cell>
          <cell r="H2036" t="str">
            <v>Hart-Ransom Union Elementary</v>
          </cell>
          <cell r="J2036" t="str">
            <v>52</v>
          </cell>
          <cell r="K2036" t="str">
            <v>Elementary School District</v>
          </cell>
          <cell r="O2036">
            <v>828</v>
          </cell>
          <cell r="P2036">
            <v>0</v>
          </cell>
          <cell r="Q2036">
            <v>3</v>
          </cell>
          <cell r="R2036">
            <v>0</v>
          </cell>
          <cell r="S2036">
            <v>420</v>
          </cell>
          <cell r="T2036">
            <v>0</v>
          </cell>
          <cell r="U2036">
            <v>2</v>
          </cell>
          <cell r="V2036">
            <v>0</v>
          </cell>
          <cell r="W2036" t="str">
            <v>Y</v>
          </cell>
        </row>
        <row r="2037">
          <cell r="C2037" t="str">
            <v>50710926112965</v>
          </cell>
          <cell r="D2037" t="str">
            <v>50</v>
          </cell>
          <cell r="E2037" t="str">
            <v>71092</v>
          </cell>
          <cell r="F2037" t="str">
            <v>6112965</v>
          </cell>
          <cell r="G2037" t="str">
            <v>Stanislaus</v>
          </cell>
          <cell r="H2037" t="str">
            <v>Hart-Ransom Union Elementary</v>
          </cell>
          <cell r="I2037" t="str">
            <v>Hart-Ransom Academic Charter</v>
          </cell>
          <cell r="J2037" t="str">
            <v>52</v>
          </cell>
          <cell r="K2037" t="str">
            <v>Elementary School District</v>
          </cell>
          <cell r="L2037" t="str">
            <v>65</v>
          </cell>
          <cell r="M2037" t="str">
            <v>K-12 Schools (Public)</v>
          </cell>
          <cell r="N2037" t="str">
            <v>0080</v>
          </cell>
          <cell r="O2037">
            <v>383</v>
          </cell>
          <cell r="P2037">
            <v>0</v>
          </cell>
          <cell r="Q2037">
            <v>0</v>
          </cell>
          <cell r="R2037">
            <v>0</v>
          </cell>
          <cell r="S2037">
            <v>156</v>
          </cell>
          <cell r="T2037">
            <v>0</v>
          </cell>
          <cell r="U2037">
            <v>0</v>
          </cell>
          <cell r="V2037">
            <v>0</v>
          </cell>
          <cell r="W2037" t="str">
            <v>Y</v>
          </cell>
        </row>
        <row r="2038">
          <cell r="C2038" t="str">
            <v>50711000000000</v>
          </cell>
          <cell r="D2038" t="str">
            <v>50</v>
          </cell>
          <cell r="E2038" t="str">
            <v>71100</v>
          </cell>
          <cell r="F2038" t="str">
            <v>0000000</v>
          </cell>
          <cell r="G2038" t="str">
            <v>Stanislaus</v>
          </cell>
          <cell r="H2038" t="str">
            <v>Hickman Community Charter</v>
          </cell>
          <cell r="J2038" t="str">
            <v>52</v>
          </cell>
          <cell r="K2038" t="str">
            <v>Elementary School District</v>
          </cell>
          <cell r="O2038">
            <v>1052</v>
          </cell>
          <cell r="P2038">
            <v>0</v>
          </cell>
          <cell r="Q2038">
            <v>0</v>
          </cell>
          <cell r="R2038">
            <v>0</v>
          </cell>
          <cell r="S2038">
            <v>413</v>
          </cell>
          <cell r="T2038">
            <v>0</v>
          </cell>
          <cell r="U2038">
            <v>0</v>
          </cell>
          <cell r="V2038">
            <v>0</v>
          </cell>
          <cell r="W2038" t="str">
            <v>Y</v>
          </cell>
        </row>
        <row r="2039">
          <cell r="C2039" t="str">
            <v>50711340000000</v>
          </cell>
          <cell r="D2039" t="str">
            <v>50</v>
          </cell>
          <cell r="E2039" t="str">
            <v>71134</v>
          </cell>
          <cell r="F2039" t="str">
            <v>0000000</v>
          </cell>
          <cell r="G2039" t="str">
            <v>Stanislaus</v>
          </cell>
          <cell r="H2039" t="str">
            <v>Keyes Union</v>
          </cell>
          <cell r="J2039" t="str">
            <v>52</v>
          </cell>
          <cell r="K2039" t="str">
            <v>Elementary School District</v>
          </cell>
          <cell r="O2039">
            <v>793</v>
          </cell>
          <cell r="P2039">
            <v>0</v>
          </cell>
          <cell r="Q2039">
            <v>5</v>
          </cell>
          <cell r="R2039">
            <v>0</v>
          </cell>
          <cell r="S2039">
            <v>766</v>
          </cell>
          <cell r="T2039">
            <v>0</v>
          </cell>
          <cell r="U2039">
            <v>5</v>
          </cell>
          <cell r="V2039">
            <v>0</v>
          </cell>
          <cell r="W2039" t="str">
            <v>Y</v>
          </cell>
        </row>
        <row r="2040">
          <cell r="C2040" t="str">
            <v>50711346113286</v>
          </cell>
          <cell r="D2040" t="str">
            <v>50</v>
          </cell>
          <cell r="E2040" t="str">
            <v>71134</v>
          </cell>
          <cell r="F2040" t="str">
            <v>6113286</v>
          </cell>
          <cell r="G2040" t="str">
            <v>Stanislaus</v>
          </cell>
          <cell r="H2040" t="str">
            <v>Keyes Union</v>
          </cell>
          <cell r="I2040" t="str">
            <v>Keyes to Learning Charter</v>
          </cell>
          <cell r="J2040" t="str">
            <v>52</v>
          </cell>
          <cell r="K2040" t="str">
            <v>Elementary School District</v>
          </cell>
          <cell r="L2040" t="str">
            <v>65</v>
          </cell>
          <cell r="M2040" t="str">
            <v>K-12 Schools (Public)</v>
          </cell>
          <cell r="N2040" t="str">
            <v>0085</v>
          </cell>
          <cell r="O2040">
            <v>360</v>
          </cell>
          <cell r="P2040">
            <v>0</v>
          </cell>
          <cell r="Q2040">
            <v>0</v>
          </cell>
          <cell r="R2040">
            <v>0</v>
          </cell>
          <cell r="S2040">
            <v>112</v>
          </cell>
          <cell r="T2040">
            <v>0</v>
          </cell>
          <cell r="U2040">
            <v>0</v>
          </cell>
          <cell r="V2040">
            <v>0</v>
          </cell>
          <cell r="W2040" t="str">
            <v>Y</v>
          </cell>
        </row>
        <row r="2041">
          <cell r="C2041" t="str">
            <v>50711420000000</v>
          </cell>
          <cell r="D2041" t="str">
            <v>50</v>
          </cell>
          <cell r="E2041" t="str">
            <v>71142</v>
          </cell>
          <cell r="F2041" t="str">
            <v>0000000</v>
          </cell>
          <cell r="G2041" t="str">
            <v>Stanislaus</v>
          </cell>
          <cell r="H2041" t="str">
            <v>Knights Ferry Elementary</v>
          </cell>
          <cell r="J2041" t="str">
            <v>52</v>
          </cell>
          <cell r="K2041" t="str">
            <v>Elementary School District</v>
          </cell>
          <cell r="O2041">
            <v>144</v>
          </cell>
          <cell r="P2041">
            <v>0</v>
          </cell>
          <cell r="Q2041">
            <v>0</v>
          </cell>
          <cell r="R2041">
            <v>0</v>
          </cell>
          <cell r="S2041">
            <v>32</v>
          </cell>
          <cell r="T2041">
            <v>0</v>
          </cell>
          <cell r="U2041">
            <v>0</v>
          </cell>
          <cell r="V2041">
            <v>0</v>
          </cell>
          <cell r="W2041" t="str">
            <v>Y</v>
          </cell>
        </row>
        <row r="2042">
          <cell r="C2042" t="str">
            <v>50711670000000</v>
          </cell>
          <cell r="D2042" t="str">
            <v>50</v>
          </cell>
          <cell r="E2042" t="str">
            <v>71167</v>
          </cell>
          <cell r="F2042" t="str">
            <v>0000000</v>
          </cell>
          <cell r="G2042" t="str">
            <v>Stanislaus</v>
          </cell>
          <cell r="H2042" t="str">
            <v>Modesto City Elementary</v>
          </cell>
          <cell r="J2042" t="str">
            <v>52</v>
          </cell>
          <cell r="K2042" t="str">
            <v>Elementary School District</v>
          </cell>
          <cell r="O2042">
            <v>15121</v>
          </cell>
          <cell r="P2042">
            <v>0</v>
          </cell>
          <cell r="Q2042">
            <v>47</v>
          </cell>
          <cell r="R2042">
            <v>0</v>
          </cell>
          <cell r="S2042">
            <v>13370</v>
          </cell>
          <cell r="T2042">
            <v>0</v>
          </cell>
          <cell r="U2042">
            <v>39</v>
          </cell>
          <cell r="V2042">
            <v>0</v>
          </cell>
          <cell r="W2042" t="str">
            <v>Y</v>
          </cell>
        </row>
        <row r="2043">
          <cell r="C2043" t="str">
            <v>50711750000000</v>
          </cell>
          <cell r="D2043" t="str">
            <v>50</v>
          </cell>
          <cell r="E2043" t="str">
            <v>71175</v>
          </cell>
          <cell r="F2043" t="str">
            <v>0000000</v>
          </cell>
          <cell r="G2043" t="str">
            <v>Stanislaus</v>
          </cell>
          <cell r="H2043" t="str">
            <v>Modesto City High</v>
          </cell>
          <cell r="J2043" t="str">
            <v>56</v>
          </cell>
          <cell r="K2043" t="str">
            <v>High School District</v>
          </cell>
          <cell r="O2043">
            <v>15133</v>
          </cell>
          <cell r="P2043">
            <v>0</v>
          </cell>
          <cell r="Q2043">
            <v>242</v>
          </cell>
          <cell r="R2043">
            <v>0</v>
          </cell>
          <cell r="S2043">
            <v>10100</v>
          </cell>
          <cell r="T2043">
            <v>0</v>
          </cell>
          <cell r="U2043">
            <v>211</v>
          </cell>
          <cell r="V2043">
            <v>0</v>
          </cell>
          <cell r="W2043" t="str">
            <v>Y</v>
          </cell>
        </row>
        <row r="2044">
          <cell r="C2044" t="str">
            <v>50711750120212</v>
          </cell>
          <cell r="D2044" t="str">
            <v>50</v>
          </cell>
          <cell r="E2044" t="str">
            <v>71175</v>
          </cell>
          <cell r="F2044" t="str">
            <v>0120212</v>
          </cell>
          <cell r="G2044" t="str">
            <v>Stanislaus</v>
          </cell>
          <cell r="H2044" t="str">
            <v>Modesto City High</v>
          </cell>
          <cell r="I2044" t="str">
            <v>Aspire Vanguard College Preparatory Academy</v>
          </cell>
          <cell r="J2044" t="str">
            <v>56</v>
          </cell>
          <cell r="K2044" t="str">
            <v>High School District</v>
          </cell>
          <cell r="L2044" t="str">
            <v>65</v>
          </cell>
          <cell r="M2044" t="str">
            <v>K-12 Schools (Public)</v>
          </cell>
          <cell r="N2044" t="str">
            <v>1125</v>
          </cell>
          <cell r="O2044">
            <v>358</v>
          </cell>
          <cell r="P2044">
            <v>0</v>
          </cell>
          <cell r="Q2044">
            <v>0</v>
          </cell>
          <cell r="R2044">
            <v>0</v>
          </cell>
          <cell r="S2044">
            <v>230</v>
          </cell>
          <cell r="T2044">
            <v>0</v>
          </cell>
          <cell r="U2044">
            <v>0</v>
          </cell>
          <cell r="V2044">
            <v>0</v>
          </cell>
          <cell r="W2044" t="str">
            <v>Y</v>
          </cell>
        </row>
        <row r="2045">
          <cell r="C2045" t="str">
            <v>50712090000000</v>
          </cell>
          <cell r="D2045" t="str">
            <v>50</v>
          </cell>
          <cell r="E2045" t="str">
            <v>71209</v>
          </cell>
          <cell r="F2045" t="str">
            <v>0000000</v>
          </cell>
          <cell r="G2045" t="str">
            <v>Stanislaus</v>
          </cell>
          <cell r="H2045" t="str">
            <v>Paradise Elementary</v>
          </cell>
          <cell r="J2045" t="str">
            <v>52</v>
          </cell>
          <cell r="K2045" t="str">
            <v>Elementary School District</v>
          </cell>
          <cell r="O2045">
            <v>90</v>
          </cell>
          <cell r="P2045">
            <v>0</v>
          </cell>
          <cell r="Q2045">
            <v>0</v>
          </cell>
          <cell r="R2045">
            <v>0</v>
          </cell>
          <cell r="S2045">
            <v>63</v>
          </cell>
          <cell r="T2045">
            <v>0</v>
          </cell>
          <cell r="U2045">
            <v>0</v>
          </cell>
          <cell r="V2045">
            <v>0</v>
          </cell>
          <cell r="W2045" t="str">
            <v>Y</v>
          </cell>
        </row>
        <row r="2046">
          <cell r="C2046" t="str">
            <v>50712090112383</v>
          </cell>
          <cell r="D2046" t="str">
            <v>50</v>
          </cell>
          <cell r="E2046" t="str">
            <v>71209</v>
          </cell>
          <cell r="F2046" t="str">
            <v>0112383</v>
          </cell>
          <cell r="G2046" t="str">
            <v>Stanislaus</v>
          </cell>
          <cell r="H2046" t="str">
            <v>Paradise Elementary</v>
          </cell>
          <cell r="I2046" t="str">
            <v>Paradise Charter</v>
          </cell>
          <cell r="J2046" t="str">
            <v>52</v>
          </cell>
          <cell r="K2046" t="str">
            <v>Elementary School District</v>
          </cell>
          <cell r="L2046" t="str">
            <v>60</v>
          </cell>
          <cell r="M2046" t="str">
            <v>Elementary Schools (Public)</v>
          </cell>
          <cell r="N2046" t="str">
            <v>0803</v>
          </cell>
          <cell r="O2046">
            <v>102</v>
          </cell>
          <cell r="P2046">
            <v>0</v>
          </cell>
          <cell r="Q2046">
            <v>0</v>
          </cell>
          <cell r="R2046">
            <v>0</v>
          </cell>
          <cell r="S2046">
            <v>72</v>
          </cell>
          <cell r="T2046">
            <v>0</v>
          </cell>
          <cell r="U2046">
            <v>0</v>
          </cell>
          <cell r="V2046">
            <v>0</v>
          </cell>
          <cell r="W2046" t="str">
            <v>Y</v>
          </cell>
        </row>
        <row r="2047">
          <cell r="C2047" t="str">
            <v>50712170000000</v>
          </cell>
          <cell r="D2047" t="str">
            <v>50</v>
          </cell>
          <cell r="E2047" t="str">
            <v>71217</v>
          </cell>
          <cell r="F2047" t="str">
            <v>0000000</v>
          </cell>
          <cell r="G2047" t="str">
            <v>Stanislaus</v>
          </cell>
          <cell r="H2047" t="str">
            <v>Patterson Joint Unified</v>
          </cell>
          <cell r="J2047" t="str">
            <v>54</v>
          </cell>
          <cell r="K2047" t="str">
            <v>Unified School District</v>
          </cell>
          <cell r="O2047">
            <v>6103</v>
          </cell>
          <cell r="P2047">
            <v>0</v>
          </cell>
          <cell r="Q2047">
            <v>28</v>
          </cell>
          <cell r="R2047">
            <v>0</v>
          </cell>
          <cell r="S2047">
            <v>4983</v>
          </cell>
          <cell r="T2047">
            <v>0</v>
          </cell>
          <cell r="U2047">
            <v>25</v>
          </cell>
          <cell r="V2047">
            <v>0</v>
          </cell>
          <cell r="W2047" t="str">
            <v>Y</v>
          </cell>
        </row>
        <row r="2048">
          <cell r="C2048" t="str">
            <v>50712330000000</v>
          </cell>
          <cell r="D2048" t="str">
            <v>50</v>
          </cell>
          <cell r="E2048" t="str">
            <v>71233</v>
          </cell>
          <cell r="F2048" t="str">
            <v>0000000</v>
          </cell>
          <cell r="G2048" t="str">
            <v>Stanislaus</v>
          </cell>
          <cell r="H2048" t="str">
            <v>Roberts Ferry Union Elementary</v>
          </cell>
          <cell r="J2048" t="str">
            <v>52</v>
          </cell>
          <cell r="K2048" t="str">
            <v>Elementary School District</v>
          </cell>
          <cell r="O2048">
            <v>94</v>
          </cell>
          <cell r="P2048">
            <v>0</v>
          </cell>
          <cell r="Q2048">
            <v>0</v>
          </cell>
          <cell r="R2048">
            <v>0</v>
          </cell>
          <cell r="S2048">
            <v>64</v>
          </cell>
          <cell r="T2048">
            <v>0</v>
          </cell>
          <cell r="U2048">
            <v>0</v>
          </cell>
          <cell r="V2048">
            <v>0</v>
          </cell>
          <cell r="W2048" t="str">
            <v>Y</v>
          </cell>
        </row>
        <row r="2049">
          <cell r="C2049" t="str">
            <v>50712330121525</v>
          </cell>
          <cell r="D2049" t="str">
            <v>50</v>
          </cell>
          <cell r="E2049" t="str">
            <v>71233</v>
          </cell>
          <cell r="F2049" t="str">
            <v>0121525</v>
          </cell>
          <cell r="G2049" t="str">
            <v>Stanislaus</v>
          </cell>
          <cell r="H2049" t="str">
            <v>Roberts Ferry Union Elementary</v>
          </cell>
          <cell r="I2049" t="str">
            <v>Roberts Ferry Charter School Academy</v>
          </cell>
          <cell r="J2049" t="str">
            <v>52</v>
          </cell>
          <cell r="K2049" t="str">
            <v>Elementary School District</v>
          </cell>
          <cell r="L2049" t="str">
            <v>60</v>
          </cell>
          <cell r="M2049" t="str">
            <v>Elementary Schools (Public)</v>
          </cell>
          <cell r="N2049" t="str">
            <v>1171</v>
          </cell>
          <cell r="O2049">
            <v>50</v>
          </cell>
          <cell r="P2049">
            <v>0</v>
          </cell>
          <cell r="Q2049">
            <v>0</v>
          </cell>
          <cell r="R2049">
            <v>0</v>
          </cell>
          <cell r="S2049">
            <v>32</v>
          </cell>
          <cell r="T2049">
            <v>0</v>
          </cell>
          <cell r="U2049">
            <v>0</v>
          </cell>
          <cell r="V2049">
            <v>0</v>
          </cell>
          <cell r="W2049" t="str">
            <v>Y</v>
          </cell>
        </row>
        <row r="2050">
          <cell r="C2050" t="str">
            <v>50712660000000</v>
          </cell>
          <cell r="D2050" t="str">
            <v>50</v>
          </cell>
          <cell r="E2050" t="str">
            <v>71266</v>
          </cell>
          <cell r="F2050" t="str">
            <v>0000000</v>
          </cell>
          <cell r="G2050" t="str">
            <v>Stanislaus</v>
          </cell>
          <cell r="H2050" t="str">
            <v>Salida Union Elementary</v>
          </cell>
          <cell r="J2050" t="str">
            <v>52</v>
          </cell>
          <cell r="K2050" t="str">
            <v>Elementary School District</v>
          </cell>
          <cell r="O2050">
            <v>2388</v>
          </cell>
          <cell r="P2050">
            <v>0</v>
          </cell>
          <cell r="Q2050">
            <v>42</v>
          </cell>
          <cell r="R2050">
            <v>0</v>
          </cell>
          <cell r="S2050">
            <v>1827</v>
          </cell>
          <cell r="T2050">
            <v>0</v>
          </cell>
          <cell r="U2050">
            <v>27</v>
          </cell>
          <cell r="V2050">
            <v>0</v>
          </cell>
          <cell r="W2050" t="str">
            <v>Y</v>
          </cell>
        </row>
        <row r="2051">
          <cell r="C2051" t="str">
            <v>50712660120063</v>
          </cell>
          <cell r="D2051" t="str">
            <v>50</v>
          </cell>
          <cell r="E2051" t="str">
            <v>71266</v>
          </cell>
          <cell r="F2051" t="str">
            <v>0120063</v>
          </cell>
          <cell r="G2051" t="str">
            <v>Stanislaus</v>
          </cell>
          <cell r="H2051" t="str">
            <v>Salida Union Elementary</v>
          </cell>
          <cell r="I2051" t="str">
            <v>Independence Charter</v>
          </cell>
          <cell r="J2051" t="str">
            <v>52</v>
          </cell>
          <cell r="K2051" t="str">
            <v>Elementary School District</v>
          </cell>
          <cell r="L2051" t="str">
            <v>60</v>
          </cell>
          <cell r="M2051" t="str">
            <v>Elementary Schools (Public)</v>
          </cell>
          <cell r="N2051" t="str">
            <v>1098</v>
          </cell>
          <cell r="O2051">
            <v>79</v>
          </cell>
          <cell r="P2051">
            <v>0</v>
          </cell>
          <cell r="Q2051">
            <v>0</v>
          </cell>
          <cell r="R2051">
            <v>0</v>
          </cell>
          <cell r="S2051">
            <v>67</v>
          </cell>
          <cell r="T2051">
            <v>0</v>
          </cell>
          <cell r="U2051">
            <v>0</v>
          </cell>
          <cell r="V2051">
            <v>0</v>
          </cell>
          <cell r="W2051" t="str">
            <v>Y</v>
          </cell>
        </row>
        <row r="2052">
          <cell r="C2052" t="str">
            <v>50712660124768</v>
          </cell>
          <cell r="D2052" t="str">
            <v>50</v>
          </cell>
          <cell r="E2052" t="str">
            <v>71266</v>
          </cell>
          <cell r="F2052" t="str">
            <v>0124768</v>
          </cell>
          <cell r="G2052" t="str">
            <v>Stanislaus</v>
          </cell>
          <cell r="H2052" t="str">
            <v>Salida Union Elementary</v>
          </cell>
          <cell r="I2052" t="str">
            <v>Great Valley Academy - Salida</v>
          </cell>
          <cell r="J2052" t="str">
            <v>52</v>
          </cell>
          <cell r="K2052" t="str">
            <v>Elementary School District</v>
          </cell>
          <cell r="L2052" t="str">
            <v>60</v>
          </cell>
          <cell r="M2052" t="str">
            <v>Elementary Schools (Public)</v>
          </cell>
          <cell r="N2052" t="str">
            <v>1819</v>
          </cell>
          <cell r="O2052">
            <v>832</v>
          </cell>
          <cell r="P2052">
            <v>0</v>
          </cell>
          <cell r="Q2052">
            <v>0</v>
          </cell>
          <cell r="R2052">
            <v>0</v>
          </cell>
          <cell r="S2052">
            <v>273</v>
          </cell>
          <cell r="T2052">
            <v>0</v>
          </cell>
          <cell r="U2052">
            <v>0</v>
          </cell>
          <cell r="V2052">
            <v>0</v>
          </cell>
          <cell r="W2052" t="str">
            <v>Y</v>
          </cell>
        </row>
        <row r="2053">
          <cell r="C2053" t="str">
            <v>50712740000000</v>
          </cell>
          <cell r="D2053" t="str">
            <v>50</v>
          </cell>
          <cell r="E2053" t="str">
            <v>71274</v>
          </cell>
          <cell r="F2053" t="str">
            <v>0000000</v>
          </cell>
          <cell r="G2053" t="str">
            <v>Stanislaus</v>
          </cell>
          <cell r="H2053" t="str">
            <v>Shiloh Elementary</v>
          </cell>
          <cell r="J2053" t="str">
            <v>52</v>
          </cell>
          <cell r="K2053" t="str">
            <v>Elementary School District</v>
          </cell>
          <cell r="O2053">
            <v>39</v>
          </cell>
          <cell r="P2053">
            <v>0</v>
          </cell>
          <cell r="Q2053">
            <v>0</v>
          </cell>
          <cell r="R2053">
            <v>0</v>
          </cell>
          <cell r="S2053">
            <v>30</v>
          </cell>
          <cell r="T2053">
            <v>0</v>
          </cell>
          <cell r="U2053">
            <v>0</v>
          </cell>
          <cell r="V2053">
            <v>0</v>
          </cell>
          <cell r="W2053" t="str">
            <v>Y</v>
          </cell>
        </row>
        <row r="2054">
          <cell r="C2054" t="str">
            <v>50712740121558</v>
          </cell>
          <cell r="D2054" t="str">
            <v>50</v>
          </cell>
          <cell r="E2054" t="str">
            <v>71274</v>
          </cell>
          <cell r="F2054" t="str">
            <v>0121558</v>
          </cell>
          <cell r="G2054" t="str">
            <v>Stanislaus</v>
          </cell>
          <cell r="H2054" t="str">
            <v>Shiloh Elementary</v>
          </cell>
          <cell r="I2054" t="str">
            <v>Shiloh Charter</v>
          </cell>
          <cell r="J2054" t="str">
            <v>52</v>
          </cell>
          <cell r="K2054" t="str">
            <v>Elementary School District</v>
          </cell>
          <cell r="L2054" t="str">
            <v>60</v>
          </cell>
          <cell r="M2054" t="str">
            <v>Elementary Schools (Public)</v>
          </cell>
          <cell r="N2054" t="str">
            <v>1175</v>
          </cell>
          <cell r="O2054">
            <v>124</v>
          </cell>
          <cell r="P2054">
            <v>0</v>
          </cell>
          <cell r="Q2054">
            <v>0</v>
          </cell>
          <cell r="R2054">
            <v>0</v>
          </cell>
          <cell r="S2054">
            <v>96</v>
          </cell>
          <cell r="T2054">
            <v>0</v>
          </cell>
          <cell r="U2054">
            <v>0</v>
          </cell>
          <cell r="V2054">
            <v>0</v>
          </cell>
          <cell r="W2054" t="str">
            <v>Y</v>
          </cell>
        </row>
        <row r="2055">
          <cell r="C2055" t="str">
            <v>50712820000000</v>
          </cell>
          <cell r="D2055" t="str">
            <v>50</v>
          </cell>
          <cell r="E2055" t="str">
            <v>71282</v>
          </cell>
          <cell r="F2055" t="str">
            <v>0000000</v>
          </cell>
          <cell r="G2055" t="str">
            <v>Stanislaus</v>
          </cell>
          <cell r="H2055" t="str">
            <v>Stanislaus Union Elementary</v>
          </cell>
          <cell r="J2055" t="str">
            <v>52</v>
          </cell>
          <cell r="K2055" t="str">
            <v>Elementary School District</v>
          </cell>
          <cell r="O2055">
            <v>3518</v>
          </cell>
          <cell r="P2055">
            <v>0</v>
          </cell>
          <cell r="Q2055">
            <v>34</v>
          </cell>
          <cell r="R2055">
            <v>0</v>
          </cell>
          <cell r="S2055">
            <v>2525</v>
          </cell>
          <cell r="T2055">
            <v>0</v>
          </cell>
          <cell r="U2055">
            <v>28</v>
          </cell>
          <cell r="V2055">
            <v>0</v>
          </cell>
          <cell r="W2055" t="str">
            <v>Y</v>
          </cell>
        </row>
        <row r="2056">
          <cell r="C2056" t="str">
            <v>50712900000000</v>
          </cell>
          <cell r="D2056" t="str">
            <v>50</v>
          </cell>
          <cell r="E2056" t="str">
            <v>71290</v>
          </cell>
          <cell r="F2056" t="str">
            <v>0000000</v>
          </cell>
          <cell r="G2056" t="str">
            <v>Stanislaus</v>
          </cell>
          <cell r="H2056" t="str">
            <v>Sylvan Union Elementary</v>
          </cell>
          <cell r="J2056" t="str">
            <v>52</v>
          </cell>
          <cell r="K2056" t="str">
            <v>Elementary School District</v>
          </cell>
          <cell r="O2056">
            <v>8082</v>
          </cell>
          <cell r="P2056">
            <v>0</v>
          </cell>
          <cell r="Q2056">
            <v>70</v>
          </cell>
          <cell r="R2056">
            <v>0</v>
          </cell>
          <cell r="S2056">
            <v>4599</v>
          </cell>
          <cell r="T2056">
            <v>0</v>
          </cell>
          <cell r="U2056">
            <v>50</v>
          </cell>
          <cell r="V2056">
            <v>0</v>
          </cell>
          <cell r="W2056" t="str">
            <v>Y</v>
          </cell>
        </row>
        <row r="2057">
          <cell r="C2057" t="str">
            <v>50712900118125</v>
          </cell>
          <cell r="D2057" t="str">
            <v>50</v>
          </cell>
          <cell r="E2057" t="str">
            <v>71290</v>
          </cell>
          <cell r="F2057" t="str">
            <v>0118125</v>
          </cell>
          <cell r="G2057" t="str">
            <v>Stanislaus</v>
          </cell>
          <cell r="H2057" t="str">
            <v>Sylvan Union Elementary</v>
          </cell>
          <cell r="I2057" t="str">
            <v>Aspire University Charter</v>
          </cell>
          <cell r="J2057" t="str">
            <v>52</v>
          </cell>
          <cell r="K2057" t="str">
            <v>Elementary School District</v>
          </cell>
          <cell r="L2057" t="str">
            <v>60</v>
          </cell>
          <cell r="M2057" t="str">
            <v>Elementary Schools (Public)</v>
          </cell>
          <cell r="N2057" t="str">
            <v>1026</v>
          </cell>
          <cell r="O2057">
            <v>250</v>
          </cell>
          <cell r="P2057">
            <v>0</v>
          </cell>
          <cell r="Q2057">
            <v>0</v>
          </cell>
          <cell r="R2057">
            <v>0</v>
          </cell>
          <cell r="S2057">
            <v>131</v>
          </cell>
          <cell r="T2057">
            <v>0</v>
          </cell>
          <cell r="U2057">
            <v>0</v>
          </cell>
          <cell r="V2057">
            <v>0</v>
          </cell>
          <cell r="W2057" t="str">
            <v>Y</v>
          </cell>
        </row>
        <row r="2058">
          <cell r="C2058" t="str">
            <v>50713240000000</v>
          </cell>
          <cell r="D2058" t="str">
            <v>50</v>
          </cell>
          <cell r="E2058" t="str">
            <v>71324</v>
          </cell>
          <cell r="F2058" t="str">
            <v>0000000</v>
          </cell>
          <cell r="G2058" t="str">
            <v>Stanislaus</v>
          </cell>
          <cell r="H2058" t="str">
            <v>Valley Home Joint Elementary</v>
          </cell>
          <cell r="J2058" t="str">
            <v>52</v>
          </cell>
          <cell r="K2058" t="str">
            <v>Elementary School District</v>
          </cell>
          <cell r="O2058">
            <v>167</v>
          </cell>
          <cell r="P2058">
            <v>0</v>
          </cell>
          <cell r="Q2058">
            <v>1</v>
          </cell>
          <cell r="R2058">
            <v>0</v>
          </cell>
          <cell r="S2058">
            <v>93</v>
          </cell>
          <cell r="T2058">
            <v>0</v>
          </cell>
          <cell r="U2058">
            <v>1</v>
          </cell>
          <cell r="V2058">
            <v>0</v>
          </cell>
          <cell r="W2058" t="str">
            <v>Y</v>
          </cell>
        </row>
        <row r="2059">
          <cell r="C2059" t="str">
            <v>50736010000000</v>
          </cell>
          <cell r="D2059" t="str">
            <v>50</v>
          </cell>
          <cell r="E2059" t="str">
            <v>73601</v>
          </cell>
          <cell r="F2059" t="str">
            <v>0000000</v>
          </cell>
          <cell r="G2059" t="str">
            <v>Stanislaus</v>
          </cell>
          <cell r="H2059" t="str">
            <v>Newman-Crows Landing Unified</v>
          </cell>
          <cell r="J2059" t="str">
            <v>54</v>
          </cell>
          <cell r="K2059" t="str">
            <v>Unified School District</v>
          </cell>
          <cell r="O2059">
            <v>3126</v>
          </cell>
          <cell r="P2059">
            <v>0</v>
          </cell>
          <cell r="Q2059">
            <v>8</v>
          </cell>
          <cell r="R2059">
            <v>0</v>
          </cell>
          <cell r="S2059">
            <v>2386</v>
          </cell>
          <cell r="T2059">
            <v>0</v>
          </cell>
          <cell r="U2059">
            <v>6</v>
          </cell>
          <cell r="V2059">
            <v>0</v>
          </cell>
          <cell r="W2059" t="str">
            <v>Y</v>
          </cell>
        </row>
        <row r="2060">
          <cell r="C2060" t="str">
            <v>50755490000000</v>
          </cell>
          <cell r="D2060" t="str">
            <v>50</v>
          </cell>
          <cell r="E2060" t="str">
            <v>75549</v>
          </cell>
          <cell r="F2060" t="str">
            <v>0000000</v>
          </cell>
          <cell r="G2060" t="str">
            <v>Stanislaus</v>
          </cell>
          <cell r="H2060" t="str">
            <v>Hughson Unified</v>
          </cell>
          <cell r="J2060" t="str">
            <v>54</v>
          </cell>
          <cell r="K2060" t="str">
            <v>Unified School District</v>
          </cell>
          <cell r="O2060">
            <v>2047</v>
          </cell>
          <cell r="P2060">
            <v>0</v>
          </cell>
          <cell r="Q2060">
            <v>18</v>
          </cell>
          <cell r="R2060">
            <v>0</v>
          </cell>
          <cell r="S2060">
            <v>1204</v>
          </cell>
          <cell r="T2060">
            <v>0</v>
          </cell>
          <cell r="U2060">
            <v>9</v>
          </cell>
          <cell r="V2060">
            <v>0</v>
          </cell>
          <cell r="W2060" t="str">
            <v>Y</v>
          </cell>
        </row>
        <row r="2061">
          <cell r="C2061" t="str">
            <v>50755560000000</v>
          </cell>
          <cell r="D2061" t="str">
            <v>50</v>
          </cell>
          <cell r="E2061" t="str">
            <v>75556</v>
          </cell>
          <cell r="F2061" t="str">
            <v>0000000</v>
          </cell>
          <cell r="G2061" t="str">
            <v>Stanislaus</v>
          </cell>
          <cell r="H2061" t="str">
            <v>Riverbank Unified</v>
          </cell>
          <cell r="J2061" t="str">
            <v>54</v>
          </cell>
          <cell r="K2061" t="str">
            <v>Unified School District</v>
          </cell>
          <cell r="O2061">
            <v>2400</v>
          </cell>
          <cell r="P2061">
            <v>0</v>
          </cell>
          <cell r="Q2061">
            <v>27</v>
          </cell>
          <cell r="R2061">
            <v>0</v>
          </cell>
          <cell r="S2061">
            <v>2107</v>
          </cell>
          <cell r="T2061">
            <v>0</v>
          </cell>
          <cell r="U2061">
            <v>25</v>
          </cell>
          <cell r="V2061">
            <v>0</v>
          </cell>
          <cell r="W2061" t="str">
            <v>Y</v>
          </cell>
        </row>
        <row r="2062">
          <cell r="C2062" t="str">
            <v>50755560113852</v>
          </cell>
          <cell r="D2062" t="str">
            <v>50</v>
          </cell>
          <cell r="E2062" t="str">
            <v>75556</v>
          </cell>
          <cell r="F2062" t="str">
            <v>0113852</v>
          </cell>
          <cell r="G2062" t="str">
            <v>Stanislaus</v>
          </cell>
          <cell r="H2062" t="str">
            <v>Riverbank Unified</v>
          </cell>
          <cell r="I2062" t="str">
            <v>Riverbank Language Academy</v>
          </cell>
          <cell r="J2062" t="str">
            <v>54</v>
          </cell>
          <cell r="K2062" t="str">
            <v>Unified School District</v>
          </cell>
          <cell r="L2062" t="str">
            <v>60</v>
          </cell>
          <cell r="M2062" t="str">
            <v>Elementary Schools (Public)</v>
          </cell>
          <cell r="N2062" t="str">
            <v>0856</v>
          </cell>
          <cell r="O2062">
            <v>567</v>
          </cell>
          <cell r="P2062">
            <v>0</v>
          </cell>
          <cell r="Q2062">
            <v>0</v>
          </cell>
          <cell r="R2062">
            <v>0</v>
          </cell>
          <cell r="S2062">
            <v>426</v>
          </cell>
          <cell r="T2062">
            <v>0</v>
          </cell>
          <cell r="U2062">
            <v>0</v>
          </cell>
          <cell r="V2062">
            <v>0</v>
          </cell>
          <cell r="W2062" t="str">
            <v>Y</v>
          </cell>
        </row>
        <row r="2063">
          <cell r="C2063" t="str">
            <v>50755640000000</v>
          </cell>
          <cell r="D2063" t="str">
            <v>50</v>
          </cell>
          <cell r="E2063" t="str">
            <v>75564</v>
          </cell>
          <cell r="F2063" t="str">
            <v>0000000</v>
          </cell>
          <cell r="G2063" t="str">
            <v>Stanislaus</v>
          </cell>
          <cell r="H2063" t="str">
            <v>Oakdale Joint Unified</v>
          </cell>
          <cell r="J2063" t="str">
            <v>54</v>
          </cell>
          <cell r="K2063" t="str">
            <v>Unified School District</v>
          </cell>
          <cell r="O2063">
            <v>5262</v>
          </cell>
          <cell r="P2063">
            <v>0</v>
          </cell>
          <cell r="Q2063">
            <v>48</v>
          </cell>
          <cell r="R2063">
            <v>0</v>
          </cell>
          <cell r="S2063">
            <v>2379</v>
          </cell>
          <cell r="T2063">
            <v>0</v>
          </cell>
          <cell r="U2063">
            <v>37</v>
          </cell>
          <cell r="V2063">
            <v>0</v>
          </cell>
          <cell r="W2063" t="str">
            <v>Y</v>
          </cell>
        </row>
        <row r="2064">
          <cell r="C2064" t="str">
            <v>50755645030176</v>
          </cell>
          <cell r="D2064" t="str">
            <v>50</v>
          </cell>
          <cell r="E2064" t="str">
            <v>75564</v>
          </cell>
          <cell r="F2064" t="str">
            <v>5030176</v>
          </cell>
          <cell r="G2064" t="str">
            <v>Stanislaus</v>
          </cell>
          <cell r="H2064" t="str">
            <v>Oakdale Joint Unified</v>
          </cell>
          <cell r="I2064" t="str">
            <v>Oakdale Charter</v>
          </cell>
          <cell r="J2064" t="str">
            <v>54</v>
          </cell>
          <cell r="K2064" t="str">
            <v>Unified School District</v>
          </cell>
          <cell r="L2064" t="str">
            <v>66</v>
          </cell>
          <cell r="M2064" t="str">
            <v>High Schools (Public)</v>
          </cell>
          <cell r="N2064" t="str">
            <v>0103</v>
          </cell>
          <cell r="O2064">
            <v>63</v>
          </cell>
          <cell r="P2064">
            <v>0</v>
          </cell>
          <cell r="Q2064">
            <v>0</v>
          </cell>
          <cell r="R2064">
            <v>0</v>
          </cell>
          <cell r="S2064">
            <v>20</v>
          </cell>
          <cell r="T2064">
            <v>0</v>
          </cell>
          <cell r="U2064">
            <v>0</v>
          </cell>
          <cell r="V2064">
            <v>0</v>
          </cell>
          <cell r="W2064" t="str">
            <v>Y</v>
          </cell>
        </row>
        <row r="2065">
          <cell r="C2065" t="str">
            <v>50755720000000</v>
          </cell>
          <cell r="D2065" t="str">
            <v>50</v>
          </cell>
          <cell r="E2065" t="str">
            <v>75572</v>
          </cell>
          <cell r="F2065" t="str">
            <v>0000000</v>
          </cell>
          <cell r="G2065" t="str">
            <v>Stanislaus</v>
          </cell>
          <cell r="H2065" t="str">
            <v>Waterford Unified</v>
          </cell>
          <cell r="J2065" t="str">
            <v>54</v>
          </cell>
          <cell r="K2065" t="str">
            <v>Unified School District</v>
          </cell>
          <cell r="O2065">
            <v>1792</v>
          </cell>
          <cell r="P2065">
            <v>0</v>
          </cell>
          <cell r="Q2065">
            <v>24</v>
          </cell>
          <cell r="R2065">
            <v>0</v>
          </cell>
          <cell r="S2065">
            <v>1495</v>
          </cell>
          <cell r="T2065">
            <v>0</v>
          </cell>
          <cell r="U2065">
            <v>19</v>
          </cell>
          <cell r="V2065">
            <v>0</v>
          </cell>
          <cell r="W2065" t="str">
            <v>Y</v>
          </cell>
        </row>
        <row r="2066">
          <cell r="C2066" t="str">
            <v>50755725030317</v>
          </cell>
          <cell r="D2066" t="str">
            <v>50</v>
          </cell>
          <cell r="E2066" t="str">
            <v>75572</v>
          </cell>
          <cell r="F2066" t="str">
            <v>5030317</v>
          </cell>
          <cell r="G2066" t="str">
            <v>Stanislaus</v>
          </cell>
          <cell r="H2066" t="str">
            <v>Waterford Unified</v>
          </cell>
          <cell r="I2066" t="str">
            <v>Connecting Waters Charter</v>
          </cell>
          <cell r="J2066" t="str">
            <v>54</v>
          </cell>
          <cell r="K2066" t="str">
            <v>Unified School District</v>
          </cell>
          <cell r="L2066" t="str">
            <v>65</v>
          </cell>
          <cell r="M2066" t="str">
            <v>K-12 Schools (Public)</v>
          </cell>
          <cell r="N2066" t="str">
            <v>0477</v>
          </cell>
          <cell r="O2066">
            <v>2182</v>
          </cell>
          <cell r="P2066">
            <v>0</v>
          </cell>
          <cell r="Q2066">
            <v>0</v>
          </cell>
          <cell r="R2066">
            <v>0</v>
          </cell>
          <cell r="S2066">
            <v>1042</v>
          </cell>
          <cell r="T2066">
            <v>0</v>
          </cell>
          <cell r="U2066">
            <v>0</v>
          </cell>
          <cell r="V2066">
            <v>0</v>
          </cell>
          <cell r="W2066" t="str">
            <v>Y</v>
          </cell>
        </row>
        <row r="2067">
          <cell r="C2067" t="str">
            <v>50757390000000</v>
          </cell>
          <cell r="D2067" t="str">
            <v>50</v>
          </cell>
          <cell r="E2067" t="str">
            <v>75739</v>
          </cell>
          <cell r="F2067" t="str">
            <v>0000000</v>
          </cell>
          <cell r="G2067" t="str">
            <v>Stanislaus</v>
          </cell>
          <cell r="H2067" t="str">
            <v>Turlock Unified</v>
          </cell>
          <cell r="J2067" t="str">
            <v>54</v>
          </cell>
          <cell r="K2067" t="str">
            <v>Unified School District</v>
          </cell>
          <cell r="O2067">
            <v>14002</v>
          </cell>
          <cell r="P2067">
            <v>0</v>
          </cell>
          <cell r="Q2067">
            <v>36</v>
          </cell>
          <cell r="R2067">
            <v>0</v>
          </cell>
          <cell r="S2067">
            <v>9217</v>
          </cell>
          <cell r="T2067">
            <v>0</v>
          </cell>
          <cell r="U2067">
            <v>32</v>
          </cell>
          <cell r="V2067">
            <v>0</v>
          </cell>
          <cell r="W2067" t="str">
            <v>Y</v>
          </cell>
        </row>
        <row r="2068">
          <cell r="C2068" t="str">
            <v>50757390124669</v>
          </cell>
          <cell r="D2068" t="str">
            <v>50</v>
          </cell>
          <cell r="E2068" t="str">
            <v>75739</v>
          </cell>
          <cell r="F2068" t="str">
            <v>0124669</v>
          </cell>
          <cell r="G2068" t="str">
            <v>Stanislaus</v>
          </cell>
          <cell r="H2068" t="str">
            <v>Turlock Unified</v>
          </cell>
          <cell r="I2068" t="str">
            <v>eCademy Charter at Crane</v>
          </cell>
          <cell r="J2068" t="str">
            <v>54</v>
          </cell>
          <cell r="K2068" t="str">
            <v>Unified School District</v>
          </cell>
          <cell r="L2068" t="str">
            <v>65</v>
          </cell>
          <cell r="M2068" t="str">
            <v>K-12 Schools (Public)</v>
          </cell>
          <cell r="N2068" t="str">
            <v>1309</v>
          </cell>
          <cell r="O2068">
            <v>142</v>
          </cell>
          <cell r="P2068">
            <v>0</v>
          </cell>
          <cell r="Q2068">
            <v>0</v>
          </cell>
          <cell r="R2068">
            <v>0</v>
          </cell>
          <cell r="S2068">
            <v>106</v>
          </cell>
          <cell r="T2068">
            <v>0</v>
          </cell>
          <cell r="U2068">
            <v>0</v>
          </cell>
          <cell r="V2068">
            <v>0</v>
          </cell>
          <cell r="W2068" t="str">
            <v>Y</v>
          </cell>
        </row>
        <row r="2069">
          <cell r="C2069" t="str">
            <v>50757390131185</v>
          </cell>
          <cell r="D2069" t="str">
            <v>50</v>
          </cell>
          <cell r="E2069" t="str">
            <v>75739</v>
          </cell>
          <cell r="F2069" t="str">
            <v>0131185</v>
          </cell>
          <cell r="G2069" t="str">
            <v>Stanislaus</v>
          </cell>
          <cell r="H2069" t="str">
            <v>Turlock Unified</v>
          </cell>
          <cell r="I2069" t="str">
            <v>Fusion Charter</v>
          </cell>
          <cell r="J2069" t="str">
            <v>54</v>
          </cell>
          <cell r="K2069" t="str">
            <v>Unified School District</v>
          </cell>
          <cell r="L2069" t="str">
            <v>66</v>
          </cell>
          <cell r="M2069" t="str">
            <v>High Schools (Public)</v>
          </cell>
          <cell r="N2069" t="str">
            <v>1695</v>
          </cell>
          <cell r="O2069">
            <v>97</v>
          </cell>
          <cell r="P2069">
            <v>0</v>
          </cell>
          <cell r="Q2069">
            <v>0</v>
          </cell>
          <cell r="R2069">
            <v>0</v>
          </cell>
          <cell r="S2069">
            <v>81</v>
          </cell>
          <cell r="T2069">
            <v>0</v>
          </cell>
          <cell r="U2069">
            <v>0</v>
          </cell>
          <cell r="V2069">
            <v>0</v>
          </cell>
          <cell r="W2069" t="str">
            <v>Y</v>
          </cell>
        </row>
        <row r="2070">
          <cell r="C2070" t="str">
            <v>51105120000000</v>
          </cell>
          <cell r="D2070" t="str">
            <v>51</v>
          </cell>
          <cell r="E2070" t="str">
            <v>10512</v>
          </cell>
          <cell r="F2070" t="str">
            <v>0000000</v>
          </cell>
          <cell r="G2070" t="str">
            <v>Sutter</v>
          </cell>
          <cell r="H2070" t="str">
            <v>Sutter County Office of Education</v>
          </cell>
          <cell r="J2070" t="str">
            <v>00</v>
          </cell>
          <cell r="K2070" t="str">
            <v>County Office of Education (COE)</v>
          </cell>
          <cell r="O2070">
            <v>413</v>
          </cell>
          <cell r="P2070">
            <v>0</v>
          </cell>
          <cell r="Q2070">
            <v>327</v>
          </cell>
          <cell r="R2070">
            <v>0</v>
          </cell>
          <cell r="S2070">
            <v>307</v>
          </cell>
          <cell r="T2070">
            <v>0</v>
          </cell>
          <cell r="U2070">
            <v>232</v>
          </cell>
          <cell r="V2070">
            <v>0</v>
          </cell>
          <cell r="W2070" t="str">
            <v>Y</v>
          </cell>
        </row>
        <row r="2071">
          <cell r="C2071" t="str">
            <v>51713570000000</v>
          </cell>
          <cell r="D2071" t="str">
            <v>51</v>
          </cell>
          <cell r="E2071" t="str">
            <v>71357</v>
          </cell>
          <cell r="F2071" t="str">
            <v>0000000</v>
          </cell>
          <cell r="G2071" t="str">
            <v>Sutter</v>
          </cell>
          <cell r="H2071" t="str">
            <v>Brittan Elementary</v>
          </cell>
          <cell r="J2071" t="str">
            <v>52</v>
          </cell>
          <cell r="K2071" t="str">
            <v>Elementary School District</v>
          </cell>
          <cell r="O2071">
            <v>455</v>
          </cell>
          <cell r="P2071">
            <v>0</v>
          </cell>
          <cell r="Q2071">
            <v>6</v>
          </cell>
          <cell r="R2071">
            <v>0</v>
          </cell>
          <cell r="S2071">
            <v>240</v>
          </cell>
          <cell r="T2071">
            <v>0</v>
          </cell>
          <cell r="U2071">
            <v>4</v>
          </cell>
          <cell r="V2071">
            <v>0</v>
          </cell>
          <cell r="W2071" t="str">
            <v>Y</v>
          </cell>
        </row>
        <row r="2072">
          <cell r="C2072" t="str">
            <v>51713650000000</v>
          </cell>
          <cell r="D2072" t="str">
            <v>51</v>
          </cell>
          <cell r="E2072" t="str">
            <v>71365</v>
          </cell>
          <cell r="F2072" t="str">
            <v>0000000</v>
          </cell>
          <cell r="G2072" t="str">
            <v>Sutter</v>
          </cell>
          <cell r="H2072" t="str">
            <v>Browns Elementary</v>
          </cell>
          <cell r="J2072" t="str">
            <v>52</v>
          </cell>
          <cell r="K2072" t="str">
            <v>Elementary School District</v>
          </cell>
          <cell r="O2072">
            <v>149</v>
          </cell>
          <cell r="P2072">
            <v>0</v>
          </cell>
          <cell r="Q2072">
            <v>1</v>
          </cell>
          <cell r="R2072">
            <v>0</v>
          </cell>
          <cell r="S2072">
            <v>82</v>
          </cell>
          <cell r="T2072">
            <v>0</v>
          </cell>
          <cell r="U2072">
            <v>1</v>
          </cell>
          <cell r="V2072">
            <v>0</v>
          </cell>
          <cell r="W2072" t="str">
            <v>Y</v>
          </cell>
        </row>
        <row r="2073">
          <cell r="C2073" t="str">
            <v>51713730000000</v>
          </cell>
          <cell r="D2073" t="str">
            <v>51</v>
          </cell>
          <cell r="E2073" t="str">
            <v>71373</v>
          </cell>
          <cell r="F2073" t="str">
            <v>0000000</v>
          </cell>
          <cell r="G2073" t="str">
            <v>Sutter</v>
          </cell>
          <cell r="H2073" t="str">
            <v>East Nicolaus Joint Union High</v>
          </cell>
          <cell r="J2073" t="str">
            <v>56</v>
          </cell>
          <cell r="K2073" t="str">
            <v>High School District</v>
          </cell>
          <cell r="O2073">
            <v>311</v>
          </cell>
          <cell r="P2073">
            <v>0</v>
          </cell>
          <cell r="Q2073">
            <v>1</v>
          </cell>
          <cell r="R2073">
            <v>0</v>
          </cell>
          <cell r="S2073">
            <v>117</v>
          </cell>
          <cell r="T2073">
            <v>0</v>
          </cell>
          <cell r="U2073">
            <v>1</v>
          </cell>
          <cell r="V2073">
            <v>0</v>
          </cell>
          <cell r="W2073" t="str">
            <v>Y</v>
          </cell>
        </row>
        <row r="2074">
          <cell r="C2074" t="str">
            <v>51713810000000</v>
          </cell>
          <cell r="D2074" t="str">
            <v>51</v>
          </cell>
          <cell r="E2074" t="str">
            <v>71381</v>
          </cell>
          <cell r="F2074" t="str">
            <v>0000000</v>
          </cell>
          <cell r="G2074" t="str">
            <v>Sutter</v>
          </cell>
          <cell r="H2074" t="str">
            <v>Franklin Elementary</v>
          </cell>
          <cell r="J2074" t="str">
            <v>52</v>
          </cell>
          <cell r="K2074" t="str">
            <v>Elementary School District</v>
          </cell>
          <cell r="O2074">
            <v>478</v>
          </cell>
          <cell r="P2074">
            <v>0</v>
          </cell>
          <cell r="Q2074">
            <v>5</v>
          </cell>
          <cell r="R2074">
            <v>0</v>
          </cell>
          <cell r="S2074">
            <v>135</v>
          </cell>
          <cell r="T2074">
            <v>0</v>
          </cell>
          <cell r="U2074">
            <v>4</v>
          </cell>
          <cell r="V2074">
            <v>0</v>
          </cell>
          <cell r="W2074" t="str">
            <v>Y</v>
          </cell>
        </row>
        <row r="2075">
          <cell r="C2075" t="str">
            <v>51713990000000</v>
          </cell>
          <cell r="D2075" t="str">
            <v>51</v>
          </cell>
          <cell r="E2075" t="str">
            <v>71399</v>
          </cell>
          <cell r="F2075" t="str">
            <v>0000000</v>
          </cell>
          <cell r="G2075" t="str">
            <v>Sutter</v>
          </cell>
          <cell r="H2075" t="str">
            <v>Live Oak Unified</v>
          </cell>
          <cell r="J2075" t="str">
            <v>54</v>
          </cell>
          <cell r="K2075" t="str">
            <v>Unified School District</v>
          </cell>
          <cell r="O2075">
            <v>1859</v>
          </cell>
          <cell r="P2075">
            <v>0</v>
          </cell>
          <cell r="Q2075">
            <v>30</v>
          </cell>
          <cell r="R2075">
            <v>0</v>
          </cell>
          <cell r="S2075">
            <v>1561</v>
          </cell>
          <cell r="T2075">
            <v>0</v>
          </cell>
          <cell r="U2075">
            <v>26</v>
          </cell>
          <cell r="V2075">
            <v>0</v>
          </cell>
          <cell r="W2075" t="str">
            <v>Y</v>
          </cell>
        </row>
        <row r="2076">
          <cell r="C2076" t="str">
            <v>51714070000000</v>
          </cell>
          <cell r="D2076" t="str">
            <v>51</v>
          </cell>
          <cell r="E2076" t="str">
            <v>71407</v>
          </cell>
          <cell r="F2076" t="str">
            <v>0000000</v>
          </cell>
          <cell r="G2076" t="str">
            <v>Sutter</v>
          </cell>
          <cell r="H2076" t="str">
            <v>Marcum-Illinois Union Elementary</v>
          </cell>
          <cell r="J2076" t="str">
            <v>52</v>
          </cell>
          <cell r="K2076" t="str">
            <v>Elementary School District</v>
          </cell>
          <cell r="O2076">
            <v>157</v>
          </cell>
          <cell r="P2076">
            <v>0</v>
          </cell>
          <cell r="Q2076">
            <v>3</v>
          </cell>
          <cell r="R2076">
            <v>0</v>
          </cell>
          <cell r="S2076">
            <v>71</v>
          </cell>
          <cell r="T2076">
            <v>0</v>
          </cell>
          <cell r="U2076">
            <v>2</v>
          </cell>
          <cell r="V2076">
            <v>0</v>
          </cell>
          <cell r="W2076" t="str">
            <v>Y</v>
          </cell>
        </row>
        <row r="2077">
          <cell r="C2077" t="str">
            <v>51714070109793</v>
          </cell>
          <cell r="D2077" t="str">
            <v>51</v>
          </cell>
          <cell r="E2077" t="str">
            <v>71407</v>
          </cell>
          <cell r="F2077" t="str">
            <v>0109793</v>
          </cell>
          <cell r="G2077" t="str">
            <v>Sutter</v>
          </cell>
          <cell r="H2077" t="str">
            <v>Marcum-Illinois Union Elementary</v>
          </cell>
          <cell r="I2077" t="str">
            <v>South Sutter Charter</v>
          </cell>
          <cell r="J2077" t="str">
            <v>52</v>
          </cell>
          <cell r="K2077" t="str">
            <v>Elementary School District</v>
          </cell>
          <cell r="L2077" t="str">
            <v>65</v>
          </cell>
          <cell r="M2077" t="str">
            <v>K-12 Schools (Public)</v>
          </cell>
          <cell r="N2077" t="str">
            <v>0724</v>
          </cell>
          <cell r="O2077">
            <v>2128</v>
          </cell>
          <cell r="P2077">
            <v>0</v>
          </cell>
          <cell r="Q2077">
            <v>0</v>
          </cell>
          <cell r="R2077">
            <v>0</v>
          </cell>
          <cell r="S2077">
            <v>853</v>
          </cell>
          <cell r="T2077">
            <v>0</v>
          </cell>
          <cell r="U2077">
            <v>0</v>
          </cell>
          <cell r="V2077">
            <v>0</v>
          </cell>
          <cell r="W2077" t="str">
            <v>Y</v>
          </cell>
        </row>
        <row r="2078">
          <cell r="C2078" t="str">
            <v>51714150000000</v>
          </cell>
          <cell r="D2078" t="str">
            <v>51</v>
          </cell>
          <cell r="E2078" t="str">
            <v>71415</v>
          </cell>
          <cell r="F2078" t="str">
            <v>0000000</v>
          </cell>
          <cell r="G2078" t="str">
            <v>Sutter</v>
          </cell>
          <cell r="H2078" t="str">
            <v>Meridian Elementary</v>
          </cell>
          <cell r="J2078" t="str">
            <v>52</v>
          </cell>
          <cell r="K2078" t="str">
            <v>Elementary School District</v>
          </cell>
          <cell r="O2078">
            <v>70</v>
          </cell>
          <cell r="P2078">
            <v>0</v>
          </cell>
          <cell r="Q2078">
            <v>0</v>
          </cell>
          <cell r="R2078">
            <v>0</v>
          </cell>
          <cell r="S2078">
            <v>52</v>
          </cell>
          <cell r="T2078">
            <v>0</v>
          </cell>
          <cell r="U2078">
            <v>0</v>
          </cell>
          <cell r="V2078">
            <v>0</v>
          </cell>
          <cell r="W2078" t="str">
            <v>Y</v>
          </cell>
        </row>
        <row r="2079">
          <cell r="C2079" t="str">
            <v>51714150129007</v>
          </cell>
          <cell r="D2079" t="str">
            <v>51</v>
          </cell>
          <cell r="E2079" t="str">
            <v>71415</v>
          </cell>
          <cell r="F2079" t="str">
            <v>0129007</v>
          </cell>
          <cell r="G2079" t="str">
            <v>Sutter</v>
          </cell>
          <cell r="H2079" t="str">
            <v>Meridian Elementary</v>
          </cell>
          <cell r="I2079" t="str">
            <v>California Virtual Academy at Sutter</v>
          </cell>
          <cell r="J2079" t="str">
            <v>52</v>
          </cell>
          <cell r="K2079" t="str">
            <v>Elementary School District</v>
          </cell>
          <cell r="L2079" t="str">
            <v>65</v>
          </cell>
          <cell r="M2079" t="str">
            <v>K-12 Schools (Public)</v>
          </cell>
          <cell r="N2079" t="str">
            <v>1606</v>
          </cell>
          <cell r="O2079">
            <v>865</v>
          </cell>
          <cell r="P2079">
            <v>0</v>
          </cell>
          <cell r="Q2079">
            <v>0</v>
          </cell>
          <cell r="R2079">
            <v>0</v>
          </cell>
          <cell r="S2079">
            <v>530</v>
          </cell>
          <cell r="T2079">
            <v>0</v>
          </cell>
          <cell r="U2079">
            <v>0</v>
          </cell>
          <cell r="V2079">
            <v>0</v>
          </cell>
          <cell r="W2079" t="str">
            <v>Y</v>
          </cell>
        </row>
        <row r="2080">
          <cell r="C2080" t="str">
            <v>51714150132753</v>
          </cell>
          <cell r="D2080" t="str">
            <v>51</v>
          </cell>
          <cell r="E2080" t="str">
            <v>71415</v>
          </cell>
          <cell r="F2080" t="str">
            <v>0132753</v>
          </cell>
          <cell r="G2080" t="str">
            <v>Sutter</v>
          </cell>
          <cell r="H2080" t="str">
            <v>Meridian Elementary</v>
          </cell>
          <cell r="I2080" t="str">
            <v>California Prep Sutter K-7</v>
          </cell>
          <cell r="J2080" t="str">
            <v>52</v>
          </cell>
          <cell r="K2080" t="str">
            <v>Elementary School District</v>
          </cell>
          <cell r="L2080" t="str">
            <v>60</v>
          </cell>
          <cell r="M2080" t="str">
            <v>Elementary Schools (Public)</v>
          </cell>
          <cell r="N2080" t="str">
            <v>1755</v>
          </cell>
          <cell r="O2080">
            <v>92</v>
          </cell>
          <cell r="P2080">
            <v>0</v>
          </cell>
          <cell r="Q2080">
            <v>0</v>
          </cell>
          <cell r="R2080">
            <v>0</v>
          </cell>
          <cell r="S2080">
            <v>70</v>
          </cell>
          <cell r="T2080">
            <v>0</v>
          </cell>
          <cell r="U2080">
            <v>0</v>
          </cell>
          <cell r="V2080">
            <v>0</v>
          </cell>
          <cell r="W2080" t="str">
            <v>Y</v>
          </cell>
        </row>
        <row r="2081">
          <cell r="C2081" t="str">
            <v>51714150132761</v>
          </cell>
          <cell r="D2081" t="str">
            <v>51</v>
          </cell>
          <cell r="E2081" t="str">
            <v>71415</v>
          </cell>
          <cell r="F2081" t="str">
            <v>0132761</v>
          </cell>
          <cell r="G2081" t="str">
            <v>Sutter</v>
          </cell>
          <cell r="H2081" t="str">
            <v>Meridian Elementary</v>
          </cell>
          <cell r="I2081" t="str">
            <v>California Prep Sutter 8-12</v>
          </cell>
          <cell r="J2081" t="str">
            <v>52</v>
          </cell>
          <cell r="K2081" t="str">
            <v>Elementary School District</v>
          </cell>
          <cell r="L2081" t="str">
            <v>66</v>
          </cell>
          <cell r="M2081" t="str">
            <v>High Schools (Public)</v>
          </cell>
          <cell r="N2081" t="str">
            <v>1756</v>
          </cell>
          <cell r="O2081">
            <v>106</v>
          </cell>
          <cell r="P2081">
            <v>0</v>
          </cell>
          <cell r="Q2081">
            <v>0</v>
          </cell>
          <cell r="R2081">
            <v>0</v>
          </cell>
          <cell r="S2081">
            <v>77</v>
          </cell>
          <cell r="T2081">
            <v>0</v>
          </cell>
          <cell r="U2081">
            <v>0</v>
          </cell>
          <cell r="V2081">
            <v>0</v>
          </cell>
          <cell r="W2081" t="str">
            <v>Y</v>
          </cell>
        </row>
        <row r="2082">
          <cell r="C2082" t="str">
            <v>51714230000000</v>
          </cell>
          <cell r="D2082" t="str">
            <v>51</v>
          </cell>
          <cell r="E2082" t="str">
            <v>71423</v>
          </cell>
          <cell r="F2082" t="str">
            <v>0000000</v>
          </cell>
          <cell r="G2082" t="str">
            <v>Sutter</v>
          </cell>
          <cell r="H2082" t="str">
            <v>Nuestro Elementary</v>
          </cell>
          <cell r="J2082" t="str">
            <v>52</v>
          </cell>
          <cell r="K2082" t="str">
            <v>Elementary School District</v>
          </cell>
          <cell r="O2082">
            <v>161</v>
          </cell>
          <cell r="P2082">
            <v>0</v>
          </cell>
          <cell r="Q2082">
            <v>1</v>
          </cell>
          <cell r="R2082">
            <v>0</v>
          </cell>
          <cell r="S2082">
            <v>70</v>
          </cell>
          <cell r="T2082">
            <v>0</v>
          </cell>
          <cell r="U2082">
            <v>1</v>
          </cell>
          <cell r="V2082">
            <v>0</v>
          </cell>
          <cell r="W2082" t="str">
            <v>Y</v>
          </cell>
        </row>
        <row r="2083">
          <cell r="C2083" t="str">
            <v>51714230132977</v>
          </cell>
          <cell r="D2083" t="str">
            <v>51</v>
          </cell>
          <cell r="E2083" t="str">
            <v>71423</v>
          </cell>
          <cell r="F2083" t="str">
            <v>0132977</v>
          </cell>
          <cell r="G2083" t="str">
            <v>Sutter</v>
          </cell>
          <cell r="H2083" t="str">
            <v>Nuestro Elementary</v>
          </cell>
          <cell r="I2083" t="str">
            <v>Sutter Peak Charter Academy</v>
          </cell>
          <cell r="J2083" t="str">
            <v>52</v>
          </cell>
          <cell r="K2083" t="str">
            <v>Elementary School District</v>
          </cell>
          <cell r="L2083" t="str">
            <v>65</v>
          </cell>
          <cell r="M2083" t="str">
            <v>K-12 Schools (Public)</v>
          </cell>
          <cell r="N2083" t="str">
            <v>1764</v>
          </cell>
          <cell r="O2083">
            <v>438</v>
          </cell>
          <cell r="P2083">
            <v>0</v>
          </cell>
          <cell r="Q2083">
            <v>0</v>
          </cell>
          <cell r="R2083">
            <v>0</v>
          </cell>
          <cell r="S2083">
            <v>205</v>
          </cell>
          <cell r="T2083">
            <v>0</v>
          </cell>
          <cell r="U2083">
            <v>0</v>
          </cell>
          <cell r="V2083">
            <v>0</v>
          </cell>
          <cell r="W2083" t="str">
            <v>Y</v>
          </cell>
        </row>
        <row r="2084">
          <cell r="C2084" t="str">
            <v>51714310000000</v>
          </cell>
          <cell r="D2084" t="str">
            <v>51</v>
          </cell>
          <cell r="E2084" t="str">
            <v>71431</v>
          </cell>
          <cell r="F2084" t="str">
            <v>0000000</v>
          </cell>
          <cell r="G2084" t="str">
            <v>Sutter</v>
          </cell>
          <cell r="H2084" t="str">
            <v>Pleasant Grove Joint Union</v>
          </cell>
          <cell r="J2084" t="str">
            <v>52</v>
          </cell>
          <cell r="K2084" t="str">
            <v>Elementary School District</v>
          </cell>
          <cell r="O2084">
            <v>184</v>
          </cell>
          <cell r="P2084">
            <v>0</v>
          </cell>
          <cell r="Q2084">
            <v>4</v>
          </cell>
          <cell r="R2084">
            <v>0</v>
          </cell>
          <cell r="S2084">
            <v>59</v>
          </cell>
          <cell r="T2084">
            <v>0</v>
          </cell>
          <cell r="U2084">
            <v>4</v>
          </cell>
          <cell r="V2084">
            <v>0</v>
          </cell>
          <cell r="W2084" t="str">
            <v>Y</v>
          </cell>
        </row>
        <row r="2085">
          <cell r="C2085" t="str">
            <v>51714490000000</v>
          </cell>
          <cell r="D2085" t="str">
            <v>51</v>
          </cell>
          <cell r="E2085" t="str">
            <v>71449</v>
          </cell>
          <cell r="F2085" t="str">
            <v>0000000</v>
          </cell>
          <cell r="G2085" t="str">
            <v>Sutter</v>
          </cell>
          <cell r="H2085" t="str">
            <v>Sutter Union High</v>
          </cell>
          <cell r="J2085" t="str">
            <v>56</v>
          </cell>
          <cell r="K2085" t="str">
            <v>High School District</v>
          </cell>
          <cell r="O2085">
            <v>789</v>
          </cell>
          <cell r="P2085">
            <v>0</v>
          </cell>
          <cell r="Q2085">
            <v>12</v>
          </cell>
          <cell r="R2085">
            <v>0</v>
          </cell>
          <cell r="S2085">
            <v>265</v>
          </cell>
          <cell r="T2085">
            <v>0</v>
          </cell>
          <cell r="U2085">
            <v>10</v>
          </cell>
          <cell r="V2085">
            <v>0</v>
          </cell>
          <cell r="W2085" t="str">
            <v>Y</v>
          </cell>
        </row>
        <row r="2086">
          <cell r="C2086" t="str">
            <v>51714560000000</v>
          </cell>
          <cell r="D2086" t="str">
            <v>51</v>
          </cell>
          <cell r="E2086" t="str">
            <v>71456</v>
          </cell>
          <cell r="F2086" t="str">
            <v>0000000</v>
          </cell>
          <cell r="G2086" t="str">
            <v>Sutter</v>
          </cell>
          <cell r="H2086" t="str">
            <v>Winship-Robbins</v>
          </cell>
          <cell r="J2086" t="str">
            <v>52</v>
          </cell>
          <cell r="K2086" t="str">
            <v>Elementary School District</v>
          </cell>
          <cell r="O2086">
            <v>127</v>
          </cell>
          <cell r="P2086">
            <v>0</v>
          </cell>
          <cell r="Q2086">
            <v>1</v>
          </cell>
          <cell r="R2086">
            <v>0</v>
          </cell>
          <cell r="S2086">
            <v>119</v>
          </cell>
          <cell r="T2086">
            <v>0</v>
          </cell>
          <cell r="U2086">
            <v>1</v>
          </cell>
          <cell r="V2086">
            <v>0</v>
          </cell>
          <cell r="W2086" t="str">
            <v>Y</v>
          </cell>
        </row>
        <row r="2087">
          <cell r="C2087" t="str">
            <v>51714560133934</v>
          </cell>
          <cell r="D2087" t="str">
            <v>51</v>
          </cell>
          <cell r="E2087" t="str">
            <v>71456</v>
          </cell>
          <cell r="F2087" t="str">
            <v>0133934</v>
          </cell>
          <cell r="G2087" t="str">
            <v>Sutter</v>
          </cell>
          <cell r="H2087" t="str">
            <v>Winship-Robbins</v>
          </cell>
          <cell r="I2087" t="str">
            <v>Inspire Charter School - North</v>
          </cell>
          <cell r="J2087" t="str">
            <v>52</v>
          </cell>
          <cell r="K2087" t="str">
            <v>Elementary School District</v>
          </cell>
          <cell r="L2087" t="str">
            <v>65</v>
          </cell>
          <cell r="M2087" t="str">
            <v>K-12 Schools (Public)</v>
          </cell>
          <cell r="N2087" t="str">
            <v>1801</v>
          </cell>
          <cell r="O2087">
            <v>1591</v>
          </cell>
          <cell r="P2087">
            <v>0</v>
          </cell>
          <cell r="Q2087">
            <v>0</v>
          </cell>
          <cell r="R2087">
            <v>0</v>
          </cell>
          <cell r="S2087">
            <v>633</v>
          </cell>
          <cell r="T2087">
            <v>0</v>
          </cell>
          <cell r="U2087">
            <v>0</v>
          </cell>
          <cell r="V2087">
            <v>0</v>
          </cell>
          <cell r="W2087" t="str">
            <v>Y</v>
          </cell>
        </row>
        <row r="2088">
          <cell r="C2088" t="str">
            <v>51714566053334</v>
          </cell>
          <cell r="D2088" t="str">
            <v>51</v>
          </cell>
          <cell r="E2088" t="str">
            <v>71456</v>
          </cell>
          <cell r="F2088" t="str">
            <v>6053334</v>
          </cell>
          <cell r="G2088" t="str">
            <v>Sutter</v>
          </cell>
          <cell r="H2088" t="str">
            <v>Winship-Robbins</v>
          </cell>
          <cell r="I2088" t="str">
            <v>Winship Community</v>
          </cell>
          <cell r="J2088" t="str">
            <v>52</v>
          </cell>
          <cell r="K2088" t="str">
            <v>Elementary School District</v>
          </cell>
          <cell r="L2088" t="str">
            <v>60</v>
          </cell>
          <cell r="M2088" t="str">
            <v>Elementary Schools (Public)</v>
          </cell>
          <cell r="N2088" t="str">
            <v>1826</v>
          </cell>
          <cell r="O2088">
            <v>68</v>
          </cell>
          <cell r="P2088">
            <v>0</v>
          </cell>
          <cell r="Q2088">
            <v>0</v>
          </cell>
          <cell r="R2088">
            <v>0</v>
          </cell>
          <cell r="S2088">
            <v>35</v>
          </cell>
          <cell r="T2088">
            <v>0</v>
          </cell>
          <cell r="U2088">
            <v>0</v>
          </cell>
          <cell r="V2088">
            <v>0</v>
          </cell>
          <cell r="W2088" t="str">
            <v>Y</v>
          </cell>
        </row>
        <row r="2089">
          <cell r="C2089" t="str">
            <v>51714640000000</v>
          </cell>
          <cell r="D2089" t="str">
            <v>51</v>
          </cell>
          <cell r="E2089" t="str">
            <v>71464</v>
          </cell>
          <cell r="F2089" t="str">
            <v>0000000</v>
          </cell>
          <cell r="G2089" t="str">
            <v>Sutter</v>
          </cell>
          <cell r="H2089" t="str">
            <v>Yuba City Unified</v>
          </cell>
          <cell r="J2089" t="str">
            <v>54</v>
          </cell>
          <cell r="K2089" t="str">
            <v>Unified School District</v>
          </cell>
          <cell r="O2089">
            <v>12540</v>
          </cell>
          <cell r="P2089">
            <v>0</v>
          </cell>
          <cell r="Q2089">
            <v>264</v>
          </cell>
          <cell r="R2089">
            <v>0</v>
          </cell>
          <cell r="S2089">
            <v>9331</v>
          </cell>
          <cell r="T2089">
            <v>0</v>
          </cell>
          <cell r="U2089">
            <v>181</v>
          </cell>
          <cell r="V2089">
            <v>0</v>
          </cell>
          <cell r="W2089" t="str">
            <v>Y</v>
          </cell>
        </row>
        <row r="2090">
          <cell r="C2090" t="str">
            <v>51714640107318</v>
          </cell>
          <cell r="D2090" t="str">
            <v>51</v>
          </cell>
          <cell r="E2090" t="str">
            <v>71464</v>
          </cell>
          <cell r="F2090" t="str">
            <v>0107318</v>
          </cell>
          <cell r="G2090" t="str">
            <v>Sutter</v>
          </cell>
          <cell r="H2090" t="str">
            <v>Yuba City Unified</v>
          </cell>
          <cell r="I2090" t="str">
            <v>Twin Rivers Charter</v>
          </cell>
          <cell r="J2090" t="str">
            <v>54</v>
          </cell>
          <cell r="K2090" t="str">
            <v>Unified School District</v>
          </cell>
          <cell r="L2090" t="str">
            <v>60</v>
          </cell>
          <cell r="M2090" t="str">
            <v>Elementary Schools (Public)</v>
          </cell>
          <cell r="N2090" t="str">
            <v>0639</v>
          </cell>
          <cell r="O2090">
            <v>455</v>
          </cell>
          <cell r="P2090">
            <v>0</v>
          </cell>
          <cell r="Q2090">
            <v>0</v>
          </cell>
          <cell r="R2090">
            <v>0</v>
          </cell>
          <cell r="S2090">
            <v>177</v>
          </cell>
          <cell r="T2090">
            <v>0</v>
          </cell>
          <cell r="U2090">
            <v>0</v>
          </cell>
          <cell r="V2090">
            <v>0</v>
          </cell>
          <cell r="W2090" t="str">
            <v>Y</v>
          </cell>
        </row>
        <row r="2091">
          <cell r="C2091" t="str">
            <v>51714645130125</v>
          </cell>
          <cell r="D2091" t="str">
            <v>51</v>
          </cell>
          <cell r="E2091" t="str">
            <v>71464</v>
          </cell>
          <cell r="F2091" t="str">
            <v>5130125</v>
          </cell>
          <cell r="G2091" t="str">
            <v>Sutter</v>
          </cell>
          <cell r="H2091" t="str">
            <v>Yuba City Unified</v>
          </cell>
          <cell r="I2091" t="str">
            <v>Yuba City Charter</v>
          </cell>
          <cell r="J2091" t="str">
            <v>54</v>
          </cell>
          <cell r="K2091" t="str">
            <v>Unified School District</v>
          </cell>
          <cell r="L2091" t="str">
            <v>65</v>
          </cell>
          <cell r="M2091" t="str">
            <v>K-12 Schools (Public)</v>
          </cell>
          <cell r="N2091" t="str">
            <v>0289</v>
          </cell>
          <cell r="O2091">
            <v>241</v>
          </cell>
          <cell r="P2091">
            <v>0</v>
          </cell>
          <cell r="Q2091">
            <v>0</v>
          </cell>
          <cell r="R2091">
            <v>0</v>
          </cell>
          <cell r="S2091">
            <v>241</v>
          </cell>
          <cell r="T2091">
            <v>0</v>
          </cell>
          <cell r="U2091">
            <v>0</v>
          </cell>
          <cell r="V2091">
            <v>0</v>
          </cell>
          <cell r="W2091" t="str">
            <v>Y</v>
          </cell>
        </row>
        <row r="2092">
          <cell r="C2092" t="str">
            <v>52105200000000</v>
          </cell>
          <cell r="D2092" t="str">
            <v>52</v>
          </cell>
          <cell r="E2092" t="str">
            <v>10520</v>
          </cell>
          <cell r="F2092" t="str">
            <v>0000000</v>
          </cell>
          <cell r="G2092" t="str">
            <v>Tehama</v>
          </cell>
          <cell r="H2092" t="str">
            <v>Tehama County Department of Education</v>
          </cell>
          <cell r="J2092" t="str">
            <v>00</v>
          </cell>
          <cell r="K2092" t="str">
            <v>County Office of Education (COE)</v>
          </cell>
          <cell r="O2092">
            <v>69</v>
          </cell>
          <cell r="P2092">
            <v>24</v>
          </cell>
          <cell r="Q2092">
            <v>45</v>
          </cell>
          <cell r="R2092">
            <v>0</v>
          </cell>
          <cell r="S2092">
            <v>39</v>
          </cell>
          <cell r="T2092">
            <v>24</v>
          </cell>
          <cell r="U2092">
            <v>15</v>
          </cell>
          <cell r="V2092">
            <v>0</v>
          </cell>
          <cell r="W2092" t="str">
            <v>Y</v>
          </cell>
        </row>
        <row r="2093">
          <cell r="C2093" t="str">
            <v>52105206119606</v>
          </cell>
          <cell r="D2093" t="str">
            <v>52</v>
          </cell>
          <cell r="E2093" t="str">
            <v>10520</v>
          </cell>
          <cell r="F2093" t="str">
            <v>6119606</v>
          </cell>
          <cell r="G2093" t="str">
            <v>Tehama</v>
          </cell>
          <cell r="H2093" t="str">
            <v>Tehama County Department of Education</v>
          </cell>
          <cell r="I2093" t="str">
            <v>Lincoln Street</v>
          </cell>
          <cell r="J2093" t="str">
            <v>00</v>
          </cell>
          <cell r="K2093" t="str">
            <v>County Office of Education (COE)</v>
          </cell>
          <cell r="L2093" t="str">
            <v>60</v>
          </cell>
          <cell r="M2093" t="str">
            <v>Elementary Schools (Public)</v>
          </cell>
          <cell r="N2093" t="str">
            <v>1667</v>
          </cell>
          <cell r="O2093">
            <v>75</v>
          </cell>
          <cell r="P2093">
            <v>0</v>
          </cell>
          <cell r="Q2093">
            <v>0</v>
          </cell>
          <cell r="R2093">
            <v>0</v>
          </cell>
          <cell r="S2093">
            <v>61</v>
          </cell>
          <cell r="T2093">
            <v>0</v>
          </cell>
          <cell r="U2093">
            <v>0</v>
          </cell>
          <cell r="V2093">
            <v>0</v>
          </cell>
          <cell r="W2093" t="str">
            <v>Y</v>
          </cell>
        </row>
        <row r="2094">
          <cell r="C2094" t="str">
            <v>52105206119671</v>
          </cell>
          <cell r="D2094" t="str">
            <v>52</v>
          </cell>
          <cell r="E2094" t="str">
            <v>10520</v>
          </cell>
          <cell r="F2094" t="str">
            <v>6119671</v>
          </cell>
          <cell r="G2094" t="str">
            <v>Tehama</v>
          </cell>
          <cell r="H2094" t="str">
            <v>Tehama County Department of Education</v>
          </cell>
          <cell r="I2094" t="str">
            <v>Tehama eLearning Academy</v>
          </cell>
          <cell r="J2094" t="str">
            <v>00</v>
          </cell>
          <cell r="K2094" t="str">
            <v>County Office of Education (COE)</v>
          </cell>
          <cell r="L2094" t="str">
            <v>65</v>
          </cell>
          <cell r="M2094" t="str">
            <v>K-12 Schools (Public)</v>
          </cell>
          <cell r="N2094" t="str">
            <v>0430</v>
          </cell>
          <cell r="O2094">
            <v>102</v>
          </cell>
          <cell r="P2094">
            <v>0</v>
          </cell>
          <cell r="Q2094">
            <v>0</v>
          </cell>
          <cell r="R2094">
            <v>0</v>
          </cell>
          <cell r="S2094">
            <v>82</v>
          </cell>
          <cell r="T2094">
            <v>0</v>
          </cell>
          <cell r="U2094">
            <v>0</v>
          </cell>
          <cell r="V2094">
            <v>0</v>
          </cell>
          <cell r="W2094" t="str">
            <v>Y</v>
          </cell>
        </row>
        <row r="2095">
          <cell r="C2095" t="str">
            <v>52714720000000</v>
          </cell>
          <cell r="D2095" t="str">
            <v>52</v>
          </cell>
          <cell r="E2095" t="str">
            <v>71472</v>
          </cell>
          <cell r="F2095" t="str">
            <v>0000000</v>
          </cell>
          <cell r="G2095" t="str">
            <v>Tehama</v>
          </cell>
          <cell r="H2095" t="str">
            <v>Antelope Elementary</v>
          </cell>
          <cell r="J2095" t="str">
            <v>52</v>
          </cell>
          <cell r="K2095" t="str">
            <v>Elementary School District</v>
          </cell>
          <cell r="O2095">
            <v>753</v>
          </cell>
          <cell r="P2095">
            <v>0</v>
          </cell>
          <cell r="Q2095">
            <v>5</v>
          </cell>
          <cell r="R2095">
            <v>0</v>
          </cell>
          <cell r="S2095">
            <v>435</v>
          </cell>
          <cell r="T2095">
            <v>0</v>
          </cell>
          <cell r="U2095">
            <v>2</v>
          </cell>
          <cell r="V2095">
            <v>0</v>
          </cell>
          <cell r="W2095" t="str">
            <v>Y</v>
          </cell>
        </row>
        <row r="2096">
          <cell r="C2096" t="str">
            <v>52714720134403</v>
          </cell>
          <cell r="D2096" t="str">
            <v>52</v>
          </cell>
          <cell r="E2096" t="str">
            <v>71472</v>
          </cell>
          <cell r="F2096" t="str">
            <v>0134403</v>
          </cell>
          <cell r="G2096" t="str">
            <v>Tehama</v>
          </cell>
          <cell r="H2096" t="str">
            <v>Antelope Elementary</v>
          </cell>
          <cell r="I2096" t="str">
            <v>Lassen-Antelope Volcanic Academy (LAVA)</v>
          </cell>
          <cell r="J2096" t="str">
            <v>52</v>
          </cell>
          <cell r="K2096" t="str">
            <v>Elementary School District</v>
          </cell>
          <cell r="L2096" t="str">
            <v>62</v>
          </cell>
          <cell r="M2096" t="str">
            <v>Intermediate/Middle Schools (Public)</v>
          </cell>
          <cell r="N2096" t="str">
            <v>1813</v>
          </cell>
          <cell r="O2096">
            <v>87</v>
          </cell>
          <cell r="P2096">
            <v>0</v>
          </cell>
          <cell r="Q2096">
            <v>0</v>
          </cell>
          <cell r="R2096">
            <v>0</v>
          </cell>
          <cell r="S2096">
            <v>41</v>
          </cell>
          <cell r="T2096">
            <v>0</v>
          </cell>
          <cell r="U2096">
            <v>0</v>
          </cell>
          <cell r="V2096">
            <v>0</v>
          </cell>
          <cell r="W2096" t="str">
            <v>Y</v>
          </cell>
        </row>
        <row r="2097">
          <cell r="C2097" t="str">
            <v>52714980000000</v>
          </cell>
          <cell r="D2097" t="str">
            <v>52</v>
          </cell>
          <cell r="E2097" t="str">
            <v>71498</v>
          </cell>
          <cell r="F2097" t="str">
            <v>0000000</v>
          </cell>
          <cell r="G2097" t="str">
            <v>Tehama</v>
          </cell>
          <cell r="H2097" t="str">
            <v>Corning Union Elementary</v>
          </cell>
          <cell r="J2097" t="str">
            <v>52</v>
          </cell>
          <cell r="K2097" t="str">
            <v>Elementary School District</v>
          </cell>
          <cell r="O2097">
            <v>2112</v>
          </cell>
          <cell r="P2097">
            <v>0</v>
          </cell>
          <cell r="Q2097">
            <v>7</v>
          </cell>
          <cell r="R2097">
            <v>0</v>
          </cell>
          <cell r="S2097">
            <v>1865</v>
          </cell>
          <cell r="T2097">
            <v>0</v>
          </cell>
          <cell r="U2097">
            <v>5</v>
          </cell>
          <cell r="V2097">
            <v>0</v>
          </cell>
          <cell r="W2097" t="str">
            <v>Y</v>
          </cell>
        </row>
        <row r="2098">
          <cell r="C2098" t="str">
            <v>52715060000000</v>
          </cell>
          <cell r="D2098" t="str">
            <v>52</v>
          </cell>
          <cell r="E2098" t="str">
            <v>71506</v>
          </cell>
          <cell r="F2098" t="str">
            <v>0000000</v>
          </cell>
          <cell r="G2098" t="str">
            <v>Tehama</v>
          </cell>
          <cell r="H2098" t="str">
            <v>Corning Union High</v>
          </cell>
          <cell r="J2098" t="str">
            <v>56</v>
          </cell>
          <cell r="K2098" t="str">
            <v>High School District</v>
          </cell>
          <cell r="O2098">
            <v>973</v>
          </cell>
          <cell r="P2098">
            <v>0</v>
          </cell>
          <cell r="Q2098">
            <v>4</v>
          </cell>
          <cell r="R2098">
            <v>0</v>
          </cell>
          <cell r="S2098">
            <v>717</v>
          </cell>
          <cell r="T2098">
            <v>0</v>
          </cell>
          <cell r="U2098">
            <v>2</v>
          </cell>
          <cell r="V2098">
            <v>0</v>
          </cell>
          <cell r="W2098" t="str">
            <v>Y</v>
          </cell>
        </row>
        <row r="2099">
          <cell r="C2099" t="str">
            <v>52715140000000</v>
          </cell>
          <cell r="D2099" t="str">
            <v>52</v>
          </cell>
          <cell r="E2099" t="str">
            <v>71514</v>
          </cell>
          <cell r="F2099" t="str">
            <v>0000000</v>
          </cell>
          <cell r="G2099" t="str">
            <v>Tehama</v>
          </cell>
          <cell r="H2099" t="str">
            <v>Elkins Elementary</v>
          </cell>
          <cell r="J2099" t="str">
            <v>52</v>
          </cell>
          <cell r="K2099" t="str">
            <v>Elementary School District</v>
          </cell>
          <cell r="O2099">
            <v>15</v>
          </cell>
          <cell r="P2099">
            <v>0</v>
          </cell>
          <cell r="Q2099">
            <v>0</v>
          </cell>
          <cell r="R2099">
            <v>0</v>
          </cell>
          <cell r="S2099">
            <v>13</v>
          </cell>
          <cell r="T2099">
            <v>0</v>
          </cell>
          <cell r="U2099">
            <v>0</v>
          </cell>
          <cell r="V2099">
            <v>0</v>
          </cell>
          <cell r="W2099" t="str">
            <v>Y</v>
          </cell>
        </row>
        <row r="2100">
          <cell r="C2100" t="str">
            <v>52715220000000</v>
          </cell>
          <cell r="D2100" t="str">
            <v>52</v>
          </cell>
          <cell r="E2100" t="str">
            <v>71522</v>
          </cell>
          <cell r="F2100" t="str">
            <v>0000000</v>
          </cell>
          <cell r="G2100" t="str">
            <v>Tehama</v>
          </cell>
          <cell r="H2100" t="str">
            <v>Evergreen Union</v>
          </cell>
          <cell r="J2100" t="str">
            <v>52</v>
          </cell>
          <cell r="K2100" t="str">
            <v>Elementary School District</v>
          </cell>
          <cell r="O2100">
            <v>1121</v>
          </cell>
          <cell r="P2100">
            <v>0</v>
          </cell>
          <cell r="Q2100">
            <v>3</v>
          </cell>
          <cell r="R2100">
            <v>0</v>
          </cell>
          <cell r="S2100">
            <v>687</v>
          </cell>
          <cell r="T2100">
            <v>0</v>
          </cell>
          <cell r="U2100">
            <v>0</v>
          </cell>
          <cell r="V2100">
            <v>0</v>
          </cell>
          <cell r="W2100" t="str">
            <v>Y</v>
          </cell>
        </row>
        <row r="2101">
          <cell r="C2101" t="str">
            <v>52715220132597</v>
          </cell>
          <cell r="D2101" t="str">
            <v>52</v>
          </cell>
          <cell r="E2101" t="str">
            <v>71522</v>
          </cell>
          <cell r="F2101" t="str">
            <v>0132597</v>
          </cell>
          <cell r="G2101" t="str">
            <v>Tehama</v>
          </cell>
          <cell r="H2101" t="str">
            <v>Evergreen Union</v>
          </cell>
          <cell r="I2101" t="str">
            <v>Evergreen Institute of Excellence</v>
          </cell>
          <cell r="J2101" t="str">
            <v>52</v>
          </cell>
          <cell r="K2101" t="str">
            <v>Elementary School District</v>
          </cell>
          <cell r="L2101" t="str">
            <v>65</v>
          </cell>
          <cell r="M2101" t="str">
            <v>K-12 Schools (Public)</v>
          </cell>
          <cell r="N2101" t="str">
            <v>1754</v>
          </cell>
          <cell r="O2101">
            <v>102</v>
          </cell>
          <cell r="P2101">
            <v>0</v>
          </cell>
          <cell r="Q2101">
            <v>0</v>
          </cell>
          <cell r="R2101">
            <v>0</v>
          </cell>
          <cell r="S2101">
            <v>47</v>
          </cell>
          <cell r="T2101">
            <v>0</v>
          </cell>
          <cell r="U2101">
            <v>0</v>
          </cell>
          <cell r="V2101">
            <v>0</v>
          </cell>
          <cell r="W2101" t="str">
            <v>Y</v>
          </cell>
        </row>
        <row r="2102">
          <cell r="C2102" t="str">
            <v>52715300000000</v>
          </cell>
          <cell r="D2102" t="str">
            <v>52</v>
          </cell>
          <cell r="E2102" t="str">
            <v>71530</v>
          </cell>
          <cell r="F2102" t="str">
            <v>0000000</v>
          </cell>
          <cell r="G2102" t="str">
            <v>Tehama</v>
          </cell>
          <cell r="H2102" t="str">
            <v>Flournoy Union Elementary</v>
          </cell>
          <cell r="J2102" t="str">
            <v>52</v>
          </cell>
          <cell r="K2102" t="str">
            <v>Elementary School District</v>
          </cell>
          <cell r="O2102">
            <v>26</v>
          </cell>
          <cell r="P2102">
            <v>0</v>
          </cell>
          <cell r="Q2102">
            <v>0</v>
          </cell>
          <cell r="R2102">
            <v>0</v>
          </cell>
          <cell r="S2102">
            <v>11</v>
          </cell>
          <cell r="T2102">
            <v>0</v>
          </cell>
          <cell r="U2102">
            <v>0</v>
          </cell>
          <cell r="V2102">
            <v>0</v>
          </cell>
          <cell r="W2102" t="str">
            <v>Y</v>
          </cell>
        </row>
        <row r="2103">
          <cell r="C2103" t="str">
            <v>52715480000000</v>
          </cell>
          <cell r="D2103" t="str">
            <v>52</v>
          </cell>
          <cell r="E2103" t="str">
            <v>71548</v>
          </cell>
          <cell r="F2103" t="str">
            <v>0000000</v>
          </cell>
          <cell r="G2103" t="str">
            <v>Tehama</v>
          </cell>
          <cell r="H2103" t="str">
            <v>Gerber Union Elementary</v>
          </cell>
          <cell r="J2103" t="str">
            <v>52</v>
          </cell>
          <cell r="K2103" t="str">
            <v>Elementary School District</v>
          </cell>
          <cell r="O2103">
            <v>414</v>
          </cell>
          <cell r="P2103">
            <v>0</v>
          </cell>
          <cell r="Q2103">
            <v>1</v>
          </cell>
          <cell r="R2103">
            <v>0</v>
          </cell>
          <cell r="S2103">
            <v>371</v>
          </cell>
          <cell r="T2103">
            <v>0</v>
          </cell>
          <cell r="U2103">
            <v>1</v>
          </cell>
          <cell r="V2103">
            <v>0</v>
          </cell>
          <cell r="W2103" t="str">
            <v>Y</v>
          </cell>
        </row>
        <row r="2104">
          <cell r="C2104" t="str">
            <v>52715550000000</v>
          </cell>
          <cell r="D2104" t="str">
            <v>52</v>
          </cell>
          <cell r="E2104" t="str">
            <v>71555</v>
          </cell>
          <cell r="F2104" t="str">
            <v>0000000</v>
          </cell>
          <cell r="G2104" t="str">
            <v>Tehama</v>
          </cell>
          <cell r="H2104" t="str">
            <v>Kirkwood Elementary</v>
          </cell>
          <cell r="J2104" t="str">
            <v>52</v>
          </cell>
          <cell r="K2104" t="str">
            <v>Elementary School District</v>
          </cell>
          <cell r="O2104">
            <v>97</v>
          </cell>
          <cell r="P2104">
            <v>0</v>
          </cell>
          <cell r="Q2104">
            <v>0</v>
          </cell>
          <cell r="R2104">
            <v>0</v>
          </cell>
          <cell r="S2104">
            <v>61</v>
          </cell>
          <cell r="T2104">
            <v>0</v>
          </cell>
          <cell r="U2104">
            <v>0</v>
          </cell>
          <cell r="V2104">
            <v>0</v>
          </cell>
          <cell r="W2104" t="str">
            <v>Y</v>
          </cell>
        </row>
        <row r="2105">
          <cell r="C2105" t="str">
            <v>52715630000000</v>
          </cell>
          <cell r="D2105" t="str">
            <v>52</v>
          </cell>
          <cell r="E2105" t="str">
            <v>71563</v>
          </cell>
          <cell r="F2105" t="str">
            <v>0000000</v>
          </cell>
          <cell r="G2105" t="str">
            <v>Tehama</v>
          </cell>
          <cell r="H2105" t="str">
            <v>Lassen View Union Elementary</v>
          </cell>
          <cell r="J2105" t="str">
            <v>52</v>
          </cell>
          <cell r="K2105" t="str">
            <v>Elementary School District</v>
          </cell>
          <cell r="O2105">
            <v>323</v>
          </cell>
          <cell r="P2105">
            <v>0</v>
          </cell>
          <cell r="Q2105">
            <v>0</v>
          </cell>
          <cell r="R2105">
            <v>0</v>
          </cell>
          <cell r="S2105">
            <v>175</v>
          </cell>
          <cell r="T2105">
            <v>0</v>
          </cell>
          <cell r="U2105">
            <v>0</v>
          </cell>
          <cell r="V2105">
            <v>0</v>
          </cell>
          <cell r="W2105" t="str">
            <v>Y</v>
          </cell>
        </row>
        <row r="2106">
          <cell r="C2106" t="str">
            <v>52715710000000</v>
          </cell>
          <cell r="D2106" t="str">
            <v>52</v>
          </cell>
          <cell r="E2106" t="str">
            <v>71571</v>
          </cell>
          <cell r="F2106" t="str">
            <v>0000000</v>
          </cell>
          <cell r="G2106" t="str">
            <v>Tehama</v>
          </cell>
          <cell r="H2106" t="str">
            <v>Los Molinos Unified</v>
          </cell>
          <cell r="J2106" t="str">
            <v>54</v>
          </cell>
          <cell r="K2106" t="str">
            <v>Unified School District</v>
          </cell>
          <cell r="O2106">
            <v>591</v>
          </cell>
          <cell r="P2106">
            <v>0</v>
          </cell>
          <cell r="Q2106">
            <v>3</v>
          </cell>
          <cell r="R2106">
            <v>0</v>
          </cell>
          <cell r="S2106">
            <v>472</v>
          </cell>
          <cell r="T2106">
            <v>0</v>
          </cell>
          <cell r="U2106">
            <v>0</v>
          </cell>
          <cell r="V2106">
            <v>0</v>
          </cell>
          <cell r="W2106" t="str">
            <v>Y</v>
          </cell>
        </row>
        <row r="2107">
          <cell r="C2107" t="str">
            <v>52716210000000</v>
          </cell>
          <cell r="D2107" t="str">
            <v>52</v>
          </cell>
          <cell r="E2107" t="str">
            <v>71621</v>
          </cell>
          <cell r="F2107" t="str">
            <v>0000000</v>
          </cell>
          <cell r="G2107" t="str">
            <v>Tehama</v>
          </cell>
          <cell r="H2107" t="str">
            <v>Red Bluff Union Elementary</v>
          </cell>
          <cell r="J2107" t="str">
            <v>52</v>
          </cell>
          <cell r="K2107" t="str">
            <v>Elementary School District</v>
          </cell>
          <cell r="O2107">
            <v>2035</v>
          </cell>
          <cell r="P2107">
            <v>0</v>
          </cell>
          <cell r="Q2107">
            <v>11</v>
          </cell>
          <cell r="R2107">
            <v>0</v>
          </cell>
          <cell r="S2107">
            <v>1629</v>
          </cell>
          <cell r="T2107">
            <v>0</v>
          </cell>
          <cell r="U2107">
            <v>2</v>
          </cell>
          <cell r="V2107">
            <v>0</v>
          </cell>
          <cell r="W2107" t="str">
            <v>Y</v>
          </cell>
        </row>
        <row r="2108">
          <cell r="C2108" t="str">
            <v>52716390000000</v>
          </cell>
          <cell r="D2108" t="str">
            <v>52</v>
          </cell>
          <cell r="E2108" t="str">
            <v>71639</v>
          </cell>
          <cell r="F2108" t="str">
            <v>0000000</v>
          </cell>
          <cell r="G2108" t="str">
            <v>Tehama</v>
          </cell>
          <cell r="H2108" t="str">
            <v>Red Bluff Joint Union High</v>
          </cell>
          <cell r="J2108" t="str">
            <v>56</v>
          </cell>
          <cell r="K2108" t="str">
            <v>High School District</v>
          </cell>
          <cell r="O2108">
            <v>1650</v>
          </cell>
          <cell r="P2108">
            <v>0</v>
          </cell>
          <cell r="Q2108">
            <v>9</v>
          </cell>
          <cell r="R2108">
            <v>0</v>
          </cell>
          <cell r="S2108">
            <v>1001</v>
          </cell>
          <cell r="T2108">
            <v>0</v>
          </cell>
          <cell r="U2108">
            <v>2</v>
          </cell>
          <cell r="V2108">
            <v>0</v>
          </cell>
          <cell r="W2108" t="str">
            <v>Y</v>
          </cell>
        </row>
        <row r="2109">
          <cell r="C2109" t="str">
            <v>52716470000000</v>
          </cell>
          <cell r="D2109" t="str">
            <v>52</v>
          </cell>
          <cell r="E2109" t="str">
            <v>71647</v>
          </cell>
          <cell r="F2109" t="str">
            <v>0000000</v>
          </cell>
          <cell r="G2109" t="str">
            <v>Tehama</v>
          </cell>
          <cell r="H2109" t="str">
            <v>Reeds Creek Elementary</v>
          </cell>
          <cell r="J2109" t="str">
            <v>52</v>
          </cell>
          <cell r="K2109" t="str">
            <v>Elementary School District</v>
          </cell>
          <cell r="O2109">
            <v>160</v>
          </cell>
          <cell r="P2109">
            <v>0</v>
          </cell>
          <cell r="Q2109">
            <v>0</v>
          </cell>
          <cell r="R2109">
            <v>0</v>
          </cell>
          <cell r="S2109">
            <v>93</v>
          </cell>
          <cell r="T2109">
            <v>0</v>
          </cell>
          <cell r="U2109">
            <v>0</v>
          </cell>
          <cell r="V2109">
            <v>0</v>
          </cell>
          <cell r="W2109" t="str">
            <v>Y</v>
          </cell>
        </row>
        <row r="2110">
          <cell r="C2110" t="str">
            <v>52716540000000</v>
          </cell>
          <cell r="D2110" t="str">
            <v>52</v>
          </cell>
          <cell r="E2110" t="str">
            <v>71654</v>
          </cell>
          <cell r="F2110" t="str">
            <v>0000000</v>
          </cell>
          <cell r="G2110" t="str">
            <v>Tehama</v>
          </cell>
          <cell r="H2110" t="str">
            <v>Richfield Elementary</v>
          </cell>
          <cell r="J2110" t="str">
            <v>52</v>
          </cell>
          <cell r="K2110" t="str">
            <v>Elementary School District</v>
          </cell>
          <cell r="O2110">
            <v>248</v>
          </cell>
          <cell r="P2110">
            <v>0</v>
          </cell>
          <cell r="Q2110">
            <v>0</v>
          </cell>
          <cell r="R2110">
            <v>0</v>
          </cell>
          <cell r="S2110">
            <v>160</v>
          </cell>
          <cell r="T2110">
            <v>0</v>
          </cell>
          <cell r="U2110">
            <v>0</v>
          </cell>
          <cell r="V2110">
            <v>0</v>
          </cell>
          <cell r="W2110" t="str">
            <v>Y</v>
          </cell>
        </row>
        <row r="2111">
          <cell r="C2111" t="str">
            <v>53105380125633</v>
          </cell>
          <cell r="D2111" t="str">
            <v>53</v>
          </cell>
          <cell r="E2111" t="str">
            <v>10538</v>
          </cell>
          <cell r="F2111" t="str">
            <v>0125633</v>
          </cell>
          <cell r="G2111" t="str">
            <v>Trinity</v>
          </cell>
          <cell r="H2111" t="str">
            <v>Trinity County Office of Education</v>
          </cell>
          <cell r="I2111" t="str">
            <v>California Heritage Youthbuild Academy II</v>
          </cell>
          <cell r="J2111" t="str">
            <v>00</v>
          </cell>
          <cell r="K2111" t="str">
            <v>County Office of Education (COE)</v>
          </cell>
          <cell r="L2111" t="str">
            <v>66</v>
          </cell>
          <cell r="M2111" t="str">
            <v>High Schools (Public)</v>
          </cell>
          <cell r="N2111" t="str">
            <v>1809</v>
          </cell>
          <cell r="O2111">
            <v>93</v>
          </cell>
          <cell r="P2111">
            <v>0</v>
          </cell>
          <cell r="Q2111">
            <v>0</v>
          </cell>
          <cell r="R2111">
            <v>0</v>
          </cell>
          <cell r="S2111">
            <v>68</v>
          </cell>
          <cell r="T2111">
            <v>0</v>
          </cell>
          <cell r="U2111">
            <v>0</v>
          </cell>
          <cell r="V2111">
            <v>0</v>
          </cell>
          <cell r="W2111" t="str">
            <v>Y</v>
          </cell>
        </row>
        <row r="2112">
          <cell r="C2112" t="str">
            <v>53716620000000</v>
          </cell>
          <cell r="D2112" t="str">
            <v>53</v>
          </cell>
          <cell r="E2112" t="str">
            <v>71662</v>
          </cell>
          <cell r="F2112" t="str">
            <v>0000000</v>
          </cell>
          <cell r="G2112" t="str">
            <v>Trinity</v>
          </cell>
          <cell r="H2112" t="str">
            <v>Burnt Ranch Elementary</v>
          </cell>
          <cell r="J2112" t="str">
            <v>52</v>
          </cell>
          <cell r="K2112" t="str">
            <v>Elementary School District</v>
          </cell>
          <cell r="O2112">
            <v>88</v>
          </cell>
          <cell r="P2112">
            <v>0</v>
          </cell>
          <cell r="Q2112">
            <v>0</v>
          </cell>
          <cell r="R2112">
            <v>0</v>
          </cell>
          <cell r="S2112">
            <v>64</v>
          </cell>
          <cell r="T2112">
            <v>0</v>
          </cell>
          <cell r="U2112">
            <v>0</v>
          </cell>
          <cell r="V2112">
            <v>0</v>
          </cell>
          <cell r="W2112" t="str">
            <v>Y</v>
          </cell>
        </row>
        <row r="2113">
          <cell r="C2113" t="str">
            <v>53716700000000</v>
          </cell>
          <cell r="D2113" t="str">
            <v>53</v>
          </cell>
          <cell r="E2113" t="str">
            <v>71670</v>
          </cell>
          <cell r="F2113" t="str">
            <v>0000000</v>
          </cell>
          <cell r="G2113" t="str">
            <v>Trinity</v>
          </cell>
          <cell r="H2113" t="str">
            <v>Coffee Creek Elementary</v>
          </cell>
          <cell r="J2113" t="str">
            <v>52</v>
          </cell>
          <cell r="K2113" t="str">
            <v>Elementary School District</v>
          </cell>
          <cell r="O2113">
            <v>5</v>
          </cell>
          <cell r="P2113">
            <v>0</v>
          </cell>
          <cell r="Q2113">
            <v>0</v>
          </cell>
          <cell r="R2113">
            <v>0</v>
          </cell>
          <cell r="S2113">
            <v>2</v>
          </cell>
          <cell r="T2113">
            <v>0</v>
          </cell>
          <cell r="U2113">
            <v>0</v>
          </cell>
          <cell r="V2113">
            <v>0</v>
          </cell>
          <cell r="W2113" t="str">
            <v>Y</v>
          </cell>
        </row>
        <row r="2114">
          <cell r="C2114" t="str">
            <v>53716960000000</v>
          </cell>
          <cell r="D2114" t="str">
            <v>53</v>
          </cell>
          <cell r="E2114" t="str">
            <v>71696</v>
          </cell>
          <cell r="F2114" t="str">
            <v>0000000</v>
          </cell>
          <cell r="G2114" t="str">
            <v>Trinity</v>
          </cell>
          <cell r="H2114" t="str">
            <v>Douglas City Elementary</v>
          </cell>
          <cell r="J2114" t="str">
            <v>52</v>
          </cell>
          <cell r="K2114" t="str">
            <v>Elementary School District</v>
          </cell>
          <cell r="O2114">
            <v>175</v>
          </cell>
          <cell r="P2114">
            <v>0</v>
          </cell>
          <cell r="Q2114">
            <v>0</v>
          </cell>
          <cell r="R2114">
            <v>0</v>
          </cell>
          <cell r="S2114">
            <v>93</v>
          </cell>
          <cell r="T2114">
            <v>0</v>
          </cell>
          <cell r="U2114">
            <v>0</v>
          </cell>
          <cell r="V2114">
            <v>0</v>
          </cell>
          <cell r="W2114" t="str">
            <v>Y</v>
          </cell>
        </row>
        <row r="2115">
          <cell r="C2115" t="str">
            <v>53717380000000</v>
          </cell>
          <cell r="D2115" t="str">
            <v>53</v>
          </cell>
          <cell r="E2115" t="str">
            <v>71738</v>
          </cell>
          <cell r="F2115" t="str">
            <v>0000000</v>
          </cell>
          <cell r="G2115" t="str">
            <v>Trinity</v>
          </cell>
          <cell r="H2115" t="str">
            <v>Junction City Elementary</v>
          </cell>
          <cell r="J2115" t="str">
            <v>52</v>
          </cell>
          <cell r="K2115" t="str">
            <v>Elementary School District</v>
          </cell>
          <cell r="O2115">
            <v>56</v>
          </cell>
          <cell r="P2115">
            <v>0</v>
          </cell>
          <cell r="Q2115">
            <v>0</v>
          </cell>
          <cell r="R2115">
            <v>0</v>
          </cell>
          <cell r="S2115">
            <v>41</v>
          </cell>
          <cell r="T2115">
            <v>0</v>
          </cell>
          <cell r="U2115">
            <v>0</v>
          </cell>
          <cell r="V2115">
            <v>0</v>
          </cell>
          <cell r="W2115" t="str">
            <v>Y</v>
          </cell>
        </row>
        <row r="2116">
          <cell r="C2116" t="str">
            <v>53717460000000</v>
          </cell>
          <cell r="D2116" t="str">
            <v>53</v>
          </cell>
          <cell r="E2116" t="str">
            <v>71746</v>
          </cell>
          <cell r="F2116" t="str">
            <v>0000000</v>
          </cell>
          <cell r="G2116" t="str">
            <v>Trinity</v>
          </cell>
          <cell r="H2116" t="str">
            <v>Lewiston Elementary</v>
          </cell>
          <cell r="J2116" t="str">
            <v>52</v>
          </cell>
          <cell r="K2116" t="str">
            <v>Elementary School District</v>
          </cell>
          <cell r="O2116">
            <v>62</v>
          </cell>
          <cell r="P2116">
            <v>0</v>
          </cell>
          <cell r="Q2116">
            <v>0</v>
          </cell>
          <cell r="R2116">
            <v>0</v>
          </cell>
          <cell r="S2116">
            <v>48</v>
          </cell>
          <cell r="T2116">
            <v>0</v>
          </cell>
          <cell r="U2116">
            <v>0</v>
          </cell>
          <cell r="V2116">
            <v>0</v>
          </cell>
          <cell r="W2116" t="str">
            <v>Y</v>
          </cell>
        </row>
        <row r="2117">
          <cell r="C2117" t="str">
            <v>53717610000000</v>
          </cell>
          <cell r="D2117" t="str">
            <v>53</v>
          </cell>
          <cell r="E2117" t="str">
            <v>71761</v>
          </cell>
          <cell r="F2117" t="str">
            <v>0000000</v>
          </cell>
          <cell r="G2117" t="str">
            <v>Trinity</v>
          </cell>
          <cell r="H2117" t="str">
            <v>Trinity Center Elementary</v>
          </cell>
          <cell r="J2117" t="str">
            <v>52</v>
          </cell>
          <cell r="K2117" t="str">
            <v>Elementary School District</v>
          </cell>
          <cell r="O2117">
            <v>12</v>
          </cell>
          <cell r="P2117">
            <v>0</v>
          </cell>
          <cell r="Q2117">
            <v>0</v>
          </cell>
          <cell r="R2117">
            <v>0</v>
          </cell>
          <cell r="S2117">
            <v>8</v>
          </cell>
          <cell r="T2117">
            <v>0</v>
          </cell>
          <cell r="U2117">
            <v>0</v>
          </cell>
          <cell r="V2117">
            <v>0</v>
          </cell>
          <cell r="W2117" t="str">
            <v>Y</v>
          </cell>
        </row>
        <row r="2118">
          <cell r="C2118" t="str">
            <v>53738330000000</v>
          </cell>
          <cell r="D2118" t="str">
            <v>53</v>
          </cell>
          <cell r="E2118" t="str">
            <v>73833</v>
          </cell>
          <cell r="F2118" t="str">
            <v>0000000</v>
          </cell>
          <cell r="G2118" t="str">
            <v>Trinity</v>
          </cell>
          <cell r="H2118" t="str">
            <v>Southern Trinity Joint Unified</v>
          </cell>
          <cell r="J2118" t="str">
            <v>54</v>
          </cell>
          <cell r="K2118" t="str">
            <v>Unified School District</v>
          </cell>
          <cell r="O2118">
            <v>83</v>
          </cell>
          <cell r="P2118">
            <v>0</v>
          </cell>
          <cell r="Q2118">
            <v>0</v>
          </cell>
          <cell r="R2118">
            <v>0</v>
          </cell>
          <cell r="S2118">
            <v>71</v>
          </cell>
          <cell r="T2118">
            <v>0</v>
          </cell>
          <cell r="U2118">
            <v>0</v>
          </cell>
          <cell r="V2118">
            <v>0</v>
          </cell>
          <cell r="W2118" t="str">
            <v>Y</v>
          </cell>
        </row>
        <row r="2119">
          <cell r="C2119" t="str">
            <v>53750280000000</v>
          </cell>
          <cell r="D2119" t="str">
            <v>53</v>
          </cell>
          <cell r="E2119" t="str">
            <v>75028</v>
          </cell>
          <cell r="F2119" t="str">
            <v>0000000</v>
          </cell>
          <cell r="G2119" t="str">
            <v>Trinity</v>
          </cell>
          <cell r="H2119" t="str">
            <v>Mountain Valley Unified</v>
          </cell>
          <cell r="J2119" t="str">
            <v>54</v>
          </cell>
          <cell r="K2119" t="str">
            <v>Unified School District</v>
          </cell>
          <cell r="O2119">
            <v>253</v>
          </cell>
          <cell r="P2119">
            <v>0</v>
          </cell>
          <cell r="Q2119">
            <v>0</v>
          </cell>
          <cell r="R2119">
            <v>0</v>
          </cell>
          <cell r="S2119">
            <v>202</v>
          </cell>
          <cell r="T2119">
            <v>0</v>
          </cell>
          <cell r="U2119">
            <v>0</v>
          </cell>
          <cell r="V2119">
            <v>0</v>
          </cell>
          <cell r="W2119" t="str">
            <v>Y</v>
          </cell>
        </row>
        <row r="2120">
          <cell r="C2120" t="str">
            <v>53765130000000</v>
          </cell>
          <cell r="D2120" t="str">
            <v>53</v>
          </cell>
          <cell r="E2120" t="str">
            <v>76513</v>
          </cell>
          <cell r="F2120" t="str">
            <v>0000000</v>
          </cell>
          <cell r="G2120" t="str">
            <v>Trinity</v>
          </cell>
          <cell r="H2120" t="str">
            <v>Trinity Alps Unified</v>
          </cell>
          <cell r="J2120" t="str">
            <v>54</v>
          </cell>
          <cell r="K2120" t="str">
            <v>Unified School District</v>
          </cell>
          <cell r="O2120">
            <v>755</v>
          </cell>
          <cell r="P2120">
            <v>0</v>
          </cell>
          <cell r="Q2120">
            <v>0</v>
          </cell>
          <cell r="R2120">
            <v>0</v>
          </cell>
          <cell r="S2120">
            <v>412</v>
          </cell>
          <cell r="T2120">
            <v>0</v>
          </cell>
          <cell r="U2120">
            <v>0</v>
          </cell>
          <cell r="V2120">
            <v>0</v>
          </cell>
          <cell r="W2120" t="str">
            <v>Y</v>
          </cell>
        </row>
        <row r="2121">
          <cell r="C2121" t="str">
            <v>54105460000000</v>
          </cell>
          <cell r="D2121" t="str">
            <v>54</v>
          </cell>
          <cell r="E2121" t="str">
            <v>10546</v>
          </cell>
          <cell r="F2121" t="str">
            <v>0000000</v>
          </cell>
          <cell r="G2121" t="str">
            <v>Tulare</v>
          </cell>
          <cell r="H2121" t="str">
            <v>Tulare County Office of Education</v>
          </cell>
          <cell r="J2121" t="str">
            <v>00</v>
          </cell>
          <cell r="K2121" t="str">
            <v>County Office of Education (COE)</v>
          </cell>
          <cell r="O2121">
            <v>1248</v>
          </cell>
          <cell r="P2121">
            <v>142</v>
          </cell>
          <cell r="Q2121">
            <v>1041</v>
          </cell>
          <cell r="R2121">
            <v>0</v>
          </cell>
          <cell r="S2121">
            <v>481</v>
          </cell>
          <cell r="T2121">
            <v>142</v>
          </cell>
          <cell r="U2121">
            <v>287</v>
          </cell>
          <cell r="V2121">
            <v>0</v>
          </cell>
          <cell r="W2121" t="str">
            <v>Y</v>
          </cell>
        </row>
        <row r="2122">
          <cell r="C2122" t="str">
            <v>54105460119602</v>
          </cell>
          <cell r="D2122" t="str">
            <v>54</v>
          </cell>
          <cell r="E2122" t="str">
            <v>10546</v>
          </cell>
          <cell r="F2122" t="str">
            <v>0119602</v>
          </cell>
          <cell r="G2122" t="str">
            <v>Tulare</v>
          </cell>
          <cell r="H2122" t="str">
            <v>Tulare County Office of Education</v>
          </cell>
          <cell r="I2122" t="str">
            <v>University Preparatory High</v>
          </cell>
          <cell r="J2122" t="str">
            <v>00</v>
          </cell>
          <cell r="K2122" t="str">
            <v>County Office of Education (COE)</v>
          </cell>
          <cell r="L2122" t="str">
            <v>66</v>
          </cell>
          <cell r="M2122" t="str">
            <v>High Schools (Public)</v>
          </cell>
          <cell r="N2122" t="str">
            <v>1076</v>
          </cell>
          <cell r="O2122">
            <v>240</v>
          </cell>
          <cell r="P2122">
            <v>0</v>
          </cell>
          <cell r="Q2122">
            <v>0</v>
          </cell>
          <cell r="R2122">
            <v>0</v>
          </cell>
          <cell r="S2122">
            <v>106</v>
          </cell>
          <cell r="T2122">
            <v>0</v>
          </cell>
          <cell r="U2122">
            <v>0</v>
          </cell>
          <cell r="V2122">
            <v>0</v>
          </cell>
          <cell r="W2122" t="str">
            <v>Y</v>
          </cell>
        </row>
        <row r="2123">
          <cell r="C2123" t="str">
            <v>54105460124057</v>
          </cell>
          <cell r="D2123" t="str">
            <v>54</v>
          </cell>
          <cell r="E2123" t="str">
            <v>10546</v>
          </cell>
          <cell r="F2123" t="str">
            <v>0124057</v>
          </cell>
          <cell r="G2123" t="str">
            <v>Tulare</v>
          </cell>
          <cell r="H2123" t="str">
            <v>Tulare County Office of Education</v>
          </cell>
          <cell r="I2123" t="str">
            <v>Valley Life Charter</v>
          </cell>
          <cell r="J2123" t="str">
            <v>00</v>
          </cell>
          <cell r="K2123" t="str">
            <v>County Office of Education (COE)</v>
          </cell>
          <cell r="L2123" t="str">
            <v>65</v>
          </cell>
          <cell r="M2123" t="str">
            <v>K-12 Schools (Public)</v>
          </cell>
          <cell r="N2123" t="str">
            <v>1293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 t="str">
            <v>N</v>
          </cell>
        </row>
        <row r="2124">
          <cell r="C2124" t="str">
            <v>54105460125542</v>
          </cell>
          <cell r="D2124" t="str">
            <v>54</v>
          </cell>
          <cell r="E2124" t="str">
            <v>10546</v>
          </cell>
          <cell r="F2124" t="str">
            <v>0125542</v>
          </cell>
          <cell r="G2124" t="str">
            <v>Tulare</v>
          </cell>
          <cell r="H2124" t="str">
            <v>Tulare County Office of Education</v>
          </cell>
          <cell r="I2124" t="str">
            <v>Sycamore Valley Academy</v>
          </cell>
          <cell r="J2124" t="str">
            <v>00</v>
          </cell>
          <cell r="K2124" t="str">
            <v>County Office of Education (COE)</v>
          </cell>
          <cell r="L2124" t="str">
            <v>60</v>
          </cell>
          <cell r="M2124" t="str">
            <v>Elementary Schools (Public)</v>
          </cell>
          <cell r="N2124" t="str">
            <v>1382</v>
          </cell>
          <cell r="O2124">
            <v>378</v>
          </cell>
          <cell r="P2124">
            <v>0</v>
          </cell>
          <cell r="Q2124">
            <v>0</v>
          </cell>
          <cell r="R2124">
            <v>0</v>
          </cell>
          <cell r="S2124">
            <v>148</v>
          </cell>
          <cell r="T2124">
            <v>0</v>
          </cell>
          <cell r="U2124">
            <v>0</v>
          </cell>
          <cell r="V2124">
            <v>0</v>
          </cell>
          <cell r="W2124" t="str">
            <v>Y</v>
          </cell>
        </row>
        <row r="2125">
          <cell r="C2125" t="str">
            <v>54105460135459</v>
          </cell>
          <cell r="D2125" t="str">
            <v>54</v>
          </cell>
          <cell r="E2125" t="str">
            <v>10546</v>
          </cell>
          <cell r="F2125" t="str">
            <v>0135459</v>
          </cell>
          <cell r="G2125" t="str">
            <v>Tulare</v>
          </cell>
          <cell r="H2125" t="str">
            <v>Tulare County Office of Education</v>
          </cell>
          <cell r="I2125" t="str">
            <v>Blue Oak Academy</v>
          </cell>
          <cell r="J2125" t="str">
            <v>00</v>
          </cell>
          <cell r="K2125" t="str">
            <v>County Office of Education (COE)</v>
          </cell>
          <cell r="L2125" t="str">
            <v>60</v>
          </cell>
          <cell r="M2125" t="str">
            <v>Elementary Schools (Public)</v>
          </cell>
          <cell r="N2125" t="str">
            <v>1860</v>
          </cell>
          <cell r="O2125">
            <v>126</v>
          </cell>
          <cell r="P2125">
            <v>0</v>
          </cell>
          <cell r="Q2125">
            <v>0</v>
          </cell>
          <cell r="R2125">
            <v>0</v>
          </cell>
          <cell r="S2125">
            <v>66</v>
          </cell>
          <cell r="T2125">
            <v>0</v>
          </cell>
          <cell r="U2125">
            <v>0</v>
          </cell>
          <cell r="V2125">
            <v>0</v>
          </cell>
          <cell r="W2125" t="str">
            <v>Y</v>
          </cell>
        </row>
        <row r="2126">
          <cell r="C2126" t="str">
            <v>54105465430327</v>
          </cell>
          <cell r="D2126" t="str">
            <v>54</v>
          </cell>
          <cell r="E2126" t="str">
            <v>10546</v>
          </cell>
          <cell r="F2126" t="str">
            <v>5430327</v>
          </cell>
          <cell r="G2126" t="str">
            <v>Tulare</v>
          </cell>
          <cell r="H2126" t="str">
            <v>Tulare County Office of Education</v>
          </cell>
          <cell r="I2126" t="str">
            <v>La Sierra High</v>
          </cell>
          <cell r="J2126" t="str">
            <v>00</v>
          </cell>
          <cell r="K2126" t="str">
            <v>County Office of Education (COE)</v>
          </cell>
          <cell r="L2126" t="str">
            <v>66</v>
          </cell>
          <cell r="M2126" t="str">
            <v>High Schools (Public)</v>
          </cell>
          <cell r="N2126" t="str">
            <v>0341</v>
          </cell>
          <cell r="O2126">
            <v>251</v>
          </cell>
          <cell r="P2126">
            <v>0</v>
          </cell>
          <cell r="Q2126">
            <v>0</v>
          </cell>
          <cell r="R2126">
            <v>0</v>
          </cell>
          <cell r="S2126">
            <v>227</v>
          </cell>
          <cell r="T2126">
            <v>0</v>
          </cell>
          <cell r="U2126">
            <v>0</v>
          </cell>
          <cell r="V2126">
            <v>0</v>
          </cell>
          <cell r="W2126" t="str">
            <v>Y</v>
          </cell>
        </row>
        <row r="2127">
          <cell r="C2127" t="str">
            <v>54105466119291</v>
          </cell>
          <cell r="D2127" t="str">
            <v>54</v>
          </cell>
          <cell r="E2127" t="str">
            <v>10546</v>
          </cell>
          <cell r="F2127" t="str">
            <v>6119291</v>
          </cell>
          <cell r="G2127" t="str">
            <v>Tulare</v>
          </cell>
          <cell r="H2127" t="str">
            <v>Tulare County Office of Education</v>
          </cell>
          <cell r="I2127" t="str">
            <v>Eleanor Roosevelt Community Learning Center</v>
          </cell>
          <cell r="J2127" t="str">
            <v>00</v>
          </cell>
          <cell r="K2127" t="str">
            <v>County Office of Education (COE)</v>
          </cell>
          <cell r="L2127" t="str">
            <v>65</v>
          </cell>
          <cell r="M2127" t="str">
            <v>K-12 Schools (Public)</v>
          </cell>
          <cell r="N2127" t="str">
            <v>0395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 t="str">
            <v>N</v>
          </cell>
        </row>
        <row r="2128">
          <cell r="C2128" t="str">
            <v>54717950000000</v>
          </cell>
          <cell r="D2128" t="str">
            <v>54</v>
          </cell>
          <cell r="E2128" t="str">
            <v>71795</v>
          </cell>
          <cell r="F2128" t="str">
            <v>0000000</v>
          </cell>
          <cell r="G2128" t="str">
            <v>Tulare</v>
          </cell>
          <cell r="H2128" t="str">
            <v>Allensworth Elementary</v>
          </cell>
          <cell r="J2128" t="str">
            <v>52</v>
          </cell>
          <cell r="K2128" t="str">
            <v>Elementary School District</v>
          </cell>
          <cell r="O2128">
            <v>78</v>
          </cell>
          <cell r="P2128">
            <v>0</v>
          </cell>
          <cell r="Q2128">
            <v>0</v>
          </cell>
          <cell r="R2128">
            <v>0</v>
          </cell>
          <cell r="S2128">
            <v>75</v>
          </cell>
          <cell r="T2128">
            <v>0</v>
          </cell>
          <cell r="U2128">
            <v>0</v>
          </cell>
          <cell r="V2128">
            <v>0</v>
          </cell>
          <cell r="W2128" t="str">
            <v>Y</v>
          </cell>
        </row>
        <row r="2129">
          <cell r="C2129" t="str">
            <v>54718030000000</v>
          </cell>
          <cell r="D2129" t="str">
            <v>54</v>
          </cell>
          <cell r="E2129" t="str">
            <v>71803</v>
          </cell>
          <cell r="F2129" t="str">
            <v>0000000</v>
          </cell>
          <cell r="G2129" t="str">
            <v>Tulare</v>
          </cell>
          <cell r="H2129" t="str">
            <v>Alpaugh Unified</v>
          </cell>
          <cell r="J2129" t="str">
            <v>54</v>
          </cell>
          <cell r="K2129" t="str">
            <v>Unified School District</v>
          </cell>
          <cell r="O2129">
            <v>320</v>
          </cell>
          <cell r="P2129">
            <v>0</v>
          </cell>
          <cell r="Q2129">
            <v>2</v>
          </cell>
          <cell r="R2129">
            <v>0</v>
          </cell>
          <cell r="S2129">
            <v>304</v>
          </cell>
          <cell r="T2129">
            <v>0</v>
          </cell>
          <cell r="U2129">
            <v>0</v>
          </cell>
          <cell r="V2129">
            <v>0</v>
          </cell>
          <cell r="W2129" t="str">
            <v>Y</v>
          </cell>
        </row>
        <row r="2130">
          <cell r="C2130" t="str">
            <v>54718030112458</v>
          </cell>
          <cell r="D2130" t="str">
            <v>54</v>
          </cell>
          <cell r="E2130" t="str">
            <v>71803</v>
          </cell>
          <cell r="F2130" t="str">
            <v>0112458</v>
          </cell>
          <cell r="G2130" t="str">
            <v>Tulare</v>
          </cell>
          <cell r="H2130" t="str">
            <v>Alpaugh Unified</v>
          </cell>
          <cell r="I2130" t="str">
            <v>California Connections Academy@Central</v>
          </cell>
          <cell r="J2130" t="str">
            <v>54</v>
          </cell>
          <cell r="K2130" t="str">
            <v>Unified School District</v>
          </cell>
          <cell r="L2130" t="str">
            <v>65</v>
          </cell>
          <cell r="M2130" t="str">
            <v>K-12 Schools (Public)</v>
          </cell>
          <cell r="N2130" t="str">
            <v>0804</v>
          </cell>
          <cell r="O2130">
            <v>433</v>
          </cell>
          <cell r="P2130">
            <v>0</v>
          </cell>
          <cell r="Q2130">
            <v>0</v>
          </cell>
          <cell r="R2130">
            <v>0</v>
          </cell>
          <cell r="S2130">
            <v>245</v>
          </cell>
          <cell r="T2130">
            <v>0</v>
          </cell>
          <cell r="U2130">
            <v>0</v>
          </cell>
          <cell r="V2130">
            <v>0</v>
          </cell>
          <cell r="W2130" t="str">
            <v>Y</v>
          </cell>
        </row>
        <row r="2131">
          <cell r="C2131" t="str">
            <v>54718110000000</v>
          </cell>
          <cell r="D2131" t="str">
            <v>54</v>
          </cell>
          <cell r="E2131" t="str">
            <v>71811</v>
          </cell>
          <cell r="F2131" t="str">
            <v>0000000</v>
          </cell>
          <cell r="G2131" t="str">
            <v>Tulare</v>
          </cell>
          <cell r="H2131" t="str">
            <v>Alta Vista Elementary</v>
          </cell>
          <cell r="J2131" t="str">
            <v>52</v>
          </cell>
          <cell r="K2131" t="str">
            <v>Elementary School District</v>
          </cell>
          <cell r="O2131">
            <v>558</v>
          </cell>
          <cell r="P2131">
            <v>0</v>
          </cell>
          <cell r="Q2131">
            <v>2</v>
          </cell>
          <cell r="R2131">
            <v>0</v>
          </cell>
          <cell r="S2131">
            <v>529</v>
          </cell>
          <cell r="T2131">
            <v>0</v>
          </cell>
          <cell r="U2131">
            <v>0</v>
          </cell>
          <cell r="V2131">
            <v>0</v>
          </cell>
          <cell r="W2131" t="str">
            <v>Y</v>
          </cell>
        </row>
        <row r="2132">
          <cell r="C2132" t="str">
            <v>54718290000000</v>
          </cell>
          <cell r="D2132" t="str">
            <v>54</v>
          </cell>
          <cell r="E2132" t="str">
            <v>71829</v>
          </cell>
          <cell r="F2132" t="str">
            <v>0000000</v>
          </cell>
          <cell r="G2132" t="str">
            <v>Tulare</v>
          </cell>
          <cell r="H2132" t="str">
            <v>Buena Vista Elementary</v>
          </cell>
          <cell r="J2132" t="str">
            <v>52</v>
          </cell>
          <cell r="K2132" t="str">
            <v>Elementary School District</v>
          </cell>
          <cell r="O2132">
            <v>212</v>
          </cell>
          <cell r="P2132">
            <v>0</v>
          </cell>
          <cell r="Q2132">
            <v>1</v>
          </cell>
          <cell r="R2132">
            <v>0</v>
          </cell>
          <cell r="S2132">
            <v>152</v>
          </cell>
          <cell r="T2132">
            <v>0</v>
          </cell>
          <cell r="U2132">
            <v>0</v>
          </cell>
          <cell r="V2132">
            <v>0</v>
          </cell>
          <cell r="W2132" t="str">
            <v>Y</v>
          </cell>
        </row>
        <row r="2133">
          <cell r="C2133" t="str">
            <v>54718370000000</v>
          </cell>
          <cell r="D2133" t="str">
            <v>54</v>
          </cell>
          <cell r="E2133" t="str">
            <v>71837</v>
          </cell>
          <cell r="F2133" t="str">
            <v>0000000</v>
          </cell>
          <cell r="G2133" t="str">
            <v>Tulare</v>
          </cell>
          <cell r="H2133" t="str">
            <v>Burton Elementary</v>
          </cell>
          <cell r="J2133" t="str">
            <v>52</v>
          </cell>
          <cell r="K2133" t="str">
            <v>Elementary School District</v>
          </cell>
          <cell r="O2133">
            <v>2799</v>
          </cell>
          <cell r="P2133">
            <v>0</v>
          </cell>
          <cell r="Q2133">
            <v>10</v>
          </cell>
          <cell r="R2133">
            <v>0</v>
          </cell>
          <cell r="S2133">
            <v>2283</v>
          </cell>
          <cell r="T2133">
            <v>0</v>
          </cell>
          <cell r="U2133">
            <v>4</v>
          </cell>
          <cell r="V2133">
            <v>0</v>
          </cell>
          <cell r="W2133" t="str">
            <v>Y</v>
          </cell>
        </row>
        <row r="2134">
          <cell r="C2134" t="str">
            <v>54718370109009</v>
          </cell>
          <cell r="D2134" t="str">
            <v>54</v>
          </cell>
          <cell r="E2134" t="str">
            <v>71837</v>
          </cell>
          <cell r="F2134" t="str">
            <v>0109009</v>
          </cell>
          <cell r="G2134" t="str">
            <v>Tulare</v>
          </cell>
          <cell r="H2134" t="str">
            <v>Burton Elementary</v>
          </cell>
          <cell r="I2134" t="str">
            <v>Summit Charter Academy</v>
          </cell>
          <cell r="J2134" t="str">
            <v>52</v>
          </cell>
          <cell r="K2134" t="str">
            <v>Elementary School District</v>
          </cell>
          <cell r="L2134" t="str">
            <v>65</v>
          </cell>
          <cell r="M2134" t="str">
            <v>K-12 Schools (Public)</v>
          </cell>
          <cell r="N2134" t="str">
            <v>0690</v>
          </cell>
          <cell r="O2134">
            <v>2023</v>
          </cell>
          <cell r="P2134">
            <v>0</v>
          </cell>
          <cell r="Q2134">
            <v>0</v>
          </cell>
          <cell r="R2134">
            <v>0</v>
          </cell>
          <cell r="S2134">
            <v>1381</v>
          </cell>
          <cell r="T2134">
            <v>0</v>
          </cell>
          <cell r="U2134">
            <v>0</v>
          </cell>
          <cell r="V2134">
            <v>0</v>
          </cell>
          <cell r="W2134" t="str">
            <v>Y</v>
          </cell>
        </row>
        <row r="2135">
          <cell r="C2135" t="str">
            <v>54718370122705</v>
          </cell>
          <cell r="D2135" t="str">
            <v>54</v>
          </cell>
          <cell r="E2135" t="str">
            <v>71837</v>
          </cell>
          <cell r="F2135" t="str">
            <v>0122705</v>
          </cell>
          <cell r="G2135" t="str">
            <v>Tulare</v>
          </cell>
          <cell r="H2135" t="str">
            <v>Burton Elementary</v>
          </cell>
          <cell r="I2135" t="str">
            <v>Burton Horizon Academy</v>
          </cell>
          <cell r="J2135" t="str">
            <v>52</v>
          </cell>
          <cell r="K2135" t="str">
            <v>Elementary School District</v>
          </cell>
          <cell r="L2135" t="str">
            <v>65</v>
          </cell>
          <cell r="M2135" t="str">
            <v>K-12 Schools (Public)</v>
          </cell>
          <cell r="N2135" t="str">
            <v>1228</v>
          </cell>
          <cell r="O2135">
            <v>98</v>
          </cell>
          <cell r="P2135">
            <v>0</v>
          </cell>
          <cell r="Q2135">
            <v>0</v>
          </cell>
          <cell r="R2135">
            <v>0</v>
          </cell>
          <cell r="S2135">
            <v>88</v>
          </cell>
          <cell r="T2135">
            <v>0</v>
          </cell>
          <cell r="U2135">
            <v>0</v>
          </cell>
          <cell r="V2135">
            <v>0</v>
          </cell>
          <cell r="W2135" t="str">
            <v>Y</v>
          </cell>
        </row>
        <row r="2136">
          <cell r="C2136" t="str">
            <v>54718520000000</v>
          </cell>
          <cell r="D2136" t="str">
            <v>54</v>
          </cell>
          <cell r="E2136" t="str">
            <v>71852</v>
          </cell>
          <cell r="F2136" t="str">
            <v>0000000</v>
          </cell>
          <cell r="G2136" t="str">
            <v>Tulare</v>
          </cell>
          <cell r="H2136" t="str">
            <v>Columbine Elementary</v>
          </cell>
          <cell r="J2136" t="str">
            <v>52</v>
          </cell>
          <cell r="K2136" t="str">
            <v>Elementary School District</v>
          </cell>
          <cell r="O2136">
            <v>200</v>
          </cell>
          <cell r="P2136">
            <v>0</v>
          </cell>
          <cell r="Q2136">
            <v>0</v>
          </cell>
          <cell r="R2136">
            <v>0</v>
          </cell>
          <cell r="S2136">
            <v>125</v>
          </cell>
          <cell r="T2136">
            <v>0</v>
          </cell>
          <cell r="U2136">
            <v>0</v>
          </cell>
          <cell r="V2136">
            <v>0</v>
          </cell>
          <cell r="W2136" t="str">
            <v>Y</v>
          </cell>
        </row>
        <row r="2137">
          <cell r="C2137" t="str">
            <v>54718600000000</v>
          </cell>
          <cell r="D2137" t="str">
            <v>54</v>
          </cell>
          <cell r="E2137" t="str">
            <v>71860</v>
          </cell>
          <cell r="F2137" t="str">
            <v>0000000</v>
          </cell>
          <cell r="G2137" t="str">
            <v>Tulare</v>
          </cell>
          <cell r="H2137" t="str">
            <v>Cutler-Orosi Joint Unified</v>
          </cell>
          <cell r="J2137" t="str">
            <v>54</v>
          </cell>
          <cell r="K2137" t="str">
            <v>Unified School District</v>
          </cell>
          <cell r="O2137">
            <v>4092</v>
          </cell>
          <cell r="P2137">
            <v>0</v>
          </cell>
          <cell r="Q2137">
            <v>45</v>
          </cell>
          <cell r="R2137">
            <v>0</v>
          </cell>
          <cell r="S2137">
            <v>3943</v>
          </cell>
          <cell r="T2137">
            <v>0</v>
          </cell>
          <cell r="U2137">
            <v>25</v>
          </cell>
          <cell r="V2137">
            <v>0</v>
          </cell>
          <cell r="W2137" t="str">
            <v>Y</v>
          </cell>
        </row>
        <row r="2138">
          <cell r="C2138" t="str">
            <v>54718940000000</v>
          </cell>
          <cell r="D2138" t="str">
            <v>54</v>
          </cell>
          <cell r="E2138" t="str">
            <v>71894</v>
          </cell>
          <cell r="F2138" t="str">
            <v>0000000</v>
          </cell>
          <cell r="G2138" t="str">
            <v>Tulare</v>
          </cell>
          <cell r="H2138" t="str">
            <v>Ducor Union Elementary</v>
          </cell>
          <cell r="J2138" t="str">
            <v>52</v>
          </cell>
          <cell r="K2138" t="str">
            <v>Elementary School District</v>
          </cell>
          <cell r="O2138">
            <v>170</v>
          </cell>
          <cell r="P2138">
            <v>0</v>
          </cell>
          <cell r="Q2138">
            <v>2</v>
          </cell>
          <cell r="R2138">
            <v>0</v>
          </cell>
          <cell r="S2138">
            <v>146</v>
          </cell>
          <cell r="T2138">
            <v>0</v>
          </cell>
          <cell r="U2138">
            <v>1</v>
          </cell>
          <cell r="V2138">
            <v>0</v>
          </cell>
          <cell r="W2138" t="str">
            <v>Y</v>
          </cell>
        </row>
        <row r="2139">
          <cell r="C2139" t="str">
            <v>54719020000000</v>
          </cell>
          <cell r="D2139" t="str">
            <v>54</v>
          </cell>
          <cell r="E2139" t="str">
            <v>71902</v>
          </cell>
          <cell r="F2139" t="str">
            <v>0000000</v>
          </cell>
          <cell r="G2139" t="str">
            <v>Tulare</v>
          </cell>
          <cell r="H2139" t="str">
            <v>Earlimart Elementary</v>
          </cell>
          <cell r="J2139" t="str">
            <v>52</v>
          </cell>
          <cell r="K2139" t="str">
            <v>Elementary School District</v>
          </cell>
          <cell r="O2139">
            <v>1833</v>
          </cell>
          <cell r="P2139">
            <v>0</v>
          </cell>
          <cell r="Q2139">
            <v>8</v>
          </cell>
          <cell r="R2139">
            <v>0</v>
          </cell>
          <cell r="S2139">
            <v>1776</v>
          </cell>
          <cell r="T2139">
            <v>0</v>
          </cell>
          <cell r="U2139">
            <v>6</v>
          </cell>
          <cell r="V2139">
            <v>0</v>
          </cell>
          <cell r="W2139" t="str">
            <v>Y</v>
          </cell>
        </row>
        <row r="2140">
          <cell r="C2140" t="str">
            <v>54719440000000</v>
          </cell>
          <cell r="D2140" t="str">
            <v>54</v>
          </cell>
          <cell r="E2140" t="str">
            <v>71944</v>
          </cell>
          <cell r="F2140" t="str">
            <v>0000000</v>
          </cell>
          <cell r="G2140" t="str">
            <v>Tulare</v>
          </cell>
          <cell r="H2140" t="str">
            <v>Hope Elementary</v>
          </cell>
          <cell r="J2140" t="str">
            <v>52</v>
          </cell>
          <cell r="K2140" t="str">
            <v>Elementary School District</v>
          </cell>
          <cell r="O2140">
            <v>243</v>
          </cell>
          <cell r="P2140">
            <v>0</v>
          </cell>
          <cell r="Q2140">
            <v>0</v>
          </cell>
          <cell r="R2140">
            <v>0</v>
          </cell>
          <cell r="S2140">
            <v>184</v>
          </cell>
          <cell r="T2140">
            <v>0</v>
          </cell>
          <cell r="U2140">
            <v>0</v>
          </cell>
          <cell r="V2140">
            <v>0</v>
          </cell>
          <cell r="W2140" t="str">
            <v>Y</v>
          </cell>
        </row>
        <row r="2141">
          <cell r="C2141" t="str">
            <v>54719510000000</v>
          </cell>
          <cell r="D2141" t="str">
            <v>54</v>
          </cell>
          <cell r="E2141" t="str">
            <v>71951</v>
          </cell>
          <cell r="F2141" t="str">
            <v>0000000</v>
          </cell>
          <cell r="G2141" t="str">
            <v>Tulare</v>
          </cell>
          <cell r="H2141" t="str">
            <v>Hot Springs Elementary</v>
          </cell>
          <cell r="J2141" t="str">
            <v>52</v>
          </cell>
          <cell r="K2141" t="str">
            <v>Elementary School District</v>
          </cell>
          <cell r="O2141">
            <v>18</v>
          </cell>
          <cell r="P2141">
            <v>0</v>
          </cell>
          <cell r="Q2141">
            <v>0</v>
          </cell>
          <cell r="R2141">
            <v>0</v>
          </cell>
          <cell r="S2141">
            <v>18</v>
          </cell>
          <cell r="T2141">
            <v>0</v>
          </cell>
          <cell r="U2141">
            <v>0</v>
          </cell>
          <cell r="V2141">
            <v>0</v>
          </cell>
          <cell r="W2141" t="str">
            <v>Y</v>
          </cell>
        </row>
        <row r="2142">
          <cell r="C2142" t="str">
            <v>54719690000000</v>
          </cell>
          <cell r="D2142" t="str">
            <v>54</v>
          </cell>
          <cell r="E2142" t="str">
            <v>71969</v>
          </cell>
          <cell r="F2142" t="str">
            <v>0000000</v>
          </cell>
          <cell r="G2142" t="str">
            <v>Tulare</v>
          </cell>
          <cell r="H2142" t="str">
            <v>Kings River Union Elementary</v>
          </cell>
          <cell r="J2142" t="str">
            <v>52</v>
          </cell>
          <cell r="K2142" t="str">
            <v>Elementary School District</v>
          </cell>
          <cell r="O2142">
            <v>458</v>
          </cell>
          <cell r="P2142">
            <v>0</v>
          </cell>
          <cell r="Q2142">
            <v>0</v>
          </cell>
          <cell r="R2142">
            <v>0</v>
          </cell>
          <cell r="S2142">
            <v>426</v>
          </cell>
          <cell r="T2142">
            <v>0</v>
          </cell>
          <cell r="U2142">
            <v>0</v>
          </cell>
          <cell r="V2142">
            <v>0</v>
          </cell>
          <cell r="W2142" t="str">
            <v>Y</v>
          </cell>
        </row>
        <row r="2143">
          <cell r="C2143" t="str">
            <v>54719850000000</v>
          </cell>
          <cell r="D2143" t="str">
            <v>54</v>
          </cell>
          <cell r="E2143" t="str">
            <v>71985</v>
          </cell>
          <cell r="F2143" t="str">
            <v>0000000</v>
          </cell>
          <cell r="G2143" t="str">
            <v>Tulare</v>
          </cell>
          <cell r="H2143" t="str">
            <v>Liberty Elementary</v>
          </cell>
          <cell r="J2143" t="str">
            <v>52</v>
          </cell>
          <cell r="K2143" t="str">
            <v>Elementary School District</v>
          </cell>
          <cell r="O2143">
            <v>633</v>
          </cell>
          <cell r="P2143">
            <v>0</v>
          </cell>
          <cell r="Q2143">
            <v>0</v>
          </cell>
          <cell r="R2143">
            <v>0</v>
          </cell>
          <cell r="S2143">
            <v>361</v>
          </cell>
          <cell r="T2143">
            <v>0</v>
          </cell>
          <cell r="U2143">
            <v>0</v>
          </cell>
          <cell r="V2143">
            <v>0</v>
          </cell>
          <cell r="W2143" t="str">
            <v>Y</v>
          </cell>
        </row>
        <row r="2144">
          <cell r="C2144" t="str">
            <v>54719930000000</v>
          </cell>
          <cell r="D2144" t="str">
            <v>54</v>
          </cell>
          <cell r="E2144" t="str">
            <v>71993</v>
          </cell>
          <cell r="F2144" t="str">
            <v>0000000</v>
          </cell>
          <cell r="G2144" t="str">
            <v>Tulare</v>
          </cell>
          <cell r="H2144" t="str">
            <v>Lindsay Unified</v>
          </cell>
          <cell r="J2144" t="str">
            <v>54</v>
          </cell>
          <cell r="K2144" t="str">
            <v>Unified School District</v>
          </cell>
          <cell r="O2144">
            <v>4085</v>
          </cell>
          <cell r="P2144">
            <v>0</v>
          </cell>
          <cell r="Q2144">
            <v>25</v>
          </cell>
          <cell r="R2144">
            <v>0</v>
          </cell>
          <cell r="S2144">
            <v>3890</v>
          </cell>
          <cell r="T2144">
            <v>0</v>
          </cell>
          <cell r="U2144">
            <v>9</v>
          </cell>
          <cell r="V2144">
            <v>0</v>
          </cell>
          <cell r="W2144" t="str">
            <v>Y</v>
          </cell>
        </row>
        <row r="2145">
          <cell r="C2145" t="str">
            <v>54719930124776</v>
          </cell>
          <cell r="D2145" t="str">
            <v>54</v>
          </cell>
          <cell r="E2145" t="str">
            <v>71993</v>
          </cell>
          <cell r="F2145" t="str">
            <v>0124776</v>
          </cell>
          <cell r="G2145" t="str">
            <v>Tulare</v>
          </cell>
          <cell r="H2145" t="str">
            <v>Lindsay Unified</v>
          </cell>
          <cell r="I2145" t="str">
            <v>Loma Vista Charter</v>
          </cell>
          <cell r="J2145" t="str">
            <v>54</v>
          </cell>
          <cell r="K2145" t="str">
            <v>Unified School District</v>
          </cell>
          <cell r="L2145" t="str">
            <v>65</v>
          </cell>
          <cell r="M2145" t="str">
            <v>K-12 Schools (Public)</v>
          </cell>
          <cell r="N2145" t="str">
            <v>1329</v>
          </cell>
          <cell r="O2145">
            <v>26</v>
          </cell>
          <cell r="P2145">
            <v>0</v>
          </cell>
          <cell r="Q2145">
            <v>0</v>
          </cell>
          <cell r="R2145">
            <v>0</v>
          </cell>
          <cell r="S2145">
            <v>23</v>
          </cell>
          <cell r="T2145">
            <v>0</v>
          </cell>
          <cell r="U2145">
            <v>0</v>
          </cell>
          <cell r="V2145">
            <v>0</v>
          </cell>
          <cell r="W2145" t="str">
            <v>Y</v>
          </cell>
        </row>
        <row r="2146">
          <cell r="C2146" t="str">
            <v>54720090000000</v>
          </cell>
          <cell r="D2146" t="str">
            <v>54</v>
          </cell>
          <cell r="E2146" t="str">
            <v>72009</v>
          </cell>
          <cell r="F2146" t="str">
            <v>0000000</v>
          </cell>
          <cell r="G2146" t="str">
            <v>Tulare</v>
          </cell>
          <cell r="H2146" t="str">
            <v>Monson-Sultana Joint Union Elementary</v>
          </cell>
          <cell r="J2146" t="str">
            <v>52</v>
          </cell>
          <cell r="K2146" t="str">
            <v>Elementary School District</v>
          </cell>
          <cell r="O2146">
            <v>475</v>
          </cell>
          <cell r="P2146">
            <v>0</v>
          </cell>
          <cell r="Q2146">
            <v>8</v>
          </cell>
          <cell r="R2146">
            <v>0</v>
          </cell>
          <cell r="S2146">
            <v>410</v>
          </cell>
          <cell r="T2146">
            <v>0</v>
          </cell>
          <cell r="U2146">
            <v>0</v>
          </cell>
          <cell r="V2146">
            <v>0</v>
          </cell>
          <cell r="W2146" t="str">
            <v>Y</v>
          </cell>
        </row>
        <row r="2147">
          <cell r="C2147" t="str">
            <v>54720170000000</v>
          </cell>
          <cell r="D2147" t="str">
            <v>54</v>
          </cell>
          <cell r="E2147" t="str">
            <v>72017</v>
          </cell>
          <cell r="F2147" t="str">
            <v>0000000</v>
          </cell>
          <cell r="G2147" t="str">
            <v>Tulare</v>
          </cell>
          <cell r="H2147" t="str">
            <v>Oak Valley Union Elementary</v>
          </cell>
          <cell r="J2147" t="str">
            <v>52</v>
          </cell>
          <cell r="K2147" t="str">
            <v>Elementary School District</v>
          </cell>
          <cell r="O2147">
            <v>568</v>
          </cell>
          <cell r="P2147">
            <v>0</v>
          </cell>
          <cell r="Q2147">
            <v>1</v>
          </cell>
          <cell r="R2147">
            <v>0</v>
          </cell>
          <cell r="S2147">
            <v>457</v>
          </cell>
          <cell r="T2147">
            <v>0</v>
          </cell>
          <cell r="U2147">
            <v>1</v>
          </cell>
          <cell r="V2147">
            <v>0</v>
          </cell>
          <cell r="W2147" t="str">
            <v>Y</v>
          </cell>
        </row>
        <row r="2148">
          <cell r="C2148" t="str">
            <v>54720250000000</v>
          </cell>
          <cell r="D2148" t="str">
            <v>54</v>
          </cell>
          <cell r="E2148" t="str">
            <v>72025</v>
          </cell>
          <cell r="F2148" t="str">
            <v>0000000</v>
          </cell>
          <cell r="G2148" t="str">
            <v>Tulare</v>
          </cell>
          <cell r="H2148" t="str">
            <v>Outside Creek Elementary</v>
          </cell>
          <cell r="J2148" t="str">
            <v>52</v>
          </cell>
          <cell r="K2148" t="str">
            <v>Elementary School District</v>
          </cell>
          <cell r="O2148">
            <v>85</v>
          </cell>
          <cell r="P2148">
            <v>0</v>
          </cell>
          <cell r="Q2148">
            <v>2</v>
          </cell>
          <cell r="R2148">
            <v>0</v>
          </cell>
          <cell r="S2148">
            <v>80</v>
          </cell>
          <cell r="T2148">
            <v>0</v>
          </cell>
          <cell r="U2148">
            <v>0</v>
          </cell>
          <cell r="V2148">
            <v>0</v>
          </cell>
          <cell r="W2148" t="str">
            <v>Y</v>
          </cell>
        </row>
        <row r="2149">
          <cell r="C2149" t="str">
            <v>54720330000000</v>
          </cell>
          <cell r="D2149" t="str">
            <v>54</v>
          </cell>
          <cell r="E2149" t="str">
            <v>72033</v>
          </cell>
          <cell r="F2149" t="str">
            <v>0000000</v>
          </cell>
          <cell r="G2149" t="str">
            <v>Tulare</v>
          </cell>
          <cell r="H2149" t="str">
            <v>Palo Verde Union Elementary</v>
          </cell>
          <cell r="J2149" t="str">
            <v>52</v>
          </cell>
          <cell r="K2149" t="str">
            <v>Elementary School District</v>
          </cell>
          <cell r="O2149">
            <v>556</v>
          </cell>
          <cell r="P2149">
            <v>0</v>
          </cell>
          <cell r="Q2149">
            <v>0</v>
          </cell>
          <cell r="R2149">
            <v>0</v>
          </cell>
          <cell r="S2149">
            <v>520</v>
          </cell>
          <cell r="T2149">
            <v>0</v>
          </cell>
          <cell r="U2149">
            <v>0</v>
          </cell>
          <cell r="V2149">
            <v>0</v>
          </cell>
          <cell r="W2149" t="str">
            <v>Y</v>
          </cell>
        </row>
        <row r="2150">
          <cell r="C2150" t="str">
            <v>54720410000000</v>
          </cell>
          <cell r="D2150" t="str">
            <v>54</v>
          </cell>
          <cell r="E2150" t="str">
            <v>72041</v>
          </cell>
          <cell r="F2150" t="str">
            <v>0000000</v>
          </cell>
          <cell r="G2150" t="str">
            <v>Tulare</v>
          </cell>
          <cell r="H2150" t="str">
            <v>Pixley Union Elementary</v>
          </cell>
          <cell r="J2150" t="str">
            <v>52</v>
          </cell>
          <cell r="K2150" t="str">
            <v>Elementary School District</v>
          </cell>
          <cell r="O2150">
            <v>1072</v>
          </cell>
          <cell r="P2150">
            <v>0</v>
          </cell>
          <cell r="Q2150">
            <v>12</v>
          </cell>
          <cell r="R2150">
            <v>0</v>
          </cell>
          <cell r="S2150">
            <v>1037</v>
          </cell>
          <cell r="T2150">
            <v>0</v>
          </cell>
          <cell r="U2150">
            <v>7</v>
          </cell>
          <cell r="V2150">
            <v>0</v>
          </cell>
          <cell r="W2150" t="str">
            <v>Y</v>
          </cell>
        </row>
        <row r="2151">
          <cell r="C2151" t="str">
            <v>54720580000000</v>
          </cell>
          <cell r="D2151" t="str">
            <v>54</v>
          </cell>
          <cell r="E2151" t="str">
            <v>72058</v>
          </cell>
          <cell r="F2151" t="str">
            <v>0000000</v>
          </cell>
          <cell r="G2151" t="str">
            <v>Tulare</v>
          </cell>
          <cell r="H2151" t="str">
            <v>Pleasant View Elementary</v>
          </cell>
          <cell r="J2151" t="str">
            <v>52</v>
          </cell>
          <cell r="K2151" t="str">
            <v>Elementary School District</v>
          </cell>
          <cell r="O2151">
            <v>474</v>
          </cell>
          <cell r="P2151">
            <v>0</v>
          </cell>
          <cell r="Q2151">
            <v>0</v>
          </cell>
          <cell r="R2151">
            <v>0</v>
          </cell>
          <cell r="S2151">
            <v>423</v>
          </cell>
          <cell r="T2151">
            <v>0</v>
          </cell>
          <cell r="U2151">
            <v>0</v>
          </cell>
          <cell r="V2151">
            <v>0</v>
          </cell>
          <cell r="W2151" t="str">
            <v>Y</v>
          </cell>
        </row>
        <row r="2152">
          <cell r="C2152" t="str">
            <v>54720820000000</v>
          </cell>
          <cell r="D2152" t="str">
            <v>54</v>
          </cell>
          <cell r="E2152" t="str">
            <v>72082</v>
          </cell>
          <cell r="F2152" t="str">
            <v>0000000</v>
          </cell>
          <cell r="G2152" t="str">
            <v>Tulare</v>
          </cell>
          <cell r="H2152" t="str">
            <v>Richgrove Elementary</v>
          </cell>
          <cell r="J2152" t="str">
            <v>52</v>
          </cell>
          <cell r="K2152" t="str">
            <v>Elementary School District</v>
          </cell>
          <cell r="O2152">
            <v>626</v>
          </cell>
          <cell r="P2152">
            <v>0</v>
          </cell>
          <cell r="Q2152">
            <v>3</v>
          </cell>
          <cell r="R2152">
            <v>0</v>
          </cell>
          <cell r="S2152">
            <v>573</v>
          </cell>
          <cell r="T2152">
            <v>0</v>
          </cell>
          <cell r="U2152">
            <v>1</v>
          </cell>
          <cell r="V2152">
            <v>0</v>
          </cell>
          <cell r="W2152" t="str">
            <v>Y</v>
          </cell>
        </row>
        <row r="2153">
          <cell r="C2153" t="str">
            <v>54720900000000</v>
          </cell>
          <cell r="D2153" t="str">
            <v>54</v>
          </cell>
          <cell r="E2153" t="str">
            <v>72090</v>
          </cell>
          <cell r="F2153" t="str">
            <v>0000000</v>
          </cell>
          <cell r="G2153" t="str">
            <v>Tulare</v>
          </cell>
          <cell r="H2153" t="str">
            <v>Rockford Elementary</v>
          </cell>
          <cell r="J2153" t="str">
            <v>52</v>
          </cell>
          <cell r="K2153" t="str">
            <v>Elementary School District</v>
          </cell>
          <cell r="O2153">
            <v>357</v>
          </cell>
          <cell r="P2153">
            <v>0</v>
          </cell>
          <cell r="Q2153">
            <v>0</v>
          </cell>
          <cell r="R2153">
            <v>0</v>
          </cell>
          <cell r="S2153">
            <v>217</v>
          </cell>
          <cell r="T2153">
            <v>0</v>
          </cell>
          <cell r="U2153">
            <v>0</v>
          </cell>
          <cell r="V2153">
            <v>0</v>
          </cell>
          <cell r="W2153" t="str">
            <v>Y</v>
          </cell>
        </row>
        <row r="2154">
          <cell r="C2154" t="str">
            <v>54721080000000</v>
          </cell>
          <cell r="D2154" t="str">
            <v>54</v>
          </cell>
          <cell r="E2154" t="str">
            <v>72108</v>
          </cell>
          <cell r="F2154" t="str">
            <v>0000000</v>
          </cell>
          <cell r="G2154" t="str">
            <v>Tulare</v>
          </cell>
          <cell r="H2154" t="str">
            <v>Saucelito Elementary</v>
          </cell>
          <cell r="J2154" t="str">
            <v>52</v>
          </cell>
          <cell r="K2154" t="str">
            <v>Elementary School District</v>
          </cell>
          <cell r="O2154">
            <v>86</v>
          </cell>
          <cell r="P2154">
            <v>0</v>
          </cell>
          <cell r="Q2154">
            <v>0</v>
          </cell>
          <cell r="R2154">
            <v>0</v>
          </cell>
          <cell r="S2154">
            <v>65</v>
          </cell>
          <cell r="T2154">
            <v>0</v>
          </cell>
          <cell r="U2154">
            <v>0</v>
          </cell>
          <cell r="V2154">
            <v>0</v>
          </cell>
          <cell r="W2154" t="str">
            <v>Y</v>
          </cell>
        </row>
        <row r="2155">
          <cell r="C2155" t="str">
            <v>54721160000000</v>
          </cell>
          <cell r="D2155" t="str">
            <v>54</v>
          </cell>
          <cell r="E2155" t="str">
            <v>72116</v>
          </cell>
          <cell r="F2155" t="str">
            <v>0000000</v>
          </cell>
          <cell r="G2155" t="str">
            <v>Tulare</v>
          </cell>
          <cell r="H2155" t="str">
            <v>Sequoia Union Elementary</v>
          </cell>
          <cell r="J2155" t="str">
            <v>52</v>
          </cell>
          <cell r="K2155" t="str">
            <v>Elementary School District</v>
          </cell>
          <cell r="O2155">
            <v>32</v>
          </cell>
          <cell r="P2155">
            <v>0</v>
          </cell>
          <cell r="Q2155">
            <v>0</v>
          </cell>
          <cell r="R2155">
            <v>0</v>
          </cell>
          <cell r="S2155">
            <v>13</v>
          </cell>
          <cell r="T2155">
            <v>0</v>
          </cell>
          <cell r="U2155">
            <v>0</v>
          </cell>
          <cell r="V2155">
            <v>0</v>
          </cell>
          <cell r="W2155" t="str">
            <v>Y</v>
          </cell>
        </row>
        <row r="2156">
          <cell r="C2156" t="str">
            <v>54721166054340</v>
          </cell>
          <cell r="D2156" t="str">
            <v>54</v>
          </cell>
          <cell r="E2156" t="str">
            <v>72116</v>
          </cell>
          <cell r="F2156" t="str">
            <v>6054340</v>
          </cell>
          <cell r="G2156" t="str">
            <v>Tulare</v>
          </cell>
          <cell r="H2156" t="str">
            <v>Sequoia Union Elementary</v>
          </cell>
          <cell r="I2156" t="str">
            <v>Sequoia Elementary Charter</v>
          </cell>
          <cell r="J2156" t="str">
            <v>52</v>
          </cell>
          <cell r="K2156" t="str">
            <v>Elementary School District</v>
          </cell>
          <cell r="L2156" t="str">
            <v>60</v>
          </cell>
          <cell r="M2156" t="str">
            <v>Elementary Schools (Public)</v>
          </cell>
          <cell r="N2156" t="str">
            <v>1829</v>
          </cell>
          <cell r="O2156">
            <v>301</v>
          </cell>
          <cell r="P2156">
            <v>0</v>
          </cell>
          <cell r="Q2156">
            <v>0</v>
          </cell>
          <cell r="R2156">
            <v>0</v>
          </cell>
          <cell r="S2156">
            <v>154</v>
          </cell>
          <cell r="T2156">
            <v>0</v>
          </cell>
          <cell r="U2156">
            <v>0</v>
          </cell>
          <cell r="V2156">
            <v>0</v>
          </cell>
          <cell r="W2156" t="str">
            <v>Y</v>
          </cell>
        </row>
        <row r="2157">
          <cell r="C2157" t="str">
            <v>54721320000000</v>
          </cell>
          <cell r="D2157" t="str">
            <v>54</v>
          </cell>
          <cell r="E2157" t="str">
            <v>72132</v>
          </cell>
          <cell r="F2157" t="str">
            <v>0000000</v>
          </cell>
          <cell r="G2157" t="str">
            <v>Tulare</v>
          </cell>
          <cell r="H2157" t="str">
            <v>Springville Union Elementary</v>
          </cell>
          <cell r="J2157" t="str">
            <v>52</v>
          </cell>
          <cell r="K2157" t="str">
            <v>Elementary School District</v>
          </cell>
          <cell r="O2157">
            <v>331</v>
          </cell>
          <cell r="P2157">
            <v>0</v>
          </cell>
          <cell r="Q2157">
            <v>2</v>
          </cell>
          <cell r="R2157">
            <v>0</v>
          </cell>
          <cell r="S2157">
            <v>177</v>
          </cell>
          <cell r="T2157">
            <v>0</v>
          </cell>
          <cell r="U2157">
            <v>1</v>
          </cell>
          <cell r="V2157">
            <v>0</v>
          </cell>
          <cell r="W2157" t="str">
            <v>Y</v>
          </cell>
        </row>
        <row r="2158">
          <cell r="C2158" t="str">
            <v>54721400000000</v>
          </cell>
          <cell r="D2158" t="str">
            <v>54</v>
          </cell>
          <cell r="E2158" t="str">
            <v>72140</v>
          </cell>
          <cell r="F2158" t="str">
            <v>0000000</v>
          </cell>
          <cell r="G2158" t="str">
            <v>Tulare</v>
          </cell>
          <cell r="H2158" t="str">
            <v>Stone Corral Elementary</v>
          </cell>
          <cell r="J2158" t="str">
            <v>52</v>
          </cell>
          <cell r="K2158" t="str">
            <v>Elementary School District</v>
          </cell>
          <cell r="O2158">
            <v>117</v>
          </cell>
          <cell r="P2158">
            <v>0</v>
          </cell>
          <cell r="Q2158">
            <v>1</v>
          </cell>
          <cell r="R2158">
            <v>0</v>
          </cell>
          <cell r="S2158">
            <v>113</v>
          </cell>
          <cell r="T2158">
            <v>0</v>
          </cell>
          <cell r="U2158">
            <v>0</v>
          </cell>
          <cell r="V2158">
            <v>0</v>
          </cell>
          <cell r="W2158" t="str">
            <v>Y</v>
          </cell>
        </row>
        <row r="2159">
          <cell r="C2159" t="str">
            <v>54721400123273</v>
          </cell>
          <cell r="D2159" t="str">
            <v>54</v>
          </cell>
          <cell r="E2159" t="str">
            <v>72140</v>
          </cell>
          <cell r="F2159" t="str">
            <v>0123273</v>
          </cell>
          <cell r="G2159" t="str">
            <v>Tulare</v>
          </cell>
          <cell r="H2159" t="str">
            <v>Stone Corral Elementary</v>
          </cell>
          <cell r="I2159" t="str">
            <v>Crescent Valley Public Charter</v>
          </cell>
          <cell r="J2159" t="str">
            <v>52</v>
          </cell>
          <cell r="K2159" t="str">
            <v>Elementary School District</v>
          </cell>
          <cell r="L2159" t="str">
            <v>65</v>
          </cell>
          <cell r="M2159" t="str">
            <v>K-12 Schools (Public)</v>
          </cell>
          <cell r="N2159" t="str">
            <v>1269</v>
          </cell>
          <cell r="O2159">
            <v>111</v>
          </cell>
          <cell r="P2159">
            <v>0</v>
          </cell>
          <cell r="Q2159">
            <v>0</v>
          </cell>
          <cell r="R2159">
            <v>0</v>
          </cell>
          <cell r="S2159">
            <v>99</v>
          </cell>
          <cell r="T2159">
            <v>0</v>
          </cell>
          <cell r="U2159">
            <v>0</v>
          </cell>
          <cell r="V2159">
            <v>0</v>
          </cell>
          <cell r="W2159" t="str">
            <v>Y</v>
          </cell>
        </row>
        <row r="2160">
          <cell r="C2160" t="str">
            <v>54721400136507</v>
          </cell>
          <cell r="D2160" t="str">
            <v>54</v>
          </cell>
          <cell r="E2160" t="str">
            <v>72140</v>
          </cell>
          <cell r="F2160" t="str">
            <v>0136507</v>
          </cell>
          <cell r="G2160" t="str">
            <v>Tulare</v>
          </cell>
          <cell r="H2160" t="str">
            <v>Stone Corral Elementary</v>
          </cell>
          <cell r="I2160" t="str">
            <v>Crescent Valley Public Charter II</v>
          </cell>
          <cell r="J2160" t="str">
            <v>52</v>
          </cell>
          <cell r="K2160" t="str">
            <v>Elementary School District</v>
          </cell>
          <cell r="L2160" t="str">
            <v>65</v>
          </cell>
          <cell r="M2160" t="str">
            <v>K-12 Schools (Public)</v>
          </cell>
          <cell r="N2160" t="str">
            <v>1894</v>
          </cell>
          <cell r="O2160">
            <v>384</v>
          </cell>
          <cell r="P2160">
            <v>0</v>
          </cell>
          <cell r="Q2160">
            <v>0</v>
          </cell>
          <cell r="R2160">
            <v>0</v>
          </cell>
          <cell r="S2160">
            <v>349</v>
          </cell>
          <cell r="T2160">
            <v>0</v>
          </cell>
          <cell r="U2160">
            <v>0</v>
          </cell>
          <cell r="V2160">
            <v>0</v>
          </cell>
          <cell r="W2160" t="str">
            <v>Y</v>
          </cell>
        </row>
        <row r="2161">
          <cell r="C2161" t="str">
            <v>54721570000000</v>
          </cell>
          <cell r="D2161" t="str">
            <v>54</v>
          </cell>
          <cell r="E2161" t="str">
            <v>72157</v>
          </cell>
          <cell r="F2161" t="str">
            <v>0000000</v>
          </cell>
          <cell r="G2161" t="str">
            <v>Tulare</v>
          </cell>
          <cell r="H2161" t="str">
            <v>Strathmore Union Elementary</v>
          </cell>
          <cell r="J2161" t="str">
            <v>52</v>
          </cell>
          <cell r="K2161" t="str">
            <v>Elementary School District</v>
          </cell>
          <cell r="O2161">
            <v>789</v>
          </cell>
          <cell r="P2161">
            <v>0</v>
          </cell>
          <cell r="Q2161">
            <v>10</v>
          </cell>
          <cell r="R2161">
            <v>0</v>
          </cell>
          <cell r="S2161">
            <v>769</v>
          </cell>
          <cell r="T2161">
            <v>0</v>
          </cell>
          <cell r="U2161">
            <v>3</v>
          </cell>
          <cell r="V2161">
            <v>0</v>
          </cell>
          <cell r="W2161" t="str">
            <v>Y</v>
          </cell>
        </row>
        <row r="2162">
          <cell r="C2162" t="str">
            <v>54721730000000</v>
          </cell>
          <cell r="D2162" t="str">
            <v>54</v>
          </cell>
          <cell r="E2162" t="str">
            <v>72173</v>
          </cell>
          <cell r="F2162" t="str">
            <v>0000000</v>
          </cell>
          <cell r="G2162" t="str">
            <v>Tulare</v>
          </cell>
          <cell r="H2162" t="str">
            <v>Sundale Union Elementary</v>
          </cell>
          <cell r="J2162" t="str">
            <v>52</v>
          </cell>
          <cell r="K2162" t="str">
            <v>Elementary School District</v>
          </cell>
          <cell r="O2162">
            <v>827</v>
          </cell>
          <cell r="P2162">
            <v>0</v>
          </cell>
          <cell r="Q2162">
            <v>5</v>
          </cell>
          <cell r="R2162">
            <v>0</v>
          </cell>
          <cell r="S2162">
            <v>373</v>
          </cell>
          <cell r="T2162">
            <v>0</v>
          </cell>
          <cell r="U2162">
            <v>2</v>
          </cell>
          <cell r="V2162">
            <v>0</v>
          </cell>
          <cell r="W2162" t="str">
            <v>Y</v>
          </cell>
        </row>
        <row r="2163">
          <cell r="C2163" t="str">
            <v>54721810000000</v>
          </cell>
          <cell r="D2163" t="str">
            <v>54</v>
          </cell>
          <cell r="E2163" t="str">
            <v>72181</v>
          </cell>
          <cell r="F2163" t="str">
            <v>0000000</v>
          </cell>
          <cell r="G2163" t="str">
            <v>Tulare</v>
          </cell>
          <cell r="H2163" t="str">
            <v>Sunnyside Union Elementary</v>
          </cell>
          <cell r="J2163" t="str">
            <v>52</v>
          </cell>
          <cell r="K2163" t="str">
            <v>Elementary School District</v>
          </cell>
          <cell r="O2163">
            <v>350</v>
          </cell>
          <cell r="P2163">
            <v>0</v>
          </cell>
          <cell r="Q2163">
            <v>1</v>
          </cell>
          <cell r="R2163">
            <v>0</v>
          </cell>
          <cell r="S2163">
            <v>334</v>
          </cell>
          <cell r="T2163">
            <v>0</v>
          </cell>
          <cell r="U2163">
            <v>1</v>
          </cell>
          <cell r="V2163">
            <v>0</v>
          </cell>
          <cell r="W2163" t="str">
            <v>Y</v>
          </cell>
        </row>
        <row r="2164">
          <cell r="C2164" t="str">
            <v>54721990000000</v>
          </cell>
          <cell r="D2164" t="str">
            <v>54</v>
          </cell>
          <cell r="E2164" t="str">
            <v>72199</v>
          </cell>
          <cell r="F2164" t="str">
            <v>0000000</v>
          </cell>
          <cell r="G2164" t="str">
            <v>Tulare</v>
          </cell>
          <cell r="H2164" t="str">
            <v>Terra Bella Union Elementary</v>
          </cell>
          <cell r="J2164" t="str">
            <v>52</v>
          </cell>
          <cell r="K2164" t="str">
            <v>Elementary School District</v>
          </cell>
          <cell r="O2164">
            <v>920</v>
          </cell>
          <cell r="P2164">
            <v>0</v>
          </cell>
          <cell r="Q2164">
            <v>8</v>
          </cell>
          <cell r="R2164">
            <v>0</v>
          </cell>
          <cell r="S2164">
            <v>903</v>
          </cell>
          <cell r="T2164">
            <v>0</v>
          </cell>
          <cell r="U2164">
            <v>4</v>
          </cell>
          <cell r="V2164">
            <v>0</v>
          </cell>
          <cell r="W2164" t="str">
            <v>Y</v>
          </cell>
        </row>
        <row r="2165">
          <cell r="C2165" t="str">
            <v>54722070000000</v>
          </cell>
          <cell r="D2165" t="str">
            <v>54</v>
          </cell>
          <cell r="E2165" t="str">
            <v>72207</v>
          </cell>
          <cell r="F2165" t="str">
            <v>0000000</v>
          </cell>
          <cell r="G2165" t="str">
            <v>Tulare</v>
          </cell>
          <cell r="H2165" t="str">
            <v>Three Rivers Union Elementary</v>
          </cell>
          <cell r="J2165" t="str">
            <v>52</v>
          </cell>
          <cell r="K2165" t="str">
            <v>Elementary School District</v>
          </cell>
          <cell r="O2165">
            <v>146</v>
          </cell>
          <cell r="P2165">
            <v>0</v>
          </cell>
          <cell r="Q2165">
            <v>0</v>
          </cell>
          <cell r="R2165">
            <v>0</v>
          </cell>
          <cell r="S2165">
            <v>63</v>
          </cell>
          <cell r="T2165">
            <v>0</v>
          </cell>
          <cell r="U2165">
            <v>0</v>
          </cell>
          <cell r="V2165">
            <v>0</v>
          </cell>
          <cell r="W2165" t="str">
            <v>Y</v>
          </cell>
        </row>
        <row r="2166">
          <cell r="C2166" t="str">
            <v>54722150000000</v>
          </cell>
          <cell r="D2166" t="str">
            <v>54</v>
          </cell>
          <cell r="E2166" t="str">
            <v>72215</v>
          </cell>
          <cell r="F2166" t="str">
            <v>0000000</v>
          </cell>
          <cell r="G2166" t="str">
            <v>Tulare</v>
          </cell>
          <cell r="H2166" t="str">
            <v>Tipton Elementary</v>
          </cell>
          <cell r="J2166" t="str">
            <v>52</v>
          </cell>
          <cell r="K2166" t="str">
            <v>Elementary School District</v>
          </cell>
          <cell r="O2166">
            <v>582</v>
          </cell>
          <cell r="P2166">
            <v>0</v>
          </cell>
          <cell r="Q2166">
            <v>4</v>
          </cell>
          <cell r="R2166">
            <v>0</v>
          </cell>
          <cell r="S2166">
            <v>528</v>
          </cell>
          <cell r="T2166">
            <v>0</v>
          </cell>
          <cell r="U2166">
            <v>3</v>
          </cell>
          <cell r="V2166">
            <v>0</v>
          </cell>
          <cell r="W2166" t="str">
            <v>Y</v>
          </cell>
        </row>
        <row r="2167">
          <cell r="C2167" t="str">
            <v>54722230000000</v>
          </cell>
          <cell r="D2167" t="str">
            <v>54</v>
          </cell>
          <cell r="E2167" t="str">
            <v>72223</v>
          </cell>
          <cell r="F2167" t="str">
            <v>0000000</v>
          </cell>
          <cell r="G2167" t="str">
            <v>Tulare</v>
          </cell>
          <cell r="H2167" t="str">
            <v>Traver Joint Elementary</v>
          </cell>
          <cell r="J2167" t="str">
            <v>52</v>
          </cell>
          <cell r="K2167" t="str">
            <v>Elementary School District</v>
          </cell>
          <cell r="O2167">
            <v>216</v>
          </cell>
          <cell r="P2167">
            <v>0</v>
          </cell>
          <cell r="Q2167">
            <v>1</v>
          </cell>
          <cell r="R2167">
            <v>0</v>
          </cell>
          <cell r="S2167">
            <v>211</v>
          </cell>
          <cell r="T2167">
            <v>0</v>
          </cell>
          <cell r="U2167">
            <v>0</v>
          </cell>
          <cell r="V2167">
            <v>0</v>
          </cell>
          <cell r="W2167" t="str">
            <v>Y</v>
          </cell>
        </row>
        <row r="2168">
          <cell r="C2168" t="str">
            <v>54722310000000</v>
          </cell>
          <cell r="D2168" t="str">
            <v>54</v>
          </cell>
          <cell r="E2168" t="str">
            <v>72231</v>
          </cell>
          <cell r="F2168" t="str">
            <v>0000000</v>
          </cell>
          <cell r="G2168" t="str">
            <v>Tulare</v>
          </cell>
          <cell r="H2168" t="str">
            <v>Tulare City</v>
          </cell>
          <cell r="J2168" t="str">
            <v>52</v>
          </cell>
          <cell r="K2168" t="str">
            <v>Elementary School District</v>
          </cell>
          <cell r="O2168">
            <v>9494</v>
          </cell>
          <cell r="P2168">
            <v>0</v>
          </cell>
          <cell r="Q2168">
            <v>91</v>
          </cell>
          <cell r="R2168">
            <v>0</v>
          </cell>
          <cell r="S2168">
            <v>7734</v>
          </cell>
          <cell r="T2168">
            <v>0</v>
          </cell>
          <cell r="U2168">
            <v>23</v>
          </cell>
          <cell r="V2168">
            <v>0</v>
          </cell>
          <cell r="W2168" t="str">
            <v>Y</v>
          </cell>
        </row>
        <row r="2169">
          <cell r="C2169" t="str">
            <v>54722490000000</v>
          </cell>
          <cell r="D2169" t="str">
            <v>54</v>
          </cell>
          <cell r="E2169" t="str">
            <v>72249</v>
          </cell>
          <cell r="F2169" t="str">
            <v>0000000</v>
          </cell>
          <cell r="G2169" t="str">
            <v>Tulare</v>
          </cell>
          <cell r="H2169" t="str">
            <v>Tulare Joint Union High</v>
          </cell>
          <cell r="J2169" t="str">
            <v>56</v>
          </cell>
          <cell r="K2169" t="str">
            <v>High School District</v>
          </cell>
          <cell r="O2169">
            <v>5303</v>
          </cell>
          <cell r="P2169">
            <v>0</v>
          </cell>
          <cell r="Q2169">
            <v>101</v>
          </cell>
          <cell r="R2169">
            <v>0</v>
          </cell>
          <cell r="S2169">
            <v>3932</v>
          </cell>
          <cell r="T2169">
            <v>0</v>
          </cell>
          <cell r="U2169">
            <v>23</v>
          </cell>
          <cell r="V2169">
            <v>0</v>
          </cell>
          <cell r="W2169" t="str">
            <v>Y</v>
          </cell>
        </row>
        <row r="2170">
          <cell r="C2170" t="str">
            <v>54722490130708</v>
          </cell>
          <cell r="D2170" t="str">
            <v>54</v>
          </cell>
          <cell r="E2170" t="str">
            <v>72249</v>
          </cell>
          <cell r="F2170" t="str">
            <v>0130708</v>
          </cell>
          <cell r="G2170" t="str">
            <v>Tulare</v>
          </cell>
          <cell r="H2170" t="str">
            <v>Tulare Joint Union High</v>
          </cell>
          <cell r="I2170" t="str">
            <v>Sierra Vista Charter High</v>
          </cell>
          <cell r="J2170" t="str">
            <v>56</v>
          </cell>
          <cell r="K2170" t="str">
            <v>High School District</v>
          </cell>
          <cell r="L2170" t="str">
            <v>66</v>
          </cell>
          <cell r="M2170" t="str">
            <v>High Schools (Public)</v>
          </cell>
          <cell r="N2170" t="str">
            <v>1664</v>
          </cell>
          <cell r="O2170">
            <v>92</v>
          </cell>
          <cell r="P2170">
            <v>0</v>
          </cell>
          <cell r="Q2170">
            <v>0</v>
          </cell>
          <cell r="R2170">
            <v>0</v>
          </cell>
          <cell r="S2170">
            <v>84</v>
          </cell>
          <cell r="T2170">
            <v>0</v>
          </cell>
          <cell r="U2170">
            <v>0</v>
          </cell>
          <cell r="V2170">
            <v>0</v>
          </cell>
          <cell r="W2170" t="str">
            <v>Y</v>
          </cell>
        </row>
        <row r="2171">
          <cell r="C2171" t="str">
            <v>54722490133793</v>
          </cell>
          <cell r="D2171" t="str">
            <v>54</v>
          </cell>
          <cell r="E2171" t="str">
            <v>72249</v>
          </cell>
          <cell r="F2171" t="str">
            <v>0133793</v>
          </cell>
          <cell r="G2171" t="str">
            <v>Tulare</v>
          </cell>
          <cell r="H2171" t="str">
            <v>Tulare Joint Union High</v>
          </cell>
          <cell r="I2171" t="str">
            <v>Accelerated Charter High</v>
          </cell>
          <cell r="J2171" t="str">
            <v>56</v>
          </cell>
          <cell r="K2171" t="str">
            <v>High School District</v>
          </cell>
          <cell r="L2171" t="str">
            <v>66</v>
          </cell>
          <cell r="M2171" t="str">
            <v>High Schools (Public)</v>
          </cell>
          <cell r="N2171" t="str">
            <v>1781</v>
          </cell>
          <cell r="O2171">
            <v>149</v>
          </cell>
          <cell r="P2171">
            <v>0</v>
          </cell>
          <cell r="Q2171">
            <v>0</v>
          </cell>
          <cell r="R2171">
            <v>0</v>
          </cell>
          <cell r="S2171">
            <v>142</v>
          </cell>
          <cell r="T2171">
            <v>0</v>
          </cell>
          <cell r="U2171">
            <v>0</v>
          </cell>
          <cell r="V2171">
            <v>0</v>
          </cell>
          <cell r="W2171" t="str">
            <v>Y</v>
          </cell>
        </row>
        <row r="2172">
          <cell r="C2172" t="str">
            <v>54722560000000</v>
          </cell>
          <cell r="D2172" t="str">
            <v>54</v>
          </cell>
          <cell r="E2172" t="str">
            <v>72256</v>
          </cell>
          <cell r="F2172" t="str">
            <v>0000000</v>
          </cell>
          <cell r="G2172" t="str">
            <v>Tulare</v>
          </cell>
          <cell r="H2172" t="str">
            <v>Visalia Unified</v>
          </cell>
          <cell r="J2172" t="str">
            <v>54</v>
          </cell>
          <cell r="K2172" t="str">
            <v>Unified School District</v>
          </cell>
          <cell r="O2172">
            <v>27548</v>
          </cell>
          <cell r="P2172">
            <v>0</v>
          </cell>
          <cell r="Q2172">
            <v>339</v>
          </cell>
          <cell r="R2172">
            <v>0</v>
          </cell>
          <cell r="S2172">
            <v>18996</v>
          </cell>
          <cell r="T2172">
            <v>0</v>
          </cell>
          <cell r="U2172">
            <v>58</v>
          </cell>
          <cell r="V2172">
            <v>0</v>
          </cell>
          <cell r="W2172" t="str">
            <v>Y</v>
          </cell>
        </row>
        <row r="2173">
          <cell r="C2173" t="str">
            <v>54722560109751</v>
          </cell>
          <cell r="D2173" t="str">
            <v>54</v>
          </cell>
          <cell r="E2173" t="str">
            <v>72256</v>
          </cell>
          <cell r="F2173" t="str">
            <v>0109751</v>
          </cell>
          <cell r="G2173" t="str">
            <v>Tulare</v>
          </cell>
          <cell r="H2173" t="str">
            <v>Visalia Unified</v>
          </cell>
          <cell r="I2173" t="str">
            <v>Visalia Charter Independent Study</v>
          </cell>
          <cell r="J2173" t="str">
            <v>54</v>
          </cell>
          <cell r="K2173" t="str">
            <v>Unified School District</v>
          </cell>
          <cell r="L2173" t="str">
            <v>66</v>
          </cell>
          <cell r="M2173" t="str">
            <v>High Schools (Public)</v>
          </cell>
          <cell r="N2173" t="str">
            <v>0720</v>
          </cell>
          <cell r="O2173">
            <v>551</v>
          </cell>
          <cell r="P2173">
            <v>0</v>
          </cell>
          <cell r="Q2173">
            <v>0</v>
          </cell>
          <cell r="R2173">
            <v>0</v>
          </cell>
          <cell r="S2173">
            <v>376</v>
          </cell>
          <cell r="T2173">
            <v>0</v>
          </cell>
          <cell r="U2173">
            <v>0</v>
          </cell>
          <cell r="V2173">
            <v>0</v>
          </cell>
          <cell r="W2173" t="str">
            <v>Y</v>
          </cell>
        </row>
        <row r="2174">
          <cell r="C2174" t="str">
            <v>54722560120659</v>
          </cell>
          <cell r="D2174" t="str">
            <v>54</v>
          </cell>
          <cell r="E2174" t="str">
            <v>72256</v>
          </cell>
          <cell r="F2174" t="str">
            <v>0120659</v>
          </cell>
          <cell r="G2174" t="str">
            <v>Tulare</v>
          </cell>
          <cell r="H2174" t="str">
            <v>Visalia Unified</v>
          </cell>
          <cell r="I2174" t="str">
            <v>Visalia Technical Early College</v>
          </cell>
          <cell r="J2174" t="str">
            <v>54</v>
          </cell>
          <cell r="K2174" t="str">
            <v>Unified School District</v>
          </cell>
          <cell r="L2174" t="str">
            <v>66</v>
          </cell>
          <cell r="M2174" t="str">
            <v>High Schools (Public)</v>
          </cell>
          <cell r="N2174" t="str">
            <v>1128</v>
          </cell>
          <cell r="O2174">
            <v>260</v>
          </cell>
          <cell r="P2174">
            <v>0</v>
          </cell>
          <cell r="Q2174">
            <v>0</v>
          </cell>
          <cell r="R2174">
            <v>0</v>
          </cell>
          <cell r="S2174">
            <v>145</v>
          </cell>
          <cell r="T2174">
            <v>0</v>
          </cell>
          <cell r="U2174">
            <v>0</v>
          </cell>
          <cell r="V2174">
            <v>0</v>
          </cell>
          <cell r="W2174" t="str">
            <v>Y</v>
          </cell>
        </row>
        <row r="2175">
          <cell r="C2175" t="str">
            <v>54722560135863</v>
          </cell>
          <cell r="D2175" t="str">
            <v>54</v>
          </cell>
          <cell r="E2175" t="str">
            <v>72256</v>
          </cell>
          <cell r="F2175" t="str">
            <v>0135863</v>
          </cell>
          <cell r="G2175" t="str">
            <v>Tulare</v>
          </cell>
          <cell r="H2175" t="str">
            <v>Visalia Unified</v>
          </cell>
          <cell r="I2175" t="str">
            <v>Global Learning Charter</v>
          </cell>
          <cell r="J2175" t="str">
            <v>54</v>
          </cell>
          <cell r="K2175" t="str">
            <v>Unified School District</v>
          </cell>
          <cell r="L2175" t="str">
            <v>60</v>
          </cell>
          <cell r="M2175" t="str">
            <v>Elementary Schools (Public)</v>
          </cell>
          <cell r="N2175" t="str">
            <v>1870</v>
          </cell>
          <cell r="O2175">
            <v>367</v>
          </cell>
          <cell r="P2175">
            <v>0</v>
          </cell>
          <cell r="Q2175">
            <v>0</v>
          </cell>
          <cell r="R2175">
            <v>0</v>
          </cell>
          <cell r="S2175">
            <v>316</v>
          </cell>
          <cell r="T2175">
            <v>0</v>
          </cell>
          <cell r="U2175">
            <v>0</v>
          </cell>
          <cell r="V2175">
            <v>0</v>
          </cell>
          <cell r="W2175" t="str">
            <v>Y</v>
          </cell>
        </row>
        <row r="2176">
          <cell r="C2176" t="str">
            <v>54722565430269</v>
          </cell>
          <cell r="D2176" t="str">
            <v>54</v>
          </cell>
          <cell r="E2176" t="str">
            <v>72256</v>
          </cell>
          <cell r="F2176" t="str">
            <v>5430269</v>
          </cell>
          <cell r="G2176" t="str">
            <v>Tulare</v>
          </cell>
          <cell r="H2176" t="str">
            <v>Visalia Unified</v>
          </cell>
          <cell r="I2176" t="str">
            <v>Charter Alternatives Academy</v>
          </cell>
          <cell r="J2176" t="str">
            <v>54</v>
          </cell>
          <cell r="K2176" t="str">
            <v>Unified School District</v>
          </cell>
          <cell r="L2176" t="str">
            <v>66</v>
          </cell>
          <cell r="M2176" t="str">
            <v>High Schools (Public)</v>
          </cell>
          <cell r="N2176" t="str">
            <v>0251</v>
          </cell>
          <cell r="O2176">
            <v>55</v>
          </cell>
          <cell r="P2176">
            <v>0</v>
          </cell>
          <cell r="Q2176">
            <v>0</v>
          </cell>
          <cell r="R2176">
            <v>0</v>
          </cell>
          <cell r="S2176">
            <v>48</v>
          </cell>
          <cell r="T2176">
            <v>0</v>
          </cell>
          <cell r="U2176">
            <v>0</v>
          </cell>
          <cell r="V2176">
            <v>0</v>
          </cell>
          <cell r="W2176" t="str">
            <v>Y</v>
          </cell>
        </row>
        <row r="2177">
          <cell r="C2177" t="str">
            <v>54722566116909</v>
          </cell>
          <cell r="D2177" t="str">
            <v>54</v>
          </cell>
          <cell r="E2177" t="str">
            <v>72256</v>
          </cell>
          <cell r="F2177" t="str">
            <v>6116909</v>
          </cell>
          <cell r="G2177" t="str">
            <v>Tulare</v>
          </cell>
          <cell r="H2177" t="str">
            <v>Visalia Unified</v>
          </cell>
          <cell r="I2177" t="str">
            <v>Charter Home School Academy</v>
          </cell>
          <cell r="J2177" t="str">
            <v>54</v>
          </cell>
          <cell r="K2177" t="str">
            <v>Unified School District</v>
          </cell>
          <cell r="L2177" t="str">
            <v>60</v>
          </cell>
          <cell r="M2177" t="str">
            <v>Elementary Schools (Public)</v>
          </cell>
          <cell r="N2177" t="str">
            <v>0250</v>
          </cell>
          <cell r="O2177">
            <v>98</v>
          </cell>
          <cell r="P2177">
            <v>0</v>
          </cell>
          <cell r="Q2177">
            <v>0</v>
          </cell>
          <cell r="R2177">
            <v>0</v>
          </cell>
          <cell r="S2177">
            <v>71</v>
          </cell>
          <cell r="T2177">
            <v>0</v>
          </cell>
          <cell r="U2177">
            <v>0</v>
          </cell>
          <cell r="V2177">
            <v>0</v>
          </cell>
          <cell r="W2177" t="str">
            <v>Y</v>
          </cell>
        </row>
        <row r="2178">
          <cell r="C2178" t="str">
            <v>54722640000000</v>
          </cell>
          <cell r="D2178" t="str">
            <v>54</v>
          </cell>
          <cell r="E2178" t="str">
            <v>72264</v>
          </cell>
          <cell r="F2178" t="str">
            <v>0000000</v>
          </cell>
          <cell r="G2178" t="str">
            <v>Tulare</v>
          </cell>
          <cell r="H2178" t="str">
            <v>Waukena Joint Union Elementary</v>
          </cell>
          <cell r="J2178" t="str">
            <v>52</v>
          </cell>
          <cell r="K2178" t="str">
            <v>Elementary School District</v>
          </cell>
          <cell r="O2178">
            <v>219</v>
          </cell>
          <cell r="P2178">
            <v>0</v>
          </cell>
          <cell r="Q2178">
            <v>0</v>
          </cell>
          <cell r="R2178">
            <v>0</v>
          </cell>
          <cell r="S2178">
            <v>195</v>
          </cell>
          <cell r="T2178">
            <v>0</v>
          </cell>
          <cell r="U2178">
            <v>0</v>
          </cell>
          <cell r="V2178">
            <v>0</v>
          </cell>
          <cell r="W2178" t="str">
            <v>Y</v>
          </cell>
        </row>
        <row r="2179">
          <cell r="C2179" t="str">
            <v>54722980000000</v>
          </cell>
          <cell r="D2179" t="str">
            <v>54</v>
          </cell>
          <cell r="E2179" t="str">
            <v>72298</v>
          </cell>
          <cell r="F2179" t="str">
            <v>0000000</v>
          </cell>
          <cell r="G2179" t="str">
            <v>Tulare</v>
          </cell>
          <cell r="H2179" t="str">
            <v>Woodville Union Elementary</v>
          </cell>
          <cell r="J2179" t="str">
            <v>52</v>
          </cell>
          <cell r="K2179" t="str">
            <v>Elementary School District</v>
          </cell>
          <cell r="O2179">
            <v>422</v>
          </cell>
          <cell r="P2179">
            <v>0</v>
          </cell>
          <cell r="Q2179">
            <v>3</v>
          </cell>
          <cell r="R2179">
            <v>0</v>
          </cell>
          <cell r="S2179">
            <v>371</v>
          </cell>
          <cell r="T2179">
            <v>0</v>
          </cell>
          <cell r="U2179">
            <v>2</v>
          </cell>
          <cell r="V2179">
            <v>0</v>
          </cell>
          <cell r="W2179" t="str">
            <v>Y</v>
          </cell>
        </row>
        <row r="2180">
          <cell r="C2180" t="str">
            <v>54753250000000</v>
          </cell>
          <cell r="D2180" t="str">
            <v>54</v>
          </cell>
          <cell r="E2180" t="str">
            <v>75325</v>
          </cell>
          <cell r="F2180" t="str">
            <v>0000000</v>
          </cell>
          <cell r="G2180" t="str">
            <v>Tulare</v>
          </cell>
          <cell r="H2180" t="str">
            <v>Farmersville Unified</v>
          </cell>
          <cell r="J2180" t="str">
            <v>54</v>
          </cell>
          <cell r="K2180" t="str">
            <v>Unified School District</v>
          </cell>
          <cell r="O2180">
            <v>2532</v>
          </cell>
          <cell r="P2180">
            <v>0</v>
          </cell>
          <cell r="Q2180">
            <v>23</v>
          </cell>
          <cell r="R2180">
            <v>0</v>
          </cell>
          <cell r="S2180">
            <v>2225</v>
          </cell>
          <cell r="T2180">
            <v>0</v>
          </cell>
          <cell r="U2180">
            <v>9</v>
          </cell>
          <cell r="V2180">
            <v>0</v>
          </cell>
          <cell r="W2180" t="str">
            <v>Y</v>
          </cell>
        </row>
        <row r="2181">
          <cell r="C2181" t="str">
            <v>54755230000000</v>
          </cell>
          <cell r="D2181" t="str">
            <v>54</v>
          </cell>
          <cell r="E2181" t="str">
            <v>75523</v>
          </cell>
          <cell r="F2181" t="str">
            <v>0000000</v>
          </cell>
          <cell r="G2181" t="str">
            <v>Tulare</v>
          </cell>
          <cell r="H2181" t="str">
            <v>Porterville Unified</v>
          </cell>
          <cell r="J2181" t="str">
            <v>54</v>
          </cell>
          <cell r="K2181" t="str">
            <v>Unified School District</v>
          </cell>
          <cell r="O2181">
            <v>13538</v>
          </cell>
          <cell r="P2181">
            <v>0</v>
          </cell>
          <cell r="Q2181">
            <v>190</v>
          </cell>
          <cell r="R2181">
            <v>0</v>
          </cell>
          <cell r="S2181">
            <v>11238</v>
          </cell>
          <cell r="T2181">
            <v>0</v>
          </cell>
          <cell r="U2181">
            <v>53</v>
          </cell>
          <cell r="V2181">
            <v>0</v>
          </cell>
          <cell r="W2181" t="str">
            <v>Y</v>
          </cell>
        </row>
        <row r="2182">
          <cell r="C2182" t="str">
            <v>54755230114348</v>
          </cell>
          <cell r="D2182" t="str">
            <v>54</v>
          </cell>
          <cell r="E2182" t="str">
            <v>75523</v>
          </cell>
          <cell r="F2182" t="str">
            <v>0114348</v>
          </cell>
          <cell r="G2182" t="str">
            <v>Tulare</v>
          </cell>
          <cell r="H2182" t="str">
            <v>Porterville Unified</v>
          </cell>
          <cell r="I2182" t="str">
            <v>Butterfield Charter High</v>
          </cell>
          <cell r="J2182" t="str">
            <v>54</v>
          </cell>
          <cell r="K2182" t="str">
            <v>Unified School District</v>
          </cell>
          <cell r="L2182" t="str">
            <v>66</v>
          </cell>
          <cell r="M2182" t="str">
            <v>High Schools (Public)</v>
          </cell>
          <cell r="N2182" t="str">
            <v>0867</v>
          </cell>
          <cell r="O2182">
            <v>362</v>
          </cell>
          <cell r="P2182">
            <v>0</v>
          </cell>
          <cell r="Q2182">
            <v>0</v>
          </cell>
          <cell r="R2182">
            <v>0</v>
          </cell>
          <cell r="S2182">
            <v>289</v>
          </cell>
          <cell r="T2182">
            <v>0</v>
          </cell>
          <cell r="U2182">
            <v>0</v>
          </cell>
          <cell r="V2182">
            <v>0</v>
          </cell>
          <cell r="W2182" t="str">
            <v>Y</v>
          </cell>
        </row>
        <row r="2183">
          <cell r="C2183" t="str">
            <v>54755230116590</v>
          </cell>
          <cell r="D2183" t="str">
            <v>54</v>
          </cell>
          <cell r="E2183" t="str">
            <v>75523</v>
          </cell>
          <cell r="F2183" t="str">
            <v>0116590</v>
          </cell>
          <cell r="G2183" t="str">
            <v>Tulare</v>
          </cell>
          <cell r="H2183" t="str">
            <v>Porterville Unified</v>
          </cell>
          <cell r="I2183" t="str">
            <v>Harmony Magnet Academy</v>
          </cell>
          <cell r="J2183" t="str">
            <v>54</v>
          </cell>
          <cell r="K2183" t="str">
            <v>Unified School District</v>
          </cell>
          <cell r="L2183" t="str">
            <v>66</v>
          </cell>
          <cell r="M2183" t="str">
            <v>High Schools (Public)</v>
          </cell>
          <cell r="N2183" t="str">
            <v>0970</v>
          </cell>
          <cell r="O2183">
            <v>529</v>
          </cell>
          <cell r="P2183">
            <v>0</v>
          </cell>
          <cell r="Q2183">
            <v>0</v>
          </cell>
          <cell r="R2183">
            <v>0</v>
          </cell>
          <cell r="S2183">
            <v>309</v>
          </cell>
          <cell r="T2183">
            <v>0</v>
          </cell>
          <cell r="U2183">
            <v>0</v>
          </cell>
          <cell r="V2183">
            <v>0</v>
          </cell>
          <cell r="W2183" t="str">
            <v>Y</v>
          </cell>
        </row>
        <row r="2184">
          <cell r="C2184" t="str">
            <v>54755310000000</v>
          </cell>
          <cell r="D2184" t="str">
            <v>54</v>
          </cell>
          <cell r="E2184" t="str">
            <v>75531</v>
          </cell>
          <cell r="F2184" t="str">
            <v>0000000</v>
          </cell>
          <cell r="G2184" t="str">
            <v>Tulare</v>
          </cell>
          <cell r="H2184" t="str">
            <v>Dinuba Unified</v>
          </cell>
          <cell r="J2184" t="str">
            <v>54</v>
          </cell>
          <cell r="K2184" t="str">
            <v>Unified School District</v>
          </cell>
          <cell r="O2184">
            <v>6579</v>
          </cell>
          <cell r="P2184">
            <v>0</v>
          </cell>
          <cell r="Q2184">
            <v>74</v>
          </cell>
          <cell r="R2184">
            <v>0</v>
          </cell>
          <cell r="S2184">
            <v>5575</v>
          </cell>
          <cell r="T2184">
            <v>0</v>
          </cell>
          <cell r="U2184">
            <v>33</v>
          </cell>
          <cell r="V2184">
            <v>0</v>
          </cell>
          <cell r="W2184" t="str">
            <v>Y</v>
          </cell>
        </row>
        <row r="2185">
          <cell r="C2185" t="str">
            <v>54767940000000</v>
          </cell>
          <cell r="D2185" t="str">
            <v>54</v>
          </cell>
          <cell r="E2185" t="str">
            <v>76794</v>
          </cell>
          <cell r="F2185" t="str">
            <v>0000000</v>
          </cell>
          <cell r="G2185" t="str">
            <v>Tulare</v>
          </cell>
          <cell r="H2185" t="str">
            <v>Woodlake Unified</v>
          </cell>
          <cell r="J2185" t="str">
            <v>54</v>
          </cell>
          <cell r="K2185" t="str">
            <v>Unified School District</v>
          </cell>
          <cell r="O2185">
            <v>2136</v>
          </cell>
          <cell r="P2185">
            <v>0</v>
          </cell>
          <cell r="Q2185">
            <v>31</v>
          </cell>
          <cell r="R2185">
            <v>0</v>
          </cell>
          <cell r="S2185">
            <v>1942</v>
          </cell>
          <cell r="T2185">
            <v>0</v>
          </cell>
          <cell r="U2185">
            <v>12</v>
          </cell>
          <cell r="V2185">
            <v>0</v>
          </cell>
          <cell r="W2185" t="str">
            <v>Y</v>
          </cell>
        </row>
        <row r="2186">
          <cell r="C2186" t="str">
            <v>54768360000000</v>
          </cell>
          <cell r="D2186" t="str">
            <v>54</v>
          </cell>
          <cell r="E2186" t="str">
            <v>76836</v>
          </cell>
          <cell r="F2186" t="str">
            <v>0000000</v>
          </cell>
          <cell r="G2186" t="str">
            <v>Tulare</v>
          </cell>
          <cell r="H2186" t="str">
            <v>Exeter Unified</v>
          </cell>
          <cell r="J2186" t="str">
            <v>54</v>
          </cell>
          <cell r="K2186" t="str">
            <v>Unified School District</v>
          </cell>
          <cell r="O2186">
            <v>2834</v>
          </cell>
          <cell r="P2186">
            <v>0</v>
          </cell>
          <cell r="Q2186">
            <v>37</v>
          </cell>
          <cell r="R2186">
            <v>0</v>
          </cell>
          <cell r="S2186">
            <v>1973</v>
          </cell>
          <cell r="T2186">
            <v>0</v>
          </cell>
          <cell r="U2186">
            <v>6</v>
          </cell>
          <cell r="V2186">
            <v>0</v>
          </cell>
          <cell r="W2186" t="str">
            <v>Y</v>
          </cell>
        </row>
        <row r="2187">
          <cell r="C2187" t="str">
            <v>55105530000000</v>
          </cell>
          <cell r="D2187" t="str">
            <v>55</v>
          </cell>
          <cell r="E2187" t="str">
            <v>10553</v>
          </cell>
          <cell r="F2187" t="str">
            <v>0000000</v>
          </cell>
          <cell r="G2187" t="str">
            <v>Tuolumne</v>
          </cell>
          <cell r="H2187" t="str">
            <v>Tuolumne County Superintendent of Schools</v>
          </cell>
          <cell r="J2187" t="str">
            <v>00</v>
          </cell>
          <cell r="K2187" t="str">
            <v>County Office of Education (COE)</v>
          </cell>
          <cell r="O2187">
            <v>88</v>
          </cell>
          <cell r="P2187">
            <v>3</v>
          </cell>
          <cell r="Q2187">
            <v>85</v>
          </cell>
          <cell r="R2187">
            <v>0</v>
          </cell>
          <cell r="S2187">
            <v>61</v>
          </cell>
          <cell r="T2187">
            <v>3</v>
          </cell>
          <cell r="U2187">
            <v>58</v>
          </cell>
          <cell r="V2187">
            <v>0</v>
          </cell>
          <cell r="W2187" t="str">
            <v>Y</v>
          </cell>
        </row>
        <row r="2188">
          <cell r="C2188" t="str">
            <v>55105530129346</v>
          </cell>
          <cell r="D2188" t="str">
            <v>55</v>
          </cell>
          <cell r="E2188" t="str">
            <v>10553</v>
          </cell>
          <cell r="F2188" t="str">
            <v>0129346</v>
          </cell>
          <cell r="G2188" t="str">
            <v>Tuolumne</v>
          </cell>
          <cell r="H2188" t="str">
            <v>Tuolumne County Superintendent of Schools</v>
          </cell>
          <cell r="I2188" t="str">
            <v>Foothill Leadership Academy</v>
          </cell>
          <cell r="J2188" t="str">
            <v>00</v>
          </cell>
          <cell r="K2188" t="str">
            <v>County Office of Education (COE)</v>
          </cell>
          <cell r="L2188" t="str">
            <v>60</v>
          </cell>
          <cell r="M2188" t="str">
            <v>Elementary Schools (Public)</v>
          </cell>
          <cell r="N2188" t="str">
            <v>1619</v>
          </cell>
          <cell r="O2188">
            <v>134</v>
          </cell>
          <cell r="P2188">
            <v>0</v>
          </cell>
          <cell r="Q2188">
            <v>0</v>
          </cell>
          <cell r="R2188">
            <v>0</v>
          </cell>
          <cell r="S2188">
            <v>61</v>
          </cell>
          <cell r="T2188">
            <v>0</v>
          </cell>
          <cell r="U2188">
            <v>0</v>
          </cell>
          <cell r="V2188">
            <v>0</v>
          </cell>
          <cell r="W2188" t="str">
            <v>Y</v>
          </cell>
        </row>
        <row r="2189">
          <cell r="C2189" t="str">
            <v>55723060000000</v>
          </cell>
          <cell r="D2189" t="str">
            <v>55</v>
          </cell>
          <cell r="E2189" t="str">
            <v>72306</v>
          </cell>
          <cell r="F2189" t="str">
            <v>0000000</v>
          </cell>
          <cell r="G2189" t="str">
            <v>Tuolumne</v>
          </cell>
          <cell r="H2189" t="str">
            <v>Belleview Elementary</v>
          </cell>
          <cell r="J2189" t="str">
            <v>52</v>
          </cell>
          <cell r="K2189" t="str">
            <v>Elementary School District</v>
          </cell>
          <cell r="O2189">
            <v>153</v>
          </cell>
          <cell r="P2189">
            <v>0</v>
          </cell>
          <cell r="Q2189">
            <v>1</v>
          </cell>
          <cell r="R2189">
            <v>0</v>
          </cell>
          <cell r="S2189">
            <v>80</v>
          </cell>
          <cell r="T2189">
            <v>0</v>
          </cell>
          <cell r="U2189">
            <v>1</v>
          </cell>
          <cell r="V2189">
            <v>0</v>
          </cell>
          <cell r="W2189" t="str">
            <v>Y</v>
          </cell>
        </row>
        <row r="2190">
          <cell r="C2190" t="str">
            <v>55723480000000</v>
          </cell>
          <cell r="D2190" t="str">
            <v>55</v>
          </cell>
          <cell r="E2190" t="str">
            <v>72348</v>
          </cell>
          <cell r="F2190" t="str">
            <v>0000000</v>
          </cell>
          <cell r="G2190" t="str">
            <v>Tuolumne</v>
          </cell>
          <cell r="H2190" t="str">
            <v>Columbia Union</v>
          </cell>
          <cell r="J2190" t="str">
            <v>52</v>
          </cell>
          <cell r="K2190" t="str">
            <v>Elementary School District</v>
          </cell>
          <cell r="O2190">
            <v>496</v>
          </cell>
          <cell r="P2190">
            <v>0</v>
          </cell>
          <cell r="Q2190">
            <v>7</v>
          </cell>
          <cell r="R2190">
            <v>0</v>
          </cell>
          <cell r="S2190">
            <v>300</v>
          </cell>
          <cell r="T2190">
            <v>0</v>
          </cell>
          <cell r="U2190">
            <v>6</v>
          </cell>
          <cell r="V2190">
            <v>0</v>
          </cell>
          <cell r="W2190" t="str">
            <v>Y</v>
          </cell>
        </row>
        <row r="2191">
          <cell r="C2191" t="str">
            <v>55723550000000</v>
          </cell>
          <cell r="D2191" t="str">
            <v>55</v>
          </cell>
          <cell r="E2191" t="str">
            <v>72355</v>
          </cell>
          <cell r="F2191" t="str">
            <v>0000000</v>
          </cell>
          <cell r="G2191" t="str">
            <v>Tuolumne</v>
          </cell>
          <cell r="H2191" t="str">
            <v>Curtis Creek Elementary</v>
          </cell>
          <cell r="J2191" t="str">
            <v>52</v>
          </cell>
          <cell r="K2191" t="str">
            <v>Elementary School District</v>
          </cell>
          <cell r="O2191">
            <v>441</v>
          </cell>
          <cell r="P2191">
            <v>0</v>
          </cell>
          <cell r="Q2191">
            <v>4</v>
          </cell>
          <cell r="R2191">
            <v>0</v>
          </cell>
          <cell r="S2191">
            <v>230</v>
          </cell>
          <cell r="T2191">
            <v>0</v>
          </cell>
          <cell r="U2191">
            <v>3</v>
          </cell>
          <cell r="V2191">
            <v>0</v>
          </cell>
          <cell r="W2191" t="str">
            <v>Y</v>
          </cell>
        </row>
        <row r="2192">
          <cell r="C2192" t="str">
            <v>55723630000000</v>
          </cell>
          <cell r="D2192" t="str">
            <v>55</v>
          </cell>
          <cell r="E2192" t="str">
            <v>72363</v>
          </cell>
          <cell r="F2192" t="str">
            <v>0000000</v>
          </cell>
          <cell r="G2192" t="str">
            <v>Tuolumne</v>
          </cell>
          <cell r="H2192" t="str">
            <v>Jamestown Elementary</v>
          </cell>
          <cell r="J2192" t="str">
            <v>52</v>
          </cell>
          <cell r="K2192" t="str">
            <v>Elementary School District</v>
          </cell>
          <cell r="O2192">
            <v>334</v>
          </cell>
          <cell r="P2192">
            <v>0</v>
          </cell>
          <cell r="Q2192">
            <v>8</v>
          </cell>
          <cell r="R2192">
            <v>0</v>
          </cell>
          <cell r="S2192">
            <v>259</v>
          </cell>
          <cell r="T2192">
            <v>0</v>
          </cell>
          <cell r="U2192">
            <v>7</v>
          </cell>
          <cell r="V2192">
            <v>0</v>
          </cell>
          <cell r="W2192" t="str">
            <v>Y</v>
          </cell>
        </row>
        <row r="2193">
          <cell r="C2193" t="str">
            <v>55723710000000</v>
          </cell>
          <cell r="D2193" t="str">
            <v>55</v>
          </cell>
          <cell r="E2193" t="str">
            <v>72371</v>
          </cell>
          <cell r="F2193" t="str">
            <v>0000000</v>
          </cell>
          <cell r="G2193" t="str">
            <v>Tuolumne</v>
          </cell>
          <cell r="H2193" t="str">
            <v>Sonora Elementary</v>
          </cell>
          <cell r="J2193" t="str">
            <v>52</v>
          </cell>
          <cell r="K2193" t="str">
            <v>Elementary School District</v>
          </cell>
          <cell r="O2193">
            <v>748</v>
          </cell>
          <cell r="P2193">
            <v>0</v>
          </cell>
          <cell r="Q2193">
            <v>6</v>
          </cell>
          <cell r="R2193">
            <v>0</v>
          </cell>
          <cell r="S2193">
            <v>348</v>
          </cell>
          <cell r="T2193">
            <v>0</v>
          </cell>
          <cell r="U2193">
            <v>5</v>
          </cell>
          <cell r="V2193">
            <v>0</v>
          </cell>
          <cell r="W2193" t="str">
            <v>Y</v>
          </cell>
        </row>
        <row r="2194">
          <cell r="C2194" t="str">
            <v>55723890000000</v>
          </cell>
          <cell r="D2194" t="str">
            <v>55</v>
          </cell>
          <cell r="E2194" t="str">
            <v>72389</v>
          </cell>
          <cell r="F2194" t="str">
            <v>0000000</v>
          </cell>
          <cell r="G2194" t="str">
            <v>Tuolumne</v>
          </cell>
          <cell r="H2194" t="str">
            <v>Sonora Union High</v>
          </cell>
          <cell r="J2194" t="str">
            <v>56</v>
          </cell>
          <cell r="K2194" t="str">
            <v>High School District</v>
          </cell>
          <cell r="O2194">
            <v>1079</v>
          </cell>
          <cell r="P2194">
            <v>0</v>
          </cell>
          <cell r="Q2194">
            <v>33</v>
          </cell>
          <cell r="R2194">
            <v>0</v>
          </cell>
          <cell r="S2194">
            <v>471</v>
          </cell>
          <cell r="T2194">
            <v>0</v>
          </cell>
          <cell r="U2194">
            <v>18</v>
          </cell>
          <cell r="V2194">
            <v>0</v>
          </cell>
          <cell r="W2194" t="str">
            <v>Y</v>
          </cell>
        </row>
        <row r="2195">
          <cell r="C2195" t="str">
            <v>55723970000000</v>
          </cell>
          <cell r="D2195" t="str">
            <v>55</v>
          </cell>
          <cell r="E2195" t="str">
            <v>72397</v>
          </cell>
          <cell r="F2195" t="str">
            <v>0000000</v>
          </cell>
          <cell r="G2195" t="str">
            <v>Tuolumne</v>
          </cell>
          <cell r="H2195" t="str">
            <v>Soulsbyville Elementary</v>
          </cell>
          <cell r="J2195" t="str">
            <v>52</v>
          </cell>
          <cell r="K2195" t="str">
            <v>Elementary School District</v>
          </cell>
          <cell r="O2195">
            <v>529</v>
          </cell>
          <cell r="P2195">
            <v>0</v>
          </cell>
          <cell r="Q2195">
            <v>2</v>
          </cell>
          <cell r="R2195">
            <v>0</v>
          </cell>
          <cell r="S2195">
            <v>240</v>
          </cell>
          <cell r="T2195">
            <v>0</v>
          </cell>
          <cell r="U2195">
            <v>1</v>
          </cell>
          <cell r="V2195">
            <v>0</v>
          </cell>
          <cell r="W2195" t="str">
            <v>Y</v>
          </cell>
        </row>
        <row r="2196">
          <cell r="C2196" t="str">
            <v>55724050000000</v>
          </cell>
          <cell r="D2196" t="str">
            <v>55</v>
          </cell>
          <cell r="E2196" t="str">
            <v>72405</v>
          </cell>
          <cell r="F2196" t="str">
            <v>0000000</v>
          </cell>
          <cell r="G2196" t="str">
            <v>Tuolumne</v>
          </cell>
          <cell r="H2196" t="str">
            <v>Summerville Elementary</v>
          </cell>
          <cell r="J2196" t="str">
            <v>52</v>
          </cell>
          <cell r="K2196" t="str">
            <v>Elementary School District</v>
          </cell>
          <cell r="O2196">
            <v>394</v>
          </cell>
          <cell r="P2196">
            <v>0</v>
          </cell>
          <cell r="Q2196">
            <v>4</v>
          </cell>
          <cell r="R2196">
            <v>0</v>
          </cell>
          <cell r="S2196">
            <v>191</v>
          </cell>
          <cell r="T2196">
            <v>0</v>
          </cell>
          <cell r="U2196">
            <v>3</v>
          </cell>
          <cell r="V2196">
            <v>0</v>
          </cell>
          <cell r="W2196" t="str">
            <v>Y</v>
          </cell>
        </row>
        <row r="2197">
          <cell r="C2197" t="str">
            <v>55724130000000</v>
          </cell>
          <cell r="D2197" t="str">
            <v>55</v>
          </cell>
          <cell r="E2197" t="str">
            <v>72413</v>
          </cell>
          <cell r="F2197" t="str">
            <v>0000000</v>
          </cell>
          <cell r="G2197" t="str">
            <v>Tuolumne</v>
          </cell>
          <cell r="H2197" t="str">
            <v>Summerville Union High</v>
          </cell>
          <cell r="J2197" t="str">
            <v>56</v>
          </cell>
          <cell r="K2197" t="str">
            <v>High School District</v>
          </cell>
          <cell r="O2197">
            <v>446</v>
          </cell>
          <cell r="P2197">
            <v>0</v>
          </cell>
          <cell r="Q2197">
            <v>13</v>
          </cell>
          <cell r="R2197">
            <v>0</v>
          </cell>
          <cell r="S2197">
            <v>204</v>
          </cell>
          <cell r="T2197">
            <v>0</v>
          </cell>
          <cell r="U2197">
            <v>9</v>
          </cell>
          <cell r="V2197">
            <v>0</v>
          </cell>
          <cell r="W2197" t="str">
            <v>Y</v>
          </cell>
        </row>
        <row r="2198">
          <cell r="C2198" t="str">
            <v>55724130112276</v>
          </cell>
          <cell r="D2198" t="str">
            <v>55</v>
          </cell>
          <cell r="E2198" t="str">
            <v>72413</v>
          </cell>
          <cell r="F2198" t="str">
            <v>0112276</v>
          </cell>
          <cell r="G2198" t="str">
            <v>Tuolumne</v>
          </cell>
          <cell r="H2198" t="str">
            <v>Summerville Union High</v>
          </cell>
          <cell r="I2198" t="str">
            <v>Gold Rush Charter</v>
          </cell>
          <cell r="J2198" t="str">
            <v>56</v>
          </cell>
          <cell r="K2198" t="str">
            <v>High School District</v>
          </cell>
          <cell r="L2198" t="str">
            <v>65</v>
          </cell>
          <cell r="M2198" t="str">
            <v>K-12 Schools (Public)</v>
          </cell>
          <cell r="N2198" t="str">
            <v>0807</v>
          </cell>
          <cell r="O2198">
            <v>451</v>
          </cell>
          <cell r="P2198">
            <v>0</v>
          </cell>
          <cell r="Q2198">
            <v>0</v>
          </cell>
          <cell r="R2198">
            <v>0</v>
          </cell>
          <cell r="S2198">
            <v>241</v>
          </cell>
          <cell r="T2198">
            <v>0</v>
          </cell>
          <cell r="U2198">
            <v>0</v>
          </cell>
          <cell r="V2198">
            <v>0</v>
          </cell>
          <cell r="W2198" t="str">
            <v>Y</v>
          </cell>
        </row>
        <row r="2199">
          <cell r="C2199" t="str">
            <v>55724135530191</v>
          </cell>
          <cell r="D2199" t="str">
            <v>55</v>
          </cell>
          <cell r="E2199" t="str">
            <v>72413</v>
          </cell>
          <cell r="F2199" t="str">
            <v>5530191</v>
          </cell>
          <cell r="G2199" t="str">
            <v>Tuolumne</v>
          </cell>
          <cell r="H2199" t="str">
            <v>Summerville Union High</v>
          </cell>
          <cell r="I2199" t="str">
            <v>Connections Visual and Performing Arts Academy</v>
          </cell>
          <cell r="J2199" t="str">
            <v>56</v>
          </cell>
          <cell r="K2199" t="str">
            <v>High School District</v>
          </cell>
          <cell r="L2199" t="str">
            <v>66</v>
          </cell>
          <cell r="M2199" t="str">
            <v>High Schools (Public)</v>
          </cell>
          <cell r="N2199" t="str">
            <v>0408</v>
          </cell>
          <cell r="O2199">
            <v>225</v>
          </cell>
          <cell r="P2199">
            <v>0</v>
          </cell>
          <cell r="Q2199">
            <v>0</v>
          </cell>
          <cell r="R2199">
            <v>0</v>
          </cell>
          <cell r="S2199">
            <v>61</v>
          </cell>
          <cell r="T2199">
            <v>0</v>
          </cell>
          <cell r="U2199">
            <v>0</v>
          </cell>
          <cell r="V2199">
            <v>0</v>
          </cell>
          <cell r="W2199" t="str">
            <v>Y</v>
          </cell>
        </row>
        <row r="2200">
          <cell r="C2200" t="str">
            <v>55724210000000</v>
          </cell>
          <cell r="D2200" t="str">
            <v>55</v>
          </cell>
          <cell r="E2200" t="str">
            <v>72421</v>
          </cell>
          <cell r="F2200" t="str">
            <v>0000000</v>
          </cell>
          <cell r="G2200" t="str">
            <v>Tuolumne</v>
          </cell>
          <cell r="H2200" t="str">
            <v>Twain Harte</v>
          </cell>
          <cell r="J2200" t="str">
            <v>52</v>
          </cell>
          <cell r="K2200" t="str">
            <v>Elementary School District</v>
          </cell>
          <cell r="O2200">
            <v>266</v>
          </cell>
          <cell r="P2200">
            <v>0</v>
          </cell>
          <cell r="Q2200">
            <v>3</v>
          </cell>
          <cell r="R2200">
            <v>0</v>
          </cell>
          <cell r="S2200">
            <v>179</v>
          </cell>
          <cell r="T2200">
            <v>0</v>
          </cell>
          <cell r="U2200">
            <v>3</v>
          </cell>
          <cell r="V2200">
            <v>0</v>
          </cell>
          <cell r="W2200" t="str">
            <v>Y</v>
          </cell>
        </row>
        <row r="2201">
          <cell r="C2201" t="str">
            <v>55751840000000</v>
          </cell>
          <cell r="D2201" t="str">
            <v>55</v>
          </cell>
          <cell r="E2201" t="str">
            <v>75184</v>
          </cell>
          <cell r="F2201" t="str">
            <v>0000000</v>
          </cell>
          <cell r="G2201" t="str">
            <v>Tuolumne</v>
          </cell>
          <cell r="H2201" t="str">
            <v>Big Oak Flat-Groveland Unified</v>
          </cell>
          <cell r="J2201" t="str">
            <v>54</v>
          </cell>
          <cell r="K2201" t="str">
            <v>Unified School District</v>
          </cell>
          <cell r="O2201">
            <v>287</v>
          </cell>
          <cell r="P2201">
            <v>0</v>
          </cell>
          <cell r="Q2201">
            <v>4</v>
          </cell>
          <cell r="R2201">
            <v>0</v>
          </cell>
          <cell r="S2201">
            <v>162</v>
          </cell>
          <cell r="T2201">
            <v>0</v>
          </cell>
          <cell r="U2201">
            <v>1</v>
          </cell>
          <cell r="V2201">
            <v>0</v>
          </cell>
          <cell r="W2201" t="str">
            <v>Y</v>
          </cell>
        </row>
        <row r="2202">
          <cell r="C2202" t="str">
            <v>56105610000000</v>
          </cell>
          <cell r="D2202" t="str">
            <v>56</v>
          </cell>
          <cell r="E2202" t="str">
            <v>10561</v>
          </cell>
          <cell r="F2202" t="str">
            <v>0000000</v>
          </cell>
          <cell r="G2202" t="str">
            <v>Ventura</v>
          </cell>
          <cell r="H2202" t="str">
            <v>Ventura County Office of Education</v>
          </cell>
          <cell r="J2202" t="str">
            <v>00</v>
          </cell>
          <cell r="K2202" t="str">
            <v>County Office of Education (COE)</v>
          </cell>
          <cell r="O2202">
            <v>729</v>
          </cell>
          <cell r="P2202">
            <v>77</v>
          </cell>
          <cell r="Q2202">
            <v>577</v>
          </cell>
          <cell r="R2202">
            <v>0</v>
          </cell>
          <cell r="S2202">
            <v>466</v>
          </cell>
          <cell r="T2202">
            <v>77</v>
          </cell>
          <cell r="U2202">
            <v>329</v>
          </cell>
          <cell r="V2202">
            <v>0</v>
          </cell>
          <cell r="W2202" t="str">
            <v>Y</v>
          </cell>
        </row>
        <row r="2203">
          <cell r="C2203" t="str">
            <v>56105610109900</v>
          </cell>
          <cell r="D2203" t="str">
            <v>56</v>
          </cell>
          <cell r="E2203" t="str">
            <v>10561</v>
          </cell>
          <cell r="F2203" t="str">
            <v>0109900</v>
          </cell>
          <cell r="G2203" t="str">
            <v>Ventura</v>
          </cell>
          <cell r="H2203" t="str">
            <v>Ventura County Office of Education</v>
          </cell>
          <cell r="I2203" t="str">
            <v>Vista Real Charter High</v>
          </cell>
          <cell r="J2203" t="str">
            <v>00</v>
          </cell>
          <cell r="K2203" t="str">
            <v>County Office of Education (COE)</v>
          </cell>
          <cell r="L2203" t="str">
            <v>66</v>
          </cell>
          <cell r="M2203" t="str">
            <v>High Schools (Public)</v>
          </cell>
          <cell r="N2203" t="str">
            <v>0735</v>
          </cell>
          <cell r="O2203">
            <v>1056</v>
          </cell>
          <cell r="P2203">
            <v>0</v>
          </cell>
          <cell r="Q2203">
            <v>0</v>
          </cell>
          <cell r="R2203">
            <v>0</v>
          </cell>
          <cell r="S2203">
            <v>837</v>
          </cell>
          <cell r="T2203">
            <v>0</v>
          </cell>
          <cell r="U2203">
            <v>0</v>
          </cell>
          <cell r="V2203">
            <v>0</v>
          </cell>
          <cell r="W2203" t="str">
            <v>Y</v>
          </cell>
        </row>
        <row r="2204">
          <cell r="C2204" t="str">
            <v>56105610112417</v>
          </cell>
          <cell r="D2204" t="str">
            <v>56</v>
          </cell>
          <cell r="E2204" t="str">
            <v>10561</v>
          </cell>
          <cell r="F2204" t="str">
            <v>0112417</v>
          </cell>
          <cell r="G2204" t="str">
            <v>Ventura</v>
          </cell>
          <cell r="H2204" t="str">
            <v>Ventura County Office of Education</v>
          </cell>
          <cell r="I2204" t="str">
            <v>Ventura Charter School of Arts and Global Education</v>
          </cell>
          <cell r="J2204" t="str">
            <v>00</v>
          </cell>
          <cell r="K2204" t="str">
            <v>County Office of Education (COE)</v>
          </cell>
          <cell r="L2204" t="str">
            <v>60</v>
          </cell>
          <cell r="M2204" t="str">
            <v>Elementary Schools (Public)</v>
          </cell>
          <cell r="N2204" t="str">
            <v>0805</v>
          </cell>
          <cell r="O2204">
            <v>435</v>
          </cell>
          <cell r="P2204">
            <v>0</v>
          </cell>
          <cell r="Q2204">
            <v>0</v>
          </cell>
          <cell r="R2204">
            <v>0</v>
          </cell>
          <cell r="S2204">
            <v>152</v>
          </cell>
          <cell r="T2204">
            <v>0</v>
          </cell>
          <cell r="U2204">
            <v>0</v>
          </cell>
          <cell r="V2204">
            <v>0</v>
          </cell>
          <cell r="W2204" t="str">
            <v>Y</v>
          </cell>
        </row>
        <row r="2205">
          <cell r="C2205" t="str">
            <v>56105610121756</v>
          </cell>
          <cell r="D2205" t="str">
            <v>56</v>
          </cell>
          <cell r="E2205" t="str">
            <v>10561</v>
          </cell>
          <cell r="F2205" t="str">
            <v>0121756</v>
          </cell>
          <cell r="G2205" t="str">
            <v>Ventura</v>
          </cell>
          <cell r="H2205" t="str">
            <v>Ventura County Office of Education</v>
          </cell>
          <cell r="I2205" t="str">
            <v>BRIDGES Charter</v>
          </cell>
          <cell r="J2205" t="str">
            <v>00</v>
          </cell>
          <cell r="K2205" t="str">
            <v>County Office of Education (COE)</v>
          </cell>
          <cell r="L2205" t="str">
            <v>60</v>
          </cell>
          <cell r="M2205" t="str">
            <v>Elementary Schools (Public)</v>
          </cell>
          <cell r="N2205" t="str">
            <v>1203</v>
          </cell>
          <cell r="O2205">
            <v>397</v>
          </cell>
          <cell r="P2205">
            <v>0</v>
          </cell>
          <cell r="Q2205">
            <v>0</v>
          </cell>
          <cell r="R2205">
            <v>0</v>
          </cell>
          <cell r="S2205">
            <v>89</v>
          </cell>
          <cell r="T2205">
            <v>0</v>
          </cell>
          <cell r="U2205">
            <v>0</v>
          </cell>
          <cell r="V2205">
            <v>0</v>
          </cell>
          <cell r="W2205" t="str">
            <v>Y</v>
          </cell>
        </row>
        <row r="2206">
          <cell r="C2206" t="str">
            <v>56105610122713</v>
          </cell>
          <cell r="D2206" t="str">
            <v>56</v>
          </cell>
          <cell r="E2206" t="str">
            <v>10561</v>
          </cell>
          <cell r="F2206" t="str">
            <v>0122713</v>
          </cell>
          <cell r="G2206" t="str">
            <v>Ventura</v>
          </cell>
          <cell r="H2206" t="str">
            <v>Ventura County Office of Education</v>
          </cell>
          <cell r="I2206" t="str">
            <v>River Oaks Academy</v>
          </cell>
          <cell r="J2206" t="str">
            <v>00</v>
          </cell>
          <cell r="K2206" t="str">
            <v>County Office of Education (COE)</v>
          </cell>
          <cell r="L2206" t="str">
            <v>65</v>
          </cell>
          <cell r="M2206" t="str">
            <v>K-12 Schools (Public)</v>
          </cell>
          <cell r="N2206" t="str">
            <v>1256</v>
          </cell>
          <cell r="O2206">
            <v>263</v>
          </cell>
          <cell r="P2206">
            <v>0</v>
          </cell>
          <cell r="Q2206">
            <v>0</v>
          </cell>
          <cell r="R2206">
            <v>0</v>
          </cell>
          <cell r="S2206">
            <v>72</v>
          </cell>
          <cell r="T2206">
            <v>0</v>
          </cell>
          <cell r="U2206">
            <v>0</v>
          </cell>
          <cell r="V2206">
            <v>0</v>
          </cell>
          <cell r="W2206" t="str">
            <v>Y</v>
          </cell>
        </row>
        <row r="2207">
          <cell r="C2207" t="str">
            <v>56105616055974</v>
          </cell>
          <cell r="D2207" t="str">
            <v>56</v>
          </cell>
          <cell r="E2207" t="str">
            <v>10561</v>
          </cell>
          <cell r="F2207" t="str">
            <v>6055974</v>
          </cell>
          <cell r="G2207" t="str">
            <v>Ventura</v>
          </cell>
          <cell r="H2207" t="str">
            <v>Ventura County Office of Education</v>
          </cell>
          <cell r="I2207" t="str">
            <v>Meadows Arts and Technology Elementary</v>
          </cell>
          <cell r="J2207" t="str">
            <v>00</v>
          </cell>
          <cell r="K2207" t="str">
            <v>County Office of Education (COE)</v>
          </cell>
          <cell r="L2207" t="str">
            <v>60</v>
          </cell>
          <cell r="M2207" t="str">
            <v>Elementary Schools (Public)</v>
          </cell>
          <cell r="N2207" t="str">
            <v>1072</v>
          </cell>
          <cell r="O2207">
            <v>396</v>
          </cell>
          <cell r="P2207">
            <v>0</v>
          </cell>
          <cell r="Q2207">
            <v>0</v>
          </cell>
          <cell r="R2207">
            <v>0</v>
          </cell>
          <cell r="S2207">
            <v>57</v>
          </cell>
          <cell r="T2207">
            <v>0</v>
          </cell>
          <cell r="U2207">
            <v>0</v>
          </cell>
          <cell r="V2207">
            <v>0</v>
          </cell>
          <cell r="W2207" t="str">
            <v>Y</v>
          </cell>
        </row>
        <row r="2208">
          <cell r="C2208" t="str">
            <v>56724470000000</v>
          </cell>
          <cell r="D2208" t="str">
            <v>56</v>
          </cell>
          <cell r="E2208" t="str">
            <v>72447</v>
          </cell>
          <cell r="F2208" t="str">
            <v>0000000</v>
          </cell>
          <cell r="G2208" t="str">
            <v>Ventura</v>
          </cell>
          <cell r="H2208" t="str">
            <v>Briggs Elementary</v>
          </cell>
          <cell r="J2208" t="str">
            <v>52</v>
          </cell>
          <cell r="K2208" t="str">
            <v>Elementary School District</v>
          </cell>
          <cell r="O2208">
            <v>549</v>
          </cell>
          <cell r="P2208">
            <v>0</v>
          </cell>
          <cell r="Q2208">
            <v>5</v>
          </cell>
          <cell r="R2208">
            <v>0</v>
          </cell>
          <cell r="S2208">
            <v>447</v>
          </cell>
          <cell r="T2208">
            <v>0</v>
          </cell>
          <cell r="U2208">
            <v>4</v>
          </cell>
          <cell r="V2208">
            <v>0</v>
          </cell>
          <cell r="W2208" t="str">
            <v>Y</v>
          </cell>
        </row>
        <row r="2209">
          <cell r="C2209" t="str">
            <v>56724540000000</v>
          </cell>
          <cell r="D2209" t="str">
            <v>56</v>
          </cell>
          <cell r="E2209" t="str">
            <v>72454</v>
          </cell>
          <cell r="F2209" t="str">
            <v>0000000</v>
          </cell>
          <cell r="G2209" t="str">
            <v>Ventura</v>
          </cell>
          <cell r="H2209" t="str">
            <v>Fillmore Unified</v>
          </cell>
          <cell r="J2209" t="str">
            <v>54</v>
          </cell>
          <cell r="K2209" t="str">
            <v>Unified School District</v>
          </cell>
          <cell r="O2209">
            <v>3754</v>
          </cell>
          <cell r="P2209">
            <v>0</v>
          </cell>
          <cell r="Q2209">
            <v>9</v>
          </cell>
          <cell r="R2209">
            <v>0</v>
          </cell>
          <cell r="S2209">
            <v>2944</v>
          </cell>
          <cell r="T2209">
            <v>0</v>
          </cell>
          <cell r="U2209">
            <v>5</v>
          </cell>
          <cell r="V2209">
            <v>0</v>
          </cell>
          <cell r="W2209" t="str">
            <v>Y</v>
          </cell>
        </row>
        <row r="2210">
          <cell r="C2210" t="str">
            <v>56724620000000</v>
          </cell>
          <cell r="D2210" t="str">
            <v>56</v>
          </cell>
          <cell r="E2210" t="str">
            <v>72462</v>
          </cell>
          <cell r="F2210" t="str">
            <v>0000000</v>
          </cell>
          <cell r="G2210" t="str">
            <v>Ventura</v>
          </cell>
          <cell r="H2210" t="str">
            <v>Hueneme Elementary</v>
          </cell>
          <cell r="J2210" t="str">
            <v>52</v>
          </cell>
          <cell r="K2210" t="str">
            <v>Elementary School District</v>
          </cell>
          <cell r="O2210">
            <v>8429</v>
          </cell>
          <cell r="P2210">
            <v>0</v>
          </cell>
          <cell r="Q2210">
            <v>52</v>
          </cell>
          <cell r="R2210">
            <v>0</v>
          </cell>
          <cell r="S2210">
            <v>7499</v>
          </cell>
          <cell r="T2210">
            <v>0</v>
          </cell>
          <cell r="U2210">
            <v>37</v>
          </cell>
          <cell r="V2210">
            <v>0</v>
          </cell>
          <cell r="W2210" t="str">
            <v>Y</v>
          </cell>
        </row>
        <row r="2211">
          <cell r="C2211" t="str">
            <v>56724700000000</v>
          </cell>
          <cell r="D2211" t="str">
            <v>56</v>
          </cell>
          <cell r="E2211" t="str">
            <v>72470</v>
          </cell>
          <cell r="F2211" t="str">
            <v>0000000</v>
          </cell>
          <cell r="G2211" t="str">
            <v>Ventura</v>
          </cell>
          <cell r="H2211" t="str">
            <v>Mesa Union Elementary</v>
          </cell>
          <cell r="J2211" t="str">
            <v>52</v>
          </cell>
          <cell r="K2211" t="str">
            <v>Elementary School District</v>
          </cell>
          <cell r="O2211">
            <v>617</v>
          </cell>
          <cell r="P2211">
            <v>0</v>
          </cell>
          <cell r="Q2211">
            <v>1</v>
          </cell>
          <cell r="R2211">
            <v>0</v>
          </cell>
          <cell r="S2211">
            <v>271</v>
          </cell>
          <cell r="T2211">
            <v>0</v>
          </cell>
          <cell r="U2211">
            <v>1</v>
          </cell>
          <cell r="V2211">
            <v>0</v>
          </cell>
          <cell r="W2211" t="str">
            <v>Y</v>
          </cell>
        </row>
        <row r="2212">
          <cell r="C2212" t="str">
            <v>56724705630363</v>
          </cell>
          <cell r="D2212" t="str">
            <v>56</v>
          </cell>
          <cell r="E2212" t="str">
            <v>72470</v>
          </cell>
          <cell r="F2212" t="str">
            <v>5630363</v>
          </cell>
          <cell r="G2212" t="str">
            <v>Ventura</v>
          </cell>
          <cell r="H2212" t="str">
            <v>Mesa Union Elementary</v>
          </cell>
          <cell r="I2212" t="str">
            <v>Golden Valley Charter</v>
          </cell>
          <cell r="J2212" t="str">
            <v>52</v>
          </cell>
          <cell r="K2212" t="str">
            <v>Elementary School District</v>
          </cell>
          <cell r="L2212" t="str">
            <v>65</v>
          </cell>
          <cell r="M2212" t="str">
            <v>K-12 Schools (Public)</v>
          </cell>
          <cell r="N2212" t="str">
            <v>0356</v>
          </cell>
          <cell r="O2212">
            <v>633</v>
          </cell>
          <cell r="P2212">
            <v>0</v>
          </cell>
          <cell r="Q2212">
            <v>0</v>
          </cell>
          <cell r="R2212">
            <v>0</v>
          </cell>
          <cell r="S2212">
            <v>175</v>
          </cell>
          <cell r="T2212">
            <v>0</v>
          </cell>
          <cell r="U2212">
            <v>0</v>
          </cell>
          <cell r="V2212">
            <v>0</v>
          </cell>
          <cell r="W2212" t="str">
            <v>Y</v>
          </cell>
        </row>
        <row r="2213">
          <cell r="C2213" t="str">
            <v>56725040000000</v>
          </cell>
          <cell r="D2213" t="str">
            <v>56</v>
          </cell>
          <cell r="E2213" t="str">
            <v>72504</v>
          </cell>
          <cell r="F2213" t="str">
            <v>0000000</v>
          </cell>
          <cell r="G2213" t="str">
            <v>Ventura</v>
          </cell>
          <cell r="H2213" t="str">
            <v>Mupu Elementary</v>
          </cell>
          <cell r="J2213" t="str">
            <v>52</v>
          </cell>
          <cell r="K2213" t="str">
            <v>Elementary School District</v>
          </cell>
          <cell r="O2213">
            <v>157</v>
          </cell>
          <cell r="P2213">
            <v>0</v>
          </cell>
          <cell r="Q2213">
            <v>1</v>
          </cell>
          <cell r="R2213">
            <v>0</v>
          </cell>
          <cell r="S2213">
            <v>83</v>
          </cell>
          <cell r="T2213">
            <v>0</v>
          </cell>
          <cell r="U2213">
            <v>1</v>
          </cell>
          <cell r="V2213">
            <v>0</v>
          </cell>
          <cell r="W2213" t="str">
            <v>Y</v>
          </cell>
        </row>
        <row r="2214">
          <cell r="C2214" t="str">
            <v>56725120000000</v>
          </cell>
          <cell r="D2214" t="str">
            <v>56</v>
          </cell>
          <cell r="E2214" t="str">
            <v>72512</v>
          </cell>
          <cell r="F2214" t="str">
            <v>0000000</v>
          </cell>
          <cell r="G2214" t="str">
            <v>Ventura</v>
          </cell>
          <cell r="H2214" t="str">
            <v>Ocean View</v>
          </cell>
          <cell r="J2214" t="str">
            <v>52</v>
          </cell>
          <cell r="K2214" t="str">
            <v>Elementary School District</v>
          </cell>
          <cell r="O2214">
            <v>2625</v>
          </cell>
          <cell r="P2214">
            <v>0</v>
          </cell>
          <cell r="Q2214">
            <v>27</v>
          </cell>
          <cell r="R2214">
            <v>0</v>
          </cell>
          <cell r="S2214">
            <v>2043</v>
          </cell>
          <cell r="T2214">
            <v>0</v>
          </cell>
          <cell r="U2214">
            <v>20</v>
          </cell>
          <cell r="V2214">
            <v>0</v>
          </cell>
          <cell r="W2214" t="str">
            <v>Y</v>
          </cell>
        </row>
        <row r="2215">
          <cell r="C2215" t="str">
            <v>56725200000000</v>
          </cell>
          <cell r="D2215" t="str">
            <v>56</v>
          </cell>
          <cell r="E2215" t="str">
            <v>72520</v>
          </cell>
          <cell r="F2215" t="str">
            <v>0000000</v>
          </cell>
          <cell r="G2215" t="str">
            <v>Ventura</v>
          </cell>
          <cell r="H2215" t="str">
            <v>Ojai Unified</v>
          </cell>
          <cell r="J2215" t="str">
            <v>54</v>
          </cell>
          <cell r="K2215" t="str">
            <v>Unified School District</v>
          </cell>
          <cell r="O2215">
            <v>2438</v>
          </cell>
          <cell r="P2215">
            <v>0</v>
          </cell>
          <cell r="Q2215">
            <v>17</v>
          </cell>
          <cell r="R2215">
            <v>0</v>
          </cell>
          <cell r="S2215">
            <v>1264</v>
          </cell>
          <cell r="T2215">
            <v>0</v>
          </cell>
          <cell r="U2215">
            <v>10</v>
          </cell>
          <cell r="V2215">
            <v>0</v>
          </cell>
          <cell r="W2215" t="str">
            <v>Y</v>
          </cell>
        </row>
        <row r="2216">
          <cell r="C2216" t="str">
            <v>56725205630405</v>
          </cell>
          <cell r="D2216" t="str">
            <v>56</v>
          </cell>
          <cell r="E2216" t="str">
            <v>72520</v>
          </cell>
          <cell r="F2216" t="str">
            <v>5630405</v>
          </cell>
          <cell r="G2216" t="str">
            <v>Ventura</v>
          </cell>
          <cell r="H2216" t="str">
            <v>Ojai Unified</v>
          </cell>
          <cell r="I2216" t="str">
            <v>Valley Oak Charter</v>
          </cell>
          <cell r="J2216" t="str">
            <v>54</v>
          </cell>
          <cell r="K2216" t="str">
            <v>Unified School District</v>
          </cell>
          <cell r="L2216" t="str">
            <v>65</v>
          </cell>
          <cell r="M2216" t="str">
            <v>K-12 Schools (Public)</v>
          </cell>
          <cell r="N2216" t="str">
            <v>0501</v>
          </cell>
          <cell r="O2216">
            <v>74</v>
          </cell>
          <cell r="P2216">
            <v>0</v>
          </cell>
          <cell r="Q2216">
            <v>0</v>
          </cell>
          <cell r="R2216">
            <v>0</v>
          </cell>
          <cell r="S2216">
            <v>25</v>
          </cell>
          <cell r="T2216">
            <v>0</v>
          </cell>
          <cell r="U2216">
            <v>0</v>
          </cell>
          <cell r="V2216">
            <v>0</v>
          </cell>
          <cell r="W2216" t="str">
            <v>Y</v>
          </cell>
        </row>
        <row r="2217">
          <cell r="C2217" t="str">
            <v>56725380000000</v>
          </cell>
          <cell r="D2217" t="str">
            <v>56</v>
          </cell>
          <cell r="E2217" t="str">
            <v>72538</v>
          </cell>
          <cell r="F2217" t="str">
            <v>0000000</v>
          </cell>
          <cell r="G2217" t="str">
            <v>Ventura</v>
          </cell>
          <cell r="H2217" t="str">
            <v>Oxnard</v>
          </cell>
          <cell r="J2217" t="str">
            <v>52</v>
          </cell>
          <cell r="K2217" t="str">
            <v>Elementary School District</v>
          </cell>
          <cell r="O2217">
            <v>16599</v>
          </cell>
          <cell r="P2217">
            <v>0</v>
          </cell>
          <cell r="Q2217">
            <v>65</v>
          </cell>
          <cell r="R2217">
            <v>0</v>
          </cell>
          <cell r="S2217">
            <v>14574</v>
          </cell>
          <cell r="T2217">
            <v>0</v>
          </cell>
          <cell r="U2217">
            <v>43</v>
          </cell>
          <cell r="V2217">
            <v>0</v>
          </cell>
          <cell r="W2217" t="str">
            <v>Y</v>
          </cell>
        </row>
        <row r="2218">
          <cell r="C2218" t="str">
            <v>56725460000000</v>
          </cell>
          <cell r="D2218" t="str">
            <v>56</v>
          </cell>
          <cell r="E2218" t="str">
            <v>72546</v>
          </cell>
          <cell r="F2218" t="str">
            <v>0000000</v>
          </cell>
          <cell r="G2218" t="str">
            <v>Ventura</v>
          </cell>
          <cell r="H2218" t="str">
            <v>Oxnard Union High</v>
          </cell>
          <cell r="J2218" t="str">
            <v>56</v>
          </cell>
          <cell r="K2218" t="str">
            <v>High School District</v>
          </cell>
          <cell r="O2218">
            <v>16662</v>
          </cell>
          <cell r="P2218">
            <v>0</v>
          </cell>
          <cell r="Q2218">
            <v>50</v>
          </cell>
          <cell r="R2218">
            <v>0</v>
          </cell>
          <cell r="S2218">
            <v>11051</v>
          </cell>
          <cell r="T2218">
            <v>0</v>
          </cell>
          <cell r="U2218">
            <v>25</v>
          </cell>
          <cell r="V2218">
            <v>0</v>
          </cell>
          <cell r="W2218" t="str">
            <v>Y</v>
          </cell>
        </row>
        <row r="2219">
          <cell r="C2219" t="str">
            <v>56725460115105</v>
          </cell>
          <cell r="D2219" t="str">
            <v>56</v>
          </cell>
          <cell r="E2219" t="str">
            <v>72546</v>
          </cell>
          <cell r="F2219" t="str">
            <v>0115105</v>
          </cell>
          <cell r="G2219" t="str">
            <v>Ventura</v>
          </cell>
          <cell r="H2219" t="str">
            <v>Oxnard Union High</v>
          </cell>
          <cell r="I2219" t="str">
            <v>Camarillo Academy of Progressive Education</v>
          </cell>
          <cell r="J2219" t="str">
            <v>56</v>
          </cell>
          <cell r="K2219" t="str">
            <v>High School District</v>
          </cell>
          <cell r="L2219" t="str">
            <v>65</v>
          </cell>
          <cell r="M2219" t="str">
            <v>K-12 Schools (Public)</v>
          </cell>
          <cell r="N2219" t="str">
            <v>0943</v>
          </cell>
          <cell r="O2219">
            <v>578</v>
          </cell>
          <cell r="P2219">
            <v>0</v>
          </cell>
          <cell r="Q2219">
            <v>0</v>
          </cell>
          <cell r="R2219">
            <v>0</v>
          </cell>
          <cell r="S2219">
            <v>63</v>
          </cell>
          <cell r="T2219">
            <v>0</v>
          </cell>
          <cell r="U2219">
            <v>0</v>
          </cell>
          <cell r="V2219">
            <v>0</v>
          </cell>
          <cell r="W2219" t="str">
            <v>Y</v>
          </cell>
        </row>
        <row r="2220">
          <cell r="C2220" t="str">
            <v>56725460120634</v>
          </cell>
          <cell r="D2220" t="str">
            <v>56</v>
          </cell>
          <cell r="E2220" t="str">
            <v>72546</v>
          </cell>
          <cell r="F2220" t="str">
            <v>0120634</v>
          </cell>
          <cell r="G2220" t="str">
            <v>Ventura</v>
          </cell>
          <cell r="H2220" t="str">
            <v>Oxnard Union High</v>
          </cell>
          <cell r="I2220" t="str">
            <v>Architecture, Construction &amp; Engineering Charter High (ACE)</v>
          </cell>
          <cell r="J2220" t="str">
            <v>56</v>
          </cell>
          <cell r="K2220" t="str">
            <v>High School District</v>
          </cell>
          <cell r="L2220" t="str">
            <v>66</v>
          </cell>
          <cell r="M2220" t="str">
            <v>High Schools (Public)</v>
          </cell>
          <cell r="N2220" t="str">
            <v>1126</v>
          </cell>
          <cell r="O2220">
            <v>235</v>
          </cell>
          <cell r="P2220">
            <v>0</v>
          </cell>
          <cell r="Q2220">
            <v>0</v>
          </cell>
          <cell r="R2220">
            <v>0</v>
          </cell>
          <cell r="S2220">
            <v>123</v>
          </cell>
          <cell r="T2220">
            <v>0</v>
          </cell>
          <cell r="U2220">
            <v>0</v>
          </cell>
          <cell r="V2220">
            <v>0</v>
          </cell>
          <cell r="W2220" t="str">
            <v>Y</v>
          </cell>
        </row>
        <row r="2221">
          <cell r="C2221" t="str">
            <v>56725530000000</v>
          </cell>
          <cell r="D2221" t="str">
            <v>56</v>
          </cell>
          <cell r="E2221" t="str">
            <v>72553</v>
          </cell>
          <cell r="F2221" t="str">
            <v>0000000</v>
          </cell>
          <cell r="G2221" t="str">
            <v>Ventura</v>
          </cell>
          <cell r="H2221" t="str">
            <v>Pleasant Valley</v>
          </cell>
          <cell r="J2221" t="str">
            <v>52</v>
          </cell>
          <cell r="K2221" t="str">
            <v>Elementary School District</v>
          </cell>
          <cell r="O2221">
            <v>6391</v>
          </cell>
          <cell r="P2221">
            <v>0</v>
          </cell>
          <cell r="Q2221">
            <v>31</v>
          </cell>
          <cell r="R2221">
            <v>0</v>
          </cell>
          <cell r="S2221">
            <v>2038</v>
          </cell>
          <cell r="T2221">
            <v>0</v>
          </cell>
          <cell r="U2221">
            <v>14</v>
          </cell>
          <cell r="V2221">
            <v>0</v>
          </cell>
          <cell r="W2221" t="str">
            <v>Y</v>
          </cell>
        </row>
        <row r="2222">
          <cell r="C2222" t="str">
            <v>56725536120620</v>
          </cell>
          <cell r="D2222" t="str">
            <v>56</v>
          </cell>
          <cell r="E2222" t="str">
            <v>72553</v>
          </cell>
          <cell r="F2222" t="str">
            <v>6120620</v>
          </cell>
          <cell r="G2222" t="str">
            <v>Ventura</v>
          </cell>
          <cell r="H2222" t="str">
            <v>Pleasant Valley</v>
          </cell>
          <cell r="I2222" t="str">
            <v>University Preparation Charter School at CSU Channel Islands</v>
          </cell>
          <cell r="J2222" t="str">
            <v>52</v>
          </cell>
          <cell r="K2222" t="str">
            <v>Elementary School District</v>
          </cell>
          <cell r="L2222" t="str">
            <v>60</v>
          </cell>
          <cell r="M2222" t="str">
            <v>Elementary Schools (Public)</v>
          </cell>
          <cell r="N2222" t="str">
            <v>0464</v>
          </cell>
          <cell r="O2222">
            <v>763</v>
          </cell>
          <cell r="P2222">
            <v>0</v>
          </cell>
          <cell r="Q2222">
            <v>0</v>
          </cell>
          <cell r="R2222">
            <v>0</v>
          </cell>
          <cell r="S2222">
            <v>415</v>
          </cell>
          <cell r="T2222">
            <v>0</v>
          </cell>
          <cell r="U2222">
            <v>0</v>
          </cell>
          <cell r="V2222">
            <v>0</v>
          </cell>
          <cell r="W2222" t="str">
            <v>Y</v>
          </cell>
        </row>
        <row r="2223">
          <cell r="C2223" t="str">
            <v>56725610000000</v>
          </cell>
          <cell r="D2223" t="str">
            <v>56</v>
          </cell>
          <cell r="E2223" t="str">
            <v>72561</v>
          </cell>
          <cell r="F2223" t="str">
            <v>0000000</v>
          </cell>
          <cell r="G2223" t="str">
            <v>Ventura</v>
          </cell>
          <cell r="H2223" t="str">
            <v>Rio Elementary</v>
          </cell>
          <cell r="J2223" t="str">
            <v>52</v>
          </cell>
          <cell r="K2223" t="str">
            <v>Elementary School District</v>
          </cell>
          <cell r="O2223">
            <v>5097</v>
          </cell>
          <cell r="P2223">
            <v>0</v>
          </cell>
          <cell r="Q2223">
            <v>43</v>
          </cell>
          <cell r="R2223">
            <v>0</v>
          </cell>
          <cell r="S2223">
            <v>4097</v>
          </cell>
          <cell r="T2223">
            <v>0</v>
          </cell>
          <cell r="U2223">
            <v>29</v>
          </cell>
          <cell r="V2223">
            <v>0</v>
          </cell>
          <cell r="W2223" t="str">
            <v>Y</v>
          </cell>
        </row>
        <row r="2224">
          <cell r="C2224" t="str">
            <v>56725790000000</v>
          </cell>
          <cell r="D2224" t="str">
            <v>56</v>
          </cell>
          <cell r="E2224" t="str">
            <v>72579</v>
          </cell>
          <cell r="F2224" t="str">
            <v>0000000</v>
          </cell>
          <cell r="G2224" t="str">
            <v>Ventura</v>
          </cell>
          <cell r="H2224" t="str">
            <v>Santa Clara Elementary</v>
          </cell>
          <cell r="J2224" t="str">
            <v>52</v>
          </cell>
          <cell r="K2224" t="str">
            <v>Elementary School District</v>
          </cell>
          <cell r="O2224">
            <v>58</v>
          </cell>
          <cell r="P2224">
            <v>0</v>
          </cell>
          <cell r="Q2224">
            <v>0</v>
          </cell>
          <cell r="R2224">
            <v>0</v>
          </cell>
          <cell r="S2224">
            <v>11</v>
          </cell>
          <cell r="T2224">
            <v>0</v>
          </cell>
          <cell r="U2224">
            <v>0</v>
          </cell>
          <cell r="V2224">
            <v>0</v>
          </cell>
          <cell r="W2224" t="str">
            <v>Y</v>
          </cell>
        </row>
        <row r="2225">
          <cell r="C2225" t="str">
            <v>56726030000000</v>
          </cell>
          <cell r="D2225" t="str">
            <v>56</v>
          </cell>
          <cell r="E2225" t="str">
            <v>72603</v>
          </cell>
          <cell r="F2225" t="str">
            <v>0000000</v>
          </cell>
          <cell r="G2225" t="str">
            <v>Ventura</v>
          </cell>
          <cell r="H2225" t="str">
            <v>Simi Valley Unified</v>
          </cell>
          <cell r="J2225" t="str">
            <v>54</v>
          </cell>
          <cell r="K2225" t="str">
            <v>Unified School District</v>
          </cell>
          <cell r="O2225">
            <v>16801</v>
          </cell>
          <cell r="P2225">
            <v>0</v>
          </cell>
          <cell r="Q2225">
            <v>13</v>
          </cell>
          <cell r="R2225">
            <v>0</v>
          </cell>
          <cell r="S2225">
            <v>6062</v>
          </cell>
          <cell r="T2225">
            <v>0</v>
          </cell>
          <cell r="U2225">
            <v>6</v>
          </cell>
          <cell r="V2225">
            <v>0</v>
          </cell>
          <cell r="W2225" t="str">
            <v>Y</v>
          </cell>
        </row>
        <row r="2226">
          <cell r="C2226" t="str">
            <v>56726110000000</v>
          </cell>
          <cell r="D2226" t="str">
            <v>56</v>
          </cell>
          <cell r="E2226" t="str">
            <v>72611</v>
          </cell>
          <cell r="F2226" t="str">
            <v>0000000</v>
          </cell>
          <cell r="G2226" t="str">
            <v>Ventura</v>
          </cell>
          <cell r="H2226" t="str">
            <v>Somis Union</v>
          </cell>
          <cell r="J2226" t="str">
            <v>52</v>
          </cell>
          <cell r="K2226" t="str">
            <v>Elementary School District</v>
          </cell>
          <cell r="O2226">
            <v>252</v>
          </cell>
          <cell r="P2226">
            <v>0</v>
          </cell>
          <cell r="Q2226">
            <v>4</v>
          </cell>
          <cell r="R2226">
            <v>0</v>
          </cell>
          <cell r="S2226">
            <v>189</v>
          </cell>
          <cell r="T2226">
            <v>0</v>
          </cell>
          <cell r="U2226">
            <v>1</v>
          </cell>
          <cell r="V2226">
            <v>0</v>
          </cell>
          <cell r="W2226" t="str">
            <v>Y</v>
          </cell>
        </row>
        <row r="2227">
          <cell r="C2227" t="str">
            <v>56726520000000</v>
          </cell>
          <cell r="D2227" t="str">
            <v>56</v>
          </cell>
          <cell r="E2227" t="str">
            <v>72652</v>
          </cell>
          <cell r="F2227" t="str">
            <v>0000000</v>
          </cell>
          <cell r="G2227" t="str">
            <v>Ventura</v>
          </cell>
          <cell r="H2227" t="str">
            <v>Ventura Unified</v>
          </cell>
          <cell r="J2227" t="str">
            <v>54</v>
          </cell>
          <cell r="K2227" t="str">
            <v>Unified School District</v>
          </cell>
          <cell r="O2227">
            <v>16813</v>
          </cell>
          <cell r="P2227">
            <v>0</v>
          </cell>
          <cell r="Q2227">
            <v>133</v>
          </cell>
          <cell r="R2227">
            <v>0</v>
          </cell>
          <cell r="S2227">
            <v>9576</v>
          </cell>
          <cell r="T2227">
            <v>0</v>
          </cell>
          <cell r="U2227">
            <v>78</v>
          </cell>
          <cell r="V2227">
            <v>0</v>
          </cell>
          <cell r="W2227" t="str">
            <v>Y</v>
          </cell>
        </row>
        <row r="2228">
          <cell r="C2228" t="str">
            <v>56737590000000</v>
          </cell>
          <cell r="D2228" t="str">
            <v>56</v>
          </cell>
          <cell r="E2228" t="str">
            <v>73759</v>
          </cell>
          <cell r="F2228" t="str">
            <v>0000000</v>
          </cell>
          <cell r="G2228" t="str">
            <v>Ventura</v>
          </cell>
          <cell r="H2228" t="str">
            <v>Conejo Valley Unified</v>
          </cell>
          <cell r="J2228" t="str">
            <v>54</v>
          </cell>
          <cell r="K2228" t="str">
            <v>Unified School District</v>
          </cell>
          <cell r="O2228">
            <v>18740</v>
          </cell>
          <cell r="P2228">
            <v>0</v>
          </cell>
          <cell r="Q2228">
            <v>36</v>
          </cell>
          <cell r="R2228">
            <v>0</v>
          </cell>
          <cell r="S2228">
            <v>5143</v>
          </cell>
          <cell r="T2228">
            <v>0</v>
          </cell>
          <cell r="U2228">
            <v>13</v>
          </cell>
          <cell r="V2228">
            <v>0</v>
          </cell>
          <cell r="W2228" t="str">
            <v>Y</v>
          </cell>
        </row>
        <row r="2229">
          <cell r="C2229" t="str">
            <v>56738740000000</v>
          </cell>
          <cell r="D2229" t="str">
            <v>56</v>
          </cell>
          <cell r="E2229" t="str">
            <v>73874</v>
          </cell>
          <cell r="F2229" t="str">
            <v>0000000</v>
          </cell>
          <cell r="G2229" t="str">
            <v>Ventura</v>
          </cell>
          <cell r="H2229" t="str">
            <v>Oak Park Unified</v>
          </cell>
          <cell r="J2229" t="str">
            <v>54</v>
          </cell>
          <cell r="K2229" t="str">
            <v>Unified School District</v>
          </cell>
          <cell r="O2229">
            <v>4554</v>
          </cell>
          <cell r="P2229">
            <v>0</v>
          </cell>
          <cell r="Q2229">
            <v>3</v>
          </cell>
          <cell r="R2229">
            <v>0</v>
          </cell>
          <cell r="S2229">
            <v>546</v>
          </cell>
          <cell r="T2229">
            <v>0</v>
          </cell>
          <cell r="U2229">
            <v>1</v>
          </cell>
          <cell r="V2229">
            <v>0</v>
          </cell>
          <cell r="W2229" t="str">
            <v>Y</v>
          </cell>
        </row>
        <row r="2230">
          <cell r="C2230" t="str">
            <v>56739400000000</v>
          </cell>
          <cell r="D2230" t="str">
            <v>56</v>
          </cell>
          <cell r="E2230" t="str">
            <v>73940</v>
          </cell>
          <cell r="F2230" t="str">
            <v>0000000</v>
          </cell>
          <cell r="G2230" t="str">
            <v>Ventura</v>
          </cell>
          <cell r="H2230" t="str">
            <v>Moorpark Unified</v>
          </cell>
          <cell r="J2230" t="str">
            <v>54</v>
          </cell>
          <cell r="K2230" t="str">
            <v>Unified School District</v>
          </cell>
          <cell r="O2230">
            <v>6285</v>
          </cell>
          <cell r="P2230">
            <v>0</v>
          </cell>
          <cell r="Q2230">
            <v>44</v>
          </cell>
          <cell r="R2230">
            <v>0</v>
          </cell>
          <cell r="S2230">
            <v>2513</v>
          </cell>
          <cell r="T2230">
            <v>0</v>
          </cell>
          <cell r="U2230">
            <v>15</v>
          </cell>
          <cell r="V2230">
            <v>0</v>
          </cell>
          <cell r="W2230" t="str">
            <v>Y</v>
          </cell>
        </row>
        <row r="2231">
          <cell r="C2231" t="str">
            <v>56739400121426</v>
          </cell>
          <cell r="D2231" t="str">
            <v>56</v>
          </cell>
          <cell r="E2231" t="str">
            <v>73940</v>
          </cell>
          <cell r="F2231" t="str">
            <v>0121426</v>
          </cell>
          <cell r="G2231" t="str">
            <v>Ventura</v>
          </cell>
          <cell r="H2231" t="str">
            <v>Moorpark Unified</v>
          </cell>
          <cell r="I2231" t="str">
            <v>IvyTech Charter</v>
          </cell>
          <cell r="J2231" t="str">
            <v>54</v>
          </cell>
          <cell r="K2231" t="str">
            <v>Unified School District</v>
          </cell>
          <cell r="L2231" t="str">
            <v>66</v>
          </cell>
          <cell r="M2231" t="str">
            <v>High Schools (Public)</v>
          </cell>
          <cell r="N2231" t="str">
            <v>1202</v>
          </cell>
          <cell r="O2231">
            <v>92</v>
          </cell>
          <cell r="P2231">
            <v>0</v>
          </cell>
          <cell r="Q2231">
            <v>0</v>
          </cell>
          <cell r="R2231">
            <v>0</v>
          </cell>
          <cell r="S2231">
            <v>24</v>
          </cell>
          <cell r="T2231">
            <v>0</v>
          </cell>
          <cell r="U2231">
            <v>0</v>
          </cell>
          <cell r="V2231">
            <v>0</v>
          </cell>
          <cell r="W2231" t="str">
            <v>Y</v>
          </cell>
        </row>
        <row r="2232">
          <cell r="C2232" t="str">
            <v>56768280000000</v>
          </cell>
          <cell r="D2232" t="str">
            <v>56</v>
          </cell>
          <cell r="E2232" t="str">
            <v>76828</v>
          </cell>
          <cell r="F2232" t="str">
            <v>0000000</v>
          </cell>
          <cell r="G2232" t="str">
            <v>Ventura</v>
          </cell>
          <cell r="H2232" t="str">
            <v>Santa Paula Unified</v>
          </cell>
          <cell r="J2232" t="str">
            <v>54</v>
          </cell>
          <cell r="K2232" t="str">
            <v>Unified School District</v>
          </cell>
          <cell r="O2232">
            <v>5306</v>
          </cell>
          <cell r="P2232">
            <v>0</v>
          </cell>
          <cell r="Q2232">
            <v>36</v>
          </cell>
          <cell r="R2232">
            <v>0</v>
          </cell>
          <cell r="S2232">
            <v>4796</v>
          </cell>
          <cell r="T2232">
            <v>0</v>
          </cell>
          <cell r="U2232">
            <v>26</v>
          </cell>
          <cell r="V2232">
            <v>0</v>
          </cell>
          <cell r="W2232" t="str">
            <v>Y</v>
          </cell>
        </row>
        <row r="2233">
          <cell r="C2233" t="str">
            <v>57105790000000</v>
          </cell>
          <cell r="D2233" t="str">
            <v>57</v>
          </cell>
          <cell r="E2233" t="str">
            <v>10579</v>
          </cell>
          <cell r="F2233" t="str">
            <v>0000000</v>
          </cell>
          <cell r="G2233" t="str">
            <v>Yolo</v>
          </cell>
          <cell r="H2233" t="str">
            <v>Yolo County Office of Education</v>
          </cell>
          <cell r="J2233" t="str">
            <v>00</v>
          </cell>
          <cell r="K2233" t="str">
            <v>County Office of Education (COE)</v>
          </cell>
          <cell r="O2233">
            <v>257</v>
          </cell>
          <cell r="P2233">
            <v>35</v>
          </cell>
          <cell r="Q2233">
            <v>139</v>
          </cell>
          <cell r="R2233">
            <v>0</v>
          </cell>
          <cell r="S2233">
            <v>160</v>
          </cell>
          <cell r="T2233">
            <v>35</v>
          </cell>
          <cell r="U2233">
            <v>61</v>
          </cell>
          <cell r="V2233">
            <v>0</v>
          </cell>
          <cell r="W2233" t="str">
            <v>Y</v>
          </cell>
        </row>
        <row r="2234">
          <cell r="C2234" t="str">
            <v>57105790132464</v>
          </cell>
          <cell r="D2234" t="str">
            <v>57</v>
          </cell>
          <cell r="E2234" t="str">
            <v>10579</v>
          </cell>
          <cell r="F2234" t="str">
            <v>0132464</v>
          </cell>
          <cell r="G2234" t="str">
            <v>Yolo</v>
          </cell>
          <cell r="H2234" t="str">
            <v>Yolo County Office of Education</v>
          </cell>
          <cell r="I2234" t="str">
            <v>Empowering Possibilities International Charter</v>
          </cell>
          <cell r="J2234" t="str">
            <v>00</v>
          </cell>
          <cell r="K2234" t="str">
            <v>County Office of Education (COE)</v>
          </cell>
          <cell r="L2234" t="str">
            <v>60</v>
          </cell>
          <cell r="M2234" t="str">
            <v>Elementary Schools (Public)</v>
          </cell>
          <cell r="N2234" t="str">
            <v>1746</v>
          </cell>
          <cell r="O2234">
            <v>375</v>
          </cell>
          <cell r="P2234">
            <v>0</v>
          </cell>
          <cell r="Q2234">
            <v>0</v>
          </cell>
          <cell r="R2234">
            <v>0</v>
          </cell>
          <cell r="S2234">
            <v>338</v>
          </cell>
          <cell r="T2234">
            <v>0</v>
          </cell>
          <cell r="U2234">
            <v>0</v>
          </cell>
          <cell r="V2234">
            <v>0</v>
          </cell>
          <cell r="W2234" t="str">
            <v>Y</v>
          </cell>
        </row>
        <row r="2235">
          <cell r="C2235" t="str">
            <v>57726780000000</v>
          </cell>
          <cell r="D2235" t="str">
            <v>57</v>
          </cell>
          <cell r="E2235" t="str">
            <v>72678</v>
          </cell>
          <cell r="F2235" t="str">
            <v>0000000</v>
          </cell>
          <cell r="G2235" t="str">
            <v>Yolo</v>
          </cell>
          <cell r="H2235" t="str">
            <v>Davis Joint Unified</v>
          </cell>
          <cell r="J2235" t="str">
            <v>54</v>
          </cell>
          <cell r="K2235" t="str">
            <v>Unified School District</v>
          </cell>
          <cell r="O2235">
            <v>8035</v>
          </cell>
          <cell r="P2235">
            <v>0</v>
          </cell>
          <cell r="Q2235">
            <v>27</v>
          </cell>
          <cell r="R2235">
            <v>0</v>
          </cell>
          <cell r="S2235">
            <v>2224</v>
          </cell>
          <cell r="T2235">
            <v>0</v>
          </cell>
          <cell r="U2235">
            <v>5</v>
          </cell>
          <cell r="V2235">
            <v>0</v>
          </cell>
          <cell r="W2235" t="str">
            <v>Y</v>
          </cell>
        </row>
        <row r="2236">
          <cell r="C2236" t="str">
            <v>57726780119578</v>
          </cell>
          <cell r="D2236" t="str">
            <v>57</v>
          </cell>
          <cell r="E2236" t="str">
            <v>72678</v>
          </cell>
          <cell r="F2236" t="str">
            <v>0119578</v>
          </cell>
          <cell r="G2236" t="str">
            <v>Yolo</v>
          </cell>
          <cell r="H2236" t="str">
            <v>Davis Joint Unified</v>
          </cell>
          <cell r="I2236" t="str">
            <v>Da Vinci Charter Academy</v>
          </cell>
          <cell r="J2236" t="str">
            <v>54</v>
          </cell>
          <cell r="K2236" t="str">
            <v>Unified School District</v>
          </cell>
          <cell r="L2236" t="str">
            <v>66</v>
          </cell>
          <cell r="M2236" t="str">
            <v>High Schools (Public)</v>
          </cell>
          <cell r="N2236" t="str">
            <v>1079</v>
          </cell>
          <cell r="O2236">
            <v>595</v>
          </cell>
          <cell r="P2236">
            <v>0</v>
          </cell>
          <cell r="Q2236">
            <v>0</v>
          </cell>
          <cell r="R2236">
            <v>0</v>
          </cell>
          <cell r="S2236">
            <v>113</v>
          </cell>
          <cell r="T2236">
            <v>0</v>
          </cell>
          <cell r="U2236">
            <v>0</v>
          </cell>
          <cell r="V2236">
            <v>0</v>
          </cell>
          <cell r="W2236" t="str">
            <v>Y</v>
          </cell>
        </row>
        <row r="2237">
          <cell r="C2237" t="str">
            <v>57726860000000</v>
          </cell>
          <cell r="D2237" t="str">
            <v>57</v>
          </cell>
          <cell r="E2237" t="str">
            <v>72686</v>
          </cell>
          <cell r="F2237" t="str">
            <v>0000000</v>
          </cell>
          <cell r="G2237" t="str">
            <v>Yolo</v>
          </cell>
          <cell r="H2237" t="str">
            <v>Esparto Unified</v>
          </cell>
          <cell r="J2237" t="str">
            <v>54</v>
          </cell>
          <cell r="K2237" t="str">
            <v>Unified School District</v>
          </cell>
          <cell r="O2237">
            <v>950</v>
          </cell>
          <cell r="P2237">
            <v>0</v>
          </cell>
          <cell r="Q2237">
            <v>6</v>
          </cell>
          <cell r="R2237">
            <v>0</v>
          </cell>
          <cell r="S2237">
            <v>783</v>
          </cell>
          <cell r="T2237">
            <v>0</v>
          </cell>
          <cell r="U2237">
            <v>3</v>
          </cell>
          <cell r="V2237">
            <v>0</v>
          </cell>
          <cell r="W2237" t="str">
            <v>Y</v>
          </cell>
        </row>
        <row r="2238">
          <cell r="C2238" t="str">
            <v>57726940000000</v>
          </cell>
          <cell r="D2238" t="str">
            <v>57</v>
          </cell>
          <cell r="E2238" t="str">
            <v>72694</v>
          </cell>
          <cell r="F2238" t="str">
            <v>0000000</v>
          </cell>
          <cell r="G2238" t="str">
            <v>Yolo</v>
          </cell>
          <cell r="H2238" t="str">
            <v>Washington Unified</v>
          </cell>
          <cell r="J2238" t="str">
            <v>54</v>
          </cell>
          <cell r="K2238" t="str">
            <v>Unified School District</v>
          </cell>
          <cell r="O2238">
            <v>7830</v>
          </cell>
          <cell r="P2238">
            <v>0</v>
          </cell>
          <cell r="Q2238">
            <v>30</v>
          </cell>
          <cell r="R2238">
            <v>0</v>
          </cell>
          <cell r="S2238">
            <v>5375</v>
          </cell>
          <cell r="T2238">
            <v>0</v>
          </cell>
          <cell r="U2238">
            <v>12</v>
          </cell>
          <cell r="V2238">
            <v>0</v>
          </cell>
          <cell r="W2238" t="str">
            <v>Y</v>
          </cell>
        </row>
        <row r="2239">
          <cell r="C2239" t="str">
            <v>57726940124875</v>
          </cell>
          <cell r="D2239" t="str">
            <v>57</v>
          </cell>
          <cell r="E2239" t="str">
            <v>72694</v>
          </cell>
          <cell r="F2239" t="str">
            <v>0124875</v>
          </cell>
          <cell r="G2239" t="str">
            <v>Yolo</v>
          </cell>
          <cell r="H2239" t="str">
            <v>Washington Unified</v>
          </cell>
          <cell r="I2239" t="str">
            <v>Sacramento Valley Charter</v>
          </cell>
          <cell r="J2239" t="str">
            <v>54</v>
          </cell>
          <cell r="K2239" t="str">
            <v>Unified School District</v>
          </cell>
          <cell r="L2239" t="str">
            <v>60</v>
          </cell>
          <cell r="M2239" t="str">
            <v>Elementary Schools (Public)</v>
          </cell>
          <cell r="N2239" t="str">
            <v>1338</v>
          </cell>
          <cell r="O2239">
            <v>227</v>
          </cell>
          <cell r="P2239">
            <v>0</v>
          </cell>
          <cell r="Q2239">
            <v>0</v>
          </cell>
          <cell r="R2239">
            <v>0</v>
          </cell>
          <cell r="S2239">
            <v>173</v>
          </cell>
          <cell r="T2239">
            <v>0</v>
          </cell>
          <cell r="U2239">
            <v>0</v>
          </cell>
          <cell r="V2239">
            <v>0</v>
          </cell>
          <cell r="W2239" t="str">
            <v>Y</v>
          </cell>
        </row>
        <row r="2240">
          <cell r="C2240" t="str">
            <v>57726940131706</v>
          </cell>
          <cell r="D2240" t="str">
            <v>57</v>
          </cell>
          <cell r="E2240" t="str">
            <v>72694</v>
          </cell>
          <cell r="F2240" t="str">
            <v>0131706</v>
          </cell>
          <cell r="G2240" t="str">
            <v>Yolo</v>
          </cell>
          <cell r="H2240" t="str">
            <v>Washington Unified</v>
          </cell>
          <cell r="I2240" t="str">
            <v>River Charter Schools Lighthouse Charter</v>
          </cell>
          <cell r="J2240" t="str">
            <v>54</v>
          </cell>
          <cell r="K2240" t="str">
            <v>Unified School District</v>
          </cell>
          <cell r="L2240" t="str">
            <v>60</v>
          </cell>
          <cell r="M2240" t="str">
            <v>Elementary Schools (Public)</v>
          </cell>
          <cell r="N2240" t="str">
            <v>1659</v>
          </cell>
          <cell r="O2240">
            <v>170</v>
          </cell>
          <cell r="P2240">
            <v>0</v>
          </cell>
          <cell r="Q2240">
            <v>0</v>
          </cell>
          <cell r="R2240">
            <v>0</v>
          </cell>
          <cell r="S2240">
            <v>44</v>
          </cell>
          <cell r="T2240">
            <v>0</v>
          </cell>
          <cell r="U2240">
            <v>0</v>
          </cell>
          <cell r="V2240">
            <v>0</v>
          </cell>
          <cell r="W2240" t="str">
            <v>Y</v>
          </cell>
        </row>
        <row r="2241">
          <cell r="C2241" t="str">
            <v>57726940135939</v>
          </cell>
          <cell r="D2241" t="str">
            <v>57</v>
          </cell>
          <cell r="E2241" t="str">
            <v>72694</v>
          </cell>
          <cell r="F2241" t="str">
            <v>0135939</v>
          </cell>
          <cell r="G2241" t="str">
            <v>Yolo</v>
          </cell>
          <cell r="H2241" t="str">
            <v>Washington Unified</v>
          </cell>
          <cell r="I2241" t="str">
            <v>Washington Middle College High</v>
          </cell>
          <cell r="J2241" t="str">
            <v>54</v>
          </cell>
          <cell r="K2241" t="str">
            <v>Unified School District</v>
          </cell>
          <cell r="L2241" t="str">
            <v>66</v>
          </cell>
          <cell r="M2241" t="str">
            <v>High Schools (Public)</v>
          </cell>
          <cell r="N2241" t="str">
            <v>0907</v>
          </cell>
          <cell r="O2241">
            <v>46</v>
          </cell>
          <cell r="P2241">
            <v>0</v>
          </cell>
          <cell r="Q2241">
            <v>0</v>
          </cell>
          <cell r="R2241">
            <v>0</v>
          </cell>
          <cell r="S2241">
            <v>30</v>
          </cell>
          <cell r="T2241">
            <v>0</v>
          </cell>
          <cell r="U2241">
            <v>0</v>
          </cell>
          <cell r="V2241">
            <v>0</v>
          </cell>
          <cell r="W2241" t="str">
            <v>Y</v>
          </cell>
        </row>
        <row r="2242">
          <cell r="C2242" t="str">
            <v>57727020000000</v>
          </cell>
          <cell r="D2242" t="str">
            <v>57</v>
          </cell>
          <cell r="E2242" t="str">
            <v>72702</v>
          </cell>
          <cell r="F2242" t="str">
            <v>0000000</v>
          </cell>
          <cell r="G2242" t="str">
            <v>Yolo</v>
          </cell>
          <cell r="H2242" t="str">
            <v>Winters Joint Unified</v>
          </cell>
          <cell r="J2242" t="str">
            <v>54</v>
          </cell>
          <cell r="K2242" t="str">
            <v>Unified School District</v>
          </cell>
          <cell r="O2242">
            <v>1531</v>
          </cell>
          <cell r="P2242">
            <v>0</v>
          </cell>
          <cell r="Q2242">
            <v>9</v>
          </cell>
          <cell r="R2242">
            <v>0</v>
          </cell>
          <cell r="S2242">
            <v>1055</v>
          </cell>
          <cell r="T2242">
            <v>0</v>
          </cell>
          <cell r="U2242">
            <v>4</v>
          </cell>
          <cell r="V2242">
            <v>0</v>
          </cell>
          <cell r="W2242" t="str">
            <v>Y</v>
          </cell>
        </row>
        <row r="2243">
          <cell r="C2243" t="str">
            <v>57727100000000</v>
          </cell>
          <cell r="D2243" t="str">
            <v>57</v>
          </cell>
          <cell r="E2243" t="str">
            <v>72710</v>
          </cell>
          <cell r="F2243" t="str">
            <v>0000000</v>
          </cell>
          <cell r="G2243" t="str">
            <v>Yolo</v>
          </cell>
          <cell r="H2243" t="str">
            <v>Woodland Joint Unified</v>
          </cell>
          <cell r="J2243" t="str">
            <v>54</v>
          </cell>
          <cell r="K2243" t="str">
            <v>Unified School District</v>
          </cell>
          <cell r="O2243">
            <v>9758</v>
          </cell>
          <cell r="P2243">
            <v>0</v>
          </cell>
          <cell r="Q2243">
            <v>71</v>
          </cell>
          <cell r="R2243">
            <v>0</v>
          </cell>
          <cell r="S2243">
            <v>6633</v>
          </cell>
          <cell r="T2243">
            <v>0</v>
          </cell>
          <cell r="U2243">
            <v>39</v>
          </cell>
          <cell r="V2243">
            <v>0</v>
          </cell>
          <cell r="W2243" t="str">
            <v>Y</v>
          </cell>
        </row>
        <row r="2244">
          <cell r="C2244" t="str">
            <v>57727100121749</v>
          </cell>
          <cell r="D2244" t="str">
            <v>57</v>
          </cell>
          <cell r="E2244" t="str">
            <v>72710</v>
          </cell>
          <cell r="F2244" t="str">
            <v>0121749</v>
          </cell>
          <cell r="G2244" t="str">
            <v>Yolo</v>
          </cell>
          <cell r="H2244" t="str">
            <v>Woodland Joint Unified</v>
          </cell>
          <cell r="I2244" t="str">
            <v>Science &amp; Technology Academy at Knights Landing</v>
          </cell>
          <cell r="J2244" t="str">
            <v>54</v>
          </cell>
          <cell r="K2244" t="str">
            <v>Unified School District</v>
          </cell>
          <cell r="L2244" t="str">
            <v>60</v>
          </cell>
          <cell r="M2244" t="str">
            <v>Elementary Schools (Public)</v>
          </cell>
          <cell r="N2244" t="str">
            <v>1201</v>
          </cell>
          <cell r="O2244">
            <v>264</v>
          </cell>
          <cell r="P2244">
            <v>0</v>
          </cell>
          <cell r="Q2244">
            <v>0</v>
          </cell>
          <cell r="R2244">
            <v>0</v>
          </cell>
          <cell r="S2244">
            <v>133</v>
          </cell>
          <cell r="T2244">
            <v>0</v>
          </cell>
          <cell r="U2244">
            <v>0</v>
          </cell>
          <cell r="V2244">
            <v>0</v>
          </cell>
          <cell r="W2244" t="str">
            <v>Y</v>
          </cell>
        </row>
        <row r="2245">
          <cell r="C2245" t="str">
            <v>58105870000000</v>
          </cell>
          <cell r="D2245" t="str">
            <v>58</v>
          </cell>
          <cell r="E2245" t="str">
            <v>10587</v>
          </cell>
          <cell r="F2245" t="str">
            <v>0000000</v>
          </cell>
          <cell r="G2245" t="str">
            <v>Yuba</v>
          </cell>
          <cell r="H2245" t="str">
            <v>Yuba County Office of Education</v>
          </cell>
          <cell r="J2245" t="str">
            <v>00</v>
          </cell>
          <cell r="K2245" t="str">
            <v>County Office of Education (COE)</v>
          </cell>
          <cell r="O2245">
            <v>231</v>
          </cell>
          <cell r="P2245">
            <v>35</v>
          </cell>
          <cell r="Q2245">
            <v>196</v>
          </cell>
          <cell r="R2245">
            <v>0</v>
          </cell>
          <cell r="S2245">
            <v>154</v>
          </cell>
          <cell r="T2245">
            <v>35</v>
          </cell>
          <cell r="U2245">
            <v>119</v>
          </cell>
          <cell r="V2245">
            <v>0</v>
          </cell>
          <cell r="W2245" t="str">
            <v>Y</v>
          </cell>
        </row>
        <row r="2246">
          <cell r="C2246" t="str">
            <v>58105870117242</v>
          </cell>
          <cell r="D2246" t="str">
            <v>58</v>
          </cell>
          <cell r="E2246" t="str">
            <v>10587</v>
          </cell>
          <cell r="F2246" t="str">
            <v>0117242</v>
          </cell>
          <cell r="G2246" t="str">
            <v>Yuba</v>
          </cell>
          <cell r="H2246" t="str">
            <v>Yuba County Office of Education</v>
          </cell>
          <cell r="I2246" t="str">
            <v>Yuba Environmental Science Charter Academy</v>
          </cell>
          <cell r="J2246" t="str">
            <v>00</v>
          </cell>
          <cell r="K2246" t="str">
            <v>County Office of Education (COE)</v>
          </cell>
          <cell r="L2246" t="str">
            <v>60</v>
          </cell>
          <cell r="M2246" t="str">
            <v>Elementary Schools (Public)</v>
          </cell>
          <cell r="N2246" t="str">
            <v>0990</v>
          </cell>
          <cell r="O2246">
            <v>107</v>
          </cell>
          <cell r="P2246">
            <v>0</v>
          </cell>
          <cell r="Q2246">
            <v>0</v>
          </cell>
          <cell r="R2246">
            <v>0</v>
          </cell>
          <cell r="S2246">
            <v>80</v>
          </cell>
          <cell r="T2246">
            <v>0</v>
          </cell>
          <cell r="U2246">
            <v>0</v>
          </cell>
          <cell r="V2246">
            <v>0</v>
          </cell>
          <cell r="W2246" t="str">
            <v>Y</v>
          </cell>
        </row>
        <row r="2247">
          <cell r="C2247" t="str">
            <v>58105875830112</v>
          </cell>
          <cell r="D2247" t="str">
            <v>58</v>
          </cell>
          <cell r="E2247" t="str">
            <v>10587</v>
          </cell>
          <cell r="F2247" t="str">
            <v>5830112</v>
          </cell>
          <cell r="G2247" t="str">
            <v>Yuba</v>
          </cell>
          <cell r="H2247" t="str">
            <v>Yuba County Office of Education</v>
          </cell>
          <cell r="I2247" t="str">
            <v>Yuba County Career Preparatory Charter</v>
          </cell>
          <cell r="J2247" t="str">
            <v>00</v>
          </cell>
          <cell r="K2247" t="str">
            <v>County Office of Education (COE)</v>
          </cell>
          <cell r="L2247" t="str">
            <v>65</v>
          </cell>
          <cell r="M2247" t="str">
            <v>K-12 Schools (Public)</v>
          </cell>
          <cell r="N2247" t="str">
            <v>0092</v>
          </cell>
          <cell r="O2247">
            <v>287</v>
          </cell>
          <cell r="P2247">
            <v>0</v>
          </cell>
          <cell r="Q2247">
            <v>0</v>
          </cell>
          <cell r="R2247">
            <v>0</v>
          </cell>
          <cell r="S2247">
            <v>244</v>
          </cell>
          <cell r="T2247">
            <v>0</v>
          </cell>
          <cell r="U2247">
            <v>0</v>
          </cell>
          <cell r="V2247">
            <v>0</v>
          </cell>
          <cell r="W2247" t="str">
            <v>Y</v>
          </cell>
        </row>
        <row r="2248">
          <cell r="C2248" t="str">
            <v>58727280000000</v>
          </cell>
          <cell r="D2248" t="str">
            <v>58</v>
          </cell>
          <cell r="E2248" t="str">
            <v>72728</v>
          </cell>
          <cell r="F2248" t="str">
            <v>0000000</v>
          </cell>
          <cell r="G2248" t="str">
            <v>Yuba</v>
          </cell>
          <cell r="H2248" t="str">
            <v>Camptonville Elementary</v>
          </cell>
          <cell r="J2248" t="str">
            <v>52</v>
          </cell>
          <cell r="K2248" t="str">
            <v>Elementary School District</v>
          </cell>
          <cell r="O2248">
            <v>55</v>
          </cell>
          <cell r="P2248">
            <v>0</v>
          </cell>
          <cell r="Q2248">
            <v>0</v>
          </cell>
          <cell r="R2248">
            <v>0</v>
          </cell>
          <cell r="S2248">
            <v>38</v>
          </cell>
          <cell r="T2248">
            <v>0</v>
          </cell>
          <cell r="U2248">
            <v>0</v>
          </cell>
          <cell r="V2248">
            <v>0</v>
          </cell>
          <cell r="W2248" t="str">
            <v>Y</v>
          </cell>
        </row>
        <row r="2249">
          <cell r="C2249" t="str">
            <v>58727286115935</v>
          </cell>
          <cell r="D2249" t="str">
            <v>58</v>
          </cell>
          <cell r="E2249" t="str">
            <v>72728</v>
          </cell>
          <cell r="F2249" t="str">
            <v>6115935</v>
          </cell>
          <cell r="G2249" t="str">
            <v>Yuba</v>
          </cell>
          <cell r="H2249" t="str">
            <v>Camptonville Elementary</v>
          </cell>
          <cell r="I2249" t="str">
            <v>CORE Charter</v>
          </cell>
          <cell r="J2249" t="str">
            <v>52</v>
          </cell>
          <cell r="K2249" t="str">
            <v>Elementary School District</v>
          </cell>
          <cell r="L2249" t="str">
            <v>65</v>
          </cell>
          <cell r="M2249" t="str">
            <v>K-12 Schools (Public)</v>
          </cell>
          <cell r="N2249" t="str">
            <v>0165</v>
          </cell>
          <cell r="O2249">
            <v>443</v>
          </cell>
          <cell r="P2249">
            <v>0</v>
          </cell>
          <cell r="Q2249">
            <v>0</v>
          </cell>
          <cell r="R2249">
            <v>0</v>
          </cell>
          <cell r="S2249">
            <v>212</v>
          </cell>
          <cell r="T2249">
            <v>0</v>
          </cell>
          <cell r="U2249">
            <v>0</v>
          </cell>
          <cell r="V2249">
            <v>0</v>
          </cell>
          <cell r="W2249" t="str">
            <v>Y</v>
          </cell>
        </row>
        <row r="2250">
          <cell r="C2250" t="str">
            <v>58727360000000</v>
          </cell>
          <cell r="D2250" t="str">
            <v>58</v>
          </cell>
          <cell r="E2250" t="str">
            <v>72736</v>
          </cell>
          <cell r="F2250" t="str">
            <v>0000000</v>
          </cell>
          <cell r="G2250" t="str">
            <v>Yuba</v>
          </cell>
          <cell r="H2250" t="str">
            <v>Marysville Joint Unified</v>
          </cell>
          <cell r="J2250" t="str">
            <v>54</v>
          </cell>
          <cell r="K2250" t="str">
            <v>Unified School District</v>
          </cell>
          <cell r="O2250">
            <v>9526</v>
          </cell>
          <cell r="P2250">
            <v>0</v>
          </cell>
          <cell r="Q2250">
            <v>159</v>
          </cell>
          <cell r="R2250">
            <v>0</v>
          </cell>
          <cell r="S2250">
            <v>7779</v>
          </cell>
          <cell r="T2250">
            <v>0</v>
          </cell>
          <cell r="U2250">
            <v>95</v>
          </cell>
          <cell r="V2250">
            <v>0</v>
          </cell>
          <cell r="W2250" t="str">
            <v>Y</v>
          </cell>
        </row>
        <row r="2251">
          <cell r="C2251" t="str">
            <v>58727360121632</v>
          </cell>
          <cell r="D2251" t="str">
            <v>58</v>
          </cell>
          <cell r="E2251" t="str">
            <v>72736</v>
          </cell>
          <cell r="F2251" t="str">
            <v>0121632</v>
          </cell>
          <cell r="G2251" t="str">
            <v>Yuba</v>
          </cell>
          <cell r="H2251" t="str">
            <v>Marysville Joint Unified</v>
          </cell>
          <cell r="I2251" t="str">
            <v>Paragon Collegiate Academy</v>
          </cell>
          <cell r="J2251" t="str">
            <v>54</v>
          </cell>
          <cell r="K2251" t="str">
            <v>Unified School District</v>
          </cell>
          <cell r="L2251" t="str">
            <v>60</v>
          </cell>
          <cell r="M2251" t="str">
            <v>Elementary Schools (Public)</v>
          </cell>
          <cell r="N2251" t="str">
            <v>1182</v>
          </cell>
          <cell r="O2251">
            <v>196</v>
          </cell>
          <cell r="P2251">
            <v>0</v>
          </cell>
          <cell r="Q2251">
            <v>0</v>
          </cell>
          <cell r="R2251">
            <v>0</v>
          </cell>
          <cell r="S2251">
            <v>155</v>
          </cell>
          <cell r="T2251">
            <v>0</v>
          </cell>
          <cell r="U2251">
            <v>0</v>
          </cell>
          <cell r="V2251">
            <v>0</v>
          </cell>
          <cell r="W2251" t="str">
            <v>Y</v>
          </cell>
        </row>
        <row r="2252">
          <cell r="C2252" t="str">
            <v>58727365830138</v>
          </cell>
          <cell r="D2252" t="str">
            <v>58</v>
          </cell>
          <cell r="E2252" t="str">
            <v>72736</v>
          </cell>
          <cell r="F2252" t="str">
            <v>5830138</v>
          </cell>
          <cell r="G2252" t="str">
            <v>Yuba</v>
          </cell>
          <cell r="H2252" t="str">
            <v>Marysville Joint Unified</v>
          </cell>
          <cell r="I2252" t="str">
            <v>Marysville Charter Academy for the Arts</v>
          </cell>
          <cell r="J2252" t="str">
            <v>54</v>
          </cell>
          <cell r="K2252" t="str">
            <v>Unified School District</v>
          </cell>
          <cell r="L2252" t="str">
            <v>66</v>
          </cell>
          <cell r="M2252" t="str">
            <v>High Schools (Public)</v>
          </cell>
          <cell r="N2252" t="str">
            <v>0306</v>
          </cell>
          <cell r="O2252">
            <v>380</v>
          </cell>
          <cell r="P2252">
            <v>0</v>
          </cell>
          <cell r="Q2252">
            <v>0</v>
          </cell>
          <cell r="R2252">
            <v>0</v>
          </cell>
          <cell r="S2252">
            <v>206</v>
          </cell>
          <cell r="T2252">
            <v>0</v>
          </cell>
          <cell r="U2252">
            <v>0</v>
          </cell>
          <cell r="V2252">
            <v>0</v>
          </cell>
          <cell r="W2252" t="str">
            <v>Y</v>
          </cell>
        </row>
        <row r="2253">
          <cell r="C2253" t="str">
            <v>58727440000000</v>
          </cell>
          <cell r="D2253" t="str">
            <v>58</v>
          </cell>
          <cell r="E2253" t="str">
            <v>72744</v>
          </cell>
          <cell r="F2253" t="str">
            <v>0000000</v>
          </cell>
          <cell r="G2253" t="str">
            <v>Yuba</v>
          </cell>
          <cell r="H2253" t="str">
            <v>Plumas Lake Elementary</v>
          </cell>
          <cell r="J2253" t="str">
            <v>52</v>
          </cell>
          <cell r="K2253" t="str">
            <v>Elementary School District</v>
          </cell>
          <cell r="O2253">
            <v>1240</v>
          </cell>
          <cell r="P2253">
            <v>0</v>
          </cell>
          <cell r="Q2253">
            <v>9</v>
          </cell>
          <cell r="R2253">
            <v>0</v>
          </cell>
          <cell r="S2253">
            <v>496</v>
          </cell>
          <cell r="T2253">
            <v>0</v>
          </cell>
          <cell r="U2253">
            <v>3</v>
          </cell>
          <cell r="V2253">
            <v>0</v>
          </cell>
          <cell r="W2253" t="str">
            <v>Y</v>
          </cell>
        </row>
        <row r="2254">
          <cell r="C2254" t="str">
            <v>58727510000000</v>
          </cell>
          <cell r="D2254" t="str">
            <v>58</v>
          </cell>
          <cell r="E2254" t="str">
            <v>72751</v>
          </cell>
          <cell r="F2254" t="str">
            <v>0000000</v>
          </cell>
          <cell r="G2254" t="str">
            <v>Yuba</v>
          </cell>
          <cell r="H2254" t="str">
            <v>Wheatland</v>
          </cell>
          <cell r="J2254" t="str">
            <v>52</v>
          </cell>
          <cell r="K2254" t="str">
            <v>Elementary School District</v>
          </cell>
          <cell r="O2254">
            <v>1278</v>
          </cell>
          <cell r="P2254">
            <v>0</v>
          </cell>
          <cell r="Q2254">
            <v>13</v>
          </cell>
          <cell r="R2254">
            <v>0</v>
          </cell>
          <cell r="S2254">
            <v>619</v>
          </cell>
          <cell r="T2254">
            <v>0</v>
          </cell>
          <cell r="U2254">
            <v>9</v>
          </cell>
          <cell r="V2254">
            <v>0</v>
          </cell>
          <cell r="W2254" t="str">
            <v>Y</v>
          </cell>
        </row>
        <row r="2255">
          <cell r="C2255" t="str">
            <v>58727516118806</v>
          </cell>
          <cell r="D2255" t="str">
            <v>58</v>
          </cell>
          <cell r="E2255" t="str">
            <v>72751</v>
          </cell>
          <cell r="F2255" t="str">
            <v>6118806</v>
          </cell>
          <cell r="G2255" t="str">
            <v>Yuba</v>
          </cell>
          <cell r="H2255" t="str">
            <v>Wheatland</v>
          </cell>
          <cell r="I2255" t="str">
            <v>Wheatland Charter Academy</v>
          </cell>
          <cell r="J2255" t="str">
            <v>52</v>
          </cell>
          <cell r="K2255" t="str">
            <v>Elementary School District</v>
          </cell>
          <cell r="L2255" t="str">
            <v>60</v>
          </cell>
          <cell r="M2255" t="str">
            <v>Elementary Schools (Public)</v>
          </cell>
          <cell r="N2255" t="str">
            <v>0370</v>
          </cell>
          <cell r="O2255">
            <v>98</v>
          </cell>
          <cell r="P2255">
            <v>0</v>
          </cell>
          <cell r="Q2255">
            <v>0</v>
          </cell>
          <cell r="R2255">
            <v>0</v>
          </cell>
          <cell r="S2255">
            <v>50</v>
          </cell>
          <cell r="T2255">
            <v>0</v>
          </cell>
          <cell r="U2255">
            <v>0</v>
          </cell>
          <cell r="V2255">
            <v>0</v>
          </cell>
          <cell r="W2255" t="str">
            <v>Y</v>
          </cell>
        </row>
        <row r="2256">
          <cell r="C2256" t="str">
            <v>58727690000000</v>
          </cell>
          <cell r="D2256" t="str">
            <v>58</v>
          </cell>
          <cell r="E2256" t="str">
            <v>72769</v>
          </cell>
          <cell r="F2256" t="str">
            <v>0000000</v>
          </cell>
          <cell r="G2256" t="str">
            <v>Yuba</v>
          </cell>
          <cell r="H2256" t="str">
            <v>Wheatland Union High</v>
          </cell>
          <cell r="J2256" t="str">
            <v>56</v>
          </cell>
          <cell r="K2256" t="str">
            <v>High School District</v>
          </cell>
          <cell r="O2256">
            <v>784</v>
          </cell>
          <cell r="P2256">
            <v>0</v>
          </cell>
          <cell r="Q2256">
            <v>12</v>
          </cell>
          <cell r="R2256">
            <v>0</v>
          </cell>
          <cell r="S2256">
            <v>359</v>
          </cell>
          <cell r="T2256">
            <v>0</v>
          </cell>
          <cell r="U2256">
            <v>7</v>
          </cell>
          <cell r="V2256">
            <v>0</v>
          </cell>
          <cell r="W2256" t="str">
            <v>Y</v>
          </cell>
        </row>
      </sheetData>
      <sheetData sheetId="12">
        <row r="3">
          <cell r="O3" t="str">
            <v>0000000</v>
          </cell>
          <cell r="P3">
            <v>1</v>
          </cell>
          <cell r="Q3">
            <v>1</v>
          </cell>
          <cell r="S3" t="str">
            <v>03100330000000</v>
          </cell>
          <cell r="T3">
            <v>174</v>
          </cell>
          <cell r="U3">
            <v>76</v>
          </cell>
        </row>
        <row r="4">
          <cell r="O4" t="str">
            <v>01613090000000</v>
          </cell>
          <cell r="P4">
            <v>1</v>
          </cell>
          <cell r="Q4">
            <v>0</v>
          </cell>
          <cell r="S4" t="str">
            <v>04100410000000</v>
          </cell>
          <cell r="T4">
            <v>50</v>
          </cell>
          <cell r="U4">
            <v>34</v>
          </cell>
        </row>
        <row r="5">
          <cell r="O5" t="str">
            <v>01751010000000</v>
          </cell>
          <cell r="P5">
            <v>1</v>
          </cell>
          <cell r="Q5">
            <v>1</v>
          </cell>
          <cell r="S5" t="str">
            <v>05100580000000</v>
          </cell>
          <cell r="T5">
            <v>15</v>
          </cell>
          <cell r="U5">
            <v>1</v>
          </cell>
        </row>
        <row r="6">
          <cell r="O6" t="str">
            <v>03739810000000</v>
          </cell>
          <cell r="P6">
            <v>174</v>
          </cell>
          <cell r="Q6">
            <v>76</v>
          </cell>
          <cell r="S6" t="str">
            <v>06100660000000</v>
          </cell>
          <cell r="T6">
            <v>20</v>
          </cell>
          <cell r="U6">
            <v>17</v>
          </cell>
        </row>
        <row r="7">
          <cell r="O7" t="str">
            <v>04614320000000</v>
          </cell>
          <cell r="P7">
            <v>3</v>
          </cell>
          <cell r="Q7">
            <v>1</v>
          </cell>
          <cell r="S7" t="str">
            <v>07100740000000</v>
          </cell>
          <cell r="T7">
            <v>314</v>
          </cell>
          <cell r="U7">
            <v>135</v>
          </cell>
        </row>
        <row r="8">
          <cell r="O8" t="str">
            <v>04614570000000</v>
          </cell>
          <cell r="P8">
            <v>1</v>
          </cell>
          <cell r="Q8">
            <v>0</v>
          </cell>
          <cell r="S8" t="str">
            <v>08100820000000</v>
          </cell>
          <cell r="T8">
            <v>34</v>
          </cell>
          <cell r="U8">
            <v>34</v>
          </cell>
        </row>
        <row r="9">
          <cell r="O9" t="str">
            <v>04615070000000</v>
          </cell>
          <cell r="P9">
            <v>7</v>
          </cell>
          <cell r="Q9">
            <v>6</v>
          </cell>
          <cell r="S9" t="str">
            <v>09100900000000</v>
          </cell>
          <cell r="T9">
            <v>208</v>
          </cell>
          <cell r="U9">
            <v>61</v>
          </cell>
        </row>
        <row r="10">
          <cell r="O10" t="str">
            <v>04615150000000</v>
          </cell>
          <cell r="P10">
            <v>7</v>
          </cell>
          <cell r="Q10">
            <v>4</v>
          </cell>
          <cell r="S10" t="str">
            <v>10101080000000</v>
          </cell>
          <cell r="T10">
            <v>664</v>
          </cell>
          <cell r="U10">
            <v>541</v>
          </cell>
        </row>
        <row r="11">
          <cell r="O11" t="str">
            <v>04615230000000</v>
          </cell>
          <cell r="P11">
            <v>11</v>
          </cell>
          <cell r="Q11">
            <v>8</v>
          </cell>
          <cell r="S11" t="str">
            <v>11101160000000</v>
          </cell>
          <cell r="T11">
            <v>69</v>
          </cell>
          <cell r="U11">
            <v>50</v>
          </cell>
        </row>
        <row r="12">
          <cell r="O12" t="str">
            <v>04615490000000</v>
          </cell>
          <cell r="P12">
            <v>10</v>
          </cell>
          <cell r="Q12">
            <v>7</v>
          </cell>
          <cell r="S12" t="str">
            <v>12101240000000</v>
          </cell>
          <cell r="T12">
            <v>112</v>
          </cell>
          <cell r="U12">
            <v>55</v>
          </cell>
        </row>
        <row r="13">
          <cell r="O13" t="str">
            <v>04733790000000</v>
          </cell>
          <cell r="P13">
            <v>1</v>
          </cell>
          <cell r="Q13">
            <v>1</v>
          </cell>
          <cell r="S13" t="str">
            <v>13101320000000</v>
          </cell>
          <cell r="T13">
            <v>439</v>
          </cell>
          <cell r="U13">
            <v>343</v>
          </cell>
        </row>
        <row r="14">
          <cell r="O14" t="str">
            <v>04755070000000</v>
          </cell>
          <cell r="P14">
            <v>11</v>
          </cell>
          <cell r="Q14">
            <v>8</v>
          </cell>
          <cell r="S14" t="str">
            <v>14101400000000</v>
          </cell>
          <cell r="T14">
            <v>9</v>
          </cell>
          <cell r="U14">
            <v>8</v>
          </cell>
        </row>
        <row r="15">
          <cell r="O15" t="str">
            <v>05615560000000</v>
          </cell>
          <cell r="P15">
            <v>4</v>
          </cell>
          <cell r="Q15">
            <v>0</v>
          </cell>
          <cell r="S15" t="str">
            <v>15101570000000</v>
          </cell>
          <cell r="T15">
            <v>579</v>
          </cell>
          <cell r="U15">
            <v>414</v>
          </cell>
        </row>
        <row r="16">
          <cell r="O16" t="str">
            <v>05615640000000</v>
          </cell>
          <cell r="P16">
            <v>9</v>
          </cell>
          <cell r="Q16">
            <v>1</v>
          </cell>
          <cell r="S16" t="str">
            <v>16101650000000</v>
          </cell>
          <cell r="T16">
            <v>308</v>
          </cell>
          <cell r="U16">
            <v>189</v>
          </cell>
        </row>
        <row r="17">
          <cell r="O17" t="str">
            <v>05615720000000</v>
          </cell>
          <cell r="P17">
            <v>2</v>
          </cell>
          <cell r="Q17">
            <v>0</v>
          </cell>
          <cell r="S17" t="str">
            <v>17101730000000</v>
          </cell>
          <cell r="T17">
            <v>28</v>
          </cell>
          <cell r="U17">
            <v>22</v>
          </cell>
        </row>
        <row r="18">
          <cell r="O18" t="str">
            <v>05615800000000</v>
          </cell>
          <cell r="P18">
            <v>1</v>
          </cell>
          <cell r="Q18">
            <v>0</v>
          </cell>
          <cell r="S18" t="str">
            <v>18101810000000</v>
          </cell>
          <cell r="T18">
            <v>6</v>
          </cell>
          <cell r="U18">
            <v>2</v>
          </cell>
        </row>
        <row r="19">
          <cell r="O19" t="str">
            <v>06615980000000</v>
          </cell>
          <cell r="P19">
            <v>9</v>
          </cell>
          <cell r="Q19">
            <v>7</v>
          </cell>
          <cell r="S19" t="str">
            <v>19101990000000</v>
          </cell>
          <cell r="T19">
            <v>1686</v>
          </cell>
          <cell r="U19">
            <v>673</v>
          </cell>
        </row>
        <row r="20">
          <cell r="O20" t="str">
            <v>06616060000000</v>
          </cell>
          <cell r="P20">
            <v>3</v>
          </cell>
          <cell r="Q20">
            <v>3</v>
          </cell>
          <cell r="S20" t="str">
            <v>20102070000000</v>
          </cell>
          <cell r="T20">
            <v>339</v>
          </cell>
          <cell r="U20">
            <v>277</v>
          </cell>
        </row>
        <row r="21">
          <cell r="O21" t="str">
            <v>06616140000000</v>
          </cell>
          <cell r="P21">
            <v>6</v>
          </cell>
          <cell r="Q21">
            <v>5</v>
          </cell>
          <cell r="S21" t="str">
            <v>21102150000000</v>
          </cell>
          <cell r="T21">
            <v>234</v>
          </cell>
          <cell r="U21">
            <v>84</v>
          </cell>
        </row>
        <row r="22">
          <cell r="O22" t="str">
            <v>06616220000000</v>
          </cell>
          <cell r="P22">
            <v>3</v>
          </cell>
          <cell r="Q22">
            <v>3</v>
          </cell>
          <cell r="S22" t="str">
            <v>22102230000000</v>
          </cell>
          <cell r="T22">
            <v>49</v>
          </cell>
          <cell r="U22">
            <v>38</v>
          </cell>
        </row>
        <row r="23">
          <cell r="O23" t="str">
            <v>07616300000000</v>
          </cell>
          <cell r="P23">
            <v>2</v>
          </cell>
          <cell r="Q23">
            <v>0</v>
          </cell>
          <cell r="S23" t="str">
            <v>23102310000000</v>
          </cell>
          <cell r="T23">
            <v>8</v>
          </cell>
          <cell r="U23">
            <v>7</v>
          </cell>
        </row>
        <row r="24">
          <cell r="O24" t="str">
            <v>07616480000000</v>
          </cell>
          <cell r="P24">
            <v>72</v>
          </cell>
          <cell r="Q24">
            <v>43</v>
          </cell>
          <cell r="S24" t="str">
            <v>24102490000000</v>
          </cell>
          <cell r="T24">
            <v>875</v>
          </cell>
          <cell r="U24">
            <v>612</v>
          </cell>
        </row>
        <row r="25">
          <cell r="O25" t="str">
            <v>07616550000000</v>
          </cell>
          <cell r="P25">
            <v>12</v>
          </cell>
          <cell r="Q25">
            <v>5</v>
          </cell>
          <cell r="S25" t="str">
            <v>25102560000000</v>
          </cell>
          <cell r="T25">
            <v>20</v>
          </cell>
          <cell r="U25">
            <v>17</v>
          </cell>
        </row>
        <row r="26">
          <cell r="O26" t="str">
            <v>07616630000000</v>
          </cell>
          <cell r="P26">
            <v>3</v>
          </cell>
          <cell r="Q26">
            <v>0</v>
          </cell>
          <cell r="S26" t="str">
            <v>26102640000000</v>
          </cell>
          <cell r="T26">
            <v>11</v>
          </cell>
          <cell r="U26">
            <v>10</v>
          </cell>
        </row>
        <row r="27">
          <cell r="O27" t="str">
            <v>07616970000000</v>
          </cell>
          <cell r="P27">
            <v>4</v>
          </cell>
          <cell r="Q27">
            <v>2</v>
          </cell>
          <cell r="S27" t="str">
            <v>27102720000000</v>
          </cell>
          <cell r="T27">
            <v>324</v>
          </cell>
          <cell r="U27">
            <v>261</v>
          </cell>
        </row>
        <row r="28">
          <cell r="O28" t="str">
            <v>07617130000000</v>
          </cell>
          <cell r="P28">
            <v>3</v>
          </cell>
          <cell r="Q28">
            <v>0</v>
          </cell>
          <cell r="S28" t="str">
            <v>29102980000000</v>
          </cell>
          <cell r="T28">
            <v>43</v>
          </cell>
          <cell r="U28">
            <v>27</v>
          </cell>
        </row>
        <row r="29">
          <cell r="O29" t="str">
            <v>07617210000000</v>
          </cell>
          <cell r="P29">
            <v>50</v>
          </cell>
          <cell r="Q29">
            <v>21</v>
          </cell>
          <cell r="S29" t="str">
            <v>30103060000000</v>
          </cell>
          <cell r="T29">
            <v>1731</v>
          </cell>
          <cell r="U29">
            <v>892</v>
          </cell>
        </row>
        <row r="30">
          <cell r="O30" t="str">
            <v>07617390000000</v>
          </cell>
          <cell r="P30">
            <v>13</v>
          </cell>
          <cell r="Q30">
            <v>4</v>
          </cell>
          <cell r="S30" t="str">
            <v>31103140000000</v>
          </cell>
          <cell r="T30">
            <v>115</v>
          </cell>
          <cell r="U30">
            <v>35</v>
          </cell>
        </row>
        <row r="31">
          <cell r="O31" t="str">
            <v>07617470000000</v>
          </cell>
          <cell r="P31">
            <v>3</v>
          </cell>
          <cell r="Q31">
            <v>1</v>
          </cell>
          <cell r="S31" t="str">
            <v>32103220000000</v>
          </cell>
          <cell r="T31">
            <v>22</v>
          </cell>
          <cell r="U31">
            <v>16</v>
          </cell>
        </row>
        <row r="32">
          <cell r="O32" t="str">
            <v>07617540000000</v>
          </cell>
          <cell r="P32">
            <v>48</v>
          </cell>
          <cell r="Q32">
            <v>18</v>
          </cell>
          <cell r="S32" t="str">
            <v>33103300000000</v>
          </cell>
          <cell r="T32">
            <v>1094</v>
          </cell>
          <cell r="U32">
            <v>844</v>
          </cell>
        </row>
        <row r="33">
          <cell r="O33" t="str">
            <v>07617620000000</v>
          </cell>
          <cell r="P33">
            <v>18</v>
          </cell>
          <cell r="Q33">
            <v>9</v>
          </cell>
          <cell r="S33" t="str">
            <v>34103480000000</v>
          </cell>
          <cell r="T33">
            <v>351</v>
          </cell>
          <cell r="U33">
            <v>224</v>
          </cell>
        </row>
        <row r="34">
          <cell r="O34" t="str">
            <v>07617700000000</v>
          </cell>
          <cell r="P34">
            <v>2</v>
          </cell>
          <cell r="Q34">
            <v>0</v>
          </cell>
          <cell r="S34" t="str">
            <v>35103550000000</v>
          </cell>
          <cell r="T34">
            <v>19</v>
          </cell>
          <cell r="U34">
            <v>17</v>
          </cell>
        </row>
        <row r="35">
          <cell r="O35" t="str">
            <v>07617880000000</v>
          </cell>
          <cell r="P35">
            <v>58</v>
          </cell>
          <cell r="Q35">
            <v>27</v>
          </cell>
          <cell r="S35" t="str">
            <v>36103630000000</v>
          </cell>
          <cell r="T35">
            <v>1418</v>
          </cell>
          <cell r="U35">
            <v>689</v>
          </cell>
        </row>
        <row r="36">
          <cell r="O36" t="str">
            <v>07618040000000</v>
          </cell>
          <cell r="P36">
            <v>21</v>
          </cell>
          <cell r="Q36">
            <v>5</v>
          </cell>
          <cell r="S36" t="str">
            <v>37103710000000</v>
          </cell>
          <cell r="T36">
            <v>168</v>
          </cell>
          <cell r="U36">
            <v>78</v>
          </cell>
        </row>
        <row r="37">
          <cell r="O37" t="str">
            <v>07618120000000</v>
          </cell>
          <cell r="P37">
            <v>4</v>
          </cell>
          <cell r="Q37">
            <v>0</v>
          </cell>
          <cell r="S37" t="str">
            <v>38103890000000</v>
          </cell>
          <cell r="T37">
            <v>262</v>
          </cell>
          <cell r="U37">
            <v>155</v>
          </cell>
        </row>
        <row r="38">
          <cell r="O38" t="str">
            <v>08618200000000</v>
          </cell>
          <cell r="P38">
            <v>34</v>
          </cell>
          <cell r="Q38">
            <v>34</v>
          </cell>
          <cell r="S38" t="str">
            <v>39103970000000</v>
          </cell>
          <cell r="T38">
            <v>856</v>
          </cell>
          <cell r="U38">
            <v>577</v>
          </cell>
        </row>
        <row r="39">
          <cell r="O39" t="str">
            <v>09618380000000</v>
          </cell>
          <cell r="P39">
            <v>32</v>
          </cell>
          <cell r="Q39">
            <v>7</v>
          </cell>
          <cell r="S39" t="str">
            <v>40104050000000</v>
          </cell>
          <cell r="T39">
            <v>42</v>
          </cell>
          <cell r="U39">
            <v>29</v>
          </cell>
        </row>
        <row r="40">
          <cell r="O40" t="str">
            <v>09618460000000</v>
          </cell>
          <cell r="P40">
            <v>3</v>
          </cell>
          <cell r="Q40">
            <v>1</v>
          </cell>
          <cell r="S40" t="str">
            <v>41104130000000</v>
          </cell>
          <cell r="T40">
            <v>179</v>
          </cell>
          <cell r="U40">
            <v>102</v>
          </cell>
        </row>
        <row r="41">
          <cell r="O41" t="str">
            <v>09618530000000</v>
          </cell>
          <cell r="P41">
            <v>71</v>
          </cell>
          <cell r="Q41">
            <v>14</v>
          </cell>
          <cell r="S41" t="str">
            <v>42104210000000</v>
          </cell>
          <cell r="T41">
            <v>161</v>
          </cell>
          <cell r="U41">
            <v>101</v>
          </cell>
        </row>
        <row r="42">
          <cell r="O42" t="str">
            <v>09618790000000</v>
          </cell>
          <cell r="P42">
            <v>6</v>
          </cell>
          <cell r="Q42">
            <v>2</v>
          </cell>
          <cell r="S42" t="str">
            <v>43104390000000</v>
          </cell>
          <cell r="T42">
            <v>1281</v>
          </cell>
          <cell r="U42">
            <v>739</v>
          </cell>
        </row>
        <row r="43">
          <cell r="O43" t="str">
            <v>09618870000000</v>
          </cell>
          <cell r="P43">
            <v>3</v>
          </cell>
          <cell r="Q43">
            <v>1</v>
          </cell>
          <cell r="S43" t="str">
            <v>44104470000000</v>
          </cell>
          <cell r="T43">
            <v>92</v>
          </cell>
          <cell r="U43">
            <v>23</v>
          </cell>
        </row>
        <row r="44">
          <cell r="O44" t="str">
            <v>09619290000000</v>
          </cell>
          <cell r="P44">
            <v>11</v>
          </cell>
          <cell r="Q44">
            <v>5</v>
          </cell>
          <cell r="S44" t="str">
            <v>45104540000000</v>
          </cell>
          <cell r="T44">
            <v>38</v>
          </cell>
          <cell r="U44">
            <v>26</v>
          </cell>
        </row>
        <row r="45">
          <cell r="O45" t="str">
            <v>09619450000000</v>
          </cell>
          <cell r="P45">
            <v>6</v>
          </cell>
          <cell r="Q45">
            <v>4</v>
          </cell>
          <cell r="S45" t="str">
            <v>47104700000000</v>
          </cell>
          <cell r="T45">
            <v>95</v>
          </cell>
          <cell r="U45">
            <v>46</v>
          </cell>
        </row>
        <row r="46">
          <cell r="O46" t="str">
            <v>09619520000000</v>
          </cell>
          <cell r="P46">
            <v>18</v>
          </cell>
          <cell r="Q46">
            <v>9</v>
          </cell>
          <cell r="S46" t="str">
            <v>48104880000000</v>
          </cell>
          <cell r="T46">
            <v>323</v>
          </cell>
          <cell r="U46">
            <v>106</v>
          </cell>
        </row>
        <row r="47">
          <cell r="O47" t="str">
            <v>09619600000000</v>
          </cell>
          <cell r="P47">
            <v>13</v>
          </cell>
          <cell r="Q47">
            <v>7</v>
          </cell>
          <cell r="S47" t="str">
            <v>49104960000000</v>
          </cell>
          <cell r="T47">
            <v>458</v>
          </cell>
          <cell r="U47">
            <v>187</v>
          </cell>
        </row>
        <row r="48">
          <cell r="O48" t="str">
            <v>09619780000000</v>
          </cell>
          <cell r="P48">
            <v>25</v>
          </cell>
          <cell r="Q48">
            <v>4</v>
          </cell>
          <cell r="S48" t="str">
            <v>50105040000000</v>
          </cell>
          <cell r="T48">
            <v>735</v>
          </cell>
          <cell r="U48">
            <v>603</v>
          </cell>
        </row>
        <row r="49">
          <cell r="O49" t="str">
            <v>09737830000000</v>
          </cell>
          <cell r="P49">
            <v>20</v>
          </cell>
          <cell r="Q49">
            <v>7</v>
          </cell>
          <cell r="S49" t="str">
            <v>51105120000000</v>
          </cell>
          <cell r="T49">
            <v>327</v>
          </cell>
          <cell r="U49">
            <v>232</v>
          </cell>
        </row>
        <row r="50">
          <cell r="O50" t="str">
            <v>10620420000000</v>
          </cell>
          <cell r="P50">
            <v>1</v>
          </cell>
          <cell r="Q50">
            <v>1</v>
          </cell>
          <cell r="S50" t="str">
            <v>52105200000000</v>
          </cell>
          <cell r="T50">
            <v>45</v>
          </cell>
          <cell r="U50">
            <v>15</v>
          </cell>
        </row>
        <row r="51">
          <cell r="O51" t="str">
            <v>10621170000000</v>
          </cell>
          <cell r="P51">
            <v>8</v>
          </cell>
          <cell r="Q51">
            <v>8</v>
          </cell>
          <cell r="S51" t="str">
            <v>54105460000000</v>
          </cell>
          <cell r="T51">
            <v>1041</v>
          </cell>
          <cell r="U51">
            <v>287</v>
          </cell>
        </row>
        <row r="52">
          <cell r="O52" t="str">
            <v>10621250000000</v>
          </cell>
          <cell r="P52">
            <v>2</v>
          </cell>
          <cell r="Q52">
            <v>2</v>
          </cell>
          <cell r="S52" t="str">
            <v>55105530000000</v>
          </cell>
          <cell r="T52">
            <v>85</v>
          </cell>
          <cell r="U52">
            <v>58</v>
          </cell>
        </row>
        <row r="53">
          <cell r="O53" t="str">
            <v>10621580000000</v>
          </cell>
          <cell r="P53">
            <v>10</v>
          </cell>
          <cell r="Q53">
            <v>8</v>
          </cell>
          <cell r="S53" t="str">
            <v>56105610000000</v>
          </cell>
          <cell r="T53">
            <v>577</v>
          </cell>
          <cell r="U53">
            <v>329</v>
          </cell>
        </row>
        <row r="54">
          <cell r="O54" t="str">
            <v>10621660000000</v>
          </cell>
          <cell r="P54">
            <v>82</v>
          </cell>
          <cell r="Q54">
            <v>64</v>
          </cell>
          <cell r="S54" t="str">
            <v>57105790000000</v>
          </cell>
          <cell r="T54">
            <v>139</v>
          </cell>
          <cell r="U54">
            <v>61</v>
          </cell>
        </row>
        <row r="55">
          <cell r="O55" t="str">
            <v>10622400000000</v>
          </cell>
          <cell r="P55">
            <v>6</v>
          </cell>
          <cell r="Q55">
            <v>4</v>
          </cell>
          <cell r="S55" t="str">
            <v>58105870000000</v>
          </cell>
          <cell r="T55">
            <v>196</v>
          </cell>
          <cell r="U55">
            <v>119</v>
          </cell>
        </row>
        <row r="56">
          <cell r="O56" t="str">
            <v>10622570000000</v>
          </cell>
          <cell r="P56">
            <v>11</v>
          </cell>
          <cell r="Q56">
            <v>4</v>
          </cell>
          <cell r="S56" t="str">
            <v>Grand Total</v>
          </cell>
          <cell r="T56">
            <v>18468</v>
          </cell>
          <cell r="U56">
            <v>10578</v>
          </cell>
        </row>
        <row r="57">
          <cell r="O57" t="str">
            <v>10622650000000</v>
          </cell>
          <cell r="P57">
            <v>89</v>
          </cell>
          <cell r="Q57">
            <v>75</v>
          </cell>
        </row>
        <row r="58">
          <cell r="O58" t="str">
            <v>10622810000000</v>
          </cell>
          <cell r="P58">
            <v>6</v>
          </cell>
          <cell r="Q58">
            <v>6</v>
          </cell>
        </row>
        <row r="59">
          <cell r="O59" t="str">
            <v>10623230000000</v>
          </cell>
          <cell r="P59">
            <v>1</v>
          </cell>
          <cell r="Q59">
            <v>1</v>
          </cell>
        </row>
        <row r="60">
          <cell r="O60" t="str">
            <v>10623560000000</v>
          </cell>
          <cell r="P60">
            <v>4</v>
          </cell>
          <cell r="Q60">
            <v>3</v>
          </cell>
        </row>
        <row r="61">
          <cell r="O61" t="str">
            <v>10623640000000</v>
          </cell>
          <cell r="P61">
            <v>15</v>
          </cell>
          <cell r="Q61">
            <v>15</v>
          </cell>
        </row>
        <row r="62">
          <cell r="O62" t="str">
            <v>10623800000000</v>
          </cell>
          <cell r="P62">
            <v>3</v>
          </cell>
          <cell r="Q62">
            <v>3</v>
          </cell>
        </row>
        <row r="63">
          <cell r="O63" t="str">
            <v>10624140000000</v>
          </cell>
          <cell r="P63">
            <v>69</v>
          </cell>
          <cell r="Q63">
            <v>56</v>
          </cell>
        </row>
        <row r="64">
          <cell r="O64" t="str">
            <v>10624300000000</v>
          </cell>
          <cell r="P64">
            <v>50</v>
          </cell>
          <cell r="Q64">
            <v>41</v>
          </cell>
        </row>
        <row r="65">
          <cell r="O65" t="str">
            <v>10625130000000</v>
          </cell>
          <cell r="P65">
            <v>3</v>
          </cell>
          <cell r="Q65">
            <v>3</v>
          </cell>
        </row>
        <row r="66">
          <cell r="O66" t="str">
            <v>10625470000000</v>
          </cell>
          <cell r="P66">
            <v>2</v>
          </cell>
          <cell r="Q66">
            <v>2</v>
          </cell>
        </row>
        <row r="67">
          <cell r="O67" t="str">
            <v>10738090000000</v>
          </cell>
          <cell r="P67">
            <v>15</v>
          </cell>
          <cell r="Q67">
            <v>12</v>
          </cell>
        </row>
        <row r="68">
          <cell r="O68" t="str">
            <v>10739650000000</v>
          </cell>
          <cell r="P68">
            <v>132</v>
          </cell>
          <cell r="Q68">
            <v>110</v>
          </cell>
        </row>
        <row r="69">
          <cell r="O69" t="str">
            <v>10739990000000</v>
          </cell>
          <cell r="P69">
            <v>51</v>
          </cell>
          <cell r="Q69">
            <v>42</v>
          </cell>
        </row>
        <row r="70">
          <cell r="O70" t="str">
            <v>10751270000000</v>
          </cell>
          <cell r="P70">
            <v>19</v>
          </cell>
          <cell r="Q70">
            <v>17</v>
          </cell>
        </row>
        <row r="71">
          <cell r="O71" t="str">
            <v>10752340000000</v>
          </cell>
          <cell r="P71">
            <v>11</v>
          </cell>
          <cell r="Q71">
            <v>7</v>
          </cell>
        </row>
        <row r="72">
          <cell r="O72" t="str">
            <v>10752750000000</v>
          </cell>
          <cell r="P72">
            <v>9</v>
          </cell>
          <cell r="Q72">
            <v>3</v>
          </cell>
        </row>
        <row r="73">
          <cell r="O73" t="str">
            <v>10754080000000</v>
          </cell>
          <cell r="P73">
            <v>15</v>
          </cell>
          <cell r="Q73">
            <v>13</v>
          </cell>
        </row>
        <row r="74">
          <cell r="O74" t="str">
            <v>10755980000000</v>
          </cell>
          <cell r="P74">
            <v>16</v>
          </cell>
          <cell r="Q74">
            <v>12</v>
          </cell>
        </row>
        <row r="75">
          <cell r="O75" t="str">
            <v>10767780000000</v>
          </cell>
          <cell r="P75">
            <v>34</v>
          </cell>
          <cell r="Q75">
            <v>29</v>
          </cell>
        </row>
        <row r="76">
          <cell r="O76" t="str">
            <v>11625540000000</v>
          </cell>
          <cell r="P76">
            <v>3</v>
          </cell>
          <cell r="Q76">
            <v>3</v>
          </cell>
        </row>
        <row r="77">
          <cell r="O77" t="str">
            <v>11626460000000</v>
          </cell>
          <cell r="P77">
            <v>2</v>
          </cell>
          <cell r="Q77">
            <v>1</v>
          </cell>
        </row>
        <row r="78">
          <cell r="O78" t="str">
            <v>11626530000000</v>
          </cell>
          <cell r="P78">
            <v>1</v>
          </cell>
          <cell r="Q78">
            <v>1</v>
          </cell>
        </row>
        <row r="79">
          <cell r="O79" t="str">
            <v>11626610000000</v>
          </cell>
          <cell r="P79">
            <v>21</v>
          </cell>
          <cell r="Q79">
            <v>15</v>
          </cell>
        </row>
        <row r="80">
          <cell r="O80" t="str">
            <v>11754810000000</v>
          </cell>
          <cell r="P80">
            <v>38</v>
          </cell>
          <cell r="Q80">
            <v>28</v>
          </cell>
        </row>
        <row r="81">
          <cell r="O81" t="str">
            <v>11765620000000</v>
          </cell>
          <cell r="P81">
            <v>5</v>
          </cell>
          <cell r="Q81">
            <v>3</v>
          </cell>
        </row>
        <row r="82">
          <cell r="O82" t="str">
            <v>12626790000000</v>
          </cell>
          <cell r="P82">
            <v>7</v>
          </cell>
          <cell r="Q82">
            <v>5</v>
          </cell>
        </row>
        <row r="83">
          <cell r="O83" t="str">
            <v>12626870000000</v>
          </cell>
          <cell r="P83">
            <v>3</v>
          </cell>
          <cell r="Q83">
            <v>2</v>
          </cell>
        </row>
        <row r="84">
          <cell r="O84" t="str">
            <v>12627030000000</v>
          </cell>
          <cell r="P84">
            <v>1</v>
          </cell>
          <cell r="Q84">
            <v>1</v>
          </cell>
        </row>
        <row r="85">
          <cell r="O85" t="str">
            <v>12627450000000</v>
          </cell>
          <cell r="P85">
            <v>2</v>
          </cell>
          <cell r="Q85">
            <v>1</v>
          </cell>
        </row>
        <row r="86">
          <cell r="O86" t="str">
            <v>12628100000000</v>
          </cell>
          <cell r="P86">
            <v>16</v>
          </cell>
          <cell r="Q86">
            <v>9</v>
          </cell>
        </row>
        <row r="87">
          <cell r="O87" t="str">
            <v>12628930000000</v>
          </cell>
          <cell r="P87">
            <v>4</v>
          </cell>
          <cell r="Q87">
            <v>0</v>
          </cell>
        </row>
        <row r="88">
          <cell r="O88" t="str">
            <v>12629500000000</v>
          </cell>
          <cell r="P88">
            <v>11</v>
          </cell>
          <cell r="Q88">
            <v>6</v>
          </cell>
        </row>
        <row r="89">
          <cell r="O89" t="str">
            <v>12629760000000</v>
          </cell>
          <cell r="P89">
            <v>1</v>
          </cell>
          <cell r="Q89">
            <v>0</v>
          </cell>
        </row>
        <row r="90">
          <cell r="O90" t="str">
            <v>12630080000000</v>
          </cell>
          <cell r="P90">
            <v>2</v>
          </cell>
          <cell r="Q90">
            <v>1</v>
          </cell>
        </row>
        <row r="91">
          <cell r="O91" t="str">
            <v>12630320000000</v>
          </cell>
          <cell r="P91">
            <v>3</v>
          </cell>
          <cell r="Q91">
            <v>1</v>
          </cell>
        </row>
        <row r="92">
          <cell r="O92" t="str">
            <v>12630400000000</v>
          </cell>
          <cell r="P92">
            <v>1</v>
          </cell>
          <cell r="Q92">
            <v>0</v>
          </cell>
        </row>
        <row r="93">
          <cell r="O93" t="str">
            <v>12753740000000</v>
          </cell>
          <cell r="P93">
            <v>3</v>
          </cell>
          <cell r="Q93">
            <v>1</v>
          </cell>
        </row>
        <row r="94">
          <cell r="O94" t="str">
            <v>12755150000000</v>
          </cell>
          <cell r="P94">
            <v>41</v>
          </cell>
          <cell r="Q94">
            <v>23</v>
          </cell>
        </row>
        <row r="95">
          <cell r="O95" t="str">
            <v>12768020000000</v>
          </cell>
          <cell r="P95">
            <v>17</v>
          </cell>
          <cell r="Q95">
            <v>5</v>
          </cell>
        </row>
        <row r="96">
          <cell r="O96" t="str">
            <v>13630730000000</v>
          </cell>
          <cell r="P96">
            <v>55</v>
          </cell>
          <cell r="Q96">
            <v>47</v>
          </cell>
        </row>
        <row r="97">
          <cell r="O97" t="str">
            <v>13630810000000</v>
          </cell>
          <cell r="P97">
            <v>25</v>
          </cell>
          <cell r="Q97">
            <v>21</v>
          </cell>
        </row>
        <row r="98">
          <cell r="O98" t="str">
            <v>13630990000000</v>
          </cell>
          <cell r="P98">
            <v>139</v>
          </cell>
          <cell r="Q98">
            <v>112</v>
          </cell>
        </row>
        <row r="99">
          <cell r="O99" t="str">
            <v>13631070000000</v>
          </cell>
          <cell r="P99">
            <v>7</v>
          </cell>
          <cell r="Q99">
            <v>7</v>
          </cell>
        </row>
        <row r="100">
          <cell r="O100" t="str">
            <v>13631150000000</v>
          </cell>
          <cell r="P100">
            <v>56</v>
          </cell>
          <cell r="Q100">
            <v>35</v>
          </cell>
        </row>
        <row r="101">
          <cell r="O101" t="str">
            <v>13631230000000</v>
          </cell>
          <cell r="P101">
            <v>67</v>
          </cell>
          <cell r="Q101">
            <v>64</v>
          </cell>
        </row>
        <row r="102">
          <cell r="O102" t="str">
            <v>13631310000000</v>
          </cell>
          <cell r="P102">
            <v>11</v>
          </cell>
          <cell r="Q102">
            <v>10</v>
          </cell>
        </row>
        <row r="103">
          <cell r="O103" t="str">
            <v>13631490000000</v>
          </cell>
          <cell r="P103">
            <v>10</v>
          </cell>
          <cell r="Q103">
            <v>9</v>
          </cell>
        </row>
        <row r="104">
          <cell r="O104" t="str">
            <v>13631640000000</v>
          </cell>
          <cell r="P104">
            <v>44</v>
          </cell>
          <cell r="Q104">
            <v>22</v>
          </cell>
        </row>
        <row r="105">
          <cell r="O105" t="str">
            <v>13631800000000</v>
          </cell>
          <cell r="P105">
            <v>12</v>
          </cell>
          <cell r="Q105">
            <v>5</v>
          </cell>
        </row>
        <row r="106">
          <cell r="O106" t="str">
            <v>13631980000000</v>
          </cell>
          <cell r="P106">
            <v>5</v>
          </cell>
          <cell r="Q106">
            <v>3</v>
          </cell>
        </row>
        <row r="107">
          <cell r="O107" t="str">
            <v>13632140000000</v>
          </cell>
          <cell r="P107">
            <v>3</v>
          </cell>
          <cell r="Q107">
            <v>3</v>
          </cell>
        </row>
        <row r="108">
          <cell r="O108" t="str">
            <v>13632220000000</v>
          </cell>
          <cell r="P108">
            <v>1</v>
          </cell>
          <cell r="Q108">
            <v>1</v>
          </cell>
        </row>
        <row r="109">
          <cell r="O109" t="str">
            <v>13632300000000</v>
          </cell>
          <cell r="P109">
            <v>4</v>
          </cell>
          <cell r="Q109">
            <v>4</v>
          </cell>
        </row>
        <row r="110">
          <cell r="O110" t="str">
            <v>14632480000000</v>
          </cell>
          <cell r="P110">
            <v>4</v>
          </cell>
          <cell r="Q110">
            <v>3</v>
          </cell>
        </row>
        <row r="111">
          <cell r="O111" t="str">
            <v>14766870000000</v>
          </cell>
          <cell r="P111">
            <v>6</v>
          </cell>
          <cell r="Q111">
            <v>5</v>
          </cell>
        </row>
        <row r="112">
          <cell r="O112" t="str">
            <v>15633130000000</v>
          </cell>
          <cell r="P112">
            <v>12</v>
          </cell>
          <cell r="Q112">
            <v>11</v>
          </cell>
        </row>
        <row r="113">
          <cell r="O113" t="str">
            <v>15633210000000</v>
          </cell>
          <cell r="P113">
            <v>6</v>
          </cell>
          <cell r="Q113">
            <v>5</v>
          </cell>
        </row>
        <row r="114">
          <cell r="O114" t="str">
            <v>15633390000000</v>
          </cell>
          <cell r="P114">
            <v>21</v>
          </cell>
          <cell r="Q114">
            <v>15</v>
          </cell>
        </row>
        <row r="115">
          <cell r="O115" t="str">
            <v>15633620000000</v>
          </cell>
          <cell r="P115">
            <v>56</v>
          </cell>
          <cell r="Q115">
            <v>32</v>
          </cell>
        </row>
        <row r="116">
          <cell r="O116" t="str">
            <v>15633700000000</v>
          </cell>
          <cell r="P116">
            <v>1</v>
          </cell>
          <cell r="Q116">
            <v>1</v>
          </cell>
        </row>
        <row r="117">
          <cell r="O117" t="str">
            <v>15634040000000</v>
          </cell>
          <cell r="P117">
            <v>31</v>
          </cell>
          <cell r="Q117">
            <v>21</v>
          </cell>
        </row>
        <row r="118">
          <cell r="O118" t="str">
            <v>15634120000000</v>
          </cell>
          <cell r="P118">
            <v>43</v>
          </cell>
          <cell r="Q118">
            <v>43</v>
          </cell>
        </row>
        <row r="119">
          <cell r="O119" t="str">
            <v>15634200000000</v>
          </cell>
          <cell r="P119">
            <v>1</v>
          </cell>
          <cell r="Q119">
            <v>1</v>
          </cell>
        </row>
        <row r="120">
          <cell r="O120" t="str">
            <v>15634380000000</v>
          </cell>
          <cell r="P120">
            <v>7</v>
          </cell>
          <cell r="Q120">
            <v>4</v>
          </cell>
        </row>
        <row r="121">
          <cell r="O121" t="str">
            <v>15634610000000</v>
          </cell>
          <cell r="P121">
            <v>15</v>
          </cell>
          <cell r="Q121">
            <v>13</v>
          </cell>
        </row>
        <row r="122">
          <cell r="O122" t="str">
            <v>15634790000000</v>
          </cell>
          <cell r="P122">
            <v>14</v>
          </cell>
          <cell r="Q122">
            <v>8</v>
          </cell>
        </row>
        <row r="123">
          <cell r="O123" t="str">
            <v>15634870000000</v>
          </cell>
          <cell r="P123">
            <v>2</v>
          </cell>
          <cell r="Q123">
            <v>2</v>
          </cell>
        </row>
        <row r="124">
          <cell r="O124" t="str">
            <v>15635030000000</v>
          </cell>
          <cell r="P124">
            <v>76</v>
          </cell>
          <cell r="Q124">
            <v>53</v>
          </cell>
        </row>
        <row r="125">
          <cell r="O125" t="str">
            <v>15635290000000</v>
          </cell>
          <cell r="P125">
            <v>35</v>
          </cell>
          <cell r="Q125">
            <v>29</v>
          </cell>
        </row>
        <row r="126">
          <cell r="O126" t="str">
            <v>15635450000000</v>
          </cell>
          <cell r="P126">
            <v>1</v>
          </cell>
          <cell r="Q126">
            <v>0</v>
          </cell>
        </row>
        <row r="127">
          <cell r="O127" t="str">
            <v>15635520000000</v>
          </cell>
          <cell r="P127">
            <v>8</v>
          </cell>
          <cell r="Q127">
            <v>4</v>
          </cell>
        </row>
        <row r="128">
          <cell r="O128" t="str">
            <v>15635600000000</v>
          </cell>
          <cell r="P128">
            <v>3</v>
          </cell>
          <cell r="Q128">
            <v>2</v>
          </cell>
        </row>
        <row r="129">
          <cell r="O129" t="str">
            <v>15635780000000</v>
          </cell>
          <cell r="P129">
            <v>14</v>
          </cell>
          <cell r="Q129">
            <v>11</v>
          </cell>
        </row>
        <row r="130">
          <cell r="O130" t="str">
            <v>15635860000000</v>
          </cell>
          <cell r="P130">
            <v>2</v>
          </cell>
          <cell r="Q130">
            <v>2</v>
          </cell>
        </row>
        <row r="131">
          <cell r="O131" t="str">
            <v>15635940000000</v>
          </cell>
          <cell r="P131">
            <v>1</v>
          </cell>
          <cell r="Q131">
            <v>1</v>
          </cell>
        </row>
        <row r="132">
          <cell r="O132" t="str">
            <v>15636280000000</v>
          </cell>
          <cell r="P132">
            <v>6</v>
          </cell>
          <cell r="Q132">
            <v>3</v>
          </cell>
        </row>
        <row r="133">
          <cell r="O133" t="str">
            <v>15636770000000</v>
          </cell>
          <cell r="P133">
            <v>45</v>
          </cell>
          <cell r="Q133">
            <v>41</v>
          </cell>
        </row>
        <row r="134">
          <cell r="O134" t="str">
            <v>15636850000000</v>
          </cell>
          <cell r="P134">
            <v>2</v>
          </cell>
          <cell r="Q134">
            <v>2</v>
          </cell>
        </row>
        <row r="135">
          <cell r="O135" t="str">
            <v>15636930000000</v>
          </cell>
          <cell r="P135">
            <v>28</v>
          </cell>
          <cell r="Q135">
            <v>9</v>
          </cell>
        </row>
        <row r="136">
          <cell r="O136" t="str">
            <v>15637500000000</v>
          </cell>
          <cell r="P136">
            <v>27</v>
          </cell>
          <cell r="Q136">
            <v>11</v>
          </cell>
        </row>
        <row r="137">
          <cell r="O137" t="str">
            <v>15637760000000</v>
          </cell>
          <cell r="P137">
            <v>1</v>
          </cell>
          <cell r="Q137">
            <v>1</v>
          </cell>
        </row>
        <row r="138">
          <cell r="O138" t="str">
            <v>15637920000000</v>
          </cell>
          <cell r="P138">
            <v>22</v>
          </cell>
          <cell r="Q138">
            <v>12</v>
          </cell>
        </row>
        <row r="139">
          <cell r="O139" t="str">
            <v>15638000000000</v>
          </cell>
          <cell r="P139">
            <v>8</v>
          </cell>
          <cell r="Q139">
            <v>5</v>
          </cell>
        </row>
        <row r="140">
          <cell r="O140" t="str">
            <v>15638180000000</v>
          </cell>
          <cell r="P140">
            <v>11</v>
          </cell>
          <cell r="Q140">
            <v>10</v>
          </cell>
        </row>
        <row r="141">
          <cell r="O141" t="str">
            <v>15638260000000</v>
          </cell>
          <cell r="P141">
            <v>9</v>
          </cell>
          <cell r="Q141">
            <v>4</v>
          </cell>
        </row>
        <row r="142">
          <cell r="O142" t="str">
            <v>15638340000000</v>
          </cell>
          <cell r="P142">
            <v>8</v>
          </cell>
          <cell r="Q142">
            <v>8</v>
          </cell>
        </row>
        <row r="143">
          <cell r="O143" t="str">
            <v>15638420000000</v>
          </cell>
          <cell r="P143">
            <v>12</v>
          </cell>
          <cell r="Q143">
            <v>10</v>
          </cell>
        </row>
        <row r="144">
          <cell r="O144" t="str">
            <v>15638590000000</v>
          </cell>
          <cell r="P144">
            <v>32</v>
          </cell>
          <cell r="Q144">
            <v>27</v>
          </cell>
        </row>
        <row r="145">
          <cell r="O145" t="str">
            <v>15735440000000</v>
          </cell>
          <cell r="P145">
            <v>1</v>
          </cell>
          <cell r="Q145">
            <v>0</v>
          </cell>
        </row>
        <row r="146">
          <cell r="O146" t="str">
            <v>15739080000000</v>
          </cell>
          <cell r="P146">
            <v>13</v>
          </cell>
          <cell r="Q146">
            <v>12</v>
          </cell>
        </row>
        <row r="147">
          <cell r="O147" t="str">
            <v>15751680000000</v>
          </cell>
          <cell r="P147">
            <v>7</v>
          </cell>
          <cell r="Q147">
            <v>3</v>
          </cell>
        </row>
        <row r="148">
          <cell r="O148" t="str">
            <v>16638750000000</v>
          </cell>
          <cell r="P148">
            <v>13</v>
          </cell>
          <cell r="Q148">
            <v>12</v>
          </cell>
        </row>
        <row r="149">
          <cell r="O149" t="str">
            <v>16638830000000</v>
          </cell>
          <cell r="P149">
            <v>6</v>
          </cell>
          <cell r="Q149">
            <v>4</v>
          </cell>
        </row>
        <row r="150">
          <cell r="O150" t="str">
            <v>16638910000000</v>
          </cell>
          <cell r="P150">
            <v>24</v>
          </cell>
          <cell r="Q150">
            <v>15</v>
          </cell>
        </row>
        <row r="151">
          <cell r="O151" t="str">
            <v>16639170000000</v>
          </cell>
          <cell r="P151">
            <v>87</v>
          </cell>
          <cell r="Q151">
            <v>61</v>
          </cell>
        </row>
        <row r="152">
          <cell r="O152" t="str">
            <v>16639250000000</v>
          </cell>
          <cell r="P152">
            <v>79</v>
          </cell>
          <cell r="Q152">
            <v>37</v>
          </cell>
        </row>
        <row r="153">
          <cell r="O153" t="str">
            <v>16639410000000</v>
          </cell>
          <cell r="P153">
            <v>2</v>
          </cell>
          <cell r="Q153">
            <v>2</v>
          </cell>
        </row>
        <row r="154">
          <cell r="O154" t="str">
            <v>16639580000000</v>
          </cell>
          <cell r="P154">
            <v>2</v>
          </cell>
          <cell r="Q154">
            <v>1</v>
          </cell>
        </row>
        <row r="155">
          <cell r="O155" t="str">
            <v>16639660000000</v>
          </cell>
          <cell r="P155">
            <v>3</v>
          </cell>
          <cell r="Q155">
            <v>1</v>
          </cell>
        </row>
        <row r="156">
          <cell r="O156" t="str">
            <v>16639740000000</v>
          </cell>
          <cell r="P156">
            <v>29</v>
          </cell>
          <cell r="Q156">
            <v>17</v>
          </cell>
        </row>
        <row r="157">
          <cell r="O157" t="str">
            <v>16639820000000</v>
          </cell>
          <cell r="P157">
            <v>37</v>
          </cell>
          <cell r="Q157">
            <v>22</v>
          </cell>
        </row>
        <row r="158">
          <cell r="O158" t="str">
            <v>16639900000000</v>
          </cell>
          <cell r="P158">
            <v>12</v>
          </cell>
          <cell r="Q158">
            <v>3</v>
          </cell>
        </row>
        <row r="159">
          <cell r="O159" t="str">
            <v>16739320000000</v>
          </cell>
          <cell r="P159">
            <v>14</v>
          </cell>
          <cell r="Q159">
            <v>14</v>
          </cell>
        </row>
        <row r="160">
          <cell r="O160" t="str">
            <v>17640140000000</v>
          </cell>
          <cell r="P160">
            <v>1</v>
          </cell>
          <cell r="Q160">
            <v>0</v>
          </cell>
        </row>
        <row r="161">
          <cell r="O161" t="str">
            <v>17640220000000</v>
          </cell>
          <cell r="P161">
            <v>15</v>
          </cell>
          <cell r="Q161">
            <v>13</v>
          </cell>
        </row>
        <row r="162">
          <cell r="O162" t="str">
            <v>17640300000000</v>
          </cell>
          <cell r="P162">
            <v>7</v>
          </cell>
          <cell r="Q162">
            <v>5</v>
          </cell>
        </row>
        <row r="163">
          <cell r="O163" t="str">
            <v>17640480000000</v>
          </cell>
          <cell r="P163">
            <v>1</v>
          </cell>
          <cell r="Q163">
            <v>1</v>
          </cell>
        </row>
        <row r="164">
          <cell r="O164" t="str">
            <v>17640550000000</v>
          </cell>
          <cell r="P164">
            <v>3</v>
          </cell>
          <cell r="Q164">
            <v>2</v>
          </cell>
        </row>
        <row r="165">
          <cell r="O165" t="str">
            <v>17769760000000</v>
          </cell>
          <cell r="P165">
            <v>2</v>
          </cell>
          <cell r="Q165">
            <v>2</v>
          </cell>
        </row>
        <row r="166">
          <cell r="O166" t="str">
            <v>18640890000000</v>
          </cell>
          <cell r="P166">
            <v>1</v>
          </cell>
          <cell r="Q166">
            <v>1</v>
          </cell>
        </row>
        <row r="167">
          <cell r="O167" t="str">
            <v>18641050000000</v>
          </cell>
          <cell r="P167">
            <v>2</v>
          </cell>
          <cell r="Q167">
            <v>0</v>
          </cell>
        </row>
        <row r="168">
          <cell r="O168" t="str">
            <v>18641960000000</v>
          </cell>
          <cell r="P168">
            <v>3</v>
          </cell>
          <cell r="Q168">
            <v>1</v>
          </cell>
        </row>
        <row r="169">
          <cell r="O169" t="str">
            <v>19642120000000</v>
          </cell>
          <cell r="P169">
            <v>27</v>
          </cell>
          <cell r="Q169">
            <v>12</v>
          </cell>
        </row>
        <row r="170">
          <cell r="O170" t="str">
            <v>19642460000000</v>
          </cell>
          <cell r="P170">
            <v>7</v>
          </cell>
          <cell r="Q170">
            <v>3</v>
          </cell>
        </row>
        <row r="171">
          <cell r="O171" t="str">
            <v>19642610000000</v>
          </cell>
          <cell r="P171">
            <v>7</v>
          </cell>
          <cell r="Q171">
            <v>2</v>
          </cell>
        </row>
        <row r="172">
          <cell r="O172" t="str">
            <v>19642790000000</v>
          </cell>
          <cell r="P172">
            <v>16</v>
          </cell>
          <cell r="Q172">
            <v>9</v>
          </cell>
        </row>
        <row r="173">
          <cell r="O173" t="str">
            <v>19642870000000</v>
          </cell>
          <cell r="P173">
            <v>13</v>
          </cell>
          <cell r="Q173">
            <v>5</v>
          </cell>
        </row>
        <row r="174">
          <cell r="O174" t="str">
            <v>19642950000000</v>
          </cell>
          <cell r="P174">
            <v>5</v>
          </cell>
          <cell r="Q174">
            <v>4</v>
          </cell>
        </row>
        <row r="175">
          <cell r="O175" t="str">
            <v>19643030000000</v>
          </cell>
          <cell r="P175">
            <v>6</v>
          </cell>
          <cell r="Q175">
            <v>2</v>
          </cell>
        </row>
        <row r="176">
          <cell r="O176" t="str">
            <v>19643290000000</v>
          </cell>
          <cell r="P176">
            <v>24</v>
          </cell>
          <cell r="Q176">
            <v>8</v>
          </cell>
        </row>
        <row r="177">
          <cell r="O177" t="str">
            <v>19643370000000</v>
          </cell>
          <cell r="P177">
            <v>11</v>
          </cell>
          <cell r="Q177">
            <v>2</v>
          </cell>
        </row>
        <row r="178">
          <cell r="O178" t="str">
            <v>19643520000000</v>
          </cell>
          <cell r="P178">
            <v>62</v>
          </cell>
          <cell r="Q178">
            <v>40</v>
          </cell>
        </row>
        <row r="179">
          <cell r="O179" t="str">
            <v>19643780000000</v>
          </cell>
          <cell r="P179">
            <v>12</v>
          </cell>
          <cell r="Q179">
            <v>3</v>
          </cell>
        </row>
        <row r="180">
          <cell r="O180" t="str">
            <v>19643940000000</v>
          </cell>
          <cell r="P180">
            <v>10</v>
          </cell>
          <cell r="Q180">
            <v>2</v>
          </cell>
        </row>
        <row r="181">
          <cell r="O181" t="str">
            <v>19644360000000</v>
          </cell>
          <cell r="P181">
            <v>44</v>
          </cell>
          <cell r="Q181">
            <v>15</v>
          </cell>
        </row>
        <row r="182">
          <cell r="O182" t="str">
            <v>19644440000000</v>
          </cell>
          <cell r="P182">
            <v>5</v>
          </cell>
          <cell r="Q182">
            <v>1</v>
          </cell>
        </row>
        <row r="183">
          <cell r="O183" t="str">
            <v>19644510000000</v>
          </cell>
          <cell r="P183">
            <v>30</v>
          </cell>
          <cell r="Q183">
            <v>13</v>
          </cell>
        </row>
        <row r="184">
          <cell r="O184" t="str">
            <v>19644690000000</v>
          </cell>
          <cell r="P184">
            <v>3</v>
          </cell>
          <cell r="Q184">
            <v>1</v>
          </cell>
        </row>
        <row r="185">
          <cell r="O185" t="str">
            <v>19644850000000</v>
          </cell>
          <cell r="P185">
            <v>3</v>
          </cell>
          <cell r="Q185">
            <v>1</v>
          </cell>
        </row>
        <row r="186">
          <cell r="O186" t="str">
            <v>19645190000000</v>
          </cell>
          <cell r="P186">
            <v>15</v>
          </cell>
          <cell r="Q186">
            <v>8</v>
          </cell>
        </row>
        <row r="187">
          <cell r="O187" t="str">
            <v>19645270000000</v>
          </cell>
          <cell r="P187">
            <v>23</v>
          </cell>
          <cell r="Q187">
            <v>17</v>
          </cell>
        </row>
        <row r="188">
          <cell r="O188" t="str">
            <v>19645350000000</v>
          </cell>
          <cell r="P188">
            <v>1</v>
          </cell>
          <cell r="Q188">
            <v>0</v>
          </cell>
        </row>
        <row r="189">
          <cell r="O189" t="str">
            <v>19645680000000</v>
          </cell>
          <cell r="P189">
            <v>19</v>
          </cell>
          <cell r="Q189">
            <v>3</v>
          </cell>
        </row>
        <row r="190">
          <cell r="O190" t="str">
            <v>19645760000000</v>
          </cell>
          <cell r="P190">
            <v>15</v>
          </cell>
          <cell r="Q190">
            <v>2</v>
          </cell>
        </row>
        <row r="191">
          <cell r="O191" t="str">
            <v>19645920000000</v>
          </cell>
          <cell r="P191">
            <v>79</v>
          </cell>
          <cell r="Q191">
            <v>38</v>
          </cell>
        </row>
        <row r="192">
          <cell r="O192" t="str">
            <v>19646340000000</v>
          </cell>
          <cell r="P192">
            <v>82</v>
          </cell>
          <cell r="Q192">
            <v>46</v>
          </cell>
        </row>
        <row r="193">
          <cell r="O193" t="str">
            <v>19646590000000</v>
          </cell>
          <cell r="P193">
            <v>2</v>
          </cell>
          <cell r="Q193">
            <v>0</v>
          </cell>
        </row>
        <row r="194">
          <cell r="O194" t="str">
            <v>19646830000000</v>
          </cell>
          <cell r="P194">
            <v>10</v>
          </cell>
          <cell r="Q194">
            <v>1</v>
          </cell>
        </row>
        <row r="195">
          <cell r="O195" t="str">
            <v>19646910000000</v>
          </cell>
          <cell r="P195">
            <v>19</v>
          </cell>
          <cell r="Q195">
            <v>12</v>
          </cell>
        </row>
        <row r="196">
          <cell r="O196" t="str">
            <v>19647090000000</v>
          </cell>
          <cell r="P196">
            <v>28</v>
          </cell>
          <cell r="Q196">
            <v>21</v>
          </cell>
        </row>
        <row r="197">
          <cell r="O197" t="str">
            <v>19647250000000</v>
          </cell>
          <cell r="P197">
            <v>13</v>
          </cell>
          <cell r="Q197">
            <v>9</v>
          </cell>
        </row>
        <row r="198">
          <cell r="O198" t="str">
            <v>19647330000000</v>
          </cell>
          <cell r="P198">
            <v>403</v>
          </cell>
          <cell r="Q198">
            <v>185</v>
          </cell>
        </row>
        <row r="199">
          <cell r="O199" t="str">
            <v>19647580000000</v>
          </cell>
          <cell r="P199">
            <v>2</v>
          </cell>
          <cell r="Q199">
            <v>1</v>
          </cell>
        </row>
        <row r="200">
          <cell r="O200" t="str">
            <v>19647660000000</v>
          </cell>
          <cell r="P200">
            <v>8</v>
          </cell>
          <cell r="Q200">
            <v>5</v>
          </cell>
        </row>
        <row r="201">
          <cell r="O201" t="str">
            <v>19647740000000</v>
          </cell>
          <cell r="P201">
            <v>64</v>
          </cell>
          <cell r="Q201">
            <v>44</v>
          </cell>
        </row>
        <row r="202">
          <cell r="O202" t="str">
            <v>19647900000000</v>
          </cell>
          <cell r="P202">
            <v>3</v>
          </cell>
          <cell r="Q202">
            <v>0</v>
          </cell>
        </row>
        <row r="203">
          <cell r="O203" t="str">
            <v>19648080000000</v>
          </cell>
          <cell r="P203">
            <v>53</v>
          </cell>
          <cell r="Q203">
            <v>31</v>
          </cell>
        </row>
        <row r="204">
          <cell r="O204" t="str">
            <v>19648400000000</v>
          </cell>
          <cell r="P204">
            <v>30</v>
          </cell>
          <cell r="Q204">
            <v>18</v>
          </cell>
        </row>
        <row r="205">
          <cell r="O205" t="str">
            <v>19648570000000</v>
          </cell>
          <cell r="P205">
            <v>1</v>
          </cell>
          <cell r="Q205">
            <v>1</v>
          </cell>
        </row>
        <row r="206">
          <cell r="O206" t="str">
            <v>19648650000000</v>
          </cell>
          <cell r="P206">
            <v>1</v>
          </cell>
          <cell r="Q206">
            <v>0</v>
          </cell>
        </row>
        <row r="207">
          <cell r="O207" t="str">
            <v>19648730000000</v>
          </cell>
          <cell r="P207">
            <v>16</v>
          </cell>
          <cell r="Q207">
            <v>8</v>
          </cell>
        </row>
        <row r="208">
          <cell r="O208" t="str">
            <v>19648810000000</v>
          </cell>
          <cell r="P208">
            <v>47</v>
          </cell>
          <cell r="Q208">
            <v>4</v>
          </cell>
        </row>
        <row r="209">
          <cell r="O209" t="str">
            <v>19649070000000</v>
          </cell>
          <cell r="P209">
            <v>105</v>
          </cell>
          <cell r="Q209">
            <v>49</v>
          </cell>
        </row>
        <row r="210">
          <cell r="O210" t="str">
            <v>19649640000000</v>
          </cell>
          <cell r="P210">
            <v>8</v>
          </cell>
          <cell r="Q210">
            <v>0</v>
          </cell>
        </row>
        <row r="211">
          <cell r="O211" t="str">
            <v>19649800000000</v>
          </cell>
          <cell r="P211">
            <v>10</v>
          </cell>
          <cell r="Q211">
            <v>0</v>
          </cell>
        </row>
        <row r="212">
          <cell r="O212" t="str">
            <v>19650290000000</v>
          </cell>
          <cell r="P212">
            <v>20</v>
          </cell>
          <cell r="Q212">
            <v>0</v>
          </cell>
        </row>
        <row r="213">
          <cell r="O213" t="str">
            <v>19650370000000</v>
          </cell>
          <cell r="P213">
            <v>4</v>
          </cell>
          <cell r="Q213">
            <v>4</v>
          </cell>
        </row>
        <row r="214">
          <cell r="O214" t="str">
            <v>19650520000000</v>
          </cell>
          <cell r="P214">
            <v>4</v>
          </cell>
          <cell r="Q214">
            <v>1</v>
          </cell>
        </row>
        <row r="215">
          <cell r="O215" t="str">
            <v>19650600000000</v>
          </cell>
          <cell r="P215">
            <v>32</v>
          </cell>
          <cell r="Q215">
            <v>14</v>
          </cell>
        </row>
        <row r="216">
          <cell r="O216" t="str">
            <v>19650780000000</v>
          </cell>
          <cell r="P216">
            <v>1</v>
          </cell>
          <cell r="Q216">
            <v>1</v>
          </cell>
        </row>
        <row r="217">
          <cell r="O217" t="str">
            <v>19650940000000</v>
          </cell>
          <cell r="P217">
            <v>41</v>
          </cell>
          <cell r="Q217">
            <v>12</v>
          </cell>
        </row>
        <row r="218">
          <cell r="O218" t="str">
            <v>19651100000000</v>
          </cell>
          <cell r="P218">
            <v>7</v>
          </cell>
          <cell r="Q218">
            <v>0</v>
          </cell>
        </row>
        <row r="219">
          <cell r="O219" t="str">
            <v>19651280000000</v>
          </cell>
          <cell r="P219">
            <v>24</v>
          </cell>
          <cell r="Q219">
            <v>9</v>
          </cell>
        </row>
        <row r="220">
          <cell r="O220" t="str">
            <v>19651360000000</v>
          </cell>
          <cell r="P220">
            <v>14</v>
          </cell>
          <cell r="Q220">
            <v>3</v>
          </cell>
        </row>
        <row r="221">
          <cell r="O221" t="str">
            <v>19734370000000</v>
          </cell>
          <cell r="P221">
            <v>25</v>
          </cell>
          <cell r="Q221">
            <v>16</v>
          </cell>
        </row>
        <row r="222">
          <cell r="O222" t="str">
            <v>19734450000000</v>
          </cell>
          <cell r="P222">
            <v>49</v>
          </cell>
          <cell r="Q222">
            <v>25</v>
          </cell>
        </row>
        <row r="223">
          <cell r="O223" t="str">
            <v>19734520000000</v>
          </cell>
          <cell r="P223">
            <v>55</v>
          </cell>
          <cell r="Q223">
            <v>12</v>
          </cell>
        </row>
        <row r="224">
          <cell r="O224" t="str">
            <v>19734600000000</v>
          </cell>
          <cell r="P224">
            <v>12</v>
          </cell>
          <cell r="Q224">
            <v>2</v>
          </cell>
        </row>
        <row r="225">
          <cell r="O225" t="str">
            <v>19752910000000</v>
          </cell>
          <cell r="P225">
            <v>14</v>
          </cell>
          <cell r="Q225">
            <v>4</v>
          </cell>
        </row>
        <row r="226">
          <cell r="O226" t="str">
            <v>19753090000000</v>
          </cell>
          <cell r="P226">
            <v>1</v>
          </cell>
          <cell r="Q226">
            <v>1</v>
          </cell>
        </row>
        <row r="227">
          <cell r="O227" t="str">
            <v>19753330000000</v>
          </cell>
          <cell r="P227">
            <v>7</v>
          </cell>
          <cell r="Q227">
            <v>2</v>
          </cell>
        </row>
        <row r="228">
          <cell r="O228" t="str">
            <v>19753410000000</v>
          </cell>
          <cell r="P228">
            <v>9</v>
          </cell>
          <cell r="Q228">
            <v>2</v>
          </cell>
        </row>
        <row r="229">
          <cell r="O229" t="str">
            <v>19757130000000</v>
          </cell>
          <cell r="P229">
            <v>35</v>
          </cell>
          <cell r="Q229">
            <v>11</v>
          </cell>
        </row>
        <row r="230">
          <cell r="O230" t="str">
            <v>19768690000000</v>
          </cell>
          <cell r="P230">
            <v>2</v>
          </cell>
          <cell r="Q230">
            <v>1</v>
          </cell>
        </row>
        <row r="231">
          <cell r="O231" t="str">
            <v>20651770000000</v>
          </cell>
          <cell r="P231">
            <v>1</v>
          </cell>
          <cell r="Q231">
            <v>1</v>
          </cell>
        </row>
        <row r="232">
          <cell r="O232" t="str">
            <v>20651930000000</v>
          </cell>
          <cell r="P232">
            <v>14</v>
          </cell>
          <cell r="Q232">
            <v>10</v>
          </cell>
        </row>
        <row r="233">
          <cell r="O233" t="str">
            <v>20652010000000</v>
          </cell>
          <cell r="P233">
            <v>14</v>
          </cell>
          <cell r="Q233">
            <v>11</v>
          </cell>
        </row>
        <row r="234">
          <cell r="O234" t="str">
            <v>20652430000000</v>
          </cell>
          <cell r="P234">
            <v>256</v>
          </cell>
          <cell r="Q234">
            <v>220</v>
          </cell>
        </row>
        <row r="235">
          <cell r="O235" t="str">
            <v>20652760000000</v>
          </cell>
          <cell r="P235">
            <v>1</v>
          </cell>
          <cell r="Q235">
            <v>1</v>
          </cell>
        </row>
        <row r="236">
          <cell r="O236" t="str">
            <v>20755800000000</v>
          </cell>
          <cell r="P236">
            <v>12</v>
          </cell>
          <cell r="Q236">
            <v>7</v>
          </cell>
        </row>
        <row r="237">
          <cell r="O237" t="str">
            <v>20756060000000</v>
          </cell>
          <cell r="P237">
            <v>5</v>
          </cell>
          <cell r="Q237">
            <v>4</v>
          </cell>
        </row>
        <row r="238">
          <cell r="O238" t="str">
            <v>20764140000000</v>
          </cell>
          <cell r="P238">
            <v>36</v>
          </cell>
          <cell r="Q238">
            <v>23</v>
          </cell>
        </row>
        <row r="239">
          <cell r="O239" t="str">
            <v>21653180000000</v>
          </cell>
          <cell r="P239">
            <v>29</v>
          </cell>
          <cell r="Q239">
            <v>23</v>
          </cell>
        </row>
        <row r="240">
          <cell r="O240" t="str">
            <v>21653340000000</v>
          </cell>
          <cell r="P240">
            <v>5</v>
          </cell>
          <cell r="Q240">
            <v>1</v>
          </cell>
        </row>
        <row r="241">
          <cell r="O241" t="str">
            <v>21653590000000</v>
          </cell>
          <cell r="P241">
            <v>3</v>
          </cell>
          <cell r="Q241">
            <v>0</v>
          </cell>
        </row>
        <row r="242">
          <cell r="O242" t="str">
            <v>21653670000000</v>
          </cell>
          <cell r="P242">
            <v>4</v>
          </cell>
          <cell r="Q242">
            <v>0</v>
          </cell>
        </row>
        <row r="243">
          <cell r="O243" t="str">
            <v>21653910000000</v>
          </cell>
          <cell r="P243">
            <v>12</v>
          </cell>
          <cell r="Q243">
            <v>2</v>
          </cell>
        </row>
        <row r="244">
          <cell r="O244" t="str">
            <v>21654090000000</v>
          </cell>
          <cell r="P244">
            <v>1</v>
          </cell>
          <cell r="Q244">
            <v>0</v>
          </cell>
        </row>
        <row r="245">
          <cell r="O245" t="str">
            <v>21654170000000</v>
          </cell>
          <cell r="P245">
            <v>69</v>
          </cell>
          <cell r="Q245">
            <v>20</v>
          </cell>
        </row>
        <row r="246">
          <cell r="O246" t="str">
            <v>21654250000000</v>
          </cell>
          <cell r="P246">
            <v>8</v>
          </cell>
          <cell r="Q246">
            <v>2</v>
          </cell>
        </row>
        <row r="247">
          <cell r="O247" t="str">
            <v>21654580000000</v>
          </cell>
          <cell r="P247">
            <v>23</v>
          </cell>
          <cell r="Q247">
            <v>14</v>
          </cell>
        </row>
        <row r="248">
          <cell r="O248" t="str">
            <v>21654660000000</v>
          </cell>
          <cell r="P248">
            <v>32</v>
          </cell>
          <cell r="Q248">
            <v>13</v>
          </cell>
        </row>
        <row r="249">
          <cell r="O249" t="str">
            <v>21654740000000</v>
          </cell>
          <cell r="P249">
            <v>5</v>
          </cell>
          <cell r="Q249">
            <v>1</v>
          </cell>
        </row>
        <row r="250">
          <cell r="O250" t="str">
            <v>21654820000000</v>
          </cell>
          <cell r="P250">
            <v>29</v>
          </cell>
          <cell r="Q250">
            <v>3</v>
          </cell>
        </row>
        <row r="251">
          <cell r="O251" t="str">
            <v>21733610000000</v>
          </cell>
          <cell r="P251">
            <v>7</v>
          </cell>
          <cell r="Q251">
            <v>4</v>
          </cell>
        </row>
        <row r="252">
          <cell r="O252" t="str">
            <v>21750020000000</v>
          </cell>
          <cell r="P252">
            <v>8</v>
          </cell>
          <cell r="Q252">
            <v>1</v>
          </cell>
        </row>
        <row r="253">
          <cell r="O253" t="str">
            <v>22655320000000</v>
          </cell>
          <cell r="P253">
            <v>49</v>
          </cell>
          <cell r="Q253">
            <v>38</v>
          </cell>
        </row>
        <row r="254">
          <cell r="O254" t="str">
            <v>23656150000000</v>
          </cell>
          <cell r="P254">
            <v>7</v>
          </cell>
          <cell r="Q254">
            <v>6</v>
          </cell>
        </row>
        <row r="255">
          <cell r="O255" t="str">
            <v>23656230000000</v>
          </cell>
          <cell r="P255">
            <v>1</v>
          </cell>
          <cell r="Q255">
            <v>1</v>
          </cell>
        </row>
        <row r="256">
          <cell r="O256" t="str">
            <v>24656310000000</v>
          </cell>
          <cell r="P256">
            <v>70</v>
          </cell>
          <cell r="Q256">
            <v>56</v>
          </cell>
        </row>
        <row r="257">
          <cell r="O257" t="str">
            <v>24656490000000</v>
          </cell>
          <cell r="P257">
            <v>3</v>
          </cell>
          <cell r="Q257">
            <v>2</v>
          </cell>
        </row>
        <row r="258">
          <cell r="O258" t="str">
            <v>24656980000000</v>
          </cell>
          <cell r="P258">
            <v>20</v>
          </cell>
          <cell r="Q258">
            <v>16</v>
          </cell>
        </row>
        <row r="259">
          <cell r="O259" t="str">
            <v>24657220000000</v>
          </cell>
          <cell r="P259">
            <v>6</v>
          </cell>
          <cell r="Q259">
            <v>3</v>
          </cell>
        </row>
        <row r="260">
          <cell r="O260" t="str">
            <v>24657300000000</v>
          </cell>
          <cell r="P260">
            <v>10</v>
          </cell>
          <cell r="Q260">
            <v>6</v>
          </cell>
        </row>
        <row r="261">
          <cell r="O261" t="str">
            <v>24657480000000</v>
          </cell>
          <cell r="P261">
            <v>18</v>
          </cell>
          <cell r="Q261">
            <v>14</v>
          </cell>
        </row>
        <row r="262">
          <cell r="O262" t="str">
            <v>24657550000000</v>
          </cell>
          <cell r="P262">
            <v>152</v>
          </cell>
          <cell r="Q262">
            <v>95</v>
          </cell>
        </row>
        <row r="263">
          <cell r="O263" t="str">
            <v>24657630000000</v>
          </cell>
          <cell r="P263">
            <v>4</v>
          </cell>
          <cell r="Q263">
            <v>2</v>
          </cell>
        </row>
        <row r="264">
          <cell r="O264" t="str">
            <v>24657710000000</v>
          </cell>
          <cell r="P264">
            <v>166</v>
          </cell>
          <cell r="Q264">
            <v>106</v>
          </cell>
        </row>
        <row r="265">
          <cell r="O265" t="str">
            <v>24657890000000</v>
          </cell>
          <cell r="P265">
            <v>264</v>
          </cell>
          <cell r="Q265">
            <v>194</v>
          </cell>
        </row>
        <row r="266">
          <cell r="O266" t="str">
            <v>24658210000000</v>
          </cell>
          <cell r="P266">
            <v>9</v>
          </cell>
          <cell r="Q266">
            <v>8</v>
          </cell>
        </row>
        <row r="267">
          <cell r="O267" t="str">
            <v>24658390000000</v>
          </cell>
          <cell r="P267">
            <v>1</v>
          </cell>
          <cell r="Q267">
            <v>0</v>
          </cell>
        </row>
        <row r="268">
          <cell r="O268" t="str">
            <v>24658620000000</v>
          </cell>
          <cell r="P268">
            <v>25</v>
          </cell>
          <cell r="Q268">
            <v>19</v>
          </cell>
        </row>
        <row r="269">
          <cell r="O269" t="str">
            <v>24658700000000</v>
          </cell>
          <cell r="P269">
            <v>24</v>
          </cell>
          <cell r="Q269">
            <v>21</v>
          </cell>
        </row>
        <row r="270">
          <cell r="O270" t="str">
            <v>24736190000000</v>
          </cell>
          <cell r="P270">
            <v>28</v>
          </cell>
          <cell r="Q270">
            <v>19</v>
          </cell>
        </row>
        <row r="271">
          <cell r="O271" t="str">
            <v>24737260000000</v>
          </cell>
          <cell r="P271">
            <v>1</v>
          </cell>
          <cell r="Q271">
            <v>1</v>
          </cell>
        </row>
        <row r="272">
          <cell r="O272" t="str">
            <v>24753170000000</v>
          </cell>
          <cell r="P272">
            <v>32</v>
          </cell>
          <cell r="Q272">
            <v>19</v>
          </cell>
        </row>
        <row r="273">
          <cell r="O273" t="str">
            <v>24753660000000</v>
          </cell>
          <cell r="P273">
            <v>44</v>
          </cell>
          <cell r="Q273">
            <v>33</v>
          </cell>
        </row>
        <row r="274">
          <cell r="O274" t="str">
            <v>25658960000000</v>
          </cell>
          <cell r="P274">
            <v>1</v>
          </cell>
          <cell r="Q274">
            <v>0</v>
          </cell>
        </row>
        <row r="275">
          <cell r="O275" t="str">
            <v>25735850000000</v>
          </cell>
          <cell r="P275">
            <v>9</v>
          </cell>
          <cell r="Q275">
            <v>8</v>
          </cell>
        </row>
        <row r="276">
          <cell r="O276" t="str">
            <v>25735930000000</v>
          </cell>
          <cell r="P276">
            <v>10</v>
          </cell>
          <cell r="Q276">
            <v>9</v>
          </cell>
        </row>
        <row r="277">
          <cell r="O277" t="str">
            <v>26736920000000</v>
          </cell>
          <cell r="P277">
            <v>9</v>
          </cell>
          <cell r="Q277">
            <v>9</v>
          </cell>
        </row>
        <row r="278">
          <cell r="O278" t="str">
            <v>27659610000000</v>
          </cell>
          <cell r="P278">
            <v>44</v>
          </cell>
          <cell r="Q278">
            <v>36</v>
          </cell>
        </row>
        <row r="279">
          <cell r="O279" t="str">
            <v>27659870000000</v>
          </cell>
          <cell r="P279">
            <v>2</v>
          </cell>
          <cell r="Q279">
            <v>0</v>
          </cell>
        </row>
        <row r="280">
          <cell r="O280" t="str">
            <v>27659950000000</v>
          </cell>
          <cell r="P280">
            <v>1</v>
          </cell>
          <cell r="Q280">
            <v>1</v>
          </cell>
        </row>
        <row r="281">
          <cell r="O281" t="str">
            <v>27660350000000</v>
          </cell>
          <cell r="P281">
            <v>24</v>
          </cell>
          <cell r="Q281">
            <v>21</v>
          </cell>
        </row>
        <row r="282">
          <cell r="O282" t="str">
            <v>27660500000000</v>
          </cell>
          <cell r="P282">
            <v>33</v>
          </cell>
          <cell r="Q282">
            <v>31</v>
          </cell>
        </row>
        <row r="283">
          <cell r="O283" t="str">
            <v>27660680000000</v>
          </cell>
          <cell r="P283">
            <v>9</v>
          </cell>
          <cell r="Q283">
            <v>7</v>
          </cell>
        </row>
        <row r="284">
          <cell r="O284" t="str">
            <v>27660760000000</v>
          </cell>
          <cell r="P284">
            <v>1</v>
          </cell>
          <cell r="Q284">
            <v>0</v>
          </cell>
        </row>
        <row r="285">
          <cell r="O285" t="str">
            <v>27660920000000</v>
          </cell>
          <cell r="P285">
            <v>6</v>
          </cell>
          <cell r="Q285">
            <v>3</v>
          </cell>
        </row>
        <row r="286">
          <cell r="O286" t="str">
            <v>27661340000000</v>
          </cell>
          <cell r="P286">
            <v>1</v>
          </cell>
          <cell r="Q286">
            <v>0</v>
          </cell>
        </row>
        <row r="287">
          <cell r="O287" t="str">
            <v>27661420000000</v>
          </cell>
          <cell r="P287">
            <v>59</v>
          </cell>
          <cell r="Q287">
            <v>38</v>
          </cell>
        </row>
        <row r="288">
          <cell r="O288" t="str">
            <v>27661590000000</v>
          </cell>
          <cell r="P288">
            <v>51</v>
          </cell>
          <cell r="Q288">
            <v>44</v>
          </cell>
        </row>
        <row r="289">
          <cell r="O289" t="str">
            <v>27661670000000</v>
          </cell>
          <cell r="P289">
            <v>1</v>
          </cell>
          <cell r="Q289">
            <v>1</v>
          </cell>
        </row>
        <row r="290">
          <cell r="O290" t="str">
            <v>27661910000000</v>
          </cell>
          <cell r="P290">
            <v>17</v>
          </cell>
          <cell r="Q290">
            <v>17</v>
          </cell>
        </row>
        <row r="291">
          <cell r="O291" t="str">
            <v>27662250000000</v>
          </cell>
          <cell r="P291">
            <v>1</v>
          </cell>
          <cell r="Q291">
            <v>0</v>
          </cell>
        </row>
        <row r="292">
          <cell r="O292" t="str">
            <v>27662330000000</v>
          </cell>
          <cell r="P292">
            <v>2</v>
          </cell>
          <cell r="Q292">
            <v>0</v>
          </cell>
        </row>
        <row r="293">
          <cell r="O293" t="str">
            <v>27738250000000</v>
          </cell>
          <cell r="P293">
            <v>7</v>
          </cell>
          <cell r="Q293">
            <v>3</v>
          </cell>
        </row>
        <row r="294">
          <cell r="O294" t="str">
            <v>27754400000000</v>
          </cell>
          <cell r="P294">
            <v>52</v>
          </cell>
          <cell r="Q294">
            <v>48</v>
          </cell>
        </row>
        <row r="295">
          <cell r="O295" t="str">
            <v>27754730000000</v>
          </cell>
          <cell r="P295">
            <v>12</v>
          </cell>
          <cell r="Q295">
            <v>10</v>
          </cell>
        </row>
        <row r="296">
          <cell r="O296" t="str">
            <v>28662410000000</v>
          </cell>
          <cell r="P296">
            <v>1</v>
          </cell>
          <cell r="Q296">
            <v>0</v>
          </cell>
        </row>
        <row r="297">
          <cell r="O297" t="str">
            <v>28662660000000</v>
          </cell>
          <cell r="P297">
            <v>2</v>
          </cell>
          <cell r="Q297">
            <v>1</v>
          </cell>
        </row>
        <row r="298">
          <cell r="O298" t="str">
            <v>29663160000000</v>
          </cell>
          <cell r="P298">
            <v>2</v>
          </cell>
          <cell r="Q298">
            <v>2</v>
          </cell>
        </row>
        <row r="299">
          <cell r="O299" t="str">
            <v>29663320000000</v>
          </cell>
          <cell r="P299">
            <v>24</v>
          </cell>
          <cell r="Q299">
            <v>16</v>
          </cell>
        </row>
        <row r="300">
          <cell r="O300" t="str">
            <v>29663400000000</v>
          </cell>
          <cell r="P300">
            <v>2</v>
          </cell>
          <cell r="Q300">
            <v>2</v>
          </cell>
        </row>
        <row r="301">
          <cell r="O301" t="str">
            <v>29663730000000</v>
          </cell>
          <cell r="P301">
            <v>8</v>
          </cell>
          <cell r="Q301">
            <v>4</v>
          </cell>
        </row>
        <row r="302">
          <cell r="O302" t="str">
            <v>29664070000000</v>
          </cell>
          <cell r="P302">
            <v>2</v>
          </cell>
          <cell r="Q302">
            <v>1</v>
          </cell>
        </row>
        <row r="303">
          <cell r="O303" t="str">
            <v>29664150000000</v>
          </cell>
          <cell r="P303">
            <v>1</v>
          </cell>
          <cell r="Q303">
            <v>0</v>
          </cell>
        </row>
        <row r="304">
          <cell r="O304" t="str">
            <v>29768770000000</v>
          </cell>
          <cell r="P304">
            <v>4</v>
          </cell>
          <cell r="Q304">
            <v>2</v>
          </cell>
        </row>
        <row r="305">
          <cell r="O305" t="str">
            <v>30664230000000</v>
          </cell>
          <cell r="P305">
            <v>56</v>
          </cell>
          <cell r="Q305">
            <v>33</v>
          </cell>
        </row>
        <row r="306">
          <cell r="O306" t="str">
            <v>30664310000000</v>
          </cell>
          <cell r="P306">
            <v>64</v>
          </cell>
          <cell r="Q306">
            <v>30</v>
          </cell>
        </row>
        <row r="307">
          <cell r="O307" t="str">
            <v>30664490000000</v>
          </cell>
          <cell r="P307">
            <v>8</v>
          </cell>
          <cell r="Q307">
            <v>2</v>
          </cell>
        </row>
        <row r="308">
          <cell r="O308" t="str">
            <v>30664560000000</v>
          </cell>
          <cell r="P308">
            <v>23</v>
          </cell>
          <cell r="Q308">
            <v>17</v>
          </cell>
        </row>
        <row r="309">
          <cell r="O309" t="str">
            <v>30664640000000</v>
          </cell>
          <cell r="P309">
            <v>152</v>
          </cell>
          <cell r="Q309">
            <v>29</v>
          </cell>
        </row>
        <row r="310">
          <cell r="O310" t="str">
            <v>30664720000000</v>
          </cell>
          <cell r="P310">
            <v>16</v>
          </cell>
          <cell r="Q310">
            <v>3</v>
          </cell>
        </row>
        <row r="311">
          <cell r="O311" t="str">
            <v>30664800000000</v>
          </cell>
          <cell r="P311">
            <v>11</v>
          </cell>
          <cell r="Q311">
            <v>4</v>
          </cell>
        </row>
        <row r="312">
          <cell r="O312" t="str">
            <v>30664980000000</v>
          </cell>
          <cell r="P312">
            <v>8</v>
          </cell>
          <cell r="Q312">
            <v>4</v>
          </cell>
        </row>
        <row r="313">
          <cell r="O313" t="str">
            <v>30665060000000</v>
          </cell>
          <cell r="P313">
            <v>21</v>
          </cell>
          <cell r="Q313">
            <v>9</v>
          </cell>
        </row>
        <row r="314">
          <cell r="O314" t="str">
            <v>30665140000000</v>
          </cell>
          <cell r="P314">
            <v>63</v>
          </cell>
          <cell r="Q314">
            <v>40</v>
          </cell>
        </row>
        <row r="315">
          <cell r="O315" t="str">
            <v>30665220000000</v>
          </cell>
          <cell r="P315">
            <v>213</v>
          </cell>
          <cell r="Q315">
            <v>142</v>
          </cell>
        </row>
        <row r="316">
          <cell r="O316" t="str">
            <v>30665300000000</v>
          </cell>
          <cell r="P316">
            <v>14</v>
          </cell>
          <cell r="Q316">
            <v>5</v>
          </cell>
        </row>
        <row r="317">
          <cell r="O317" t="str">
            <v>30665480000000</v>
          </cell>
          <cell r="P317">
            <v>97</v>
          </cell>
          <cell r="Q317">
            <v>48</v>
          </cell>
        </row>
        <row r="318">
          <cell r="O318" t="str">
            <v>30665550000000</v>
          </cell>
          <cell r="P318">
            <v>13</v>
          </cell>
          <cell r="Q318">
            <v>4</v>
          </cell>
        </row>
        <row r="319">
          <cell r="O319" t="str">
            <v>30665630000000</v>
          </cell>
          <cell r="P319">
            <v>12</v>
          </cell>
          <cell r="Q319">
            <v>5</v>
          </cell>
        </row>
        <row r="320">
          <cell r="O320" t="str">
            <v>30665890000000</v>
          </cell>
          <cell r="P320">
            <v>18</v>
          </cell>
          <cell r="Q320">
            <v>9</v>
          </cell>
        </row>
        <row r="321">
          <cell r="O321" t="str">
            <v>30665970000000</v>
          </cell>
          <cell r="P321">
            <v>36</v>
          </cell>
          <cell r="Q321">
            <v>11</v>
          </cell>
        </row>
        <row r="322">
          <cell r="O322" t="str">
            <v>30666130000000</v>
          </cell>
          <cell r="P322">
            <v>16</v>
          </cell>
          <cell r="Q322">
            <v>2</v>
          </cell>
        </row>
        <row r="323">
          <cell r="O323" t="str">
            <v>30666210000000</v>
          </cell>
          <cell r="P323">
            <v>126</v>
          </cell>
          <cell r="Q323">
            <v>58</v>
          </cell>
        </row>
        <row r="324">
          <cell r="O324" t="str">
            <v>30666470000000</v>
          </cell>
          <cell r="P324">
            <v>25</v>
          </cell>
          <cell r="Q324">
            <v>14</v>
          </cell>
        </row>
        <row r="325">
          <cell r="O325" t="str">
            <v>30666700000000</v>
          </cell>
          <cell r="P325">
            <v>148</v>
          </cell>
          <cell r="Q325">
            <v>98</v>
          </cell>
        </row>
        <row r="326">
          <cell r="O326" t="str">
            <v>30666960000000</v>
          </cell>
          <cell r="P326">
            <v>15</v>
          </cell>
          <cell r="Q326">
            <v>8</v>
          </cell>
        </row>
        <row r="327">
          <cell r="O327" t="str">
            <v>30667460000000</v>
          </cell>
          <cell r="P327">
            <v>10</v>
          </cell>
          <cell r="Q327">
            <v>6</v>
          </cell>
        </row>
        <row r="328">
          <cell r="O328" t="str">
            <v>30736350000000</v>
          </cell>
          <cell r="P328">
            <v>97</v>
          </cell>
          <cell r="Q328">
            <v>30</v>
          </cell>
        </row>
        <row r="329">
          <cell r="O329" t="str">
            <v>30736430000000</v>
          </cell>
          <cell r="P329">
            <v>115</v>
          </cell>
          <cell r="Q329">
            <v>59</v>
          </cell>
        </row>
        <row r="330">
          <cell r="O330" t="str">
            <v>30736500000000</v>
          </cell>
          <cell r="P330">
            <v>29</v>
          </cell>
          <cell r="Q330">
            <v>12</v>
          </cell>
        </row>
        <row r="331">
          <cell r="O331" t="str">
            <v>30739240000000</v>
          </cell>
          <cell r="P331">
            <v>15</v>
          </cell>
          <cell r="Q331">
            <v>5</v>
          </cell>
        </row>
        <row r="332">
          <cell r="O332" t="str">
            <v>31667610000000</v>
          </cell>
          <cell r="P332">
            <v>2</v>
          </cell>
          <cell r="Q332">
            <v>2</v>
          </cell>
        </row>
        <row r="333">
          <cell r="O333" t="str">
            <v>31667870000000</v>
          </cell>
          <cell r="P333">
            <v>11</v>
          </cell>
          <cell r="Q333">
            <v>3</v>
          </cell>
        </row>
        <row r="334">
          <cell r="O334" t="str">
            <v>31668030000000</v>
          </cell>
          <cell r="P334">
            <v>9</v>
          </cell>
          <cell r="Q334">
            <v>3</v>
          </cell>
        </row>
        <row r="335">
          <cell r="O335" t="str">
            <v>31668290000000</v>
          </cell>
          <cell r="P335">
            <v>5</v>
          </cell>
          <cell r="Q335">
            <v>1</v>
          </cell>
        </row>
        <row r="336">
          <cell r="O336" t="str">
            <v>31668370000000</v>
          </cell>
          <cell r="P336">
            <v>1</v>
          </cell>
          <cell r="Q336">
            <v>1</v>
          </cell>
        </row>
        <row r="337">
          <cell r="O337" t="str">
            <v>31668450000000</v>
          </cell>
          <cell r="P337">
            <v>4</v>
          </cell>
          <cell r="Q337">
            <v>3</v>
          </cell>
        </row>
        <row r="338">
          <cell r="O338" t="str">
            <v>31668860000000</v>
          </cell>
          <cell r="P338">
            <v>6</v>
          </cell>
          <cell r="Q338">
            <v>3</v>
          </cell>
        </row>
        <row r="339">
          <cell r="O339" t="str">
            <v>31668940000000</v>
          </cell>
          <cell r="P339">
            <v>11</v>
          </cell>
          <cell r="Q339">
            <v>2</v>
          </cell>
        </row>
        <row r="340">
          <cell r="O340" t="str">
            <v>31669100000000</v>
          </cell>
          <cell r="P340">
            <v>19</v>
          </cell>
          <cell r="Q340">
            <v>5</v>
          </cell>
        </row>
        <row r="341">
          <cell r="O341" t="str">
            <v>31669280000000</v>
          </cell>
          <cell r="P341">
            <v>16</v>
          </cell>
          <cell r="Q341">
            <v>4</v>
          </cell>
        </row>
        <row r="342">
          <cell r="O342" t="str">
            <v>31669510000000</v>
          </cell>
          <cell r="P342">
            <v>19</v>
          </cell>
          <cell r="Q342">
            <v>4</v>
          </cell>
        </row>
        <row r="343">
          <cell r="O343" t="str">
            <v>31750850000000</v>
          </cell>
          <cell r="P343">
            <v>12</v>
          </cell>
          <cell r="Q343">
            <v>4</v>
          </cell>
        </row>
        <row r="344">
          <cell r="O344" t="str">
            <v>32669690000000</v>
          </cell>
          <cell r="P344">
            <v>22</v>
          </cell>
          <cell r="Q344">
            <v>16</v>
          </cell>
        </row>
        <row r="345">
          <cell r="O345" t="str">
            <v>33669770000000</v>
          </cell>
          <cell r="P345">
            <v>174</v>
          </cell>
          <cell r="Q345">
            <v>132</v>
          </cell>
        </row>
        <row r="346">
          <cell r="O346" t="str">
            <v>33669850000000</v>
          </cell>
          <cell r="P346">
            <v>13</v>
          </cell>
          <cell r="Q346">
            <v>8</v>
          </cell>
        </row>
        <row r="347">
          <cell r="O347" t="str">
            <v>33669930000000</v>
          </cell>
          <cell r="P347">
            <v>146</v>
          </cell>
          <cell r="Q347">
            <v>92</v>
          </cell>
        </row>
        <row r="348">
          <cell r="O348" t="str">
            <v>33670330000000</v>
          </cell>
          <cell r="P348">
            <v>27</v>
          </cell>
          <cell r="Q348">
            <v>13</v>
          </cell>
        </row>
        <row r="349">
          <cell r="O349" t="str">
            <v>33670580000000</v>
          </cell>
          <cell r="P349">
            <v>18</v>
          </cell>
          <cell r="Q349">
            <v>18</v>
          </cell>
        </row>
        <row r="350">
          <cell r="O350" t="str">
            <v>33670820000000</v>
          </cell>
          <cell r="P350">
            <v>34</v>
          </cell>
          <cell r="Q350">
            <v>33</v>
          </cell>
        </row>
        <row r="351">
          <cell r="O351" t="str">
            <v>33670900000000</v>
          </cell>
          <cell r="P351">
            <v>128</v>
          </cell>
          <cell r="Q351">
            <v>65</v>
          </cell>
        </row>
        <row r="352">
          <cell r="O352" t="str">
            <v>33671160000000</v>
          </cell>
          <cell r="P352">
            <v>17</v>
          </cell>
          <cell r="Q352">
            <v>11</v>
          </cell>
        </row>
        <row r="353">
          <cell r="O353" t="str">
            <v>33671240000000</v>
          </cell>
          <cell r="P353">
            <v>26</v>
          </cell>
          <cell r="Q353">
            <v>21</v>
          </cell>
        </row>
        <row r="354">
          <cell r="O354" t="str">
            <v>33671570000000</v>
          </cell>
          <cell r="P354">
            <v>14</v>
          </cell>
          <cell r="Q354">
            <v>11</v>
          </cell>
        </row>
        <row r="355">
          <cell r="O355" t="str">
            <v>33671730000000</v>
          </cell>
          <cell r="P355">
            <v>21</v>
          </cell>
          <cell r="Q355">
            <v>18</v>
          </cell>
        </row>
        <row r="356">
          <cell r="O356" t="str">
            <v>33671810000000</v>
          </cell>
          <cell r="P356">
            <v>9</v>
          </cell>
          <cell r="Q356">
            <v>7</v>
          </cell>
        </row>
        <row r="357">
          <cell r="O357" t="str">
            <v>33671990000000</v>
          </cell>
          <cell r="P357">
            <v>85</v>
          </cell>
          <cell r="Q357">
            <v>74</v>
          </cell>
        </row>
        <row r="358">
          <cell r="O358" t="str">
            <v>33672070000000</v>
          </cell>
          <cell r="P358">
            <v>169</v>
          </cell>
          <cell r="Q358">
            <v>128</v>
          </cell>
        </row>
        <row r="359">
          <cell r="O359" t="str">
            <v>33672150000000</v>
          </cell>
          <cell r="P359">
            <v>15</v>
          </cell>
          <cell r="Q359">
            <v>12</v>
          </cell>
        </row>
        <row r="360">
          <cell r="O360" t="str">
            <v>33672310000000</v>
          </cell>
          <cell r="P360">
            <v>69</v>
          </cell>
          <cell r="Q360">
            <v>56</v>
          </cell>
        </row>
        <row r="361">
          <cell r="O361" t="str">
            <v>33672490000000</v>
          </cell>
          <cell r="P361">
            <v>35</v>
          </cell>
          <cell r="Q361">
            <v>28</v>
          </cell>
        </row>
        <row r="362">
          <cell r="O362" t="str">
            <v>33736760000000</v>
          </cell>
          <cell r="P362">
            <v>89</v>
          </cell>
          <cell r="Q362">
            <v>89</v>
          </cell>
        </row>
        <row r="363">
          <cell r="O363" t="str">
            <v>33751760000000</v>
          </cell>
          <cell r="P363">
            <v>17</v>
          </cell>
          <cell r="Q363">
            <v>16</v>
          </cell>
        </row>
        <row r="364">
          <cell r="O364" t="str">
            <v>33751920000000</v>
          </cell>
          <cell r="P364">
            <v>7</v>
          </cell>
          <cell r="Q364">
            <v>6</v>
          </cell>
        </row>
        <row r="365">
          <cell r="O365" t="str">
            <v>33752000000000</v>
          </cell>
          <cell r="P365">
            <v>10</v>
          </cell>
          <cell r="Q365">
            <v>8</v>
          </cell>
        </row>
        <row r="366">
          <cell r="O366" t="str">
            <v>33752420000000</v>
          </cell>
          <cell r="P366">
            <v>30</v>
          </cell>
          <cell r="Q366">
            <v>26</v>
          </cell>
        </row>
        <row r="367">
          <cell r="O367" t="str">
            <v>34672800000000</v>
          </cell>
          <cell r="P367">
            <v>1</v>
          </cell>
          <cell r="Q367">
            <v>1</v>
          </cell>
        </row>
        <row r="368">
          <cell r="O368" t="str">
            <v>34673140000000</v>
          </cell>
          <cell r="P368">
            <v>76</v>
          </cell>
          <cell r="Q368">
            <v>39</v>
          </cell>
        </row>
        <row r="369">
          <cell r="O369" t="str">
            <v>34673220000000</v>
          </cell>
          <cell r="P369">
            <v>2</v>
          </cell>
          <cell r="Q369">
            <v>2</v>
          </cell>
        </row>
        <row r="370">
          <cell r="O370" t="str">
            <v>34673480000000</v>
          </cell>
          <cell r="P370">
            <v>12</v>
          </cell>
          <cell r="Q370">
            <v>2</v>
          </cell>
        </row>
        <row r="371">
          <cell r="O371" t="str">
            <v>34673550000000</v>
          </cell>
          <cell r="P371">
            <v>34</v>
          </cell>
          <cell r="Q371">
            <v>24</v>
          </cell>
        </row>
        <row r="372">
          <cell r="O372" t="str">
            <v>34674130000000</v>
          </cell>
          <cell r="P372">
            <v>9</v>
          </cell>
          <cell r="Q372">
            <v>8</v>
          </cell>
        </row>
        <row r="373">
          <cell r="O373" t="str">
            <v>34674210000000</v>
          </cell>
          <cell r="P373">
            <v>1</v>
          </cell>
          <cell r="Q373">
            <v>1</v>
          </cell>
        </row>
        <row r="374">
          <cell r="O374" t="str">
            <v>34674390000000</v>
          </cell>
          <cell r="P374">
            <v>42</v>
          </cell>
          <cell r="Q374">
            <v>17</v>
          </cell>
        </row>
        <row r="375">
          <cell r="O375" t="str">
            <v>34674470000000</v>
          </cell>
          <cell r="P375">
            <v>1</v>
          </cell>
          <cell r="Q375">
            <v>1</v>
          </cell>
        </row>
        <row r="376">
          <cell r="O376" t="str">
            <v>34739730000000</v>
          </cell>
          <cell r="P376">
            <v>47</v>
          </cell>
          <cell r="Q376">
            <v>38</v>
          </cell>
        </row>
        <row r="377">
          <cell r="O377" t="str">
            <v>34752830000000</v>
          </cell>
          <cell r="P377">
            <v>29</v>
          </cell>
          <cell r="Q377">
            <v>15</v>
          </cell>
        </row>
        <row r="378">
          <cell r="O378" t="str">
            <v>34765050000000</v>
          </cell>
          <cell r="P378">
            <v>98</v>
          </cell>
          <cell r="Q378">
            <v>77</v>
          </cell>
        </row>
        <row r="379">
          <cell r="O379" t="str">
            <v>35674700000000</v>
          </cell>
          <cell r="P379">
            <v>5</v>
          </cell>
          <cell r="Q379">
            <v>5</v>
          </cell>
        </row>
        <row r="380">
          <cell r="O380" t="str">
            <v>35675380000000</v>
          </cell>
          <cell r="P380">
            <v>14</v>
          </cell>
          <cell r="Q380">
            <v>12</v>
          </cell>
        </row>
        <row r="381">
          <cell r="O381" t="str">
            <v>36675870000000</v>
          </cell>
          <cell r="P381">
            <v>92</v>
          </cell>
          <cell r="Q381">
            <v>72</v>
          </cell>
        </row>
        <row r="382">
          <cell r="O382" t="str">
            <v>36675950000000</v>
          </cell>
          <cell r="P382">
            <v>36</v>
          </cell>
          <cell r="Q382">
            <v>8</v>
          </cell>
        </row>
        <row r="383">
          <cell r="O383" t="str">
            <v>36676110000000</v>
          </cell>
          <cell r="P383">
            <v>22</v>
          </cell>
          <cell r="Q383">
            <v>15</v>
          </cell>
        </row>
        <row r="384">
          <cell r="O384" t="str">
            <v>36676370000000</v>
          </cell>
          <cell r="P384">
            <v>11</v>
          </cell>
          <cell r="Q384">
            <v>5</v>
          </cell>
        </row>
        <row r="385">
          <cell r="O385" t="str">
            <v>36676450000000</v>
          </cell>
          <cell r="P385">
            <v>55</v>
          </cell>
          <cell r="Q385">
            <v>23</v>
          </cell>
        </row>
        <row r="386">
          <cell r="O386" t="str">
            <v>36676520000000</v>
          </cell>
          <cell r="P386">
            <v>242</v>
          </cell>
          <cell r="Q386">
            <v>120</v>
          </cell>
        </row>
        <row r="387">
          <cell r="O387" t="str">
            <v>36676780000000</v>
          </cell>
          <cell r="P387">
            <v>155</v>
          </cell>
          <cell r="Q387">
            <v>81</v>
          </cell>
        </row>
        <row r="388">
          <cell r="O388" t="str">
            <v>36676860000000</v>
          </cell>
          <cell r="P388">
            <v>63</v>
          </cell>
          <cell r="Q388">
            <v>22</v>
          </cell>
        </row>
        <row r="389">
          <cell r="O389" t="str">
            <v>36676940000000</v>
          </cell>
          <cell r="P389">
            <v>37</v>
          </cell>
          <cell r="Q389">
            <v>17</v>
          </cell>
        </row>
        <row r="390">
          <cell r="O390" t="str">
            <v>36677020000000</v>
          </cell>
          <cell r="P390">
            <v>63</v>
          </cell>
          <cell r="Q390">
            <v>17</v>
          </cell>
        </row>
        <row r="391">
          <cell r="O391" t="str">
            <v>36677100000000</v>
          </cell>
          <cell r="P391">
            <v>9</v>
          </cell>
          <cell r="Q391">
            <v>5</v>
          </cell>
        </row>
        <row r="392">
          <cell r="O392" t="str">
            <v>36677360000000</v>
          </cell>
          <cell r="P392">
            <v>5</v>
          </cell>
          <cell r="Q392">
            <v>3</v>
          </cell>
        </row>
        <row r="393">
          <cell r="O393" t="str">
            <v>36677850000000</v>
          </cell>
          <cell r="P393">
            <v>21</v>
          </cell>
          <cell r="Q393">
            <v>11</v>
          </cell>
        </row>
        <row r="394">
          <cell r="O394" t="str">
            <v>36678010000000</v>
          </cell>
          <cell r="P394">
            <v>33</v>
          </cell>
          <cell r="Q394">
            <v>13</v>
          </cell>
        </row>
        <row r="395">
          <cell r="O395" t="str">
            <v>36678190000000</v>
          </cell>
          <cell r="P395">
            <v>20</v>
          </cell>
          <cell r="Q395">
            <v>13</v>
          </cell>
        </row>
        <row r="396">
          <cell r="O396" t="str">
            <v>36678270000000</v>
          </cell>
          <cell r="P396">
            <v>3</v>
          </cell>
          <cell r="Q396">
            <v>2</v>
          </cell>
        </row>
        <row r="397">
          <cell r="O397" t="str">
            <v>36678430000000</v>
          </cell>
          <cell r="P397">
            <v>17</v>
          </cell>
          <cell r="Q397">
            <v>5</v>
          </cell>
        </row>
        <row r="398">
          <cell r="O398" t="str">
            <v>36678500000000</v>
          </cell>
          <cell r="P398">
            <v>109</v>
          </cell>
          <cell r="Q398">
            <v>62</v>
          </cell>
        </row>
        <row r="399">
          <cell r="O399" t="str">
            <v>36678680000000</v>
          </cell>
          <cell r="P399">
            <v>2</v>
          </cell>
          <cell r="Q399">
            <v>0</v>
          </cell>
        </row>
        <row r="400">
          <cell r="O400" t="str">
            <v>36678760000000</v>
          </cell>
          <cell r="P400">
            <v>4</v>
          </cell>
          <cell r="Q400">
            <v>2</v>
          </cell>
        </row>
        <row r="401">
          <cell r="O401" t="str">
            <v>36678920000000</v>
          </cell>
          <cell r="P401">
            <v>8</v>
          </cell>
          <cell r="Q401">
            <v>5</v>
          </cell>
        </row>
        <row r="402">
          <cell r="O402" t="str">
            <v>36679180000000</v>
          </cell>
          <cell r="P402">
            <v>187</v>
          </cell>
          <cell r="Q402">
            <v>103</v>
          </cell>
        </row>
        <row r="403">
          <cell r="O403" t="str">
            <v>36679340000000</v>
          </cell>
          <cell r="P403">
            <v>86</v>
          </cell>
          <cell r="Q403">
            <v>40</v>
          </cell>
        </row>
        <row r="404">
          <cell r="O404" t="str">
            <v>36679590000000</v>
          </cell>
          <cell r="P404">
            <v>12</v>
          </cell>
          <cell r="Q404">
            <v>4</v>
          </cell>
        </row>
        <row r="405">
          <cell r="O405" t="str">
            <v>36739570000000</v>
          </cell>
          <cell r="P405">
            <v>62</v>
          </cell>
          <cell r="Q405">
            <v>21</v>
          </cell>
        </row>
        <row r="406">
          <cell r="O406" t="str">
            <v>36750440000000</v>
          </cell>
          <cell r="P406">
            <v>102</v>
          </cell>
          <cell r="Q406">
            <v>31</v>
          </cell>
        </row>
        <row r="407">
          <cell r="O407" t="str">
            <v>36750510000000</v>
          </cell>
          <cell r="P407">
            <v>19</v>
          </cell>
          <cell r="Q407">
            <v>7</v>
          </cell>
        </row>
        <row r="408">
          <cell r="O408" t="str">
            <v>36750690000000</v>
          </cell>
          <cell r="P408">
            <v>55</v>
          </cell>
          <cell r="Q408">
            <v>23</v>
          </cell>
        </row>
        <row r="409">
          <cell r="O409" t="str">
            <v>36750770000000</v>
          </cell>
          <cell r="P409">
            <v>122</v>
          </cell>
          <cell r="Q409">
            <v>56</v>
          </cell>
        </row>
        <row r="410">
          <cell r="O410" t="str">
            <v>37679830000000</v>
          </cell>
          <cell r="P410">
            <v>2</v>
          </cell>
          <cell r="Q410">
            <v>2</v>
          </cell>
        </row>
        <row r="411">
          <cell r="O411" t="str">
            <v>37679910000000</v>
          </cell>
          <cell r="P411">
            <v>4</v>
          </cell>
          <cell r="Q411">
            <v>1</v>
          </cell>
        </row>
        <row r="412">
          <cell r="O412" t="str">
            <v>37680230000000</v>
          </cell>
          <cell r="P412">
            <v>15</v>
          </cell>
          <cell r="Q412">
            <v>6</v>
          </cell>
        </row>
        <row r="413">
          <cell r="O413" t="str">
            <v>37680560000000</v>
          </cell>
          <cell r="P413">
            <v>2</v>
          </cell>
          <cell r="Q413">
            <v>0</v>
          </cell>
        </row>
        <row r="414">
          <cell r="O414" t="str">
            <v>37681060000000</v>
          </cell>
          <cell r="P414">
            <v>1</v>
          </cell>
          <cell r="Q414">
            <v>1</v>
          </cell>
        </row>
        <row r="415">
          <cell r="O415" t="str">
            <v>37681140000000</v>
          </cell>
          <cell r="P415">
            <v>2</v>
          </cell>
          <cell r="Q415">
            <v>1</v>
          </cell>
        </row>
        <row r="416">
          <cell r="O416" t="str">
            <v>37681220000000</v>
          </cell>
          <cell r="P416">
            <v>2</v>
          </cell>
          <cell r="Q416">
            <v>2</v>
          </cell>
        </row>
        <row r="417">
          <cell r="O417" t="str">
            <v>37681300000000</v>
          </cell>
          <cell r="P417">
            <v>3</v>
          </cell>
          <cell r="Q417">
            <v>2</v>
          </cell>
        </row>
        <row r="418">
          <cell r="O418" t="str">
            <v>37681970000000</v>
          </cell>
          <cell r="P418">
            <v>3</v>
          </cell>
          <cell r="Q418">
            <v>2</v>
          </cell>
        </row>
        <row r="419">
          <cell r="O419" t="str">
            <v>37682210000000</v>
          </cell>
          <cell r="P419">
            <v>5</v>
          </cell>
          <cell r="Q419">
            <v>3</v>
          </cell>
        </row>
        <row r="420">
          <cell r="O420" t="str">
            <v>37682960000000</v>
          </cell>
          <cell r="P420">
            <v>10</v>
          </cell>
          <cell r="Q420">
            <v>4</v>
          </cell>
        </row>
        <row r="421">
          <cell r="O421" t="str">
            <v>37683040000000</v>
          </cell>
          <cell r="P421">
            <v>2</v>
          </cell>
          <cell r="Q421">
            <v>0</v>
          </cell>
        </row>
        <row r="422">
          <cell r="O422" t="str">
            <v>37683380000000</v>
          </cell>
          <cell r="P422">
            <v>8</v>
          </cell>
          <cell r="Q422">
            <v>7</v>
          </cell>
        </row>
        <row r="423">
          <cell r="O423" t="str">
            <v>37683460000000</v>
          </cell>
          <cell r="P423">
            <v>5</v>
          </cell>
          <cell r="Q423">
            <v>2</v>
          </cell>
        </row>
        <row r="424">
          <cell r="O424" t="str">
            <v>37683610000000</v>
          </cell>
          <cell r="P424">
            <v>1</v>
          </cell>
          <cell r="Q424">
            <v>0</v>
          </cell>
        </row>
        <row r="425">
          <cell r="O425" t="str">
            <v>37683790000000</v>
          </cell>
          <cell r="P425">
            <v>11</v>
          </cell>
          <cell r="Q425">
            <v>8</v>
          </cell>
        </row>
        <row r="426">
          <cell r="O426" t="str">
            <v>37683950000000</v>
          </cell>
          <cell r="P426">
            <v>3</v>
          </cell>
          <cell r="Q426">
            <v>0</v>
          </cell>
        </row>
        <row r="427">
          <cell r="O427" t="str">
            <v>37684030000000</v>
          </cell>
          <cell r="P427">
            <v>1</v>
          </cell>
          <cell r="Q427">
            <v>0</v>
          </cell>
        </row>
        <row r="428">
          <cell r="O428" t="str">
            <v>37684110000000</v>
          </cell>
          <cell r="P428">
            <v>32</v>
          </cell>
          <cell r="Q428">
            <v>13</v>
          </cell>
        </row>
        <row r="429">
          <cell r="O429" t="str">
            <v>37684520000000</v>
          </cell>
          <cell r="P429">
            <v>23</v>
          </cell>
          <cell r="Q429">
            <v>7</v>
          </cell>
        </row>
        <row r="430">
          <cell r="O430" t="str">
            <v>37735510000000</v>
          </cell>
          <cell r="P430">
            <v>8</v>
          </cell>
          <cell r="Q430">
            <v>3</v>
          </cell>
        </row>
        <row r="431">
          <cell r="O431" t="str">
            <v>37735690000000</v>
          </cell>
          <cell r="P431">
            <v>14</v>
          </cell>
          <cell r="Q431">
            <v>8</v>
          </cell>
        </row>
        <row r="432">
          <cell r="O432" t="str">
            <v>37737910000000</v>
          </cell>
          <cell r="P432">
            <v>10</v>
          </cell>
          <cell r="Q432">
            <v>6</v>
          </cell>
        </row>
        <row r="433">
          <cell r="O433" t="str">
            <v>37756140000000</v>
          </cell>
          <cell r="P433">
            <v>5</v>
          </cell>
          <cell r="Q433">
            <v>1</v>
          </cell>
        </row>
        <row r="434">
          <cell r="O434" t="str">
            <v>37768510000000</v>
          </cell>
          <cell r="P434">
            <v>3</v>
          </cell>
          <cell r="Q434">
            <v>3</v>
          </cell>
        </row>
        <row r="435">
          <cell r="O435" t="str">
            <v>38684780000000</v>
          </cell>
          <cell r="P435">
            <v>262</v>
          </cell>
          <cell r="Q435">
            <v>155</v>
          </cell>
        </row>
        <row r="436">
          <cell r="O436" t="str">
            <v>39684860000000</v>
          </cell>
          <cell r="P436">
            <v>3</v>
          </cell>
          <cell r="Q436">
            <v>2</v>
          </cell>
        </row>
        <row r="437">
          <cell r="O437" t="str">
            <v>39685020000000</v>
          </cell>
          <cell r="P437">
            <v>23</v>
          </cell>
          <cell r="Q437">
            <v>11</v>
          </cell>
        </row>
        <row r="438">
          <cell r="O438" t="str">
            <v>39685440000000</v>
          </cell>
          <cell r="P438">
            <v>20</v>
          </cell>
          <cell r="Q438">
            <v>7</v>
          </cell>
        </row>
        <row r="439">
          <cell r="O439" t="str">
            <v>39685690000000</v>
          </cell>
          <cell r="P439">
            <v>113</v>
          </cell>
          <cell r="Q439">
            <v>73</v>
          </cell>
        </row>
        <row r="440">
          <cell r="O440" t="str">
            <v>39685770000000</v>
          </cell>
          <cell r="P440">
            <v>39</v>
          </cell>
          <cell r="Q440">
            <v>32</v>
          </cell>
        </row>
        <row r="441">
          <cell r="O441" t="str">
            <v>39685850000000</v>
          </cell>
          <cell r="P441">
            <v>51</v>
          </cell>
          <cell r="Q441">
            <v>47</v>
          </cell>
        </row>
        <row r="442">
          <cell r="O442" t="str">
            <v>39685930000000</v>
          </cell>
          <cell r="P442">
            <v>295</v>
          </cell>
          <cell r="Q442">
            <v>196</v>
          </cell>
        </row>
        <row r="443">
          <cell r="O443" t="str">
            <v>39686270000000</v>
          </cell>
          <cell r="P443">
            <v>2</v>
          </cell>
          <cell r="Q443">
            <v>1</v>
          </cell>
        </row>
        <row r="444">
          <cell r="O444" t="str">
            <v>39686500000000</v>
          </cell>
          <cell r="P444">
            <v>28</v>
          </cell>
          <cell r="Q444">
            <v>12</v>
          </cell>
        </row>
        <row r="445">
          <cell r="O445" t="str">
            <v>39686760000000</v>
          </cell>
          <cell r="P445">
            <v>77</v>
          </cell>
          <cell r="Q445">
            <v>72</v>
          </cell>
        </row>
        <row r="446">
          <cell r="O446" t="str">
            <v>39754990000000</v>
          </cell>
          <cell r="P446">
            <v>166</v>
          </cell>
          <cell r="Q446">
            <v>106</v>
          </cell>
        </row>
        <row r="447">
          <cell r="O447" t="str">
            <v>39767600000000</v>
          </cell>
          <cell r="P447">
            <v>38</v>
          </cell>
          <cell r="Q447">
            <v>17</v>
          </cell>
        </row>
        <row r="448">
          <cell r="O448" t="str">
            <v>40687000000000</v>
          </cell>
          <cell r="P448">
            <v>8</v>
          </cell>
          <cell r="Q448">
            <v>5</v>
          </cell>
        </row>
        <row r="449">
          <cell r="O449" t="str">
            <v>40687590000000</v>
          </cell>
          <cell r="P449">
            <v>15</v>
          </cell>
          <cell r="Q449">
            <v>11</v>
          </cell>
        </row>
        <row r="450">
          <cell r="O450" t="str">
            <v>40688090000000</v>
          </cell>
          <cell r="P450">
            <v>6</v>
          </cell>
          <cell r="Q450">
            <v>6</v>
          </cell>
        </row>
        <row r="451">
          <cell r="O451" t="str">
            <v>40688250000000</v>
          </cell>
          <cell r="P451">
            <v>2</v>
          </cell>
          <cell r="Q451">
            <v>0</v>
          </cell>
        </row>
        <row r="452">
          <cell r="O452" t="str">
            <v>40754570000000</v>
          </cell>
          <cell r="P452">
            <v>11</v>
          </cell>
          <cell r="Q452">
            <v>7</v>
          </cell>
        </row>
        <row r="453">
          <cell r="O453" t="str">
            <v>41688580000000</v>
          </cell>
          <cell r="P453">
            <v>2</v>
          </cell>
          <cell r="Q453">
            <v>1</v>
          </cell>
        </row>
        <row r="454">
          <cell r="O454" t="str">
            <v>41688660000000</v>
          </cell>
          <cell r="P454">
            <v>4</v>
          </cell>
          <cell r="Q454">
            <v>3</v>
          </cell>
        </row>
        <row r="455">
          <cell r="O455" t="str">
            <v>41688740000000</v>
          </cell>
          <cell r="P455">
            <v>1</v>
          </cell>
          <cell r="Q455">
            <v>1</v>
          </cell>
        </row>
        <row r="456">
          <cell r="O456" t="str">
            <v>41688820000000</v>
          </cell>
          <cell r="P456">
            <v>1</v>
          </cell>
          <cell r="Q456">
            <v>1</v>
          </cell>
        </row>
        <row r="457">
          <cell r="O457" t="str">
            <v>41688900000000</v>
          </cell>
          <cell r="P457">
            <v>2</v>
          </cell>
          <cell r="Q457">
            <v>2</v>
          </cell>
        </row>
        <row r="458">
          <cell r="O458" t="str">
            <v>41689160000000</v>
          </cell>
          <cell r="P458">
            <v>15</v>
          </cell>
          <cell r="Q458">
            <v>12</v>
          </cell>
        </row>
        <row r="459">
          <cell r="O459" t="str">
            <v>41689240000000</v>
          </cell>
          <cell r="P459">
            <v>38</v>
          </cell>
          <cell r="Q459">
            <v>20</v>
          </cell>
        </row>
        <row r="460">
          <cell r="O460" t="str">
            <v>41689320000000</v>
          </cell>
          <cell r="P460">
            <v>3</v>
          </cell>
          <cell r="Q460">
            <v>0</v>
          </cell>
        </row>
        <row r="461">
          <cell r="O461" t="str">
            <v>41689730000000</v>
          </cell>
          <cell r="P461">
            <v>2</v>
          </cell>
          <cell r="Q461">
            <v>2</v>
          </cell>
        </row>
        <row r="462">
          <cell r="O462" t="str">
            <v>41689990000000</v>
          </cell>
          <cell r="P462">
            <v>6</v>
          </cell>
          <cell r="Q462">
            <v>5</v>
          </cell>
        </row>
        <row r="463">
          <cell r="O463" t="str">
            <v>41690050000000</v>
          </cell>
          <cell r="P463">
            <v>4</v>
          </cell>
          <cell r="Q463">
            <v>3</v>
          </cell>
        </row>
        <row r="464">
          <cell r="O464" t="str">
            <v>41690130000000</v>
          </cell>
          <cell r="P464">
            <v>4</v>
          </cell>
          <cell r="Q464">
            <v>2</v>
          </cell>
        </row>
        <row r="465">
          <cell r="O465" t="str">
            <v>41690210000000</v>
          </cell>
          <cell r="P465">
            <v>2</v>
          </cell>
          <cell r="Q465">
            <v>1</v>
          </cell>
        </row>
        <row r="466">
          <cell r="O466" t="str">
            <v>41690390000000</v>
          </cell>
          <cell r="P466">
            <v>7</v>
          </cell>
          <cell r="Q466">
            <v>2</v>
          </cell>
        </row>
        <row r="467">
          <cell r="O467" t="str">
            <v>41690470000000</v>
          </cell>
          <cell r="P467">
            <v>48</v>
          </cell>
          <cell r="Q467">
            <v>29</v>
          </cell>
        </row>
        <row r="468">
          <cell r="O468" t="str">
            <v>41690620000000</v>
          </cell>
          <cell r="P468">
            <v>15</v>
          </cell>
          <cell r="Q468">
            <v>10</v>
          </cell>
        </row>
        <row r="469">
          <cell r="O469" t="str">
            <v>41690700000000</v>
          </cell>
          <cell r="P469">
            <v>27</v>
          </cell>
          <cell r="Q469">
            <v>9</v>
          </cell>
        </row>
        <row r="470">
          <cell r="O470" t="str">
            <v>42691200000000</v>
          </cell>
          <cell r="P470">
            <v>47</v>
          </cell>
          <cell r="Q470">
            <v>41</v>
          </cell>
        </row>
        <row r="471">
          <cell r="O471" t="str">
            <v>42691610000000</v>
          </cell>
          <cell r="P471">
            <v>3</v>
          </cell>
          <cell r="Q471">
            <v>0</v>
          </cell>
        </row>
        <row r="472">
          <cell r="O472" t="str">
            <v>42691950000000</v>
          </cell>
          <cell r="P472">
            <v>4</v>
          </cell>
          <cell r="Q472">
            <v>4</v>
          </cell>
        </row>
        <row r="473">
          <cell r="O473" t="str">
            <v>42692030000000</v>
          </cell>
          <cell r="P473">
            <v>2</v>
          </cell>
          <cell r="Q473">
            <v>2</v>
          </cell>
        </row>
        <row r="474">
          <cell r="O474" t="str">
            <v>42692290000000</v>
          </cell>
          <cell r="P474">
            <v>25</v>
          </cell>
          <cell r="Q474">
            <v>14</v>
          </cell>
        </row>
        <row r="475">
          <cell r="O475" t="str">
            <v>42692520000000</v>
          </cell>
          <cell r="P475">
            <v>13</v>
          </cell>
          <cell r="Q475">
            <v>4</v>
          </cell>
        </row>
        <row r="476">
          <cell r="O476" t="str">
            <v>42692600000000</v>
          </cell>
          <cell r="P476">
            <v>2</v>
          </cell>
          <cell r="Q476">
            <v>1</v>
          </cell>
        </row>
        <row r="477">
          <cell r="O477" t="str">
            <v>42693100000000</v>
          </cell>
          <cell r="P477">
            <v>42</v>
          </cell>
          <cell r="Q477">
            <v>24</v>
          </cell>
        </row>
        <row r="478">
          <cell r="O478" t="str">
            <v>42693280000000</v>
          </cell>
          <cell r="P478">
            <v>1</v>
          </cell>
          <cell r="Q478">
            <v>0</v>
          </cell>
        </row>
        <row r="479">
          <cell r="O479" t="str">
            <v>42750100000000</v>
          </cell>
          <cell r="P479">
            <v>8</v>
          </cell>
          <cell r="Q479">
            <v>6</v>
          </cell>
        </row>
        <row r="480">
          <cell r="O480" t="str">
            <v>42767860000000</v>
          </cell>
          <cell r="P480">
            <v>14</v>
          </cell>
          <cell r="Q480">
            <v>5</v>
          </cell>
        </row>
        <row r="481">
          <cell r="O481" t="str">
            <v>43693690000000</v>
          </cell>
          <cell r="P481">
            <v>78</v>
          </cell>
          <cell r="Q481">
            <v>66</v>
          </cell>
        </row>
        <row r="482">
          <cell r="O482" t="str">
            <v>43693770000000</v>
          </cell>
          <cell r="P482">
            <v>42</v>
          </cell>
          <cell r="Q482">
            <v>31</v>
          </cell>
        </row>
        <row r="483">
          <cell r="O483" t="str">
            <v>43693850000000</v>
          </cell>
          <cell r="P483">
            <v>13</v>
          </cell>
          <cell r="Q483">
            <v>5</v>
          </cell>
        </row>
        <row r="484">
          <cell r="O484" t="str">
            <v>43693930000000</v>
          </cell>
          <cell r="P484">
            <v>31</v>
          </cell>
          <cell r="Q484">
            <v>14</v>
          </cell>
        </row>
        <row r="485">
          <cell r="O485" t="str">
            <v>43694010000000</v>
          </cell>
          <cell r="P485">
            <v>113</v>
          </cell>
          <cell r="Q485">
            <v>46</v>
          </cell>
        </row>
        <row r="486">
          <cell r="O486" t="str">
            <v>43694190000000</v>
          </cell>
          <cell r="P486">
            <v>14</v>
          </cell>
          <cell r="Q486">
            <v>4</v>
          </cell>
        </row>
        <row r="487">
          <cell r="O487" t="str">
            <v>43694270000000</v>
          </cell>
          <cell r="P487">
            <v>275</v>
          </cell>
          <cell r="Q487">
            <v>156</v>
          </cell>
        </row>
        <row r="488">
          <cell r="O488" t="str">
            <v>43694350000000</v>
          </cell>
          <cell r="P488">
            <v>115</v>
          </cell>
          <cell r="Q488">
            <v>78</v>
          </cell>
        </row>
        <row r="489">
          <cell r="O489" t="str">
            <v>43694500000000</v>
          </cell>
          <cell r="P489">
            <v>42</v>
          </cell>
          <cell r="Q489">
            <v>32</v>
          </cell>
        </row>
        <row r="490">
          <cell r="O490" t="str">
            <v>43694680000000</v>
          </cell>
          <cell r="P490">
            <v>32</v>
          </cell>
          <cell r="Q490">
            <v>14</v>
          </cell>
        </row>
        <row r="491">
          <cell r="O491" t="str">
            <v>43694840000000</v>
          </cell>
          <cell r="P491">
            <v>48</v>
          </cell>
          <cell r="Q491">
            <v>33</v>
          </cell>
        </row>
        <row r="492">
          <cell r="O492" t="str">
            <v>43695180000000</v>
          </cell>
          <cell r="P492">
            <v>2</v>
          </cell>
          <cell r="Q492">
            <v>0</v>
          </cell>
        </row>
        <row r="493">
          <cell r="O493" t="str">
            <v>43695260000000</v>
          </cell>
          <cell r="P493">
            <v>6</v>
          </cell>
          <cell r="Q493">
            <v>2</v>
          </cell>
        </row>
        <row r="494">
          <cell r="O494" t="str">
            <v>43695340000000</v>
          </cell>
          <cell r="P494">
            <v>6</v>
          </cell>
          <cell r="Q494">
            <v>3</v>
          </cell>
        </row>
        <row r="495">
          <cell r="O495" t="str">
            <v>43695420000000</v>
          </cell>
          <cell r="P495">
            <v>3</v>
          </cell>
          <cell r="Q495">
            <v>3</v>
          </cell>
        </row>
        <row r="496">
          <cell r="O496" t="str">
            <v>43695750000000</v>
          </cell>
          <cell r="P496">
            <v>19</v>
          </cell>
          <cell r="Q496">
            <v>12</v>
          </cell>
        </row>
        <row r="497">
          <cell r="O497" t="str">
            <v>43695830000000</v>
          </cell>
          <cell r="P497">
            <v>51</v>
          </cell>
          <cell r="Q497">
            <v>25</v>
          </cell>
        </row>
        <row r="498">
          <cell r="O498" t="str">
            <v>43695910000000</v>
          </cell>
          <cell r="P498">
            <v>1</v>
          </cell>
          <cell r="Q498">
            <v>1</v>
          </cell>
        </row>
        <row r="499">
          <cell r="O499" t="str">
            <v>43696090000000</v>
          </cell>
          <cell r="P499">
            <v>6</v>
          </cell>
          <cell r="Q499">
            <v>5</v>
          </cell>
        </row>
        <row r="500">
          <cell r="O500" t="str">
            <v>43696170000000</v>
          </cell>
          <cell r="P500">
            <v>17</v>
          </cell>
          <cell r="Q500">
            <v>14</v>
          </cell>
        </row>
        <row r="501">
          <cell r="O501" t="str">
            <v>43696250000000</v>
          </cell>
          <cell r="P501">
            <v>80</v>
          </cell>
          <cell r="Q501">
            <v>38</v>
          </cell>
        </row>
        <row r="502">
          <cell r="O502" t="str">
            <v>43696330000000</v>
          </cell>
          <cell r="P502">
            <v>10</v>
          </cell>
          <cell r="Q502">
            <v>8</v>
          </cell>
        </row>
        <row r="503">
          <cell r="O503" t="str">
            <v>43696660000000</v>
          </cell>
          <cell r="P503">
            <v>157</v>
          </cell>
          <cell r="Q503">
            <v>83</v>
          </cell>
        </row>
        <row r="504">
          <cell r="O504" t="str">
            <v>43696740000000</v>
          </cell>
          <cell r="P504">
            <v>49</v>
          </cell>
          <cell r="Q504">
            <v>28</v>
          </cell>
        </row>
        <row r="505">
          <cell r="O505" t="str">
            <v>43696820000000</v>
          </cell>
          <cell r="P505">
            <v>2</v>
          </cell>
          <cell r="Q505">
            <v>0</v>
          </cell>
        </row>
        <row r="506">
          <cell r="O506" t="str">
            <v>43696900000000</v>
          </cell>
          <cell r="P506">
            <v>9</v>
          </cell>
          <cell r="Q506">
            <v>6</v>
          </cell>
        </row>
        <row r="507">
          <cell r="O507" t="str">
            <v>43697080000000</v>
          </cell>
          <cell r="P507">
            <v>21</v>
          </cell>
          <cell r="Q507">
            <v>8</v>
          </cell>
        </row>
        <row r="508">
          <cell r="O508" t="str">
            <v>43733870000000</v>
          </cell>
          <cell r="P508">
            <v>36</v>
          </cell>
          <cell r="Q508">
            <v>22</v>
          </cell>
        </row>
        <row r="509">
          <cell r="O509" t="str">
            <v>44697320000000</v>
          </cell>
          <cell r="P509">
            <v>1</v>
          </cell>
          <cell r="Q509">
            <v>1</v>
          </cell>
        </row>
        <row r="510">
          <cell r="O510" t="str">
            <v>44697650000000</v>
          </cell>
          <cell r="P510">
            <v>9</v>
          </cell>
          <cell r="Q510">
            <v>5</v>
          </cell>
        </row>
        <row r="511">
          <cell r="O511" t="str">
            <v>44697730000000</v>
          </cell>
          <cell r="P511">
            <v>1</v>
          </cell>
          <cell r="Q511">
            <v>0</v>
          </cell>
        </row>
        <row r="512">
          <cell r="O512" t="str">
            <v>44697990000000</v>
          </cell>
          <cell r="P512">
            <v>3</v>
          </cell>
          <cell r="Q512">
            <v>2</v>
          </cell>
        </row>
        <row r="513">
          <cell r="O513" t="str">
            <v>44698070000000</v>
          </cell>
          <cell r="P513">
            <v>18</v>
          </cell>
          <cell r="Q513">
            <v>4</v>
          </cell>
        </row>
        <row r="514">
          <cell r="O514" t="str">
            <v>44698150000000</v>
          </cell>
          <cell r="P514">
            <v>7</v>
          </cell>
          <cell r="Q514">
            <v>2</v>
          </cell>
        </row>
        <row r="515">
          <cell r="O515" t="str">
            <v>44698230000000</v>
          </cell>
          <cell r="P515">
            <v>41</v>
          </cell>
          <cell r="Q515">
            <v>8</v>
          </cell>
        </row>
        <row r="516">
          <cell r="O516" t="str">
            <v>44698490000000</v>
          </cell>
          <cell r="P516">
            <v>6</v>
          </cell>
          <cell r="Q516">
            <v>1</v>
          </cell>
        </row>
        <row r="517">
          <cell r="O517" t="str">
            <v>44754320000000</v>
          </cell>
          <cell r="P517">
            <v>8</v>
          </cell>
          <cell r="Q517">
            <v>2</v>
          </cell>
        </row>
        <row r="518">
          <cell r="O518" t="str">
            <v>45698720000000</v>
          </cell>
          <cell r="P518">
            <v>1</v>
          </cell>
          <cell r="Q518">
            <v>1</v>
          </cell>
        </row>
        <row r="519">
          <cell r="O519" t="str">
            <v>45699140000000</v>
          </cell>
          <cell r="P519">
            <v>6</v>
          </cell>
          <cell r="Q519">
            <v>4</v>
          </cell>
        </row>
        <row r="520">
          <cell r="O520" t="str">
            <v>45699480000000</v>
          </cell>
          <cell r="P520">
            <v>1</v>
          </cell>
          <cell r="Q520">
            <v>1</v>
          </cell>
        </row>
        <row r="521">
          <cell r="O521" t="str">
            <v>45699710000000</v>
          </cell>
          <cell r="P521">
            <v>10</v>
          </cell>
          <cell r="Q521">
            <v>5</v>
          </cell>
        </row>
        <row r="522">
          <cell r="O522" t="str">
            <v>45700780000000</v>
          </cell>
          <cell r="P522">
            <v>1</v>
          </cell>
          <cell r="Q522">
            <v>1</v>
          </cell>
        </row>
        <row r="523">
          <cell r="O523" t="str">
            <v>45700940000000</v>
          </cell>
          <cell r="P523">
            <v>3</v>
          </cell>
          <cell r="Q523">
            <v>3</v>
          </cell>
        </row>
        <row r="524">
          <cell r="O524" t="str">
            <v>45701100000000</v>
          </cell>
          <cell r="P524">
            <v>5</v>
          </cell>
          <cell r="Q524">
            <v>5</v>
          </cell>
        </row>
        <row r="525">
          <cell r="O525" t="str">
            <v>45701360000000</v>
          </cell>
          <cell r="P525">
            <v>1</v>
          </cell>
          <cell r="Q525">
            <v>0</v>
          </cell>
        </row>
        <row r="526">
          <cell r="O526" t="str">
            <v>45701690000000</v>
          </cell>
          <cell r="P526">
            <v>1</v>
          </cell>
          <cell r="Q526">
            <v>0</v>
          </cell>
        </row>
        <row r="527">
          <cell r="O527" t="str">
            <v>45737000000000</v>
          </cell>
          <cell r="P527">
            <v>1</v>
          </cell>
          <cell r="Q527">
            <v>0</v>
          </cell>
        </row>
        <row r="528">
          <cell r="O528" t="str">
            <v>45752670000000</v>
          </cell>
          <cell r="P528">
            <v>10</v>
          </cell>
          <cell r="Q528">
            <v>7</v>
          </cell>
        </row>
        <row r="529">
          <cell r="O529" t="str">
            <v>47701850000000</v>
          </cell>
          <cell r="P529">
            <v>1</v>
          </cell>
          <cell r="Q529">
            <v>1</v>
          </cell>
        </row>
        <row r="530">
          <cell r="O530" t="str">
            <v>47702010000000</v>
          </cell>
          <cell r="P530">
            <v>1</v>
          </cell>
          <cell r="Q530">
            <v>0</v>
          </cell>
        </row>
        <row r="531">
          <cell r="O531" t="str">
            <v>47702430000000</v>
          </cell>
          <cell r="P531">
            <v>2</v>
          </cell>
          <cell r="Q531">
            <v>0</v>
          </cell>
        </row>
        <row r="532">
          <cell r="O532" t="str">
            <v>47703260000000</v>
          </cell>
          <cell r="P532">
            <v>1</v>
          </cell>
          <cell r="Q532">
            <v>0</v>
          </cell>
        </row>
        <row r="533">
          <cell r="O533" t="str">
            <v>47703340000000</v>
          </cell>
          <cell r="P533">
            <v>2</v>
          </cell>
          <cell r="Q533">
            <v>0</v>
          </cell>
        </row>
        <row r="534">
          <cell r="O534" t="str">
            <v>47703750000000</v>
          </cell>
          <cell r="P534">
            <v>2</v>
          </cell>
          <cell r="Q534">
            <v>0</v>
          </cell>
        </row>
        <row r="535">
          <cell r="O535" t="str">
            <v>47704170000000</v>
          </cell>
          <cell r="P535">
            <v>3</v>
          </cell>
          <cell r="Q535">
            <v>3</v>
          </cell>
        </row>
        <row r="536">
          <cell r="O536" t="str">
            <v>47704250000000</v>
          </cell>
          <cell r="P536">
            <v>6</v>
          </cell>
          <cell r="Q536">
            <v>6</v>
          </cell>
        </row>
        <row r="537">
          <cell r="O537" t="str">
            <v>47704660000000</v>
          </cell>
          <cell r="P537">
            <v>13</v>
          </cell>
          <cell r="Q537">
            <v>4</v>
          </cell>
        </row>
        <row r="538">
          <cell r="O538" t="str">
            <v>47704820000000</v>
          </cell>
          <cell r="P538">
            <v>7</v>
          </cell>
          <cell r="Q538">
            <v>3</v>
          </cell>
        </row>
        <row r="539">
          <cell r="O539" t="str">
            <v>47705080000000</v>
          </cell>
          <cell r="P539">
            <v>24</v>
          </cell>
          <cell r="Q539">
            <v>13</v>
          </cell>
        </row>
        <row r="540">
          <cell r="O540" t="str">
            <v>47705160000000</v>
          </cell>
          <cell r="P540">
            <v>16</v>
          </cell>
          <cell r="Q540">
            <v>10</v>
          </cell>
        </row>
        <row r="541">
          <cell r="O541" t="str">
            <v>47736840000000</v>
          </cell>
          <cell r="P541">
            <v>10</v>
          </cell>
          <cell r="Q541">
            <v>3</v>
          </cell>
        </row>
        <row r="542">
          <cell r="O542" t="str">
            <v>47764550000000</v>
          </cell>
          <cell r="P542">
            <v>7</v>
          </cell>
          <cell r="Q542">
            <v>3</v>
          </cell>
        </row>
        <row r="543">
          <cell r="O543" t="str">
            <v>48705240000000</v>
          </cell>
          <cell r="P543">
            <v>24</v>
          </cell>
          <cell r="Q543">
            <v>8</v>
          </cell>
        </row>
        <row r="544">
          <cell r="O544" t="str">
            <v>48705320000000</v>
          </cell>
          <cell r="P544">
            <v>25</v>
          </cell>
          <cell r="Q544">
            <v>14</v>
          </cell>
        </row>
        <row r="545">
          <cell r="O545" t="str">
            <v>48705400000000</v>
          </cell>
          <cell r="P545">
            <v>137</v>
          </cell>
          <cell r="Q545">
            <v>52</v>
          </cell>
        </row>
        <row r="546">
          <cell r="O546" t="str">
            <v>48705650000000</v>
          </cell>
          <cell r="P546">
            <v>33</v>
          </cell>
          <cell r="Q546">
            <v>5</v>
          </cell>
        </row>
        <row r="547">
          <cell r="O547" t="str">
            <v>48705730000000</v>
          </cell>
          <cell r="P547">
            <v>95</v>
          </cell>
          <cell r="Q547">
            <v>20</v>
          </cell>
        </row>
        <row r="548">
          <cell r="O548" t="str">
            <v>48705810000000</v>
          </cell>
          <cell r="P548">
            <v>3</v>
          </cell>
          <cell r="Q548">
            <v>3</v>
          </cell>
        </row>
        <row r="549">
          <cell r="O549" t="str">
            <v>49706070000000</v>
          </cell>
          <cell r="P549">
            <v>39</v>
          </cell>
          <cell r="Q549">
            <v>23</v>
          </cell>
        </row>
        <row r="550">
          <cell r="O550" t="str">
            <v>49706150000000</v>
          </cell>
          <cell r="P550">
            <v>31</v>
          </cell>
          <cell r="Q550">
            <v>20</v>
          </cell>
        </row>
        <row r="551">
          <cell r="O551" t="str">
            <v>49706230000000</v>
          </cell>
          <cell r="P551">
            <v>3</v>
          </cell>
          <cell r="Q551">
            <v>1</v>
          </cell>
        </row>
        <row r="552">
          <cell r="O552" t="str">
            <v>49706560000000</v>
          </cell>
          <cell r="P552">
            <v>10</v>
          </cell>
          <cell r="Q552">
            <v>2</v>
          </cell>
        </row>
        <row r="553">
          <cell r="O553" t="str">
            <v>49706720000000</v>
          </cell>
          <cell r="P553">
            <v>1</v>
          </cell>
          <cell r="Q553">
            <v>0</v>
          </cell>
        </row>
        <row r="554">
          <cell r="O554" t="str">
            <v>49706800000000</v>
          </cell>
          <cell r="P554">
            <v>3</v>
          </cell>
          <cell r="Q554">
            <v>2</v>
          </cell>
        </row>
        <row r="555">
          <cell r="O555" t="str">
            <v>49706980000000</v>
          </cell>
          <cell r="P555">
            <v>1</v>
          </cell>
          <cell r="Q555">
            <v>1</v>
          </cell>
        </row>
        <row r="556">
          <cell r="O556" t="str">
            <v>49707140000000</v>
          </cell>
          <cell r="P556">
            <v>5</v>
          </cell>
          <cell r="Q556">
            <v>3</v>
          </cell>
        </row>
        <row r="557">
          <cell r="O557" t="str">
            <v>49707220000000</v>
          </cell>
          <cell r="P557">
            <v>1</v>
          </cell>
          <cell r="Q557">
            <v>0</v>
          </cell>
        </row>
        <row r="558">
          <cell r="O558" t="str">
            <v>49707300000000</v>
          </cell>
          <cell r="P558">
            <v>1</v>
          </cell>
          <cell r="Q558">
            <v>1</v>
          </cell>
        </row>
        <row r="559">
          <cell r="O559" t="str">
            <v>49707970000000</v>
          </cell>
          <cell r="P559">
            <v>2</v>
          </cell>
          <cell r="Q559">
            <v>0</v>
          </cell>
        </row>
        <row r="560">
          <cell r="O560" t="str">
            <v>49708050000000</v>
          </cell>
          <cell r="P560">
            <v>8</v>
          </cell>
          <cell r="Q560">
            <v>4</v>
          </cell>
        </row>
        <row r="561">
          <cell r="O561" t="str">
            <v>49708390000000</v>
          </cell>
          <cell r="P561">
            <v>8</v>
          </cell>
          <cell r="Q561">
            <v>4</v>
          </cell>
        </row>
        <row r="562">
          <cell r="O562" t="str">
            <v>49708470000000</v>
          </cell>
          <cell r="P562">
            <v>6</v>
          </cell>
          <cell r="Q562">
            <v>3</v>
          </cell>
        </row>
        <row r="563">
          <cell r="O563" t="str">
            <v>49708540000000</v>
          </cell>
          <cell r="P563">
            <v>5</v>
          </cell>
          <cell r="Q563">
            <v>3</v>
          </cell>
        </row>
        <row r="564">
          <cell r="O564" t="str">
            <v>49708620000000</v>
          </cell>
          <cell r="P564">
            <v>33</v>
          </cell>
          <cell r="Q564">
            <v>11</v>
          </cell>
        </row>
        <row r="565">
          <cell r="O565" t="str">
            <v>49708700000000</v>
          </cell>
          <cell r="P565">
            <v>1</v>
          </cell>
          <cell r="Q565">
            <v>0</v>
          </cell>
        </row>
        <row r="566">
          <cell r="O566" t="str">
            <v>49708960000000</v>
          </cell>
          <cell r="P566">
            <v>10</v>
          </cell>
          <cell r="Q566">
            <v>3</v>
          </cell>
        </row>
        <row r="567">
          <cell r="O567" t="str">
            <v>49709040000000</v>
          </cell>
          <cell r="P567">
            <v>11</v>
          </cell>
          <cell r="Q567">
            <v>4</v>
          </cell>
        </row>
        <row r="568">
          <cell r="O568" t="str">
            <v>49709120000000</v>
          </cell>
          <cell r="P568">
            <v>49</v>
          </cell>
          <cell r="Q568">
            <v>29</v>
          </cell>
        </row>
        <row r="569">
          <cell r="O569" t="str">
            <v>49709200000000</v>
          </cell>
          <cell r="P569">
            <v>137</v>
          </cell>
          <cell r="Q569">
            <v>43</v>
          </cell>
        </row>
        <row r="570">
          <cell r="O570" t="str">
            <v>49709380000000</v>
          </cell>
          <cell r="P570">
            <v>15</v>
          </cell>
          <cell r="Q570">
            <v>12</v>
          </cell>
        </row>
        <row r="571">
          <cell r="O571" t="str">
            <v>49709530000000</v>
          </cell>
          <cell r="P571">
            <v>16</v>
          </cell>
          <cell r="Q571">
            <v>3</v>
          </cell>
        </row>
        <row r="572">
          <cell r="O572" t="str">
            <v>49710350000000</v>
          </cell>
          <cell r="P572">
            <v>11</v>
          </cell>
          <cell r="Q572">
            <v>5</v>
          </cell>
        </row>
        <row r="573">
          <cell r="O573" t="str">
            <v>49738820000000</v>
          </cell>
          <cell r="P573">
            <v>31</v>
          </cell>
          <cell r="Q573">
            <v>3</v>
          </cell>
        </row>
        <row r="574">
          <cell r="O574" t="str">
            <v>49753580000000</v>
          </cell>
          <cell r="P574">
            <v>5</v>
          </cell>
          <cell r="Q574">
            <v>1</v>
          </cell>
        </row>
        <row r="575">
          <cell r="O575" t="str">
            <v>49753900000000</v>
          </cell>
          <cell r="P575">
            <v>13</v>
          </cell>
          <cell r="Q575">
            <v>6</v>
          </cell>
        </row>
        <row r="576">
          <cell r="O576" t="str">
            <v>50710430000000</v>
          </cell>
          <cell r="P576">
            <v>66</v>
          </cell>
          <cell r="Q576">
            <v>59</v>
          </cell>
        </row>
        <row r="577">
          <cell r="O577" t="str">
            <v>50710500000000</v>
          </cell>
          <cell r="P577">
            <v>2</v>
          </cell>
          <cell r="Q577">
            <v>2</v>
          </cell>
        </row>
        <row r="578">
          <cell r="O578" t="str">
            <v>50710760000000</v>
          </cell>
          <cell r="P578">
            <v>30</v>
          </cell>
          <cell r="Q578">
            <v>24</v>
          </cell>
        </row>
        <row r="579">
          <cell r="O579" t="str">
            <v>50710920000000</v>
          </cell>
          <cell r="P579">
            <v>3</v>
          </cell>
          <cell r="Q579">
            <v>2</v>
          </cell>
        </row>
        <row r="580">
          <cell r="O580" t="str">
            <v>50711340000000</v>
          </cell>
          <cell r="P580">
            <v>5</v>
          </cell>
          <cell r="Q580">
            <v>5</v>
          </cell>
        </row>
        <row r="581">
          <cell r="O581" t="str">
            <v>50711670000000</v>
          </cell>
          <cell r="P581">
            <v>47</v>
          </cell>
          <cell r="Q581">
            <v>39</v>
          </cell>
        </row>
        <row r="582">
          <cell r="O582" t="str">
            <v>50711750000000</v>
          </cell>
          <cell r="P582">
            <v>242</v>
          </cell>
          <cell r="Q582">
            <v>211</v>
          </cell>
        </row>
        <row r="583">
          <cell r="O583" t="str">
            <v>50712170000000</v>
          </cell>
          <cell r="P583">
            <v>28</v>
          </cell>
          <cell r="Q583">
            <v>25</v>
          </cell>
        </row>
        <row r="584">
          <cell r="O584" t="str">
            <v>50712660000000</v>
          </cell>
          <cell r="P584">
            <v>42</v>
          </cell>
          <cell r="Q584">
            <v>27</v>
          </cell>
        </row>
        <row r="585">
          <cell r="O585" t="str">
            <v>50712820000000</v>
          </cell>
          <cell r="P585">
            <v>34</v>
          </cell>
          <cell r="Q585">
            <v>28</v>
          </cell>
        </row>
        <row r="586">
          <cell r="O586" t="str">
            <v>50712900000000</v>
          </cell>
          <cell r="P586">
            <v>70</v>
          </cell>
          <cell r="Q586">
            <v>50</v>
          </cell>
        </row>
        <row r="587">
          <cell r="O587" t="str">
            <v>50713240000000</v>
          </cell>
          <cell r="P587">
            <v>1</v>
          </cell>
          <cell r="Q587">
            <v>1</v>
          </cell>
        </row>
        <row r="588">
          <cell r="O588" t="str">
            <v>50736010000000</v>
          </cell>
          <cell r="P588">
            <v>8</v>
          </cell>
          <cell r="Q588">
            <v>6</v>
          </cell>
        </row>
        <row r="589">
          <cell r="O589" t="str">
            <v>50755490000000</v>
          </cell>
          <cell r="P589">
            <v>18</v>
          </cell>
          <cell r="Q589">
            <v>9</v>
          </cell>
        </row>
        <row r="590">
          <cell r="O590" t="str">
            <v>50755560000000</v>
          </cell>
          <cell r="P590">
            <v>27</v>
          </cell>
          <cell r="Q590">
            <v>25</v>
          </cell>
        </row>
        <row r="591">
          <cell r="O591" t="str">
            <v>50755640000000</v>
          </cell>
          <cell r="P591">
            <v>48</v>
          </cell>
          <cell r="Q591">
            <v>37</v>
          </cell>
        </row>
        <row r="592">
          <cell r="O592" t="str">
            <v>50755720000000</v>
          </cell>
          <cell r="P592">
            <v>24</v>
          </cell>
          <cell r="Q592">
            <v>19</v>
          </cell>
        </row>
        <row r="593">
          <cell r="O593" t="str">
            <v>50757390000000</v>
          </cell>
          <cell r="P593">
            <v>36</v>
          </cell>
          <cell r="Q593">
            <v>32</v>
          </cell>
        </row>
        <row r="594">
          <cell r="O594" t="str">
            <v>51713570000000</v>
          </cell>
          <cell r="P594">
            <v>6</v>
          </cell>
          <cell r="Q594">
            <v>4</v>
          </cell>
        </row>
        <row r="595">
          <cell r="O595" t="str">
            <v>51713650000000</v>
          </cell>
          <cell r="P595">
            <v>1</v>
          </cell>
          <cell r="Q595">
            <v>1</v>
          </cell>
        </row>
        <row r="596">
          <cell r="O596" t="str">
            <v>51713730000000</v>
          </cell>
          <cell r="P596">
            <v>1</v>
          </cell>
          <cell r="Q596">
            <v>1</v>
          </cell>
        </row>
        <row r="597">
          <cell r="O597" t="str">
            <v>51713810000000</v>
          </cell>
          <cell r="P597">
            <v>5</v>
          </cell>
          <cell r="Q597">
            <v>4</v>
          </cell>
        </row>
        <row r="598">
          <cell r="O598" t="str">
            <v>51713990000000</v>
          </cell>
          <cell r="P598">
            <v>30</v>
          </cell>
          <cell r="Q598">
            <v>26</v>
          </cell>
        </row>
        <row r="599">
          <cell r="O599" t="str">
            <v>51714070000000</v>
          </cell>
          <cell r="P599">
            <v>3</v>
          </cell>
          <cell r="Q599">
            <v>2</v>
          </cell>
        </row>
        <row r="600">
          <cell r="O600" t="str">
            <v>51714230000000</v>
          </cell>
          <cell r="P600">
            <v>1</v>
          </cell>
          <cell r="Q600">
            <v>1</v>
          </cell>
        </row>
        <row r="601">
          <cell r="O601" t="str">
            <v>51714310000000</v>
          </cell>
          <cell r="P601">
            <v>4</v>
          </cell>
          <cell r="Q601">
            <v>4</v>
          </cell>
        </row>
        <row r="602">
          <cell r="O602" t="str">
            <v>51714490000000</v>
          </cell>
          <cell r="P602">
            <v>12</v>
          </cell>
          <cell r="Q602">
            <v>10</v>
          </cell>
        </row>
        <row r="603">
          <cell r="O603" t="str">
            <v>51714560000000</v>
          </cell>
          <cell r="P603">
            <v>1</v>
          </cell>
          <cell r="Q603">
            <v>1</v>
          </cell>
        </row>
        <row r="604">
          <cell r="O604" t="str">
            <v>51714640000000</v>
          </cell>
          <cell r="P604">
            <v>264</v>
          </cell>
          <cell r="Q604">
            <v>181</v>
          </cell>
        </row>
        <row r="605">
          <cell r="O605" t="str">
            <v>52714720000000</v>
          </cell>
          <cell r="P605">
            <v>5</v>
          </cell>
          <cell r="Q605">
            <v>2</v>
          </cell>
        </row>
        <row r="606">
          <cell r="O606" t="str">
            <v>52714980000000</v>
          </cell>
          <cell r="P606">
            <v>7</v>
          </cell>
          <cell r="Q606">
            <v>5</v>
          </cell>
        </row>
        <row r="607">
          <cell r="O607" t="str">
            <v>52715060000000</v>
          </cell>
          <cell r="P607">
            <v>4</v>
          </cell>
          <cell r="Q607">
            <v>2</v>
          </cell>
        </row>
        <row r="608">
          <cell r="O608" t="str">
            <v>52715220000000</v>
          </cell>
          <cell r="P608">
            <v>3</v>
          </cell>
          <cell r="Q608">
            <v>0</v>
          </cell>
        </row>
        <row r="609">
          <cell r="O609" t="str">
            <v>52715480000000</v>
          </cell>
          <cell r="P609">
            <v>1</v>
          </cell>
          <cell r="Q609">
            <v>1</v>
          </cell>
        </row>
        <row r="610">
          <cell r="O610" t="str">
            <v>52715710000000</v>
          </cell>
          <cell r="P610">
            <v>3</v>
          </cell>
          <cell r="Q610">
            <v>0</v>
          </cell>
        </row>
        <row r="611">
          <cell r="O611" t="str">
            <v>52716210000000</v>
          </cell>
          <cell r="P611">
            <v>11</v>
          </cell>
          <cell r="Q611">
            <v>2</v>
          </cell>
        </row>
        <row r="612">
          <cell r="O612" t="str">
            <v>52716390000000</v>
          </cell>
          <cell r="P612">
            <v>9</v>
          </cell>
          <cell r="Q612">
            <v>2</v>
          </cell>
        </row>
        <row r="613">
          <cell r="O613" t="str">
            <v>54718030000000</v>
          </cell>
          <cell r="P613">
            <v>2</v>
          </cell>
          <cell r="Q613">
            <v>0</v>
          </cell>
        </row>
        <row r="614">
          <cell r="O614" t="str">
            <v>54718110000000</v>
          </cell>
          <cell r="P614">
            <v>2</v>
          </cell>
          <cell r="Q614">
            <v>0</v>
          </cell>
        </row>
        <row r="615">
          <cell r="O615" t="str">
            <v>54718290000000</v>
          </cell>
          <cell r="P615">
            <v>1</v>
          </cell>
          <cell r="Q615">
            <v>0</v>
          </cell>
        </row>
        <row r="616">
          <cell r="O616" t="str">
            <v>54718370000000</v>
          </cell>
          <cell r="P616">
            <v>10</v>
          </cell>
          <cell r="Q616">
            <v>4</v>
          </cell>
        </row>
        <row r="617">
          <cell r="O617" t="str">
            <v>54718600000000</v>
          </cell>
          <cell r="P617">
            <v>45</v>
          </cell>
          <cell r="Q617">
            <v>25</v>
          </cell>
        </row>
        <row r="618">
          <cell r="O618" t="str">
            <v>54718940000000</v>
          </cell>
          <cell r="P618">
            <v>2</v>
          </cell>
          <cell r="Q618">
            <v>1</v>
          </cell>
        </row>
        <row r="619">
          <cell r="O619" t="str">
            <v>54719020000000</v>
          </cell>
          <cell r="P619">
            <v>8</v>
          </cell>
          <cell r="Q619">
            <v>6</v>
          </cell>
        </row>
        <row r="620">
          <cell r="O620" t="str">
            <v>54719930000000</v>
          </cell>
          <cell r="P620">
            <v>25</v>
          </cell>
          <cell r="Q620">
            <v>9</v>
          </cell>
        </row>
        <row r="621">
          <cell r="O621" t="str">
            <v>54720090000000</v>
          </cell>
          <cell r="P621">
            <v>8</v>
          </cell>
          <cell r="Q621">
            <v>0</v>
          </cell>
        </row>
        <row r="622">
          <cell r="O622" t="str">
            <v>54720170000000</v>
          </cell>
          <cell r="P622">
            <v>1</v>
          </cell>
          <cell r="Q622">
            <v>1</v>
          </cell>
        </row>
        <row r="623">
          <cell r="O623" t="str">
            <v>54720250000000</v>
          </cell>
          <cell r="P623">
            <v>2</v>
          </cell>
          <cell r="Q623">
            <v>0</v>
          </cell>
        </row>
        <row r="624">
          <cell r="O624" t="str">
            <v>54720410000000</v>
          </cell>
          <cell r="P624">
            <v>12</v>
          </cell>
          <cell r="Q624">
            <v>7</v>
          </cell>
        </row>
        <row r="625">
          <cell r="O625" t="str">
            <v>54720820000000</v>
          </cell>
          <cell r="P625">
            <v>3</v>
          </cell>
          <cell r="Q625">
            <v>1</v>
          </cell>
        </row>
        <row r="626">
          <cell r="O626" t="str">
            <v>54721320000000</v>
          </cell>
          <cell r="P626">
            <v>2</v>
          </cell>
          <cell r="Q626">
            <v>1</v>
          </cell>
        </row>
        <row r="627">
          <cell r="O627" t="str">
            <v>54721400000000</v>
          </cell>
          <cell r="P627">
            <v>1</v>
          </cell>
          <cell r="Q627">
            <v>0</v>
          </cell>
        </row>
        <row r="628">
          <cell r="O628" t="str">
            <v>54721570000000</v>
          </cell>
          <cell r="P628">
            <v>10</v>
          </cell>
          <cell r="Q628">
            <v>3</v>
          </cell>
        </row>
        <row r="629">
          <cell r="O629" t="str">
            <v>54721730000000</v>
          </cell>
          <cell r="P629">
            <v>5</v>
          </cell>
          <cell r="Q629">
            <v>2</v>
          </cell>
        </row>
        <row r="630">
          <cell r="O630" t="str">
            <v>54721810000000</v>
          </cell>
          <cell r="P630">
            <v>1</v>
          </cell>
          <cell r="Q630">
            <v>1</v>
          </cell>
        </row>
        <row r="631">
          <cell r="O631" t="str">
            <v>54721990000000</v>
          </cell>
          <cell r="P631">
            <v>8</v>
          </cell>
          <cell r="Q631">
            <v>4</v>
          </cell>
        </row>
        <row r="632">
          <cell r="O632" t="str">
            <v>54722150000000</v>
          </cell>
          <cell r="P632">
            <v>4</v>
          </cell>
          <cell r="Q632">
            <v>3</v>
          </cell>
        </row>
        <row r="633">
          <cell r="O633" t="str">
            <v>54722230000000</v>
          </cell>
          <cell r="P633">
            <v>1</v>
          </cell>
          <cell r="Q633">
            <v>0</v>
          </cell>
        </row>
        <row r="634">
          <cell r="O634" t="str">
            <v>54722310000000</v>
          </cell>
          <cell r="P634">
            <v>91</v>
          </cell>
          <cell r="Q634">
            <v>23</v>
          </cell>
        </row>
        <row r="635">
          <cell r="O635" t="str">
            <v>54722490000000</v>
          </cell>
          <cell r="P635">
            <v>101</v>
          </cell>
          <cell r="Q635">
            <v>23</v>
          </cell>
        </row>
        <row r="636">
          <cell r="O636" t="str">
            <v>54722560000000</v>
          </cell>
          <cell r="P636">
            <v>339</v>
          </cell>
          <cell r="Q636">
            <v>58</v>
          </cell>
        </row>
        <row r="637">
          <cell r="O637" t="str">
            <v>54722980000000</v>
          </cell>
          <cell r="P637">
            <v>3</v>
          </cell>
          <cell r="Q637">
            <v>2</v>
          </cell>
        </row>
        <row r="638">
          <cell r="O638" t="str">
            <v>54753250000000</v>
          </cell>
          <cell r="P638">
            <v>23</v>
          </cell>
          <cell r="Q638">
            <v>9</v>
          </cell>
        </row>
        <row r="639">
          <cell r="O639" t="str">
            <v>54755230000000</v>
          </cell>
          <cell r="P639">
            <v>190</v>
          </cell>
          <cell r="Q639">
            <v>53</v>
          </cell>
        </row>
        <row r="640">
          <cell r="O640" t="str">
            <v>54755310000000</v>
          </cell>
          <cell r="P640">
            <v>74</v>
          </cell>
          <cell r="Q640">
            <v>33</v>
          </cell>
        </row>
        <row r="641">
          <cell r="O641" t="str">
            <v>54767940000000</v>
          </cell>
          <cell r="P641">
            <v>31</v>
          </cell>
          <cell r="Q641">
            <v>12</v>
          </cell>
        </row>
        <row r="642">
          <cell r="O642" t="str">
            <v>54768360000000</v>
          </cell>
          <cell r="P642">
            <v>37</v>
          </cell>
          <cell r="Q642">
            <v>6</v>
          </cell>
        </row>
        <row r="643">
          <cell r="O643" t="str">
            <v>55723060000000</v>
          </cell>
          <cell r="P643">
            <v>1</v>
          </cell>
          <cell r="Q643">
            <v>1</v>
          </cell>
        </row>
        <row r="644">
          <cell r="O644" t="str">
            <v>55723480000000</v>
          </cell>
          <cell r="P644">
            <v>7</v>
          </cell>
          <cell r="Q644">
            <v>6</v>
          </cell>
        </row>
        <row r="645">
          <cell r="O645" t="str">
            <v>55723550000000</v>
          </cell>
          <cell r="P645">
            <v>4</v>
          </cell>
          <cell r="Q645">
            <v>3</v>
          </cell>
        </row>
        <row r="646">
          <cell r="O646" t="str">
            <v>55723630000000</v>
          </cell>
          <cell r="P646">
            <v>8</v>
          </cell>
          <cell r="Q646">
            <v>7</v>
          </cell>
        </row>
        <row r="647">
          <cell r="O647" t="str">
            <v>55723710000000</v>
          </cell>
          <cell r="P647">
            <v>6</v>
          </cell>
          <cell r="Q647">
            <v>5</v>
          </cell>
        </row>
        <row r="648">
          <cell r="O648" t="str">
            <v>55723890000000</v>
          </cell>
          <cell r="P648">
            <v>33</v>
          </cell>
          <cell r="Q648">
            <v>18</v>
          </cell>
        </row>
        <row r="649">
          <cell r="O649" t="str">
            <v>55723970000000</v>
          </cell>
          <cell r="P649">
            <v>2</v>
          </cell>
          <cell r="Q649">
            <v>1</v>
          </cell>
        </row>
        <row r="650">
          <cell r="O650" t="str">
            <v>55724050000000</v>
          </cell>
          <cell r="P650">
            <v>4</v>
          </cell>
          <cell r="Q650">
            <v>3</v>
          </cell>
        </row>
        <row r="651">
          <cell r="O651" t="str">
            <v>55724130000000</v>
          </cell>
          <cell r="P651">
            <v>13</v>
          </cell>
          <cell r="Q651">
            <v>9</v>
          </cell>
        </row>
        <row r="652">
          <cell r="O652" t="str">
            <v>55724210000000</v>
          </cell>
          <cell r="P652">
            <v>3</v>
          </cell>
          <cell r="Q652">
            <v>3</v>
          </cell>
        </row>
        <row r="653">
          <cell r="O653" t="str">
            <v>55751840000000</v>
          </cell>
          <cell r="P653">
            <v>4</v>
          </cell>
          <cell r="Q653">
            <v>1</v>
          </cell>
        </row>
        <row r="654">
          <cell r="O654" t="str">
            <v>56724470000000</v>
          </cell>
          <cell r="P654">
            <v>5</v>
          </cell>
          <cell r="Q654">
            <v>4</v>
          </cell>
        </row>
        <row r="655">
          <cell r="O655" t="str">
            <v>56724540000000</v>
          </cell>
          <cell r="P655">
            <v>9</v>
          </cell>
          <cell r="Q655">
            <v>5</v>
          </cell>
        </row>
        <row r="656">
          <cell r="O656" t="str">
            <v>56724620000000</v>
          </cell>
          <cell r="P656">
            <v>52</v>
          </cell>
          <cell r="Q656">
            <v>37</v>
          </cell>
        </row>
        <row r="657">
          <cell r="O657" t="str">
            <v>56724700000000</v>
          </cell>
          <cell r="P657">
            <v>1</v>
          </cell>
          <cell r="Q657">
            <v>1</v>
          </cell>
        </row>
        <row r="658">
          <cell r="O658" t="str">
            <v>56725040000000</v>
          </cell>
          <cell r="P658">
            <v>1</v>
          </cell>
          <cell r="Q658">
            <v>1</v>
          </cell>
        </row>
        <row r="659">
          <cell r="O659" t="str">
            <v>56725120000000</v>
          </cell>
          <cell r="P659">
            <v>27</v>
          </cell>
          <cell r="Q659">
            <v>20</v>
          </cell>
        </row>
        <row r="660">
          <cell r="O660" t="str">
            <v>56725200000000</v>
          </cell>
          <cell r="P660">
            <v>17</v>
          </cell>
          <cell r="Q660">
            <v>10</v>
          </cell>
        </row>
        <row r="661">
          <cell r="O661" t="str">
            <v>56725380000000</v>
          </cell>
          <cell r="P661">
            <v>65</v>
          </cell>
          <cell r="Q661">
            <v>43</v>
          </cell>
        </row>
        <row r="662">
          <cell r="O662" t="str">
            <v>56725460000000</v>
          </cell>
          <cell r="P662">
            <v>50</v>
          </cell>
          <cell r="Q662">
            <v>25</v>
          </cell>
        </row>
        <row r="663">
          <cell r="O663" t="str">
            <v>56725530000000</v>
          </cell>
          <cell r="P663">
            <v>31</v>
          </cell>
          <cell r="Q663">
            <v>14</v>
          </cell>
        </row>
        <row r="664">
          <cell r="O664" t="str">
            <v>56725610000000</v>
          </cell>
          <cell r="P664">
            <v>43</v>
          </cell>
          <cell r="Q664">
            <v>29</v>
          </cell>
        </row>
        <row r="665">
          <cell r="O665" t="str">
            <v>56726030000000</v>
          </cell>
          <cell r="P665">
            <v>13</v>
          </cell>
          <cell r="Q665">
            <v>6</v>
          </cell>
        </row>
        <row r="666">
          <cell r="O666" t="str">
            <v>56726110000000</v>
          </cell>
          <cell r="P666">
            <v>4</v>
          </cell>
          <cell r="Q666">
            <v>1</v>
          </cell>
        </row>
        <row r="667">
          <cell r="O667" t="str">
            <v>56726520000000</v>
          </cell>
          <cell r="P667">
            <v>133</v>
          </cell>
          <cell r="Q667">
            <v>78</v>
          </cell>
        </row>
        <row r="668">
          <cell r="O668" t="str">
            <v>56737590000000</v>
          </cell>
          <cell r="P668">
            <v>36</v>
          </cell>
          <cell r="Q668">
            <v>13</v>
          </cell>
        </row>
        <row r="669">
          <cell r="O669" t="str">
            <v>56738740000000</v>
          </cell>
          <cell r="P669">
            <v>3</v>
          </cell>
          <cell r="Q669">
            <v>1</v>
          </cell>
        </row>
        <row r="670">
          <cell r="O670" t="str">
            <v>56739400000000</v>
          </cell>
          <cell r="P670">
            <v>44</v>
          </cell>
          <cell r="Q670">
            <v>15</v>
          </cell>
        </row>
        <row r="671">
          <cell r="O671" t="str">
            <v>56768280000000</v>
          </cell>
          <cell r="P671">
            <v>36</v>
          </cell>
          <cell r="Q671">
            <v>26</v>
          </cell>
        </row>
        <row r="672">
          <cell r="O672" t="str">
            <v>57726780000000</v>
          </cell>
          <cell r="P672">
            <v>27</v>
          </cell>
          <cell r="Q672">
            <v>5</v>
          </cell>
        </row>
        <row r="673">
          <cell r="O673" t="str">
            <v>57726860000000</v>
          </cell>
          <cell r="P673">
            <v>6</v>
          </cell>
          <cell r="Q673">
            <v>3</v>
          </cell>
        </row>
        <row r="674">
          <cell r="O674" t="str">
            <v>57726940000000</v>
          </cell>
          <cell r="P674">
            <v>30</v>
          </cell>
          <cell r="Q674">
            <v>12</v>
          </cell>
        </row>
        <row r="675">
          <cell r="O675" t="str">
            <v>57727020000000</v>
          </cell>
          <cell r="P675">
            <v>9</v>
          </cell>
          <cell r="Q675">
            <v>4</v>
          </cell>
        </row>
        <row r="676">
          <cell r="O676" t="str">
            <v>57727100000000</v>
          </cell>
          <cell r="P676">
            <v>71</v>
          </cell>
          <cell r="Q676">
            <v>39</v>
          </cell>
        </row>
        <row r="677">
          <cell r="O677" t="str">
            <v>58727360000000</v>
          </cell>
          <cell r="P677">
            <v>159</v>
          </cell>
          <cell r="Q677">
            <v>95</v>
          </cell>
        </row>
        <row r="678">
          <cell r="O678" t="str">
            <v>58727440000000</v>
          </cell>
          <cell r="P678">
            <v>9</v>
          </cell>
          <cell r="Q678">
            <v>3</v>
          </cell>
        </row>
        <row r="679">
          <cell r="O679" t="str">
            <v>58727510000000</v>
          </cell>
          <cell r="P679">
            <v>13</v>
          </cell>
          <cell r="Q679">
            <v>9</v>
          </cell>
        </row>
        <row r="680">
          <cell r="O680" t="str">
            <v>58727690000000</v>
          </cell>
          <cell r="P680">
            <v>12</v>
          </cell>
          <cell r="Q680">
            <v>7</v>
          </cell>
        </row>
        <row r="681">
          <cell r="O681" t="str">
            <v>Grand Total</v>
          </cell>
          <cell r="P681">
            <v>18468</v>
          </cell>
          <cell r="Q681">
            <v>10578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10">
          <cell r="A10" t="str">
            <v>01100170112607</v>
          </cell>
          <cell r="B10">
            <v>10232</v>
          </cell>
          <cell r="C10" t="str">
            <v>01</v>
          </cell>
          <cell r="D10">
            <v>10017</v>
          </cell>
          <cell r="E10" t="str">
            <v>0112607</v>
          </cell>
          <cell r="F10" t="str">
            <v>Alameda</v>
          </cell>
          <cell r="G10" t="str">
            <v>Alameda Co. Office of Education</v>
          </cell>
          <cell r="H10" t="str">
            <v>Envision Academy for Arts &amp; Technology</v>
          </cell>
          <cell r="I10" t="str">
            <v>UNIFIED</v>
          </cell>
          <cell r="J10" t="str">
            <v>0811</v>
          </cell>
          <cell r="K10" t="str">
            <v>D</v>
          </cell>
          <cell r="L10">
            <v>2</v>
          </cell>
          <cell r="M10">
            <v>61259</v>
          </cell>
          <cell r="N10" t="str">
            <v>Oakland Unified</v>
          </cell>
          <cell r="O10">
            <v>1</v>
          </cell>
          <cell r="P10">
            <v>13</v>
          </cell>
          <cell r="Q10">
            <v>255</v>
          </cell>
        </row>
        <row r="11">
          <cell r="A11" t="str">
            <v>01100170123968</v>
          </cell>
          <cell r="B11">
            <v>12534</v>
          </cell>
          <cell r="C11" t="str">
            <v>01</v>
          </cell>
          <cell r="D11">
            <v>10017</v>
          </cell>
          <cell r="E11" t="str">
            <v>0123968</v>
          </cell>
          <cell r="F11" t="str">
            <v>Alameda</v>
          </cell>
          <cell r="G11" t="str">
            <v>Alameda Co. Office of Education</v>
          </cell>
          <cell r="H11" t="str">
            <v>Community School for Creative Education</v>
          </cell>
          <cell r="I11" t="str">
            <v>UNIFIED</v>
          </cell>
          <cell r="J11" t="str">
            <v>1284</v>
          </cell>
          <cell r="K11" t="str">
            <v>D</v>
          </cell>
          <cell r="L11">
            <v>2</v>
          </cell>
          <cell r="M11">
            <v>61259</v>
          </cell>
          <cell r="N11" t="str">
            <v>Oakland Unified</v>
          </cell>
          <cell r="O11">
            <v>1</v>
          </cell>
          <cell r="P11">
            <v>28</v>
          </cell>
          <cell r="Q11">
            <v>255</v>
          </cell>
        </row>
        <row r="12">
          <cell r="A12" t="str">
            <v>01100170124172</v>
          </cell>
          <cell r="B12">
            <v>12530</v>
          </cell>
          <cell r="C12" t="str">
            <v>01</v>
          </cell>
          <cell r="D12">
            <v>10017</v>
          </cell>
          <cell r="E12" t="str">
            <v>0124172</v>
          </cell>
          <cell r="F12" t="str">
            <v>Alameda</v>
          </cell>
          <cell r="G12" t="str">
            <v>Alameda Co. Office of Education</v>
          </cell>
          <cell r="H12" t="str">
            <v>Yu Ming Charter</v>
          </cell>
          <cell r="I12" t="str">
            <v>CO OFFICE</v>
          </cell>
          <cell r="J12" t="str">
            <v>1296</v>
          </cell>
          <cell r="K12" t="str">
            <v>D</v>
          </cell>
          <cell r="L12">
            <v>7</v>
          </cell>
          <cell r="M12">
            <v>10017</v>
          </cell>
          <cell r="O12">
            <v>1</v>
          </cell>
          <cell r="P12">
            <v>28</v>
          </cell>
          <cell r="Q12">
            <v>255</v>
          </cell>
        </row>
        <row r="13">
          <cell r="A13" t="str">
            <v>01100170125567</v>
          </cell>
          <cell r="B13">
            <v>12706</v>
          </cell>
          <cell r="C13" t="str">
            <v>01</v>
          </cell>
          <cell r="D13">
            <v>10017</v>
          </cell>
          <cell r="E13" t="str">
            <v>0125567</v>
          </cell>
          <cell r="F13" t="str">
            <v>Alameda</v>
          </cell>
          <cell r="G13" t="str">
            <v>Alameda Co. Office of Education</v>
          </cell>
          <cell r="H13" t="str">
            <v>Urban Montessori Charter</v>
          </cell>
          <cell r="I13" t="str">
            <v>UNIFIED</v>
          </cell>
          <cell r="J13" t="str">
            <v>1383</v>
          </cell>
          <cell r="K13" t="str">
            <v>D</v>
          </cell>
          <cell r="L13">
            <v>2</v>
          </cell>
          <cell r="M13">
            <v>61259</v>
          </cell>
          <cell r="N13" t="str">
            <v>Oakland Unified</v>
          </cell>
          <cell r="O13">
            <v>1</v>
          </cell>
          <cell r="P13">
            <v>31</v>
          </cell>
          <cell r="Q13">
            <v>255</v>
          </cell>
        </row>
        <row r="14">
          <cell r="A14" t="str">
            <v>01100170131581</v>
          </cell>
          <cell r="B14">
            <v>14193</v>
          </cell>
          <cell r="C14" t="str">
            <v>01</v>
          </cell>
          <cell r="D14">
            <v>10017</v>
          </cell>
          <cell r="E14" t="str">
            <v>0131581</v>
          </cell>
          <cell r="F14" t="str">
            <v>Alameda</v>
          </cell>
          <cell r="G14" t="str">
            <v>Alameda Co. Office of Education</v>
          </cell>
          <cell r="H14" t="str">
            <v>Oakland Unity Middle School</v>
          </cell>
          <cell r="I14" t="str">
            <v>UNIFIED</v>
          </cell>
          <cell r="J14" t="str">
            <v>1707</v>
          </cell>
          <cell r="K14" t="str">
            <v>D</v>
          </cell>
          <cell r="L14">
            <v>2</v>
          </cell>
          <cell r="M14">
            <v>61259</v>
          </cell>
          <cell r="N14" t="str">
            <v>Oakland Unified</v>
          </cell>
          <cell r="O14">
            <v>1</v>
          </cell>
          <cell r="P14">
            <v>40</v>
          </cell>
          <cell r="Q14">
            <v>255</v>
          </cell>
        </row>
        <row r="15">
          <cell r="A15" t="str">
            <v>01100170136101</v>
          </cell>
          <cell r="B15">
            <v>14453</v>
          </cell>
          <cell r="C15" t="str">
            <v>01</v>
          </cell>
          <cell r="D15" t="str">
            <v>10017</v>
          </cell>
          <cell r="E15" t="str">
            <v>0136101</v>
          </cell>
          <cell r="F15" t="str">
            <v>Alameda</v>
          </cell>
          <cell r="G15" t="str">
            <v>Alameda Co. Office of Education</v>
          </cell>
          <cell r="H15" t="str">
            <v>Connecting Waters Charter School, East Bay</v>
          </cell>
          <cell r="I15" t="str">
            <v>UNIFIED</v>
          </cell>
          <cell r="J15" t="str">
            <v>1881</v>
          </cell>
          <cell r="K15" t="str">
            <v>D</v>
          </cell>
          <cell r="L15">
            <v>2</v>
          </cell>
          <cell r="M15" t="str">
            <v>61242</v>
          </cell>
          <cell r="N15" t="str">
            <v>New Haven Unified</v>
          </cell>
          <cell r="O15">
            <v>1</v>
          </cell>
          <cell r="P15">
            <v>46</v>
          </cell>
          <cell r="Q15">
            <v>255</v>
          </cell>
          <cell r="S15" t="str">
            <v>x</v>
          </cell>
          <cell r="X15" t="str">
            <v>System-0155</v>
          </cell>
          <cell r="Y15" t="str">
            <v>Bill</v>
          </cell>
          <cell r="Z15">
            <v>42944</v>
          </cell>
        </row>
        <row r="16">
          <cell r="A16" t="str">
            <v>01100170136226</v>
          </cell>
          <cell r="B16">
            <v>14477</v>
          </cell>
          <cell r="C16" t="str">
            <v>01</v>
          </cell>
          <cell r="D16" t="str">
            <v>10017</v>
          </cell>
          <cell r="E16" t="str">
            <v>0136226</v>
          </cell>
          <cell r="F16" t="str">
            <v>Alameda</v>
          </cell>
          <cell r="G16" t="str">
            <v>Alameda Co. Office of Education</v>
          </cell>
          <cell r="H16" t="str">
            <v>Opportunity Charter</v>
          </cell>
          <cell r="I16" t="str">
            <v>CO OFFICE</v>
          </cell>
          <cell r="J16" t="str">
            <v>1888</v>
          </cell>
          <cell r="K16" t="str">
            <v>L</v>
          </cell>
          <cell r="L16">
            <v>1</v>
          </cell>
          <cell r="M16">
            <v>10017</v>
          </cell>
          <cell r="O16">
            <v>1</v>
          </cell>
          <cell r="P16">
            <v>46</v>
          </cell>
          <cell r="Q16">
            <v>255</v>
          </cell>
          <cell r="S16" t="str">
            <v>x</v>
          </cell>
          <cell r="X16" t="str">
            <v>System-0157</v>
          </cell>
          <cell r="Y16" t="str">
            <v>Bill</v>
          </cell>
          <cell r="Z16">
            <v>42948</v>
          </cell>
        </row>
        <row r="17">
          <cell r="A17" t="str">
            <v>01100176001788</v>
          </cell>
          <cell r="B17">
            <v>12318</v>
          </cell>
          <cell r="C17" t="str">
            <v>01</v>
          </cell>
          <cell r="D17">
            <v>10017</v>
          </cell>
          <cell r="E17" t="str">
            <v>6001788</v>
          </cell>
          <cell r="F17" t="str">
            <v>Alameda</v>
          </cell>
          <cell r="G17" t="str">
            <v>Alameda Co. Office of Education</v>
          </cell>
          <cell r="H17" t="str">
            <v>Cox Academy</v>
          </cell>
          <cell r="I17" t="str">
            <v>UNIFIED</v>
          </cell>
          <cell r="J17" t="str">
            <v>0740</v>
          </cell>
          <cell r="K17" t="str">
            <v>D</v>
          </cell>
          <cell r="L17">
            <v>2</v>
          </cell>
          <cell r="M17">
            <v>61259</v>
          </cell>
          <cell r="N17" t="str">
            <v>Oakland Unified</v>
          </cell>
          <cell r="O17">
            <v>1</v>
          </cell>
          <cell r="P17">
            <v>25</v>
          </cell>
          <cell r="Q17">
            <v>255</v>
          </cell>
        </row>
        <row r="18">
          <cell r="A18" t="str">
            <v>01100176002000</v>
          </cell>
          <cell r="B18">
            <v>1684</v>
          </cell>
          <cell r="C18" t="str">
            <v>01</v>
          </cell>
          <cell r="D18">
            <v>10017</v>
          </cell>
          <cell r="E18" t="str">
            <v>6002000</v>
          </cell>
          <cell r="F18" t="str">
            <v>Alameda</v>
          </cell>
          <cell r="G18" t="str">
            <v>Alameda Co. Office of Education</v>
          </cell>
          <cell r="H18" t="str">
            <v>Lazear Charter Academy</v>
          </cell>
          <cell r="I18" t="str">
            <v>UNIFIED</v>
          </cell>
          <cell r="J18" t="str">
            <v>1464</v>
          </cell>
          <cell r="K18" t="str">
            <v>D</v>
          </cell>
          <cell r="L18">
            <v>2</v>
          </cell>
          <cell r="M18">
            <v>61259</v>
          </cell>
          <cell r="N18" t="str">
            <v>Oakland Unified</v>
          </cell>
          <cell r="O18">
            <v>1</v>
          </cell>
          <cell r="P18">
            <v>31</v>
          </cell>
          <cell r="Q18">
            <v>255</v>
          </cell>
        </row>
        <row r="19">
          <cell r="A19" t="str">
            <v>01611190119222</v>
          </cell>
          <cell r="B19">
            <v>12153</v>
          </cell>
          <cell r="C19" t="str">
            <v>01</v>
          </cell>
          <cell r="D19">
            <v>61119</v>
          </cell>
          <cell r="E19" t="str">
            <v>0119222</v>
          </cell>
          <cell r="F19" t="str">
            <v>Alameda</v>
          </cell>
          <cell r="G19" t="str">
            <v>Alameda Unified</v>
          </cell>
          <cell r="H19" t="str">
            <v>Nea Community Learning Center</v>
          </cell>
          <cell r="I19" t="str">
            <v>UNIFIED</v>
          </cell>
          <cell r="J19" t="str">
            <v>1066</v>
          </cell>
          <cell r="K19" t="str">
            <v>D</v>
          </cell>
          <cell r="L19">
            <v>3</v>
          </cell>
          <cell r="M19">
            <v>61119</v>
          </cell>
          <cell r="O19">
            <v>1</v>
          </cell>
          <cell r="P19">
            <v>22</v>
          </cell>
          <cell r="Q19">
            <v>255</v>
          </cell>
        </row>
        <row r="20">
          <cell r="A20" t="str">
            <v>01611190122085</v>
          </cell>
          <cell r="B20">
            <v>12319</v>
          </cell>
          <cell r="C20" t="str">
            <v>01</v>
          </cell>
          <cell r="D20">
            <v>61119</v>
          </cell>
          <cell r="E20" t="str">
            <v>0122085</v>
          </cell>
          <cell r="F20" t="str">
            <v>Alameda</v>
          </cell>
          <cell r="G20" t="str">
            <v>Alameda Unified</v>
          </cell>
          <cell r="H20" t="str">
            <v>The Academy of Alameda</v>
          </cell>
          <cell r="I20" t="str">
            <v>UNIFIED</v>
          </cell>
          <cell r="J20" t="str">
            <v>1181</v>
          </cell>
          <cell r="K20" t="str">
            <v>D</v>
          </cell>
          <cell r="L20">
            <v>3</v>
          </cell>
          <cell r="M20">
            <v>61119</v>
          </cell>
          <cell r="O20">
            <v>1</v>
          </cell>
          <cell r="P20">
            <v>25</v>
          </cell>
          <cell r="Q20">
            <v>255</v>
          </cell>
        </row>
        <row r="21">
          <cell r="A21" t="str">
            <v>01611190130609</v>
          </cell>
          <cell r="B21">
            <v>1073</v>
          </cell>
          <cell r="C21" t="str">
            <v>01</v>
          </cell>
          <cell r="D21">
            <v>61119</v>
          </cell>
          <cell r="E21" t="str">
            <v>0130609</v>
          </cell>
          <cell r="F21" t="str">
            <v>Alameda</v>
          </cell>
          <cell r="G21" t="str">
            <v>Alameda Unified</v>
          </cell>
          <cell r="H21" t="str">
            <v>Alameda Community Learning Center</v>
          </cell>
          <cell r="I21" t="str">
            <v>UNIFIED</v>
          </cell>
          <cell r="J21" t="str">
            <v>0352</v>
          </cell>
          <cell r="K21" t="str">
            <v>D</v>
          </cell>
          <cell r="L21">
            <v>3</v>
          </cell>
          <cell r="M21">
            <v>61119</v>
          </cell>
          <cell r="O21">
            <v>1</v>
          </cell>
          <cell r="P21">
            <v>1</v>
          </cell>
          <cell r="Q21">
            <v>255</v>
          </cell>
        </row>
        <row r="22">
          <cell r="A22" t="str">
            <v>01611190130625</v>
          </cell>
          <cell r="B22">
            <v>1074</v>
          </cell>
          <cell r="C22" t="str">
            <v>01</v>
          </cell>
          <cell r="D22">
            <v>61119</v>
          </cell>
          <cell r="E22" t="str">
            <v>0130625</v>
          </cell>
          <cell r="F22" t="str">
            <v>Alameda</v>
          </cell>
          <cell r="G22" t="str">
            <v>Alameda Unified</v>
          </cell>
          <cell r="H22" t="str">
            <v>Alternatives in Action</v>
          </cell>
          <cell r="I22" t="str">
            <v>UNIFIED</v>
          </cell>
          <cell r="J22" t="str">
            <v>0398</v>
          </cell>
          <cell r="K22" t="str">
            <v>D</v>
          </cell>
          <cell r="L22">
            <v>3</v>
          </cell>
          <cell r="M22">
            <v>61119</v>
          </cell>
          <cell r="O22">
            <v>1</v>
          </cell>
          <cell r="P22">
            <v>1</v>
          </cell>
          <cell r="Q22">
            <v>255</v>
          </cell>
        </row>
        <row r="23">
          <cell r="A23" t="str">
            <v>01611190131805</v>
          </cell>
          <cell r="B23">
            <v>14194</v>
          </cell>
          <cell r="C23" t="str">
            <v>01</v>
          </cell>
          <cell r="D23">
            <v>61119</v>
          </cell>
          <cell r="E23" t="str">
            <v>0131805</v>
          </cell>
          <cell r="F23" t="str">
            <v>Alameda</v>
          </cell>
          <cell r="G23" t="str">
            <v>Alameda Unified</v>
          </cell>
          <cell r="H23" t="str">
            <v>The Academy of Alameda Elementary School</v>
          </cell>
          <cell r="I23" t="str">
            <v>UNIFIED</v>
          </cell>
          <cell r="J23" t="str">
            <v>1718</v>
          </cell>
          <cell r="K23" t="str">
            <v>D</v>
          </cell>
          <cell r="L23">
            <v>3</v>
          </cell>
          <cell r="M23">
            <v>61119</v>
          </cell>
          <cell r="O23">
            <v>1</v>
          </cell>
          <cell r="P23">
            <v>40</v>
          </cell>
          <cell r="Q23">
            <v>255</v>
          </cell>
        </row>
        <row r="24">
          <cell r="A24" t="str">
            <v>01611430122689</v>
          </cell>
          <cell r="B24">
            <v>12531</v>
          </cell>
          <cell r="C24" t="str">
            <v>01</v>
          </cell>
          <cell r="D24">
            <v>61143</v>
          </cell>
          <cell r="E24" t="str">
            <v>0122689</v>
          </cell>
          <cell r="F24" t="str">
            <v>Alameda</v>
          </cell>
          <cell r="G24" t="str">
            <v>Berkeley Unified</v>
          </cell>
          <cell r="H24" t="str">
            <v>REALM Charter Middle</v>
          </cell>
          <cell r="I24" t="str">
            <v>UNIFIED</v>
          </cell>
          <cell r="J24" t="str">
            <v>1254</v>
          </cell>
          <cell r="K24" t="str">
            <v>D</v>
          </cell>
          <cell r="L24">
            <v>3</v>
          </cell>
          <cell r="M24">
            <v>61143</v>
          </cell>
          <cell r="O24">
            <v>1</v>
          </cell>
          <cell r="P24">
            <v>28</v>
          </cell>
          <cell r="Q24">
            <v>255</v>
          </cell>
        </row>
        <row r="25">
          <cell r="A25" t="str">
            <v>01611430122697</v>
          </cell>
          <cell r="B25">
            <v>12532</v>
          </cell>
          <cell r="C25" t="str">
            <v>01</v>
          </cell>
          <cell r="D25">
            <v>61143</v>
          </cell>
          <cell r="E25" t="str">
            <v>0122697</v>
          </cell>
          <cell r="F25" t="str">
            <v>Alameda</v>
          </cell>
          <cell r="G25" t="str">
            <v>Berkeley Unified</v>
          </cell>
          <cell r="H25" t="str">
            <v>REALM Charter High</v>
          </cell>
          <cell r="I25" t="str">
            <v>UNIFIED</v>
          </cell>
          <cell r="J25" t="str">
            <v>1255</v>
          </cell>
          <cell r="K25" t="str">
            <v>D</v>
          </cell>
          <cell r="L25">
            <v>3</v>
          </cell>
          <cell r="M25">
            <v>61143</v>
          </cell>
          <cell r="O25">
            <v>1</v>
          </cell>
          <cell r="P25">
            <v>28</v>
          </cell>
          <cell r="Q25">
            <v>255</v>
          </cell>
        </row>
        <row r="26">
          <cell r="A26" t="str">
            <v>01611760130534</v>
          </cell>
          <cell r="B26">
            <v>1075</v>
          </cell>
          <cell r="C26" t="str">
            <v>01</v>
          </cell>
          <cell r="D26">
            <v>61176</v>
          </cell>
          <cell r="E26" t="str">
            <v>0130534</v>
          </cell>
          <cell r="F26" t="str">
            <v>Alameda</v>
          </cell>
          <cell r="G26" t="str">
            <v>Fremont Unified</v>
          </cell>
          <cell r="H26" t="str">
            <v>Circle of Independent Learning</v>
          </cell>
          <cell r="I26" t="str">
            <v>UNIFIED</v>
          </cell>
          <cell r="J26" t="str">
            <v>0152</v>
          </cell>
          <cell r="K26" t="str">
            <v>L</v>
          </cell>
          <cell r="L26">
            <v>3</v>
          </cell>
          <cell r="M26">
            <v>61176</v>
          </cell>
          <cell r="O26">
            <v>1</v>
          </cell>
          <cell r="P26">
            <v>1</v>
          </cell>
          <cell r="Q26">
            <v>255</v>
          </cell>
        </row>
        <row r="27">
          <cell r="A27" t="str">
            <v>01611920108670</v>
          </cell>
          <cell r="B27">
            <v>10191</v>
          </cell>
          <cell r="C27" t="str">
            <v>01</v>
          </cell>
          <cell r="D27">
            <v>61192</v>
          </cell>
          <cell r="E27" t="str">
            <v>0108670</v>
          </cell>
          <cell r="F27" t="str">
            <v>Alameda</v>
          </cell>
          <cell r="G27" t="str">
            <v>Hayward Unified</v>
          </cell>
          <cell r="H27" t="str">
            <v>Leadership Public Schools - Hayward</v>
          </cell>
          <cell r="I27" t="str">
            <v>UNIFIED</v>
          </cell>
          <cell r="J27" t="str">
            <v>0684</v>
          </cell>
          <cell r="K27" t="str">
            <v>D</v>
          </cell>
          <cell r="L27">
            <v>3</v>
          </cell>
          <cell r="M27">
            <v>61192</v>
          </cell>
          <cell r="O27">
            <v>1</v>
          </cell>
          <cell r="P27">
            <v>10</v>
          </cell>
          <cell r="Q27">
            <v>255</v>
          </cell>
        </row>
        <row r="28">
          <cell r="A28" t="str">
            <v>01611920113902</v>
          </cell>
          <cell r="B28">
            <v>11339</v>
          </cell>
          <cell r="C28" t="str">
            <v>01</v>
          </cell>
          <cell r="D28">
            <v>61192</v>
          </cell>
          <cell r="E28" t="str">
            <v>0113902</v>
          </cell>
          <cell r="F28" t="str">
            <v>Alameda</v>
          </cell>
          <cell r="G28" t="str">
            <v>Hayward Unified</v>
          </cell>
          <cell r="H28" t="str">
            <v>Impact Academy of Arts &amp; Technology</v>
          </cell>
          <cell r="I28" t="str">
            <v>UNIFIED</v>
          </cell>
          <cell r="J28" t="str">
            <v>0836</v>
          </cell>
          <cell r="K28" t="str">
            <v>D</v>
          </cell>
          <cell r="L28">
            <v>3</v>
          </cell>
          <cell r="M28">
            <v>61192</v>
          </cell>
          <cell r="O28">
            <v>1</v>
          </cell>
          <cell r="P28">
            <v>16</v>
          </cell>
          <cell r="Q28">
            <v>255</v>
          </cell>
        </row>
        <row r="29">
          <cell r="A29" t="str">
            <v>01611920119248</v>
          </cell>
          <cell r="B29">
            <v>12154</v>
          </cell>
          <cell r="C29" t="str">
            <v>01</v>
          </cell>
          <cell r="D29">
            <v>61192</v>
          </cell>
          <cell r="E29" t="str">
            <v>0119248</v>
          </cell>
          <cell r="F29" t="str">
            <v>Alameda</v>
          </cell>
          <cell r="G29" t="str">
            <v>Hayward Unified</v>
          </cell>
          <cell r="H29" t="str">
            <v>Golden Oak Montessori of Hayward</v>
          </cell>
          <cell r="I29" t="str">
            <v>UNIFIED</v>
          </cell>
          <cell r="J29" t="str">
            <v>1067</v>
          </cell>
          <cell r="K29" t="str">
            <v>D</v>
          </cell>
          <cell r="L29">
            <v>3</v>
          </cell>
          <cell r="M29">
            <v>61192</v>
          </cell>
          <cell r="O29">
            <v>1</v>
          </cell>
          <cell r="P29">
            <v>22</v>
          </cell>
          <cell r="Q29">
            <v>255</v>
          </cell>
        </row>
        <row r="30">
          <cell r="A30" t="str">
            <v>01611920127696</v>
          </cell>
          <cell r="B30">
            <v>12922</v>
          </cell>
          <cell r="C30" t="str">
            <v>01</v>
          </cell>
          <cell r="D30">
            <v>61192</v>
          </cell>
          <cell r="E30" t="str">
            <v>0127696</v>
          </cell>
          <cell r="F30" t="str">
            <v>Alameda</v>
          </cell>
          <cell r="G30" t="str">
            <v>Hayward Unified</v>
          </cell>
          <cell r="H30" t="str">
            <v>Knowledge Enlightens You (KEY) Academy</v>
          </cell>
          <cell r="I30" t="str">
            <v>UNIFIED</v>
          </cell>
          <cell r="J30" t="str">
            <v>1514</v>
          </cell>
          <cell r="K30" t="str">
            <v>D</v>
          </cell>
          <cell r="L30">
            <v>3</v>
          </cell>
          <cell r="M30">
            <v>61192</v>
          </cell>
          <cell r="O30">
            <v>1</v>
          </cell>
          <cell r="P30">
            <v>34</v>
          </cell>
          <cell r="Q30">
            <v>255</v>
          </cell>
        </row>
        <row r="31">
          <cell r="A31" t="str">
            <v>01611920127944</v>
          </cell>
          <cell r="B31">
            <v>12944</v>
          </cell>
          <cell r="C31" t="str">
            <v>01</v>
          </cell>
          <cell r="D31">
            <v>61192</v>
          </cell>
          <cell r="E31" t="str">
            <v>0127944</v>
          </cell>
          <cell r="F31" t="str">
            <v>Alameda</v>
          </cell>
          <cell r="G31" t="str">
            <v>Hayward Unified</v>
          </cell>
          <cell r="H31" t="str">
            <v>Silver Oak High Public Montessori Charter</v>
          </cell>
          <cell r="I31" t="str">
            <v>UNIFIED</v>
          </cell>
          <cell r="J31" t="str">
            <v>1543</v>
          </cell>
          <cell r="K31" t="str">
            <v>D</v>
          </cell>
          <cell r="L31">
            <v>3</v>
          </cell>
          <cell r="M31">
            <v>61192</v>
          </cell>
          <cell r="O31">
            <v>1</v>
          </cell>
          <cell r="P31">
            <v>34</v>
          </cell>
          <cell r="Q31">
            <v>255</v>
          </cell>
        </row>
        <row r="32">
          <cell r="A32" t="str">
            <v>01612000107839</v>
          </cell>
          <cell r="B32">
            <v>10165</v>
          </cell>
          <cell r="C32" t="str">
            <v>01</v>
          </cell>
          <cell r="D32">
            <v>61200</v>
          </cell>
          <cell r="E32" t="str">
            <v>0107839</v>
          </cell>
          <cell r="F32" t="str">
            <v>Alameda</v>
          </cell>
          <cell r="G32" t="str">
            <v>Livermore Valley Joint Unified</v>
          </cell>
          <cell r="H32" t="str">
            <v>Livermore Valley Charter</v>
          </cell>
          <cell r="I32" t="str">
            <v>UNIFIED</v>
          </cell>
          <cell r="J32" t="str">
            <v>1565</v>
          </cell>
          <cell r="K32" t="str">
            <v>D</v>
          </cell>
          <cell r="L32">
            <v>3</v>
          </cell>
          <cell r="M32">
            <v>61200</v>
          </cell>
          <cell r="O32">
            <v>1</v>
          </cell>
          <cell r="P32">
            <v>10</v>
          </cell>
          <cell r="Q32">
            <v>45</v>
          </cell>
          <cell r="R32">
            <v>42916</v>
          </cell>
          <cell r="X32" t="str">
            <v>System-0141</v>
          </cell>
          <cell r="Y32" t="str">
            <v>Bill</v>
          </cell>
          <cell r="Z32">
            <v>42943</v>
          </cell>
        </row>
        <row r="33">
          <cell r="A33" t="str">
            <v>01612000120931</v>
          </cell>
          <cell r="B33">
            <v>12320</v>
          </cell>
          <cell r="C33" t="str">
            <v>01</v>
          </cell>
          <cell r="D33">
            <v>61200</v>
          </cell>
          <cell r="E33" t="str">
            <v>0120931</v>
          </cell>
          <cell r="F33" t="str">
            <v>Alameda</v>
          </cell>
          <cell r="G33" t="str">
            <v>Livermore Valley Joint Unified</v>
          </cell>
          <cell r="H33" t="str">
            <v>Livermore Valley Charter Preparatory High</v>
          </cell>
          <cell r="I33" t="str">
            <v>UNIFIED</v>
          </cell>
          <cell r="J33" t="str">
            <v>1124</v>
          </cell>
          <cell r="K33" t="str">
            <v>D</v>
          </cell>
          <cell r="L33">
            <v>3</v>
          </cell>
          <cell r="M33">
            <v>61200</v>
          </cell>
          <cell r="O33">
            <v>1</v>
          </cell>
          <cell r="P33">
            <v>25</v>
          </cell>
          <cell r="Q33">
            <v>45</v>
          </cell>
          <cell r="R33">
            <v>42916</v>
          </cell>
          <cell r="X33" t="str">
            <v>System-0141</v>
          </cell>
          <cell r="Y33" t="str">
            <v>Bill</v>
          </cell>
          <cell r="Z33">
            <v>42943</v>
          </cell>
        </row>
        <row r="34">
          <cell r="A34" t="str">
            <v>01612590100065</v>
          </cell>
          <cell r="B34">
            <v>9576</v>
          </cell>
          <cell r="C34" t="str">
            <v>01</v>
          </cell>
          <cell r="D34">
            <v>61259</v>
          </cell>
          <cell r="E34" t="str">
            <v>0100065</v>
          </cell>
          <cell r="F34" t="str">
            <v>Alameda</v>
          </cell>
          <cell r="G34" t="str">
            <v>Oakland Unified</v>
          </cell>
          <cell r="H34" t="str">
            <v>Oakland Unity High</v>
          </cell>
          <cell r="I34" t="str">
            <v>UNIFIED</v>
          </cell>
          <cell r="J34" t="str">
            <v>0510</v>
          </cell>
          <cell r="K34" t="str">
            <v>D</v>
          </cell>
          <cell r="L34">
            <v>3</v>
          </cell>
          <cell r="M34">
            <v>61259</v>
          </cell>
          <cell r="O34">
            <v>1</v>
          </cell>
          <cell r="P34">
            <v>4</v>
          </cell>
          <cell r="Q34">
            <v>255</v>
          </cell>
        </row>
        <row r="35">
          <cell r="A35" t="str">
            <v>01612590100123</v>
          </cell>
          <cell r="B35">
            <v>9577</v>
          </cell>
          <cell r="C35" t="str">
            <v>01</v>
          </cell>
          <cell r="D35">
            <v>61259</v>
          </cell>
          <cell r="E35" t="str">
            <v>0100123</v>
          </cell>
          <cell r="F35" t="str">
            <v>Alameda</v>
          </cell>
          <cell r="G35" t="str">
            <v>Oakland Unified</v>
          </cell>
          <cell r="H35" t="str">
            <v>East Oakland Leadership Academy</v>
          </cell>
          <cell r="I35" t="str">
            <v>UNIFIED</v>
          </cell>
          <cell r="J35" t="str">
            <v>0499</v>
          </cell>
          <cell r="K35" t="str">
            <v>D</v>
          </cell>
          <cell r="L35">
            <v>3</v>
          </cell>
          <cell r="M35">
            <v>61259</v>
          </cell>
          <cell r="O35">
            <v>1</v>
          </cell>
          <cell r="P35">
            <v>4</v>
          </cell>
          <cell r="Q35">
            <v>255</v>
          </cell>
        </row>
        <row r="36">
          <cell r="A36" t="str">
            <v>01612590106906</v>
          </cell>
          <cell r="B36">
            <v>9712</v>
          </cell>
          <cell r="C36" t="str">
            <v>01</v>
          </cell>
          <cell r="D36">
            <v>61259</v>
          </cell>
          <cell r="E36" t="str">
            <v>0106906</v>
          </cell>
          <cell r="F36" t="str">
            <v>Alameda</v>
          </cell>
          <cell r="G36" t="str">
            <v>Oakland Unified</v>
          </cell>
          <cell r="H36" t="str">
            <v>Bay Area Technology</v>
          </cell>
          <cell r="I36" t="str">
            <v>UNIFIED</v>
          </cell>
          <cell r="J36" t="str">
            <v>0661</v>
          </cell>
          <cell r="K36" t="str">
            <v>D</v>
          </cell>
          <cell r="L36">
            <v>3</v>
          </cell>
          <cell r="M36">
            <v>61259</v>
          </cell>
          <cell r="O36">
            <v>1</v>
          </cell>
          <cell r="P36">
            <v>7</v>
          </cell>
          <cell r="Q36">
            <v>255</v>
          </cell>
        </row>
        <row r="37">
          <cell r="A37" t="str">
            <v>01612590108944</v>
          </cell>
          <cell r="B37">
            <v>10197</v>
          </cell>
          <cell r="C37" t="str">
            <v>01</v>
          </cell>
          <cell r="D37">
            <v>61259</v>
          </cell>
          <cell r="E37" t="str">
            <v>0108944</v>
          </cell>
          <cell r="F37" t="str">
            <v>Alameda</v>
          </cell>
          <cell r="G37" t="str">
            <v>Oakland Unified</v>
          </cell>
          <cell r="H37" t="str">
            <v>Lighthouse Community Charter High</v>
          </cell>
          <cell r="I37" t="str">
            <v>UNIFIED</v>
          </cell>
          <cell r="J37" t="str">
            <v>0700</v>
          </cell>
          <cell r="K37" t="str">
            <v>D</v>
          </cell>
          <cell r="L37">
            <v>3</v>
          </cell>
          <cell r="M37">
            <v>61259</v>
          </cell>
          <cell r="O37">
            <v>1</v>
          </cell>
          <cell r="P37">
            <v>10</v>
          </cell>
          <cell r="Q37">
            <v>255</v>
          </cell>
        </row>
        <row r="38">
          <cell r="A38" t="str">
            <v>01612590109819</v>
          </cell>
          <cell r="B38">
            <v>10160</v>
          </cell>
          <cell r="C38" t="str">
            <v>01</v>
          </cell>
          <cell r="D38">
            <v>61259</v>
          </cell>
          <cell r="E38" t="str">
            <v>0109819</v>
          </cell>
          <cell r="F38" t="str">
            <v>Alameda</v>
          </cell>
          <cell r="G38" t="str">
            <v>Oakland Unified</v>
          </cell>
          <cell r="H38" t="str">
            <v>Aspire Berkley Maynard Academy</v>
          </cell>
          <cell r="I38" t="str">
            <v>UNIFIED</v>
          </cell>
          <cell r="J38" t="str">
            <v>0726</v>
          </cell>
          <cell r="K38" t="str">
            <v>D</v>
          </cell>
          <cell r="L38">
            <v>3</v>
          </cell>
          <cell r="M38">
            <v>61259</v>
          </cell>
          <cell r="O38">
            <v>1</v>
          </cell>
          <cell r="P38">
            <v>10</v>
          </cell>
          <cell r="Q38">
            <v>255</v>
          </cell>
        </row>
        <row r="39">
          <cell r="A39" t="str">
            <v>01612590111476</v>
          </cell>
          <cell r="B39">
            <v>10233</v>
          </cell>
          <cell r="C39" t="str">
            <v>01</v>
          </cell>
          <cell r="D39">
            <v>61259</v>
          </cell>
          <cell r="E39" t="str">
            <v>0111476</v>
          </cell>
          <cell r="F39" t="str">
            <v>Alameda</v>
          </cell>
          <cell r="G39" t="str">
            <v>Oakland Unified</v>
          </cell>
          <cell r="H39" t="str">
            <v>Achieve Academy</v>
          </cell>
          <cell r="I39" t="str">
            <v>UNIFIED</v>
          </cell>
          <cell r="J39" t="str">
            <v>0780</v>
          </cell>
          <cell r="K39" t="str">
            <v>D</v>
          </cell>
          <cell r="L39">
            <v>3</v>
          </cell>
          <cell r="M39">
            <v>61259</v>
          </cell>
          <cell r="O39">
            <v>1</v>
          </cell>
          <cell r="P39">
            <v>13</v>
          </cell>
          <cell r="Q39">
            <v>255</v>
          </cell>
        </row>
        <row r="40">
          <cell r="A40" t="str">
            <v>01612590111856</v>
          </cell>
          <cell r="B40">
            <v>10235</v>
          </cell>
          <cell r="C40" t="str">
            <v>01</v>
          </cell>
          <cell r="D40">
            <v>61259</v>
          </cell>
          <cell r="E40" t="str">
            <v>0111856</v>
          </cell>
          <cell r="F40" t="str">
            <v>Alameda</v>
          </cell>
          <cell r="G40" t="str">
            <v>Oakland Unified</v>
          </cell>
          <cell r="H40" t="str">
            <v>American Indian Public High</v>
          </cell>
          <cell r="I40" t="str">
            <v>UNIFIED</v>
          </cell>
          <cell r="J40" t="str">
            <v>0765</v>
          </cell>
          <cell r="K40" t="str">
            <v>D</v>
          </cell>
          <cell r="L40">
            <v>3</v>
          </cell>
          <cell r="M40">
            <v>61259</v>
          </cell>
          <cell r="O40">
            <v>1</v>
          </cell>
          <cell r="P40">
            <v>13</v>
          </cell>
          <cell r="Q40">
            <v>255</v>
          </cell>
        </row>
        <row r="41">
          <cell r="A41" t="str">
            <v>01612590114363</v>
          </cell>
          <cell r="B41">
            <v>11446</v>
          </cell>
          <cell r="C41" t="str">
            <v>01</v>
          </cell>
          <cell r="D41">
            <v>61259</v>
          </cell>
          <cell r="E41" t="str">
            <v>0114363</v>
          </cell>
          <cell r="F41" t="str">
            <v>Alameda</v>
          </cell>
          <cell r="G41" t="str">
            <v>Oakland Unified</v>
          </cell>
          <cell r="H41" t="str">
            <v>American Indian Public Charter School II</v>
          </cell>
          <cell r="I41" t="str">
            <v>UNIFIED</v>
          </cell>
          <cell r="J41" t="str">
            <v>0882</v>
          </cell>
          <cell r="K41" t="str">
            <v>D</v>
          </cell>
          <cell r="L41">
            <v>3</v>
          </cell>
          <cell r="M41">
            <v>61259</v>
          </cell>
          <cell r="O41">
            <v>1</v>
          </cell>
          <cell r="P41">
            <v>16</v>
          </cell>
          <cell r="Q41">
            <v>255</v>
          </cell>
        </row>
        <row r="42">
          <cell r="A42" t="str">
            <v>01612590114454</v>
          </cell>
          <cell r="B42">
            <v>11340</v>
          </cell>
          <cell r="C42" t="str">
            <v>01</v>
          </cell>
          <cell r="D42">
            <v>61259</v>
          </cell>
          <cell r="E42" t="str">
            <v>0114454</v>
          </cell>
          <cell r="F42" t="str">
            <v>Alameda</v>
          </cell>
          <cell r="G42" t="str">
            <v>Oakland Unified</v>
          </cell>
          <cell r="H42" t="str">
            <v>Conservatory of Vocal/Instrumental Arts</v>
          </cell>
          <cell r="I42" t="str">
            <v>UNIFIED</v>
          </cell>
          <cell r="J42" t="str">
            <v>0864</v>
          </cell>
          <cell r="K42" t="str">
            <v>D</v>
          </cell>
          <cell r="L42">
            <v>3</v>
          </cell>
          <cell r="M42">
            <v>61259</v>
          </cell>
          <cell r="O42">
            <v>1</v>
          </cell>
          <cell r="P42">
            <v>16</v>
          </cell>
          <cell r="Q42">
            <v>255</v>
          </cell>
          <cell r="R42">
            <v>42916</v>
          </cell>
          <cell r="X42" t="str">
            <v>No redline until end of FY 2017-18*</v>
          </cell>
          <cell r="Y42" t="str">
            <v>Bill</v>
          </cell>
          <cell r="Z42">
            <v>42943</v>
          </cell>
        </row>
        <row r="43">
          <cell r="A43" t="str">
            <v>01612590114868</v>
          </cell>
          <cell r="B43">
            <v>11341</v>
          </cell>
          <cell r="C43" t="str">
            <v>01</v>
          </cell>
          <cell r="D43">
            <v>61259</v>
          </cell>
          <cell r="E43" t="str">
            <v>0114868</v>
          </cell>
          <cell r="F43" t="str">
            <v>Alameda</v>
          </cell>
          <cell r="G43" t="str">
            <v>Oakland Unified</v>
          </cell>
          <cell r="H43" t="str">
            <v>Oakland Charter High</v>
          </cell>
          <cell r="I43" t="str">
            <v>UNIFIED</v>
          </cell>
          <cell r="J43" t="str">
            <v>0883</v>
          </cell>
          <cell r="K43" t="str">
            <v>D</v>
          </cell>
          <cell r="L43">
            <v>3</v>
          </cell>
          <cell r="M43">
            <v>61259</v>
          </cell>
          <cell r="O43">
            <v>1</v>
          </cell>
          <cell r="P43">
            <v>16</v>
          </cell>
          <cell r="Q43">
            <v>255</v>
          </cell>
        </row>
        <row r="44">
          <cell r="A44" t="str">
            <v>01612590115014</v>
          </cell>
          <cell r="B44">
            <v>11342</v>
          </cell>
          <cell r="C44" t="str">
            <v>01</v>
          </cell>
          <cell r="D44">
            <v>61259</v>
          </cell>
          <cell r="E44" t="str">
            <v>0115014</v>
          </cell>
          <cell r="F44" t="str">
            <v>Alameda</v>
          </cell>
          <cell r="G44" t="str">
            <v>Oakland Unified</v>
          </cell>
          <cell r="H44" t="str">
            <v>KIPP Bridge Academy</v>
          </cell>
          <cell r="I44" t="str">
            <v>UNIFIED</v>
          </cell>
          <cell r="J44" t="str">
            <v>0938</v>
          </cell>
          <cell r="K44" t="str">
            <v>D</v>
          </cell>
          <cell r="L44">
            <v>3</v>
          </cell>
          <cell r="M44">
            <v>61259</v>
          </cell>
          <cell r="O44">
            <v>1</v>
          </cell>
          <cell r="P44">
            <v>16</v>
          </cell>
          <cell r="Q44">
            <v>255</v>
          </cell>
        </row>
        <row r="45">
          <cell r="A45" t="str">
            <v>01612590115238</v>
          </cell>
          <cell r="B45">
            <v>11343</v>
          </cell>
          <cell r="C45" t="str">
            <v>01</v>
          </cell>
          <cell r="D45">
            <v>61259</v>
          </cell>
          <cell r="E45" t="str">
            <v>0115238</v>
          </cell>
          <cell r="F45" t="str">
            <v>Alameda</v>
          </cell>
          <cell r="G45" t="str">
            <v>Oakland Unified</v>
          </cell>
          <cell r="H45" t="str">
            <v>ARISE High</v>
          </cell>
          <cell r="I45" t="str">
            <v>UNIFIED</v>
          </cell>
          <cell r="J45" t="str">
            <v>0837</v>
          </cell>
          <cell r="K45" t="str">
            <v>D</v>
          </cell>
          <cell r="L45">
            <v>3</v>
          </cell>
          <cell r="M45">
            <v>61259</v>
          </cell>
          <cell r="O45">
            <v>1</v>
          </cell>
          <cell r="P45">
            <v>16</v>
          </cell>
          <cell r="Q45">
            <v>255</v>
          </cell>
        </row>
        <row r="46">
          <cell r="A46" t="str">
            <v>01612590115386</v>
          </cell>
          <cell r="B46">
            <v>11344</v>
          </cell>
          <cell r="C46" t="str">
            <v>01</v>
          </cell>
          <cell r="D46">
            <v>61259</v>
          </cell>
          <cell r="E46" t="str">
            <v>0115386</v>
          </cell>
          <cell r="F46" t="str">
            <v>Alameda</v>
          </cell>
          <cell r="G46" t="str">
            <v>Oakland Unified</v>
          </cell>
          <cell r="H46" t="str">
            <v>Civicorps Corpsmember Academy</v>
          </cell>
          <cell r="I46" t="str">
            <v>UNIFIED</v>
          </cell>
          <cell r="J46" t="str">
            <v>0948</v>
          </cell>
          <cell r="K46" t="str">
            <v>D</v>
          </cell>
          <cell r="L46">
            <v>3</v>
          </cell>
          <cell r="M46">
            <v>61259</v>
          </cell>
          <cell r="O46">
            <v>1</v>
          </cell>
          <cell r="P46">
            <v>16</v>
          </cell>
          <cell r="Q46">
            <v>255</v>
          </cell>
        </row>
        <row r="47">
          <cell r="A47" t="str">
            <v>01612590115592</v>
          </cell>
          <cell r="B47">
            <v>11802</v>
          </cell>
          <cell r="C47" t="str">
            <v>01</v>
          </cell>
          <cell r="D47">
            <v>61259</v>
          </cell>
          <cell r="E47" t="str">
            <v>0115592</v>
          </cell>
          <cell r="F47" t="str">
            <v>Alameda</v>
          </cell>
          <cell r="G47" t="str">
            <v>Oakland Unified</v>
          </cell>
          <cell r="H47" t="str">
            <v>Learning Without Limits</v>
          </cell>
          <cell r="I47" t="str">
            <v>UNIFIED</v>
          </cell>
          <cell r="J47" t="str">
            <v>1442</v>
          </cell>
          <cell r="K47" t="str">
            <v>D</v>
          </cell>
          <cell r="L47">
            <v>3</v>
          </cell>
          <cell r="M47">
            <v>61259</v>
          </cell>
          <cell r="O47">
            <v>1</v>
          </cell>
          <cell r="P47">
            <v>31</v>
          </cell>
          <cell r="Q47">
            <v>255</v>
          </cell>
        </row>
        <row r="48">
          <cell r="A48" t="str">
            <v>01612590118224</v>
          </cell>
          <cell r="B48">
            <v>11969</v>
          </cell>
          <cell r="C48" t="str">
            <v>01</v>
          </cell>
          <cell r="D48">
            <v>61259</v>
          </cell>
          <cell r="E48" t="str">
            <v>0118224</v>
          </cell>
          <cell r="F48" t="str">
            <v>Alameda</v>
          </cell>
          <cell r="G48" t="str">
            <v>Oakland Unified</v>
          </cell>
          <cell r="H48" t="str">
            <v>Aspire Golden State College Preparatory Academy</v>
          </cell>
          <cell r="I48" t="str">
            <v>UNIFIED</v>
          </cell>
          <cell r="J48" t="str">
            <v>1023</v>
          </cell>
          <cell r="K48" t="str">
            <v>D</v>
          </cell>
          <cell r="L48">
            <v>3</v>
          </cell>
          <cell r="M48">
            <v>61259</v>
          </cell>
          <cell r="O48">
            <v>1</v>
          </cell>
          <cell r="P48">
            <v>19</v>
          </cell>
          <cell r="Q48">
            <v>255</v>
          </cell>
        </row>
        <row r="49">
          <cell r="A49" t="str">
            <v>01612590120188</v>
          </cell>
          <cell r="B49">
            <v>12155</v>
          </cell>
          <cell r="C49" t="str">
            <v>01</v>
          </cell>
          <cell r="D49">
            <v>61259</v>
          </cell>
          <cell r="E49" t="str">
            <v>0120188</v>
          </cell>
          <cell r="F49" t="str">
            <v>Alameda</v>
          </cell>
          <cell r="G49" t="str">
            <v>Oakland Unified</v>
          </cell>
          <cell r="H49" t="str">
            <v>Aspire ERES Academy</v>
          </cell>
          <cell r="I49" t="str">
            <v>UNIFIED</v>
          </cell>
          <cell r="J49" t="str">
            <v>1115</v>
          </cell>
          <cell r="K49" t="str">
            <v>D</v>
          </cell>
          <cell r="L49">
            <v>3</v>
          </cell>
          <cell r="M49">
            <v>61259</v>
          </cell>
          <cell r="O49">
            <v>1</v>
          </cell>
          <cell r="P49">
            <v>22</v>
          </cell>
          <cell r="Q49">
            <v>255</v>
          </cell>
        </row>
        <row r="50">
          <cell r="A50" t="str">
            <v>01612590123711</v>
          </cell>
          <cell r="B50">
            <v>12533</v>
          </cell>
          <cell r="C50" t="str">
            <v>01</v>
          </cell>
          <cell r="D50">
            <v>61259</v>
          </cell>
          <cell r="E50" t="str">
            <v>0123711</v>
          </cell>
          <cell r="F50" t="str">
            <v>Alameda</v>
          </cell>
          <cell r="G50" t="str">
            <v>Oakland Unified</v>
          </cell>
          <cell r="H50" t="str">
            <v>Vincent Academy</v>
          </cell>
          <cell r="I50" t="str">
            <v>UNIFIED</v>
          </cell>
          <cell r="J50" t="str">
            <v>1271</v>
          </cell>
          <cell r="K50" t="str">
            <v>D</v>
          </cell>
          <cell r="L50">
            <v>3</v>
          </cell>
          <cell r="M50">
            <v>61259</v>
          </cell>
          <cell r="O50">
            <v>1</v>
          </cell>
          <cell r="P50">
            <v>28</v>
          </cell>
          <cell r="Q50">
            <v>255</v>
          </cell>
        </row>
        <row r="51">
          <cell r="A51" t="str">
            <v>01612590126748</v>
          </cell>
          <cell r="B51">
            <v>12763</v>
          </cell>
          <cell r="C51" t="str">
            <v>01</v>
          </cell>
          <cell r="D51">
            <v>61259</v>
          </cell>
          <cell r="E51" t="str">
            <v>0126748</v>
          </cell>
          <cell r="F51" t="str">
            <v>Alameda</v>
          </cell>
          <cell r="G51" t="str">
            <v>Oakland Unified</v>
          </cell>
          <cell r="H51" t="str">
            <v>LPS Oakland R &amp; D Campus</v>
          </cell>
          <cell r="I51" t="str">
            <v>UNIFIED</v>
          </cell>
          <cell r="J51" t="str">
            <v>1449</v>
          </cell>
          <cell r="K51" t="str">
            <v>D</v>
          </cell>
          <cell r="L51">
            <v>3</v>
          </cell>
          <cell r="M51">
            <v>61259</v>
          </cell>
          <cell r="O51">
            <v>1</v>
          </cell>
          <cell r="P51">
            <v>31</v>
          </cell>
          <cell r="Q51">
            <v>255</v>
          </cell>
        </row>
        <row r="52">
          <cell r="A52" t="str">
            <v>01612590128413</v>
          </cell>
          <cell r="B52">
            <v>13960</v>
          </cell>
          <cell r="C52" t="str">
            <v>01</v>
          </cell>
          <cell r="D52">
            <v>61259</v>
          </cell>
          <cell r="E52" t="str">
            <v>0128413</v>
          </cell>
          <cell r="F52" t="str">
            <v>Alameda</v>
          </cell>
          <cell r="G52" t="str">
            <v>Oakland Unified</v>
          </cell>
          <cell r="H52" t="str">
            <v>Aspire College Academy</v>
          </cell>
          <cell r="I52" t="str">
            <v>UNIFIED</v>
          </cell>
          <cell r="J52" t="str">
            <v>1577</v>
          </cell>
          <cell r="K52" t="str">
            <v>D</v>
          </cell>
          <cell r="L52">
            <v>3</v>
          </cell>
          <cell r="M52">
            <v>61259</v>
          </cell>
          <cell r="O52">
            <v>1</v>
          </cell>
          <cell r="P52">
            <v>34</v>
          </cell>
          <cell r="Q52">
            <v>255</v>
          </cell>
        </row>
        <row r="53">
          <cell r="A53" t="str">
            <v>01612590129403</v>
          </cell>
          <cell r="B53">
            <v>14056</v>
          </cell>
          <cell r="C53" t="str">
            <v>01</v>
          </cell>
          <cell r="D53">
            <v>61259</v>
          </cell>
          <cell r="E53" t="str">
            <v>0129403</v>
          </cell>
          <cell r="F53" t="str">
            <v>Alameda</v>
          </cell>
          <cell r="G53" t="str">
            <v>Oakland Unified</v>
          </cell>
          <cell r="H53" t="str">
            <v>Epic Charter</v>
          </cell>
          <cell r="I53" t="str">
            <v>UNIFIED</v>
          </cell>
          <cell r="J53" t="str">
            <v>1632</v>
          </cell>
          <cell r="K53" t="str">
            <v>D</v>
          </cell>
          <cell r="L53">
            <v>3</v>
          </cell>
          <cell r="M53">
            <v>61259</v>
          </cell>
          <cell r="O53">
            <v>1</v>
          </cell>
          <cell r="P53">
            <v>37</v>
          </cell>
          <cell r="Q53">
            <v>255</v>
          </cell>
        </row>
        <row r="54">
          <cell r="A54" t="str">
            <v>01612590129635</v>
          </cell>
          <cell r="B54">
            <v>14058</v>
          </cell>
          <cell r="C54" t="str">
            <v>01</v>
          </cell>
          <cell r="D54">
            <v>61259</v>
          </cell>
          <cell r="E54" t="str">
            <v>0129635</v>
          </cell>
          <cell r="F54" t="str">
            <v>Alameda</v>
          </cell>
          <cell r="G54" t="str">
            <v>Oakland Unified</v>
          </cell>
          <cell r="H54" t="str">
            <v>Downtown Charter Academy</v>
          </cell>
          <cell r="I54" t="str">
            <v>UNIFIED</v>
          </cell>
          <cell r="J54" t="str">
            <v>1661</v>
          </cell>
          <cell r="K54" t="str">
            <v>D</v>
          </cell>
          <cell r="L54">
            <v>3</v>
          </cell>
          <cell r="M54">
            <v>61259</v>
          </cell>
          <cell r="O54">
            <v>1</v>
          </cell>
          <cell r="P54">
            <v>37</v>
          </cell>
          <cell r="Q54">
            <v>255</v>
          </cell>
        </row>
        <row r="55">
          <cell r="A55" t="str">
            <v>01612590129932</v>
          </cell>
          <cell r="B55">
            <v>14057</v>
          </cell>
          <cell r="C55" t="str">
            <v>01</v>
          </cell>
          <cell r="D55">
            <v>61259</v>
          </cell>
          <cell r="E55" t="str">
            <v>0129932</v>
          </cell>
          <cell r="F55" t="str">
            <v>Alameda</v>
          </cell>
          <cell r="G55" t="str">
            <v>Oakland Unified</v>
          </cell>
          <cell r="H55" t="str">
            <v>East Bay Innovation Academy</v>
          </cell>
          <cell r="I55" t="str">
            <v>UNIFIED</v>
          </cell>
          <cell r="J55" t="str">
            <v>1620</v>
          </cell>
          <cell r="K55" t="str">
            <v>D</v>
          </cell>
          <cell r="L55">
            <v>3</v>
          </cell>
          <cell r="M55">
            <v>61259</v>
          </cell>
          <cell r="O55">
            <v>1</v>
          </cell>
          <cell r="P55">
            <v>37</v>
          </cell>
          <cell r="Q55">
            <v>255</v>
          </cell>
        </row>
        <row r="56">
          <cell r="A56" t="str">
            <v>01612590130617</v>
          </cell>
          <cell r="B56">
            <v>1042</v>
          </cell>
          <cell r="C56" t="str">
            <v>01</v>
          </cell>
          <cell r="D56">
            <v>61259</v>
          </cell>
          <cell r="E56" t="str">
            <v>0130617</v>
          </cell>
          <cell r="F56" t="str">
            <v>Alameda</v>
          </cell>
          <cell r="G56" t="str">
            <v>Oakland Unified</v>
          </cell>
          <cell r="H56" t="str">
            <v>Oakland Military Institute, College Preparatory Academy</v>
          </cell>
          <cell r="I56" t="str">
            <v>UNIFIED</v>
          </cell>
          <cell r="J56" t="str">
            <v>0349</v>
          </cell>
          <cell r="K56" t="str">
            <v>D</v>
          </cell>
          <cell r="L56">
            <v>3</v>
          </cell>
          <cell r="M56">
            <v>61259</v>
          </cell>
          <cell r="O56">
            <v>1</v>
          </cell>
          <cell r="P56">
            <v>1</v>
          </cell>
          <cell r="Q56">
            <v>255</v>
          </cell>
        </row>
        <row r="57">
          <cell r="A57" t="str">
            <v>01612590130633</v>
          </cell>
          <cell r="B57">
            <v>1078</v>
          </cell>
          <cell r="C57" t="str">
            <v>01</v>
          </cell>
          <cell r="D57">
            <v>61259</v>
          </cell>
          <cell r="E57" t="str">
            <v>0130633</v>
          </cell>
          <cell r="F57" t="str">
            <v>Alameda</v>
          </cell>
          <cell r="G57" t="str">
            <v>Oakland Unified</v>
          </cell>
          <cell r="H57" t="str">
            <v>Lighthouse Community Charter</v>
          </cell>
          <cell r="I57" t="str">
            <v>UNIFIED</v>
          </cell>
          <cell r="J57" t="str">
            <v>0413</v>
          </cell>
          <cell r="K57" t="str">
            <v>D</v>
          </cell>
          <cell r="L57">
            <v>3</v>
          </cell>
          <cell r="M57">
            <v>61259</v>
          </cell>
          <cell r="O57">
            <v>1</v>
          </cell>
          <cell r="P57">
            <v>1</v>
          </cell>
          <cell r="Q57">
            <v>255</v>
          </cell>
        </row>
        <row r="58">
          <cell r="A58" t="str">
            <v>01612590130666</v>
          </cell>
          <cell r="B58">
            <v>1079</v>
          </cell>
          <cell r="C58" t="str">
            <v>01</v>
          </cell>
          <cell r="D58">
            <v>61259</v>
          </cell>
          <cell r="E58" t="str">
            <v>0130666</v>
          </cell>
          <cell r="F58" t="str">
            <v>Alameda</v>
          </cell>
          <cell r="G58" t="str">
            <v>Oakland Unified</v>
          </cell>
          <cell r="H58" t="str">
            <v>Aspire Lionel Wilson College Preparatory Academy</v>
          </cell>
          <cell r="I58" t="str">
            <v>UNIFIED</v>
          </cell>
          <cell r="J58" t="str">
            <v>0465</v>
          </cell>
          <cell r="K58" t="str">
            <v>D</v>
          </cell>
          <cell r="L58">
            <v>3</v>
          </cell>
          <cell r="M58">
            <v>61259</v>
          </cell>
          <cell r="O58">
            <v>1</v>
          </cell>
          <cell r="P58">
            <v>1</v>
          </cell>
          <cell r="Q58">
            <v>255</v>
          </cell>
        </row>
        <row r="59">
          <cell r="A59" t="str">
            <v>01612590130732</v>
          </cell>
          <cell r="B59">
            <v>14102</v>
          </cell>
          <cell r="C59" t="str">
            <v>01</v>
          </cell>
          <cell r="D59">
            <v>61259</v>
          </cell>
          <cell r="E59" t="str">
            <v>0130732</v>
          </cell>
          <cell r="F59" t="str">
            <v>Alameda</v>
          </cell>
          <cell r="G59" t="str">
            <v>Oakland Unified</v>
          </cell>
          <cell r="H59" t="str">
            <v>Aspire Triumph Technology Academy</v>
          </cell>
          <cell r="I59" t="str">
            <v>UNIFIED</v>
          </cell>
          <cell r="J59" t="str">
            <v>1663</v>
          </cell>
          <cell r="K59" t="str">
            <v>D</v>
          </cell>
          <cell r="L59">
            <v>3</v>
          </cell>
          <cell r="M59">
            <v>61259</v>
          </cell>
          <cell r="O59">
            <v>1</v>
          </cell>
          <cell r="P59">
            <v>37</v>
          </cell>
          <cell r="Q59">
            <v>255</v>
          </cell>
        </row>
        <row r="60">
          <cell r="A60" t="str">
            <v>01612590131672</v>
          </cell>
          <cell r="B60">
            <v>14195</v>
          </cell>
          <cell r="C60" t="str">
            <v>01</v>
          </cell>
          <cell r="D60">
            <v>61259</v>
          </cell>
          <cell r="E60" t="str">
            <v>0131672</v>
          </cell>
          <cell r="F60" t="str">
            <v>Alameda</v>
          </cell>
          <cell r="G60" t="str">
            <v>Oakland Unified</v>
          </cell>
          <cell r="H60" t="str">
            <v>Castlemont Primary Academy</v>
          </cell>
          <cell r="I60" t="str">
            <v>UNIFIED</v>
          </cell>
          <cell r="J60" t="str">
            <v>1712</v>
          </cell>
          <cell r="K60" t="str">
            <v>D</v>
          </cell>
          <cell r="L60">
            <v>3</v>
          </cell>
          <cell r="M60">
            <v>61259</v>
          </cell>
          <cell r="O60">
            <v>1</v>
          </cell>
          <cell r="P60">
            <v>40</v>
          </cell>
          <cell r="Q60">
            <v>45</v>
          </cell>
          <cell r="R60">
            <v>42769</v>
          </cell>
          <cell r="X60" t="str">
            <v>System-0141</v>
          </cell>
          <cell r="Y60" t="str">
            <v>Bill</v>
          </cell>
          <cell r="Z60">
            <v>42943</v>
          </cell>
        </row>
        <row r="61">
          <cell r="A61" t="str">
            <v>01612590131896</v>
          </cell>
          <cell r="B61">
            <v>14196</v>
          </cell>
          <cell r="C61" t="str">
            <v>01</v>
          </cell>
          <cell r="D61">
            <v>61259</v>
          </cell>
          <cell r="E61" t="str">
            <v>0131896</v>
          </cell>
          <cell r="F61" t="str">
            <v>Alameda</v>
          </cell>
          <cell r="G61" t="str">
            <v>Oakland Unified</v>
          </cell>
          <cell r="H61" t="str">
            <v>Roses in Concrete Community School</v>
          </cell>
          <cell r="I61" t="str">
            <v>UNIFIED</v>
          </cell>
          <cell r="J61" t="str">
            <v>1713</v>
          </cell>
          <cell r="K61" t="str">
            <v>D</v>
          </cell>
          <cell r="L61">
            <v>3</v>
          </cell>
          <cell r="M61">
            <v>61259</v>
          </cell>
          <cell r="O61">
            <v>1</v>
          </cell>
          <cell r="P61">
            <v>40</v>
          </cell>
          <cell r="Q61">
            <v>255</v>
          </cell>
        </row>
        <row r="62">
          <cell r="A62" t="str">
            <v>01612590132514</v>
          </cell>
          <cell r="B62">
            <v>14243</v>
          </cell>
          <cell r="C62" t="str">
            <v>01</v>
          </cell>
          <cell r="D62">
            <v>61259</v>
          </cell>
          <cell r="E62" t="str">
            <v>0132514</v>
          </cell>
          <cell r="F62" t="str">
            <v>Alameda</v>
          </cell>
          <cell r="G62" t="str">
            <v>Oakland Unified</v>
          </cell>
          <cell r="H62" t="str">
            <v>Francophone Charter School of Oakland</v>
          </cell>
          <cell r="I62" t="str">
            <v>UNIFIED</v>
          </cell>
          <cell r="J62" t="str">
            <v>1708</v>
          </cell>
          <cell r="K62" t="str">
            <v>D</v>
          </cell>
          <cell r="L62">
            <v>3</v>
          </cell>
          <cell r="M62">
            <v>61259</v>
          </cell>
          <cell r="O62">
            <v>1</v>
          </cell>
          <cell r="P62">
            <v>40</v>
          </cell>
          <cell r="Q62">
            <v>255</v>
          </cell>
        </row>
        <row r="63">
          <cell r="A63" t="str">
            <v>01612590132555</v>
          </cell>
          <cell r="B63">
            <v>14252</v>
          </cell>
          <cell r="C63" t="str">
            <v>01</v>
          </cell>
          <cell r="D63">
            <v>61259</v>
          </cell>
          <cell r="E63" t="str">
            <v>0132555</v>
          </cell>
          <cell r="F63" t="str">
            <v>Alameda</v>
          </cell>
          <cell r="G63" t="str">
            <v>Oakland Unified</v>
          </cell>
          <cell r="H63" t="str">
            <v>Conservatory of Vocal/Instrumental Arts High School</v>
          </cell>
          <cell r="I63" t="str">
            <v>UNIFIED</v>
          </cell>
          <cell r="J63" t="str">
            <v>1745</v>
          </cell>
          <cell r="K63" t="str">
            <v>D</v>
          </cell>
          <cell r="L63">
            <v>3</v>
          </cell>
          <cell r="M63">
            <v>61259</v>
          </cell>
          <cell r="O63">
            <v>1</v>
          </cell>
          <cell r="P63">
            <v>40</v>
          </cell>
          <cell r="Q63">
            <v>255</v>
          </cell>
        </row>
        <row r="64">
          <cell r="A64" t="str">
            <v>01612590134015</v>
          </cell>
          <cell r="B64">
            <v>14327</v>
          </cell>
          <cell r="C64" t="str">
            <v>01</v>
          </cell>
          <cell r="D64">
            <v>61259</v>
          </cell>
          <cell r="E64" t="str">
            <v>0134015</v>
          </cell>
          <cell r="F64" t="str">
            <v>Alameda</v>
          </cell>
          <cell r="G64" t="str">
            <v>Oakland Unified</v>
          </cell>
          <cell r="H64" t="str">
            <v>Lodestar: A Lighthouse Community Charter Public</v>
          </cell>
          <cell r="I64" t="str">
            <v>UNIFIED</v>
          </cell>
          <cell r="J64" t="str">
            <v>1783</v>
          </cell>
          <cell r="K64" t="str">
            <v>D</v>
          </cell>
          <cell r="L64">
            <v>3</v>
          </cell>
          <cell r="M64">
            <v>61259</v>
          </cell>
          <cell r="O64">
            <v>1</v>
          </cell>
          <cell r="P64">
            <v>43</v>
          </cell>
          <cell r="Q64">
            <v>255</v>
          </cell>
        </row>
        <row r="65">
          <cell r="A65" t="str">
            <v>01612593030772</v>
          </cell>
          <cell r="B65">
            <v>1080</v>
          </cell>
          <cell r="C65" t="str">
            <v>01</v>
          </cell>
          <cell r="D65">
            <v>61259</v>
          </cell>
          <cell r="E65" t="str">
            <v>3030772</v>
          </cell>
          <cell r="F65" t="str">
            <v>Alameda</v>
          </cell>
          <cell r="G65" t="str">
            <v>Oakland Unified</v>
          </cell>
          <cell r="H65" t="str">
            <v>Oakland School for the Arts</v>
          </cell>
          <cell r="I65" t="str">
            <v>UNIFIED</v>
          </cell>
          <cell r="J65" t="str">
            <v>0340</v>
          </cell>
          <cell r="K65" t="str">
            <v>D</v>
          </cell>
          <cell r="L65">
            <v>3</v>
          </cell>
          <cell r="M65">
            <v>61259</v>
          </cell>
          <cell r="O65">
            <v>1</v>
          </cell>
          <cell r="P65">
            <v>1</v>
          </cell>
          <cell r="Q65">
            <v>255</v>
          </cell>
        </row>
        <row r="66">
          <cell r="A66" t="str">
            <v>01612596111660</v>
          </cell>
          <cell r="B66">
            <v>1081</v>
          </cell>
          <cell r="C66" t="str">
            <v>01</v>
          </cell>
          <cell r="D66">
            <v>61259</v>
          </cell>
          <cell r="E66" t="str">
            <v>6111660</v>
          </cell>
          <cell r="F66" t="str">
            <v>Alameda</v>
          </cell>
          <cell r="G66" t="str">
            <v>Oakland Unified</v>
          </cell>
          <cell r="H66" t="str">
            <v>Oakland Charter Academy</v>
          </cell>
          <cell r="I66" t="str">
            <v>UNIFIED</v>
          </cell>
          <cell r="J66" t="str">
            <v>0014</v>
          </cell>
          <cell r="K66" t="str">
            <v>D</v>
          </cell>
          <cell r="L66">
            <v>3</v>
          </cell>
          <cell r="M66">
            <v>61259</v>
          </cell>
          <cell r="O66">
            <v>1</v>
          </cell>
          <cell r="P66">
            <v>1</v>
          </cell>
          <cell r="Q66">
            <v>255</v>
          </cell>
        </row>
        <row r="67">
          <cell r="A67" t="str">
            <v>01612596113807</v>
          </cell>
          <cell r="B67">
            <v>1082</v>
          </cell>
          <cell r="C67" t="str">
            <v>01</v>
          </cell>
          <cell r="D67">
            <v>61259</v>
          </cell>
          <cell r="E67" t="str">
            <v>6113807</v>
          </cell>
          <cell r="F67" t="str">
            <v>Alameda</v>
          </cell>
          <cell r="G67" t="str">
            <v>Oakland Unified</v>
          </cell>
          <cell r="H67" t="str">
            <v>American Indian Public Charter</v>
          </cell>
          <cell r="I67" t="str">
            <v>UNIFIED</v>
          </cell>
          <cell r="J67" t="str">
            <v>0106</v>
          </cell>
          <cell r="K67" t="str">
            <v>D</v>
          </cell>
          <cell r="L67">
            <v>3</v>
          </cell>
          <cell r="M67">
            <v>61259</v>
          </cell>
          <cell r="O67">
            <v>1</v>
          </cell>
          <cell r="P67">
            <v>1</v>
          </cell>
          <cell r="Q67">
            <v>255</v>
          </cell>
        </row>
        <row r="68">
          <cell r="A68" t="str">
            <v>01612596117568</v>
          </cell>
          <cell r="B68">
            <v>1086</v>
          </cell>
          <cell r="C68" t="str">
            <v>01</v>
          </cell>
          <cell r="D68">
            <v>61259</v>
          </cell>
          <cell r="E68" t="str">
            <v>6117568</v>
          </cell>
          <cell r="F68" t="str">
            <v>Alameda</v>
          </cell>
          <cell r="G68" t="str">
            <v>Oakland Unified</v>
          </cell>
          <cell r="H68" t="str">
            <v>Aspire Monarch Academy</v>
          </cell>
          <cell r="I68" t="str">
            <v>UNIFIED</v>
          </cell>
          <cell r="J68" t="str">
            <v>0252</v>
          </cell>
          <cell r="K68" t="str">
            <v>D</v>
          </cell>
          <cell r="L68">
            <v>3</v>
          </cell>
          <cell r="M68">
            <v>61259</v>
          </cell>
          <cell r="O68">
            <v>1</v>
          </cell>
          <cell r="P68">
            <v>1</v>
          </cell>
          <cell r="Q68">
            <v>255</v>
          </cell>
        </row>
        <row r="69">
          <cell r="A69" t="str">
            <v>01612596117972</v>
          </cell>
          <cell r="B69">
            <v>1087</v>
          </cell>
          <cell r="C69" t="str">
            <v>01</v>
          </cell>
          <cell r="D69">
            <v>61259</v>
          </cell>
          <cell r="E69" t="str">
            <v>6117972</v>
          </cell>
          <cell r="F69" t="str">
            <v>Alameda</v>
          </cell>
          <cell r="G69" t="str">
            <v>Oakland Unified</v>
          </cell>
          <cell r="H69" t="str">
            <v>North Oakland Community Charter</v>
          </cell>
          <cell r="I69" t="str">
            <v>UNIFIED</v>
          </cell>
          <cell r="J69" t="str">
            <v>0302</v>
          </cell>
          <cell r="K69" t="str">
            <v>D</v>
          </cell>
          <cell r="L69">
            <v>3</v>
          </cell>
          <cell r="M69">
            <v>61259</v>
          </cell>
          <cell r="O69">
            <v>1</v>
          </cell>
          <cell r="P69">
            <v>1</v>
          </cell>
          <cell r="Q69">
            <v>255</v>
          </cell>
        </row>
        <row r="70">
          <cell r="A70" t="str">
            <v>01612596118608</v>
          </cell>
          <cell r="B70">
            <v>1727</v>
          </cell>
          <cell r="C70" t="str">
            <v>01</v>
          </cell>
          <cell r="D70">
            <v>61259</v>
          </cell>
          <cell r="E70" t="str">
            <v>6118608</v>
          </cell>
          <cell r="F70" t="str">
            <v>Alameda</v>
          </cell>
          <cell r="G70" t="str">
            <v>Oakland Unified</v>
          </cell>
          <cell r="H70" t="str">
            <v>ASCEND</v>
          </cell>
          <cell r="I70" t="str">
            <v>UNIFIED</v>
          </cell>
          <cell r="J70" t="str">
            <v>1443</v>
          </cell>
          <cell r="K70" t="str">
            <v>D</v>
          </cell>
          <cell r="L70">
            <v>3</v>
          </cell>
          <cell r="M70">
            <v>61259</v>
          </cell>
          <cell r="O70">
            <v>1</v>
          </cell>
          <cell r="P70">
            <v>31</v>
          </cell>
          <cell r="Q70">
            <v>255</v>
          </cell>
        </row>
        <row r="71">
          <cell r="A71" t="str">
            <v>01613090101212</v>
          </cell>
          <cell r="B71">
            <v>9580</v>
          </cell>
          <cell r="C71" t="str">
            <v>01</v>
          </cell>
          <cell r="D71">
            <v>61309</v>
          </cell>
          <cell r="E71" t="str">
            <v>0101212</v>
          </cell>
          <cell r="F71" t="str">
            <v>Alameda</v>
          </cell>
          <cell r="G71" t="str">
            <v>San Lorenzo Unified</v>
          </cell>
          <cell r="H71" t="str">
            <v>KIPP Summit Academy</v>
          </cell>
          <cell r="I71" t="str">
            <v>UNIFIED</v>
          </cell>
          <cell r="J71" t="str">
            <v>0524</v>
          </cell>
          <cell r="K71" t="str">
            <v>D</v>
          </cell>
          <cell r="L71">
            <v>3</v>
          </cell>
          <cell r="M71">
            <v>61309</v>
          </cell>
          <cell r="O71">
            <v>1</v>
          </cell>
          <cell r="P71">
            <v>4</v>
          </cell>
          <cell r="Q71">
            <v>255</v>
          </cell>
        </row>
        <row r="72">
          <cell r="A72" t="str">
            <v>01613090114421</v>
          </cell>
          <cell r="B72">
            <v>11345</v>
          </cell>
          <cell r="C72" t="str">
            <v>01</v>
          </cell>
          <cell r="D72">
            <v>61309</v>
          </cell>
          <cell r="E72" t="str">
            <v>0114421</v>
          </cell>
          <cell r="F72" t="str">
            <v>Alameda</v>
          </cell>
          <cell r="G72" t="str">
            <v>San Lorenzo Unified</v>
          </cell>
          <cell r="H72" t="str">
            <v>KIPP King Collegiate High</v>
          </cell>
          <cell r="I72" t="str">
            <v>UNIFIED</v>
          </cell>
          <cell r="J72" t="str">
            <v>0880</v>
          </cell>
          <cell r="K72" t="str">
            <v>D</v>
          </cell>
          <cell r="L72">
            <v>3</v>
          </cell>
          <cell r="M72">
            <v>61309</v>
          </cell>
          <cell r="O72">
            <v>1</v>
          </cell>
          <cell r="P72">
            <v>16</v>
          </cell>
          <cell r="Q72">
            <v>255</v>
          </cell>
        </row>
        <row r="73">
          <cell r="A73" t="str">
            <v>03100330129692</v>
          </cell>
          <cell r="B73">
            <v>14103</v>
          </cell>
          <cell r="C73" t="str">
            <v>03</v>
          </cell>
          <cell r="D73">
            <v>10033</v>
          </cell>
          <cell r="E73" t="str">
            <v>0129692</v>
          </cell>
          <cell r="F73" t="str">
            <v>Amador</v>
          </cell>
          <cell r="G73" t="str">
            <v>Amador Co. Office of Education</v>
          </cell>
          <cell r="H73" t="str">
            <v>Shenandoah Valley</v>
          </cell>
          <cell r="I73" t="str">
            <v>CO OFFICE</v>
          </cell>
          <cell r="J73" t="str">
            <v>1662</v>
          </cell>
          <cell r="K73" t="str">
            <v>L</v>
          </cell>
          <cell r="L73">
            <v>7</v>
          </cell>
          <cell r="M73">
            <v>10033</v>
          </cell>
          <cell r="O73">
            <v>1</v>
          </cell>
          <cell r="P73">
            <v>37</v>
          </cell>
          <cell r="Q73">
            <v>255</v>
          </cell>
        </row>
        <row r="74">
          <cell r="A74" t="str">
            <v>04100410114991</v>
          </cell>
          <cell r="B74">
            <v>11346</v>
          </cell>
          <cell r="C74" t="str">
            <v>04</v>
          </cell>
          <cell r="D74">
            <v>10041</v>
          </cell>
          <cell r="E74" t="str">
            <v>0114991</v>
          </cell>
          <cell r="F74" t="str">
            <v>Butte</v>
          </cell>
          <cell r="G74" t="str">
            <v>Butte Co. Office of Education</v>
          </cell>
          <cell r="H74" t="str">
            <v>CORE Butte Charter</v>
          </cell>
          <cell r="I74" t="str">
            <v>ELEMENTARY</v>
          </cell>
          <cell r="J74" t="str">
            <v>0945</v>
          </cell>
          <cell r="K74" t="str">
            <v>D</v>
          </cell>
          <cell r="L74">
            <v>2</v>
          </cell>
          <cell r="M74">
            <v>61457</v>
          </cell>
          <cell r="N74" t="str">
            <v>Golden Feather Union Elementary</v>
          </cell>
          <cell r="O74">
            <v>1</v>
          </cell>
          <cell r="P74">
            <v>16</v>
          </cell>
          <cell r="Q74">
            <v>255</v>
          </cell>
        </row>
        <row r="75">
          <cell r="A75" t="str">
            <v>04100410134213</v>
          </cell>
          <cell r="B75">
            <v>14356</v>
          </cell>
          <cell r="C75" t="str">
            <v>04</v>
          </cell>
          <cell r="D75">
            <v>10041</v>
          </cell>
          <cell r="E75" t="str">
            <v>0134213</v>
          </cell>
          <cell r="F75" t="str">
            <v>Butte</v>
          </cell>
          <cell r="G75" t="str">
            <v>Butte Co. Office of Education</v>
          </cell>
          <cell r="H75" t="str">
            <v>Come Back Butte Charter</v>
          </cell>
          <cell r="I75" t="str">
            <v>CO OFFICE</v>
          </cell>
          <cell r="J75" t="str">
            <v>1811</v>
          </cell>
          <cell r="K75" t="str">
            <v>L</v>
          </cell>
          <cell r="L75">
            <v>7</v>
          </cell>
          <cell r="M75">
            <v>10041</v>
          </cell>
          <cell r="O75">
            <v>1</v>
          </cell>
          <cell r="P75">
            <v>43</v>
          </cell>
          <cell r="Q75">
            <v>255</v>
          </cell>
        </row>
        <row r="76">
          <cell r="A76" t="str">
            <v>04100410430090</v>
          </cell>
          <cell r="B76">
            <v>1046</v>
          </cell>
          <cell r="C76" t="str">
            <v>04</v>
          </cell>
          <cell r="D76">
            <v>10041</v>
          </cell>
          <cell r="E76" t="str">
            <v>0430090</v>
          </cell>
          <cell r="F76" t="str">
            <v>Butte</v>
          </cell>
          <cell r="G76" t="str">
            <v>Butte Co. Office of Education</v>
          </cell>
          <cell r="H76" t="str">
            <v>Learning Community Charter</v>
          </cell>
          <cell r="I76" t="str">
            <v>CO OFFICE</v>
          </cell>
          <cell r="J76" t="str">
            <v>0110</v>
          </cell>
          <cell r="K76" t="str">
            <v>L</v>
          </cell>
          <cell r="L76">
            <v>1</v>
          </cell>
          <cell r="M76">
            <v>10041</v>
          </cell>
          <cell r="O76">
            <v>1</v>
          </cell>
          <cell r="P76">
            <v>1</v>
          </cell>
          <cell r="Q76">
            <v>255</v>
          </cell>
        </row>
        <row r="77">
          <cell r="A77" t="str">
            <v>04614240110551</v>
          </cell>
          <cell r="B77">
            <v>10151</v>
          </cell>
          <cell r="C77" t="str">
            <v>04</v>
          </cell>
          <cell r="D77">
            <v>61424</v>
          </cell>
          <cell r="E77" t="str">
            <v>0110551</v>
          </cell>
          <cell r="F77" t="str">
            <v>Butte</v>
          </cell>
          <cell r="G77" t="str">
            <v>Chico Unified</v>
          </cell>
          <cell r="H77" t="str">
            <v>Nord Country</v>
          </cell>
          <cell r="I77" t="str">
            <v>UNIFIED</v>
          </cell>
          <cell r="J77" t="str">
            <v>0729</v>
          </cell>
          <cell r="K77" t="str">
            <v>D</v>
          </cell>
          <cell r="L77">
            <v>3</v>
          </cell>
          <cell r="M77">
            <v>61424</v>
          </cell>
          <cell r="O77">
            <v>1</v>
          </cell>
          <cell r="P77">
            <v>10</v>
          </cell>
          <cell r="Q77">
            <v>255</v>
          </cell>
        </row>
        <row r="78">
          <cell r="A78" t="str">
            <v>04614240118042</v>
          </cell>
          <cell r="B78">
            <v>11970</v>
          </cell>
          <cell r="C78" t="str">
            <v>04</v>
          </cell>
          <cell r="D78">
            <v>61424</v>
          </cell>
          <cell r="E78" t="str">
            <v>0118042</v>
          </cell>
          <cell r="F78" t="str">
            <v>Butte</v>
          </cell>
          <cell r="G78" t="str">
            <v>Chico Unified</v>
          </cell>
          <cell r="H78" t="str">
            <v>Forest Ranch Charter</v>
          </cell>
          <cell r="I78" t="str">
            <v>UNIFIED</v>
          </cell>
          <cell r="J78" t="str">
            <v>1019</v>
          </cell>
          <cell r="K78" t="str">
            <v>D</v>
          </cell>
          <cell r="L78">
            <v>3</v>
          </cell>
          <cell r="M78">
            <v>61424</v>
          </cell>
          <cell r="O78">
            <v>1</v>
          </cell>
          <cell r="P78">
            <v>19</v>
          </cell>
          <cell r="Q78">
            <v>255</v>
          </cell>
        </row>
        <row r="79">
          <cell r="A79" t="str">
            <v>04614240120394</v>
          </cell>
          <cell r="B79">
            <v>12321</v>
          </cell>
          <cell r="C79" t="str">
            <v>04</v>
          </cell>
          <cell r="D79">
            <v>61424</v>
          </cell>
          <cell r="E79" t="str">
            <v>0120394</v>
          </cell>
          <cell r="F79" t="str">
            <v>Butte</v>
          </cell>
          <cell r="G79" t="str">
            <v>Chico Unified</v>
          </cell>
          <cell r="H79" t="str">
            <v>Inspire School of Arts and Sciences</v>
          </cell>
          <cell r="I79" t="str">
            <v>UNIFIED</v>
          </cell>
          <cell r="J79" t="str">
            <v>1114</v>
          </cell>
          <cell r="K79" t="str">
            <v>L</v>
          </cell>
          <cell r="L79">
            <v>3</v>
          </cell>
          <cell r="M79">
            <v>61424</v>
          </cell>
          <cell r="O79">
            <v>1</v>
          </cell>
          <cell r="P79">
            <v>25</v>
          </cell>
          <cell r="Q79">
            <v>255</v>
          </cell>
        </row>
        <row r="80">
          <cell r="A80" t="str">
            <v>04614240121475</v>
          </cell>
          <cell r="B80">
            <v>12324</v>
          </cell>
          <cell r="C80" t="str">
            <v>04</v>
          </cell>
          <cell r="D80">
            <v>61424</v>
          </cell>
          <cell r="E80" t="str">
            <v>0121475</v>
          </cell>
          <cell r="F80" t="str">
            <v>Butte</v>
          </cell>
          <cell r="G80" t="str">
            <v>Chico Unified</v>
          </cell>
          <cell r="H80" t="str">
            <v>Sherwood Montessori</v>
          </cell>
          <cell r="I80" t="str">
            <v>UNIFIED</v>
          </cell>
          <cell r="J80" t="str">
            <v>1166</v>
          </cell>
          <cell r="K80" t="str">
            <v>D</v>
          </cell>
          <cell r="L80">
            <v>3</v>
          </cell>
          <cell r="M80">
            <v>61424</v>
          </cell>
          <cell r="O80">
            <v>1</v>
          </cell>
          <cell r="P80">
            <v>25</v>
          </cell>
          <cell r="Q80">
            <v>255</v>
          </cell>
        </row>
        <row r="81">
          <cell r="A81" t="str">
            <v>04614240123810</v>
          </cell>
          <cell r="B81">
            <v>12535</v>
          </cell>
          <cell r="C81" t="str">
            <v>04</v>
          </cell>
          <cell r="D81">
            <v>61424</v>
          </cell>
          <cell r="E81" t="str">
            <v>0123810</v>
          </cell>
          <cell r="F81" t="str">
            <v>Butte</v>
          </cell>
          <cell r="G81" t="str">
            <v>Chico Unified</v>
          </cell>
          <cell r="H81" t="str">
            <v>Wildflower Open Classroom</v>
          </cell>
          <cell r="I81" t="str">
            <v>UNIFIED</v>
          </cell>
          <cell r="J81" t="str">
            <v>1280</v>
          </cell>
          <cell r="K81" t="str">
            <v>D</v>
          </cell>
          <cell r="L81">
            <v>3</v>
          </cell>
          <cell r="M81">
            <v>61424</v>
          </cell>
          <cell r="O81">
            <v>1</v>
          </cell>
          <cell r="P81">
            <v>28</v>
          </cell>
          <cell r="Q81">
            <v>255</v>
          </cell>
        </row>
        <row r="82">
          <cell r="A82" t="str">
            <v>04614246113773</v>
          </cell>
          <cell r="B82">
            <v>1091</v>
          </cell>
          <cell r="C82" t="str">
            <v>04</v>
          </cell>
          <cell r="D82">
            <v>61424</v>
          </cell>
          <cell r="E82" t="str">
            <v>6113773</v>
          </cell>
          <cell r="F82" t="str">
            <v>Butte</v>
          </cell>
          <cell r="G82" t="str">
            <v>Chico Unified</v>
          </cell>
          <cell r="H82" t="str">
            <v>Chico Country Day</v>
          </cell>
          <cell r="I82" t="str">
            <v>UNIFIED</v>
          </cell>
          <cell r="J82" t="str">
            <v>0112</v>
          </cell>
          <cell r="K82" t="str">
            <v>D</v>
          </cell>
          <cell r="L82">
            <v>3</v>
          </cell>
          <cell r="M82">
            <v>61424</v>
          </cell>
          <cell r="O82">
            <v>1</v>
          </cell>
          <cell r="P82">
            <v>1</v>
          </cell>
          <cell r="Q82">
            <v>255</v>
          </cell>
        </row>
        <row r="83">
          <cell r="A83" t="str">
            <v>04614246119523</v>
          </cell>
          <cell r="B83">
            <v>12599</v>
          </cell>
          <cell r="C83" t="str">
            <v>04</v>
          </cell>
          <cell r="D83">
            <v>61424</v>
          </cell>
          <cell r="E83" t="str">
            <v>6119523</v>
          </cell>
          <cell r="F83" t="str">
            <v>Butte</v>
          </cell>
          <cell r="G83" t="str">
            <v>Chico Unified</v>
          </cell>
          <cell r="H83" t="str">
            <v>Blue Oak Charter</v>
          </cell>
          <cell r="I83" t="str">
            <v>UNIFIED</v>
          </cell>
          <cell r="J83" t="str">
            <v>0415</v>
          </cell>
          <cell r="K83" t="str">
            <v>D</v>
          </cell>
          <cell r="L83">
            <v>3</v>
          </cell>
          <cell r="M83">
            <v>61424</v>
          </cell>
          <cell r="O83">
            <v>1</v>
          </cell>
          <cell r="P83">
            <v>28</v>
          </cell>
          <cell r="Q83">
            <v>255</v>
          </cell>
        </row>
        <row r="84">
          <cell r="A84" t="str">
            <v>04614400121509</v>
          </cell>
          <cell r="B84">
            <v>12325</v>
          </cell>
          <cell r="C84" t="str">
            <v>04</v>
          </cell>
          <cell r="D84">
            <v>61440</v>
          </cell>
          <cell r="E84" t="str">
            <v>0121509</v>
          </cell>
          <cell r="F84" t="str">
            <v>Butte</v>
          </cell>
          <cell r="G84" t="str">
            <v>Feather Falls Union Elementary</v>
          </cell>
          <cell r="H84" t="str">
            <v>Ipakanni Early College Charter</v>
          </cell>
          <cell r="I84" t="str">
            <v>ELEMENTARY</v>
          </cell>
          <cell r="J84" t="str">
            <v>1170</v>
          </cell>
          <cell r="K84" t="str">
            <v>D</v>
          </cell>
          <cell r="L84">
            <v>3</v>
          </cell>
          <cell r="M84">
            <v>61440</v>
          </cell>
          <cell r="O84">
            <v>1</v>
          </cell>
          <cell r="P84">
            <v>25</v>
          </cell>
          <cell r="Q84">
            <v>255</v>
          </cell>
        </row>
        <row r="85">
          <cell r="A85" t="str">
            <v>04614570125252</v>
          </cell>
          <cell r="B85">
            <v>12627</v>
          </cell>
          <cell r="C85" t="str">
            <v>04</v>
          </cell>
          <cell r="D85">
            <v>61457</v>
          </cell>
          <cell r="E85" t="str">
            <v>0125252</v>
          </cell>
          <cell r="F85" t="str">
            <v>Butte</v>
          </cell>
          <cell r="G85" t="str">
            <v>Golden Feather Union Elementary</v>
          </cell>
          <cell r="H85" t="str">
            <v>Pivot Charter School North Valley</v>
          </cell>
          <cell r="I85" t="str">
            <v>ELEMENTARY</v>
          </cell>
          <cell r="J85" t="str">
            <v>1364</v>
          </cell>
          <cell r="K85" t="str">
            <v>D</v>
          </cell>
          <cell r="L85">
            <v>3</v>
          </cell>
          <cell r="M85">
            <v>61457</v>
          </cell>
          <cell r="O85">
            <v>1</v>
          </cell>
          <cell r="P85">
            <v>28</v>
          </cell>
          <cell r="Q85">
            <v>255</v>
          </cell>
        </row>
        <row r="86">
          <cell r="A86" t="str">
            <v>04615070129577</v>
          </cell>
          <cell r="B86">
            <v>14059</v>
          </cell>
          <cell r="C86" t="str">
            <v>04</v>
          </cell>
          <cell r="D86">
            <v>61507</v>
          </cell>
          <cell r="E86" t="str">
            <v>0129577</v>
          </cell>
          <cell r="F86" t="str">
            <v>Butte</v>
          </cell>
          <cell r="G86" t="str">
            <v>Oroville City Elementary</v>
          </cell>
          <cell r="H86" t="str">
            <v>Stream Charter</v>
          </cell>
          <cell r="I86" t="str">
            <v>ELEMENTARY</v>
          </cell>
          <cell r="J86" t="str">
            <v>1616</v>
          </cell>
          <cell r="K86" t="str">
            <v>D</v>
          </cell>
          <cell r="L86">
            <v>3</v>
          </cell>
          <cell r="M86">
            <v>61507</v>
          </cell>
          <cell r="O86">
            <v>1</v>
          </cell>
          <cell r="P86">
            <v>37</v>
          </cell>
          <cell r="Q86">
            <v>255</v>
          </cell>
        </row>
        <row r="87">
          <cell r="A87" t="str">
            <v>04615310110338</v>
          </cell>
          <cell r="B87">
            <v>10178</v>
          </cell>
          <cell r="C87" t="str">
            <v>04</v>
          </cell>
          <cell r="D87">
            <v>61531</v>
          </cell>
          <cell r="E87" t="str">
            <v>0110338</v>
          </cell>
          <cell r="F87" t="str">
            <v>Butte</v>
          </cell>
          <cell r="G87" t="str">
            <v>Paradise Unified</v>
          </cell>
          <cell r="H87" t="str">
            <v>Achieve Charter School of Paradise Inc.</v>
          </cell>
          <cell r="I87" t="str">
            <v>UNIFIED</v>
          </cell>
          <cell r="J87" t="str">
            <v>0751</v>
          </cell>
          <cell r="K87" t="str">
            <v>D</v>
          </cell>
          <cell r="L87">
            <v>3</v>
          </cell>
          <cell r="M87">
            <v>61531</v>
          </cell>
          <cell r="O87">
            <v>1</v>
          </cell>
          <cell r="P87">
            <v>10</v>
          </cell>
          <cell r="Q87">
            <v>255</v>
          </cell>
        </row>
        <row r="88">
          <cell r="A88" t="str">
            <v>04615310121715</v>
          </cell>
          <cell r="B88">
            <v>12411</v>
          </cell>
          <cell r="C88" t="str">
            <v>04</v>
          </cell>
          <cell r="D88">
            <v>61531</v>
          </cell>
          <cell r="E88" t="str">
            <v>0121715</v>
          </cell>
          <cell r="F88" t="str">
            <v>Butte</v>
          </cell>
          <cell r="G88" t="str">
            <v>Paradise Unified</v>
          </cell>
          <cell r="H88" t="str">
            <v>Paradise eLearning Academy</v>
          </cell>
          <cell r="I88" t="str">
            <v>UNIFIED</v>
          </cell>
          <cell r="J88" t="str">
            <v>1189</v>
          </cell>
          <cell r="K88" t="str">
            <v>L</v>
          </cell>
          <cell r="L88">
            <v>3</v>
          </cell>
          <cell r="M88">
            <v>61531</v>
          </cell>
          <cell r="O88">
            <v>1</v>
          </cell>
          <cell r="P88">
            <v>25</v>
          </cell>
          <cell r="Q88">
            <v>45</v>
          </cell>
          <cell r="R88">
            <v>42917</v>
          </cell>
          <cell r="X88" t="str">
            <v>System-0141</v>
          </cell>
          <cell r="Y88" t="str">
            <v>Bill</v>
          </cell>
          <cell r="Z88">
            <v>42958</v>
          </cell>
        </row>
        <row r="89">
          <cell r="A89" t="str">
            <v>04615316112585</v>
          </cell>
          <cell r="B89">
            <v>1094</v>
          </cell>
          <cell r="C89" t="str">
            <v>04</v>
          </cell>
          <cell r="D89">
            <v>61531</v>
          </cell>
          <cell r="E89" t="str">
            <v>6112585</v>
          </cell>
          <cell r="F89" t="str">
            <v>Butte</v>
          </cell>
          <cell r="G89" t="str">
            <v>Paradise Unified</v>
          </cell>
          <cell r="H89" t="str">
            <v>Hometech Charter</v>
          </cell>
          <cell r="I89" t="str">
            <v>UNIFIED</v>
          </cell>
          <cell r="J89" t="str">
            <v>0067</v>
          </cell>
          <cell r="K89" t="str">
            <v>D</v>
          </cell>
          <cell r="L89">
            <v>3</v>
          </cell>
          <cell r="M89">
            <v>61531</v>
          </cell>
          <cell r="O89">
            <v>1</v>
          </cell>
          <cell r="P89">
            <v>1</v>
          </cell>
          <cell r="Q89">
            <v>255</v>
          </cell>
        </row>
        <row r="90">
          <cell r="A90" t="str">
            <v>04615316112999</v>
          </cell>
          <cell r="B90">
            <v>1095</v>
          </cell>
          <cell r="C90" t="str">
            <v>04</v>
          </cell>
          <cell r="D90">
            <v>61531</v>
          </cell>
          <cell r="E90" t="str">
            <v>6112999</v>
          </cell>
          <cell r="F90" t="str">
            <v>Butte</v>
          </cell>
          <cell r="G90" t="str">
            <v>Paradise Unified</v>
          </cell>
          <cell r="H90" t="str">
            <v>Paradise Charter Middle</v>
          </cell>
          <cell r="I90" t="str">
            <v>UNIFIED</v>
          </cell>
          <cell r="J90" t="str">
            <v>0079</v>
          </cell>
          <cell r="K90" t="str">
            <v>D</v>
          </cell>
          <cell r="L90">
            <v>3</v>
          </cell>
          <cell r="M90">
            <v>61531</v>
          </cell>
          <cell r="O90">
            <v>1</v>
          </cell>
          <cell r="P90">
            <v>1</v>
          </cell>
          <cell r="Q90">
            <v>255</v>
          </cell>
        </row>
        <row r="91">
          <cell r="A91" t="str">
            <v>04615316113765</v>
          </cell>
          <cell r="B91">
            <v>1096</v>
          </cell>
          <cell r="C91" t="str">
            <v>04</v>
          </cell>
          <cell r="D91">
            <v>61531</v>
          </cell>
          <cell r="E91" t="str">
            <v>6113765</v>
          </cell>
          <cell r="F91" t="str">
            <v>Butte</v>
          </cell>
          <cell r="G91" t="str">
            <v>Paradise Unified</v>
          </cell>
          <cell r="H91" t="str">
            <v>Children's Community Charter</v>
          </cell>
          <cell r="I91" t="str">
            <v>UNIFIED</v>
          </cell>
          <cell r="J91" t="str">
            <v>0094</v>
          </cell>
          <cell r="K91" t="str">
            <v>D</v>
          </cell>
          <cell r="L91">
            <v>3</v>
          </cell>
          <cell r="M91">
            <v>61531</v>
          </cell>
          <cell r="O91">
            <v>1</v>
          </cell>
          <cell r="P91">
            <v>1</v>
          </cell>
          <cell r="Q91">
            <v>255</v>
          </cell>
        </row>
        <row r="92">
          <cell r="A92" t="str">
            <v>05100580530154</v>
          </cell>
          <cell r="B92">
            <v>9581</v>
          </cell>
          <cell r="C92" t="str">
            <v>05</v>
          </cell>
          <cell r="D92">
            <v>10058</v>
          </cell>
          <cell r="E92" t="str">
            <v>0530154</v>
          </cell>
          <cell r="F92" t="str">
            <v>Calaveras</v>
          </cell>
          <cell r="G92" t="str">
            <v>Calaveras Co. Office of Education</v>
          </cell>
          <cell r="H92" t="str">
            <v>Mountain Oaks</v>
          </cell>
          <cell r="I92" t="str">
            <v>CO OFFICE</v>
          </cell>
          <cell r="J92" t="str">
            <v>0527</v>
          </cell>
          <cell r="K92" t="str">
            <v>L</v>
          </cell>
          <cell r="L92">
            <v>7</v>
          </cell>
          <cell r="M92">
            <v>10058</v>
          </cell>
          <cell r="O92">
            <v>1</v>
          </cell>
          <cell r="P92">
            <v>4</v>
          </cell>
          <cell r="Q92">
            <v>255</v>
          </cell>
        </row>
        <row r="93">
          <cell r="A93" t="str">
            <v>07100740114470</v>
          </cell>
          <cell r="B93">
            <v>11347</v>
          </cell>
          <cell r="C93" t="str">
            <v>07</v>
          </cell>
          <cell r="D93">
            <v>10074</v>
          </cell>
          <cell r="E93" t="str">
            <v>0114470</v>
          </cell>
          <cell r="F93" t="str">
            <v>Contra Costa</v>
          </cell>
          <cell r="G93" t="str">
            <v>Contra Costa Co. Off. of Education</v>
          </cell>
          <cell r="H93" t="str">
            <v>Making Waves Academy</v>
          </cell>
          <cell r="I93" t="str">
            <v>UNIFIED</v>
          </cell>
          <cell r="J93" t="str">
            <v>0868</v>
          </cell>
          <cell r="K93" t="str">
            <v>D</v>
          </cell>
          <cell r="L93">
            <v>2</v>
          </cell>
          <cell r="M93">
            <v>61796</v>
          </cell>
          <cell r="N93" t="str">
            <v>West Contra Costa Unified</v>
          </cell>
          <cell r="O93">
            <v>1</v>
          </cell>
          <cell r="P93">
            <v>16</v>
          </cell>
          <cell r="Q93">
            <v>255</v>
          </cell>
        </row>
        <row r="94">
          <cell r="A94" t="str">
            <v>07100740129528</v>
          </cell>
          <cell r="B94">
            <v>14060</v>
          </cell>
          <cell r="C94" t="str">
            <v>07</v>
          </cell>
          <cell r="D94">
            <v>10074</v>
          </cell>
          <cell r="E94" t="str">
            <v>0129528</v>
          </cell>
          <cell r="F94" t="str">
            <v>Contra Costa</v>
          </cell>
          <cell r="G94" t="str">
            <v>Contra Costa Co. Off. of Education</v>
          </cell>
          <cell r="H94" t="str">
            <v>Caliber: Beta Academy</v>
          </cell>
          <cell r="I94" t="str">
            <v>UNIFIED</v>
          </cell>
          <cell r="J94" t="str">
            <v>1622</v>
          </cell>
          <cell r="K94" t="str">
            <v>D</v>
          </cell>
          <cell r="L94">
            <v>2</v>
          </cell>
          <cell r="M94">
            <v>61796</v>
          </cell>
          <cell r="N94" t="str">
            <v>West Contra Costa Unified</v>
          </cell>
          <cell r="O94">
            <v>1</v>
          </cell>
          <cell r="P94">
            <v>37</v>
          </cell>
          <cell r="Q94">
            <v>255</v>
          </cell>
        </row>
        <row r="95">
          <cell r="A95" t="str">
            <v>07100740129684</v>
          </cell>
          <cell r="B95">
            <v>14061</v>
          </cell>
          <cell r="C95" t="str">
            <v>07</v>
          </cell>
          <cell r="D95">
            <v>10074</v>
          </cell>
          <cell r="E95" t="str">
            <v>0129684</v>
          </cell>
          <cell r="F95" t="str">
            <v>Contra Costa</v>
          </cell>
          <cell r="G95" t="str">
            <v>Contra Costa Co. Off. of Education</v>
          </cell>
          <cell r="H95" t="str">
            <v>Summit Public School K2</v>
          </cell>
          <cell r="I95" t="str">
            <v>UNIFIED</v>
          </cell>
          <cell r="J95" t="str">
            <v>1650</v>
          </cell>
          <cell r="K95" t="str">
            <v>D</v>
          </cell>
          <cell r="L95">
            <v>2</v>
          </cell>
          <cell r="M95">
            <v>61796</v>
          </cell>
          <cell r="N95" t="str">
            <v>West Contra Costa Unified</v>
          </cell>
          <cell r="O95">
            <v>1</v>
          </cell>
          <cell r="P95">
            <v>37</v>
          </cell>
          <cell r="Q95">
            <v>255</v>
          </cell>
        </row>
        <row r="96">
          <cell r="A96" t="str">
            <v>07100740134114</v>
          </cell>
          <cell r="B96">
            <v>14353</v>
          </cell>
          <cell r="C96" t="str">
            <v>07</v>
          </cell>
          <cell r="D96">
            <v>10074</v>
          </cell>
          <cell r="E96" t="str">
            <v>0134114</v>
          </cell>
          <cell r="F96" t="str">
            <v>Contra Costa</v>
          </cell>
          <cell r="G96" t="str">
            <v>Contra Costa Co. Off. of Education</v>
          </cell>
          <cell r="H96" t="str">
            <v>Contra Costa School of Performing Arts</v>
          </cell>
          <cell r="I96" t="str">
            <v>UNIFIED</v>
          </cell>
          <cell r="J96" t="str">
            <v>1773</v>
          </cell>
          <cell r="K96" t="str">
            <v>D</v>
          </cell>
          <cell r="L96">
            <v>2</v>
          </cell>
          <cell r="M96">
            <v>61754</v>
          </cell>
          <cell r="N96" t="str">
            <v>Mt. Diablo Unified</v>
          </cell>
          <cell r="O96">
            <v>1</v>
          </cell>
          <cell r="P96">
            <v>43</v>
          </cell>
          <cell r="Q96">
            <v>255</v>
          </cell>
        </row>
        <row r="97">
          <cell r="A97" t="str">
            <v>07100740730614</v>
          </cell>
          <cell r="B97">
            <v>11083</v>
          </cell>
          <cell r="C97" t="str">
            <v>07</v>
          </cell>
          <cell r="D97" t="str">
            <v>10074</v>
          </cell>
          <cell r="E97" t="str">
            <v>0730614</v>
          </cell>
          <cell r="F97" t="str">
            <v>Contra Costa</v>
          </cell>
          <cell r="G97" t="str">
            <v>Contra Costa Co. Office of Education</v>
          </cell>
          <cell r="H97" t="str">
            <v>Golden Gate Community Charter</v>
          </cell>
          <cell r="I97" t="str">
            <v>CO OFFICE</v>
          </cell>
          <cell r="J97" t="str">
            <v>1887</v>
          </cell>
          <cell r="K97" t="str">
            <v>D</v>
          </cell>
          <cell r="L97">
            <v>1</v>
          </cell>
          <cell r="M97">
            <v>10074</v>
          </cell>
          <cell r="O97">
            <v>1</v>
          </cell>
          <cell r="P97">
            <v>46</v>
          </cell>
          <cell r="Q97">
            <v>255</v>
          </cell>
          <cell r="S97" t="str">
            <v>x</v>
          </cell>
          <cell r="X97" t="str">
            <v>System-0157</v>
          </cell>
          <cell r="Y97" t="str">
            <v>Bill</v>
          </cell>
          <cell r="Z97">
            <v>42948</v>
          </cell>
        </row>
        <row r="98">
          <cell r="A98" t="str">
            <v>07100740731380</v>
          </cell>
          <cell r="B98">
            <v>1976</v>
          </cell>
          <cell r="C98" t="str">
            <v>07</v>
          </cell>
          <cell r="D98">
            <v>10074</v>
          </cell>
          <cell r="E98" t="str">
            <v>0731380</v>
          </cell>
          <cell r="F98" t="str">
            <v>Contra Costa</v>
          </cell>
          <cell r="G98" t="str">
            <v>Contra Costa Co. Off. of Education</v>
          </cell>
          <cell r="H98" t="str">
            <v>Clayton Valley Charter High</v>
          </cell>
          <cell r="I98" t="str">
            <v>UNIFIED</v>
          </cell>
          <cell r="J98" t="str">
            <v>1400</v>
          </cell>
          <cell r="K98" t="str">
            <v>D</v>
          </cell>
          <cell r="L98">
            <v>2</v>
          </cell>
          <cell r="M98">
            <v>61754</v>
          </cell>
          <cell r="N98" t="str">
            <v>Mt. Diablo Unified</v>
          </cell>
          <cell r="O98">
            <v>1</v>
          </cell>
          <cell r="P98">
            <v>31</v>
          </cell>
          <cell r="Q98">
            <v>255</v>
          </cell>
        </row>
        <row r="99">
          <cell r="A99" t="str">
            <v>07616480115063</v>
          </cell>
          <cell r="B99">
            <v>11348</v>
          </cell>
          <cell r="C99" t="str">
            <v>07</v>
          </cell>
          <cell r="D99">
            <v>61648</v>
          </cell>
          <cell r="E99" t="str">
            <v>0115063</v>
          </cell>
          <cell r="F99" t="str">
            <v>Contra Costa</v>
          </cell>
          <cell r="G99" t="str">
            <v>Antioch Unified</v>
          </cell>
          <cell r="H99" t="str">
            <v>Antioch Charter Academy II</v>
          </cell>
          <cell r="I99" t="str">
            <v>UNIFIED</v>
          </cell>
          <cell r="J99" t="str">
            <v>0909</v>
          </cell>
          <cell r="K99" t="str">
            <v>D</v>
          </cell>
          <cell r="L99">
            <v>3</v>
          </cell>
          <cell r="M99">
            <v>61648</v>
          </cell>
          <cell r="O99">
            <v>1</v>
          </cell>
          <cell r="P99">
            <v>16</v>
          </cell>
          <cell r="Q99">
            <v>255</v>
          </cell>
        </row>
        <row r="100">
          <cell r="A100" t="str">
            <v>07616486115703</v>
          </cell>
          <cell r="B100">
            <v>1097</v>
          </cell>
          <cell r="C100" t="str">
            <v>07</v>
          </cell>
          <cell r="D100">
            <v>61648</v>
          </cell>
          <cell r="E100" t="str">
            <v>6115703</v>
          </cell>
          <cell r="F100" t="str">
            <v>Contra Costa</v>
          </cell>
          <cell r="G100" t="str">
            <v>Antioch Unified</v>
          </cell>
          <cell r="H100" t="str">
            <v>Antioch Charter Academy</v>
          </cell>
          <cell r="I100" t="str">
            <v>UNIFIED</v>
          </cell>
          <cell r="J100" t="str">
            <v>0143</v>
          </cell>
          <cell r="K100" t="str">
            <v>D</v>
          </cell>
          <cell r="L100">
            <v>3</v>
          </cell>
          <cell r="M100">
            <v>61648</v>
          </cell>
          <cell r="O100">
            <v>1</v>
          </cell>
          <cell r="P100">
            <v>1</v>
          </cell>
          <cell r="Q100">
            <v>255</v>
          </cell>
        </row>
        <row r="101">
          <cell r="A101" t="str">
            <v>07616630130930</v>
          </cell>
          <cell r="B101">
            <v>14117</v>
          </cell>
          <cell r="C101" t="str">
            <v>07</v>
          </cell>
          <cell r="D101">
            <v>61663</v>
          </cell>
          <cell r="E101" t="str">
            <v>0130930</v>
          </cell>
          <cell r="F101" t="str">
            <v>Contra Costa</v>
          </cell>
          <cell r="G101" t="str">
            <v>Byron Union Elementary</v>
          </cell>
          <cell r="H101" t="str">
            <v>Vista Oaks Charter</v>
          </cell>
          <cell r="I101" t="str">
            <v>ELEMENTARY</v>
          </cell>
          <cell r="J101" t="str">
            <v>1684</v>
          </cell>
          <cell r="K101" t="str">
            <v>D</v>
          </cell>
          <cell r="L101">
            <v>3</v>
          </cell>
          <cell r="M101">
            <v>61663</v>
          </cell>
          <cell r="O101">
            <v>1</v>
          </cell>
          <cell r="P101">
            <v>37</v>
          </cell>
          <cell r="Q101">
            <v>255</v>
          </cell>
        </row>
        <row r="102">
          <cell r="A102" t="str">
            <v>07617546118087</v>
          </cell>
          <cell r="B102">
            <v>1099</v>
          </cell>
          <cell r="C102" t="str">
            <v>07</v>
          </cell>
          <cell r="D102">
            <v>61754</v>
          </cell>
          <cell r="E102" t="str">
            <v>6118087</v>
          </cell>
          <cell r="F102" t="str">
            <v>Contra Costa</v>
          </cell>
          <cell r="G102" t="str">
            <v>Mt. Diablo Unified</v>
          </cell>
          <cell r="H102" t="str">
            <v>Eagle Peak Montessori</v>
          </cell>
          <cell r="I102" t="str">
            <v>UNIFIED</v>
          </cell>
          <cell r="J102" t="str">
            <v>0305</v>
          </cell>
          <cell r="K102" t="str">
            <v>L</v>
          </cell>
          <cell r="L102">
            <v>3</v>
          </cell>
          <cell r="M102">
            <v>61754</v>
          </cell>
          <cell r="O102">
            <v>1</v>
          </cell>
          <cell r="P102">
            <v>1</v>
          </cell>
          <cell r="Q102">
            <v>255</v>
          </cell>
        </row>
        <row r="103">
          <cell r="A103" t="str">
            <v>07617960101477</v>
          </cell>
          <cell r="B103">
            <v>9582</v>
          </cell>
          <cell r="C103" t="str">
            <v>07</v>
          </cell>
          <cell r="D103">
            <v>61796</v>
          </cell>
          <cell r="E103" t="str">
            <v>0101477</v>
          </cell>
          <cell r="F103" t="str">
            <v>Contra Costa</v>
          </cell>
          <cell r="G103" t="str">
            <v>West Contra Costa Unified</v>
          </cell>
          <cell r="H103" t="str">
            <v>Leadership Public Schools: Richmond</v>
          </cell>
          <cell r="I103" t="str">
            <v>UNIFIED</v>
          </cell>
          <cell r="J103" t="str">
            <v>0557</v>
          </cell>
          <cell r="K103" t="str">
            <v>D</v>
          </cell>
          <cell r="L103">
            <v>3</v>
          </cell>
          <cell r="M103">
            <v>61796</v>
          </cell>
          <cell r="O103">
            <v>1</v>
          </cell>
          <cell r="P103">
            <v>4</v>
          </cell>
          <cell r="Q103">
            <v>255</v>
          </cell>
        </row>
        <row r="104">
          <cell r="A104" t="str">
            <v>07617960110973</v>
          </cell>
          <cell r="B104">
            <v>10238</v>
          </cell>
          <cell r="C104" t="str">
            <v>07</v>
          </cell>
          <cell r="D104">
            <v>61796</v>
          </cell>
          <cell r="E104" t="str">
            <v>0110973</v>
          </cell>
          <cell r="F104" t="str">
            <v>Contra Costa</v>
          </cell>
          <cell r="G104" t="str">
            <v>West Contra Costa Unified</v>
          </cell>
          <cell r="H104" t="str">
            <v>Richmond College Preparatory</v>
          </cell>
          <cell r="I104" t="str">
            <v>UNIFIED</v>
          </cell>
          <cell r="J104" t="str">
            <v>0755</v>
          </cell>
          <cell r="K104" t="str">
            <v>D</v>
          </cell>
          <cell r="L104">
            <v>3</v>
          </cell>
          <cell r="M104">
            <v>61796</v>
          </cell>
          <cell r="O104">
            <v>1</v>
          </cell>
          <cell r="P104">
            <v>13</v>
          </cell>
          <cell r="Q104">
            <v>255</v>
          </cell>
        </row>
        <row r="105">
          <cell r="A105" t="str">
            <v>07617960126805</v>
          </cell>
          <cell r="B105">
            <v>12772</v>
          </cell>
          <cell r="C105" t="str">
            <v>07</v>
          </cell>
          <cell r="D105">
            <v>61796</v>
          </cell>
          <cell r="E105" t="str">
            <v>0126805</v>
          </cell>
          <cell r="F105" t="str">
            <v>Contra Costa</v>
          </cell>
          <cell r="G105" t="str">
            <v>West Contra Costa Unified</v>
          </cell>
          <cell r="H105" t="str">
            <v>Richmond Charter Academy</v>
          </cell>
          <cell r="I105" t="str">
            <v>UNIFIED</v>
          </cell>
          <cell r="J105" t="str">
            <v>1441</v>
          </cell>
          <cell r="K105" t="str">
            <v>D</v>
          </cell>
          <cell r="L105">
            <v>3</v>
          </cell>
          <cell r="M105">
            <v>61796</v>
          </cell>
          <cell r="O105">
            <v>1</v>
          </cell>
          <cell r="P105">
            <v>31</v>
          </cell>
          <cell r="Q105">
            <v>255</v>
          </cell>
        </row>
        <row r="106">
          <cell r="A106" t="str">
            <v>07617960129643</v>
          </cell>
          <cell r="B106">
            <v>14062</v>
          </cell>
          <cell r="C106" t="str">
            <v>07</v>
          </cell>
          <cell r="D106">
            <v>61796</v>
          </cell>
          <cell r="E106" t="str">
            <v>0129643</v>
          </cell>
          <cell r="F106" t="str">
            <v>Contra Costa</v>
          </cell>
          <cell r="G106" t="str">
            <v>West Contra Costa Unified</v>
          </cell>
          <cell r="H106" t="str">
            <v>Richmond Charter Elementary-Benito Juarez</v>
          </cell>
          <cell r="I106" t="str">
            <v>UNIFIED</v>
          </cell>
          <cell r="J106" t="str">
            <v>1660</v>
          </cell>
          <cell r="K106" t="str">
            <v>D</v>
          </cell>
          <cell r="L106">
            <v>3</v>
          </cell>
          <cell r="M106">
            <v>61796</v>
          </cell>
          <cell r="O106">
            <v>1</v>
          </cell>
          <cell r="P106">
            <v>37</v>
          </cell>
          <cell r="Q106">
            <v>255</v>
          </cell>
        </row>
        <row r="107">
          <cell r="A107" t="str">
            <v>07617960132100</v>
          </cell>
          <cell r="B107">
            <v>14198</v>
          </cell>
          <cell r="C107" t="str">
            <v>07</v>
          </cell>
          <cell r="D107">
            <v>61796</v>
          </cell>
          <cell r="E107" t="str">
            <v>0132100</v>
          </cell>
          <cell r="F107" t="str">
            <v>Contra Costa</v>
          </cell>
          <cell r="G107" t="str">
            <v>West Contra Costa Unified</v>
          </cell>
          <cell r="H107" t="str">
            <v>Aspire Richmond California College Preparatory Academy</v>
          </cell>
          <cell r="I107" t="str">
            <v>UNIFIED</v>
          </cell>
          <cell r="J107" t="str">
            <v>1739</v>
          </cell>
          <cell r="K107" t="str">
            <v>D</v>
          </cell>
          <cell r="L107">
            <v>3</v>
          </cell>
          <cell r="M107">
            <v>61796</v>
          </cell>
          <cell r="O107">
            <v>1</v>
          </cell>
          <cell r="P107">
            <v>40</v>
          </cell>
          <cell r="Q107">
            <v>255</v>
          </cell>
        </row>
        <row r="108">
          <cell r="A108" t="str">
            <v>07617960132118</v>
          </cell>
          <cell r="B108">
            <v>14199</v>
          </cell>
          <cell r="C108" t="str">
            <v>07</v>
          </cell>
          <cell r="D108">
            <v>61796</v>
          </cell>
          <cell r="E108" t="str">
            <v>0132118</v>
          </cell>
          <cell r="F108" t="str">
            <v>Contra Costa</v>
          </cell>
          <cell r="G108" t="str">
            <v>West Contra Costa Unified</v>
          </cell>
          <cell r="H108" t="str">
            <v>Aspire Richmond Technology Academy</v>
          </cell>
          <cell r="I108" t="str">
            <v>UNIFIED</v>
          </cell>
          <cell r="J108" t="str">
            <v>1740</v>
          </cell>
          <cell r="K108" t="str">
            <v>D</v>
          </cell>
          <cell r="L108">
            <v>3</v>
          </cell>
          <cell r="M108">
            <v>61796</v>
          </cell>
          <cell r="O108">
            <v>1</v>
          </cell>
          <cell r="P108">
            <v>40</v>
          </cell>
          <cell r="Q108">
            <v>255</v>
          </cell>
        </row>
        <row r="109">
          <cell r="A109" t="str">
            <v>07617960132233</v>
          </cell>
          <cell r="B109">
            <v>14200</v>
          </cell>
          <cell r="C109" t="str">
            <v>07</v>
          </cell>
          <cell r="D109">
            <v>61796</v>
          </cell>
          <cell r="E109" t="str">
            <v>0132233</v>
          </cell>
          <cell r="F109" t="str">
            <v>Contra Costa</v>
          </cell>
          <cell r="G109" t="str">
            <v>West Contra Costa Unified</v>
          </cell>
          <cell r="H109" t="str">
            <v>John Henry High</v>
          </cell>
          <cell r="I109" t="str">
            <v>UNIFIED</v>
          </cell>
          <cell r="J109" t="str">
            <v>1741</v>
          </cell>
          <cell r="K109" t="str">
            <v>D</v>
          </cell>
          <cell r="L109">
            <v>3</v>
          </cell>
          <cell r="M109">
            <v>61796</v>
          </cell>
          <cell r="O109">
            <v>1</v>
          </cell>
          <cell r="P109">
            <v>40</v>
          </cell>
          <cell r="Q109">
            <v>255</v>
          </cell>
        </row>
        <row r="110">
          <cell r="A110" t="str">
            <v>07617960133637</v>
          </cell>
          <cell r="B110">
            <v>14328</v>
          </cell>
          <cell r="C110" t="str">
            <v>07</v>
          </cell>
          <cell r="D110">
            <v>61796</v>
          </cell>
          <cell r="E110" t="str">
            <v>0133637</v>
          </cell>
          <cell r="F110" t="str">
            <v>Contra Costa</v>
          </cell>
          <cell r="G110" t="str">
            <v>West Contra Costa Unified</v>
          </cell>
          <cell r="H110" t="str">
            <v>Summit Public School: Tamalpais</v>
          </cell>
          <cell r="I110" t="str">
            <v>UNIFIED</v>
          </cell>
          <cell r="J110" t="str">
            <v>1774</v>
          </cell>
          <cell r="K110" t="str">
            <v>D</v>
          </cell>
          <cell r="L110">
            <v>3</v>
          </cell>
          <cell r="M110">
            <v>61796</v>
          </cell>
          <cell r="O110">
            <v>1</v>
          </cell>
          <cell r="P110">
            <v>43</v>
          </cell>
          <cell r="Q110">
            <v>255</v>
          </cell>
        </row>
        <row r="111">
          <cell r="A111" t="str">
            <v>07617966118368</v>
          </cell>
          <cell r="B111">
            <v>1101</v>
          </cell>
          <cell r="C111" t="str">
            <v>07</v>
          </cell>
          <cell r="D111">
            <v>61796</v>
          </cell>
          <cell r="E111" t="str">
            <v>6118368</v>
          </cell>
          <cell r="F111" t="str">
            <v>Contra Costa</v>
          </cell>
          <cell r="G111" t="str">
            <v>West Contra Costa Unified</v>
          </cell>
          <cell r="H111" t="str">
            <v>Manzanita Middle</v>
          </cell>
          <cell r="I111" t="str">
            <v>UNIFIED</v>
          </cell>
          <cell r="J111" t="str">
            <v>0333</v>
          </cell>
          <cell r="K111" t="str">
            <v>D</v>
          </cell>
          <cell r="L111">
            <v>3</v>
          </cell>
          <cell r="M111">
            <v>61796</v>
          </cell>
          <cell r="O111">
            <v>1</v>
          </cell>
          <cell r="P111">
            <v>1</v>
          </cell>
          <cell r="Q111">
            <v>255</v>
          </cell>
        </row>
        <row r="112">
          <cell r="A112" t="str">
            <v>07770240134072</v>
          </cell>
          <cell r="B112">
            <v>14329</v>
          </cell>
          <cell r="C112" t="str">
            <v>07</v>
          </cell>
          <cell r="D112">
            <v>77024</v>
          </cell>
          <cell r="E112" t="str">
            <v>0134072</v>
          </cell>
          <cell r="F112" t="str">
            <v>Contra Costa</v>
          </cell>
          <cell r="G112" t="str">
            <v>State Board of Education - Rocketship Mt. Diablo</v>
          </cell>
          <cell r="H112" t="str">
            <v>Rocketship Mt. Diablo</v>
          </cell>
          <cell r="I112" t="str">
            <v>UNIFIED</v>
          </cell>
          <cell r="J112" t="str">
            <v>1805</v>
          </cell>
          <cell r="K112" t="str">
            <v>D</v>
          </cell>
          <cell r="L112">
            <v>4</v>
          </cell>
          <cell r="M112">
            <v>61754</v>
          </cell>
          <cell r="N112" t="str">
            <v>Mt. Diablo Unified</v>
          </cell>
          <cell r="O112">
            <v>1</v>
          </cell>
          <cell r="P112">
            <v>43</v>
          </cell>
          <cell r="Q112">
            <v>255</v>
          </cell>
          <cell r="W112" t="str">
            <v>Rocketship Futuro Academy</v>
          </cell>
          <cell r="X112" t="str">
            <v>System-0141</v>
          </cell>
          <cell r="Y112" t="str">
            <v>Bill</v>
          </cell>
          <cell r="Z112">
            <v>42928</v>
          </cell>
        </row>
        <row r="113">
          <cell r="A113" t="str">
            <v>08100820114116</v>
          </cell>
          <cell r="B113">
            <v>11350</v>
          </cell>
          <cell r="C113" t="str">
            <v>08</v>
          </cell>
          <cell r="D113">
            <v>10082</v>
          </cell>
          <cell r="E113" t="str">
            <v>0114116</v>
          </cell>
          <cell r="F113" t="str">
            <v>Del Norte</v>
          </cell>
          <cell r="G113" t="str">
            <v>Del Norte Co. Office of Education</v>
          </cell>
          <cell r="H113" t="str">
            <v>Uncharted Shores Academy</v>
          </cell>
          <cell r="I113" t="str">
            <v>CO OFFICE</v>
          </cell>
          <cell r="J113" t="str">
            <v>0859</v>
          </cell>
          <cell r="K113" t="str">
            <v>D</v>
          </cell>
          <cell r="L113">
            <v>7</v>
          </cell>
          <cell r="M113">
            <v>10082</v>
          </cell>
          <cell r="O113">
            <v>1</v>
          </cell>
          <cell r="P113">
            <v>16</v>
          </cell>
          <cell r="Q113">
            <v>255</v>
          </cell>
        </row>
        <row r="114">
          <cell r="A114" t="str">
            <v>08100820830059</v>
          </cell>
          <cell r="B114">
            <v>1048</v>
          </cell>
          <cell r="C114" t="str">
            <v>08</v>
          </cell>
          <cell r="D114">
            <v>10082</v>
          </cell>
          <cell r="E114" t="str">
            <v>0830059</v>
          </cell>
          <cell r="F114" t="str">
            <v>Del Norte</v>
          </cell>
          <cell r="G114" t="str">
            <v>Del Norte Co. Office of Education</v>
          </cell>
          <cell r="H114" t="str">
            <v>Castle Rock</v>
          </cell>
          <cell r="I114" t="str">
            <v>CO OFFICE</v>
          </cell>
          <cell r="J114" t="str">
            <v>0358</v>
          </cell>
          <cell r="K114" t="str">
            <v>L</v>
          </cell>
          <cell r="L114">
            <v>7</v>
          </cell>
          <cell r="M114">
            <v>10082</v>
          </cell>
          <cell r="O114">
            <v>1</v>
          </cell>
          <cell r="P114">
            <v>1</v>
          </cell>
          <cell r="Q114">
            <v>255</v>
          </cell>
        </row>
        <row r="115">
          <cell r="A115" t="str">
            <v>09100900118117</v>
          </cell>
          <cell r="B115">
            <v>11971</v>
          </cell>
          <cell r="C115" t="str">
            <v>09</v>
          </cell>
          <cell r="D115">
            <v>10090</v>
          </cell>
          <cell r="E115" t="str">
            <v>0118117</v>
          </cell>
          <cell r="F115" t="str">
            <v>El Dorado</v>
          </cell>
          <cell r="G115" t="str">
            <v>El Dorado Co. Office of Education</v>
          </cell>
          <cell r="H115" t="str">
            <v>Workforce Investment Act Charter</v>
          </cell>
          <cell r="I115" t="str">
            <v>CO OFFICE</v>
          </cell>
          <cell r="J115" t="str">
            <v>1013</v>
          </cell>
          <cell r="K115" t="str">
            <v>L</v>
          </cell>
          <cell r="L115">
            <v>7</v>
          </cell>
          <cell r="M115">
            <v>10090</v>
          </cell>
          <cell r="O115">
            <v>1</v>
          </cell>
          <cell r="P115">
            <v>19</v>
          </cell>
          <cell r="Q115">
            <v>255</v>
          </cell>
        </row>
        <row r="116">
          <cell r="A116" t="str">
            <v>09100900123521</v>
          </cell>
          <cell r="B116">
            <v>12528</v>
          </cell>
          <cell r="C116" t="str">
            <v>09</v>
          </cell>
          <cell r="D116">
            <v>10090</v>
          </cell>
          <cell r="E116" t="str">
            <v>0123521</v>
          </cell>
          <cell r="F116" t="str">
            <v>El Dorado</v>
          </cell>
          <cell r="G116" t="str">
            <v>El Dorado Co. Office of Education</v>
          </cell>
          <cell r="H116" t="str">
            <v>Charter Alternative Program (CAP)</v>
          </cell>
          <cell r="I116" t="str">
            <v>CO OFFICE</v>
          </cell>
          <cell r="J116" t="str">
            <v>0360</v>
          </cell>
          <cell r="K116" t="str">
            <v>L</v>
          </cell>
          <cell r="L116">
            <v>1</v>
          </cell>
          <cell r="M116">
            <v>10090</v>
          </cell>
          <cell r="O116">
            <v>1</v>
          </cell>
          <cell r="P116">
            <v>25</v>
          </cell>
          <cell r="Q116">
            <v>255</v>
          </cell>
        </row>
        <row r="117">
          <cell r="A117" t="str">
            <v>09100900136036</v>
          </cell>
          <cell r="B117">
            <v>14454</v>
          </cell>
          <cell r="C117" t="str">
            <v>09</v>
          </cell>
          <cell r="D117" t="str">
            <v>10090</v>
          </cell>
          <cell r="E117" t="str">
            <v>0136036</v>
          </cell>
          <cell r="F117" t="str">
            <v>El Dorado</v>
          </cell>
          <cell r="G117" t="str">
            <v>El Dorado Co. Office of Education</v>
          </cell>
          <cell r="H117" t="str">
            <v>John Adams Academy - El Dorado Hills</v>
          </cell>
          <cell r="I117" t="str">
            <v>ELEMENTARY</v>
          </cell>
          <cell r="J117" t="str">
            <v>1880</v>
          </cell>
          <cell r="K117" t="str">
            <v>D</v>
          </cell>
          <cell r="L117">
            <v>2</v>
          </cell>
          <cell r="M117">
            <v>61838</v>
          </cell>
          <cell r="N117" t="str">
            <v>Buckeye Union Elementary</v>
          </cell>
          <cell r="O117">
            <v>1</v>
          </cell>
          <cell r="P117">
            <v>46</v>
          </cell>
          <cell r="Q117">
            <v>255</v>
          </cell>
          <cell r="S117" t="str">
            <v>x</v>
          </cell>
          <cell r="X117" t="str">
            <v>System-0155</v>
          </cell>
          <cell r="Y117" t="str">
            <v>Bill</v>
          </cell>
          <cell r="Z117">
            <v>42944</v>
          </cell>
        </row>
        <row r="118">
          <cell r="A118" t="str">
            <v>09100900930123</v>
          </cell>
          <cell r="B118">
            <v>1049</v>
          </cell>
          <cell r="C118" t="str">
            <v>09</v>
          </cell>
          <cell r="D118">
            <v>10090</v>
          </cell>
          <cell r="E118" t="str">
            <v>0930123</v>
          </cell>
          <cell r="F118" t="str">
            <v>El Dorado</v>
          </cell>
          <cell r="G118" t="str">
            <v>El Dorado Co. Office of Education</v>
          </cell>
          <cell r="H118" t="str">
            <v>Charter Community School Home Study Academy</v>
          </cell>
          <cell r="I118" t="str">
            <v>CO OFFICE</v>
          </cell>
          <cell r="J118" t="str">
            <v>0005</v>
          </cell>
          <cell r="K118" t="str">
            <v>L</v>
          </cell>
          <cell r="L118">
            <v>1</v>
          </cell>
          <cell r="M118">
            <v>10090</v>
          </cell>
          <cell r="O118">
            <v>1</v>
          </cell>
          <cell r="P118">
            <v>1</v>
          </cell>
          <cell r="Q118">
            <v>255</v>
          </cell>
        </row>
        <row r="119">
          <cell r="A119" t="str">
            <v>09100900930131</v>
          </cell>
          <cell r="B119">
            <v>1050</v>
          </cell>
          <cell r="C119" t="str">
            <v>09</v>
          </cell>
          <cell r="D119">
            <v>10090</v>
          </cell>
          <cell r="E119" t="str">
            <v>0930131</v>
          </cell>
          <cell r="F119" t="str">
            <v>El Dorado</v>
          </cell>
          <cell r="G119" t="str">
            <v>El Dorado Co. Office of Education</v>
          </cell>
          <cell r="H119" t="str">
            <v>Rite of Passage</v>
          </cell>
          <cell r="I119" t="str">
            <v>CO OFFICE</v>
          </cell>
          <cell r="J119" t="str">
            <v>0053</v>
          </cell>
          <cell r="K119" t="str">
            <v>L</v>
          </cell>
          <cell r="L119">
            <v>1</v>
          </cell>
          <cell r="M119">
            <v>10090</v>
          </cell>
          <cell r="O119">
            <v>1</v>
          </cell>
          <cell r="P119">
            <v>1</v>
          </cell>
          <cell r="Q119">
            <v>255</v>
          </cell>
        </row>
        <row r="120">
          <cell r="A120" t="str">
            <v>09618380107227</v>
          </cell>
          <cell r="B120">
            <v>9719</v>
          </cell>
          <cell r="C120" t="str">
            <v>09</v>
          </cell>
          <cell r="D120">
            <v>61838</v>
          </cell>
          <cell r="E120" t="str">
            <v>0107227</v>
          </cell>
          <cell r="F120" t="str">
            <v>El Dorado</v>
          </cell>
          <cell r="G120" t="str">
            <v>Buckeye Union Elementary</v>
          </cell>
          <cell r="H120" t="str">
            <v>Charter Montessori Blue Oak Campus</v>
          </cell>
          <cell r="I120" t="str">
            <v>ELEMENTARY</v>
          </cell>
          <cell r="J120" t="str">
            <v>0665</v>
          </cell>
          <cell r="K120" t="str">
            <v>L</v>
          </cell>
          <cell r="L120">
            <v>3</v>
          </cell>
          <cell r="M120">
            <v>61838</v>
          </cell>
          <cell r="O120">
            <v>1</v>
          </cell>
          <cell r="P120">
            <v>7</v>
          </cell>
          <cell r="Q120">
            <v>255</v>
          </cell>
          <cell r="W120" t="str">
            <v>Charter Montessori Valley View Campus</v>
          </cell>
          <cell r="X120" t="str">
            <v>System-0141</v>
          </cell>
          <cell r="Y120" t="str">
            <v>Bill</v>
          </cell>
          <cell r="Z120">
            <v>42943</v>
          </cell>
        </row>
        <row r="121">
          <cell r="A121" t="str">
            <v>09618380111724</v>
          </cell>
          <cell r="B121">
            <v>10239</v>
          </cell>
          <cell r="C121" t="str">
            <v>09</v>
          </cell>
          <cell r="D121">
            <v>61838</v>
          </cell>
          <cell r="E121" t="str">
            <v>0111724</v>
          </cell>
          <cell r="F121" t="str">
            <v>El Dorado</v>
          </cell>
          <cell r="G121" t="str">
            <v>Buckeye Union Elementary</v>
          </cell>
          <cell r="H121" t="str">
            <v>California Montessori Project-Shingle Springs Campus</v>
          </cell>
          <cell r="I121" t="str">
            <v>ELEMENTARY</v>
          </cell>
          <cell r="J121" t="str">
            <v>0774</v>
          </cell>
          <cell r="K121" t="str">
            <v>D</v>
          </cell>
          <cell r="L121">
            <v>3</v>
          </cell>
          <cell r="M121">
            <v>61838</v>
          </cell>
          <cell r="O121">
            <v>1</v>
          </cell>
          <cell r="P121">
            <v>13</v>
          </cell>
          <cell r="Q121">
            <v>255</v>
          </cell>
        </row>
        <row r="122">
          <cell r="A122" t="str">
            <v>09618380129965</v>
          </cell>
          <cell r="B122">
            <v>14063</v>
          </cell>
          <cell r="C122" t="str">
            <v>09</v>
          </cell>
          <cell r="D122">
            <v>61838</v>
          </cell>
          <cell r="E122" t="str">
            <v>0129965</v>
          </cell>
          <cell r="F122" t="str">
            <v>El Dorado</v>
          </cell>
          <cell r="G122" t="str">
            <v>Buckeye Union Elementary</v>
          </cell>
          <cell r="H122" t="str">
            <v>Rising Sun Montessori</v>
          </cell>
          <cell r="I122" t="str">
            <v>ELEMENTARY</v>
          </cell>
          <cell r="J122" t="str">
            <v>1655</v>
          </cell>
          <cell r="K122" t="str">
            <v>D</v>
          </cell>
          <cell r="L122">
            <v>3</v>
          </cell>
          <cell r="M122">
            <v>61838</v>
          </cell>
          <cell r="O122">
            <v>1</v>
          </cell>
          <cell r="P122">
            <v>37</v>
          </cell>
          <cell r="Q122">
            <v>255</v>
          </cell>
        </row>
        <row r="123">
          <cell r="A123" t="str">
            <v>09618380136200</v>
          </cell>
          <cell r="B123">
            <v>14475</v>
          </cell>
          <cell r="C123" t="str">
            <v>09</v>
          </cell>
          <cell r="D123" t="str">
            <v>61838</v>
          </cell>
          <cell r="E123" t="str">
            <v>0136200</v>
          </cell>
          <cell r="F123" t="str">
            <v>El Dorado</v>
          </cell>
          <cell r="G123" t="str">
            <v>Buckeye Union Elementary</v>
          </cell>
          <cell r="H123" t="str">
            <v>Clarksville Charter School</v>
          </cell>
          <cell r="I123" t="str">
            <v>ELEMENTARY</v>
          </cell>
          <cell r="J123" t="str">
            <v>1891</v>
          </cell>
          <cell r="K123" t="str">
            <v>D</v>
          </cell>
          <cell r="L123">
            <v>3</v>
          </cell>
          <cell r="M123">
            <v>61838</v>
          </cell>
          <cell r="O123">
            <v>1</v>
          </cell>
          <cell r="P123">
            <v>46</v>
          </cell>
          <cell r="Q123">
            <v>255</v>
          </cell>
          <cell r="S123" t="str">
            <v>x</v>
          </cell>
          <cell r="X123" t="str">
            <v>System-0156</v>
          </cell>
          <cell r="Y123" t="str">
            <v>Bill</v>
          </cell>
          <cell r="Z123">
            <v>42948</v>
          </cell>
        </row>
        <row r="124">
          <cell r="A124" t="str">
            <v>09618460123125</v>
          </cell>
          <cell r="B124">
            <v>12536</v>
          </cell>
          <cell r="C124" t="str">
            <v>09</v>
          </cell>
          <cell r="D124">
            <v>61846</v>
          </cell>
          <cell r="E124" t="str">
            <v>0123125</v>
          </cell>
          <cell r="F124" t="str">
            <v>El Dorado</v>
          </cell>
          <cell r="G124" t="str">
            <v>Camino Union Elementary</v>
          </cell>
          <cell r="H124" t="str">
            <v>Camino Science and Natural Resources Charter</v>
          </cell>
          <cell r="I124" t="str">
            <v>ELEMENTARY</v>
          </cell>
          <cell r="J124" t="str">
            <v>1150</v>
          </cell>
          <cell r="K124" t="str">
            <v>D</v>
          </cell>
          <cell r="L124">
            <v>3</v>
          </cell>
          <cell r="M124">
            <v>61846</v>
          </cell>
          <cell r="O124">
            <v>1</v>
          </cell>
          <cell r="P124">
            <v>28</v>
          </cell>
          <cell r="Q124">
            <v>255</v>
          </cell>
        </row>
        <row r="125">
          <cell r="A125" t="str">
            <v>09618530930214</v>
          </cell>
          <cell r="B125">
            <v>1103</v>
          </cell>
          <cell r="C125" t="str">
            <v>09</v>
          </cell>
          <cell r="D125">
            <v>61853</v>
          </cell>
          <cell r="E125" t="str">
            <v>0930214</v>
          </cell>
          <cell r="F125" t="str">
            <v>El Dorado</v>
          </cell>
          <cell r="G125" t="str">
            <v>El Dorado Union High</v>
          </cell>
          <cell r="H125" t="str">
            <v>EDUHSD Virtual Academy at Shenandoah</v>
          </cell>
          <cell r="I125" t="str">
            <v>HIGH</v>
          </cell>
          <cell r="J125" t="str">
            <v>0366</v>
          </cell>
          <cell r="K125" t="str">
            <v>L</v>
          </cell>
          <cell r="L125">
            <v>3</v>
          </cell>
          <cell r="M125">
            <v>61853</v>
          </cell>
          <cell r="O125">
            <v>1</v>
          </cell>
          <cell r="P125">
            <v>1</v>
          </cell>
          <cell r="Q125">
            <v>255</v>
          </cell>
        </row>
        <row r="126">
          <cell r="A126" t="str">
            <v>09737830121566</v>
          </cell>
          <cell r="B126">
            <v>12326</v>
          </cell>
          <cell r="C126" t="str">
            <v>09</v>
          </cell>
          <cell r="D126">
            <v>73783</v>
          </cell>
          <cell r="E126" t="str">
            <v>0121566</v>
          </cell>
          <cell r="F126" t="str">
            <v>El Dorado</v>
          </cell>
          <cell r="G126" t="str">
            <v>Black Oak Mine Unified</v>
          </cell>
          <cell r="H126" t="str">
            <v>American River Charter</v>
          </cell>
          <cell r="I126" t="str">
            <v>UNIFIED</v>
          </cell>
          <cell r="J126" t="str">
            <v>1176</v>
          </cell>
          <cell r="K126" t="str">
            <v>L</v>
          </cell>
          <cell r="L126">
            <v>3</v>
          </cell>
          <cell r="M126">
            <v>73783</v>
          </cell>
          <cell r="O126">
            <v>1</v>
          </cell>
          <cell r="P126">
            <v>25</v>
          </cell>
          <cell r="Q126">
            <v>255</v>
          </cell>
        </row>
        <row r="127">
          <cell r="A127" t="str">
            <v>10101080109991</v>
          </cell>
          <cell r="B127">
            <v>12329</v>
          </cell>
          <cell r="C127" t="str">
            <v>10</v>
          </cell>
          <cell r="D127">
            <v>10108</v>
          </cell>
          <cell r="E127" t="str">
            <v>0109991</v>
          </cell>
          <cell r="F127" t="str">
            <v>Fresno</v>
          </cell>
          <cell r="G127" t="str">
            <v>Fresno Co. Office of Education</v>
          </cell>
          <cell r="H127" t="str">
            <v>Crescent View West Charter</v>
          </cell>
          <cell r="I127" t="str">
            <v>UNIFIED</v>
          </cell>
          <cell r="J127" t="str">
            <v>0746</v>
          </cell>
          <cell r="K127" t="str">
            <v>D</v>
          </cell>
          <cell r="L127">
            <v>2</v>
          </cell>
          <cell r="M127">
            <v>75127</v>
          </cell>
          <cell r="N127" t="str">
            <v>Mendota Unified</v>
          </cell>
          <cell r="O127">
            <v>1</v>
          </cell>
          <cell r="P127">
            <v>25</v>
          </cell>
          <cell r="Q127">
            <v>255</v>
          </cell>
        </row>
        <row r="128">
          <cell r="A128" t="str">
            <v>10101080111682</v>
          </cell>
          <cell r="B128">
            <v>10241</v>
          </cell>
          <cell r="C128" t="str">
            <v>10</v>
          </cell>
          <cell r="D128">
            <v>10108</v>
          </cell>
          <cell r="E128" t="str">
            <v>0111682</v>
          </cell>
          <cell r="F128" t="str">
            <v>Fresno</v>
          </cell>
          <cell r="G128" t="str">
            <v>Fresno Co. Office of Education</v>
          </cell>
          <cell r="H128" t="str">
            <v>Hume Lake Charter</v>
          </cell>
          <cell r="I128" t="str">
            <v>UNIFIED</v>
          </cell>
          <cell r="J128" t="str">
            <v>0787</v>
          </cell>
          <cell r="K128" t="str">
            <v>D</v>
          </cell>
          <cell r="L128">
            <v>2</v>
          </cell>
          <cell r="M128">
            <v>62265</v>
          </cell>
          <cell r="N128" t="str">
            <v>Kings Canyon Joint Unified</v>
          </cell>
          <cell r="O128">
            <v>1</v>
          </cell>
          <cell r="P128">
            <v>13</v>
          </cell>
          <cell r="Q128">
            <v>255</v>
          </cell>
        </row>
        <row r="129">
          <cell r="A129" t="str">
            <v>10101080119628</v>
          </cell>
          <cell r="B129">
            <v>12157</v>
          </cell>
          <cell r="C129" t="str">
            <v>10</v>
          </cell>
          <cell r="D129">
            <v>10108</v>
          </cell>
          <cell r="E129" t="str">
            <v>0119628</v>
          </cell>
          <cell r="F129" t="str">
            <v>Fresno</v>
          </cell>
          <cell r="G129" t="str">
            <v>Fresno Co. Office of Education</v>
          </cell>
          <cell r="H129" t="str">
            <v>Big Picture Educational Academy</v>
          </cell>
          <cell r="I129" t="str">
            <v>UNIFIED</v>
          </cell>
          <cell r="J129" t="str">
            <v>1085</v>
          </cell>
          <cell r="K129" t="str">
            <v>D</v>
          </cell>
          <cell r="L129">
            <v>2</v>
          </cell>
          <cell r="M129">
            <v>62166</v>
          </cell>
          <cell r="N129" t="str">
            <v>Fresno Unified</v>
          </cell>
          <cell r="O129">
            <v>1</v>
          </cell>
          <cell r="P129">
            <v>22</v>
          </cell>
          <cell r="Q129">
            <v>255</v>
          </cell>
        </row>
        <row r="130">
          <cell r="A130" t="str">
            <v>10101086085112</v>
          </cell>
          <cell r="B130">
            <v>1053</v>
          </cell>
          <cell r="C130" t="str">
            <v>10</v>
          </cell>
          <cell r="D130">
            <v>10108</v>
          </cell>
          <cell r="E130" t="str">
            <v>6085112</v>
          </cell>
          <cell r="F130" t="str">
            <v>Fresno</v>
          </cell>
          <cell r="G130" t="str">
            <v>Fresno Co. Office of Education</v>
          </cell>
          <cell r="H130" t="str">
            <v>Edison-Bethune Charter Academy</v>
          </cell>
          <cell r="I130" t="str">
            <v>UNIFIED</v>
          </cell>
          <cell r="J130" t="str">
            <v>0195</v>
          </cell>
          <cell r="K130" t="str">
            <v>D</v>
          </cell>
          <cell r="L130">
            <v>2</v>
          </cell>
          <cell r="M130">
            <v>62166</v>
          </cell>
          <cell r="N130" t="str">
            <v>Fresno Unified</v>
          </cell>
          <cell r="O130">
            <v>1</v>
          </cell>
          <cell r="P130">
            <v>1</v>
          </cell>
          <cell r="Q130">
            <v>255</v>
          </cell>
        </row>
        <row r="131">
          <cell r="A131" t="str">
            <v>10619946005730</v>
          </cell>
          <cell r="B131">
            <v>1105</v>
          </cell>
          <cell r="C131" t="str">
            <v>10</v>
          </cell>
          <cell r="D131">
            <v>61994</v>
          </cell>
          <cell r="E131" t="str">
            <v>6005730</v>
          </cell>
          <cell r="F131" t="str">
            <v>Fresno</v>
          </cell>
          <cell r="G131" t="str">
            <v>Alvina Elementary</v>
          </cell>
          <cell r="H131" t="str">
            <v>Alvina Elementary Charter</v>
          </cell>
          <cell r="I131" t="str">
            <v>ELEMENTARY</v>
          </cell>
          <cell r="J131" t="str">
            <v>00D5</v>
          </cell>
          <cell r="K131" t="str">
            <v>L</v>
          </cell>
          <cell r="L131">
            <v>6</v>
          </cell>
          <cell r="M131">
            <v>61994</v>
          </cell>
          <cell r="O131">
            <v>1</v>
          </cell>
          <cell r="P131">
            <v>1</v>
          </cell>
          <cell r="Q131">
            <v>255</v>
          </cell>
        </row>
        <row r="132">
          <cell r="A132" t="str">
            <v>10621170118018</v>
          </cell>
          <cell r="B132">
            <v>12158</v>
          </cell>
          <cell r="C132" t="str">
            <v>10</v>
          </cell>
          <cell r="D132">
            <v>62117</v>
          </cell>
          <cell r="E132" t="str">
            <v>0118018</v>
          </cell>
          <cell r="F132" t="str">
            <v>Fresno</v>
          </cell>
          <cell r="G132" t="str">
            <v>Clovis Unified</v>
          </cell>
          <cell r="H132" t="str">
            <v>Clovis Online Charter</v>
          </cell>
          <cell r="I132" t="str">
            <v>UNIFIED</v>
          </cell>
          <cell r="J132" t="str">
            <v>1006</v>
          </cell>
          <cell r="K132" t="str">
            <v>L</v>
          </cell>
          <cell r="L132">
            <v>3</v>
          </cell>
          <cell r="M132">
            <v>62117</v>
          </cell>
          <cell r="O132">
            <v>1</v>
          </cell>
          <cell r="P132">
            <v>22</v>
          </cell>
          <cell r="Q132">
            <v>255</v>
          </cell>
        </row>
        <row r="133">
          <cell r="A133" t="str">
            <v>10621660106740</v>
          </cell>
          <cell r="B133">
            <v>9701</v>
          </cell>
          <cell r="C133" t="str">
            <v>10</v>
          </cell>
          <cell r="D133">
            <v>62166</v>
          </cell>
          <cell r="E133" t="str">
            <v>0106740</v>
          </cell>
          <cell r="F133" t="str">
            <v>Fresno</v>
          </cell>
          <cell r="G133" t="str">
            <v>Fresno Unified</v>
          </cell>
          <cell r="H133" t="str">
            <v>Valley Preparatory Academy Charter</v>
          </cell>
          <cell r="I133" t="str">
            <v>UNIFIED</v>
          </cell>
          <cell r="J133" t="str">
            <v>0662</v>
          </cell>
          <cell r="K133" t="str">
            <v>D</v>
          </cell>
          <cell r="L133">
            <v>3</v>
          </cell>
          <cell r="M133">
            <v>62166</v>
          </cell>
          <cell r="O133">
            <v>1</v>
          </cell>
          <cell r="P133">
            <v>7</v>
          </cell>
          <cell r="Q133">
            <v>255</v>
          </cell>
        </row>
        <row r="134">
          <cell r="A134" t="str">
            <v>10621660114355</v>
          </cell>
          <cell r="B134">
            <v>11354</v>
          </cell>
          <cell r="C134" t="str">
            <v>10</v>
          </cell>
          <cell r="D134">
            <v>62166</v>
          </cell>
          <cell r="E134" t="str">
            <v>0114355</v>
          </cell>
          <cell r="F134" t="str">
            <v>Fresno</v>
          </cell>
          <cell r="G134" t="str">
            <v>Fresno Unified</v>
          </cell>
          <cell r="H134" t="str">
            <v>Sierra Charter</v>
          </cell>
          <cell r="I134" t="str">
            <v>UNIFIED</v>
          </cell>
          <cell r="J134" t="str">
            <v>0898</v>
          </cell>
          <cell r="K134" t="str">
            <v>D</v>
          </cell>
          <cell r="L134">
            <v>3</v>
          </cell>
          <cell r="M134">
            <v>62166</v>
          </cell>
          <cell r="O134">
            <v>1</v>
          </cell>
          <cell r="P134">
            <v>16</v>
          </cell>
          <cell r="Q134">
            <v>255</v>
          </cell>
        </row>
        <row r="135">
          <cell r="A135" t="str">
            <v>10621660114553</v>
          </cell>
          <cell r="B135">
            <v>11355</v>
          </cell>
          <cell r="C135" t="str">
            <v>10</v>
          </cell>
          <cell r="D135">
            <v>62166</v>
          </cell>
          <cell r="E135" t="str">
            <v>0114553</v>
          </cell>
          <cell r="F135" t="str">
            <v>Fresno</v>
          </cell>
          <cell r="G135" t="str">
            <v>Fresno Unified</v>
          </cell>
          <cell r="H135" t="str">
            <v>University High</v>
          </cell>
          <cell r="I135" t="str">
            <v>UNIFIED</v>
          </cell>
          <cell r="J135" t="str">
            <v>0890</v>
          </cell>
          <cell r="K135" t="str">
            <v>D</v>
          </cell>
          <cell r="L135">
            <v>3</v>
          </cell>
          <cell r="M135">
            <v>62166</v>
          </cell>
          <cell r="O135">
            <v>1</v>
          </cell>
          <cell r="P135">
            <v>16</v>
          </cell>
          <cell r="Q135">
            <v>255</v>
          </cell>
        </row>
        <row r="136">
          <cell r="A136" t="str">
            <v>10621660121533</v>
          </cell>
          <cell r="B136">
            <v>12330</v>
          </cell>
          <cell r="C136" t="str">
            <v>10</v>
          </cell>
          <cell r="D136">
            <v>62166</v>
          </cell>
          <cell r="E136" t="str">
            <v>0121533</v>
          </cell>
          <cell r="F136" t="str">
            <v>Fresno</v>
          </cell>
          <cell r="G136" t="str">
            <v>Fresno Unified</v>
          </cell>
          <cell r="H136" t="str">
            <v>Morris E. Dailey Charter Elementary</v>
          </cell>
          <cell r="I136" t="str">
            <v>UNIFIED</v>
          </cell>
          <cell r="J136" t="str">
            <v>1172</v>
          </cell>
          <cell r="K136" t="str">
            <v>L</v>
          </cell>
          <cell r="L136">
            <v>3</v>
          </cell>
          <cell r="M136">
            <v>62166</v>
          </cell>
          <cell r="O136">
            <v>1</v>
          </cell>
          <cell r="P136">
            <v>25</v>
          </cell>
          <cell r="Q136">
            <v>255</v>
          </cell>
        </row>
        <row r="137">
          <cell r="A137" t="str">
            <v>10621660127514</v>
          </cell>
          <cell r="B137">
            <v>12914</v>
          </cell>
          <cell r="C137" t="str">
            <v>10</v>
          </cell>
          <cell r="D137">
            <v>62166</v>
          </cell>
          <cell r="E137" t="str">
            <v>0127514</v>
          </cell>
          <cell r="F137" t="str">
            <v>Fresno</v>
          </cell>
          <cell r="G137" t="str">
            <v>Fresno Unified</v>
          </cell>
          <cell r="H137" t="str">
            <v>Kepler Neighborhood</v>
          </cell>
          <cell r="I137" t="str">
            <v>UNIFIED</v>
          </cell>
          <cell r="J137" t="str">
            <v>1503</v>
          </cell>
          <cell r="K137" t="str">
            <v>D</v>
          </cell>
          <cell r="L137">
            <v>3</v>
          </cell>
          <cell r="M137">
            <v>62166</v>
          </cell>
          <cell r="O137">
            <v>1</v>
          </cell>
          <cell r="P137">
            <v>34</v>
          </cell>
          <cell r="Q137">
            <v>255</v>
          </cell>
        </row>
        <row r="138">
          <cell r="A138" t="str">
            <v>10621660133942</v>
          </cell>
          <cell r="B138">
            <v>14330</v>
          </cell>
          <cell r="C138" t="str">
            <v>10</v>
          </cell>
          <cell r="D138">
            <v>62166</v>
          </cell>
          <cell r="E138" t="str">
            <v>0133942</v>
          </cell>
          <cell r="F138" t="str">
            <v>Fresno</v>
          </cell>
          <cell r="G138" t="str">
            <v>Fresno Unified</v>
          </cell>
          <cell r="H138" t="str">
            <v>Aspen Public</v>
          </cell>
          <cell r="I138" t="str">
            <v>UNIFIED</v>
          </cell>
          <cell r="J138" t="str">
            <v>1792</v>
          </cell>
          <cell r="K138" t="str">
            <v>D</v>
          </cell>
          <cell r="L138">
            <v>3</v>
          </cell>
          <cell r="M138">
            <v>62166</v>
          </cell>
          <cell r="O138">
            <v>1</v>
          </cell>
          <cell r="P138">
            <v>43</v>
          </cell>
          <cell r="Q138">
            <v>255</v>
          </cell>
        </row>
        <row r="139">
          <cell r="A139" t="str">
            <v>10621661030642</v>
          </cell>
          <cell r="B139">
            <v>1106</v>
          </cell>
          <cell r="C139" t="str">
            <v>10</v>
          </cell>
          <cell r="D139">
            <v>62166</v>
          </cell>
          <cell r="E139" t="str">
            <v>1030642</v>
          </cell>
          <cell r="F139" t="str">
            <v>Fresno</v>
          </cell>
          <cell r="G139" t="str">
            <v>Fresno Unified</v>
          </cell>
          <cell r="H139" t="str">
            <v>School of Unlimited Learning</v>
          </cell>
          <cell r="I139" t="str">
            <v>UNIFIED</v>
          </cell>
          <cell r="J139" t="str">
            <v>0149</v>
          </cell>
          <cell r="K139" t="str">
            <v>D</v>
          </cell>
          <cell r="L139">
            <v>3</v>
          </cell>
          <cell r="M139">
            <v>62166</v>
          </cell>
          <cell r="O139">
            <v>1</v>
          </cell>
          <cell r="P139">
            <v>1</v>
          </cell>
          <cell r="Q139">
            <v>255</v>
          </cell>
        </row>
        <row r="140">
          <cell r="A140" t="str">
            <v>10621661030840</v>
          </cell>
          <cell r="B140">
            <v>1110</v>
          </cell>
          <cell r="C140" t="str">
            <v>10</v>
          </cell>
          <cell r="D140">
            <v>62166</v>
          </cell>
          <cell r="E140" t="str">
            <v>1030840</v>
          </cell>
          <cell r="F140" t="str">
            <v>Fresno</v>
          </cell>
          <cell r="G140" t="str">
            <v>Fresno Unified</v>
          </cell>
          <cell r="H140" t="str">
            <v>Carter G. Woodson Public Charter</v>
          </cell>
          <cell r="I140" t="str">
            <v>UNIFIED</v>
          </cell>
          <cell r="J140" t="str">
            <v>0378</v>
          </cell>
          <cell r="K140" t="str">
            <v>D</v>
          </cell>
          <cell r="L140">
            <v>3</v>
          </cell>
          <cell r="M140">
            <v>62166</v>
          </cell>
          <cell r="O140">
            <v>1</v>
          </cell>
          <cell r="P140">
            <v>1</v>
          </cell>
          <cell r="Q140">
            <v>255</v>
          </cell>
        </row>
        <row r="141">
          <cell r="A141" t="str">
            <v>10622400113142</v>
          </cell>
          <cell r="B141">
            <v>11866</v>
          </cell>
          <cell r="C141" t="str">
            <v>10</v>
          </cell>
          <cell r="D141">
            <v>62240</v>
          </cell>
          <cell r="E141" t="str">
            <v>0113142</v>
          </cell>
          <cell r="F141" t="str">
            <v>Fresno</v>
          </cell>
          <cell r="G141" t="str">
            <v>Kingsburg Elementary Charter</v>
          </cell>
          <cell r="H141" t="str">
            <v>Ronald W. Reagan Elementary</v>
          </cell>
          <cell r="I141" t="str">
            <v>ELEMENTARY</v>
          </cell>
          <cell r="J141" t="str">
            <v>00D2</v>
          </cell>
          <cell r="K141" t="str">
            <v>L</v>
          </cell>
          <cell r="L141">
            <v>6</v>
          </cell>
          <cell r="M141">
            <v>62240</v>
          </cell>
          <cell r="O141">
            <v>1</v>
          </cell>
          <cell r="P141">
            <v>16</v>
          </cell>
          <cell r="Q141">
            <v>255</v>
          </cell>
        </row>
        <row r="142">
          <cell r="A142" t="str">
            <v>10622400114587</v>
          </cell>
          <cell r="B142">
            <v>11906</v>
          </cell>
          <cell r="C142" t="str">
            <v>10</v>
          </cell>
          <cell r="D142">
            <v>62240</v>
          </cell>
          <cell r="E142" t="str">
            <v>0114587</v>
          </cell>
          <cell r="F142" t="str">
            <v>Fresno</v>
          </cell>
          <cell r="G142" t="str">
            <v>Kingsburg Elementary Charter</v>
          </cell>
          <cell r="H142" t="str">
            <v>Island Community Day</v>
          </cell>
          <cell r="I142" t="str">
            <v>ELEMENTARY</v>
          </cell>
          <cell r="J142" t="str">
            <v>00D2</v>
          </cell>
          <cell r="K142" t="str">
            <v>L</v>
          </cell>
          <cell r="L142">
            <v>6</v>
          </cell>
          <cell r="M142">
            <v>62240</v>
          </cell>
          <cell r="O142">
            <v>1</v>
          </cell>
          <cell r="P142">
            <v>16</v>
          </cell>
          <cell r="Q142">
            <v>255</v>
          </cell>
        </row>
        <row r="143">
          <cell r="A143" t="str">
            <v>10622406006704</v>
          </cell>
          <cell r="B143">
            <v>1116</v>
          </cell>
          <cell r="C143" t="str">
            <v>10</v>
          </cell>
          <cell r="D143">
            <v>62240</v>
          </cell>
          <cell r="E143" t="str">
            <v>6006704</v>
          </cell>
          <cell r="F143" t="str">
            <v>Fresno</v>
          </cell>
          <cell r="G143" t="str">
            <v>Kingsburg Elementary Charter</v>
          </cell>
          <cell r="H143" t="str">
            <v>Lincoln Elementary</v>
          </cell>
          <cell r="I143" t="str">
            <v>ELEMENTARY</v>
          </cell>
          <cell r="J143" t="str">
            <v>00D2</v>
          </cell>
          <cell r="K143" t="str">
            <v>L</v>
          </cell>
          <cell r="L143">
            <v>6</v>
          </cell>
          <cell r="M143">
            <v>62240</v>
          </cell>
          <cell r="O143">
            <v>1</v>
          </cell>
          <cell r="P143">
            <v>1</v>
          </cell>
          <cell r="Q143">
            <v>255</v>
          </cell>
        </row>
        <row r="144">
          <cell r="A144" t="str">
            <v>10622406006712</v>
          </cell>
          <cell r="B144">
            <v>1117</v>
          </cell>
          <cell r="C144" t="str">
            <v>10</v>
          </cell>
          <cell r="D144">
            <v>62240</v>
          </cell>
          <cell r="E144" t="str">
            <v>6006712</v>
          </cell>
          <cell r="F144" t="str">
            <v>Fresno</v>
          </cell>
          <cell r="G144" t="str">
            <v>Kingsburg Elementary Charter</v>
          </cell>
          <cell r="H144" t="str">
            <v>Roosevelt Elementary</v>
          </cell>
          <cell r="I144" t="str">
            <v>ELEMENTARY</v>
          </cell>
          <cell r="J144" t="str">
            <v>00D2</v>
          </cell>
          <cell r="K144" t="str">
            <v>L</v>
          </cell>
          <cell r="L144">
            <v>6</v>
          </cell>
          <cell r="M144">
            <v>62240</v>
          </cell>
          <cell r="O144">
            <v>1</v>
          </cell>
          <cell r="P144">
            <v>1</v>
          </cell>
          <cell r="Q144">
            <v>255</v>
          </cell>
        </row>
        <row r="145">
          <cell r="A145" t="str">
            <v>10622406006720</v>
          </cell>
          <cell r="B145">
            <v>1118</v>
          </cell>
          <cell r="C145" t="str">
            <v>10</v>
          </cell>
          <cell r="D145">
            <v>62240</v>
          </cell>
          <cell r="E145" t="str">
            <v>6006720</v>
          </cell>
          <cell r="F145" t="str">
            <v>Fresno</v>
          </cell>
          <cell r="G145" t="str">
            <v>Kingsburg Elementary Charter</v>
          </cell>
          <cell r="H145" t="str">
            <v>Washington Elementary</v>
          </cell>
          <cell r="I145" t="str">
            <v>ELEMENTARY</v>
          </cell>
          <cell r="J145" t="str">
            <v>00D2</v>
          </cell>
          <cell r="K145" t="str">
            <v>L</v>
          </cell>
          <cell r="L145">
            <v>6</v>
          </cell>
          <cell r="M145">
            <v>62240</v>
          </cell>
          <cell r="O145">
            <v>1</v>
          </cell>
          <cell r="P145">
            <v>1</v>
          </cell>
          <cell r="Q145">
            <v>255</v>
          </cell>
        </row>
        <row r="146">
          <cell r="A146" t="str">
            <v>10622406108328</v>
          </cell>
          <cell r="B146">
            <v>1119</v>
          </cell>
          <cell r="C146" t="str">
            <v>10</v>
          </cell>
          <cell r="D146">
            <v>62240</v>
          </cell>
          <cell r="E146" t="str">
            <v>6108328</v>
          </cell>
          <cell r="F146" t="str">
            <v>Fresno</v>
          </cell>
          <cell r="G146" t="str">
            <v>Kingsburg Elementary Charter</v>
          </cell>
          <cell r="H146" t="str">
            <v>Rafer Johnson Junior High</v>
          </cell>
          <cell r="I146" t="str">
            <v>ELEMENTARY</v>
          </cell>
          <cell r="J146" t="str">
            <v>00D2</v>
          </cell>
          <cell r="K146" t="str">
            <v>L</v>
          </cell>
          <cell r="L146">
            <v>6</v>
          </cell>
          <cell r="M146">
            <v>62240</v>
          </cell>
          <cell r="O146">
            <v>1</v>
          </cell>
          <cell r="P146">
            <v>1</v>
          </cell>
          <cell r="Q146">
            <v>255</v>
          </cell>
        </row>
        <row r="147">
          <cell r="A147" t="str">
            <v>10622406114805</v>
          </cell>
          <cell r="B147">
            <v>1120</v>
          </cell>
          <cell r="C147" t="str">
            <v>10</v>
          </cell>
          <cell r="D147">
            <v>62240</v>
          </cell>
          <cell r="E147" t="str">
            <v>6114805</v>
          </cell>
          <cell r="F147" t="str">
            <v>Fresno</v>
          </cell>
          <cell r="G147" t="str">
            <v>Kingsburg Elementary Charter</v>
          </cell>
          <cell r="H147" t="str">
            <v>Kingsburg Community Charter Extension</v>
          </cell>
          <cell r="I147" t="str">
            <v>ELEMENTARY</v>
          </cell>
          <cell r="J147" t="str">
            <v>00D2</v>
          </cell>
          <cell r="K147" t="str">
            <v>L</v>
          </cell>
          <cell r="L147">
            <v>6</v>
          </cell>
          <cell r="M147">
            <v>62240</v>
          </cell>
          <cell r="O147">
            <v>1</v>
          </cell>
          <cell r="P147">
            <v>1</v>
          </cell>
          <cell r="Q147">
            <v>255</v>
          </cell>
        </row>
        <row r="148">
          <cell r="A148" t="str">
            <v>10622650116640</v>
          </cell>
          <cell r="B148">
            <v>12106</v>
          </cell>
          <cell r="C148" t="str">
            <v>10</v>
          </cell>
          <cell r="D148">
            <v>62265</v>
          </cell>
          <cell r="E148" t="str">
            <v>0116640</v>
          </cell>
          <cell r="F148" t="str">
            <v>Fresno</v>
          </cell>
          <cell r="G148" t="str">
            <v>Kings Canyon Joint Unified</v>
          </cell>
          <cell r="H148" t="str">
            <v>Dunlap Leadership Academy</v>
          </cell>
          <cell r="I148" t="str">
            <v>UNIFIED</v>
          </cell>
          <cell r="J148" t="str">
            <v>1074</v>
          </cell>
          <cell r="K148" t="str">
            <v>L</v>
          </cell>
          <cell r="L148">
            <v>3</v>
          </cell>
          <cell r="M148">
            <v>62265</v>
          </cell>
          <cell r="O148">
            <v>1</v>
          </cell>
          <cell r="P148">
            <v>22</v>
          </cell>
          <cell r="Q148">
            <v>255</v>
          </cell>
        </row>
        <row r="149">
          <cell r="A149" t="str">
            <v>10622650126292</v>
          </cell>
          <cell r="B149">
            <v>12816</v>
          </cell>
          <cell r="C149" t="str">
            <v>10</v>
          </cell>
          <cell r="D149">
            <v>62265</v>
          </cell>
          <cell r="E149" t="str">
            <v>0126292</v>
          </cell>
          <cell r="F149" t="str">
            <v>Fresno</v>
          </cell>
          <cell r="G149" t="str">
            <v>Kings Canyon Joint Unified</v>
          </cell>
          <cell r="H149" t="str">
            <v>Reedley Middle College High</v>
          </cell>
          <cell r="I149" t="str">
            <v>UNIFIED</v>
          </cell>
          <cell r="J149" t="str">
            <v>1513</v>
          </cell>
          <cell r="K149" t="str">
            <v>L</v>
          </cell>
          <cell r="L149">
            <v>3</v>
          </cell>
          <cell r="M149">
            <v>62265</v>
          </cell>
          <cell r="O149">
            <v>1</v>
          </cell>
          <cell r="P149">
            <v>34</v>
          </cell>
          <cell r="Q149">
            <v>255</v>
          </cell>
        </row>
        <row r="150">
          <cell r="A150" t="str">
            <v>10623310127175</v>
          </cell>
          <cell r="B150">
            <v>12774</v>
          </cell>
          <cell r="C150" t="str">
            <v>10</v>
          </cell>
          <cell r="D150">
            <v>62331</v>
          </cell>
          <cell r="E150" t="str">
            <v>0127175</v>
          </cell>
          <cell r="F150" t="str">
            <v>Fresno</v>
          </cell>
          <cell r="G150" t="str">
            <v>Orange Center</v>
          </cell>
          <cell r="H150" t="str">
            <v>California Virtual Academy @ Fresno</v>
          </cell>
          <cell r="I150" t="str">
            <v>ELEMENTARY</v>
          </cell>
          <cell r="J150" t="str">
            <v>1492</v>
          </cell>
          <cell r="K150" t="str">
            <v>D</v>
          </cell>
          <cell r="L150">
            <v>3</v>
          </cell>
          <cell r="M150">
            <v>62331</v>
          </cell>
          <cell r="O150">
            <v>1</v>
          </cell>
          <cell r="P150">
            <v>31</v>
          </cell>
          <cell r="Q150">
            <v>255</v>
          </cell>
        </row>
        <row r="151">
          <cell r="A151" t="str">
            <v>10623310130880</v>
          </cell>
          <cell r="B151">
            <v>14118</v>
          </cell>
          <cell r="C151" t="str">
            <v>10</v>
          </cell>
          <cell r="D151">
            <v>62331</v>
          </cell>
          <cell r="E151" t="str">
            <v>0130880</v>
          </cell>
          <cell r="F151" t="str">
            <v>Fresno</v>
          </cell>
          <cell r="G151" t="str">
            <v>Orange Center</v>
          </cell>
          <cell r="H151" t="str">
            <v>Academy of Arts and Sciences: Fresno</v>
          </cell>
          <cell r="I151" t="str">
            <v>ELEMENTARY</v>
          </cell>
          <cell r="J151" t="str">
            <v>1631</v>
          </cell>
          <cell r="K151" t="str">
            <v>D</v>
          </cell>
          <cell r="L151">
            <v>3</v>
          </cell>
          <cell r="M151">
            <v>62331</v>
          </cell>
          <cell r="O151">
            <v>1</v>
          </cell>
          <cell r="P151">
            <v>37</v>
          </cell>
          <cell r="Q151">
            <v>255</v>
          </cell>
          <cell r="W151" t="str">
            <v>Compass Charter Schools of Fresno</v>
          </cell>
          <cell r="X151" t="str">
            <v>System-0141</v>
          </cell>
          <cell r="Y151" t="str">
            <v>Bill</v>
          </cell>
          <cell r="Z151">
            <v>42943</v>
          </cell>
        </row>
        <row r="152">
          <cell r="A152" t="str">
            <v>10623800124982</v>
          </cell>
          <cell r="B152">
            <v>12622</v>
          </cell>
          <cell r="C152" t="str">
            <v>10</v>
          </cell>
          <cell r="D152">
            <v>62380</v>
          </cell>
          <cell r="E152" t="str">
            <v>0124982</v>
          </cell>
          <cell r="F152" t="str">
            <v>Fresno</v>
          </cell>
          <cell r="G152" t="str">
            <v>Raisin City Elementary</v>
          </cell>
          <cell r="H152" t="str">
            <v>Ambassador Phillip V. Sanchez Public Charter</v>
          </cell>
          <cell r="I152" t="str">
            <v>ELEMENTARY</v>
          </cell>
          <cell r="J152" t="str">
            <v>1335</v>
          </cell>
          <cell r="K152" t="str">
            <v>D</v>
          </cell>
          <cell r="L152">
            <v>3</v>
          </cell>
          <cell r="M152">
            <v>62380</v>
          </cell>
          <cell r="O152">
            <v>1</v>
          </cell>
          <cell r="P152">
            <v>28</v>
          </cell>
          <cell r="Q152">
            <v>255</v>
          </cell>
        </row>
        <row r="153">
          <cell r="A153" t="str">
            <v>10623800136499</v>
          </cell>
          <cell r="B153">
            <v>14480</v>
          </cell>
          <cell r="C153" t="str">
            <v>10</v>
          </cell>
          <cell r="D153" t="str">
            <v>62380</v>
          </cell>
          <cell r="E153" t="str">
            <v>0136499</v>
          </cell>
          <cell r="F153" t="str">
            <v>Fresno</v>
          </cell>
          <cell r="G153" t="str">
            <v>Raisin City Elementary</v>
          </cell>
          <cell r="H153" t="str">
            <v>Ambassador Phillip V. Sanchez II Public Charter</v>
          </cell>
          <cell r="I153" t="str">
            <v>ELEMENTARY</v>
          </cell>
          <cell r="J153" t="str">
            <v>1905</v>
          </cell>
          <cell r="K153" t="str">
            <v>D</v>
          </cell>
          <cell r="L153">
            <v>3</v>
          </cell>
          <cell r="M153">
            <v>62380</v>
          </cell>
          <cell r="O153">
            <v>1</v>
          </cell>
          <cell r="P153">
            <v>46</v>
          </cell>
          <cell r="Q153">
            <v>255</v>
          </cell>
          <cell r="S153" t="str">
            <v>x</v>
          </cell>
          <cell r="X153" t="str">
            <v>System-0177</v>
          </cell>
          <cell r="Y153" t="str">
            <v>Bill</v>
          </cell>
          <cell r="Z153">
            <v>43019</v>
          </cell>
        </row>
        <row r="154">
          <cell r="A154" t="str">
            <v>10624141030766</v>
          </cell>
          <cell r="B154">
            <v>1122</v>
          </cell>
          <cell r="C154" t="str">
            <v>10</v>
          </cell>
          <cell r="D154">
            <v>62414</v>
          </cell>
          <cell r="E154" t="str">
            <v>1030766</v>
          </cell>
          <cell r="F154" t="str">
            <v>Fresno</v>
          </cell>
          <cell r="G154" t="str">
            <v>Sanger Unified</v>
          </cell>
          <cell r="H154" t="str">
            <v>Hallmark Charter</v>
          </cell>
          <cell r="I154" t="str">
            <v>UNIFIED</v>
          </cell>
          <cell r="J154" t="str">
            <v>0257</v>
          </cell>
          <cell r="K154" t="str">
            <v>L</v>
          </cell>
          <cell r="L154">
            <v>3</v>
          </cell>
          <cell r="M154">
            <v>62414</v>
          </cell>
          <cell r="O154">
            <v>1</v>
          </cell>
          <cell r="P154">
            <v>1</v>
          </cell>
          <cell r="Q154">
            <v>255</v>
          </cell>
        </row>
        <row r="155">
          <cell r="A155" t="str">
            <v>10624146117865</v>
          </cell>
          <cell r="B155">
            <v>1123</v>
          </cell>
          <cell r="C155" t="str">
            <v>10</v>
          </cell>
          <cell r="D155">
            <v>62414</v>
          </cell>
          <cell r="E155" t="str">
            <v>6117865</v>
          </cell>
          <cell r="F155" t="str">
            <v>Fresno</v>
          </cell>
          <cell r="G155" t="str">
            <v>Sanger Unified</v>
          </cell>
          <cell r="H155" t="str">
            <v>Quail Lake Environmental Charter</v>
          </cell>
          <cell r="I155" t="str">
            <v>UNIFIED</v>
          </cell>
          <cell r="J155" t="str">
            <v>0258</v>
          </cell>
          <cell r="K155" t="str">
            <v>L</v>
          </cell>
          <cell r="L155">
            <v>3</v>
          </cell>
          <cell r="M155">
            <v>62414</v>
          </cell>
          <cell r="O155">
            <v>1</v>
          </cell>
          <cell r="P155">
            <v>1</v>
          </cell>
          <cell r="Q155">
            <v>255</v>
          </cell>
        </row>
        <row r="156">
          <cell r="A156" t="str">
            <v>10624146117873</v>
          </cell>
          <cell r="B156">
            <v>1124</v>
          </cell>
          <cell r="C156" t="str">
            <v>10</v>
          </cell>
          <cell r="D156">
            <v>62414</v>
          </cell>
          <cell r="E156" t="str">
            <v>6117873</v>
          </cell>
          <cell r="F156" t="str">
            <v>Fresno</v>
          </cell>
          <cell r="G156" t="str">
            <v>Sanger Unified</v>
          </cell>
          <cell r="H156" t="str">
            <v>Sanger Academy Charter</v>
          </cell>
          <cell r="I156" t="str">
            <v>UNIFIED</v>
          </cell>
          <cell r="J156" t="str">
            <v>0283</v>
          </cell>
          <cell r="K156" t="str">
            <v>L</v>
          </cell>
          <cell r="L156">
            <v>3</v>
          </cell>
          <cell r="M156">
            <v>62414</v>
          </cell>
          <cell r="O156">
            <v>1</v>
          </cell>
          <cell r="P156">
            <v>1</v>
          </cell>
          <cell r="Q156">
            <v>255</v>
          </cell>
        </row>
        <row r="157">
          <cell r="A157" t="str">
            <v>10625396112387</v>
          </cell>
          <cell r="B157">
            <v>1126</v>
          </cell>
          <cell r="C157" t="str">
            <v>10</v>
          </cell>
          <cell r="D157">
            <v>62539</v>
          </cell>
          <cell r="E157" t="str">
            <v>6112387</v>
          </cell>
          <cell r="F157" t="str">
            <v>Fresno</v>
          </cell>
          <cell r="G157" t="str">
            <v>West Park Elementary</v>
          </cell>
          <cell r="H157" t="str">
            <v>West Park Charter Academy</v>
          </cell>
          <cell r="I157" t="str">
            <v>ELEMENTARY</v>
          </cell>
          <cell r="J157" t="str">
            <v>0044</v>
          </cell>
          <cell r="K157" t="str">
            <v>L</v>
          </cell>
          <cell r="L157">
            <v>3</v>
          </cell>
          <cell r="M157">
            <v>62539</v>
          </cell>
          <cell r="O157">
            <v>1</v>
          </cell>
          <cell r="P157">
            <v>1</v>
          </cell>
          <cell r="Q157">
            <v>255</v>
          </cell>
        </row>
        <row r="158">
          <cell r="A158" t="str">
            <v>10625470120535</v>
          </cell>
          <cell r="B158">
            <v>12227</v>
          </cell>
          <cell r="C158" t="str">
            <v>10</v>
          </cell>
          <cell r="D158">
            <v>62547</v>
          </cell>
          <cell r="E158" t="str">
            <v>0120535</v>
          </cell>
          <cell r="F158" t="str">
            <v>Fresno</v>
          </cell>
          <cell r="G158" t="str">
            <v>Westside Elementary</v>
          </cell>
          <cell r="H158" t="str">
            <v>Crescent View South Charter</v>
          </cell>
          <cell r="I158" t="str">
            <v>ELEMENTARY</v>
          </cell>
          <cell r="J158" t="str">
            <v>1138</v>
          </cell>
          <cell r="K158" t="str">
            <v>D</v>
          </cell>
          <cell r="L158">
            <v>3</v>
          </cell>
          <cell r="M158">
            <v>62547</v>
          </cell>
          <cell r="O158">
            <v>1</v>
          </cell>
          <cell r="P158">
            <v>22</v>
          </cell>
          <cell r="Q158">
            <v>255</v>
          </cell>
        </row>
        <row r="159">
          <cell r="A159" t="str">
            <v>10625470127159</v>
          </cell>
          <cell r="B159">
            <v>12775</v>
          </cell>
          <cell r="C159" t="str">
            <v>10</v>
          </cell>
          <cell r="D159">
            <v>62547</v>
          </cell>
          <cell r="E159" t="str">
            <v>0127159</v>
          </cell>
          <cell r="F159" t="str">
            <v>Fresno</v>
          </cell>
          <cell r="G159" t="str">
            <v>Westside Elementary</v>
          </cell>
          <cell r="H159" t="str">
            <v>Opportunities for Learning - Fresno</v>
          </cell>
          <cell r="I159" t="str">
            <v>ELEMENTARY</v>
          </cell>
          <cell r="J159" t="str">
            <v>1463</v>
          </cell>
          <cell r="K159" t="str">
            <v>D</v>
          </cell>
          <cell r="L159">
            <v>3</v>
          </cell>
          <cell r="M159">
            <v>62547</v>
          </cell>
          <cell r="O159">
            <v>1</v>
          </cell>
          <cell r="P159">
            <v>31</v>
          </cell>
          <cell r="Q159">
            <v>255</v>
          </cell>
          <cell r="R159">
            <v>42916</v>
          </cell>
          <cell r="X159" t="str">
            <v>No redline until end of FY 2017-18*</v>
          </cell>
          <cell r="Y159" t="str">
            <v>Bill</v>
          </cell>
          <cell r="Z159">
            <v>42943</v>
          </cell>
        </row>
        <row r="160">
          <cell r="A160" t="str">
            <v>10625470133454</v>
          </cell>
          <cell r="B160">
            <v>14326</v>
          </cell>
          <cell r="C160" t="str">
            <v>10</v>
          </cell>
          <cell r="D160">
            <v>62547</v>
          </cell>
          <cell r="E160" t="str">
            <v>0133454</v>
          </cell>
          <cell r="F160" t="str">
            <v>Fresno</v>
          </cell>
          <cell r="G160" t="str">
            <v>Westside Elementary</v>
          </cell>
          <cell r="H160" t="str">
            <v>California STEAM</v>
          </cell>
          <cell r="I160" t="str">
            <v>ELEMENTARY</v>
          </cell>
          <cell r="J160" t="str">
            <v>1777</v>
          </cell>
          <cell r="K160" t="str">
            <v>D</v>
          </cell>
          <cell r="L160">
            <v>3</v>
          </cell>
          <cell r="M160">
            <v>62547</v>
          </cell>
          <cell r="O160">
            <v>1</v>
          </cell>
          <cell r="P160">
            <v>40</v>
          </cell>
          <cell r="Q160">
            <v>45</v>
          </cell>
          <cell r="R160">
            <v>42643</v>
          </cell>
          <cell r="X160" t="str">
            <v>System-0141</v>
          </cell>
          <cell r="Y160" t="str">
            <v>Bill</v>
          </cell>
          <cell r="Z160">
            <v>42928</v>
          </cell>
        </row>
        <row r="161">
          <cell r="A161" t="str">
            <v>10625470135103</v>
          </cell>
          <cell r="B161">
            <v>14426</v>
          </cell>
          <cell r="C161">
            <v>10</v>
          </cell>
          <cell r="D161">
            <v>62547</v>
          </cell>
          <cell r="E161" t="str">
            <v>0135103</v>
          </cell>
          <cell r="F161" t="str">
            <v>Fresno</v>
          </cell>
          <cell r="G161" t="str">
            <v>Westside Elementary</v>
          </cell>
          <cell r="H161" t="str">
            <v>Inspire Charter School - Central</v>
          </cell>
          <cell r="I161" t="str">
            <v>ELEMENTARY</v>
          </cell>
          <cell r="J161" t="str">
            <v>1841</v>
          </cell>
          <cell r="K161" t="str">
            <v>D</v>
          </cell>
          <cell r="L161">
            <v>3</v>
          </cell>
          <cell r="M161">
            <v>62547</v>
          </cell>
          <cell r="O161">
            <v>1</v>
          </cell>
          <cell r="P161">
            <v>43</v>
          </cell>
          <cell r="Q161">
            <v>255</v>
          </cell>
        </row>
        <row r="162">
          <cell r="A162" t="str">
            <v>10625470136523</v>
          </cell>
          <cell r="B162">
            <v>14481</v>
          </cell>
          <cell r="C162" t="str">
            <v>10</v>
          </cell>
          <cell r="D162" t="str">
            <v>62547</v>
          </cell>
          <cell r="E162" t="str">
            <v>0136523</v>
          </cell>
          <cell r="F162" t="str">
            <v>Fresno</v>
          </cell>
          <cell r="G162" t="str">
            <v>Westside Elementary</v>
          </cell>
          <cell r="H162" t="str">
            <v>Crescent View South II</v>
          </cell>
          <cell r="I162" t="str">
            <v>ELEMENTARY</v>
          </cell>
          <cell r="J162" t="str">
            <v>1893</v>
          </cell>
          <cell r="K162" t="str">
            <v>D</v>
          </cell>
          <cell r="L162">
            <v>3</v>
          </cell>
          <cell r="M162">
            <v>62547</v>
          </cell>
          <cell r="O162">
            <v>1</v>
          </cell>
          <cell r="P162">
            <v>46</v>
          </cell>
          <cell r="Q162">
            <v>255</v>
          </cell>
          <cell r="S162" t="str">
            <v>x</v>
          </cell>
          <cell r="X162" t="str">
            <v>System-0177</v>
          </cell>
          <cell r="Y162" t="str">
            <v>Bill</v>
          </cell>
          <cell r="Z162">
            <v>43019</v>
          </cell>
        </row>
        <row r="163">
          <cell r="A163" t="str">
            <v>10767781030774</v>
          </cell>
          <cell r="B163">
            <v>1113</v>
          </cell>
          <cell r="C163" t="str">
            <v>10</v>
          </cell>
          <cell r="D163">
            <v>76778</v>
          </cell>
          <cell r="E163" t="str">
            <v>1030774</v>
          </cell>
          <cell r="F163" t="str">
            <v>Fresno</v>
          </cell>
          <cell r="G163" t="str">
            <v>Washington Unified</v>
          </cell>
          <cell r="H163" t="str">
            <v>W. E. B. DuBois Public Charter</v>
          </cell>
          <cell r="I163" t="str">
            <v>UNIFIED</v>
          </cell>
          <cell r="J163" t="str">
            <v>0270</v>
          </cell>
          <cell r="K163" t="str">
            <v>D</v>
          </cell>
          <cell r="L163">
            <v>3</v>
          </cell>
          <cell r="M163">
            <v>76778</v>
          </cell>
          <cell r="O163">
            <v>1</v>
          </cell>
          <cell r="P163">
            <v>1</v>
          </cell>
          <cell r="Q163">
            <v>255</v>
          </cell>
        </row>
        <row r="164">
          <cell r="A164" t="str">
            <v>11101160124909</v>
          </cell>
          <cell r="B164">
            <v>12602</v>
          </cell>
          <cell r="C164" t="str">
            <v>11</v>
          </cell>
          <cell r="D164">
            <v>10116</v>
          </cell>
          <cell r="E164" t="str">
            <v>0124909</v>
          </cell>
          <cell r="F164" t="str">
            <v>Glenn</v>
          </cell>
          <cell r="G164" t="str">
            <v>Glenn Co. Office of Education</v>
          </cell>
          <cell r="H164" t="str">
            <v>Walden Academy</v>
          </cell>
          <cell r="I164" t="str">
            <v>UNIFIED</v>
          </cell>
          <cell r="J164" t="str">
            <v>1350</v>
          </cell>
          <cell r="K164" t="str">
            <v>D</v>
          </cell>
          <cell r="L164">
            <v>2</v>
          </cell>
          <cell r="M164">
            <v>62661</v>
          </cell>
          <cell r="N164" t="str">
            <v>Willows Unified</v>
          </cell>
          <cell r="O164">
            <v>1</v>
          </cell>
          <cell r="P164">
            <v>28</v>
          </cell>
          <cell r="Q164">
            <v>255</v>
          </cell>
        </row>
        <row r="165">
          <cell r="A165" t="str">
            <v>11101160130724</v>
          </cell>
          <cell r="B165">
            <v>14104</v>
          </cell>
          <cell r="C165" t="str">
            <v>11</v>
          </cell>
          <cell r="D165">
            <v>10116</v>
          </cell>
          <cell r="E165" t="str">
            <v>0130724</v>
          </cell>
          <cell r="F165" t="str">
            <v>Glenn</v>
          </cell>
          <cell r="G165" t="str">
            <v>Glenn Co. Office of Education</v>
          </cell>
          <cell r="H165" t="str">
            <v>Success One!</v>
          </cell>
          <cell r="I165" t="str">
            <v>CO OFFICE</v>
          </cell>
          <cell r="J165" t="str">
            <v>1666</v>
          </cell>
          <cell r="K165" t="str">
            <v>L</v>
          </cell>
          <cell r="L165">
            <v>7</v>
          </cell>
          <cell r="M165">
            <v>10116</v>
          </cell>
          <cell r="O165">
            <v>1</v>
          </cell>
          <cell r="P165">
            <v>37</v>
          </cell>
          <cell r="Q165">
            <v>255</v>
          </cell>
        </row>
        <row r="166">
          <cell r="A166" t="str">
            <v>11101160130807</v>
          </cell>
          <cell r="B166">
            <v>14113</v>
          </cell>
          <cell r="C166" t="str">
            <v>11</v>
          </cell>
          <cell r="D166">
            <v>10116</v>
          </cell>
          <cell r="E166" t="str">
            <v>0130807</v>
          </cell>
          <cell r="F166" t="str">
            <v>Glenn</v>
          </cell>
          <cell r="G166" t="str">
            <v>Glenn Co. Office of Education</v>
          </cell>
          <cell r="H166" t="str">
            <v>Conservation Corps of Long Beach Gateway Cities Charter</v>
          </cell>
          <cell r="I166" t="str">
            <v>CO OFFICE</v>
          </cell>
          <cell r="J166" t="str">
            <v>1676</v>
          </cell>
          <cell r="K166" t="str">
            <v>L</v>
          </cell>
          <cell r="L166">
            <v>7</v>
          </cell>
          <cell r="M166">
            <v>10116</v>
          </cell>
          <cell r="O166">
            <v>1</v>
          </cell>
          <cell r="P166">
            <v>37</v>
          </cell>
          <cell r="Q166">
            <v>45</v>
          </cell>
          <cell r="R166">
            <v>42916</v>
          </cell>
          <cell r="X166" t="str">
            <v>System-0148</v>
          </cell>
          <cell r="Y166" t="str">
            <v>Bill</v>
          </cell>
          <cell r="Z166">
            <v>42943</v>
          </cell>
        </row>
        <row r="167">
          <cell r="A167" t="str">
            <v>11101161130103</v>
          </cell>
          <cell r="B167">
            <v>9738</v>
          </cell>
          <cell r="C167" t="str">
            <v>11</v>
          </cell>
          <cell r="D167">
            <v>10116</v>
          </cell>
          <cell r="E167" t="str">
            <v>1130103</v>
          </cell>
          <cell r="F167" t="str">
            <v>Glenn</v>
          </cell>
          <cell r="G167" t="str">
            <v>Glenn Co. Office of Education</v>
          </cell>
          <cell r="H167" t="str">
            <v>William Finch</v>
          </cell>
          <cell r="I167" t="str">
            <v>CO OFFICE</v>
          </cell>
          <cell r="J167" t="str">
            <v>0634</v>
          </cell>
          <cell r="K167" t="str">
            <v>L</v>
          </cell>
          <cell r="L167">
            <v>1</v>
          </cell>
          <cell r="M167">
            <v>10116</v>
          </cell>
          <cell r="O167">
            <v>1</v>
          </cell>
          <cell r="P167">
            <v>7</v>
          </cell>
          <cell r="Q167">
            <v>255</v>
          </cell>
        </row>
        <row r="168">
          <cell r="A168" t="str">
            <v>12101240134163</v>
          </cell>
          <cell r="B168">
            <v>11357</v>
          </cell>
          <cell r="C168" t="str">
            <v>12</v>
          </cell>
          <cell r="D168">
            <v>10124</v>
          </cell>
          <cell r="E168" t="str">
            <v>0134163</v>
          </cell>
          <cell r="F168" t="str">
            <v>Humboldt</v>
          </cell>
          <cell r="G168" t="str">
            <v>Humboldt Co. Office of Education</v>
          </cell>
          <cell r="H168" t="str">
            <v>Northcoast Preparatory and Performing Arts Academy</v>
          </cell>
          <cell r="I168" t="str">
            <v>HIGH</v>
          </cell>
          <cell r="J168" t="str">
            <v>0930</v>
          </cell>
          <cell r="K168" t="str">
            <v>D</v>
          </cell>
          <cell r="L168">
            <v>2</v>
          </cell>
          <cell r="M168">
            <v>62687</v>
          </cell>
          <cell r="N168" t="str">
            <v>Northern Humboldt Union High</v>
          </cell>
          <cell r="O168">
            <v>1</v>
          </cell>
          <cell r="P168">
            <v>16</v>
          </cell>
          <cell r="Q168">
            <v>255</v>
          </cell>
        </row>
        <row r="169">
          <cell r="A169" t="str">
            <v>12626790109975</v>
          </cell>
          <cell r="B169">
            <v>10161</v>
          </cell>
          <cell r="C169" t="str">
            <v>12</v>
          </cell>
          <cell r="D169">
            <v>62679</v>
          </cell>
          <cell r="E169" t="str">
            <v>0109975</v>
          </cell>
          <cell r="F169" t="str">
            <v>Humboldt</v>
          </cell>
          <cell r="G169" t="str">
            <v>Arcata Elementary</v>
          </cell>
          <cell r="H169" t="str">
            <v>Fuente Nueva Charter</v>
          </cell>
          <cell r="I169" t="str">
            <v>ELEMENTARY</v>
          </cell>
          <cell r="J169" t="str">
            <v>0744</v>
          </cell>
          <cell r="K169" t="str">
            <v>D</v>
          </cell>
          <cell r="L169">
            <v>3</v>
          </cell>
          <cell r="M169">
            <v>62679</v>
          </cell>
          <cell r="O169">
            <v>1</v>
          </cell>
          <cell r="P169">
            <v>10</v>
          </cell>
          <cell r="Q169">
            <v>255</v>
          </cell>
        </row>
        <row r="170">
          <cell r="A170" t="str">
            <v>12626790111708</v>
          </cell>
          <cell r="B170">
            <v>10242</v>
          </cell>
          <cell r="C170" t="str">
            <v>12</v>
          </cell>
          <cell r="D170">
            <v>62679</v>
          </cell>
          <cell r="E170" t="str">
            <v>0111708</v>
          </cell>
          <cell r="F170" t="str">
            <v>Humboldt</v>
          </cell>
          <cell r="G170" t="str">
            <v>Arcata Elementary</v>
          </cell>
          <cell r="H170" t="str">
            <v>Union Street Charter</v>
          </cell>
          <cell r="I170" t="str">
            <v>ELEMENTARY</v>
          </cell>
          <cell r="J170" t="str">
            <v>0769</v>
          </cell>
          <cell r="K170" t="str">
            <v>D</v>
          </cell>
          <cell r="L170">
            <v>3</v>
          </cell>
          <cell r="M170">
            <v>62679</v>
          </cell>
          <cell r="O170">
            <v>1</v>
          </cell>
          <cell r="P170">
            <v>13</v>
          </cell>
          <cell r="Q170">
            <v>255</v>
          </cell>
        </row>
        <row r="171">
          <cell r="A171" t="str">
            <v>12626790127266</v>
          </cell>
          <cell r="B171">
            <v>12908</v>
          </cell>
          <cell r="C171" t="str">
            <v>12</v>
          </cell>
          <cell r="D171">
            <v>62679</v>
          </cell>
          <cell r="E171" t="str">
            <v>0127266</v>
          </cell>
          <cell r="F171" t="str">
            <v>Humboldt</v>
          </cell>
          <cell r="G171" t="str">
            <v>Arcata Elementary</v>
          </cell>
          <cell r="H171" t="str">
            <v>Redwood Coast Montessori</v>
          </cell>
          <cell r="I171" t="str">
            <v>ELEMENTARY</v>
          </cell>
          <cell r="J171" t="str">
            <v>1496</v>
          </cell>
          <cell r="K171" t="str">
            <v>D</v>
          </cell>
          <cell r="L171">
            <v>3</v>
          </cell>
          <cell r="M171">
            <v>62679</v>
          </cell>
          <cell r="O171">
            <v>1</v>
          </cell>
          <cell r="P171">
            <v>34</v>
          </cell>
          <cell r="Q171">
            <v>255</v>
          </cell>
        </row>
        <row r="172">
          <cell r="A172" t="str">
            <v>12626796120562</v>
          </cell>
          <cell r="B172">
            <v>1128</v>
          </cell>
          <cell r="C172" t="str">
            <v>12</v>
          </cell>
          <cell r="D172">
            <v>62679</v>
          </cell>
          <cell r="E172" t="str">
            <v>6120562</v>
          </cell>
          <cell r="F172" t="str">
            <v>Humboldt</v>
          </cell>
          <cell r="G172" t="str">
            <v>Arcata Elementary</v>
          </cell>
          <cell r="H172" t="str">
            <v>Coastal Grove Charter</v>
          </cell>
          <cell r="I172" t="str">
            <v>ELEMENTARY</v>
          </cell>
          <cell r="J172" t="str">
            <v>0466</v>
          </cell>
          <cell r="K172" t="str">
            <v>D</v>
          </cell>
          <cell r="L172">
            <v>3</v>
          </cell>
          <cell r="M172">
            <v>62679</v>
          </cell>
          <cell r="O172">
            <v>1</v>
          </cell>
          <cell r="P172">
            <v>1</v>
          </cell>
          <cell r="Q172">
            <v>255</v>
          </cell>
        </row>
        <row r="173">
          <cell r="A173" t="str">
            <v>12626870107110</v>
          </cell>
          <cell r="B173">
            <v>9713</v>
          </cell>
          <cell r="C173" t="str">
            <v>12</v>
          </cell>
          <cell r="D173">
            <v>62687</v>
          </cell>
          <cell r="E173" t="str">
            <v>0107110</v>
          </cell>
          <cell r="F173" t="str">
            <v>Humboldt</v>
          </cell>
          <cell r="G173" t="str">
            <v>Northern Humboldt Union High</v>
          </cell>
          <cell r="H173" t="str">
            <v>Six Rivers Charter High</v>
          </cell>
          <cell r="I173" t="str">
            <v>HIGH</v>
          </cell>
          <cell r="J173" t="str">
            <v>0642</v>
          </cell>
          <cell r="K173" t="str">
            <v>L</v>
          </cell>
          <cell r="L173">
            <v>3</v>
          </cell>
          <cell r="M173">
            <v>62687</v>
          </cell>
          <cell r="O173">
            <v>2</v>
          </cell>
          <cell r="P173">
            <v>7</v>
          </cell>
          <cell r="Q173">
            <v>255</v>
          </cell>
        </row>
        <row r="174">
          <cell r="A174" t="str">
            <v>12626870124263</v>
          </cell>
          <cell r="B174">
            <v>12538</v>
          </cell>
          <cell r="C174" t="str">
            <v>12</v>
          </cell>
          <cell r="D174">
            <v>62687</v>
          </cell>
          <cell r="E174" t="str">
            <v>0124263</v>
          </cell>
          <cell r="F174" t="str">
            <v>Humboldt</v>
          </cell>
          <cell r="G174" t="str">
            <v>Northern Humboldt Union High</v>
          </cell>
          <cell r="H174" t="str">
            <v>Laurel Tree Charter</v>
          </cell>
          <cell r="I174" t="str">
            <v>HIGH</v>
          </cell>
          <cell r="J174" t="str">
            <v>1320</v>
          </cell>
          <cell r="K174" t="str">
            <v>D</v>
          </cell>
          <cell r="L174">
            <v>3</v>
          </cell>
          <cell r="M174">
            <v>62687</v>
          </cell>
          <cell r="O174">
            <v>1</v>
          </cell>
          <cell r="P174">
            <v>28</v>
          </cell>
          <cell r="Q174">
            <v>255</v>
          </cell>
        </row>
        <row r="175">
          <cell r="A175" t="str">
            <v>12628286116289</v>
          </cell>
          <cell r="B175">
            <v>1131</v>
          </cell>
          <cell r="C175" t="str">
            <v>12</v>
          </cell>
          <cell r="D175">
            <v>62828</v>
          </cell>
          <cell r="E175" t="str">
            <v>6116289</v>
          </cell>
          <cell r="F175" t="str">
            <v>Humboldt</v>
          </cell>
          <cell r="G175" t="str">
            <v>Freshwater Elementary</v>
          </cell>
          <cell r="H175" t="str">
            <v>Freshwater Charter Middle</v>
          </cell>
          <cell r="I175" t="str">
            <v>ELEMENTARY</v>
          </cell>
          <cell r="J175" t="str">
            <v>0173</v>
          </cell>
          <cell r="K175" t="str">
            <v>L</v>
          </cell>
          <cell r="L175">
            <v>3</v>
          </cell>
          <cell r="M175">
            <v>62828</v>
          </cell>
          <cell r="O175">
            <v>1</v>
          </cell>
          <cell r="P175">
            <v>1</v>
          </cell>
          <cell r="Q175">
            <v>255</v>
          </cell>
        </row>
        <row r="176">
          <cell r="A176" t="str">
            <v>12629271230150</v>
          </cell>
          <cell r="B176">
            <v>1133</v>
          </cell>
          <cell r="C176" t="str">
            <v>12</v>
          </cell>
          <cell r="D176">
            <v>62927</v>
          </cell>
          <cell r="E176" t="str">
            <v>1230150</v>
          </cell>
          <cell r="F176" t="str">
            <v>Humboldt</v>
          </cell>
          <cell r="G176" t="str">
            <v>Loleta Union Elementary</v>
          </cell>
          <cell r="H176" t="str">
            <v>Pacific View Charter</v>
          </cell>
          <cell r="I176" t="str">
            <v>ELEMENTARY</v>
          </cell>
          <cell r="J176" t="str">
            <v>0277</v>
          </cell>
          <cell r="K176" t="str">
            <v>D</v>
          </cell>
          <cell r="L176">
            <v>3</v>
          </cell>
          <cell r="M176">
            <v>62927</v>
          </cell>
          <cell r="O176">
            <v>1</v>
          </cell>
          <cell r="P176">
            <v>1</v>
          </cell>
          <cell r="Q176">
            <v>45</v>
          </cell>
          <cell r="R176">
            <v>42917</v>
          </cell>
          <cell r="X176" t="str">
            <v>System-0141</v>
          </cell>
          <cell r="Y176" t="str">
            <v>Bill</v>
          </cell>
          <cell r="Z176">
            <v>42943</v>
          </cell>
        </row>
        <row r="177">
          <cell r="A177" t="str">
            <v>12629760115154</v>
          </cell>
          <cell r="B177">
            <v>11358</v>
          </cell>
          <cell r="C177" t="str">
            <v>12</v>
          </cell>
          <cell r="D177">
            <v>62976</v>
          </cell>
          <cell r="E177" t="str">
            <v>0115154</v>
          </cell>
          <cell r="F177" t="str">
            <v>Humboldt</v>
          </cell>
          <cell r="G177" t="str">
            <v>Pacific Union Elementary</v>
          </cell>
          <cell r="H177" t="str">
            <v>Trillium Charter</v>
          </cell>
          <cell r="I177" t="str">
            <v>ELEMENTARY</v>
          </cell>
          <cell r="J177" t="str">
            <v>0891</v>
          </cell>
          <cell r="K177" t="str">
            <v>L</v>
          </cell>
          <cell r="L177">
            <v>3</v>
          </cell>
          <cell r="M177">
            <v>62976</v>
          </cell>
          <cell r="O177">
            <v>1</v>
          </cell>
          <cell r="P177">
            <v>16</v>
          </cell>
          <cell r="Q177">
            <v>255</v>
          </cell>
        </row>
        <row r="178">
          <cell r="A178" t="str">
            <v>12630320111203</v>
          </cell>
          <cell r="B178">
            <v>10244</v>
          </cell>
          <cell r="C178" t="str">
            <v>12</v>
          </cell>
          <cell r="D178">
            <v>63032</v>
          </cell>
          <cell r="E178" t="str">
            <v>0111203</v>
          </cell>
          <cell r="F178" t="str">
            <v>Humboldt</v>
          </cell>
          <cell r="G178" t="str">
            <v>South Bay Union Elementary</v>
          </cell>
          <cell r="H178" t="str">
            <v>Alder Grove Charter</v>
          </cell>
          <cell r="I178" t="str">
            <v>ELEMENTARY</v>
          </cell>
          <cell r="J178" t="str">
            <v>0760</v>
          </cell>
          <cell r="K178" t="str">
            <v>D</v>
          </cell>
          <cell r="L178">
            <v>3</v>
          </cell>
          <cell r="M178">
            <v>63032</v>
          </cell>
          <cell r="O178">
            <v>1</v>
          </cell>
          <cell r="P178">
            <v>13</v>
          </cell>
          <cell r="Q178">
            <v>255</v>
          </cell>
        </row>
        <row r="179">
          <cell r="A179" t="str">
            <v>12630320124289</v>
          </cell>
          <cell r="B179">
            <v>12540</v>
          </cell>
          <cell r="C179" t="str">
            <v>12</v>
          </cell>
          <cell r="D179">
            <v>63032</v>
          </cell>
          <cell r="E179" t="str">
            <v>0124289</v>
          </cell>
          <cell r="F179" t="str">
            <v>Humboldt</v>
          </cell>
          <cell r="G179" t="str">
            <v>South Bay Union Elementary</v>
          </cell>
          <cell r="H179" t="str">
            <v>South Bay Charter</v>
          </cell>
          <cell r="I179" t="str">
            <v>ELEMENTARY</v>
          </cell>
          <cell r="J179" t="str">
            <v>1303</v>
          </cell>
          <cell r="K179" t="str">
            <v>L</v>
          </cell>
          <cell r="L179">
            <v>3</v>
          </cell>
          <cell r="M179">
            <v>63032</v>
          </cell>
          <cell r="O179">
            <v>2</v>
          </cell>
          <cell r="P179">
            <v>28</v>
          </cell>
          <cell r="Q179">
            <v>255</v>
          </cell>
        </row>
        <row r="180">
          <cell r="A180" t="str">
            <v>12753821230135</v>
          </cell>
          <cell r="B180">
            <v>1134</v>
          </cell>
          <cell r="C180" t="str">
            <v>12</v>
          </cell>
          <cell r="D180">
            <v>75382</v>
          </cell>
          <cell r="E180" t="str">
            <v>1230135</v>
          </cell>
          <cell r="F180" t="str">
            <v>Humboldt</v>
          </cell>
          <cell r="G180" t="str">
            <v>Mattole Unified</v>
          </cell>
          <cell r="H180" t="str">
            <v>Mattole Valley Charter (#159)</v>
          </cell>
          <cell r="I180" t="str">
            <v>UNIFIED</v>
          </cell>
          <cell r="J180" t="str">
            <v>0159</v>
          </cell>
          <cell r="K180" t="str">
            <v>L</v>
          </cell>
          <cell r="L180">
            <v>3</v>
          </cell>
          <cell r="M180">
            <v>75382</v>
          </cell>
          <cell r="O180">
            <v>2</v>
          </cell>
          <cell r="P180">
            <v>1</v>
          </cell>
          <cell r="Q180">
            <v>255</v>
          </cell>
        </row>
        <row r="181">
          <cell r="A181" t="str">
            <v>12755151230150</v>
          </cell>
          <cell r="B181">
            <v>14476</v>
          </cell>
          <cell r="C181" t="str">
            <v>12</v>
          </cell>
          <cell r="D181" t="str">
            <v>75515</v>
          </cell>
          <cell r="E181" t="str">
            <v>1230150</v>
          </cell>
          <cell r="F181" t="str">
            <v>Humboldt</v>
          </cell>
          <cell r="G181" t="str">
            <v>Eureka City Schools</v>
          </cell>
          <cell r="H181" t="str">
            <v>Pacific View Charter 2.0</v>
          </cell>
          <cell r="I181" t="str">
            <v>UNIFIED</v>
          </cell>
          <cell r="J181" t="str">
            <v>1884</v>
          </cell>
          <cell r="K181" t="str">
            <v>D</v>
          </cell>
          <cell r="L181">
            <v>3</v>
          </cell>
          <cell r="M181">
            <v>75515</v>
          </cell>
          <cell r="O181">
            <v>1</v>
          </cell>
          <cell r="P181">
            <v>46</v>
          </cell>
          <cell r="Q181">
            <v>255</v>
          </cell>
          <cell r="S181" t="str">
            <v>x</v>
          </cell>
          <cell r="X181" t="str">
            <v>System-0156</v>
          </cell>
          <cell r="Y181" t="str">
            <v>Bill</v>
          </cell>
          <cell r="Z181">
            <v>42948</v>
          </cell>
        </row>
        <row r="182">
          <cell r="A182" t="str">
            <v>12768020124164</v>
          </cell>
          <cell r="B182">
            <v>12539</v>
          </cell>
          <cell r="C182" t="str">
            <v>12</v>
          </cell>
          <cell r="D182">
            <v>76802</v>
          </cell>
          <cell r="E182" t="str">
            <v>0124164</v>
          </cell>
          <cell r="F182" t="str">
            <v>Humboldt</v>
          </cell>
          <cell r="G182" t="str">
            <v>Fortuna Elementary</v>
          </cell>
          <cell r="H182" t="str">
            <v>Redwood Preparatory Charter</v>
          </cell>
          <cell r="I182" t="str">
            <v>ELEMENTARY</v>
          </cell>
          <cell r="J182" t="str">
            <v>1304</v>
          </cell>
          <cell r="K182" t="str">
            <v>D</v>
          </cell>
          <cell r="L182">
            <v>3</v>
          </cell>
          <cell r="M182">
            <v>76802</v>
          </cell>
          <cell r="O182">
            <v>1</v>
          </cell>
          <cell r="P182">
            <v>28</v>
          </cell>
          <cell r="Q182">
            <v>255</v>
          </cell>
        </row>
        <row r="183">
          <cell r="A183" t="str">
            <v>13101320134379</v>
          </cell>
          <cell r="B183">
            <v>14371</v>
          </cell>
          <cell r="C183" t="str">
            <v>13</v>
          </cell>
          <cell r="D183">
            <v>10132</v>
          </cell>
          <cell r="E183" t="str">
            <v>0134379</v>
          </cell>
          <cell r="F183" t="str">
            <v>Imperial</v>
          </cell>
          <cell r="G183" t="str">
            <v>Imperial Co. Office of Education</v>
          </cell>
          <cell r="H183" t="str">
            <v>Imperial Pathways Charter</v>
          </cell>
          <cell r="I183" t="str">
            <v>CO OFFICE</v>
          </cell>
          <cell r="J183" t="str">
            <v>1815</v>
          </cell>
          <cell r="K183" t="str">
            <v>L</v>
          </cell>
          <cell r="L183">
            <v>1</v>
          </cell>
          <cell r="M183">
            <v>10132</v>
          </cell>
          <cell r="O183">
            <v>1</v>
          </cell>
          <cell r="P183">
            <v>43</v>
          </cell>
          <cell r="Q183">
            <v>255</v>
          </cell>
        </row>
        <row r="184">
          <cell r="A184" t="str">
            <v>13631230118455</v>
          </cell>
          <cell r="B184">
            <v>12159</v>
          </cell>
          <cell r="C184" t="str">
            <v>13</v>
          </cell>
          <cell r="D184">
            <v>63123</v>
          </cell>
          <cell r="E184" t="str">
            <v>0118455</v>
          </cell>
          <cell r="F184" t="str">
            <v>Imperial</v>
          </cell>
          <cell r="G184" t="str">
            <v>El Centro Elementary</v>
          </cell>
          <cell r="H184" t="str">
            <v>Ballington Academy for the Arts and Sciences</v>
          </cell>
          <cell r="I184" t="str">
            <v>ELEMENTARY</v>
          </cell>
          <cell r="J184" t="str">
            <v>1030</v>
          </cell>
          <cell r="K184" t="str">
            <v>D</v>
          </cell>
          <cell r="L184">
            <v>3</v>
          </cell>
          <cell r="M184">
            <v>63123</v>
          </cell>
          <cell r="O184">
            <v>1</v>
          </cell>
          <cell r="P184">
            <v>22</v>
          </cell>
          <cell r="Q184">
            <v>255</v>
          </cell>
        </row>
        <row r="185">
          <cell r="A185" t="str">
            <v>13631230121855</v>
          </cell>
          <cell r="B185">
            <v>12332</v>
          </cell>
          <cell r="C185" t="str">
            <v>13</v>
          </cell>
          <cell r="D185">
            <v>63123</v>
          </cell>
          <cell r="E185" t="str">
            <v>0121855</v>
          </cell>
          <cell r="F185" t="str">
            <v>Imperial</v>
          </cell>
          <cell r="G185" t="str">
            <v>El Centro Elementary</v>
          </cell>
          <cell r="H185" t="str">
            <v>Imagine Schools at Imperial Valley</v>
          </cell>
          <cell r="I185" t="str">
            <v>ELEMENTARY</v>
          </cell>
          <cell r="J185" t="str">
            <v>1044</v>
          </cell>
          <cell r="K185" t="str">
            <v>D</v>
          </cell>
          <cell r="L185">
            <v>3</v>
          </cell>
          <cell r="M185">
            <v>63123</v>
          </cell>
          <cell r="O185">
            <v>1</v>
          </cell>
          <cell r="P185">
            <v>25</v>
          </cell>
          <cell r="Q185">
            <v>255</v>
          </cell>
        </row>
        <row r="186">
          <cell r="A186" t="str">
            <v>13631230122663</v>
          </cell>
          <cell r="B186">
            <v>12333</v>
          </cell>
          <cell r="C186" t="str">
            <v>13</v>
          </cell>
          <cell r="D186">
            <v>63123</v>
          </cell>
          <cell r="E186" t="str">
            <v>0122663</v>
          </cell>
          <cell r="F186" t="str">
            <v>Imperial</v>
          </cell>
          <cell r="G186" t="str">
            <v>El Centro Elementary</v>
          </cell>
          <cell r="H186" t="str">
            <v>Imperial Valley Home School Academy</v>
          </cell>
          <cell r="I186" t="str">
            <v>ELEMENTARY</v>
          </cell>
          <cell r="J186" t="str">
            <v>1249</v>
          </cell>
          <cell r="K186" t="str">
            <v>L</v>
          </cell>
          <cell r="L186">
            <v>3</v>
          </cell>
          <cell r="M186">
            <v>63123</v>
          </cell>
          <cell r="O186">
            <v>1</v>
          </cell>
          <cell r="P186">
            <v>25</v>
          </cell>
          <cell r="Q186">
            <v>255</v>
          </cell>
        </row>
        <row r="187">
          <cell r="A187" t="str">
            <v>14101400117994</v>
          </cell>
          <cell r="B187">
            <v>11972</v>
          </cell>
          <cell r="C187" t="str">
            <v>14</v>
          </cell>
          <cell r="D187">
            <v>10140</v>
          </cell>
          <cell r="E187" t="str">
            <v>0117994</v>
          </cell>
          <cell r="F187" t="str">
            <v>Inyo</v>
          </cell>
          <cell r="G187" t="str">
            <v>Inyo Co. Office of Education</v>
          </cell>
          <cell r="H187" t="str">
            <v>YouthBuild Charter School of California</v>
          </cell>
          <cell r="I187" t="str">
            <v>CO OFFICE</v>
          </cell>
          <cell r="J187" t="str">
            <v>1012</v>
          </cell>
          <cell r="K187" t="str">
            <v>L</v>
          </cell>
          <cell r="L187">
            <v>7</v>
          </cell>
          <cell r="M187">
            <v>10140</v>
          </cell>
          <cell r="O187">
            <v>1</v>
          </cell>
          <cell r="P187">
            <v>19</v>
          </cell>
          <cell r="Q187">
            <v>255</v>
          </cell>
          <cell r="T187" t="str">
            <v>D</v>
          </cell>
          <cell r="X187" t="str">
            <v>System-0144</v>
          </cell>
          <cell r="Y187" t="str">
            <v>Bill</v>
          </cell>
          <cell r="Z187">
            <v>42943</v>
          </cell>
        </row>
        <row r="188">
          <cell r="A188" t="str">
            <v>14101400128447</v>
          </cell>
          <cell r="B188">
            <v>13964</v>
          </cell>
          <cell r="C188" t="str">
            <v>14</v>
          </cell>
          <cell r="D188">
            <v>10140</v>
          </cell>
          <cell r="E188" t="str">
            <v>0128447</v>
          </cell>
          <cell r="F188" t="str">
            <v>Inyo</v>
          </cell>
          <cell r="G188" t="str">
            <v>Inyo Co. Office of Education</v>
          </cell>
          <cell r="H188" t="str">
            <v>The Education Corps</v>
          </cell>
          <cell r="I188" t="str">
            <v>CO OFFICE</v>
          </cell>
          <cell r="J188" t="str">
            <v>1594</v>
          </cell>
          <cell r="K188" t="str">
            <v>L</v>
          </cell>
          <cell r="L188">
            <v>7</v>
          </cell>
          <cell r="M188">
            <v>10140</v>
          </cell>
          <cell r="O188">
            <v>1</v>
          </cell>
          <cell r="P188">
            <v>34</v>
          </cell>
          <cell r="Q188">
            <v>255</v>
          </cell>
          <cell r="T188" t="str">
            <v>D</v>
          </cell>
          <cell r="X188" t="str">
            <v>System-0144</v>
          </cell>
          <cell r="Y188" t="str">
            <v>Bill</v>
          </cell>
          <cell r="Z188">
            <v>42943</v>
          </cell>
        </row>
        <row r="189">
          <cell r="A189" t="str">
            <v>14101400128454</v>
          </cell>
          <cell r="B189">
            <v>13963</v>
          </cell>
          <cell r="C189" t="str">
            <v>14</v>
          </cell>
          <cell r="D189">
            <v>10140</v>
          </cell>
          <cell r="E189" t="str">
            <v>0128454</v>
          </cell>
          <cell r="F189" t="str">
            <v>Inyo</v>
          </cell>
          <cell r="G189" t="str">
            <v>Inyo Co. Office of Education</v>
          </cell>
          <cell r="H189" t="str">
            <v>College Bridge Academy</v>
          </cell>
          <cell r="I189" t="str">
            <v>CO OFFICE</v>
          </cell>
          <cell r="J189" t="str">
            <v>1593</v>
          </cell>
          <cell r="K189" t="str">
            <v>L</v>
          </cell>
          <cell r="L189">
            <v>7</v>
          </cell>
          <cell r="M189">
            <v>10140</v>
          </cell>
          <cell r="O189">
            <v>1</v>
          </cell>
          <cell r="P189">
            <v>34</v>
          </cell>
          <cell r="Q189">
            <v>255</v>
          </cell>
          <cell r="T189" t="str">
            <v>D</v>
          </cell>
          <cell r="X189" t="str">
            <v>System-0144</v>
          </cell>
          <cell r="Y189" t="str">
            <v>Bill</v>
          </cell>
          <cell r="Z189">
            <v>42943</v>
          </cell>
        </row>
        <row r="190">
          <cell r="A190" t="str">
            <v>15101570119669</v>
          </cell>
          <cell r="B190">
            <v>12160</v>
          </cell>
          <cell r="C190" t="str">
            <v>15</v>
          </cell>
          <cell r="D190">
            <v>10157</v>
          </cell>
          <cell r="E190" t="str">
            <v>0119669</v>
          </cell>
          <cell r="F190" t="str">
            <v>Kern</v>
          </cell>
          <cell r="G190" t="str">
            <v>Kern Co. Office of Education</v>
          </cell>
          <cell r="H190" t="str">
            <v>Wonderful College Prep Academy</v>
          </cell>
          <cell r="I190" t="str">
            <v>ELEMENTARY</v>
          </cell>
          <cell r="J190" t="str">
            <v>1078</v>
          </cell>
          <cell r="K190" t="str">
            <v>D</v>
          </cell>
          <cell r="L190">
            <v>2</v>
          </cell>
          <cell r="M190">
            <v>63404</v>
          </cell>
          <cell r="N190" t="str">
            <v>Delano Union Elementary</v>
          </cell>
          <cell r="O190">
            <v>1</v>
          </cell>
          <cell r="P190">
            <v>22</v>
          </cell>
          <cell r="Q190">
            <v>255</v>
          </cell>
        </row>
        <row r="191">
          <cell r="A191" t="str">
            <v>15101570124040</v>
          </cell>
          <cell r="B191">
            <v>12541</v>
          </cell>
          <cell r="C191" t="str">
            <v>15</v>
          </cell>
          <cell r="D191">
            <v>10157</v>
          </cell>
          <cell r="E191" t="str">
            <v>0124040</v>
          </cell>
          <cell r="F191" t="str">
            <v>Kern</v>
          </cell>
          <cell r="G191" t="str">
            <v>Kern Co. Office of Education</v>
          </cell>
          <cell r="H191" t="str">
            <v>Grimmway Academy</v>
          </cell>
          <cell r="I191" t="str">
            <v>ELEMENTARY</v>
          </cell>
          <cell r="J191" t="str">
            <v>1292</v>
          </cell>
          <cell r="K191" t="str">
            <v>D</v>
          </cell>
          <cell r="L191">
            <v>2</v>
          </cell>
          <cell r="M191">
            <v>63313</v>
          </cell>
          <cell r="N191" t="str">
            <v>Arvin Union</v>
          </cell>
          <cell r="O191">
            <v>1</v>
          </cell>
          <cell r="P191">
            <v>28</v>
          </cell>
          <cell r="Q191">
            <v>255</v>
          </cell>
        </row>
        <row r="192">
          <cell r="A192" t="str">
            <v>15101570135467</v>
          </cell>
          <cell r="B192">
            <v>14428</v>
          </cell>
          <cell r="C192" t="str">
            <v>15</v>
          </cell>
          <cell r="D192" t="str">
            <v>10157</v>
          </cell>
          <cell r="E192" t="str">
            <v>0135467</v>
          </cell>
          <cell r="F192" t="str">
            <v>Kern</v>
          </cell>
          <cell r="G192" t="str">
            <v>Kern Co. Office of Education</v>
          </cell>
          <cell r="H192" t="str">
            <v>Wonderful College Prep Academy - Lost Hills</v>
          </cell>
          <cell r="I192" t="str">
            <v>CO OFFICE</v>
          </cell>
          <cell r="J192" t="str">
            <v>1851</v>
          </cell>
          <cell r="K192" t="str">
            <v>D</v>
          </cell>
          <cell r="L192">
            <v>2</v>
          </cell>
          <cell r="M192">
            <v>63594</v>
          </cell>
          <cell r="N192" t="str">
            <v>Lost Hills Union Elementary</v>
          </cell>
          <cell r="O192">
            <v>1</v>
          </cell>
          <cell r="P192">
            <v>46</v>
          </cell>
          <cell r="Q192">
            <v>255</v>
          </cell>
          <cell r="S192" t="str">
            <v>x</v>
          </cell>
          <cell r="X192" t="str">
            <v>System-0167 &amp; 0141</v>
          </cell>
          <cell r="Y192" t="str">
            <v>Bill</v>
          </cell>
          <cell r="Z192">
            <v>42984</v>
          </cell>
        </row>
        <row r="193">
          <cell r="A193" t="str">
            <v>15101571530492</v>
          </cell>
          <cell r="B193">
            <v>1054</v>
          </cell>
          <cell r="C193" t="str">
            <v>15</v>
          </cell>
          <cell r="D193">
            <v>10157</v>
          </cell>
          <cell r="E193" t="str">
            <v>1530492</v>
          </cell>
          <cell r="F193" t="str">
            <v>Kern</v>
          </cell>
          <cell r="G193" t="str">
            <v>Kern Co. Office of Education</v>
          </cell>
          <cell r="H193" t="str">
            <v>Valley Oaks Charter</v>
          </cell>
          <cell r="I193" t="str">
            <v>CO OFFICE</v>
          </cell>
          <cell r="J193" t="str">
            <v>0332</v>
          </cell>
          <cell r="K193" t="str">
            <v>L</v>
          </cell>
          <cell r="L193">
            <v>1</v>
          </cell>
          <cell r="M193">
            <v>10157</v>
          </cell>
          <cell r="O193">
            <v>1</v>
          </cell>
          <cell r="P193">
            <v>1</v>
          </cell>
          <cell r="Q193">
            <v>255</v>
          </cell>
        </row>
        <row r="194">
          <cell r="A194" t="str">
            <v>15634040120139</v>
          </cell>
          <cell r="B194">
            <v>12161</v>
          </cell>
          <cell r="C194" t="str">
            <v>15</v>
          </cell>
          <cell r="D194">
            <v>63404</v>
          </cell>
          <cell r="E194" t="str">
            <v>0120139</v>
          </cell>
          <cell r="F194" t="str">
            <v>Kern</v>
          </cell>
          <cell r="G194" t="str">
            <v>Delano Union Elementary</v>
          </cell>
          <cell r="H194" t="str">
            <v>Nueva Vista Language Academy</v>
          </cell>
          <cell r="I194" t="str">
            <v>ELEMENTARY</v>
          </cell>
          <cell r="J194" t="str">
            <v>1109</v>
          </cell>
          <cell r="K194" t="str">
            <v>L</v>
          </cell>
          <cell r="L194">
            <v>3</v>
          </cell>
          <cell r="M194">
            <v>63404</v>
          </cell>
          <cell r="O194">
            <v>1</v>
          </cell>
          <cell r="P194">
            <v>22</v>
          </cell>
          <cell r="Q194">
            <v>255</v>
          </cell>
        </row>
        <row r="195">
          <cell r="A195" t="str">
            <v>15634046009351</v>
          </cell>
          <cell r="B195">
            <v>2706</v>
          </cell>
          <cell r="C195" t="str">
            <v>15</v>
          </cell>
          <cell r="D195">
            <v>63404</v>
          </cell>
          <cell r="E195" t="str">
            <v>6009351</v>
          </cell>
          <cell r="F195" t="str">
            <v>Kern</v>
          </cell>
          <cell r="G195" t="str">
            <v>Delano Union Elementary</v>
          </cell>
          <cell r="H195" t="str">
            <v>Cecil Avenue Math and Science Academy</v>
          </cell>
          <cell r="I195" t="str">
            <v>ELEMENTARY</v>
          </cell>
          <cell r="J195" t="str">
            <v>1184</v>
          </cell>
          <cell r="K195" t="str">
            <v>L</v>
          </cell>
          <cell r="L195">
            <v>3</v>
          </cell>
          <cell r="M195">
            <v>63404</v>
          </cell>
          <cell r="O195">
            <v>1</v>
          </cell>
          <cell r="P195">
            <v>25</v>
          </cell>
          <cell r="Q195">
            <v>255</v>
          </cell>
        </row>
        <row r="196">
          <cell r="A196" t="str">
            <v>15634046009369</v>
          </cell>
          <cell r="B196">
            <v>2707</v>
          </cell>
          <cell r="C196" t="str">
            <v>15</v>
          </cell>
          <cell r="D196">
            <v>63404</v>
          </cell>
          <cell r="E196" t="str">
            <v>6009369</v>
          </cell>
          <cell r="F196" t="str">
            <v>Kern</v>
          </cell>
          <cell r="G196" t="str">
            <v>Delano Union Elementary</v>
          </cell>
          <cell r="H196" t="str">
            <v>Del Vista Math and Science Academy</v>
          </cell>
          <cell r="I196" t="str">
            <v>ELEMENTARY</v>
          </cell>
          <cell r="J196" t="str">
            <v>1352</v>
          </cell>
          <cell r="K196" t="str">
            <v>L</v>
          </cell>
          <cell r="L196">
            <v>3</v>
          </cell>
          <cell r="M196">
            <v>63404</v>
          </cell>
          <cell r="O196">
            <v>1</v>
          </cell>
          <cell r="P196">
            <v>28</v>
          </cell>
          <cell r="Q196">
            <v>255</v>
          </cell>
        </row>
        <row r="197">
          <cell r="A197" t="str">
            <v>15635291530435</v>
          </cell>
          <cell r="B197">
            <v>1135</v>
          </cell>
          <cell r="C197" t="str">
            <v>15</v>
          </cell>
          <cell r="D197">
            <v>63529</v>
          </cell>
          <cell r="E197" t="str">
            <v>1530435</v>
          </cell>
          <cell r="F197" t="str">
            <v>Kern</v>
          </cell>
          <cell r="G197" t="str">
            <v>Kern High</v>
          </cell>
          <cell r="H197" t="str">
            <v>Kern Workforce 2000 Academy</v>
          </cell>
          <cell r="I197" t="str">
            <v>HIGH</v>
          </cell>
          <cell r="J197" t="str">
            <v>0071</v>
          </cell>
          <cell r="K197" t="str">
            <v>L</v>
          </cell>
          <cell r="L197">
            <v>3</v>
          </cell>
          <cell r="M197">
            <v>63529</v>
          </cell>
          <cell r="O197">
            <v>1</v>
          </cell>
          <cell r="P197">
            <v>1</v>
          </cell>
          <cell r="Q197">
            <v>255</v>
          </cell>
        </row>
        <row r="198">
          <cell r="A198" t="str">
            <v>15635780135186</v>
          </cell>
          <cell r="B198">
            <v>14466</v>
          </cell>
          <cell r="C198" t="str">
            <v>15</v>
          </cell>
          <cell r="D198" t="str">
            <v>63578</v>
          </cell>
          <cell r="E198" t="str">
            <v>0135186</v>
          </cell>
          <cell r="F198" t="str">
            <v>Kern</v>
          </cell>
          <cell r="G198" t="str">
            <v>Richland Union Elementary</v>
          </cell>
          <cell r="H198" t="str">
            <v>Grimmway Academy Shafter</v>
          </cell>
          <cell r="I198" t="str">
            <v>ELEMENTARY</v>
          </cell>
          <cell r="J198" t="str">
            <v>1847</v>
          </cell>
          <cell r="K198" t="str">
            <v>D</v>
          </cell>
          <cell r="L198">
            <v>3</v>
          </cell>
          <cell r="M198">
            <v>63578</v>
          </cell>
          <cell r="O198">
            <v>1</v>
          </cell>
          <cell r="P198">
            <v>46</v>
          </cell>
          <cell r="Q198">
            <v>255</v>
          </cell>
          <cell r="S198" t="str">
            <v>x</v>
          </cell>
          <cell r="X198" t="str">
            <v>System-0164 and System-0156</v>
          </cell>
          <cell r="Y198" t="str">
            <v>Bill</v>
          </cell>
          <cell r="Z198">
            <v>42961</v>
          </cell>
        </row>
        <row r="199">
          <cell r="A199" t="str">
            <v>15636280127183</v>
          </cell>
          <cell r="B199">
            <v>12776</v>
          </cell>
          <cell r="C199" t="str">
            <v>15</v>
          </cell>
          <cell r="D199">
            <v>63628</v>
          </cell>
          <cell r="E199" t="str">
            <v>0127183</v>
          </cell>
          <cell r="F199" t="str">
            <v>Kern</v>
          </cell>
          <cell r="G199" t="str">
            <v>Maricopa Unified</v>
          </cell>
          <cell r="H199" t="str">
            <v>California Virtual Academy @ Maricopa</v>
          </cell>
          <cell r="I199" t="str">
            <v>UNIFIED</v>
          </cell>
          <cell r="J199" t="str">
            <v>1490</v>
          </cell>
          <cell r="K199" t="str">
            <v>D</v>
          </cell>
          <cell r="L199">
            <v>3</v>
          </cell>
          <cell r="M199">
            <v>63628</v>
          </cell>
          <cell r="O199">
            <v>1</v>
          </cell>
          <cell r="P199">
            <v>31</v>
          </cell>
          <cell r="Q199">
            <v>255</v>
          </cell>
        </row>
        <row r="200">
          <cell r="A200" t="str">
            <v>15636280127209</v>
          </cell>
          <cell r="B200">
            <v>12790</v>
          </cell>
          <cell r="C200" t="str">
            <v>15</v>
          </cell>
          <cell r="D200">
            <v>63628</v>
          </cell>
          <cell r="E200" t="str">
            <v>0127209</v>
          </cell>
          <cell r="F200" t="str">
            <v>Kern</v>
          </cell>
          <cell r="G200" t="str">
            <v>Maricopa Unified</v>
          </cell>
          <cell r="H200" t="str">
            <v>California Virtual Academy High @ Maricopa</v>
          </cell>
          <cell r="I200" t="str">
            <v>UNIFIED</v>
          </cell>
          <cell r="J200" t="str">
            <v>1491</v>
          </cell>
          <cell r="K200" t="str">
            <v>D</v>
          </cell>
          <cell r="L200">
            <v>3</v>
          </cell>
          <cell r="M200">
            <v>63628</v>
          </cell>
          <cell r="O200">
            <v>1</v>
          </cell>
          <cell r="P200">
            <v>31</v>
          </cell>
          <cell r="Q200">
            <v>255</v>
          </cell>
          <cell r="W200" t="str">
            <v>Insight School of California</v>
          </cell>
          <cell r="X200" t="str">
            <v>System-0141</v>
          </cell>
          <cell r="Y200" t="str">
            <v>Bill</v>
          </cell>
          <cell r="Z200">
            <v>42928</v>
          </cell>
        </row>
        <row r="201">
          <cell r="A201" t="str">
            <v>15636280128504</v>
          </cell>
          <cell r="B201">
            <v>13959</v>
          </cell>
          <cell r="C201" t="str">
            <v>15</v>
          </cell>
          <cell r="D201">
            <v>63628</v>
          </cell>
          <cell r="E201" t="str">
            <v>0128504</v>
          </cell>
          <cell r="F201" t="str">
            <v>Kern</v>
          </cell>
          <cell r="G201" t="str">
            <v>Maricopa Unified</v>
          </cell>
          <cell r="H201" t="str">
            <v>Peak to Peak Mountain Charter</v>
          </cell>
          <cell r="I201" t="str">
            <v>UNIFIED</v>
          </cell>
          <cell r="J201" t="str">
            <v>1575</v>
          </cell>
          <cell r="K201" t="str">
            <v>D</v>
          </cell>
          <cell r="L201">
            <v>3</v>
          </cell>
          <cell r="M201">
            <v>63628</v>
          </cell>
          <cell r="O201">
            <v>1</v>
          </cell>
          <cell r="P201">
            <v>34</v>
          </cell>
          <cell r="Q201">
            <v>255</v>
          </cell>
        </row>
        <row r="202">
          <cell r="A202" t="str">
            <v>15636280134312</v>
          </cell>
          <cell r="B202">
            <v>14357</v>
          </cell>
          <cell r="C202" t="str">
            <v>15</v>
          </cell>
          <cell r="D202">
            <v>63628</v>
          </cell>
          <cell r="E202" t="str">
            <v>0134312</v>
          </cell>
          <cell r="F202" t="str">
            <v>Kern</v>
          </cell>
          <cell r="G202" t="str">
            <v>Maricopa Unified</v>
          </cell>
          <cell r="H202" t="str">
            <v>Inspire Charter School - Kern</v>
          </cell>
          <cell r="I202" t="str">
            <v>UNIFIED</v>
          </cell>
          <cell r="J202" t="str">
            <v>1816</v>
          </cell>
          <cell r="K202" t="str">
            <v>D</v>
          </cell>
          <cell r="L202">
            <v>3</v>
          </cell>
          <cell r="M202">
            <v>63628</v>
          </cell>
          <cell r="O202">
            <v>1</v>
          </cell>
          <cell r="P202">
            <v>43</v>
          </cell>
          <cell r="Q202">
            <v>255</v>
          </cell>
        </row>
        <row r="203">
          <cell r="A203" t="str">
            <v>15756301530500</v>
          </cell>
          <cell r="B203">
            <v>1043</v>
          </cell>
          <cell r="C203" t="str">
            <v>15</v>
          </cell>
          <cell r="D203">
            <v>75630</v>
          </cell>
          <cell r="E203" t="str">
            <v>1530500</v>
          </cell>
          <cell r="F203" t="str">
            <v>Kern</v>
          </cell>
          <cell r="G203" t="str">
            <v>State Board of Education - Ridgecrest Charter</v>
          </cell>
          <cell r="H203" t="str">
            <v>Ridgecrest Charter</v>
          </cell>
          <cell r="I203" t="str">
            <v>UNIFIED</v>
          </cell>
          <cell r="J203" t="str">
            <v>0350</v>
          </cell>
          <cell r="K203" t="str">
            <v>D</v>
          </cell>
          <cell r="L203">
            <v>4</v>
          </cell>
          <cell r="M203">
            <v>73742</v>
          </cell>
          <cell r="N203" t="str">
            <v>Sierra Sands Unified</v>
          </cell>
          <cell r="O203">
            <v>1</v>
          </cell>
          <cell r="P203">
            <v>1</v>
          </cell>
          <cell r="Q203">
            <v>255</v>
          </cell>
        </row>
        <row r="204">
          <cell r="A204" t="str">
            <v>16638750101717</v>
          </cell>
          <cell r="B204">
            <v>9586</v>
          </cell>
          <cell r="C204" t="str">
            <v>16</v>
          </cell>
          <cell r="D204">
            <v>63875</v>
          </cell>
          <cell r="E204" t="str">
            <v>0101717</v>
          </cell>
          <cell r="F204" t="str">
            <v>Kings</v>
          </cell>
          <cell r="G204" t="str">
            <v>Armona Union Elementary</v>
          </cell>
          <cell r="H204" t="str">
            <v>Crossroads Charter</v>
          </cell>
          <cell r="I204" t="str">
            <v>ELEMENTARY</v>
          </cell>
          <cell r="J204" t="str">
            <v>0571</v>
          </cell>
          <cell r="K204" t="str">
            <v>L</v>
          </cell>
          <cell r="L204">
            <v>3</v>
          </cell>
          <cell r="M204">
            <v>63875</v>
          </cell>
          <cell r="O204">
            <v>1</v>
          </cell>
          <cell r="P204">
            <v>4</v>
          </cell>
          <cell r="Q204">
            <v>255</v>
          </cell>
        </row>
        <row r="205">
          <cell r="A205" t="str">
            <v>16638750112698</v>
          </cell>
          <cell r="B205">
            <v>10302</v>
          </cell>
          <cell r="C205" t="str">
            <v>16</v>
          </cell>
          <cell r="D205">
            <v>63875</v>
          </cell>
          <cell r="E205" t="str">
            <v>0112698</v>
          </cell>
          <cell r="F205" t="str">
            <v>Kings</v>
          </cell>
          <cell r="G205" t="str">
            <v>Armona Union Elementary</v>
          </cell>
          <cell r="H205" t="str">
            <v>California Virtual Academy @ Kings</v>
          </cell>
          <cell r="I205" t="str">
            <v>ELEMENTARY</v>
          </cell>
          <cell r="J205" t="str">
            <v>0840</v>
          </cell>
          <cell r="K205" t="str">
            <v>D</v>
          </cell>
          <cell r="L205">
            <v>3</v>
          </cell>
          <cell r="M205">
            <v>63875</v>
          </cell>
          <cell r="O205">
            <v>1</v>
          </cell>
          <cell r="P205">
            <v>13</v>
          </cell>
          <cell r="Q205">
            <v>255</v>
          </cell>
        </row>
        <row r="206">
          <cell r="A206" t="str">
            <v>16639176010391</v>
          </cell>
          <cell r="B206">
            <v>2871</v>
          </cell>
          <cell r="C206" t="str">
            <v>16</v>
          </cell>
          <cell r="D206">
            <v>63917</v>
          </cell>
          <cell r="E206" t="str">
            <v>6010391</v>
          </cell>
          <cell r="F206" t="str">
            <v>Kings</v>
          </cell>
          <cell r="G206" t="str">
            <v>Hanford Elementary</v>
          </cell>
          <cell r="H206" t="str">
            <v>Jefferson Charter Academy</v>
          </cell>
          <cell r="I206" t="str">
            <v>UNIFIED</v>
          </cell>
          <cell r="J206" t="str">
            <v>1637</v>
          </cell>
          <cell r="K206" t="str">
            <v>L</v>
          </cell>
          <cell r="L206">
            <v>3</v>
          </cell>
          <cell r="M206">
            <v>63917</v>
          </cell>
          <cell r="O206">
            <v>1</v>
          </cell>
          <cell r="P206">
            <v>37</v>
          </cell>
          <cell r="Q206">
            <v>255</v>
          </cell>
        </row>
        <row r="207">
          <cell r="A207" t="str">
            <v>16639336010466</v>
          </cell>
          <cell r="B207">
            <v>1138</v>
          </cell>
          <cell r="C207" t="str">
            <v>16</v>
          </cell>
          <cell r="D207">
            <v>63933</v>
          </cell>
          <cell r="E207" t="str">
            <v>6010466</v>
          </cell>
          <cell r="F207" t="str">
            <v>Kings</v>
          </cell>
          <cell r="G207" t="str">
            <v>Island Union Elementary</v>
          </cell>
          <cell r="H207" t="str">
            <v>Island Elementary</v>
          </cell>
          <cell r="I207" t="str">
            <v>ELEMENTARY</v>
          </cell>
          <cell r="J207" t="str">
            <v>00D6</v>
          </cell>
          <cell r="K207" t="str">
            <v>L</v>
          </cell>
          <cell r="L207">
            <v>6</v>
          </cell>
          <cell r="M207">
            <v>63933</v>
          </cell>
          <cell r="O207">
            <v>1</v>
          </cell>
          <cell r="P207">
            <v>1</v>
          </cell>
          <cell r="Q207">
            <v>255</v>
          </cell>
        </row>
        <row r="208">
          <cell r="A208" t="str">
            <v>16639416010474</v>
          </cell>
          <cell r="B208">
            <v>1139</v>
          </cell>
          <cell r="C208" t="str">
            <v>16</v>
          </cell>
          <cell r="D208">
            <v>63941</v>
          </cell>
          <cell r="E208" t="str">
            <v>6010474</v>
          </cell>
          <cell r="F208" t="str">
            <v>Kings</v>
          </cell>
          <cell r="G208" t="str">
            <v>Kings River-Hardwick Union Elementary</v>
          </cell>
          <cell r="H208" t="str">
            <v>Kings River-Hardwick Elementary</v>
          </cell>
          <cell r="I208" t="str">
            <v>ELEMENTARY</v>
          </cell>
          <cell r="J208" t="str">
            <v>00D7</v>
          </cell>
          <cell r="K208" t="str">
            <v>L</v>
          </cell>
          <cell r="L208">
            <v>6</v>
          </cell>
          <cell r="M208">
            <v>63941</v>
          </cell>
          <cell r="O208">
            <v>1</v>
          </cell>
          <cell r="P208">
            <v>1</v>
          </cell>
          <cell r="Q208">
            <v>255</v>
          </cell>
        </row>
        <row r="209">
          <cell r="A209" t="str">
            <v>16639580132860</v>
          </cell>
          <cell r="B209">
            <v>14264</v>
          </cell>
          <cell r="C209" t="str">
            <v>16</v>
          </cell>
          <cell r="D209">
            <v>63958</v>
          </cell>
          <cell r="E209" t="str">
            <v>0132860</v>
          </cell>
          <cell r="F209" t="str">
            <v>Kings</v>
          </cell>
          <cell r="G209" t="str">
            <v>Kit Carson Union Elementary</v>
          </cell>
          <cell r="H209" t="str">
            <v>Kings Valley Academy</v>
          </cell>
          <cell r="I209" t="str">
            <v>ELEMENTARY</v>
          </cell>
          <cell r="J209" t="str">
            <v>1766</v>
          </cell>
          <cell r="K209" t="str">
            <v>D</v>
          </cell>
          <cell r="L209">
            <v>3</v>
          </cell>
          <cell r="M209">
            <v>63958</v>
          </cell>
          <cell r="O209">
            <v>1</v>
          </cell>
          <cell r="P209">
            <v>40</v>
          </cell>
          <cell r="Q209">
            <v>255</v>
          </cell>
        </row>
        <row r="210">
          <cell r="A210" t="str">
            <v>16639580136556</v>
          </cell>
          <cell r="B210">
            <v>14482</v>
          </cell>
          <cell r="C210" t="str">
            <v>16</v>
          </cell>
          <cell r="D210" t="str">
            <v>63958</v>
          </cell>
          <cell r="E210" t="str">
            <v>0136556</v>
          </cell>
          <cell r="F210" t="str">
            <v>Kings</v>
          </cell>
          <cell r="G210" t="str">
            <v>Kit Carson Union Elementary</v>
          </cell>
          <cell r="H210" t="str">
            <v>Kings Valley Academy II</v>
          </cell>
          <cell r="I210" t="str">
            <v>ELEMENTARY</v>
          </cell>
          <cell r="J210" t="str">
            <v>1896</v>
          </cell>
          <cell r="K210" t="str">
            <v>D</v>
          </cell>
          <cell r="L210">
            <v>3</v>
          </cell>
          <cell r="M210">
            <v>63958</v>
          </cell>
          <cell r="O210">
            <v>1</v>
          </cell>
          <cell r="P210">
            <v>46</v>
          </cell>
          <cell r="Q210">
            <v>255</v>
          </cell>
          <cell r="S210" t="str">
            <v>x</v>
          </cell>
          <cell r="X210" t="str">
            <v>System-0177</v>
          </cell>
          <cell r="Y210" t="str">
            <v>Bill</v>
          </cell>
          <cell r="Z210">
            <v>43019</v>
          </cell>
        </row>
        <row r="211">
          <cell r="A211" t="str">
            <v>16639586113120</v>
          </cell>
          <cell r="B211">
            <v>1140</v>
          </cell>
          <cell r="C211" t="str">
            <v>16</v>
          </cell>
          <cell r="D211">
            <v>63958</v>
          </cell>
          <cell r="E211" t="str">
            <v>6113120</v>
          </cell>
          <cell r="F211" t="str">
            <v>Kings</v>
          </cell>
          <cell r="G211" t="str">
            <v>Kit Carson Union Elementary</v>
          </cell>
          <cell r="H211" t="str">
            <v>Mid Valley Alternative Charter</v>
          </cell>
          <cell r="I211" t="str">
            <v>ELEMENTARY</v>
          </cell>
          <cell r="J211" t="str">
            <v>0088</v>
          </cell>
          <cell r="K211" t="str">
            <v>L</v>
          </cell>
          <cell r="L211">
            <v>3</v>
          </cell>
          <cell r="M211">
            <v>63958</v>
          </cell>
          <cell r="O211">
            <v>1</v>
          </cell>
          <cell r="P211">
            <v>1</v>
          </cell>
          <cell r="Q211">
            <v>255</v>
          </cell>
        </row>
        <row r="212">
          <cell r="A212" t="str">
            <v>16639740100156</v>
          </cell>
          <cell r="B212">
            <v>9587</v>
          </cell>
          <cell r="C212" t="str">
            <v>16</v>
          </cell>
          <cell r="D212">
            <v>63974</v>
          </cell>
          <cell r="E212" t="str">
            <v>0100156</v>
          </cell>
          <cell r="F212" t="str">
            <v>Kings</v>
          </cell>
          <cell r="G212" t="str">
            <v>Lemoore Union Elementary</v>
          </cell>
          <cell r="H212" t="str">
            <v>Lemoore University Elementary Charter</v>
          </cell>
          <cell r="I212" t="str">
            <v>ELEMENTARY</v>
          </cell>
          <cell r="J212" t="str">
            <v>0489</v>
          </cell>
          <cell r="K212" t="str">
            <v>L</v>
          </cell>
          <cell r="L212">
            <v>3</v>
          </cell>
          <cell r="M212">
            <v>63974</v>
          </cell>
          <cell r="O212">
            <v>1</v>
          </cell>
          <cell r="P212">
            <v>4</v>
          </cell>
          <cell r="Q212">
            <v>255</v>
          </cell>
        </row>
        <row r="213">
          <cell r="A213" t="str">
            <v>16639820110205</v>
          </cell>
          <cell r="B213">
            <v>10111</v>
          </cell>
          <cell r="C213" t="str">
            <v>16</v>
          </cell>
          <cell r="D213">
            <v>63982</v>
          </cell>
          <cell r="E213" t="str">
            <v>0110205</v>
          </cell>
          <cell r="F213" t="str">
            <v>Kings</v>
          </cell>
          <cell r="G213" t="str">
            <v>Lemoore Union High</v>
          </cell>
          <cell r="H213" t="str">
            <v>Lemoore Middle College High</v>
          </cell>
          <cell r="I213" t="str">
            <v>HIGH</v>
          </cell>
          <cell r="J213" t="str">
            <v>1068</v>
          </cell>
          <cell r="K213" t="str">
            <v>D</v>
          </cell>
          <cell r="L213">
            <v>3</v>
          </cell>
          <cell r="M213">
            <v>63982</v>
          </cell>
          <cell r="O213">
            <v>1</v>
          </cell>
          <cell r="P213">
            <v>22</v>
          </cell>
          <cell r="Q213">
            <v>255</v>
          </cell>
        </row>
        <row r="214">
          <cell r="A214" t="str">
            <v>16639820136234</v>
          </cell>
          <cell r="B214">
            <v>14478</v>
          </cell>
          <cell r="C214" t="str">
            <v>16</v>
          </cell>
          <cell r="D214" t="str">
            <v>63982</v>
          </cell>
          <cell r="E214" t="str">
            <v>0136234</v>
          </cell>
          <cell r="F214" t="str">
            <v>Kings</v>
          </cell>
          <cell r="G214" t="str">
            <v>Lemoore Union High</v>
          </cell>
          <cell r="H214" t="str">
            <v>Lemoore Online College Preparatory High</v>
          </cell>
          <cell r="I214" t="str">
            <v>HIGH</v>
          </cell>
          <cell r="J214" t="str">
            <v>1877</v>
          </cell>
          <cell r="K214" t="str">
            <v>D</v>
          </cell>
          <cell r="L214">
            <v>3</v>
          </cell>
          <cell r="M214">
            <v>63982</v>
          </cell>
          <cell r="O214">
            <v>1</v>
          </cell>
          <cell r="P214">
            <v>46</v>
          </cell>
          <cell r="Q214">
            <v>255</v>
          </cell>
          <cell r="S214" t="str">
            <v>x</v>
          </cell>
          <cell r="X214" t="str">
            <v>System-0158</v>
          </cell>
          <cell r="Y214" t="str">
            <v>Bill</v>
          </cell>
          <cell r="Z214">
            <v>42949</v>
          </cell>
        </row>
        <row r="215">
          <cell r="A215" t="str">
            <v>16639900116699</v>
          </cell>
          <cell r="B215">
            <v>12062</v>
          </cell>
          <cell r="C215" t="str">
            <v>16</v>
          </cell>
          <cell r="D215">
            <v>63990</v>
          </cell>
          <cell r="E215" t="str">
            <v>0116699</v>
          </cell>
          <cell r="F215" t="str">
            <v>Kings</v>
          </cell>
          <cell r="G215" t="str">
            <v>Pioneer Union Elementary</v>
          </cell>
          <cell r="H215" t="str">
            <v>Frontier Elementary</v>
          </cell>
          <cell r="I215" t="str">
            <v>ELEMENTARY</v>
          </cell>
          <cell r="J215" t="str">
            <v>00D1</v>
          </cell>
          <cell r="K215" t="str">
            <v>L</v>
          </cell>
          <cell r="L215">
            <v>6</v>
          </cell>
          <cell r="M215">
            <v>63990</v>
          </cell>
          <cell r="O215">
            <v>1</v>
          </cell>
          <cell r="P215">
            <v>19</v>
          </cell>
          <cell r="Q215">
            <v>255</v>
          </cell>
        </row>
        <row r="216">
          <cell r="A216" t="str">
            <v>16639906010557</v>
          </cell>
          <cell r="B216">
            <v>1141</v>
          </cell>
          <cell r="C216" t="str">
            <v>16</v>
          </cell>
          <cell r="D216">
            <v>63990</v>
          </cell>
          <cell r="E216" t="str">
            <v>6010557</v>
          </cell>
          <cell r="F216" t="str">
            <v>Kings</v>
          </cell>
          <cell r="G216" t="str">
            <v>Pioneer Union Elementary</v>
          </cell>
          <cell r="H216" t="str">
            <v>Pioneer Elementary</v>
          </cell>
          <cell r="I216" t="str">
            <v>ELEMENTARY</v>
          </cell>
          <cell r="J216" t="str">
            <v>00D1</v>
          </cell>
          <cell r="K216" t="str">
            <v>L</v>
          </cell>
          <cell r="L216">
            <v>6</v>
          </cell>
          <cell r="M216">
            <v>63990</v>
          </cell>
          <cell r="O216">
            <v>1</v>
          </cell>
          <cell r="P216">
            <v>1</v>
          </cell>
          <cell r="Q216">
            <v>255</v>
          </cell>
        </row>
        <row r="217">
          <cell r="A217" t="str">
            <v>16639906110233</v>
          </cell>
          <cell r="B217">
            <v>1142</v>
          </cell>
          <cell r="C217" t="str">
            <v>16</v>
          </cell>
          <cell r="D217">
            <v>63990</v>
          </cell>
          <cell r="E217" t="str">
            <v>6110233</v>
          </cell>
          <cell r="F217" t="str">
            <v>Kings</v>
          </cell>
          <cell r="G217" t="str">
            <v>Pioneer Union Elementary</v>
          </cell>
          <cell r="H217" t="str">
            <v>Pioneer Middle</v>
          </cell>
          <cell r="I217" t="str">
            <v>ELEMENTARY</v>
          </cell>
          <cell r="J217" t="str">
            <v>00D1</v>
          </cell>
          <cell r="K217" t="str">
            <v>L</v>
          </cell>
          <cell r="L217">
            <v>6</v>
          </cell>
          <cell r="M217">
            <v>63990</v>
          </cell>
          <cell r="O217">
            <v>1</v>
          </cell>
          <cell r="P217">
            <v>1</v>
          </cell>
          <cell r="Q217">
            <v>255</v>
          </cell>
        </row>
        <row r="218">
          <cell r="A218" t="str">
            <v>17640140130989</v>
          </cell>
          <cell r="B218">
            <v>14124</v>
          </cell>
          <cell r="C218" t="str">
            <v>17</v>
          </cell>
          <cell r="D218">
            <v>64014</v>
          </cell>
          <cell r="E218" t="str">
            <v>0130989</v>
          </cell>
          <cell r="F218" t="str">
            <v>Lake</v>
          </cell>
          <cell r="G218" t="str">
            <v>Kelseyville Unified</v>
          </cell>
          <cell r="H218" t="str">
            <v>Intermountain STEM Academy Charter</v>
          </cell>
          <cell r="I218" t="str">
            <v>UNIFIED</v>
          </cell>
          <cell r="J218" t="str">
            <v>1683</v>
          </cell>
          <cell r="K218" t="str">
            <v>L</v>
          </cell>
          <cell r="L218">
            <v>3</v>
          </cell>
          <cell r="M218">
            <v>64014</v>
          </cell>
          <cell r="O218">
            <v>1</v>
          </cell>
          <cell r="P218">
            <v>37</v>
          </cell>
          <cell r="Q218">
            <v>45</v>
          </cell>
          <cell r="R218">
            <v>42916</v>
          </cell>
          <cell r="X218" t="str">
            <v>System-0147</v>
          </cell>
          <cell r="Y218" t="str">
            <v>Bill</v>
          </cell>
          <cell r="Z218">
            <v>42943</v>
          </cell>
        </row>
        <row r="219">
          <cell r="A219" t="str">
            <v>17640550108340</v>
          </cell>
          <cell r="B219">
            <v>10175</v>
          </cell>
          <cell r="C219" t="str">
            <v>17</v>
          </cell>
          <cell r="D219">
            <v>64055</v>
          </cell>
          <cell r="E219" t="str">
            <v>0108340</v>
          </cell>
          <cell r="F219" t="str">
            <v>Lake</v>
          </cell>
          <cell r="G219" t="str">
            <v>Middletown Unified</v>
          </cell>
          <cell r="H219" t="str">
            <v>Lake County International Charter</v>
          </cell>
          <cell r="I219" t="str">
            <v>UNIFIED</v>
          </cell>
          <cell r="J219" t="str">
            <v>0681</v>
          </cell>
          <cell r="K219" t="str">
            <v>D</v>
          </cell>
          <cell r="L219">
            <v>3</v>
          </cell>
          <cell r="M219">
            <v>64055</v>
          </cell>
          <cell r="O219">
            <v>1</v>
          </cell>
          <cell r="P219">
            <v>10</v>
          </cell>
          <cell r="Q219">
            <v>255</v>
          </cell>
        </row>
        <row r="220">
          <cell r="A220" t="str">
            <v>17640550129601</v>
          </cell>
          <cell r="B220">
            <v>14064</v>
          </cell>
          <cell r="C220" t="str">
            <v>17</v>
          </cell>
          <cell r="D220">
            <v>64055</v>
          </cell>
          <cell r="E220" t="str">
            <v>0129601</v>
          </cell>
          <cell r="F220" t="str">
            <v>Lake</v>
          </cell>
          <cell r="G220" t="str">
            <v>Middletown Unified</v>
          </cell>
          <cell r="H220" t="str">
            <v>California Connections Academy @ North Bay</v>
          </cell>
          <cell r="I220" t="str">
            <v>UNIFIED</v>
          </cell>
          <cell r="J220" t="str">
            <v>1653</v>
          </cell>
          <cell r="K220" t="str">
            <v>D</v>
          </cell>
          <cell r="L220">
            <v>3</v>
          </cell>
          <cell r="M220">
            <v>64055</v>
          </cell>
          <cell r="O220">
            <v>1</v>
          </cell>
          <cell r="P220">
            <v>37</v>
          </cell>
          <cell r="Q220">
            <v>255</v>
          </cell>
        </row>
        <row r="221">
          <cell r="A221" t="str">
            <v>18641620120287</v>
          </cell>
          <cell r="B221">
            <v>12163</v>
          </cell>
          <cell r="C221" t="str">
            <v>18</v>
          </cell>
          <cell r="D221">
            <v>64162</v>
          </cell>
          <cell r="E221" t="str">
            <v>0120287</v>
          </cell>
          <cell r="F221" t="str">
            <v>Lassen</v>
          </cell>
          <cell r="G221" t="str">
            <v>Ravendale-Termo Elementary</v>
          </cell>
          <cell r="H221" t="str">
            <v>New Day Academy</v>
          </cell>
          <cell r="I221" t="str">
            <v>ELEMENTARY</v>
          </cell>
          <cell r="J221" t="str">
            <v>1123</v>
          </cell>
          <cell r="K221" t="str">
            <v>D</v>
          </cell>
          <cell r="L221">
            <v>3</v>
          </cell>
          <cell r="M221">
            <v>64162</v>
          </cell>
          <cell r="O221">
            <v>1</v>
          </cell>
          <cell r="P221">
            <v>22</v>
          </cell>
          <cell r="Q221">
            <v>45</v>
          </cell>
          <cell r="R221">
            <v>42916</v>
          </cell>
          <cell r="X221" t="str">
            <v>System-0141</v>
          </cell>
          <cell r="Y221" t="str">
            <v>Bill</v>
          </cell>
          <cell r="Z221">
            <v>42943</v>
          </cell>
        </row>
        <row r="222">
          <cell r="A222" t="str">
            <v>18641620135756</v>
          </cell>
          <cell r="B222">
            <v>14429</v>
          </cell>
          <cell r="C222" t="str">
            <v>18</v>
          </cell>
          <cell r="D222" t="str">
            <v>64162</v>
          </cell>
          <cell r="E222" t="str">
            <v>0135756</v>
          </cell>
          <cell r="F222" t="str">
            <v>Lassen</v>
          </cell>
          <cell r="G222" t="str">
            <v>Ravendale-Termo Elementary</v>
          </cell>
          <cell r="H222" t="str">
            <v>Long Valley Charter School- Susanville</v>
          </cell>
          <cell r="I222" t="str">
            <v>ELEMENTARY</v>
          </cell>
          <cell r="J222" t="str">
            <v>1871</v>
          </cell>
          <cell r="K222" t="str">
            <v>D</v>
          </cell>
          <cell r="L222">
            <v>3</v>
          </cell>
          <cell r="M222">
            <v>64162</v>
          </cell>
          <cell r="O222">
            <v>1</v>
          </cell>
          <cell r="P222">
            <v>46</v>
          </cell>
          <cell r="Q222">
            <v>255</v>
          </cell>
          <cell r="S222" t="str">
            <v>x</v>
          </cell>
          <cell r="X222" t="str">
            <v>System-0141</v>
          </cell>
          <cell r="Y222" t="str">
            <v>Bill</v>
          </cell>
          <cell r="Z222">
            <v>42928</v>
          </cell>
        </row>
        <row r="223">
          <cell r="A223" t="str">
            <v>18641626010763</v>
          </cell>
          <cell r="B223">
            <v>12953</v>
          </cell>
          <cell r="C223" t="str">
            <v>18</v>
          </cell>
          <cell r="D223">
            <v>64162</v>
          </cell>
          <cell r="E223" t="str">
            <v>6010763</v>
          </cell>
          <cell r="F223" t="str">
            <v>Lassen</v>
          </cell>
          <cell r="G223" t="str">
            <v>Ravendale-Termo Elementary</v>
          </cell>
          <cell r="H223" t="str">
            <v>Long Valley Charter</v>
          </cell>
          <cell r="I223" t="str">
            <v>ELEMENTARY</v>
          </cell>
          <cell r="J223" t="str">
            <v>1549</v>
          </cell>
          <cell r="K223" t="str">
            <v>D</v>
          </cell>
          <cell r="L223">
            <v>3</v>
          </cell>
          <cell r="M223">
            <v>64162</v>
          </cell>
          <cell r="O223">
            <v>1</v>
          </cell>
          <cell r="P223">
            <v>34</v>
          </cell>
          <cell r="Q223">
            <v>255</v>
          </cell>
        </row>
        <row r="224">
          <cell r="A224" t="str">
            <v>18642041830132</v>
          </cell>
          <cell r="B224">
            <v>1143</v>
          </cell>
          <cell r="C224" t="str">
            <v>18</v>
          </cell>
          <cell r="D224">
            <v>64204</v>
          </cell>
          <cell r="E224" t="str">
            <v>1830132</v>
          </cell>
          <cell r="F224" t="str">
            <v>Lassen</v>
          </cell>
          <cell r="G224" t="str">
            <v>Westwood Unified</v>
          </cell>
          <cell r="H224" t="str">
            <v>Westwood Charter</v>
          </cell>
          <cell r="I224" t="str">
            <v>UNIFIED</v>
          </cell>
          <cell r="J224" t="str">
            <v>0399</v>
          </cell>
          <cell r="K224" t="str">
            <v>D</v>
          </cell>
          <cell r="L224">
            <v>3</v>
          </cell>
          <cell r="M224">
            <v>64204</v>
          </cell>
          <cell r="O224">
            <v>1</v>
          </cell>
          <cell r="P224">
            <v>1</v>
          </cell>
          <cell r="Q224">
            <v>45</v>
          </cell>
          <cell r="R224">
            <v>42916</v>
          </cell>
          <cell r="X224" t="str">
            <v>System-0141</v>
          </cell>
          <cell r="Y224" t="str">
            <v>Bill</v>
          </cell>
          <cell r="Z224">
            <v>42943</v>
          </cell>
        </row>
        <row r="225">
          <cell r="A225" t="str">
            <v>18750360121657</v>
          </cell>
          <cell r="B225">
            <v>12412</v>
          </cell>
          <cell r="C225" t="str">
            <v>18</v>
          </cell>
          <cell r="D225">
            <v>75036</v>
          </cell>
          <cell r="E225" t="str">
            <v>0121657</v>
          </cell>
          <cell r="F225" t="str">
            <v>Lassen</v>
          </cell>
          <cell r="G225" t="str">
            <v>Fort Sage Unified</v>
          </cell>
          <cell r="H225" t="str">
            <v>Mt. Lassen Charter</v>
          </cell>
          <cell r="I225" t="str">
            <v>UNIFIED</v>
          </cell>
          <cell r="J225" t="str">
            <v>1185</v>
          </cell>
          <cell r="K225" t="str">
            <v>L</v>
          </cell>
          <cell r="L225">
            <v>3</v>
          </cell>
          <cell r="M225">
            <v>75036</v>
          </cell>
          <cell r="O225">
            <v>1</v>
          </cell>
          <cell r="P225">
            <v>25</v>
          </cell>
          <cell r="Q225">
            <v>255</v>
          </cell>
        </row>
        <row r="226">
          <cell r="A226" t="str">
            <v>19101990106880</v>
          </cell>
          <cell r="B226">
            <v>12759</v>
          </cell>
          <cell r="C226" t="str">
            <v>19</v>
          </cell>
          <cell r="D226">
            <v>10199</v>
          </cell>
          <cell r="E226" t="str">
            <v>0106880</v>
          </cell>
          <cell r="F226" t="str">
            <v>Los Angeles</v>
          </cell>
          <cell r="G226" t="str">
            <v>Los Angeles Co. Office of Education</v>
          </cell>
          <cell r="H226" t="str">
            <v>Jardin de la Infancia</v>
          </cell>
          <cell r="I226" t="str">
            <v>UNIFIED</v>
          </cell>
          <cell r="J226" t="str">
            <v>0663</v>
          </cell>
          <cell r="K226" t="str">
            <v>D</v>
          </cell>
          <cell r="L226">
            <v>2</v>
          </cell>
          <cell r="M226">
            <v>64733</v>
          </cell>
          <cell r="N226" t="str">
            <v>Los Angeles Unified</v>
          </cell>
          <cell r="O226">
            <v>1</v>
          </cell>
          <cell r="P226">
            <v>31</v>
          </cell>
          <cell r="Q226">
            <v>255</v>
          </cell>
        </row>
        <row r="227">
          <cell r="A227" t="str">
            <v>19101990109660</v>
          </cell>
          <cell r="B227">
            <v>10168</v>
          </cell>
          <cell r="C227" t="str">
            <v>19</v>
          </cell>
          <cell r="D227">
            <v>10199</v>
          </cell>
          <cell r="E227" t="str">
            <v>0109660</v>
          </cell>
          <cell r="F227" t="str">
            <v>Los Angeles</v>
          </cell>
          <cell r="G227" t="str">
            <v>Los Angeles Co. Office of Education</v>
          </cell>
          <cell r="H227" t="str">
            <v>Aspire Antonio Maria Lugo Academy</v>
          </cell>
          <cell r="I227" t="str">
            <v>UNIFIED</v>
          </cell>
          <cell r="J227" t="str">
            <v>0694</v>
          </cell>
          <cell r="K227" t="str">
            <v>D</v>
          </cell>
          <cell r="L227">
            <v>2</v>
          </cell>
          <cell r="M227">
            <v>64733</v>
          </cell>
          <cell r="N227" t="str">
            <v>Los Angeles Unified</v>
          </cell>
          <cell r="O227">
            <v>1</v>
          </cell>
          <cell r="P227">
            <v>10</v>
          </cell>
          <cell r="Q227">
            <v>255</v>
          </cell>
        </row>
        <row r="228">
          <cell r="A228" t="str">
            <v>19101990109942</v>
          </cell>
          <cell r="B228">
            <v>10200</v>
          </cell>
          <cell r="C228" t="str">
            <v>19</v>
          </cell>
          <cell r="D228">
            <v>10199</v>
          </cell>
          <cell r="E228" t="str">
            <v>0109942</v>
          </cell>
          <cell r="F228" t="str">
            <v>Los Angeles</v>
          </cell>
          <cell r="G228" t="str">
            <v>Los Angeles Co. Office of Education</v>
          </cell>
          <cell r="H228" t="str">
            <v>Los Angeles International Charter High</v>
          </cell>
          <cell r="I228" t="str">
            <v>UNIFIED</v>
          </cell>
          <cell r="J228" t="str">
            <v>0741</v>
          </cell>
          <cell r="K228" t="str">
            <v>D</v>
          </cell>
          <cell r="L228">
            <v>2</v>
          </cell>
          <cell r="M228">
            <v>64733</v>
          </cell>
          <cell r="N228" t="str">
            <v>Los Angeles Unified</v>
          </cell>
          <cell r="O228">
            <v>1</v>
          </cell>
          <cell r="P228">
            <v>10</v>
          </cell>
          <cell r="Q228">
            <v>255</v>
          </cell>
        </row>
        <row r="229">
          <cell r="A229" t="str">
            <v>19101990112128</v>
          </cell>
          <cell r="B229">
            <v>10258</v>
          </cell>
          <cell r="C229" t="str">
            <v>19</v>
          </cell>
          <cell r="D229">
            <v>10199</v>
          </cell>
          <cell r="E229" t="str">
            <v>0112128</v>
          </cell>
          <cell r="F229" t="str">
            <v>Los Angeles</v>
          </cell>
          <cell r="G229" t="str">
            <v>Los Angeles Co. Office of Education</v>
          </cell>
          <cell r="H229" t="str">
            <v>Aspire Ollin University Preparatory Academy</v>
          </cell>
          <cell r="I229" t="str">
            <v>UNIFIED</v>
          </cell>
          <cell r="J229" t="str">
            <v>0693</v>
          </cell>
          <cell r="K229" t="str">
            <v>D</v>
          </cell>
          <cell r="L229">
            <v>2</v>
          </cell>
          <cell r="M229">
            <v>64733</v>
          </cell>
          <cell r="N229" t="str">
            <v>Los Angeles Unified</v>
          </cell>
          <cell r="O229">
            <v>1</v>
          </cell>
          <cell r="P229">
            <v>13</v>
          </cell>
          <cell r="Q229">
            <v>255</v>
          </cell>
        </row>
        <row r="230">
          <cell r="A230" t="str">
            <v>19101990121772</v>
          </cell>
          <cell r="B230">
            <v>12339</v>
          </cell>
          <cell r="C230" t="str">
            <v>19</v>
          </cell>
          <cell r="D230">
            <v>10199</v>
          </cell>
          <cell r="E230" t="str">
            <v>0121772</v>
          </cell>
          <cell r="F230" t="str">
            <v>Los Angeles</v>
          </cell>
          <cell r="G230" t="str">
            <v>Los Angeles Co. Office of Education</v>
          </cell>
          <cell r="H230" t="str">
            <v>Environmental Charter Middle</v>
          </cell>
          <cell r="I230" t="str">
            <v>UNIFIED</v>
          </cell>
          <cell r="J230" t="str">
            <v>1204</v>
          </cell>
          <cell r="K230" t="str">
            <v>D</v>
          </cell>
          <cell r="L230">
            <v>2</v>
          </cell>
          <cell r="M230">
            <v>64733</v>
          </cell>
          <cell r="N230" t="str">
            <v>Los Angeles Unified</v>
          </cell>
          <cell r="O230">
            <v>1</v>
          </cell>
          <cell r="P230">
            <v>25</v>
          </cell>
          <cell r="Q230">
            <v>255</v>
          </cell>
        </row>
        <row r="231">
          <cell r="A231" t="str">
            <v>19101990127274</v>
          </cell>
          <cell r="B231">
            <v>12907</v>
          </cell>
          <cell r="C231" t="str">
            <v>19</v>
          </cell>
          <cell r="D231">
            <v>10199</v>
          </cell>
          <cell r="E231" t="str">
            <v>0127274</v>
          </cell>
          <cell r="F231" t="str">
            <v>Los Angeles</v>
          </cell>
          <cell r="G231" t="str">
            <v>Los Angeles Co. Office of Education</v>
          </cell>
          <cell r="H231" t="str">
            <v>Westchester Secondary Charter</v>
          </cell>
          <cell r="I231" t="str">
            <v>UNIFIED</v>
          </cell>
          <cell r="J231" t="str">
            <v>1495</v>
          </cell>
          <cell r="K231" t="str">
            <v>D</v>
          </cell>
          <cell r="L231">
            <v>2</v>
          </cell>
          <cell r="M231">
            <v>64733</v>
          </cell>
          <cell r="N231" t="str">
            <v>Los Angeles Unified</v>
          </cell>
          <cell r="O231">
            <v>1</v>
          </cell>
          <cell r="P231">
            <v>34</v>
          </cell>
          <cell r="Q231">
            <v>45</v>
          </cell>
          <cell r="R231">
            <v>42916</v>
          </cell>
          <cell r="X231" t="str">
            <v>System-0141</v>
          </cell>
          <cell r="Y231" t="str">
            <v>Bill</v>
          </cell>
          <cell r="Z231">
            <v>42943</v>
          </cell>
        </row>
        <row r="232">
          <cell r="A232" t="str">
            <v>19101990127498</v>
          </cell>
          <cell r="B232">
            <v>12912</v>
          </cell>
          <cell r="C232" t="str">
            <v>19</v>
          </cell>
          <cell r="D232">
            <v>10199</v>
          </cell>
          <cell r="E232" t="str">
            <v>0127498</v>
          </cell>
          <cell r="F232" t="str">
            <v>Los Angeles</v>
          </cell>
          <cell r="G232" t="str">
            <v>Los Angeles Co. Office of Education</v>
          </cell>
          <cell r="H232" t="str">
            <v>Environmental Charter Middle - Inglewood</v>
          </cell>
          <cell r="I232" t="str">
            <v>UNIFIED</v>
          </cell>
          <cell r="J232" t="str">
            <v>1501</v>
          </cell>
          <cell r="K232" t="str">
            <v>D</v>
          </cell>
          <cell r="L232">
            <v>2</v>
          </cell>
          <cell r="M232">
            <v>64634</v>
          </cell>
          <cell r="N232" t="str">
            <v>Inglewood Unified</v>
          </cell>
          <cell r="O232">
            <v>1</v>
          </cell>
          <cell r="P232">
            <v>34</v>
          </cell>
          <cell r="Q232">
            <v>255</v>
          </cell>
        </row>
        <row r="233">
          <cell r="A233" t="str">
            <v>19101990127522</v>
          </cell>
          <cell r="B233">
            <v>12916</v>
          </cell>
          <cell r="C233" t="str">
            <v>19</v>
          </cell>
          <cell r="D233">
            <v>10199</v>
          </cell>
          <cell r="E233" t="str">
            <v>0127522</v>
          </cell>
          <cell r="F233" t="str">
            <v>Los Angeles</v>
          </cell>
          <cell r="G233" t="str">
            <v>Los Angeles Co. Office of Education</v>
          </cell>
          <cell r="H233" t="str">
            <v>Optimist Charter</v>
          </cell>
          <cell r="I233" t="str">
            <v>UNIFIED</v>
          </cell>
          <cell r="J233" t="str">
            <v>1506</v>
          </cell>
          <cell r="K233" t="str">
            <v>D</v>
          </cell>
          <cell r="L233">
            <v>2</v>
          </cell>
          <cell r="M233">
            <v>64733</v>
          </cell>
          <cell r="N233" t="str">
            <v>Los Angeles Unified</v>
          </cell>
          <cell r="O233">
            <v>1</v>
          </cell>
          <cell r="P233">
            <v>34</v>
          </cell>
          <cell r="Q233">
            <v>255</v>
          </cell>
        </row>
        <row r="234">
          <cell r="A234" t="str">
            <v>19101990132605</v>
          </cell>
          <cell r="B234">
            <v>14253</v>
          </cell>
          <cell r="C234" t="str">
            <v>19</v>
          </cell>
          <cell r="D234">
            <v>10199</v>
          </cell>
          <cell r="E234" t="str">
            <v>0132605</v>
          </cell>
          <cell r="F234" t="str">
            <v>Los Angeles</v>
          </cell>
          <cell r="G234" t="str">
            <v>Los Angeles Co. Office of Education</v>
          </cell>
          <cell r="H234" t="str">
            <v>Valiente College Preparatory Charter School</v>
          </cell>
          <cell r="I234" t="str">
            <v>UNIFIED</v>
          </cell>
          <cell r="J234" t="str">
            <v>1744</v>
          </cell>
          <cell r="K234" t="str">
            <v>D</v>
          </cell>
          <cell r="L234">
            <v>2</v>
          </cell>
          <cell r="M234">
            <v>64733</v>
          </cell>
          <cell r="N234" t="str">
            <v>Los Angeles Unified</v>
          </cell>
          <cell r="O234">
            <v>1</v>
          </cell>
          <cell r="P234">
            <v>40</v>
          </cell>
          <cell r="Q234">
            <v>255</v>
          </cell>
        </row>
        <row r="235">
          <cell r="A235" t="str">
            <v>19101990134346</v>
          </cell>
          <cell r="B235">
            <v>14368</v>
          </cell>
          <cell r="C235" t="str">
            <v>19</v>
          </cell>
          <cell r="D235">
            <v>10199</v>
          </cell>
          <cell r="E235" t="str">
            <v>0134346</v>
          </cell>
          <cell r="F235" t="str">
            <v>Los Angeles</v>
          </cell>
          <cell r="G235" t="str">
            <v>Los Angeles Co. Office of Education</v>
          </cell>
          <cell r="H235" t="str">
            <v>Intellectual Virtues Academy</v>
          </cell>
          <cell r="I235" t="str">
            <v>CO OFFICE</v>
          </cell>
          <cell r="J235" t="str">
            <v>1814</v>
          </cell>
          <cell r="K235" t="str">
            <v>D</v>
          </cell>
          <cell r="L235">
            <v>2</v>
          </cell>
          <cell r="M235">
            <v>64725</v>
          </cell>
          <cell r="N235" t="str">
            <v>Long Beach Unified</v>
          </cell>
          <cell r="O235">
            <v>1</v>
          </cell>
          <cell r="P235">
            <v>43</v>
          </cell>
          <cell r="Q235">
            <v>255</v>
          </cell>
        </row>
        <row r="236">
          <cell r="A236" t="str">
            <v>19101990134361</v>
          </cell>
          <cell r="B236">
            <v>14369</v>
          </cell>
          <cell r="C236" t="str">
            <v>19</v>
          </cell>
          <cell r="D236">
            <v>10199</v>
          </cell>
          <cell r="E236" t="str">
            <v>0134361</v>
          </cell>
          <cell r="F236" t="str">
            <v>Los Angeles</v>
          </cell>
          <cell r="G236" t="str">
            <v>Los Angeles Co. Office of Education</v>
          </cell>
          <cell r="H236" t="str">
            <v>LA's Promise Charter Middle #1</v>
          </cell>
          <cell r="I236" t="str">
            <v>CO OFFICE</v>
          </cell>
          <cell r="J236" t="str">
            <v>1818</v>
          </cell>
          <cell r="K236" t="str">
            <v>D</v>
          </cell>
          <cell r="L236">
            <v>2</v>
          </cell>
          <cell r="M236">
            <v>64733</v>
          </cell>
          <cell r="N236" t="str">
            <v>Los Angeles Unified</v>
          </cell>
          <cell r="O236">
            <v>1</v>
          </cell>
          <cell r="P236">
            <v>43</v>
          </cell>
          <cell r="Q236">
            <v>255</v>
          </cell>
        </row>
        <row r="237">
          <cell r="A237" t="str">
            <v>19101990135368</v>
          </cell>
          <cell r="B237">
            <v>14430</v>
          </cell>
          <cell r="C237" t="str">
            <v>19</v>
          </cell>
          <cell r="D237" t="str">
            <v>10199</v>
          </cell>
          <cell r="E237" t="str">
            <v>0135368</v>
          </cell>
          <cell r="F237" t="str">
            <v>Los Angeles</v>
          </cell>
          <cell r="G237" t="str">
            <v>Los Angeles Co. Office of Education</v>
          </cell>
          <cell r="H237" t="str">
            <v>Alma Fuerte Public School</v>
          </cell>
          <cell r="I237" t="str">
            <v>UNIFIED</v>
          </cell>
          <cell r="J237" t="str">
            <v>1859</v>
          </cell>
          <cell r="K237" t="str">
            <v>D</v>
          </cell>
          <cell r="L237">
            <v>2</v>
          </cell>
          <cell r="M237">
            <v>64881</v>
          </cell>
          <cell r="N237" t="str">
            <v>Pasadena Unified</v>
          </cell>
          <cell r="O237">
            <v>1</v>
          </cell>
          <cell r="P237">
            <v>46</v>
          </cell>
          <cell r="Q237">
            <v>255</v>
          </cell>
          <cell r="S237" t="str">
            <v>x</v>
          </cell>
          <cell r="X237" t="str">
            <v>System-0141</v>
          </cell>
          <cell r="Y237" t="str">
            <v>Bill</v>
          </cell>
          <cell r="Z237">
            <v>42928</v>
          </cell>
        </row>
        <row r="238">
          <cell r="A238" t="str">
            <v>19101990135582</v>
          </cell>
          <cell r="B238">
            <v>14431</v>
          </cell>
          <cell r="C238" t="str">
            <v>19</v>
          </cell>
          <cell r="D238" t="str">
            <v>10199</v>
          </cell>
          <cell r="E238" t="str">
            <v>0135582</v>
          </cell>
          <cell r="F238" t="str">
            <v>Los Angeles</v>
          </cell>
          <cell r="G238" t="str">
            <v>Los Angeles Co. Office of Education</v>
          </cell>
          <cell r="H238" t="str">
            <v>LA's Promise Charter High #1</v>
          </cell>
          <cell r="I238" t="str">
            <v>UNIFIED</v>
          </cell>
          <cell r="J238" t="str">
            <v>1817</v>
          </cell>
          <cell r="K238" t="str">
            <v>D</v>
          </cell>
          <cell r="L238">
            <v>2</v>
          </cell>
          <cell r="M238">
            <v>64733</v>
          </cell>
          <cell r="N238" t="str">
            <v>Los Angeles Unified</v>
          </cell>
          <cell r="O238">
            <v>1</v>
          </cell>
          <cell r="P238">
            <v>46</v>
          </cell>
          <cell r="Q238">
            <v>255</v>
          </cell>
          <cell r="S238" t="str">
            <v>x</v>
          </cell>
          <cell r="X238" t="str">
            <v>System-0141</v>
          </cell>
          <cell r="Y238" t="str">
            <v>Bill</v>
          </cell>
          <cell r="Z238">
            <v>42928</v>
          </cell>
        </row>
        <row r="239">
          <cell r="A239" t="str">
            <v>19101990136119</v>
          </cell>
          <cell r="B239">
            <v>14455</v>
          </cell>
          <cell r="C239" t="str">
            <v>19</v>
          </cell>
          <cell r="D239" t="str">
            <v>10199</v>
          </cell>
          <cell r="E239" t="str">
            <v>0136119</v>
          </cell>
          <cell r="F239" t="str">
            <v>Los Angeles</v>
          </cell>
          <cell r="G239" t="str">
            <v>Los Angeles Co. Office of Education</v>
          </cell>
          <cell r="H239" t="str">
            <v>Animo City of Champions Charter High (Charter High School 12)</v>
          </cell>
          <cell r="I239" t="str">
            <v>UNIFIED</v>
          </cell>
          <cell r="J239" t="str">
            <v>1874</v>
          </cell>
          <cell r="K239" t="str">
            <v>D</v>
          </cell>
          <cell r="L239">
            <v>2</v>
          </cell>
          <cell r="M239">
            <v>64634</v>
          </cell>
          <cell r="N239" t="str">
            <v>Inglewood Unified</v>
          </cell>
          <cell r="O239">
            <v>1</v>
          </cell>
          <cell r="P239">
            <v>46</v>
          </cell>
          <cell r="Q239">
            <v>255</v>
          </cell>
          <cell r="S239" t="str">
            <v>x</v>
          </cell>
          <cell r="X239" t="str">
            <v>System-0155</v>
          </cell>
          <cell r="Y239" t="str">
            <v>Bill</v>
          </cell>
          <cell r="Z239">
            <v>42944</v>
          </cell>
        </row>
        <row r="240">
          <cell r="A240" t="str">
            <v>19101991996008</v>
          </cell>
          <cell r="B240">
            <v>1055</v>
          </cell>
          <cell r="C240" t="str">
            <v>19</v>
          </cell>
          <cell r="D240">
            <v>10199</v>
          </cell>
          <cell r="E240" t="str">
            <v>1996008</v>
          </cell>
          <cell r="F240" t="str">
            <v>Los Angeles</v>
          </cell>
          <cell r="G240" t="str">
            <v>Los Angeles Co. Office of Education</v>
          </cell>
          <cell r="H240" t="str">
            <v>Soledad Enrichment Action Charter High</v>
          </cell>
          <cell r="I240" t="str">
            <v>CO OFFICE</v>
          </cell>
          <cell r="J240" t="str">
            <v>0124</v>
          </cell>
          <cell r="K240" t="str">
            <v>L</v>
          </cell>
          <cell r="L240">
            <v>1</v>
          </cell>
          <cell r="M240">
            <v>10199</v>
          </cell>
          <cell r="O240">
            <v>1</v>
          </cell>
          <cell r="P240">
            <v>1</v>
          </cell>
          <cell r="Q240">
            <v>255</v>
          </cell>
        </row>
        <row r="241">
          <cell r="A241" t="str">
            <v>19101996116883</v>
          </cell>
          <cell r="B241">
            <v>1056</v>
          </cell>
          <cell r="C241" t="str">
            <v>19</v>
          </cell>
          <cell r="D241">
            <v>10199</v>
          </cell>
          <cell r="E241" t="str">
            <v>6116883</v>
          </cell>
          <cell r="F241" t="str">
            <v>Los Angeles</v>
          </cell>
          <cell r="G241" t="str">
            <v>Los Angeles Co. Office of Education</v>
          </cell>
          <cell r="H241" t="str">
            <v>Odyssey Charter</v>
          </cell>
          <cell r="I241" t="str">
            <v>UNIFIED</v>
          </cell>
          <cell r="J241" t="str">
            <v>0249</v>
          </cell>
          <cell r="K241" t="str">
            <v>D</v>
          </cell>
          <cell r="L241">
            <v>2</v>
          </cell>
          <cell r="M241">
            <v>65029</v>
          </cell>
          <cell r="N241" t="str">
            <v>South Pasadena Unified</v>
          </cell>
          <cell r="O241">
            <v>1</v>
          </cell>
          <cell r="P241">
            <v>1</v>
          </cell>
          <cell r="Q241">
            <v>255</v>
          </cell>
        </row>
        <row r="242">
          <cell r="A242" t="str">
            <v>19642460115337</v>
          </cell>
          <cell r="B242">
            <v>11359</v>
          </cell>
          <cell r="C242" t="str">
            <v>19</v>
          </cell>
          <cell r="D242">
            <v>64246</v>
          </cell>
          <cell r="E242" t="str">
            <v>0115337</v>
          </cell>
          <cell r="F242" t="str">
            <v>Los Angeles</v>
          </cell>
          <cell r="G242" t="str">
            <v>Antelope Valley Union High</v>
          </cell>
          <cell r="H242" t="str">
            <v>Los Angeles County Online High</v>
          </cell>
          <cell r="I242" t="str">
            <v>HIGH</v>
          </cell>
          <cell r="J242" t="str">
            <v>0915</v>
          </cell>
          <cell r="K242" t="str">
            <v>D</v>
          </cell>
          <cell r="L242">
            <v>3</v>
          </cell>
          <cell r="M242">
            <v>64246</v>
          </cell>
          <cell r="O242">
            <v>1</v>
          </cell>
          <cell r="P242">
            <v>16</v>
          </cell>
          <cell r="Q242">
            <v>45</v>
          </cell>
          <cell r="R242">
            <v>42767</v>
          </cell>
          <cell r="X242" t="str">
            <v>System-0141</v>
          </cell>
          <cell r="Y242" t="str">
            <v>Bill</v>
          </cell>
          <cell r="Z242">
            <v>42943</v>
          </cell>
        </row>
        <row r="243">
          <cell r="A243" t="str">
            <v>19642460126003</v>
          </cell>
          <cell r="B243">
            <v>12710</v>
          </cell>
          <cell r="C243" t="str">
            <v>19</v>
          </cell>
          <cell r="D243">
            <v>64246</v>
          </cell>
          <cell r="E243" t="str">
            <v>0126003</v>
          </cell>
          <cell r="F243" t="str">
            <v>Los Angeles</v>
          </cell>
          <cell r="G243" t="str">
            <v>Antelope Valley Union High</v>
          </cell>
          <cell r="H243" t="str">
            <v>Academies of the Antelope Valley</v>
          </cell>
          <cell r="I243" t="str">
            <v>HIGH</v>
          </cell>
          <cell r="J243" t="str">
            <v>1415</v>
          </cell>
          <cell r="K243" t="str">
            <v>L</v>
          </cell>
          <cell r="L243">
            <v>3</v>
          </cell>
          <cell r="M243">
            <v>64246</v>
          </cell>
          <cell r="O243">
            <v>1</v>
          </cell>
          <cell r="P243">
            <v>31</v>
          </cell>
          <cell r="Q243">
            <v>255</v>
          </cell>
        </row>
        <row r="244">
          <cell r="A244" t="str">
            <v>19642461996537</v>
          </cell>
          <cell r="B244">
            <v>1146</v>
          </cell>
          <cell r="C244" t="str">
            <v>19</v>
          </cell>
          <cell r="D244">
            <v>64246</v>
          </cell>
          <cell r="E244" t="str">
            <v>1996537</v>
          </cell>
          <cell r="F244" t="str">
            <v>Los Angeles</v>
          </cell>
          <cell r="G244" t="str">
            <v>Antelope Valley Union High</v>
          </cell>
          <cell r="H244" t="str">
            <v>Desert Sands Charter</v>
          </cell>
          <cell r="I244" t="str">
            <v>HIGH</v>
          </cell>
          <cell r="J244" t="str">
            <v>0411</v>
          </cell>
          <cell r="K244" t="str">
            <v>D</v>
          </cell>
          <cell r="L244">
            <v>3</v>
          </cell>
          <cell r="M244">
            <v>64246</v>
          </cell>
          <cell r="O244">
            <v>1</v>
          </cell>
          <cell r="P244">
            <v>1</v>
          </cell>
          <cell r="Q244">
            <v>255</v>
          </cell>
        </row>
        <row r="245">
          <cell r="A245" t="str">
            <v>19642870114397</v>
          </cell>
          <cell r="B245">
            <v>11360</v>
          </cell>
          <cell r="C245" t="str">
            <v>19</v>
          </cell>
          <cell r="D245">
            <v>64287</v>
          </cell>
          <cell r="E245" t="str">
            <v>0114397</v>
          </cell>
          <cell r="F245" t="str">
            <v>Los Angeles</v>
          </cell>
          <cell r="G245" t="str">
            <v>Baldwin Park Unified</v>
          </cell>
          <cell r="H245" t="str">
            <v>Opportunities for Learning - Baldwin Park II</v>
          </cell>
          <cell r="I245" t="str">
            <v>UNIFIED</v>
          </cell>
          <cell r="J245" t="str">
            <v>0874</v>
          </cell>
          <cell r="K245" t="str">
            <v>D</v>
          </cell>
          <cell r="L245">
            <v>3</v>
          </cell>
          <cell r="M245">
            <v>64287</v>
          </cell>
          <cell r="O245">
            <v>1</v>
          </cell>
          <cell r="P245">
            <v>16</v>
          </cell>
          <cell r="Q245">
            <v>255</v>
          </cell>
          <cell r="X245" t="str">
            <v>System-0143</v>
          </cell>
          <cell r="Y245" t="str">
            <v>Bill</v>
          </cell>
          <cell r="Z245">
            <v>42928</v>
          </cell>
        </row>
        <row r="246">
          <cell r="A246" t="str">
            <v>19642871996479</v>
          </cell>
          <cell r="B246">
            <v>1147</v>
          </cell>
          <cell r="C246" t="str">
            <v>19</v>
          </cell>
          <cell r="D246">
            <v>64287</v>
          </cell>
          <cell r="E246" t="str">
            <v>1996479</v>
          </cell>
          <cell r="F246" t="str">
            <v>Los Angeles</v>
          </cell>
          <cell r="G246" t="str">
            <v>Baldwin Park Unified</v>
          </cell>
          <cell r="H246" t="str">
            <v>Opportunities for Learning - Baldwin Park</v>
          </cell>
          <cell r="I246" t="str">
            <v>UNIFIED</v>
          </cell>
          <cell r="J246" t="str">
            <v>0402</v>
          </cell>
          <cell r="K246" t="str">
            <v>D</v>
          </cell>
          <cell r="L246">
            <v>3</v>
          </cell>
          <cell r="M246">
            <v>64287</v>
          </cell>
          <cell r="O246">
            <v>1</v>
          </cell>
          <cell r="P246">
            <v>1</v>
          </cell>
          <cell r="Q246">
            <v>255</v>
          </cell>
        </row>
        <row r="247">
          <cell r="A247" t="str">
            <v>19643371996099</v>
          </cell>
          <cell r="B247">
            <v>1148</v>
          </cell>
          <cell r="C247" t="str">
            <v>19</v>
          </cell>
          <cell r="D247">
            <v>64337</v>
          </cell>
          <cell r="E247" t="str">
            <v>1996099</v>
          </cell>
          <cell r="F247" t="str">
            <v>Los Angeles</v>
          </cell>
          <cell r="G247" t="str">
            <v>Burbank Unified</v>
          </cell>
          <cell r="H247" t="str">
            <v>Options for Youth-Burbank Charter</v>
          </cell>
          <cell r="I247" t="str">
            <v>UNIFIED</v>
          </cell>
          <cell r="J247" t="str">
            <v>0130</v>
          </cell>
          <cell r="K247" t="str">
            <v>D</v>
          </cell>
          <cell r="L247">
            <v>3</v>
          </cell>
          <cell r="M247">
            <v>64337</v>
          </cell>
          <cell r="O247">
            <v>1</v>
          </cell>
          <cell r="P247">
            <v>1</v>
          </cell>
          <cell r="Q247">
            <v>45</v>
          </cell>
          <cell r="R247">
            <v>42916</v>
          </cell>
          <cell r="X247" t="str">
            <v>System-0141</v>
          </cell>
          <cell r="Y247" t="str">
            <v>Bill</v>
          </cell>
          <cell r="Z247">
            <v>42943</v>
          </cell>
        </row>
        <row r="248">
          <cell r="A248" t="str">
            <v>19643520128488</v>
          </cell>
          <cell r="B248">
            <v>13965</v>
          </cell>
          <cell r="C248" t="str">
            <v>19</v>
          </cell>
          <cell r="D248">
            <v>64352</v>
          </cell>
          <cell r="E248" t="str">
            <v>0128488</v>
          </cell>
          <cell r="F248" t="str">
            <v>Los Angeles</v>
          </cell>
          <cell r="G248" t="str">
            <v>Centinela Valley Union High</v>
          </cell>
          <cell r="H248" t="str">
            <v>Family First Charter</v>
          </cell>
          <cell r="I248" t="str">
            <v>HIGH</v>
          </cell>
          <cell r="J248" t="str">
            <v>1558</v>
          </cell>
          <cell r="K248" t="str">
            <v>D</v>
          </cell>
          <cell r="L248">
            <v>3</v>
          </cell>
          <cell r="M248">
            <v>64352</v>
          </cell>
          <cell r="O248">
            <v>1</v>
          </cell>
          <cell r="P248">
            <v>34</v>
          </cell>
          <cell r="Q248">
            <v>255</v>
          </cell>
        </row>
        <row r="249">
          <cell r="A249" t="str">
            <v>19643520128496</v>
          </cell>
          <cell r="B249">
            <v>13966</v>
          </cell>
          <cell r="C249" t="str">
            <v>19</v>
          </cell>
          <cell r="D249">
            <v>64352</v>
          </cell>
          <cell r="E249" t="str">
            <v>0128496</v>
          </cell>
          <cell r="F249" t="str">
            <v>Los Angeles</v>
          </cell>
          <cell r="G249" t="str">
            <v>Centinela Valley Union High</v>
          </cell>
          <cell r="H249" t="str">
            <v>New Opportunities Charter</v>
          </cell>
          <cell r="I249" t="str">
            <v>HIGH</v>
          </cell>
          <cell r="J249" t="str">
            <v>1557</v>
          </cell>
          <cell r="K249" t="str">
            <v>D</v>
          </cell>
          <cell r="L249">
            <v>3</v>
          </cell>
          <cell r="M249">
            <v>64352</v>
          </cell>
          <cell r="O249">
            <v>1</v>
          </cell>
          <cell r="P249">
            <v>34</v>
          </cell>
          <cell r="Q249">
            <v>255</v>
          </cell>
        </row>
        <row r="250">
          <cell r="A250" t="str">
            <v>19644690128736</v>
          </cell>
          <cell r="B250">
            <v>13979</v>
          </cell>
          <cell r="C250" t="str">
            <v>19</v>
          </cell>
          <cell r="D250">
            <v>64469</v>
          </cell>
          <cell r="E250" t="str">
            <v>0128736</v>
          </cell>
          <cell r="F250" t="str">
            <v>Los Angeles</v>
          </cell>
          <cell r="G250" t="str">
            <v>Duarte Unified</v>
          </cell>
          <cell r="H250" t="str">
            <v>Opportunities for Learning - Duarte</v>
          </cell>
          <cell r="I250" t="str">
            <v>UNIFIED</v>
          </cell>
          <cell r="J250" t="str">
            <v>1599</v>
          </cell>
          <cell r="K250" t="str">
            <v>D</v>
          </cell>
          <cell r="L250">
            <v>3</v>
          </cell>
          <cell r="M250">
            <v>64469</v>
          </cell>
          <cell r="O250">
            <v>1</v>
          </cell>
          <cell r="P250">
            <v>34</v>
          </cell>
          <cell r="Q250">
            <v>255</v>
          </cell>
        </row>
        <row r="251">
          <cell r="A251" t="str">
            <v>19644690134858</v>
          </cell>
          <cell r="B251">
            <v>14432</v>
          </cell>
          <cell r="C251" t="str">
            <v>19</v>
          </cell>
          <cell r="D251" t="str">
            <v>64469</v>
          </cell>
          <cell r="E251" t="str">
            <v>0134858</v>
          </cell>
          <cell r="F251" t="str">
            <v>Los Angeles</v>
          </cell>
          <cell r="G251" t="str">
            <v>Duarte Unified</v>
          </cell>
          <cell r="H251" t="str">
            <v>California School of the Arts - San Gabriel Valley</v>
          </cell>
          <cell r="I251" t="str">
            <v>UNIFIED</v>
          </cell>
          <cell r="J251" t="str">
            <v>1838</v>
          </cell>
          <cell r="K251" t="str">
            <v>D</v>
          </cell>
          <cell r="L251">
            <v>3</v>
          </cell>
          <cell r="M251">
            <v>64469</v>
          </cell>
          <cell r="O251">
            <v>1</v>
          </cell>
          <cell r="P251">
            <v>46</v>
          </cell>
          <cell r="Q251">
            <v>255</v>
          </cell>
          <cell r="S251" t="str">
            <v>x</v>
          </cell>
          <cell r="X251" t="str">
            <v>System-0141</v>
          </cell>
          <cell r="Y251" t="str">
            <v>Bill</v>
          </cell>
          <cell r="Z251">
            <v>42943</v>
          </cell>
        </row>
        <row r="252">
          <cell r="A252" t="str">
            <v>19645841996305</v>
          </cell>
          <cell r="B252">
            <v>1149</v>
          </cell>
          <cell r="C252" t="str">
            <v>19</v>
          </cell>
          <cell r="D252">
            <v>64584</v>
          </cell>
          <cell r="E252" t="str">
            <v>1996305</v>
          </cell>
          <cell r="F252" t="str">
            <v>Los Angeles</v>
          </cell>
          <cell r="G252" t="str">
            <v>Gorman Elementary</v>
          </cell>
          <cell r="H252" t="str">
            <v>Gorman Learning Center</v>
          </cell>
          <cell r="I252" t="str">
            <v>ELEMENTARY</v>
          </cell>
          <cell r="J252" t="str">
            <v>0285</v>
          </cell>
          <cell r="K252" t="str">
            <v>D</v>
          </cell>
          <cell r="L252">
            <v>3</v>
          </cell>
          <cell r="M252">
            <v>64584</v>
          </cell>
          <cell r="O252">
            <v>1</v>
          </cell>
          <cell r="P252">
            <v>1</v>
          </cell>
          <cell r="Q252">
            <v>255</v>
          </cell>
        </row>
        <row r="253">
          <cell r="A253" t="str">
            <v>19645920100354</v>
          </cell>
          <cell r="B253">
            <v>9591</v>
          </cell>
          <cell r="C253" t="str">
            <v>19</v>
          </cell>
          <cell r="D253">
            <v>64592</v>
          </cell>
          <cell r="E253" t="str">
            <v>0100354</v>
          </cell>
          <cell r="F253" t="str">
            <v>Los Angeles</v>
          </cell>
          <cell r="G253" t="str">
            <v>Hawthorne</v>
          </cell>
          <cell r="H253" t="str">
            <v>Hawthorne Math and Science Academy</v>
          </cell>
          <cell r="I253" t="str">
            <v>ELEMENTARY</v>
          </cell>
          <cell r="J253" t="str">
            <v>0523</v>
          </cell>
          <cell r="K253" t="str">
            <v>L</v>
          </cell>
          <cell r="L253">
            <v>3</v>
          </cell>
          <cell r="M253">
            <v>64592</v>
          </cell>
          <cell r="O253">
            <v>1</v>
          </cell>
          <cell r="P253">
            <v>4</v>
          </cell>
          <cell r="Q253">
            <v>255</v>
          </cell>
        </row>
        <row r="254">
          <cell r="A254" t="str">
            <v>19646340101667</v>
          </cell>
          <cell r="B254">
            <v>9592</v>
          </cell>
          <cell r="C254" t="str">
            <v>19</v>
          </cell>
          <cell r="D254">
            <v>64634</v>
          </cell>
          <cell r="E254" t="str">
            <v>0101667</v>
          </cell>
          <cell r="F254" t="str">
            <v>Los Angeles</v>
          </cell>
          <cell r="G254" t="str">
            <v>Inglewood Unified</v>
          </cell>
          <cell r="H254" t="str">
            <v>Wilder's Preparatory Academy Charter</v>
          </cell>
          <cell r="I254" t="str">
            <v>UNIFIED</v>
          </cell>
          <cell r="J254" t="str">
            <v>0582</v>
          </cell>
          <cell r="K254" t="str">
            <v>D</v>
          </cell>
          <cell r="L254">
            <v>3</v>
          </cell>
          <cell r="M254">
            <v>64634</v>
          </cell>
          <cell r="O254">
            <v>1</v>
          </cell>
          <cell r="P254">
            <v>4</v>
          </cell>
          <cell r="Q254">
            <v>255</v>
          </cell>
        </row>
        <row r="255">
          <cell r="A255" t="str">
            <v>19646340116822</v>
          </cell>
          <cell r="B255">
            <v>11975</v>
          </cell>
          <cell r="C255" t="str">
            <v>19</v>
          </cell>
          <cell r="D255">
            <v>64634</v>
          </cell>
          <cell r="E255" t="str">
            <v>0116822</v>
          </cell>
          <cell r="F255" t="str">
            <v>Los Angeles</v>
          </cell>
          <cell r="G255" t="str">
            <v>Inglewood Unified</v>
          </cell>
          <cell r="H255" t="str">
            <v>Wilder's Preparatory Academy Charter Middle</v>
          </cell>
          <cell r="I255" t="str">
            <v>UNIFIED</v>
          </cell>
          <cell r="J255" t="str">
            <v>0977</v>
          </cell>
          <cell r="K255" t="str">
            <v>D</v>
          </cell>
          <cell r="L255">
            <v>3</v>
          </cell>
          <cell r="M255">
            <v>64634</v>
          </cell>
          <cell r="O255">
            <v>1</v>
          </cell>
          <cell r="P255">
            <v>19</v>
          </cell>
          <cell r="Q255">
            <v>255</v>
          </cell>
        </row>
        <row r="256">
          <cell r="A256" t="str">
            <v>19646340119552</v>
          </cell>
          <cell r="B256">
            <v>12165</v>
          </cell>
          <cell r="C256" t="str">
            <v>19</v>
          </cell>
          <cell r="D256">
            <v>64634</v>
          </cell>
          <cell r="E256" t="str">
            <v>0119552</v>
          </cell>
          <cell r="F256" t="str">
            <v>Los Angeles</v>
          </cell>
          <cell r="G256" t="str">
            <v>Inglewood Unified</v>
          </cell>
          <cell r="H256" t="str">
            <v>Today's Fresh Start Charter School Inglewood</v>
          </cell>
          <cell r="I256" t="str">
            <v>UNIFIED</v>
          </cell>
          <cell r="J256" t="str">
            <v>1075</v>
          </cell>
          <cell r="K256" t="str">
            <v>D</v>
          </cell>
          <cell r="L256">
            <v>3</v>
          </cell>
          <cell r="M256">
            <v>64634</v>
          </cell>
          <cell r="O256">
            <v>1</v>
          </cell>
          <cell r="P256">
            <v>22</v>
          </cell>
          <cell r="Q256">
            <v>255</v>
          </cell>
        </row>
        <row r="257">
          <cell r="A257" t="str">
            <v>19646340120303</v>
          </cell>
          <cell r="B257">
            <v>12166</v>
          </cell>
          <cell r="C257" t="str">
            <v>19</v>
          </cell>
          <cell r="D257">
            <v>64634</v>
          </cell>
          <cell r="E257" t="str">
            <v>0120303</v>
          </cell>
          <cell r="F257" t="str">
            <v>Los Angeles</v>
          </cell>
          <cell r="G257" t="str">
            <v>Inglewood Unified</v>
          </cell>
          <cell r="H257" t="str">
            <v>ICEF Inglewood Elementary Charter Academy</v>
          </cell>
          <cell r="I257" t="str">
            <v>UNIFIED</v>
          </cell>
          <cell r="J257" t="str">
            <v>1121</v>
          </cell>
          <cell r="K257" t="str">
            <v>D</v>
          </cell>
          <cell r="L257">
            <v>3</v>
          </cell>
          <cell r="M257">
            <v>64634</v>
          </cell>
          <cell r="O257">
            <v>1</v>
          </cell>
          <cell r="P257">
            <v>22</v>
          </cell>
          <cell r="Q257">
            <v>255</v>
          </cell>
        </row>
        <row r="258">
          <cell r="A258" t="str">
            <v>19646340120311</v>
          </cell>
          <cell r="B258">
            <v>12167</v>
          </cell>
          <cell r="C258" t="str">
            <v>19</v>
          </cell>
          <cell r="D258">
            <v>64634</v>
          </cell>
          <cell r="E258" t="str">
            <v>0120311</v>
          </cell>
          <cell r="F258" t="str">
            <v>Los Angeles</v>
          </cell>
          <cell r="G258" t="str">
            <v>Inglewood Unified</v>
          </cell>
          <cell r="H258" t="str">
            <v>ICEF Inglewood Middle Charter Academy</v>
          </cell>
          <cell r="I258" t="str">
            <v>UNIFIED</v>
          </cell>
          <cell r="J258" t="str">
            <v>1122</v>
          </cell>
          <cell r="K258" t="str">
            <v>D</v>
          </cell>
          <cell r="L258">
            <v>3</v>
          </cell>
          <cell r="M258">
            <v>64634</v>
          </cell>
          <cell r="O258">
            <v>1</v>
          </cell>
          <cell r="P258">
            <v>22</v>
          </cell>
          <cell r="Q258">
            <v>255</v>
          </cell>
        </row>
        <row r="259">
          <cell r="A259" t="str">
            <v>19646340121186</v>
          </cell>
          <cell r="B259">
            <v>12340</v>
          </cell>
          <cell r="C259" t="str">
            <v>19</v>
          </cell>
          <cell r="D259">
            <v>64634</v>
          </cell>
          <cell r="E259" t="str">
            <v>0121186</v>
          </cell>
          <cell r="F259" t="str">
            <v>Los Angeles</v>
          </cell>
          <cell r="G259" t="str">
            <v>Inglewood Unified</v>
          </cell>
          <cell r="H259" t="str">
            <v>Children of Promise Preparatory Academy</v>
          </cell>
          <cell r="I259" t="str">
            <v>UNIFIED</v>
          </cell>
          <cell r="J259" t="str">
            <v>1137</v>
          </cell>
          <cell r="K259" t="str">
            <v>D</v>
          </cell>
          <cell r="L259">
            <v>3</v>
          </cell>
          <cell r="M259">
            <v>64634</v>
          </cell>
          <cell r="O259">
            <v>1</v>
          </cell>
          <cell r="P259">
            <v>25</v>
          </cell>
          <cell r="Q259">
            <v>255</v>
          </cell>
        </row>
        <row r="260">
          <cell r="A260" t="str">
            <v>19646340128991</v>
          </cell>
          <cell r="B260">
            <v>14052</v>
          </cell>
          <cell r="C260" t="str">
            <v>19</v>
          </cell>
          <cell r="D260">
            <v>64634</v>
          </cell>
          <cell r="E260" t="str">
            <v>0128991</v>
          </cell>
          <cell r="F260" t="str">
            <v>Los Angeles</v>
          </cell>
          <cell r="G260" t="str">
            <v>Inglewood Unified</v>
          </cell>
          <cell r="H260" t="str">
            <v>Grace Hopper STEM Academy</v>
          </cell>
          <cell r="I260" t="str">
            <v>UNIFIED</v>
          </cell>
          <cell r="J260" t="str">
            <v>1612</v>
          </cell>
          <cell r="K260" t="str">
            <v>D</v>
          </cell>
          <cell r="L260">
            <v>3</v>
          </cell>
          <cell r="M260">
            <v>64634</v>
          </cell>
          <cell r="O260">
            <v>1</v>
          </cell>
          <cell r="P260">
            <v>34</v>
          </cell>
          <cell r="Q260">
            <v>255</v>
          </cell>
        </row>
        <row r="261">
          <cell r="A261" t="str">
            <v>19646341996586</v>
          </cell>
          <cell r="B261">
            <v>12341</v>
          </cell>
          <cell r="C261" t="str">
            <v>19</v>
          </cell>
          <cell r="D261">
            <v>64634</v>
          </cell>
          <cell r="E261" t="str">
            <v>1996586</v>
          </cell>
          <cell r="F261" t="str">
            <v>Los Angeles</v>
          </cell>
          <cell r="G261" t="str">
            <v>Inglewood Unified</v>
          </cell>
          <cell r="H261" t="str">
            <v>Animo Inglewood Charter High</v>
          </cell>
          <cell r="I261" t="str">
            <v>UNIFIED</v>
          </cell>
          <cell r="J261" t="str">
            <v>0432</v>
          </cell>
          <cell r="K261" t="str">
            <v>D</v>
          </cell>
          <cell r="L261">
            <v>3</v>
          </cell>
          <cell r="M261">
            <v>64634</v>
          </cell>
          <cell r="O261">
            <v>1</v>
          </cell>
          <cell r="P261">
            <v>25</v>
          </cell>
          <cell r="Q261">
            <v>255</v>
          </cell>
        </row>
        <row r="262">
          <cell r="A262" t="str">
            <v>19646346014518</v>
          </cell>
          <cell r="B262">
            <v>3337</v>
          </cell>
          <cell r="C262" t="str">
            <v>19</v>
          </cell>
          <cell r="D262">
            <v>64634</v>
          </cell>
          <cell r="E262" t="str">
            <v>6014518</v>
          </cell>
          <cell r="F262" t="str">
            <v>Los Angeles</v>
          </cell>
          <cell r="G262" t="str">
            <v>Inglewood Unified</v>
          </cell>
          <cell r="H262" t="str">
            <v>La Tijera K-8 Academy of Excellence</v>
          </cell>
          <cell r="I262" t="str">
            <v>UNIFIED</v>
          </cell>
          <cell r="J262" t="str">
            <v>1591</v>
          </cell>
          <cell r="K262" t="str">
            <v>L</v>
          </cell>
          <cell r="L262">
            <v>3</v>
          </cell>
          <cell r="M262">
            <v>64634</v>
          </cell>
          <cell r="O262">
            <v>1</v>
          </cell>
          <cell r="P262">
            <v>34</v>
          </cell>
          <cell r="Q262">
            <v>255</v>
          </cell>
        </row>
        <row r="263">
          <cell r="A263" t="str">
            <v>19646420136127</v>
          </cell>
          <cell r="B263">
            <v>14456</v>
          </cell>
          <cell r="C263" t="str">
            <v>19</v>
          </cell>
          <cell r="D263" t="str">
            <v>64642</v>
          </cell>
          <cell r="E263" t="str">
            <v>0136127</v>
          </cell>
          <cell r="F263" t="str">
            <v>Los Angeles</v>
          </cell>
          <cell r="G263" t="str">
            <v>Keppel Union Elementary</v>
          </cell>
          <cell r="H263" t="str">
            <v>Community Collaborative Virtual School - Keppel Partnership Academy</v>
          </cell>
          <cell r="I263" t="str">
            <v>ELEMENTARY</v>
          </cell>
          <cell r="J263" t="str">
            <v>1886</v>
          </cell>
          <cell r="K263" t="str">
            <v>D</v>
          </cell>
          <cell r="L263">
            <v>3</v>
          </cell>
          <cell r="M263">
            <v>64642</v>
          </cell>
          <cell r="O263">
            <v>1</v>
          </cell>
          <cell r="P263">
            <v>46</v>
          </cell>
          <cell r="Q263">
            <v>255</v>
          </cell>
          <cell r="S263" t="str">
            <v>x</v>
          </cell>
          <cell r="X263" t="str">
            <v>System-0164 and System-0155</v>
          </cell>
          <cell r="Y263" t="str">
            <v>Bill</v>
          </cell>
          <cell r="Z263">
            <v>42961</v>
          </cell>
        </row>
        <row r="264">
          <cell r="A264" t="str">
            <v>19646670123174</v>
          </cell>
          <cell r="B264">
            <v>12542</v>
          </cell>
          <cell r="C264" t="str">
            <v>19</v>
          </cell>
          <cell r="D264">
            <v>64667</v>
          </cell>
          <cell r="E264" t="str">
            <v>0123174</v>
          </cell>
          <cell r="F264" t="str">
            <v>Los Angeles</v>
          </cell>
          <cell r="G264" t="str">
            <v>Lancaster Elementary</v>
          </cell>
          <cell r="H264" t="str">
            <v>Life Source International Charter</v>
          </cell>
          <cell r="I264" t="str">
            <v>ELEMENTARY</v>
          </cell>
          <cell r="J264" t="str">
            <v>1225</v>
          </cell>
          <cell r="K264" t="str">
            <v>D</v>
          </cell>
          <cell r="L264">
            <v>3</v>
          </cell>
          <cell r="M264">
            <v>64667</v>
          </cell>
          <cell r="O264">
            <v>1</v>
          </cell>
          <cell r="P264">
            <v>28</v>
          </cell>
          <cell r="Q264">
            <v>255</v>
          </cell>
        </row>
        <row r="265">
          <cell r="A265" t="str">
            <v>19646670125559</v>
          </cell>
          <cell r="B265">
            <v>12711</v>
          </cell>
          <cell r="C265" t="str">
            <v>19</v>
          </cell>
          <cell r="D265">
            <v>64667</v>
          </cell>
          <cell r="E265" t="str">
            <v>0125559</v>
          </cell>
          <cell r="F265" t="str">
            <v>Los Angeles</v>
          </cell>
          <cell r="G265" t="str">
            <v>Lancaster Elementary</v>
          </cell>
          <cell r="H265" t="str">
            <v>iLEAD Lancaster Charter</v>
          </cell>
          <cell r="I265" t="str">
            <v>ELEMENTARY</v>
          </cell>
          <cell r="J265" t="str">
            <v>1376</v>
          </cell>
          <cell r="K265" t="str">
            <v>D</v>
          </cell>
          <cell r="L265">
            <v>3</v>
          </cell>
          <cell r="M265">
            <v>64667</v>
          </cell>
          <cell r="O265">
            <v>1</v>
          </cell>
          <cell r="P265">
            <v>31</v>
          </cell>
          <cell r="Q265">
            <v>255</v>
          </cell>
        </row>
        <row r="266">
          <cell r="A266" t="str">
            <v>19646911996438</v>
          </cell>
          <cell r="B266">
            <v>1152</v>
          </cell>
          <cell r="C266" t="str">
            <v>19</v>
          </cell>
          <cell r="D266">
            <v>64691</v>
          </cell>
          <cell r="E266" t="str">
            <v>1996438</v>
          </cell>
          <cell r="F266" t="str">
            <v>Los Angeles</v>
          </cell>
          <cell r="G266" t="str">
            <v>Lawndale Elementary</v>
          </cell>
          <cell r="H266" t="str">
            <v>Environmental Charter High</v>
          </cell>
          <cell r="I266" t="str">
            <v>ELEMENTARY</v>
          </cell>
          <cell r="J266" t="str">
            <v>0353</v>
          </cell>
          <cell r="K266" t="str">
            <v>D</v>
          </cell>
          <cell r="L266">
            <v>3</v>
          </cell>
          <cell r="M266">
            <v>64691</v>
          </cell>
          <cell r="O266">
            <v>1</v>
          </cell>
          <cell r="P266">
            <v>1</v>
          </cell>
          <cell r="Q266">
            <v>255</v>
          </cell>
        </row>
        <row r="267">
          <cell r="A267" t="str">
            <v>19647090100602</v>
          </cell>
          <cell r="B267">
            <v>9593</v>
          </cell>
          <cell r="C267" t="str">
            <v>19</v>
          </cell>
          <cell r="D267">
            <v>64709</v>
          </cell>
          <cell r="E267" t="str">
            <v>0100602</v>
          </cell>
          <cell r="F267" t="str">
            <v>Los Angeles</v>
          </cell>
          <cell r="G267" t="str">
            <v>Lennox</v>
          </cell>
          <cell r="H267" t="str">
            <v>Lennox Mathematics, Science and Technology Academy</v>
          </cell>
          <cell r="I267" t="str">
            <v>ELEMENTARY</v>
          </cell>
          <cell r="J267" t="str">
            <v>0509</v>
          </cell>
          <cell r="K267" t="str">
            <v>D</v>
          </cell>
          <cell r="L267">
            <v>3</v>
          </cell>
          <cell r="M267">
            <v>64709</v>
          </cell>
          <cell r="O267">
            <v>1</v>
          </cell>
          <cell r="P267">
            <v>4</v>
          </cell>
          <cell r="Q267">
            <v>255</v>
          </cell>
        </row>
        <row r="268">
          <cell r="A268" t="str">
            <v>19647090107508</v>
          </cell>
          <cell r="B268">
            <v>9726</v>
          </cell>
          <cell r="C268" t="str">
            <v>19</v>
          </cell>
          <cell r="D268">
            <v>64709</v>
          </cell>
          <cell r="E268" t="str">
            <v>0107508</v>
          </cell>
          <cell r="F268" t="str">
            <v>Los Angeles</v>
          </cell>
          <cell r="G268" t="str">
            <v>Lennox</v>
          </cell>
          <cell r="H268" t="str">
            <v>Century Community Charter</v>
          </cell>
          <cell r="I268" t="str">
            <v>ELEMENTARY</v>
          </cell>
          <cell r="J268" t="str">
            <v>0672</v>
          </cell>
          <cell r="K268" t="str">
            <v>D</v>
          </cell>
          <cell r="L268">
            <v>3</v>
          </cell>
          <cell r="M268">
            <v>64709</v>
          </cell>
          <cell r="O268">
            <v>1</v>
          </cell>
          <cell r="P268">
            <v>7</v>
          </cell>
          <cell r="Q268">
            <v>255</v>
          </cell>
        </row>
        <row r="269">
          <cell r="A269" t="str">
            <v>19647090112250</v>
          </cell>
          <cell r="B269">
            <v>10247</v>
          </cell>
          <cell r="C269" t="str">
            <v>19</v>
          </cell>
          <cell r="D269">
            <v>64709</v>
          </cell>
          <cell r="E269" t="str">
            <v>0112250</v>
          </cell>
          <cell r="F269" t="str">
            <v>Los Angeles</v>
          </cell>
          <cell r="G269" t="str">
            <v>Lennox</v>
          </cell>
          <cell r="H269" t="str">
            <v>Century Academy for Excellence</v>
          </cell>
          <cell r="I269" t="str">
            <v>ELEMENTARY</v>
          </cell>
          <cell r="J269" t="str">
            <v>0809</v>
          </cell>
          <cell r="K269" t="str">
            <v>D</v>
          </cell>
          <cell r="L269">
            <v>3</v>
          </cell>
          <cell r="M269">
            <v>64709</v>
          </cell>
          <cell r="O269">
            <v>1</v>
          </cell>
          <cell r="P269">
            <v>13</v>
          </cell>
          <cell r="Q269">
            <v>255</v>
          </cell>
        </row>
        <row r="270">
          <cell r="A270" t="str">
            <v>19647091996313</v>
          </cell>
          <cell r="B270">
            <v>1153</v>
          </cell>
          <cell r="C270" t="str">
            <v>19</v>
          </cell>
          <cell r="D270">
            <v>64709</v>
          </cell>
          <cell r="E270" t="str">
            <v>1996313</v>
          </cell>
          <cell r="F270" t="str">
            <v>Los Angeles</v>
          </cell>
          <cell r="G270" t="str">
            <v>Lennox</v>
          </cell>
          <cell r="H270" t="str">
            <v>Animo Leadership High</v>
          </cell>
          <cell r="I270" t="str">
            <v>ELEMENTARY</v>
          </cell>
          <cell r="J270" t="str">
            <v>0281</v>
          </cell>
          <cell r="K270" t="str">
            <v>D</v>
          </cell>
          <cell r="L270">
            <v>3</v>
          </cell>
          <cell r="M270">
            <v>64709</v>
          </cell>
          <cell r="O270">
            <v>1</v>
          </cell>
          <cell r="P270">
            <v>1</v>
          </cell>
          <cell r="Q270">
            <v>255</v>
          </cell>
        </row>
        <row r="271">
          <cell r="A271" t="str">
            <v>19647250127506</v>
          </cell>
          <cell r="B271">
            <v>12915</v>
          </cell>
          <cell r="C271" t="str">
            <v>19</v>
          </cell>
          <cell r="D271">
            <v>64725</v>
          </cell>
          <cell r="E271" t="str">
            <v>0127506</v>
          </cell>
          <cell r="F271" t="str">
            <v>Los Angeles</v>
          </cell>
          <cell r="G271" t="str">
            <v>Long Beach Unified</v>
          </cell>
          <cell r="H271" t="str">
            <v>Intellectual Virtues Academy of Long Beach</v>
          </cell>
          <cell r="I271" t="str">
            <v>UNIFIED</v>
          </cell>
          <cell r="J271" t="str">
            <v>1504</v>
          </cell>
          <cell r="K271" t="str">
            <v>D</v>
          </cell>
          <cell r="L271">
            <v>3</v>
          </cell>
          <cell r="M271">
            <v>64725</v>
          </cell>
          <cell r="O271">
            <v>1</v>
          </cell>
          <cell r="P271">
            <v>34</v>
          </cell>
          <cell r="Q271">
            <v>255</v>
          </cell>
        </row>
        <row r="272">
          <cell r="A272" t="str">
            <v>19647250131938</v>
          </cell>
          <cell r="B272">
            <v>14201</v>
          </cell>
          <cell r="C272" t="str">
            <v>19</v>
          </cell>
          <cell r="D272">
            <v>64725</v>
          </cell>
          <cell r="E272" t="str">
            <v>0131938</v>
          </cell>
          <cell r="F272" t="str">
            <v>Los Angeles</v>
          </cell>
          <cell r="G272" t="str">
            <v>Long Beach Unified</v>
          </cell>
          <cell r="H272" t="str">
            <v>Clear Passage Educational Center</v>
          </cell>
          <cell r="I272" t="str">
            <v>UNIFIED</v>
          </cell>
          <cell r="J272" t="str">
            <v>1682</v>
          </cell>
          <cell r="K272" t="str">
            <v>D</v>
          </cell>
          <cell r="L272">
            <v>3</v>
          </cell>
          <cell r="M272">
            <v>64725</v>
          </cell>
          <cell r="O272">
            <v>1</v>
          </cell>
          <cell r="P272">
            <v>40</v>
          </cell>
          <cell r="Q272">
            <v>255</v>
          </cell>
        </row>
        <row r="273">
          <cell r="A273" t="str">
            <v>19647330100289</v>
          </cell>
          <cell r="B273">
            <v>9594</v>
          </cell>
          <cell r="C273" t="str">
            <v>19</v>
          </cell>
          <cell r="D273">
            <v>64733</v>
          </cell>
          <cell r="E273" t="str">
            <v>0100289</v>
          </cell>
          <cell r="F273" t="str">
            <v>Los Angeles</v>
          </cell>
          <cell r="G273" t="str">
            <v>Los Angeles Unified</v>
          </cell>
          <cell r="H273" t="str">
            <v>N.E.W. Academy of Science and Arts</v>
          </cell>
          <cell r="I273" t="str">
            <v>UNIFIED</v>
          </cell>
          <cell r="J273" t="str">
            <v>0521</v>
          </cell>
          <cell r="K273" t="str">
            <v>D</v>
          </cell>
          <cell r="L273">
            <v>3</v>
          </cell>
          <cell r="M273">
            <v>64733</v>
          </cell>
          <cell r="O273">
            <v>1</v>
          </cell>
          <cell r="P273">
            <v>4</v>
          </cell>
          <cell r="Q273">
            <v>255</v>
          </cell>
        </row>
        <row r="274">
          <cell r="A274" t="str">
            <v>19647330100669</v>
          </cell>
          <cell r="B274">
            <v>9596</v>
          </cell>
          <cell r="C274" t="str">
            <v>19</v>
          </cell>
          <cell r="D274">
            <v>64733</v>
          </cell>
          <cell r="E274" t="str">
            <v>0100669</v>
          </cell>
          <cell r="F274" t="str">
            <v>Los Angeles</v>
          </cell>
          <cell r="G274" t="str">
            <v>Los Angeles Unified</v>
          </cell>
          <cell r="H274" t="str">
            <v>Stella Middle Charter Academy</v>
          </cell>
          <cell r="I274" t="str">
            <v>UNIFIED</v>
          </cell>
          <cell r="J274" t="str">
            <v>0535</v>
          </cell>
          <cell r="K274" t="str">
            <v>D</v>
          </cell>
          <cell r="L274">
            <v>3</v>
          </cell>
          <cell r="M274">
            <v>64733</v>
          </cell>
          <cell r="O274">
            <v>1</v>
          </cell>
          <cell r="P274">
            <v>4</v>
          </cell>
          <cell r="Q274">
            <v>255</v>
          </cell>
        </row>
        <row r="275">
          <cell r="A275" t="str">
            <v>19647330100677</v>
          </cell>
          <cell r="B275">
            <v>9597</v>
          </cell>
          <cell r="C275" t="str">
            <v>19</v>
          </cell>
          <cell r="D275">
            <v>64733</v>
          </cell>
          <cell r="E275" t="str">
            <v>0100677</v>
          </cell>
          <cell r="F275" t="str">
            <v>Los Angeles</v>
          </cell>
          <cell r="G275" t="str">
            <v>Los Angeles Unified</v>
          </cell>
          <cell r="H275" t="str">
            <v>High Tech LA</v>
          </cell>
          <cell r="I275" t="str">
            <v>UNIFIED</v>
          </cell>
          <cell r="J275" t="str">
            <v>0537</v>
          </cell>
          <cell r="K275" t="str">
            <v>D</v>
          </cell>
          <cell r="L275">
            <v>3</v>
          </cell>
          <cell r="M275">
            <v>64733</v>
          </cell>
          <cell r="O275">
            <v>1</v>
          </cell>
          <cell r="P275">
            <v>4</v>
          </cell>
          <cell r="Q275">
            <v>255</v>
          </cell>
        </row>
        <row r="276">
          <cell r="A276" t="str">
            <v>19647330100743</v>
          </cell>
          <cell r="B276">
            <v>9665</v>
          </cell>
          <cell r="C276" t="str">
            <v>19</v>
          </cell>
          <cell r="D276">
            <v>64733</v>
          </cell>
          <cell r="E276" t="str">
            <v>0100743</v>
          </cell>
          <cell r="F276" t="str">
            <v>Los Angeles</v>
          </cell>
          <cell r="G276" t="str">
            <v>Los Angeles Unified</v>
          </cell>
          <cell r="H276" t="str">
            <v>Accelerated Charter Elementary</v>
          </cell>
          <cell r="I276" t="str">
            <v>UNIFIED</v>
          </cell>
          <cell r="J276" t="str">
            <v>0539</v>
          </cell>
          <cell r="K276" t="str">
            <v>D</v>
          </cell>
          <cell r="L276">
            <v>3</v>
          </cell>
          <cell r="M276">
            <v>64733</v>
          </cell>
          <cell r="O276">
            <v>1</v>
          </cell>
          <cell r="P276">
            <v>7</v>
          </cell>
          <cell r="Q276">
            <v>255</v>
          </cell>
        </row>
        <row r="277">
          <cell r="A277" t="str">
            <v>19647330100750</v>
          </cell>
          <cell r="B277">
            <v>9598</v>
          </cell>
          <cell r="C277" t="str">
            <v>19</v>
          </cell>
          <cell r="D277">
            <v>64733</v>
          </cell>
          <cell r="E277" t="str">
            <v>0100750</v>
          </cell>
          <cell r="F277" t="str">
            <v>Los Angeles</v>
          </cell>
          <cell r="G277" t="str">
            <v>Los Angeles Unified</v>
          </cell>
          <cell r="H277" t="str">
            <v>Wallis Annenberg High</v>
          </cell>
          <cell r="I277" t="str">
            <v>UNIFIED</v>
          </cell>
          <cell r="J277" t="str">
            <v>0538</v>
          </cell>
          <cell r="K277" t="str">
            <v>D</v>
          </cell>
          <cell r="L277">
            <v>3</v>
          </cell>
          <cell r="M277">
            <v>64733</v>
          </cell>
          <cell r="O277">
            <v>1</v>
          </cell>
          <cell r="P277">
            <v>4</v>
          </cell>
          <cell r="Q277">
            <v>255</v>
          </cell>
        </row>
        <row r="278">
          <cell r="A278" t="str">
            <v>19647330100776</v>
          </cell>
          <cell r="B278">
            <v>9600</v>
          </cell>
          <cell r="C278" t="str">
            <v>19</v>
          </cell>
          <cell r="D278">
            <v>64733</v>
          </cell>
          <cell r="E278" t="str">
            <v>0100776</v>
          </cell>
          <cell r="F278" t="str">
            <v>Los Angeles</v>
          </cell>
          <cell r="G278" t="str">
            <v>Los Angeles Unified</v>
          </cell>
          <cell r="H278" t="str">
            <v>North Valley Military Institute College Preparatory Academy</v>
          </cell>
          <cell r="I278" t="str">
            <v>UNIFIED</v>
          </cell>
          <cell r="J278" t="str">
            <v>0540</v>
          </cell>
          <cell r="K278" t="str">
            <v>D</v>
          </cell>
          <cell r="L278">
            <v>3</v>
          </cell>
          <cell r="M278">
            <v>64733</v>
          </cell>
          <cell r="O278">
            <v>1</v>
          </cell>
          <cell r="P278">
            <v>4</v>
          </cell>
          <cell r="Q278">
            <v>255</v>
          </cell>
        </row>
        <row r="279">
          <cell r="A279" t="str">
            <v>19647330100800</v>
          </cell>
          <cell r="B279">
            <v>9602</v>
          </cell>
          <cell r="C279" t="str">
            <v>19</v>
          </cell>
          <cell r="D279">
            <v>64733</v>
          </cell>
          <cell r="E279" t="str">
            <v>0100800</v>
          </cell>
          <cell r="F279" t="str">
            <v>Los Angeles</v>
          </cell>
          <cell r="G279" t="str">
            <v>Los Angeles Unified</v>
          </cell>
          <cell r="H279" t="str">
            <v>Central City Value</v>
          </cell>
          <cell r="I279" t="str">
            <v>UNIFIED</v>
          </cell>
          <cell r="J279" t="str">
            <v>0534</v>
          </cell>
          <cell r="K279" t="str">
            <v>D</v>
          </cell>
          <cell r="L279">
            <v>3</v>
          </cell>
          <cell r="M279">
            <v>64733</v>
          </cell>
          <cell r="O279">
            <v>1</v>
          </cell>
          <cell r="P279">
            <v>4</v>
          </cell>
          <cell r="Q279">
            <v>255</v>
          </cell>
        </row>
        <row r="280">
          <cell r="A280" t="str">
            <v>19647330100867</v>
          </cell>
          <cell r="B280">
            <v>9603</v>
          </cell>
          <cell r="C280" t="str">
            <v>19</v>
          </cell>
          <cell r="D280">
            <v>64733</v>
          </cell>
          <cell r="E280" t="str">
            <v>0100867</v>
          </cell>
          <cell r="F280" t="str">
            <v>Los Angeles</v>
          </cell>
          <cell r="G280" t="str">
            <v>Los Angeles Unified</v>
          </cell>
          <cell r="H280" t="str">
            <v>KIPP Los Angeles College Preparatory</v>
          </cell>
          <cell r="I280" t="str">
            <v>UNIFIED</v>
          </cell>
          <cell r="J280" t="str">
            <v>0531</v>
          </cell>
          <cell r="K280" t="str">
            <v>D</v>
          </cell>
          <cell r="L280">
            <v>3</v>
          </cell>
          <cell r="M280">
            <v>64733</v>
          </cell>
          <cell r="O280">
            <v>1</v>
          </cell>
          <cell r="P280">
            <v>4</v>
          </cell>
          <cell r="Q280">
            <v>255</v>
          </cell>
        </row>
        <row r="281">
          <cell r="A281" t="str">
            <v>19647330101196</v>
          </cell>
          <cell r="B281">
            <v>9604</v>
          </cell>
          <cell r="C281" t="str">
            <v>19</v>
          </cell>
          <cell r="D281">
            <v>64733</v>
          </cell>
          <cell r="E281" t="str">
            <v>0101196</v>
          </cell>
          <cell r="F281" t="str">
            <v>Los Angeles</v>
          </cell>
          <cell r="G281" t="str">
            <v>Los Angeles Unified</v>
          </cell>
          <cell r="H281" t="str">
            <v>View Park Preparatory Accelerated High</v>
          </cell>
          <cell r="I281" t="str">
            <v>UNIFIED</v>
          </cell>
          <cell r="J281" t="str">
            <v>0543</v>
          </cell>
          <cell r="K281" t="str">
            <v>D</v>
          </cell>
          <cell r="L281">
            <v>3</v>
          </cell>
          <cell r="M281">
            <v>64733</v>
          </cell>
          <cell r="O281">
            <v>1</v>
          </cell>
          <cell r="P281">
            <v>4</v>
          </cell>
          <cell r="Q281">
            <v>255</v>
          </cell>
        </row>
        <row r="282">
          <cell r="A282" t="str">
            <v>19647330101444</v>
          </cell>
          <cell r="B282">
            <v>9605</v>
          </cell>
          <cell r="C282" t="str">
            <v>19</v>
          </cell>
          <cell r="D282">
            <v>64733</v>
          </cell>
          <cell r="E282" t="str">
            <v>0101444</v>
          </cell>
          <cell r="F282" t="str">
            <v>Los Angeles</v>
          </cell>
          <cell r="G282" t="str">
            <v>Los Angeles Unified</v>
          </cell>
          <cell r="H282" t="str">
            <v>KIPP Academy of Opportunity</v>
          </cell>
          <cell r="I282" t="str">
            <v>UNIFIED</v>
          </cell>
          <cell r="J282" t="str">
            <v>0530</v>
          </cell>
          <cell r="K282" t="str">
            <v>D</v>
          </cell>
          <cell r="L282">
            <v>3</v>
          </cell>
          <cell r="M282">
            <v>64733</v>
          </cell>
          <cell r="O282">
            <v>1</v>
          </cell>
          <cell r="P282">
            <v>4</v>
          </cell>
          <cell r="Q282">
            <v>255</v>
          </cell>
        </row>
        <row r="283">
          <cell r="A283" t="str">
            <v>19647330101659</v>
          </cell>
          <cell r="B283">
            <v>9607</v>
          </cell>
          <cell r="C283" t="str">
            <v>19</v>
          </cell>
          <cell r="D283">
            <v>64733</v>
          </cell>
          <cell r="E283" t="str">
            <v>0101659</v>
          </cell>
          <cell r="F283" t="str">
            <v>Los Angeles</v>
          </cell>
          <cell r="G283" t="str">
            <v>Los Angeles Unified</v>
          </cell>
          <cell r="H283" t="str">
            <v>Crenshaw Arts-Technology Charter High</v>
          </cell>
          <cell r="I283" t="str">
            <v>UNIFIED</v>
          </cell>
          <cell r="J283" t="str">
            <v>0570</v>
          </cell>
          <cell r="K283" t="str">
            <v>D</v>
          </cell>
          <cell r="L283">
            <v>3</v>
          </cell>
          <cell r="M283">
            <v>64733</v>
          </cell>
          <cell r="O283">
            <v>1</v>
          </cell>
          <cell r="P283">
            <v>4</v>
          </cell>
          <cell r="Q283">
            <v>255</v>
          </cell>
        </row>
        <row r="284">
          <cell r="A284" t="str">
            <v>19647330101675</v>
          </cell>
          <cell r="B284">
            <v>9608</v>
          </cell>
          <cell r="C284" t="str">
            <v>19</v>
          </cell>
          <cell r="D284">
            <v>64733</v>
          </cell>
          <cell r="E284" t="str">
            <v>0101675</v>
          </cell>
          <cell r="F284" t="str">
            <v>Los Angeles</v>
          </cell>
          <cell r="G284" t="str">
            <v>Los Angeles Unified</v>
          </cell>
          <cell r="H284" t="str">
            <v>Oscar De La Hoya Animo Charter High</v>
          </cell>
          <cell r="I284" t="str">
            <v>UNIFIED</v>
          </cell>
          <cell r="J284" t="str">
            <v>0581</v>
          </cell>
          <cell r="K284" t="str">
            <v>D</v>
          </cell>
          <cell r="L284">
            <v>3</v>
          </cell>
          <cell r="M284">
            <v>64733</v>
          </cell>
          <cell r="O284">
            <v>1</v>
          </cell>
          <cell r="P284">
            <v>4</v>
          </cell>
          <cell r="Q284">
            <v>255</v>
          </cell>
        </row>
        <row r="285">
          <cell r="A285" t="str">
            <v>19647330101683</v>
          </cell>
          <cell r="B285">
            <v>9609</v>
          </cell>
          <cell r="C285" t="str">
            <v>19</v>
          </cell>
          <cell r="D285">
            <v>64733</v>
          </cell>
          <cell r="E285" t="str">
            <v>0101683</v>
          </cell>
          <cell r="F285" t="str">
            <v>Los Angeles</v>
          </cell>
          <cell r="G285" t="str">
            <v>Los Angeles Unified</v>
          </cell>
          <cell r="H285" t="str">
            <v>Renaissance Arts Academy</v>
          </cell>
          <cell r="I285" t="str">
            <v>UNIFIED</v>
          </cell>
          <cell r="J285" t="str">
            <v>0579</v>
          </cell>
          <cell r="K285" t="str">
            <v>D</v>
          </cell>
          <cell r="L285">
            <v>3</v>
          </cell>
          <cell r="M285">
            <v>64733</v>
          </cell>
          <cell r="O285">
            <v>1</v>
          </cell>
          <cell r="P285">
            <v>4</v>
          </cell>
          <cell r="Q285">
            <v>255</v>
          </cell>
        </row>
        <row r="286">
          <cell r="A286" t="str">
            <v>19647330102335</v>
          </cell>
          <cell r="B286">
            <v>9668</v>
          </cell>
          <cell r="C286" t="str">
            <v>19</v>
          </cell>
          <cell r="D286">
            <v>64733</v>
          </cell>
          <cell r="E286" t="str">
            <v>0102335</v>
          </cell>
          <cell r="F286" t="str">
            <v>Los Angeles</v>
          </cell>
          <cell r="G286" t="str">
            <v>Los Angeles Unified</v>
          </cell>
          <cell r="H286" t="str">
            <v>Ocean Charter</v>
          </cell>
          <cell r="I286" t="str">
            <v>UNIFIED</v>
          </cell>
          <cell r="J286" t="str">
            <v>0569</v>
          </cell>
          <cell r="K286" t="str">
            <v>D</v>
          </cell>
          <cell r="L286">
            <v>3</v>
          </cell>
          <cell r="M286">
            <v>64733</v>
          </cell>
          <cell r="O286">
            <v>1</v>
          </cell>
          <cell r="P286">
            <v>7</v>
          </cell>
          <cell r="Q286">
            <v>255</v>
          </cell>
        </row>
        <row r="287">
          <cell r="A287" t="str">
            <v>19647330102426</v>
          </cell>
          <cell r="B287">
            <v>9672</v>
          </cell>
          <cell r="C287" t="str">
            <v>19</v>
          </cell>
          <cell r="D287">
            <v>64733</v>
          </cell>
          <cell r="E287" t="str">
            <v>0102426</v>
          </cell>
          <cell r="F287" t="str">
            <v>Los Angeles</v>
          </cell>
          <cell r="G287" t="str">
            <v>Los Angeles Unified</v>
          </cell>
          <cell r="H287" t="str">
            <v>PUC Milagro Charter</v>
          </cell>
          <cell r="I287" t="str">
            <v>UNIFIED</v>
          </cell>
          <cell r="J287" t="str">
            <v>0600</v>
          </cell>
          <cell r="K287" t="str">
            <v>D</v>
          </cell>
          <cell r="L287">
            <v>3</v>
          </cell>
          <cell r="M287">
            <v>64733</v>
          </cell>
          <cell r="O287">
            <v>1</v>
          </cell>
          <cell r="P287">
            <v>7</v>
          </cell>
          <cell r="Q287">
            <v>255</v>
          </cell>
        </row>
        <row r="288">
          <cell r="A288" t="str">
            <v>19647330102434</v>
          </cell>
          <cell r="B288">
            <v>9673</v>
          </cell>
          <cell r="C288" t="str">
            <v>19</v>
          </cell>
          <cell r="D288">
            <v>64733</v>
          </cell>
          <cell r="E288" t="str">
            <v>0102434</v>
          </cell>
          <cell r="F288" t="str">
            <v>Los Angeles</v>
          </cell>
          <cell r="G288" t="str">
            <v>Los Angeles Unified</v>
          </cell>
          <cell r="H288" t="str">
            <v>Animo South Los Angeles Charter</v>
          </cell>
          <cell r="I288" t="str">
            <v>UNIFIED</v>
          </cell>
          <cell r="J288" t="str">
            <v>0602</v>
          </cell>
          <cell r="K288" t="str">
            <v>D</v>
          </cell>
          <cell r="L288">
            <v>3</v>
          </cell>
          <cell r="M288">
            <v>64733</v>
          </cell>
          <cell r="O288">
            <v>1</v>
          </cell>
          <cell r="P288">
            <v>7</v>
          </cell>
          <cell r="Q288">
            <v>255</v>
          </cell>
        </row>
        <row r="289">
          <cell r="A289" t="str">
            <v>19647330102442</v>
          </cell>
          <cell r="B289">
            <v>9674</v>
          </cell>
          <cell r="C289" t="str">
            <v>19</v>
          </cell>
          <cell r="D289">
            <v>64733</v>
          </cell>
          <cell r="E289" t="str">
            <v>0102442</v>
          </cell>
          <cell r="F289" t="str">
            <v>Los Angeles</v>
          </cell>
          <cell r="G289" t="str">
            <v>Los Angeles Unified</v>
          </cell>
          <cell r="H289" t="str">
            <v>PUC Lakeview Charter Academy</v>
          </cell>
          <cell r="I289" t="str">
            <v>UNIFIED</v>
          </cell>
          <cell r="J289" t="str">
            <v>0603</v>
          </cell>
          <cell r="K289" t="str">
            <v>D</v>
          </cell>
          <cell r="L289">
            <v>3</v>
          </cell>
          <cell r="M289">
            <v>64733</v>
          </cell>
          <cell r="O289">
            <v>1</v>
          </cell>
          <cell r="P289">
            <v>7</v>
          </cell>
          <cell r="Q289">
            <v>255</v>
          </cell>
        </row>
        <row r="290">
          <cell r="A290" t="str">
            <v>19647330102483</v>
          </cell>
          <cell r="B290">
            <v>10181</v>
          </cell>
          <cell r="C290" t="str">
            <v>19</v>
          </cell>
          <cell r="D290">
            <v>64733</v>
          </cell>
          <cell r="E290" t="str">
            <v>0102483</v>
          </cell>
          <cell r="F290" t="str">
            <v>Los Angeles</v>
          </cell>
          <cell r="G290" t="str">
            <v>Los Angeles Unified</v>
          </cell>
          <cell r="H290" t="str">
            <v>N.E.W. Academy Canoga Park</v>
          </cell>
          <cell r="I290" t="str">
            <v>UNIFIED</v>
          </cell>
          <cell r="J290" t="str">
            <v>0592</v>
          </cell>
          <cell r="K290" t="str">
            <v>D</v>
          </cell>
          <cell r="L290">
            <v>3</v>
          </cell>
          <cell r="M290">
            <v>64733</v>
          </cell>
          <cell r="O290">
            <v>1</v>
          </cell>
          <cell r="P290">
            <v>10</v>
          </cell>
          <cell r="Q290">
            <v>255</v>
          </cell>
        </row>
        <row r="291">
          <cell r="A291" t="str">
            <v>19647330102491</v>
          </cell>
          <cell r="B291">
            <v>9675</v>
          </cell>
          <cell r="C291" t="str">
            <v>19</v>
          </cell>
          <cell r="D291">
            <v>64733</v>
          </cell>
          <cell r="E291" t="str">
            <v>0102491</v>
          </cell>
          <cell r="F291" t="str">
            <v>Los Angeles</v>
          </cell>
          <cell r="G291" t="str">
            <v>Los Angeles Unified</v>
          </cell>
          <cell r="H291" t="str">
            <v>Dr. Theo. T. Alexander Jr., Science Center</v>
          </cell>
          <cell r="I291" t="str">
            <v>UNIFIED</v>
          </cell>
          <cell r="J291" t="str">
            <v>0604</v>
          </cell>
          <cell r="K291" t="str">
            <v>L</v>
          </cell>
          <cell r="L291">
            <v>3</v>
          </cell>
          <cell r="M291">
            <v>64733</v>
          </cell>
          <cell r="O291">
            <v>1</v>
          </cell>
          <cell r="P291">
            <v>7</v>
          </cell>
          <cell r="Q291">
            <v>255</v>
          </cell>
        </row>
        <row r="292">
          <cell r="A292" t="str">
            <v>19647330102541</v>
          </cell>
          <cell r="B292">
            <v>9678</v>
          </cell>
          <cell r="C292" t="str">
            <v>19</v>
          </cell>
          <cell r="D292">
            <v>64733</v>
          </cell>
          <cell r="E292" t="str">
            <v>0102541</v>
          </cell>
          <cell r="F292" t="str">
            <v>Los Angeles</v>
          </cell>
          <cell r="G292" t="str">
            <v>Los Angeles Unified</v>
          </cell>
          <cell r="H292" t="str">
            <v>New Designs Charter</v>
          </cell>
          <cell r="I292" t="str">
            <v>UNIFIED</v>
          </cell>
          <cell r="J292" t="str">
            <v>0601</v>
          </cell>
          <cell r="K292" t="str">
            <v>D</v>
          </cell>
          <cell r="L292">
            <v>3</v>
          </cell>
          <cell r="M292">
            <v>64733</v>
          </cell>
          <cell r="O292">
            <v>1</v>
          </cell>
          <cell r="P292">
            <v>7</v>
          </cell>
          <cell r="Q292">
            <v>255</v>
          </cell>
        </row>
        <row r="293">
          <cell r="A293" t="str">
            <v>19647330106351</v>
          </cell>
          <cell r="B293">
            <v>9686</v>
          </cell>
          <cell r="C293" t="str">
            <v>19</v>
          </cell>
          <cell r="D293">
            <v>64733</v>
          </cell>
          <cell r="E293" t="str">
            <v>0106351</v>
          </cell>
          <cell r="F293" t="str">
            <v>Los Angeles</v>
          </cell>
          <cell r="G293" t="str">
            <v>Los Angeles Unified</v>
          </cell>
          <cell r="H293" t="str">
            <v>Ivy Academia</v>
          </cell>
          <cell r="I293" t="str">
            <v>UNIFIED</v>
          </cell>
          <cell r="J293" t="str">
            <v>0619</v>
          </cell>
          <cell r="K293" t="str">
            <v>D</v>
          </cell>
          <cell r="L293">
            <v>3</v>
          </cell>
          <cell r="M293">
            <v>64733</v>
          </cell>
          <cell r="O293">
            <v>1</v>
          </cell>
          <cell r="P293">
            <v>7</v>
          </cell>
          <cell r="Q293">
            <v>255</v>
          </cell>
        </row>
        <row r="294">
          <cell r="A294" t="str">
            <v>19647330106427</v>
          </cell>
          <cell r="B294">
            <v>9690</v>
          </cell>
          <cell r="C294" t="str">
            <v>19</v>
          </cell>
          <cell r="D294">
            <v>64733</v>
          </cell>
          <cell r="E294" t="str">
            <v>0106427</v>
          </cell>
          <cell r="F294" t="str">
            <v>Los Angeles</v>
          </cell>
          <cell r="G294" t="str">
            <v>Los Angeles Unified</v>
          </cell>
          <cell r="H294" t="str">
            <v>Synergy Charter Academy</v>
          </cell>
          <cell r="I294" t="str">
            <v>UNIFIED</v>
          </cell>
          <cell r="J294" t="str">
            <v>0636</v>
          </cell>
          <cell r="K294" t="str">
            <v>D</v>
          </cell>
          <cell r="L294">
            <v>3</v>
          </cell>
          <cell r="M294">
            <v>64733</v>
          </cell>
          <cell r="O294">
            <v>1</v>
          </cell>
          <cell r="P294">
            <v>7</v>
          </cell>
          <cell r="Q294">
            <v>255</v>
          </cell>
        </row>
        <row r="295">
          <cell r="A295" t="str">
            <v>19647330106435</v>
          </cell>
          <cell r="B295">
            <v>9691</v>
          </cell>
          <cell r="C295" t="str">
            <v>19</v>
          </cell>
          <cell r="D295">
            <v>64733</v>
          </cell>
          <cell r="E295" t="str">
            <v>0106435</v>
          </cell>
          <cell r="F295" t="str">
            <v>Los Angeles</v>
          </cell>
          <cell r="G295" t="str">
            <v>Los Angeles Unified</v>
          </cell>
          <cell r="H295" t="str">
            <v>Camino Nuevo Charter High</v>
          </cell>
          <cell r="I295" t="str">
            <v>UNIFIED</v>
          </cell>
          <cell r="J295" t="str">
            <v>0635</v>
          </cell>
          <cell r="K295" t="str">
            <v>D</v>
          </cell>
          <cell r="L295">
            <v>3</v>
          </cell>
          <cell r="M295">
            <v>64733</v>
          </cell>
          <cell r="O295">
            <v>1</v>
          </cell>
          <cell r="P295">
            <v>7</v>
          </cell>
          <cell r="Q295">
            <v>255</v>
          </cell>
        </row>
        <row r="296">
          <cell r="A296" t="str">
            <v>19647330106831</v>
          </cell>
          <cell r="B296">
            <v>9706</v>
          </cell>
          <cell r="C296" t="str">
            <v>19</v>
          </cell>
          <cell r="D296">
            <v>64733</v>
          </cell>
          <cell r="E296" t="str">
            <v>0106831</v>
          </cell>
          <cell r="F296" t="str">
            <v>Los Angeles</v>
          </cell>
          <cell r="G296" t="str">
            <v>Los Angeles Unified</v>
          </cell>
          <cell r="H296" t="str">
            <v>Animo Venice Charter High</v>
          </cell>
          <cell r="I296" t="str">
            <v>UNIFIED</v>
          </cell>
          <cell r="J296" t="str">
            <v>0648</v>
          </cell>
          <cell r="K296" t="str">
            <v>D</v>
          </cell>
          <cell r="L296">
            <v>3</v>
          </cell>
          <cell r="M296">
            <v>64733</v>
          </cell>
          <cell r="O296">
            <v>1</v>
          </cell>
          <cell r="P296">
            <v>7</v>
          </cell>
          <cell r="Q296">
            <v>255</v>
          </cell>
        </row>
        <row r="297">
          <cell r="A297" t="str">
            <v>19647330106849</v>
          </cell>
          <cell r="B297">
            <v>10248</v>
          </cell>
          <cell r="C297" t="str">
            <v>19</v>
          </cell>
          <cell r="D297">
            <v>64733</v>
          </cell>
          <cell r="E297" t="str">
            <v>0106849</v>
          </cell>
          <cell r="F297" t="str">
            <v>Los Angeles</v>
          </cell>
          <cell r="G297" t="str">
            <v>Los Angeles Unified</v>
          </cell>
          <cell r="H297" t="str">
            <v>Animo Pat Brown</v>
          </cell>
          <cell r="I297" t="str">
            <v>UNIFIED</v>
          </cell>
          <cell r="J297" t="str">
            <v>0649</v>
          </cell>
          <cell r="K297" t="str">
            <v>D</v>
          </cell>
          <cell r="L297">
            <v>3</v>
          </cell>
          <cell r="M297">
            <v>64733</v>
          </cell>
          <cell r="O297">
            <v>1</v>
          </cell>
          <cell r="P297">
            <v>13</v>
          </cell>
          <cell r="Q297">
            <v>255</v>
          </cell>
        </row>
        <row r="298">
          <cell r="A298" t="str">
            <v>19647330106864</v>
          </cell>
          <cell r="B298">
            <v>9708</v>
          </cell>
          <cell r="C298" t="str">
            <v>19</v>
          </cell>
          <cell r="D298">
            <v>64733</v>
          </cell>
          <cell r="E298" t="str">
            <v>0106864</v>
          </cell>
          <cell r="F298" t="str">
            <v>Los Angeles</v>
          </cell>
          <cell r="G298" t="str">
            <v>Los Angeles Unified</v>
          </cell>
          <cell r="H298" t="str">
            <v>Alliance Gertz-Ressler Richard Merkin 6-12 Complex</v>
          </cell>
          <cell r="I298" t="str">
            <v>UNIFIED</v>
          </cell>
          <cell r="J298" t="str">
            <v>0645</v>
          </cell>
          <cell r="K298" t="str">
            <v>D</v>
          </cell>
          <cell r="L298">
            <v>3</v>
          </cell>
          <cell r="M298">
            <v>64733</v>
          </cell>
          <cell r="O298">
            <v>1</v>
          </cell>
          <cell r="P298">
            <v>7</v>
          </cell>
          <cell r="Q298">
            <v>255</v>
          </cell>
        </row>
        <row r="299">
          <cell r="A299" t="str">
            <v>19647330106872</v>
          </cell>
          <cell r="B299">
            <v>9709</v>
          </cell>
          <cell r="C299" t="str">
            <v>19</v>
          </cell>
          <cell r="D299">
            <v>64733</v>
          </cell>
          <cell r="E299" t="str">
            <v>0106872</v>
          </cell>
          <cell r="F299" t="str">
            <v>Los Angeles</v>
          </cell>
          <cell r="G299" t="str">
            <v>Los Angeles Unified</v>
          </cell>
          <cell r="H299" t="str">
            <v>Bert Corona Charter</v>
          </cell>
          <cell r="I299" t="str">
            <v>UNIFIED</v>
          </cell>
          <cell r="J299" t="str">
            <v>0654</v>
          </cell>
          <cell r="K299" t="str">
            <v>D</v>
          </cell>
          <cell r="L299">
            <v>3</v>
          </cell>
          <cell r="M299">
            <v>64733</v>
          </cell>
          <cell r="O299">
            <v>1</v>
          </cell>
          <cell r="P299">
            <v>7</v>
          </cell>
          <cell r="Q299">
            <v>255</v>
          </cell>
        </row>
        <row r="300">
          <cell r="A300" t="str">
            <v>19647330107755</v>
          </cell>
          <cell r="B300">
            <v>10196</v>
          </cell>
          <cell r="C300" t="str">
            <v>19</v>
          </cell>
          <cell r="D300">
            <v>64733</v>
          </cell>
          <cell r="E300" t="str">
            <v>0107755</v>
          </cell>
          <cell r="F300" t="str">
            <v>Los Angeles</v>
          </cell>
          <cell r="G300" t="str">
            <v>Los Angeles Unified</v>
          </cell>
          <cell r="H300" t="str">
            <v>Port of Los Angeles High</v>
          </cell>
          <cell r="I300" t="str">
            <v>UNIFIED</v>
          </cell>
          <cell r="J300" t="str">
            <v>0542</v>
          </cell>
          <cell r="K300" t="str">
            <v>D</v>
          </cell>
          <cell r="L300">
            <v>3</v>
          </cell>
          <cell r="M300">
            <v>64733</v>
          </cell>
          <cell r="O300">
            <v>1</v>
          </cell>
          <cell r="P300">
            <v>10</v>
          </cell>
          <cell r="Q300">
            <v>255</v>
          </cell>
        </row>
        <row r="301">
          <cell r="A301" t="str">
            <v>19647330108878</v>
          </cell>
          <cell r="B301">
            <v>10204</v>
          </cell>
          <cell r="C301" t="str">
            <v>19</v>
          </cell>
          <cell r="D301">
            <v>64733</v>
          </cell>
          <cell r="E301" t="str">
            <v>0108878</v>
          </cell>
          <cell r="F301" t="str">
            <v>Los Angeles</v>
          </cell>
          <cell r="G301" t="str">
            <v>Los Angeles Unified</v>
          </cell>
          <cell r="H301" t="str">
            <v>CHAMPS - Charter HS of Arts-Multimedia &amp; Performing</v>
          </cell>
          <cell r="I301" t="str">
            <v>UNIFIED</v>
          </cell>
          <cell r="J301" t="str">
            <v>0712</v>
          </cell>
          <cell r="K301" t="str">
            <v>D</v>
          </cell>
          <cell r="L301">
            <v>3</v>
          </cell>
          <cell r="M301">
            <v>64733</v>
          </cell>
          <cell r="O301">
            <v>1</v>
          </cell>
          <cell r="P301">
            <v>10</v>
          </cell>
          <cell r="Q301">
            <v>255</v>
          </cell>
        </row>
        <row r="302">
          <cell r="A302" t="str">
            <v>19647330108886</v>
          </cell>
          <cell r="B302">
            <v>10172</v>
          </cell>
          <cell r="C302" t="str">
            <v>19</v>
          </cell>
          <cell r="D302">
            <v>64733</v>
          </cell>
          <cell r="E302" t="str">
            <v>0108886</v>
          </cell>
          <cell r="F302" t="str">
            <v>Los Angeles</v>
          </cell>
          <cell r="G302" t="str">
            <v>Los Angeles Unified</v>
          </cell>
          <cell r="H302" t="str">
            <v>Gabriella Charter</v>
          </cell>
          <cell r="I302" t="str">
            <v>UNIFIED</v>
          </cell>
          <cell r="J302" t="str">
            <v>0713</v>
          </cell>
          <cell r="K302" t="str">
            <v>D</v>
          </cell>
          <cell r="L302">
            <v>3</v>
          </cell>
          <cell r="M302">
            <v>64733</v>
          </cell>
          <cell r="O302">
            <v>1</v>
          </cell>
          <cell r="P302">
            <v>10</v>
          </cell>
          <cell r="Q302">
            <v>255</v>
          </cell>
        </row>
        <row r="303">
          <cell r="A303" t="str">
            <v>19647330108894</v>
          </cell>
          <cell r="B303">
            <v>10188</v>
          </cell>
          <cell r="C303" t="str">
            <v>19</v>
          </cell>
          <cell r="D303">
            <v>64733</v>
          </cell>
          <cell r="E303" t="str">
            <v>0108894</v>
          </cell>
          <cell r="F303" t="str">
            <v>Los Angeles</v>
          </cell>
          <cell r="G303" t="str">
            <v>Los Angeles Unified</v>
          </cell>
          <cell r="H303" t="str">
            <v>Alliance Judy Ivie Burton Technology Academy High</v>
          </cell>
          <cell r="I303" t="str">
            <v>UNIFIED</v>
          </cell>
          <cell r="J303" t="str">
            <v>0714</v>
          </cell>
          <cell r="K303" t="str">
            <v>D</v>
          </cell>
          <cell r="L303">
            <v>3</v>
          </cell>
          <cell r="M303">
            <v>64733</v>
          </cell>
          <cell r="O303">
            <v>1</v>
          </cell>
          <cell r="P303">
            <v>10</v>
          </cell>
          <cell r="Q303">
            <v>255</v>
          </cell>
        </row>
        <row r="304">
          <cell r="A304" t="str">
            <v>19647330108910</v>
          </cell>
          <cell r="B304">
            <v>10180</v>
          </cell>
          <cell r="C304" t="str">
            <v>19</v>
          </cell>
          <cell r="D304">
            <v>64733</v>
          </cell>
          <cell r="E304" t="str">
            <v>0108910</v>
          </cell>
          <cell r="F304" t="str">
            <v>Los Angeles</v>
          </cell>
          <cell r="G304" t="str">
            <v>Los Angeles Unified</v>
          </cell>
          <cell r="H304" t="str">
            <v>Celerity Nascent Charter</v>
          </cell>
          <cell r="I304" t="str">
            <v>UNIFIED</v>
          </cell>
          <cell r="J304" t="str">
            <v>0716</v>
          </cell>
          <cell r="K304" t="str">
            <v>D</v>
          </cell>
          <cell r="L304">
            <v>3</v>
          </cell>
          <cell r="M304">
            <v>64733</v>
          </cell>
          <cell r="O304">
            <v>1</v>
          </cell>
          <cell r="P304">
            <v>10</v>
          </cell>
          <cell r="Q304">
            <v>255</v>
          </cell>
        </row>
        <row r="305">
          <cell r="A305" t="str">
            <v>19647330108928</v>
          </cell>
          <cell r="B305">
            <v>10171</v>
          </cell>
          <cell r="C305" t="str">
            <v>19</v>
          </cell>
          <cell r="D305">
            <v>64733</v>
          </cell>
          <cell r="E305" t="str">
            <v>0108928</v>
          </cell>
          <cell r="F305" t="str">
            <v>Los Angeles</v>
          </cell>
          <cell r="G305" t="str">
            <v>Los Angeles Unified</v>
          </cell>
          <cell r="H305" t="str">
            <v>Larchmont Charter</v>
          </cell>
          <cell r="I305" t="str">
            <v>UNIFIED</v>
          </cell>
          <cell r="J305" t="str">
            <v>0717</v>
          </cell>
          <cell r="K305" t="str">
            <v>D</v>
          </cell>
          <cell r="L305">
            <v>3</v>
          </cell>
          <cell r="M305">
            <v>64733</v>
          </cell>
          <cell r="O305">
            <v>1</v>
          </cell>
          <cell r="P305">
            <v>10</v>
          </cell>
          <cell r="Q305">
            <v>255</v>
          </cell>
        </row>
        <row r="306">
          <cell r="A306" t="str">
            <v>19647330108936</v>
          </cell>
          <cell r="B306">
            <v>10189</v>
          </cell>
          <cell r="C306" t="str">
            <v>19</v>
          </cell>
          <cell r="D306">
            <v>64733</v>
          </cell>
          <cell r="E306" t="str">
            <v>0108936</v>
          </cell>
          <cell r="F306" t="str">
            <v>Los Angeles</v>
          </cell>
          <cell r="G306" t="str">
            <v>Los Angeles Unified</v>
          </cell>
          <cell r="H306" t="str">
            <v>Alliance Collins Family College-Ready High</v>
          </cell>
          <cell r="I306" t="str">
            <v>UNIFIED</v>
          </cell>
          <cell r="J306" t="str">
            <v>0718</v>
          </cell>
          <cell r="K306" t="str">
            <v>D</v>
          </cell>
          <cell r="L306">
            <v>3</v>
          </cell>
          <cell r="M306">
            <v>64733</v>
          </cell>
          <cell r="O306">
            <v>1</v>
          </cell>
          <cell r="P306">
            <v>10</v>
          </cell>
          <cell r="Q306">
            <v>255</v>
          </cell>
        </row>
        <row r="307">
          <cell r="A307" t="str">
            <v>19647330109884</v>
          </cell>
          <cell r="B307">
            <v>10215</v>
          </cell>
          <cell r="C307" t="str">
            <v>19</v>
          </cell>
          <cell r="D307">
            <v>64733</v>
          </cell>
          <cell r="E307" t="str">
            <v>0109884</v>
          </cell>
          <cell r="F307" t="str">
            <v>Los Angeles</v>
          </cell>
          <cell r="G307" t="str">
            <v>Los Angeles Unified</v>
          </cell>
          <cell r="H307" t="str">
            <v>James Jordan Middle</v>
          </cell>
          <cell r="I307" t="str">
            <v>UNIFIED</v>
          </cell>
          <cell r="J307" t="str">
            <v>0734</v>
          </cell>
          <cell r="K307" t="str">
            <v>D</v>
          </cell>
          <cell r="L307">
            <v>3</v>
          </cell>
          <cell r="M307">
            <v>64733</v>
          </cell>
          <cell r="O307">
            <v>1</v>
          </cell>
          <cell r="P307">
            <v>10</v>
          </cell>
          <cell r="Q307">
            <v>255</v>
          </cell>
        </row>
        <row r="308">
          <cell r="A308" t="str">
            <v>19647330109934</v>
          </cell>
          <cell r="B308">
            <v>10167</v>
          </cell>
          <cell r="C308" t="str">
            <v>19</v>
          </cell>
          <cell r="D308">
            <v>64733</v>
          </cell>
          <cell r="E308" t="str">
            <v>0109934</v>
          </cell>
          <cell r="F308" t="str">
            <v>Los Angeles</v>
          </cell>
          <cell r="G308" t="str">
            <v>Los Angeles Unified</v>
          </cell>
          <cell r="H308" t="str">
            <v>Our Community Charter</v>
          </cell>
          <cell r="I308" t="str">
            <v>UNIFIED</v>
          </cell>
          <cell r="J308" t="str">
            <v>0739</v>
          </cell>
          <cell r="K308" t="str">
            <v>D</v>
          </cell>
          <cell r="L308">
            <v>3</v>
          </cell>
          <cell r="M308">
            <v>64733</v>
          </cell>
          <cell r="O308">
            <v>1</v>
          </cell>
          <cell r="P308">
            <v>10</v>
          </cell>
          <cell r="Q308">
            <v>255</v>
          </cell>
        </row>
        <row r="309">
          <cell r="A309" t="str">
            <v>19647330110304</v>
          </cell>
          <cell r="B309">
            <v>10209</v>
          </cell>
          <cell r="C309" t="str">
            <v>19</v>
          </cell>
          <cell r="D309">
            <v>64733</v>
          </cell>
          <cell r="E309" t="str">
            <v>0110304</v>
          </cell>
          <cell r="F309" t="str">
            <v>Los Angeles</v>
          </cell>
          <cell r="G309" t="str">
            <v>Los Angeles Unified</v>
          </cell>
          <cell r="H309" t="str">
            <v>Los Angeles Academy of Arts &amp; Enterprise Charter</v>
          </cell>
          <cell r="I309" t="str">
            <v>UNIFIED</v>
          </cell>
          <cell r="J309" t="str">
            <v>0675</v>
          </cell>
          <cell r="K309" t="str">
            <v>D</v>
          </cell>
          <cell r="L309">
            <v>3</v>
          </cell>
          <cell r="M309">
            <v>64733</v>
          </cell>
          <cell r="O309">
            <v>1</v>
          </cell>
          <cell r="P309">
            <v>10</v>
          </cell>
          <cell r="Q309">
            <v>255</v>
          </cell>
        </row>
        <row r="310">
          <cell r="A310" t="str">
            <v>19647330111211</v>
          </cell>
          <cell r="B310">
            <v>10249</v>
          </cell>
          <cell r="C310" t="str">
            <v>19</v>
          </cell>
          <cell r="D310">
            <v>64733</v>
          </cell>
          <cell r="E310" t="str">
            <v>0111211</v>
          </cell>
          <cell r="F310" t="str">
            <v>Los Angeles</v>
          </cell>
          <cell r="G310" t="str">
            <v>Los Angeles Unified</v>
          </cell>
          <cell r="H310" t="str">
            <v>New Heights Charter</v>
          </cell>
          <cell r="I310" t="str">
            <v>UNIFIED</v>
          </cell>
          <cell r="J310" t="str">
            <v>0761</v>
          </cell>
          <cell r="K310" t="str">
            <v>D</v>
          </cell>
          <cell r="L310">
            <v>3</v>
          </cell>
          <cell r="M310">
            <v>64733</v>
          </cell>
          <cell r="O310">
            <v>1</v>
          </cell>
          <cell r="P310">
            <v>13</v>
          </cell>
          <cell r="Q310">
            <v>255</v>
          </cell>
        </row>
        <row r="311">
          <cell r="A311" t="str">
            <v>19647330111484</v>
          </cell>
          <cell r="B311">
            <v>10250</v>
          </cell>
          <cell r="C311" t="str">
            <v>19</v>
          </cell>
          <cell r="D311">
            <v>64733</v>
          </cell>
          <cell r="E311" t="str">
            <v>0111484</v>
          </cell>
          <cell r="F311" t="str">
            <v>Los Angeles</v>
          </cell>
          <cell r="G311" t="str">
            <v>Los Angeles Unified</v>
          </cell>
          <cell r="H311" t="str">
            <v>New Village Girls Academy</v>
          </cell>
          <cell r="I311" t="str">
            <v>UNIFIED</v>
          </cell>
          <cell r="J311" t="str">
            <v>0791</v>
          </cell>
          <cell r="K311" t="str">
            <v>D</v>
          </cell>
          <cell r="L311">
            <v>3</v>
          </cell>
          <cell r="M311">
            <v>64733</v>
          </cell>
          <cell r="O311">
            <v>1</v>
          </cell>
          <cell r="P311">
            <v>13</v>
          </cell>
          <cell r="Q311">
            <v>255</v>
          </cell>
        </row>
        <row r="312">
          <cell r="A312" t="str">
            <v>19647330111492</v>
          </cell>
          <cell r="B312">
            <v>11362</v>
          </cell>
          <cell r="C312" t="str">
            <v>19</v>
          </cell>
          <cell r="D312">
            <v>64733</v>
          </cell>
          <cell r="E312" t="str">
            <v>0111492</v>
          </cell>
          <cell r="F312" t="str">
            <v>Los Angeles</v>
          </cell>
          <cell r="G312" t="str">
            <v>Los Angeles Unified</v>
          </cell>
          <cell r="H312" t="str">
            <v>Alliance Patti And Peter Neuwirth Leadership Academy</v>
          </cell>
          <cell r="I312" t="str">
            <v>UNIFIED</v>
          </cell>
          <cell r="J312" t="str">
            <v>0789</v>
          </cell>
          <cell r="K312" t="str">
            <v>D</v>
          </cell>
          <cell r="L312">
            <v>3</v>
          </cell>
          <cell r="M312">
            <v>64733</v>
          </cell>
          <cell r="O312">
            <v>1</v>
          </cell>
          <cell r="P312">
            <v>16</v>
          </cell>
          <cell r="Q312">
            <v>255</v>
          </cell>
        </row>
        <row r="313">
          <cell r="A313" t="str">
            <v>19647330111500</v>
          </cell>
          <cell r="B313">
            <v>10251</v>
          </cell>
          <cell r="C313" t="str">
            <v>19</v>
          </cell>
          <cell r="D313">
            <v>64733</v>
          </cell>
          <cell r="E313" t="str">
            <v>0111500</v>
          </cell>
          <cell r="F313" t="str">
            <v>Los Angeles</v>
          </cell>
          <cell r="G313" t="str">
            <v>Los Angeles Unified</v>
          </cell>
          <cell r="H313" t="str">
            <v>Alliance Dr. Olga Mohan High</v>
          </cell>
          <cell r="I313" t="str">
            <v>UNIFIED</v>
          </cell>
          <cell r="J313" t="str">
            <v>0790</v>
          </cell>
          <cell r="K313" t="str">
            <v>D</v>
          </cell>
          <cell r="L313">
            <v>3</v>
          </cell>
          <cell r="M313">
            <v>64733</v>
          </cell>
          <cell r="O313">
            <v>1</v>
          </cell>
          <cell r="P313">
            <v>13</v>
          </cell>
          <cell r="Q313">
            <v>255</v>
          </cell>
        </row>
        <row r="314">
          <cell r="A314" t="str">
            <v>19647330111518</v>
          </cell>
          <cell r="B314">
            <v>11363</v>
          </cell>
          <cell r="C314" t="str">
            <v>19</v>
          </cell>
          <cell r="D314">
            <v>64733</v>
          </cell>
          <cell r="E314" t="str">
            <v>0111518</v>
          </cell>
          <cell r="F314" t="str">
            <v>Los Angeles</v>
          </cell>
          <cell r="G314" t="str">
            <v>Los Angeles Unified</v>
          </cell>
          <cell r="H314" t="str">
            <v>Alliance Jack H. Skirball Middle</v>
          </cell>
          <cell r="I314" t="str">
            <v>UNIFIED</v>
          </cell>
          <cell r="J314" t="str">
            <v>0779</v>
          </cell>
          <cell r="K314" t="str">
            <v>D</v>
          </cell>
          <cell r="L314">
            <v>3</v>
          </cell>
          <cell r="M314">
            <v>64733</v>
          </cell>
          <cell r="O314">
            <v>1</v>
          </cell>
          <cell r="P314">
            <v>16</v>
          </cell>
          <cell r="Q314">
            <v>255</v>
          </cell>
        </row>
        <row r="315">
          <cell r="A315" t="str">
            <v>19647330111575</v>
          </cell>
          <cell r="B315">
            <v>10252</v>
          </cell>
          <cell r="C315" t="str">
            <v>19</v>
          </cell>
          <cell r="D315">
            <v>64733</v>
          </cell>
          <cell r="E315" t="str">
            <v>0111575</v>
          </cell>
          <cell r="F315" t="str">
            <v>Los Angeles</v>
          </cell>
          <cell r="G315" t="str">
            <v>Los Angeles Unified</v>
          </cell>
          <cell r="H315" t="str">
            <v>Animo Ralph Bunche Charter High</v>
          </cell>
          <cell r="I315" t="str">
            <v>UNIFIED</v>
          </cell>
          <cell r="J315" t="str">
            <v>0781</v>
          </cell>
          <cell r="K315" t="str">
            <v>D</v>
          </cell>
          <cell r="L315">
            <v>3</v>
          </cell>
          <cell r="M315">
            <v>64733</v>
          </cell>
          <cell r="O315">
            <v>1</v>
          </cell>
          <cell r="P315">
            <v>13</v>
          </cell>
          <cell r="Q315">
            <v>255</v>
          </cell>
        </row>
        <row r="316">
          <cell r="A316" t="str">
            <v>19647330111583</v>
          </cell>
          <cell r="B316">
            <v>10253</v>
          </cell>
          <cell r="C316" t="str">
            <v>19</v>
          </cell>
          <cell r="D316">
            <v>64733</v>
          </cell>
          <cell r="E316" t="str">
            <v>0111583</v>
          </cell>
          <cell r="F316" t="str">
            <v>Los Angeles</v>
          </cell>
          <cell r="G316" t="str">
            <v>Los Angeles Unified</v>
          </cell>
          <cell r="H316" t="str">
            <v>Animo Jackie Robinson High</v>
          </cell>
          <cell r="I316" t="str">
            <v>UNIFIED</v>
          </cell>
          <cell r="J316" t="str">
            <v>0793</v>
          </cell>
          <cell r="K316" t="str">
            <v>D</v>
          </cell>
          <cell r="L316">
            <v>3</v>
          </cell>
          <cell r="M316">
            <v>64733</v>
          </cell>
          <cell r="O316">
            <v>1</v>
          </cell>
          <cell r="P316">
            <v>13</v>
          </cell>
          <cell r="Q316">
            <v>255</v>
          </cell>
        </row>
        <row r="317">
          <cell r="A317" t="str">
            <v>19647330111625</v>
          </cell>
          <cell r="B317">
            <v>11365</v>
          </cell>
          <cell r="C317" t="str">
            <v>19</v>
          </cell>
          <cell r="D317">
            <v>64733</v>
          </cell>
          <cell r="E317" t="str">
            <v>0111625</v>
          </cell>
          <cell r="F317" t="str">
            <v>Los Angeles</v>
          </cell>
          <cell r="G317" t="str">
            <v>Los Angeles Unified</v>
          </cell>
          <cell r="H317" t="str">
            <v>Animo Watts College Preparatory Academy</v>
          </cell>
          <cell r="I317" t="str">
            <v>UNIFIED</v>
          </cell>
          <cell r="J317" t="str">
            <v>0783</v>
          </cell>
          <cell r="K317" t="str">
            <v>D</v>
          </cell>
          <cell r="L317">
            <v>3</v>
          </cell>
          <cell r="M317">
            <v>64733</v>
          </cell>
          <cell r="O317">
            <v>1</v>
          </cell>
          <cell r="P317">
            <v>16</v>
          </cell>
          <cell r="Q317">
            <v>255</v>
          </cell>
        </row>
        <row r="318">
          <cell r="A318" t="str">
            <v>19647330111641</v>
          </cell>
          <cell r="B318">
            <v>10256</v>
          </cell>
          <cell r="C318" t="str">
            <v>19</v>
          </cell>
          <cell r="D318">
            <v>64733</v>
          </cell>
          <cell r="E318" t="str">
            <v>0111641</v>
          </cell>
          <cell r="F318" t="str">
            <v>Los Angeles</v>
          </cell>
          <cell r="G318" t="str">
            <v>Los Angeles Unified</v>
          </cell>
          <cell r="H318" t="str">
            <v>Alliance Ouchi-O' Donovan 6-12 Complex</v>
          </cell>
          <cell r="I318" t="str">
            <v>UNIFIED</v>
          </cell>
          <cell r="J318" t="str">
            <v>0784</v>
          </cell>
          <cell r="K318" t="str">
            <v>D</v>
          </cell>
          <cell r="L318">
            <v>3</v>
          </cell>
          <cell r="M318">
            <v>64733</v>
          </cell>
          <cell r="O318">
            <v>1</v>
          </cell>
          <cell r="P318">
            <v>13</v>
          </cell>
          <cell r="Q318">
            <v>255</v>
          </cell>
        </row>
        <row r="319">
          <cell r="A319" t="str">
            <v>19647330111658</v>
          </cell>
          <cell r="B319">
            <v>10257</v>
          </cell>
          <cell r="C319" t="str">
            <v>19</v>
          </cell>
          <cell r="D319">
            <v>64733</v>
          </cell>
          <cell r="E319" t="str">
            <v>0111658</v>
          </cell>
          <cell r="F319" t="str">
            <v>Los Angeles</v>
          </cell>
          <cell r="G319" t="str">
            <v>Los Angeles Unified</v>
          </cell>
          <cell r="H319" t="str">
            <v>Alliance Marc &amp; Eva Stern Math and Science</v>
          </cell>
          <cell r="I319" t="str">
            <v>UNIFIED</v>
          </cell>
          <cell r="J319" t="str">
            <v>0788</v>
          </cell>
          <cell r="K319" t="str">
            <v>D</v>
          </cell>
          <cell r="L319">
            <v>3</v>
          </cell>
          <cell r="M319">
            <v>64733</v>
          </cell>
          <cell r="O319">
            <v>1</v>
          </cell>
          <cell r="P319">
            <v>13</v>
          </cell>
          <cell r="Q319">
            <v>255</v>
          </cell>
        </row>
        <row r="320">
          <cell r="A320" t="str">
            <v>19647330112060</v>
          </cell>
          <cell r="B320">
            <v>10841</v>
          </cell>
          <cell r="C320" t="str">
            <v>19</v>
          </cell>
          <cell r="D320">
            <v>64733</v>
          </cell>
          <cell r="E320" t="str">
            <v>0112060</v>
          </cell>
          <cell r="F320" t="str">
            <v>Los Angeles</v>
          </cell>
          <cell r="G320" t="str">
            <v>Los Angeles Unified</v>
          </cell>
          <cell r="H320" t="str">
            <v>Hesby Oaks Leadership Charter</v>
          </cell>
          <cell r="I320" t="str">
            <v>UNIFIED</v>
          </cell>
          <cell r="J320" t="str">
            <v>1468</v>
          </cell>
          <cell r="K320" t="str">
            <v>L</v>
          </cell>
          <cell r="L320">
            <v>3</v>
          </cell>
          <cell r="M320">
            <v>64733</v>
          </cell>
          <cell r="O320">
            <v>1</v>
          </cell>
          <cell r="P320">
            <v>31</v>
          </cell>
          <cell r="Q320">
            <v>255</v>
          </cell>
        </row>
        <row r="321">
          <cell r="A321" t="str">
            <v>19647330112201</v>
          </cell>
          <cell r="B321">
            <v>10259</v>
          </cell>
          <cell r="C321" t="str">
            <v>19</v>
          </cell>
          <cell r="D321">
            <v>64733</v>
          </cell>
          <cell r="E321" t="str">
            <v>0112201</v>
          </cell>
          <cell r="F321" t="str">
            <v>Los Angeles</v>
          </cell>
          <cell r="G321" t="str">
            <v>Los Angeles Unified</v>
          </cell>
          <cell r="H321" t="str">
            <v>PUC Excel Charter Academy</v>
          </cell>
          <cell r="I321" t="str">
            <v>UNIFIED</v>
          </cell>
          <cell r="J321" t="str">
            <v>0798</v>
          </cell>
          <cell r="K321" t="str">
            <v>D</v>
          </cell>
          <cell r="L321">
            <v>3</v>
          </cell>
          <cell r="M321">
            <v>64733</v>
          </cell>
          <cell r="O321">
            <v>1</v>
          </cell>
          <cell r="P321">
            <v>13</v>
          </cell>
          <cell r="Q321">
            <v>255</v>
          </cell>
        </row>
        <row r="322">
          <cell r="A322" t="str">
            <v>19647330112235</v>
          </cell>
          <cell r="B322">
            <v>10261</v>
          </cell>
          <cell r="C322" t="str">
            <v>19</v>
          </cell>
          <cell r="D322">
            <v>64733</v>
          </cell>
          <cell r="E322" t="str">
            <v>0112235</v>
          </cell>
          <cell r="F322" t="str">
            <v>Los Angeles</v>
          </cell>
          <cell r="G322" t="str">
            <v>Los Angeles Unified</v>
          </cell>
          <cell r="H322" t="str">
            <v>Los Feliz Charter School for the Arts</v>
          </cell>
          <cell r="I322" t="str">
            <v>UNIFIED</v>
          </cell>
          <cell r="J322" t="str">
            <v>0827</v>
          </cell>
          <cell r="K322" t="str">
            <v>D</v>
          </cell>
          <cell r="L322">
            <v>3</v>
          </cell>
          <cell r="M322">
            <v>64733</v>
          </cell>
          <cell r="O322">
            <v>1</v>
          </cell>
          <cell r="P322">
            <v>13</v>
          </cell>
          <cell r="Q322">
            <v>255</v>
          </cell>
        </row>
        <row r="323">
          <cell r="A323" t="str">
            <v>19647330112334</v>
          </cell>
          <cell r="B323">
            <v>10262</v>
          </cell>
          <cell r="C323" t="str">
            <v>19</v>
          </cell>
          <cell r="D323">
            <v>64733</v>
          </cell>
          <cell r="E323" t="str">
            <v>0112334</v>
          </cell>
          <cell r="F323" t="str">
            <v>Los Angeles</v>
          </cell>
          <cell r="G323" t="str">
            <v>Los Angeles Unified</v>
          </cell>
          <cell r="H323" t="str">
            <v>Gifted Academy of Mathematics and Entrepreneurial Studies</v>
          </cell>
          <cell r="I323" t="str">
            <v>UNIFIED</v>
          </cell>
          <cell r="J323" t="str">
            <v>0829</v>
          </cell>
          <cell r="K323" t="str">
            <v>D</v>
          </cell>
          <cell r="L323">
            <v>3</v>
          </cell>
          <cell r="M323">
            <v>64733</v>
          </cell>
          <cell r="O323">
            <v>1</v>
          </cell>
          <cell r="P323">
            <v>13</v>
          </cell>
          <cell r="Q323">
            <v>255</v>
          </cell>
        </row>
        <row r="324">
          <cell r="A324" t="str">
            <v>19647330112508</v>
          </cell>
          <cell r="B324">
            <v>10265</v>
          </cell>
          <cell r="C324" t="str">
            <v>19</v>
          </cell>
          <cell r="D324">
            <v>64733</v>
          </cell>
          <cell r="E324" t="str">
            <v>0112508</v>
          </cell>
          <cell r="F324" t="str">
            <v>Los Angeles</v>
          </cell>
          <cell r="G324" t="str">
            <v>Los Angeles Unified</v>
          </cell>
          <cell r="H324" t="str">
            <v>Bright Star Secondary Charter Academy</v>
          </cell>
          <cell r="I324" t="str">
            <v>UNIFIED</v>
          </cell>
          <cell r="J324" t="str">
            <v>0826</v>
          </cell>
          <cell r="K324" t="str">
            <v>D</v>
          </cell>
          <cell r="L324">
            <v>3</v>
          </cell>
          <cell r="M324">
            <v>64733</v>
          </cell>
          <cell r="O324">
            <v>1</v>
          </cell>
          <cell r="P324">
            <v>13</v>
          </cell>
          <cell r="Q324">
            <v>255</v>
          </cell>
        </row>
        <row r="325">
          <cell r="A325" t="str">
            <v>19647330114884</v>
          </cell>
          <cell r="B325">
            <v>11352</v>
          </cell>
          <cell r="C325" t="str">
            <v>19</v>
          </cell>
          <cell r="D325">
            <v>64733</v>
          </cell>
          <cell r="E325" t="str">
            <v>0114884</v>
          </cell>
          <cell r="F325" t="str">
            <v>Los Angeles</v>
          </cell>
          <cell r="G325" t="str">
            <v>Los Angeles Unified</v>
          </cell>
          <cell r="H325" t="str">
            <v>Aspire Junior Collegiate Academy</v>
          </cell>
          <cell r="I325" t="str">
            <v>UNIFIED</v>
          </cell>
          <cell r="J325" t="str">
            <v>1551</v>
          </cell>
          <cell r="K325" t="str">
            <v>D</v>
          </cell>
          <cell r="L325">
            <v>3</v>
          </cell>
          <cell r="M325">
            <v>64733</v>
          </cell>
          <cell r="O325">
            <v>1</v>
          </cell>
          <cell r="P325">
            <v>16</v>
          </cell>
          <cell r="Q325">
            <v>255</v>
          </cell>
        </row>
        <row r="326">
          <cell r="A326" t="str">
            <v>19647330114959</v>
          </cell>
          <cell r="B326">
            <v>11370</v>
          </cell>
          <cell r="C326" t="str">
            <v>19</v>
          </cell>
          <cell r="D326">
            <v>64733</v>
          </cell>
          <cell r="E326" t="str">
            <v>0114959</v>
          </cell>
          <cell r="F326" t="str">
            <v>Los Angeles</v>
          </cell>
          <cell r="G326" t="str">
            <v>Los Angeles Unified</v>
          </cell>
          <cell r="H326" t="str">
            <v>Monsenor Oscar Romero Charter Middle</v>
          </cell>
          <cell r="I326" t="str">
            <v>UNIFIED</v>
          </cell>
          <cell r="J326" t="str">
            <v>0931</v>
          </cell>
          <cell r="K326" t="str">
            <v>D</v>
          </cell>
          <cell r="L326">
            <v>3</v>
          </cell>
          <cell r="M326">
            <v>64733</v>
          </cell>
          <cell r="O326">
            <v>1</v>
          </cell>
          <cell r="P326">
            <v>16</v>
          </cell>
          <cell r="Q326">
            <v>255</v>
          </cell>
        </row>
        <row r="327">
          <cell r="A327" t="str">
            <v>19647330114967</v>
          </cell>
          <cell r="B327">
            <v>11371</v>
          </cell>
          <cell r="C327" t="str">
            <v>19</v>
          </cell>
          <cell r="D327">
            <v>64733</v>
          </cell>
          <cell r="E327" t="str">
            <v>0114967</v>
          </cell>
          <cell r="F327" t="str">
            <v>Los Angeles</v>
          </cell>
          <cell r="G327" t="str">
            <v>Los Angeles Unified</v>
          </cell>
          <cell r="H327" t="str">
            <v>Global Education Academy</v>
          </cell>
          <cell r="I327" t="str">
            <v>UNIFIED</v>
          </cell>
          <cell r="J327" t="str">
            <v>0934</v>
          </cell>
          <cell r="K327" t="str">
            <v>D</v>
          </cell>
          <cell r="L327">
            <v>3</v>
          </cell>
          <cell r="M327">
            <v>64733</v>
          </cell>
          <cell r="O327">
            <v>1</v>
          </cell>
          <cell r="P327">
            <v>16</v>
          </cell>
          <cell r="Q327">
            <v>255</v>
          </cell>
        </row>
        <row r="328">
          <cell r="A328" t="str">
            <v>19647330115030</v>
          </cell>
          <cell r="B328">
            <v>11372</v>
          </cell>
          <cell r="C328" t="str">
            <v>19</v>
          </cell>
          <cell r="D328">
            <v>64733</v>
          </cell>
          <cell r="E328" t="str">
            <v>0115030</v>
          </cell>
          <cell r="F328" t="str">
            <v>Los Angeles</v>
          </cell>
          <cell r="G328" t="str">
            <v>Los Angeles Unified</v>
          </cell>
          <cell r="H328" t="str">
            <v>Magnolia Science Academy 3</v>
          </cell>
          <cell r="I328" t="str">
            <v>UNIFIED</v>
          </cell>
          <cell r="J328" t="str">
            <v>0917</v>
          </cell>
          <cell r="K328" t="str">
            <v>D</v>
          </cell>
          <cell r="L328">
            <v>3</v>
          </cell>
          <cell r="M328">
            <v>64733</v>
          </cell>
          <cell r="O328">
            <v>1</v>
          </cell>
          <cell r="P328">
            <v>16</v>
          </cell>
          <cell r="Q328">
            <v>255</v>
          </cell>
          <cell r="V328" t="str">
            <v>19-10199-0115030</v>
          </cell>
          <cell r="X328" t="str">
            <v>System-0141</v>
          </cell>
          <cell r="Y328" t="str">
            <v>Bill</v>
          </cell>
          <cell r="Z328">
            <v>42943</v>
          </cell>
        </row>
        <row r="329">
          <cell r="A329" t="str">
            <v>19647330115048</v>
          </cell>
          <cell r="B329">
            <v>11976</v>
          </cell>
          <cell r="C329" t="str">
            <v>19</v>
          </cell>
          <cell r="D329">
            <v>64733</v>
          </cell>
          <cell r="E329" t="str">
            <v>0115048</v>
          </cell>
          <cell r="F329" t="str">
            <v>Los Angeles</v>
          </cell>
          <cell r="G329" t="str">
            <v>Los Angeles Unified</v>
          </cell>
          <cell r="H329" t="str">
            <v>Fenton Primary Center</v>
          </cell>
          <cell r="I329" t="str">
            <v>UNIFIED</v>
          </cell>
          <cell r="J329" t="str">
            <v>0911</v>
          </cell>
          <cell r="K329" t="str">
            <v>D</v>
          </cell>
          <cell r="L329">
            <v>3</v>
          </cell>
          <cell r="M329">
            <v>64733</v>
          </cell>
          <cell r="O329">
            <v>1</v>
          </cell>
          <cell r="P329">
            <v>19</v>
          </cell>
          <cell r="Q329">
            <v>255</v>
          </cell>
        </row>
        <row r="330">
          <cell r="A330" t="str">
            <v>19647330115113</v>
          </cell>
          <cell r="B330">
            <v>11373</v>
          </cell>
          <cell r="C330" t="str">
            <v>19</v>
          </cell>
          <cell r="D330">
            <v>64733</v>
          </cell>
          <cell r="E330" t="str">
            <v>0115113</v>
          </cell>
          <cell r="F330" t="str">
            <v>Los Angeles</v>
          </cell>
          <cell r="G330" t="str">
            <v>Los Angeles Unified</v>
          </cell>
          <cell r="H330" t="str">
            <v>Ivy Bound Academy of Math, Science, and Technology Charter Middle</v>
          </cell>
          <cell r="I330" t="str">
            <v>UNIFIED</v>
          </cell>
          <cell r="J330" t="str">
            <v>0936</v>
          </cell>
          <cell r="K330" t="str">
            <v>D</v>
          </cell>
          <cell r="L330">
            <v>3</v>
          </cell>
          <cell r="M330">
            <v>64733</v>
          </cell>
          <cell r="O330">
            <v>1</v>
          </cell>
          <cell r="P330">
            <v>16</v>
          </cell>
          <cell r="Q330">
            <v>255</v>
          </cell>
        </row>
        <row r="331">
          <cell r="A331" t="str">
            <v>19647330115139</v>
          </cell>
          <cell r="B331">
            <v>11375</v>
          </cell>
          <cell r="C331" t="str">
            <v>19</v>
          </cell>
          <cell r="D331">
            <v>64733</v>
          </cell>
          <cell r="E331" t="str">
            <v>0115139</v>
          </cell>
          <cell r="F331" t="str">
            <v>Los Angeles</v>
          </cell>
          <cell r="G331" t="str">
            <v>Los Angeles Unified</v>
          </cell>
          <cell r="H331" t="str">
            <v>Center for Advanced Learning</v>
          </cell>
          <cell r="I331" t="str">
            <v>UNIFIED</v>
          </cell>
          <cell r="J331" t="str">
            <v>0937</v>
          </cell>
          <cell r="K331" t="str">
            <v>D</v>
          </cell>
          <cell r="L331">
            <v>3</v>
          </cell>
          <cell r="M331">
            <v>64733</v>
          </cell>
          <cell r="O331">
            <v>1</v>
          </cell>
          <cell r="P331">
            <v>16</v>
          </cell>
          <cell r="Q331">
            <v>255</v>
          </cell>
        </row>
        <row r="332">
          <cell r="A332" t="str">
            <v>19647330115212</v>
          </cell>
          <cell r="B332">
            <v>11438</v>
          </cell>
          <cell r="C332" t="str">
            <v>19</v>
          </cell>
          <cell r="D332">
            <v>64733</v>
          </cell>
          <cell r="E332" t="str">
            <v>0115212</v>
          </cell>
          <cell r="F332" t="str">
            <v>Los Angeles</v>
          </cell>
          <cell r="G332" t="str">
            <v>Los Angeles Unified</v>
          </cell>
          <cell r="H332" t="str">
            <v>Magnolia Science Academy 2</v>
          </cell>
          <cell r="I332" t="str">
            <v>UNIFIED</v>
          </cell>
          <cell r="J332" t="str">
            <v>0906</v>
          </cell>
          <cell r="K332" t="str">
            <v>D</v>
          </cell>
          <cell r="L332">
            <v>3</v>
          </cell>
          <cell r="M332">
            <v>64733</v>
          </cell>
          <cell r="O332">
            <v>1</v>
          </cell>
          <cell r="P332">
            <v>16</v>
          </cell>
          <cell r="Q332">
            <v>255</v>
          </cell>
          <cell r="V332" t="str">
            <v>19-10199-0115212</v>
          </cell>
          <cell r="X332" t="str">
            <v>System-0141</v>
          </cell>
          <cell r="Y332" t="str">
            <v>Bill</v>
          </cell>
          <cell r="Z332">
            <v>42943</v>
          </cell>
        </row>
        <row r="333">
          <cell r="A333" t="str">
            <v>19647330115253</v>
          </cell>
          <cell r="B333">
            <v>11378</v>
          </cell>
          <cell r="C333" t="str">
            <v>19</v>
          </cell>
          <cell r="D333">
            <v>64733</v>
          </cell>
          <cell r="E333" t="str">
            <v>0115253</v>
          </cell>
          <cell r="F333" t="str">
            <v>Los Angeles</v>
          </cell>
          <cell r="G333" t="str">
            <v>Los Angeles Unified</v>
          </cell>
          <cell r="H333" t="str">
            <v>Discovery Charter Preparatory #2</v>
          </cell>
          <cell r="I333" t="str">
            <v>UNIFIED</v>
          </cell>
          <cell r="J333" t="str">
            <v>0949</v>
          </cell>
          <cell r="K333" t="str">
            <v>D</v>
          </cell>
          <cell r="L333">
            <v>3</v>
          </cell>
          <cell r="M333">
            <v>64733</v>
          </cell>
          <cell r="O333">
            <v>1</v>
          </cell>
          <cell r="P333">
            <v>16</v>
          </cell>
          <cell r="Q333">
            <v>255</v>
          </cell>
        </row>
        <row r="334">
          <cell r="A334" t="str">
            <v>19647330115287</v>
          </cell>
          <cell r="B334">
            <v>11977</v>
          </cell>
          <cell r="C334" t="str">
            <v>19</v>
          </cell>
          <cell r="D334">
            <v>64733</v>
          </cell>
          <cell r="E334" t="str">
            <v>0115287</v>
          </cell>
          <cell r="F334" t="str">
            <v>Los Angeles</v>
          </cell>
          <cell r="G334" t="str">
            <v>Los Angeles Unified</v>
          </cell>
          <cell r="H334" t="str">
            <v>ICEF Vista Middle Academy</v>
          </cell>
          <cell r="I334" t="str">
            <v>UNIFIED</v>
          </cell>
          <cell r="J334" t="str">
            <v>0953</v>
          </cell>
          <cell r="K334" t="str">
            <v>D</v>
          </cell>
          <cell r="L334">
            <v>3</v>
          </cell>
          <cell r="M334">
            <v>64733</v>
          </cell>
          <cell r="O334">
            <v>1</v>
          </cell>
          <cell r="P334">
            <v>19</v>
          </cell>
          <cell r="Q334">
            <v>255</v>
          </cell>
        </row>
        <row r="335">
          <cell r="A335" t="str">
            <v>19647330115766</v>
          </cell>
          <cell r="B335">
            <v>11440</v>
          </cell>
          <cell r="C335" t="str">
            <v>19</v>
          </cell>
          <cell r="D335">
            <v>64733</v>
          </cell>
          <cell r="E335" t="str">
            <v>0115766</v>
          </cell>
          <cell r="F335" t="str">
            <v>Los Angeles</v>
          </cell>
          <cell r="G335" t="str">
            <v>Los Angeles Unified</v>
          </cell>
          <cell r="H335" t="str">
            <v>Celerity Dyad Charter</v>
          </cell>
          <cell r="I335" t="str">
            <v>UNIFIED</v>
          </cell>
          <cell r="J335" t="str">
            <v>0958</v>
          </cell>
          <cell r="K335" t="str">
            <v>D</v>
          </cell>
          <cell r="L335">
            <v>3</v>
          </cell>
          <cell r="M335">
            <v>64733</v>
          </cell>
          <cell r="O335">
            <v>1</v>
          </cell>
          <cell r="P335">
            <v>16</v>
          </cell>
          <cell r="Q335">
            <v>45</v>
          </cell>
          <cell r="R335">
            <v>42916</v>
          </cell>
          <cell r="X335" t="str">
            <v>System-0141</v>
          </cell>
          <cell r="Y335" t="str">
            <v>Bill</v>
          </cell>
          <cell r="Z335">
            <v>42943</v>
          </cell>
        </row>
        <row r="336">
          <cell r="A336" t="str">
            <v>19647330115782</v>
          </cell>
          <cell r="B336">
            <v>11443</v>
          </cell>
          <cell r="C336" t="str">
            <v>19</v>
          </cell>
          <cell r="D336">
            <v>64733</v>
          </cell>
          <cell r="E336" t="str">
            <v>0115782</v>
          </cell>
          <cell r="F336" t="str">
            <v>Los Angeles</v>
          </cell>
          <cell r="G336" t="str">
            <v>Los Angeles Unified</v>
          </cell>
          <cell r="H336" t="str">
            <v>Celerity Troika Charter</v>
          </cell>
          <cell r="I336" t="str">
            <v>UNIFIED</v>
          </cell>
          <cell r="J336" t="str">
            <v>0961</v>
          </cell>
          <cell r="K336" t="str">
            <v>D</v>
          </cell>
          <cell r="L336">
            <v>3</v>
          </cell>
          <cell r="M336">
            <v>64733</v>
          </cell>
          <cell r="O336">
            <v>1</v>
          </cell>
          <cell r="P336">
            <v>16</v>
          </cell>
          <cell r="Q336">
            <v>45</v>
          </cell>
          <cell r="R336">
            <v>42916</v>
          </cell>
          <cell r="X336" t="str">
            <v>System-0141</v>
          </cell>
          <cell r="Y336" t="str">
            <v>Bill</v>
          </cell>
          <cell r="Z336">
            <v>42943</v>
          </cell>
        </row>
        <row r="337">
          <cell r="A337" t="str">
            <v>19647330116509</v>
          </cell>
          <cell r="B337">
            <v>12169</v>
          </cell>
          <cell r="C337" t="str">
            <v>19</v>
          </cell>
          <cell r="D337">
            <v>64733</v>
          </cell>
          <cell r="E337" t="str">
            <v>0116509</v>
          </cell>
          <cell r="F337" t="str">
            <v>Los Angeles</v>
          </cell>
          <cell r="G337" t="str">
            <v>Los Angeles Unified</v>
          </cell>
          <cell r="H337" t="str">
            <v>Alliance Morgan McKinzie High</v>
          </cell>
          <cell r="I337" t="str">
            <v>UNIFIED</v>
          </cell>
          <cell r="J337" t="str">
            <v>0928</v>
          </cell>
          <cell r="K337" t="str">
            <v>D</v>
          </cell>
          <cell r="L337">
            <v>3</v>
          </cell>
          <cell r="M337">
            <v>64733</v>
          </cell>
          <cell r="O337">
            <v>1</v>
          </cell>
          <cell r="P337">
            <v>22</v>
          </cell>
          <cell r="Q337">
            <v>255</v>
          </cell>
        </row>
        <row r="338">
          <cell r="A338" t="str">
            <v>19647330117036</v>
          </cell>
          <cell r="B338">
            <v>12136</v>
          </cell>
          <cell r="C338" t="str">
            <v>19</v>
          </cell>
          <cell r="D338">
            <v>64733</v>
          </cell>
          <cell r="E338" t="str">
            <v>0117036</v>
          </cell>
          <cell r="F338" t="str">
            <v>Los Angeles</v>
          </cell>
          <cell r="G338" t="str">
            <v>Los Angeles Unified</v>
          </cell>
          <cell r="H338" t="str">
            <v>Enadia Technology Enriched Charter</v>
          </cell>
          <cell r="I338" t="str">
            <v>UNIFIED</v>
          </cell>
          <cell r="J338" t="str">
            <v>1474</v>
          </cell>
          <cell r="K338" t="str">
            <v>L</v>
          </cell>
          <cell r="L338">
            <v>3</v>
          </cell>
          <cell r="M338">
            <v>64733</v>
          </cell>
          <cell r="O338">
            <v>1</v>
          </cell>
          <cell r="P338">
            <v>31</v>
          </cell>
          <cell r="Q338">
            <v>255</v>
          </cell>
        </row>
        <row r="339">
          <cell r="A339" t="str">
            <v>19647330117077</v>
          </cell>
          <cell r="B339">
            <v>12080</v>
          </cell>
          <cell r="C339" t="str">
            <v>19</v>
          </cell>
          <cell r="D339">
            <v>64733</v>
          </cell>
          <cell r="E339" t="str">
            <v>0117077</v>
          </cell>
          <cell r="F339" t="str">
            <v>Los Angeles</v>
          </cell>
          <cell r="G339" t="str">
            <v>Los Angeles Unified</v>
          </cell>
          <cell r="H339" t="str">
            <v>APEX Academy</v>
          </cell>
          <cell r="I339" t="str">
            <v>UNIFIED</v>
          </cell>
          <cell r="J339" t="str">
            <v>1459</v>
          </cell>
          <cell r="K339" t="str">
            <v>D</v>
          </cell>
          <cell r="L339">
            <v>3</v>
          </cell>
          <cell r="M339">
            <v>64733</v>
          </cell>
          <cell r="O339">
            <v>1</v>
          </cell>
          <cell r="P339">
            <v>31</v>
          </cell>
          <cell r="Q339">
            <v>255</v>
          </cell>
        </row>
        <row r="340">
          <cell r="A340" t="str">
            <v>19647330117598</v>
          </cell>
          <cell r="B340">
            <v>12170</v>
          </cell>
          <cell r="C340" t="str">
            <v>19</v>
          </cell>
          <cell r="D340">
            <v>64733</v>
          </cell>
          <cell r="E340" t="str">
            <v>0117598</v>
          </cell>
          <cell r="F340" t="str">
            <v>Los Angeles</v>
          </cell>
          <cell r="G340" t="str">
            <v>Los Angeles Unified</v>
          </cell>
          <cell r="H340" t="str">
            <v>Alliance Health Services Academy High</v>
          </cell>
          <cell r="I340" t="str">
            <v>UNIFIED</v>
          </cell>
          <cell r="J340" t="str">
            <v>0927</v>
          </cell>
          <cell r="K340" t="str">
            <v>D</v>
          </cell>
          <cell r="L340">
            <v>3</v>
          </cell>
          <cell r="M340">
            <v>64733</v>
          </cell>
          <cell r="O340">
            <v>1</v>
          </cell>
          <cell r="P340">
            <v>22</v>
          </cell>
          <cell r="Q340">
            <v>255</v>
          </cell>
          <cell r="W340" t="str">
            <v>Alliance Piera Barbaglia Shaheen Health Services Academy</v>
          </cell>
          <cell r="X340" t="str">
            <v>System-0141</v>
          </cell>
          <cell r="Y340" t="str">
            <v>Bill</v>
          </cell>
          <cell r="Z340">
            <v>42943</v>
          </cell>
        </row>
        <row r="341">
          <cell r="A341" t="str">
            <v>19647330117606</v>
          </cell>
          <cell r="B341">
            <v>12171</v>
          </cell>
          <cell r="C341" t="str">
            <v>19</v>
          </cell>
          <cell r="D341">
            <v>64733</v>
          </cell>
          <cell r="E341" t="str">
            <v>0117606</v>
          </cell>
          <cell r="F341" t="str">
            <v>Los Angeles</v>
          </cell>
          <cell r="G341" t="str">
            <v>Los Angeles Unified</v>
          </cell>
          <cell r="H341" t="str">
            <v>Alliance Leichtman-Levine Family Foundation Environmental Science High</v>
          </cell>
          <cell r="I341" t="str">
            <v>UNIFIED</v>
          </cell>
          <cell r="J341" t="str">
            <v>0929</v>
          </cell>
          <cell r="K341" t="str">
            <v>D</v>
          </cell>
          <cell r="L341">
            <v>3</v>
          </cell>
          <cell r="M341">
            <v>64733</v>
          </cell>
          <cell r="O341">
            <v>1</v>
          </cell>
          <cell r="P341">
            <v>22</v>
          </cell>
          <cell r="Q341">
            <v>255</v>
          </cell>
        </row>
        <row r="342">
          <cell r="A342" t="str">
            <v>19647330117614</v>
          </cell>
          <cell r="B342">
            <v>11980</v>
          </cell>
          <cell r="C342" t="str">
            <v>19</v>
          </cell>
          <cell r="D342">
            <v>64733</v>
          </cell>
          <cell r="E342" t="str">
            <v>0117614</v>
          </cell>
          <cell r="F342" t="str">
            <v>Los Angeles</v>
          </cell>
          <cell r="G342" t="str">
            <v>Los Angeles Unified</v>
          </cell>
          <cell r="H342" t="str">
            <v>New Los Angeles Charter</v>
          </cell>
          <cell r="I342" t="str">
            <v>UNIFIED</v>
          </cell>
          <cell r="J342" t="str">
            <v>0998</v>
          </cell>
          <cell r="K342" t="str">
            <v>D</v>
          </cell>
          <cell r="L342">
            <v>3</v>
          </cell>
          <cell r="M342">
            <v>64733</v>
          </cell>
          <cell r="O342">
            <v>1</v>
          </cell>
          <cell r="P342">
            <v>19</v>
          </cell>
          <cell r="Q342">
            <v>255</v>
          </cell>
        </row>
        <row r="343">
          <cell r="A343" t="str">
            <v>19647330117622</v>
          </cell>
          <cell r="B343">
            <v>11981</v>
          </cell>
          <cell r="C343" t="str">
            <v>19</v>
          </cell>
          <cell r="D343">
            <v>64733</v>
          </cell>
          <cell r="E343" t="str">
            <v>0117622</v>
          </cell>
          <cell r="F343" t="str">
            <v>Los Angeles</v>
          </cell>
          <cell r="G343" t="str">
            <v>Los Angeles Unified</v>
          </cell>
          <cell r="H343" t="str">
            <v>Magnolia Science Academy 4</v>
          </cell>
          <cell r="I343" t="str">
            <v>UNIFIED</v>
          </cell>
          <cell r="J343" t="str">
            <v>0986</v>
          </cell>
          <cell r="K343" t="str">
            <v>D</v>
          </cell>
          <cell r="L343">
            <v>3</v>
          </cell>
          <cell r="M343">
            <v>64733</v>
          </cell>
          <cell r="O343">
            <v>1</v>
          </cell>
          <cell r="P343">
            <v>19</v>
          </cell>
          <cell r="Q343">
            <v>255</v>
          </cell>
        </row>
        <row r="344">
          <cell r="A344" t="str">
            <v>19647330117630</v>
          </cell>
          <cell r="B344">
            <v>11982</v>
          </cell>
          <cell r="C344" t="str">
            <v>19</v>
          </cell>
          <cell r="D344">
            <v>64733</v>
          </cell>
          <cell r="E344" t="str">
            <v>0117630</v>
          </cell>
          <cell r="F344" t="str">
            <v>Los Angeles</v>
          </cell>
          <cell r="G344" t="str">
            <v>Los Angeles Unified</v>
          </cell>
          <cell r="H344" t="str">
            <v>Magnolia Science Academy 5</v>
          </cell>
          <cell r="I344" t="str">
            <v>UNIFIED</v>
          </cell>
          <cell r="J344" t="str">
            <v>0987</v>
          </cell>
          <cell r="K344" t="str">
            <v>D</v>
          </cell>
          <cell r="L344">
            <v>3</v>
          </cell>
          <cell r="M344">
            <v>64733</v>
          </cell>
          <cell r="O344">
            <v>1</v>
          </cell>
          <cell r="P344">
            <v>19</v>
          </cell>
          <cell r="Q344">
            <v>255</v>
          </cell>
        </row>
        <row r="345">
          <cell r="A345" t="str">
            <v>19647330117648</v>
          </cell>
          <cell r="B345">
            <v>12172</v>
          </cell>
          <cell r="C345" t="str">
            <v>19</v>
          </cell>
          <cell r="D345">
            <v>64733</v>
          </cell>
          <cell r="E345" t="str">
            <v>0117648</v>
          </cell>
          <cell r="F345" t="str">
            <v>Los Angeles</v>
          </cell>
          <cell r="G345" t="str">
            <v>Los Angeles Unified</v>
          </cell>
          <cell r="H345" t="str">
            <v>Magnolia Science Academy 6</v>
          </cell>
          <cell r="I345" t="str">
            <v>UNIFIED</v>
          </cell>
          <cell r="J345" t="str">
            <v>0988</v>
          </cell>
          <cell r="K345" t="str">
            <v>D</v>
          </cell>
          <cell r="L345">
            <v>3</v>
          </cell>
          <cell r="M345">
            <v>64733</v>
          </cell>
          <cell r="O345">
            <v>1</v>
          </cell>
          <cell r="P345">
            <v>22</v>
          </cell>
          <cell r="Q345">
            <v>255</v>
          </cell>
        </row>
        <row r="346">
          <cell r="A346" t="str">
            <v>19647330117655</v>
          </cell>
          <cell r="B346">
            <v>12342</v>
          </cell>
          <cell r="C346" t="str">
            <v>19</v>
          </cell>
          <cell r="D346">
            <v>64733</v>
          </cell>
          <cell r="E346" t="str">
            <v>0117655</v>
          </cell>
          <cell r="F346" t="str">
            <v>Los Angeles</v>
          </cell>
          <cell r="G346" t="str">
            <v>Los Angeles Unified</v>
          </cell>
          <cell r="H346" t="str">
            <v>Magnolia Science Academy 7</v>
          </cell>
          <cell r="I346" t="str">
            <v>UNIFIED</v>
          </cell>
          <cell r="J346" t="str">
            <v>0989</v>
          </cell>
          <cell r="K346" t="str">
            <v>D</v>
          </cell>
          <cell r="L346">
            <v>3</v>
          </cell>
          <cell r="M346">
            <v>64733</v>
          </cell>
          <cell r="O346">
            <v>1</v>
          </cell>
          <cell r="P346">
            <v>25</v>
          </cell>
          <cell r="Q346">
            <v>255</v>
          </cell>
        </row>
        <row r="347">
          <cell r="A347" t="str">
            <v>19647330117846</v>
          </cell>
          <cell r="B347">
            <v>11984</v>
          </cell>
          <cell r="C347" t="str">
            <v>19</v>
          </cell>
          <cell r="D347">
            <v>64733</v>
          </cell>
          <cell r="E347" t="str">
            <v>0117846</v>
          </cell>
          <cell r="F347" t="str">
            <v>Los Angeles</v>
          </cell>
          <cell r="G347" t="str">
            <v>Los Angeles Unified</v>
          </cell>
          <cell r="H347" t="str">
            <v>Para Los Ninos Middle</v>
          </cell>
          <cell r="I347" t="str">
            <v>UNIFIED</v>
          </cell>
          <cell r="J347" t="str">
            <v>1007</v>
          </cell>
          <cell r="K347" t="str">
            <v>D</v>
          </cell>
          <cell r="L347">
            <v>3</v>
          </cell>
          <cell r="M347">
            <v>64733</v>
          </cell>
          <cell r="O347">
            <v>1</v>
          </cell>
          <cell r="P347">
            <v>19</v>
          </cell>
          <cell r="Q347">
            <v>255</v>
          </cell>
        </row>
        <row r="348">
          <cell r="A348" t="str">
            <v>19647330117895</v>
          </cell>
          <cell r="B348">
            <v>11985</v>
          </cell>
          <cell r="C348" t="str">
            <v>19</v>
          </cell>
          <cell r="D348">
            <v>64733</v>
          </cell>
          <cell r="E348" t="str">
            <v>0117895</v>
          </cell>
          <cell r="F348" t="str">
            <v>Los Angeles</v>
          </cell>
          <cell r="G348" t="str">
            <v>Los Angeles Unified</v>
          </cell>
          <cell r="H348" t="str">
            <v>Synergy Kinetic Academy</v>
          </cell>
          <cell r="I348" t="str">
            <v>UNIFIED</v>
          </cell>
          <cell r="J348" t="str">
            <v>1014</v>
          </cell>
          <cell r="K348" t="str">
            <v>D</v>
          </cell>
          <cell r="L348">
            <v>3</v>
          </cell>
          <cell r="M348">
            <v>64733</v>
          </cell>
          <cell r="O348">
            <v>1</v>
          </cell>
          <cell r="P348">
            <v>19</v>
          </cell>
          <cell r="Q348">
            <v>255</v>
          </cell>
        </row>
        <row r="349">
          <cell r="A349" t="str">
            <v>19647330117903</v>
          </cell>
          <cell r="B349">
            <v>11986</v>
          </cell>
          <cell r="C349" t="str">
            <v>19</v>
          </cell>
          <cell r="D349">
            <v>64733</v>
          </cell>
          <cell r="E349" t="str">
            <v>0117903</v>
          </cell>
          <cell r="F349" t="str">
            <v>Los Angeles</v>
          </cell>
          <cell r="G349" t="str">
            <v>Los Angeles Unified</v>
          </cell>
          <cell r="H349" t="str">
            <v>KIPP Raices Academy</v>
          </cell>
          <cell r="I349" t="str">
            <v>UNIFIED</v>
          </cell>
          <cell r="J349" t="str">
            <v>1010</v>
          </cell>
          <cell r="K349" t="str">
            <v>D</v>
          </cell>
          <cell r="L349">
            <v>3</v>
          </cell>
          <cell r="M349">
            <v>64733</v>
          </cell>
          <cell r="O349">
            <v>1</v>
          </cell>
          <cell r="P349">
            <v>19</v>
          </cell>
          <cell r="Q349">
            <v>255</v>
          </cell>
        </row>
        <row r="350">
          <cell r="A350" t="str">
            <v>19647330117911</v>
          </cell>
          <cell r="B350">
            <v>11987</v>
          </cell>
          <cell r="C350" t="str">
            <v>19</v>
          </cell>
          <cell r="D350">
            <v>64733</v>
          </cell>
          <cell r="E350" t="str">
            <v>0117911</v>
          </cell>
          <cell r="F350" t="str">
            <v>Los Angeles</v>
          </cell>
          <cell r="G350" t="str">
            <v>Los Angeles Unified</v>
          </cell>
          <cell r="H350" t="str">
            <v>New Millennium Secondary</v>
          </cell>
          <cell r="I350" t="str">
            <v>UNIFIED</v>
          </cell>
          <cell r="J350" t="str">
            <v>1020</v>
          </cell>
          <cell r="K350" t="str">
            <v>D</v>
          </cell>
          <cell r="L350">
            <v>3</v>
          </cell>
          <cell r="M350">
            <v>64733</v>
          </cell>
          <cell r="O350">
            <v>1</v>
          </cell>
          <cell r="P350">
            <v>19</v>
          </cell>
          <cell r="Q350">
            <v>255</v>
          </cell>
        </row>
        <row r="351">
          <cell r="A351" t="str">
            <v>19647330117937</v>
          </cell>
          <cell r="B351">
            <v>11989</v>
          </cell>
          <cell r="C351" t="str">
            <v>19</v>
          </cell>
          <cell r="D351">
            <v>64733</v>
          </cell>
          <cell r="E351" t="str">
            <v>0117937</v>
          </cell>
          <cell r="F351" t="str">
            <v>Los Angeles</v>
          </cell>
          <cell r="G351" t="str">
            <v>Los Angeles Unified</v>
          </cell>
          <cell r="H351" t="str">
            <v>ICEF Vista Elementary Academy</v>
          </cell>
          <cell r="I351" t="str">
            <v>UNIFIED</v>
          </cell>
          <cell r="J351" t="str">
            <v>1039</v>
          </cell>
          <cell r="K351" t="str">
            <v>D</v>
          </cell>
          <cell r="L351">
            <v>3</v>
          </cell>
          <cell r="M351">
            <v>64733</v>
          </cell>
          <cell r="O351">
            <v>1</v>
          </cell>
          <cell r="P351">
            <v>19</v>
          </cell>
          <cell r="Q351">
            <v>255</v>
          </cell>
        </row>
        <row r="352">
          <cell r="A352" t="str">
            <v>19647330117945</v>
          </cell>
          <cell r="B352">
            <v>11990</v>
          </cell>
          <cell r="C352" t="str">
            <v>19</v>
          </cell>
          <cell r="D352">
            <v>64733</v>
          </cell>
          <cell r="E352" t="str">
            <v>0117945</v>
          </cell>
          <cell r="F352" t="str">
            <v>Los Angeles</v>
          </cell>
          <cell r="G352" t="str">
            <v>Los Angeles Unified</v>
          </cell>
          <cell r="H352" t="str">
            <v>Lou Dantzler Preparatory Charter Elementary</v>
          </cell>
          <cell r="I352" t="str">
            <v>UNIFIED</v>
          </cell>
          <cell r="J352" t="str">
            <v>1038</v>
          </cell>
          <cell r="K352" t="str">
            <v>D</v>
          </cell>
          <cell r="L352">
            <v>3</v>
          </cell>
          <cell r="M352">
            <v>64733</v>
          </cell>
          <cell r="O352">
            <v>1</v>
          </cell>
          <cell r="P352">
            <v>19</v>
          </cell>
          <cell r="Q352">
            <v>255</v>
          </cell>
        </row>
        <row r="353">
          <cell r="A353" t="str">
            <v>19647330117952</v>
          </cell>
          <cell r="B353">
            <v>11991</v>
          </cell>
          <cell r="C353" t="str">
            <v>19</v>
          </cell>
          <cell r="D353">
            <v>64733</v>
          </cell>
          <cell r="E353" t="str">
            <v>0117952</v>
          </cell>
          <cell r="F353" t="str">
            <v>Los Angeles</v>
          </cell>
          <cell r="G353" t="str">
            <v>Los Angeles Unified</v>
          </cell>
          <cell r="H353" t="str">
            <v>ICEF Innovation Los Angeles Charter</v>
          </cell>
          <cell r="I353" t="str">
            <v>UNIFIED</v>
          </cell>
          <cell r="J353" t="str">
            <v>1037</v>
          </cell>
          <cell r="K353" t="str">
            <v>D</v>
          </cell>
          <cell r="L353">
            <v>3</v>
          </cell>
          <cell r="M353">
            <v>64733</v>
          </cell>
          <cell r="O353">
            <v>1</v>
          </cell>
          <cell r="P353">
            <v>19</v>
          </cell>
          <cell r="Q353">
            <v>255</v>
          </cell>
        </row>
        <row r="354">
          <cell r="A354" t="str">
            <v>19647330117978</v>
          </cell>
          <cell r="B354">
            <v>12173</v>
          </cell>
          <cell r="C354" t="str">
            <v>19</v>
          </cell>
          <cell r="D354">
            <v>64733</v>
          </cell>
          <cell r="E354" t="str">
            <v>0117978</v>
          </cell>
          <cell r="F354" t="str">
            <v>Los Angeles</v>
          </cell>
          <cell r="G354" t="str">
            <v>Los Angeles Unified</v>
          </cell>
          <cell r="H354" t="str">
            <v>Goethe International Charter</v>
          </cell>
          <cell r="I354" t="str">
            <v>UNIFIED</v>
          </cell>
          <cell r="J354" t="str">
            <v>1036</v>
          </cell>
          <cell r="K354" t="str">
            <v>D</v>
          </cell>
          <cell r="L354">
            <v>3</v>
          </cell>
          <cell r="M354">
            <v>64733</v>
          </cell>
          <cell r="O354">
            <v>1</v>
          </cell>
          <cell r="P354">
            <v>22</v>
          </cell>
          <cell r="Q354">
            <v>255</v>
          </cell>
        </row>
        <row r="355">
          <cell r="A355" t="str">
            <v>19647330118588</v>
          </cell>
          <cell r="B355">
            <v>12044</v>
          </cell>
          <cell r="C355" t="str">
            <v>19</v>
          </cell>
          <cell r="D355">
            <v>64733</v>
          </cell>
          <cell r="E355" t="str">
            <v>0118588</v>
          </cell>
          <cell r="F355" t="str">
            <v>Los Angeles</v>
          </cell>
          <cell r="G355" t="str">
            <v>Los Angeles Unified</v>
          </cell>
          <cell r="H355" t="str">
            <v>Alain Leroy Locke College Preparatory Academy</v>
          </cell>
          <cell r="I355" t="str">
            <v>UNIFIED</v>
          </cell>
          <cell r="J355" t="str">
            <v>1050</v>
          </cell>
          <cell r="K355" t="str">
            <v>D</v>
          </cell>
          <cell r="L355">
            <v>3</v>
          </cell>
          <cell r="M355">
            <v>64733</v>
          </cell>
          <cell r="O355">
            <v>1</v>
          </cell>
          <cell r="P355">
            <v>19</v>
          </cell>
          <cell r="Q355">
            <v>255</v>
          </cell>
        </row>
        <row r="356">
          <cell r="A356" t="str">
            <v>19647330119974</v>
          </cell>
          <cell r="B356">
            <v>12175</v>
          </cell>
          <cell r="C356" t="str">
            <v>19</v>
          </cell>
          <cell r="D356">
            <v>64733</v>
          </cell>
          <cell r="E356" t="str">
            <v>0119974</v>
          </cell>
          <cell r="F356" t="str">
            <v>Los Angeles</v>
          </cell>
          <cell r="G356" t="str">
            <v>Los Angeles Unified</v>
          </cell>
          <cell r="H356" t="str">
            <v>PUC Santa Rosa Charter Academy</v>
          </cell>
          <cell r="I356" t="str">
            <v>UNIFIED</v>
          </cell>
          <cell r="J356" t="str">
            <v>1091</v>
          </cell>
          <cell r="K356" t="str">
            <v>D</v>
          </cell>
          <cell r="L356">
            <v>3</v>
          </cell>
          <cell r="M356">
            <v>64733</v>
          </cell>
          <cell r="O356">
            <v>1</v>
          </cell>
          <cell r="P356">
            <v>22</v>
          </cell>
          <cell r="Q356">
            <v>255</v>
          </cell>
        </row>
        <row r="357">
          <cell r="A357" t="str">
            <v>19647330119982</v>
          </cell>
          <cell r="B357">
            <v>12176</v>
          </cell>
          <cell r="C357" t="str">
            <v>19</v>
          </cell>
          <cell r="D357">
            <v>64733</v>
          </cell>
          <cell r="E357" t="str">
            <v>0119982</v>
          </cell>
          <cell r="F357" t="str">
            <v>Los Angeles</v>
          </cell>
          <cell r="G357" t="str">
            <v>Los Angeles Unified</v>
          </cell>
          <cell r="H357" t="str">
            <v>Equitas Academy Charter</v>
          </cell>
          <cell r="I357" t="str">
            <v>UNIFIED</v>
          </cell>
          <cell r="J357" t="str">
            <v>1093</v>
          </cell>
          <cell r="K357" t="str">
            <v>D</v>
          </cell>
          <cell r="L357">
            <v>3</v>
          </cell>
          <cell r="M357">
            <v>64733</v>
          </cell>
          <cell r="O357">
            <v>1</v>
          </cell>
          <cell r="P357">
            <v>22</v>
          </cell>
          <cell r="Q357">
            <v>255</v>
          </cell>
        </row>
        <row r="358">
          <cell r="A358" t="str">
            <v>19647330120014</v>
          </cell>
          <cell r="B358">
            <v>12177</v>
          </cell>
          <cell r="C358" t="str">
            <v>19</v>
          </cell>
          <cell r="D358">
            <v>64733</v>
          </cell>
          <cell r="E358" t="str">
            <v>0120014</v>
          </cell>
          <cell r="F358" t="str">
            <v>Los Angeles</v>
          </cell>
          <cell r="G358" t="str">
            <v>Los Angeles Unified</v>
          </cell>
          <cell r="H358" t="str">
            <v>Endeavor College Preparatory Charter</v>
          </cell>
          <cell r="I358" t="str">
            <v>UNIFIED</v>
          </cell>
          <cell r="J358" t="str">
            <v>1094</v>
          </cell>
          <cell r="K358" t="str">
            <v>D</v>
          </cell>
          <cell r="L358">
            <v>3</v>
          </cell>
          <cell r="M358">
            <v>64733</v>
          </cell>
          <cell r="O358">
            <v>1</v>
          </cell>
          <cell r="P358">
            <v>22</v>
          </cell>
          <cell r="Q358">
            <v>255</v>
          </cell>
        </row>
        <row r="359">
          <cell r="A359" t="str">
            <v>19647330120022</v>
          </cell>
          <cell r="B359">
            <v>12178</v>
          </cell>
          <cell r="C359" t="str">
            <v>19</v>
          </cell>
          <cell r="D359">
            <v>64733</v>
          </cell>
          <cell r="E359" t="str">
            <v>0120022</v>
          </cell>
          <cell r="F359" t="str">
            <v>Los Angeles</v>
          </cell>
          <cell r="G359" t="str">
            <v>Los Angeles Unified</v>
          </cell>
          <cell r="H359" t="str">
            <v>Valor Academy Middle</v>
          </cell>
          <cell r="I359" t="str">
            <v>UNIFIED</v>
          </cell>
          <cell r="J359" t="str">
            <v>1095</v>
          </cell>
          <cell r="K359" t="str">
            <v>D</v>
          </cell>
          <cell r="L359">
            <v>3</v>
          </cell>
          <cell r="M359">
            <v>64733</v>
          </cell>
          <cell r="O359">
            <v>1</v>
          </cell>
          <cell r="P359">
            <v>22</v>
          </cell>
          <cell r="Q359">
            <v>255</v>
          </cell>
        </row>
        <row r="360">
          <cell r="A360" t="str">
            <v>19647330120030</v>
          </cell>
          <cell r="B360">
            <v>12179</v>
          </cell>
          <cell r="C360" t="str">
            <v>19</v>
          </cell>
          <cell r="D360">
            <v>64733</v>
          </cell>
          <cell r="E360" t="str">
            <v>0120030</v>
          </cell>
          <cell r="F360" t="str">
            <v>Los Angeles</v>
          </cell>
          <cell r="G360" t="str">
            <v>Los Angeles Unified</v>
          </cell>
          <cell r="H360" t="str">
            <v>Alliance College-Ready Middle Academy 4</v>
          </cell>
          <cell r="I360" t="str">
            <v>UNIFIED</v>
          </cell>
          <cell r="J360" t="str">
            <v>1096</v>
          </cell>
          <cell r="K360" t="str">
            <v>D</v>
          </cell>
          <cell r="L360">
            <v>3</v>
          </cell>
          <cell r="M360">
            <v>64733</v>
          </cell>
          <cell r="O360">
            <v>1</v>
          </cell>
          <cell r="P360">
            <v>22</v>
          </cell>
          <cell r="Q360">
            <v>255</v>
          </cell>
        </row>
        <row r="361">
          <cell r="A361" t="str">
            <v>19647330120048</v>
          </cell>
          <cell r="B361">
            <v>12180</v>
          </cell>
          <cell r="C361" t="str">
            <v>19</v>
          </cell>
          <cell r="D361">
            <v>64733</v>
          </cell>
          <cell r="E361" t="str">
            <v>0120048</v>
          </cell>
          <cell r="F361" t="str">
            <v>Los Angeles</v>
          </cell>
          <cell r="G361" t="str">
            <v>Los Angeles Unified</v>
          </cell>
          <cell r="H361" t="str">
            <v>Alliance College-Ready Middle Academy No. 5</v>
          </cell>
          <cell r="I361" t="str">
            <v>UNIFIED</v>
          </cell>
          <cell r="J361" t="str">
            <v>1097</v>
          </cell>
          <cell r="K361" t="str">
            <v>D</v>
          </cell>
          <cell r="L361">
            <v>3</v>
          </cell>
          <cell r="M361">
            <v>64733</v>
          </cell>
          <cell r="O361">
            <v>1</v>
          </cell>
          <cell r="P361">
            <v>22</v>
          </cell>
          <cell r="Q361">
            <v>255</v>
          </cell>
        </row>
        <row r="362">
          <cell r="A362" t="str">
            <v>19647330120071</v>
          </cell>
          <cell r="B362">
            <v>12182</v>
          </cell>
          <cell r="C362" t="str">
            <v>19</v>
          </cell>
          <cell r="D362">
            <v>64733</v>
          </cell>
          <cell r="E362" t="str">
            <v>0120071</v>
          </cell>
          <cell r="F362" t="str">
            <v>Los Angeles</v>
          </cell>
          <cell r="G362" t="str">
            <v>Los Angeles Unified</v>
          </cell>
          <cell r="H362" t="str">
            <v>New Designs Charter School-Watts</v>
          </cell>
          <cell r="I362" t="str">
            <v>UNIFIED</v>
          </cell>
          <cell r="J362" t="str">
            <v>1120</v>
          </cell>
          <cell r="K362" t="str">
            <v>D</v>
          </cell>
          <cell r="L362">
            <v>3</v>
          </cell>
          <cell r="M362">
            <v>64733</v>
          </cell>
          <cell r="O362">
            <v>1</v>
          </cell>
          <cell r="P362">
            <v>22</v>
          </cell>
          <cell r="Q362">
            <v>255</v>
          </cell>
        </row>
        <row r="363">
          <cell r="A363" t="str">
            <v>19647330120097</v>
          </cell>
          <cell r="B363">
            <v>12183</v>
          </cell>
          <cell r="C363" t="str">
            <v>19</v>
          </cell>
          <cell r="D363">
            <v>64733</v>
          </cell>
          <cell r="E363" t="str">
            <v>0120097</v>
          </cell>
          <cell r="F363" t="str">
            <v>Los Angeles</v>
          </cell>
          <cell r="G363" t="str">
            <v>Los Angeles Unified</v>
          </cell>
          <cell r="H363" t="str">
            <v>Academia Moderna</v>
          </cell>
          <cell r="I363" t="str">
            <v>UNIFIED</v>
          </cell>
          <cell r="J363" t="str">
            <v>1101</v>
          </cell>
          <cell r="K363" t="str">
            <v>D</v>
          </cell>
          <cell r="L363">
            <v>3</v>
          </cell>
          <cell r="M363">
            <v>64733</v>
          </cell>
          <cell r="O363">
            <v>1</v>
          </cell>
          <cell r="P363">
            <v>22</v>
          </cell>
          <cell r="Q363">
            <v>255</v>
          </cell>
        </row>
        <row r="364">
          <cell r="A364" t="str">
            <v>19647330120477</v>
          </cell>
          <cell r="B364">
            <v>12224</v>
          </cell>
          <cell r="C364" t="str">
            <v>19</v>
          </cell>
          <cell r="D364">
            <v>64733</v>
          </cell>
          <cell r="E364" t="str">
            <v>0120477</v>
          </cell>
          <cell r="F364" t="str">
            <v>Los Angeles</v>
          </cell>
          <cell r="G364" t="str">
            <v>Los Angeles Unified</v>
          </cell>
          <cell r="H364" t="str">
            <v>Aspire Titan Academy</v>
          </cell>
          <cell r="I364" t="str">
            <v>UNIFIED</v>
          </cell>
          <cell r="J364" t="str">
            <v>1550</v>
          </cell>
          <cell r="K364" t="str">
            <v>D</v>
          </cell>
          <cell r="L364">
            <v>3</v>
          </cell>
          <cell r="M364">
            <v>64733</v>
          </cell>
          <cell r="O364">
            <v>1</v>
          </cell>
          <cell r="P364">
            <v>22</v>
          </cell>
          <cell r="Q364">
            <v>255</v>
          </cell>
        </row>
        <row r="365">
          <cell r="A365" t="str">
            <v>19647330120527</v>
          </cell>
          <cell r="B365">
            <v>12230</v>
          </cell>
          <cell r="C365" t="str">
            <v>19</v>
          </cell>
          <cell r="D365">
            <v>64733</v>
          </cell>
          <cell r="E365" t="str">
            <v>0120527</v>
          </cell>
          <cell r="F365" t="str">
            <v>Los Angeles</v>
          </cell>
          <cell r="G365" t="str">
            <v>Los Angeles Unified</v>
          </cell>
          <cell r="H365" t="str">
            <v>Watts Learning Center Charter Middle</v>
          </cell>
          <cell r="I365" t="str">
            <v>UNIFIED</v>
          </cell>
          <cell r="J365" t="str">
            <v>1141</v>
          </cell>
          <cell r="K365" t="str">
            <v>D</v>
          </cell>
          <cell r="L365">
            <v>3</v>
          </cell>
          <cell r="M365">
            <v>64733</v>
          </cell>
          <cell r="O365">
            <v>1</v>
          </cell>
          <cell r="P365">
            <v>22</v>
          </cell>
          <cell r="Q365">
            <v>255</v>
          </cell>
        </row>
        <row r="366">
          <cell r="A366" t="str">
            <v>19647330121012</v>
          </cell>
          <cell r="B366">
            <v>12344</v>
          </cell>
          <cell r="C366" t="str">
            <v>19</v>
          </cell>
          <cell r="D366">
            <v>64733</v>
          </cell>
          <cell r="E366" t="str">
            <v>0121012</v>
          </cell>
          <cell r="F366" t="str">
            <v>Los Angeles</v>
          </cell>
          <cell r="G366" t="str">
            <v>Los Angeles Unified</v>
          </cell>
          <cell r="H366" t="str">
            <v>Westside Innovative School House</v>
          </cell>
          <cell r="I366" t="str">
            <v>UNIFIED</v>
          </cell>
          <cell r="J366" t="str">
            <v>1149</v>
          </cell>
          <cell r="K366" t="str">
            <v>D</v>
          </cell>
          <cell r="L366">
            <v>3</v>
          </cell>
          <cell r="M366">
            <v>64733</v>
          </cell>
          <cell r="O366">
            <v>1</v>
          </cell>
          <cell r="P366">
            <v>25</v>
          </cell>
          <cell r="Q366">
            <v>45</v>
          </cell>
          <cell r="R366">
            <v>42917</v>
          </cell>
          <cell r="X366" t="str">
            <v>System-0141</v>
          </cell>
          <cell r="Y366" t="str">
            <v>Bill</v>
          </cell>
          <cell r="Z366">
            <v>42943</v>
          </cell>
        </row>
        <row r="367">
          <cell r="A367" t="str">
            <v>19647330121079</v>
          </cell>
          <cell r="B367">
            <v>12345</v>
          </cell>
          <cell r="C367" t="str">
            <v>19</v>
          </cell>
          <cell r="D367">
            <v>64733</v>
          </cell>
          <cell r="E367" t="str">
            <v>0121079</v>
          </cell>
          <cell r="F367" t="str">
            <v>Los Angeles</v>
          </cell>
          <cell r="G367" t="str">
            <v>Los Angeles Unified</v>
          </cell>
          <cell r="H367" t="str">
            <v>Ararat Charter</v>
          </cell>
          <cell r="I367" t="str">
            <v>UNIFIED</v>
          </cell>
          <cell r="J367" t="str">
            <v>1156</v>
          </cell>
          <cell r="K367" t="str">
            <v>D</v>
          </cell>
          <cell r="L367">
            <v>3</v>
          </cell>
          <cell r="M367">
            <v>64733</v>
          </cell>
          <cell r="O367">
            <v>1</v>
          </cell>
          <cell r="P367">
            <v>25</v>
          </cell>
          <cell r="Q367">
            <v>255</v>
          </cell>
        </row>
        <row r="368">
          <cell r="A368" t="str">
            <v>19647330121137</v>
          </cell>
          <cell r="B368">
            <v>12368</v>
          </cell>
          <cell r="C368" t="str">
            <v>19</v>
          </cell>
          <cell r="D368">
            <v>64733</v>
          </cell>
          <cell r="E368" t="str">
            <v>0121137</v>
          </cell>
          <cell r="F368" t="str">
            <v>Los Angeles</v>
          </cell>
          <cell r="G368" t="str">
            <v>Los Angeles Unified</v>
          </cell>
          <cell r="H368" t="str">
            <v>Ingenium Charter</v>
          </cell>
          <cell r="I368" t="str">
            <v>UNIFIED</v>
          </cell>
          <cell r="J368" t="str">
            <v>1157</v>
          </cell>
          <cell r="K368" t="str">
            <v>D</v>
          </cell>
          <cell r="L368">
            <v>3</v>
          </cell>
          <cell r="M368">
            <v>64733</v>
          </cell>
          <cell r="O368">
            <v>1</v>
          </cell>
          <cell r="P368">
            <v>25</v>
          </cell>
          <cell r="Q368">
            <v>255</v>
          </cell>
        </row>
        <row r="369">
          <cell r="A369" t="str">
            <v>19647330121285</v>
          </cell>
          <cell r="B369">
            <v>12347</v>
          </cell>
          <cell r="C369" t="str">
            <v>19</v>
          </cell>
          <cell r="D369">
            <v>64733</v>
          </cell>
          <cell r="E369" t="str">
            <v>0121285</v>
          </cell>
          <cell r="F369" t="str">
            <v>Los Angeles</v>
          </cell>
          <cell r="G369" t="str">
            <v>Los Angeles Unified</v>
          </cell>
          <cell r="H369" t="str">
            <v>Alliance Cindy and Bill Simon Technology Academy High</v>
          </cell>
          <cell r="I369" t="str">
            <v>UNIFIED</v>
          </cell>
          <cell r="J369" t="str">
            <v>1161</v>
          </cell>
          <cell r="K369" t="str">
            <v>D</v>
          </cell>
          <cell r="L369">
            <v>3</v>
          </cell>
          <cell r="M369">
            <v>64733</v>
          </cell>
          <cell r="O369">
            <v>1</v>
          </cell>
          <cell r="P369">
            <v>25</v>
          </cell>
          <cell r="Q369">
            <v>255</v>
          </cell>
        </row>
        <row r="370">
          <cell r="A370" t="str">
            <v>19647330121293</v>
          </cell>
          <cell r="B370">
            <v>12544</v>
          </cell>
          <cell r="C370" t="str">
            <v>19</v>
          </cell>
          <cell r="D370">
            <v>64733</v>
          </cell>
          <cell r="E370" t="str">
            <v>0121293</v>
          </cell>
          <cell r="F370" t="str">
            <v>Los Angeles</v>
          </cell>
          <cell r="G370" t="str">
            <v>Los Angeles Unified</v>
          </cell>
          <cell r="H370" t="str">
            <v>Alliance Tennenbaum Family Technology High</v>
          </cell>
          <cell r="I370" t="str">
            <v>UNIFIED</v>
          </cell>
          <cell r="J370" t="str">
            <v>1162</v>
          </cell>
          <cell r="K370" t="str">
            <v>D</v>
          </cell>
          <cell r="L370">
            <v>3</v>
          </cell>
          <cell r="M370">
            <v>64733</v>
          </cell>
          <cell r="O370">
            <v>1</v>
          </cell>
          <cell r="P370">
            <v>28</v>
          </cell>
          <cell r="Q370">
            <v>255</v>
          </cell>
        </row>
        <row r="371">
          <cell r="A371" t="str">
            <v>19647330121699</v>
          </cell>
          <cell r="B371">
            <v>12348</v>
          </cell>
          <cell r="C371" t="str">
            <v>19</v>
          </cell>
          <cell r="D371">
            <v>64733</v>
          </cell>
          <cell r="E371" t="str">
            <v>0121699</v>
          </cell>
          <cell r="F371" t="str">
            <v>Los Angeles</v>
          </cell>
          <cell r="G371" t="str">
            <v>Los Angeles Unified</v>
          </cell>
          <cell r="H371" t="str">
            <v>KIPP Empower Academy</v>
          </cell>
          <cell r="I371" t="str">
            <v>UNIFIED</v>
          </cell>
          <cell r="J371" t="str">
            <v>1195</v>
          </cell>
          <cell r="K371" t="str">
            <v>D</v>
          </cell>
          <cell r="L371">
            <v>3</v>
          </cell>
          <cell r="M371">
            <v>64733</v>
          </cell>
          <cell r="O371">
            <v>1</v>
          </cell>
          <cell r="P371">
            <v>25</v>
          </cell>
          <cell r="Q371">
            <v>255</v>
          </cell>
        </row>
        <row r="372">
          <cell r="A372" t="str">
            <v>19647330121707</v>
          </cell>
          <cell r="B372">
            <v>12349</v>
          </cell>
          <cell r="C372" t="str">
            <v>19</v>
          </cell>
          <cell r="D372">
            <v>64733</v>
          </cell>
          <cell r="E372" t="str">
            <v>0121707</v>
          </cell>
          <cell r="F372" t="str">
            <v>Los Angeles</v>
          </cell>
          <cell r="G372" t="str">
            <v>Los Angeles Unified</v>
          </cell>
          <cell r="H372" t="str">
            <v>KIPP Comienza Community Prep</v>
          </cell>
          <cell r="I372" t="str">
            <v>UNIFIED</v>
          </cell>
          <cell r="J372" t="str">
            <v>1196</v>
          </cell>
          <cell r="K372" t="str">
            <v>D</v>
          </cell>
          <cell r="L372">
            <v>3</v>
          </cell>
          <cell r="M372">
            <v>64733</v>
          </cell>
          <cell r="O372">
            <v>1</v>
          </cell>
          <cell r="P372">
            <v>25</v>
          </cell>
          <cell r="Q372">
            <v>255</v>
          </cell>
        </row>
        <row r="373">
          <cell r="A373" t="str">
            <v>19647330121848</v>
          </cell>
          <cell r="B373">
            <v>12350</v>
          </cell>
          <cell r="C373" t="str">
            <v>19</v>
          </cell>
          <cell r="D373">
            <v>64733</v>
          </cell>
          <cell r="E373" t="str">
            <v>0121848</v>
          </cell>
          <cell r="F373" t="str">
            <v>Los Angeles</v>
          </cell>
          <cell r="G373" t="str">
            <v>Los Angeles Unified</v>
          </cell>
          <cell r="H373" t="str">
            <v>Crown Preparatory Academy</v>
          </cell>
          <cell r="I373" t="str">
            <v>UNIFIED</v>
          </cell>
          <cell r="J373" t="str">
            <v>1187</v>
          </cell>
          <cell r="K373" t="str">
            <v>D</v>
          </cell>
          <cell r="L373">
            <v>3</v>
          </cell>
          <cell r="M373">
            <v>64733</v>
          </cell>
          <cell r="O373">
            <v>1</v>
          </cell>
          <cell r="P373">
            <v>25</v>
          </cell>
          <cell r="Q373">
            <v>255</v>
          </cell>
        </row>
        <row r="374">
          <cell r="A374" t="str">
            <v>19647330122242</v>
          </cell>
          <cell r="B374">
            <v>12351</v>
          </cell>
          <cell r="C374" t="str">
            <v>19</v>
          </cell>
          <cell r="D374">
            <v>64733</v>
          </cell>
          <cell r="E374" t="str">
            <v>0122242</v>
          </cell>
          <cell r="F374" t="str">
            <v>Los Angeles</v>
          </cell>
          <cell r="G374" t="str">
            <v>Los Angeles Unified</v>
          </cell>
          <cell r="H374" t="str">
            <v>TEACH Academy of Technologies</v>
          </cell>
          <cell r="I374" t="str">
            <v>UNIFIED</v>
          </cell>
          <cell r="J374" t="str">
            <v>1206</v>
          </cell>
          <cell r="K374" t="str">
            <v>D</v>
          </cell>
          <cell r="L374">
            <v>3</v>
          </cell>
          <cell r="M374">
            <v>64733</v>
          </cell>
          <cell r="O374">
            <v>1</v>
          </cell>
          <cell r="P374">
            <v>25</v>
          </cell>
          <cell r="Q374">
            <v>255</v>
          </cell>
        </row>
        <row r="375">
          <cell r="A375" t="str">
            <v>19647330122481</v>
          </cell>
          <cell r="B375">
            <v>12352</v>
          </cell>
          <cell r="C375" t="str">
            <v>19</v>
          </cell>
          <cell r="D375">
            <v>64733</v>
          </cell>
          <cell r="E375" t="str">
            <v>0122481</v>
          </cell>
          <cell r="F375" t="str">
            <v>Los Angeles</v>
          </cell>
          <cell r="G375" t="str">
            <v>Los Angeles Unified</v>
          </cell>
          <cell r="H375" t="str">
            <v>Animo Jefferson Charter Middle</v>
          </cell>
          <cell r="I375" t="str">
            <v>UNIFIED</v>
          </cell>
          <cell r="J375" t="str">
            <v>1216</v>
          </cell>
          <cell r="K375" t="str">
            <v>D</v>
          </cell>
          <cell r="L375">
            <v>3</v>
          </cell>
          <cell r="M375">
            <v>64733</v>
          </cell>
          <cell r="O375">
            <v>1</v>
          </cell>
          <cell r="P375">
            <v>25</v>
          </cell>
          <cell r="Q375">
            <v>255</v>
          </cell>
        </row>
        <row r="376">
          <cell r="A376" t="str">
            <v>19647330122499</v>
          </cell>
          <cell r="B376">
            <v>12545</v>
          </cell>
          <cell r="C376" t="str">
            <v>19</v>
          </cell>
          <cell r="D376">
            <v>64733</v>
          </cell>
          <cell r="E376" t="str">
            <v>0122499</v>
          </cell>
          <cell r="F376" t="str">
            <v>Los Angeles</v>
          </cell>
          <cell r="G376" t="str">
            <v>Los Angeles Unified</v>
          </cell>
          <cell r="H376" t="str">
            <v>Animo Westside Charter Middle</v>
          </cell>
          <cell r="I376" t="str">
            <v>UNIFIED</v>
          </cell>
          <cell r="J376" t="str">
            <v>1217</v>
          </cell>
          <cell r="K376" t="str">
            <v>D</v>
          </cell>
          <cell r="L376">
            <v>3</v>
          </cell>
          <cell r="M376">
            <v>64733</v>
          </cell>
          <cell r="O376">
            <v>1</v>
          </cell>
          <cell r="P376">
            <v>28</v>
          </cell>
          <cell r="Q376">
            <v>255</v>
          </cell>
        </row>
        <row r="377">
          <cell r="A377" t="str">
            <v>19647330122556</v>
          </cell>
          <cell r="B377">
            <v>12353</v>
          </cell>
          <cell r="C377" t="str">
            <v>19</v>
          </cell>
          <cell r="D377">
            <v>64733</v>
          </cell>
          <cell r="E377" t="str">
            <v>0122556</v>
          </cell>
          <cell r="F377" t="str">
            <v>Los Angeles</v>
          </cell>
          <cell r="G377" t="str">
            <v>Los Angeles Unified</v>
          </cell>
          <cell r="H377" t="str">
            <v>Citizens of the World Charter Hollywood</v>
          </cell>
          <cell r="I377" t="str">
            <v>UNIFIED</v>
          </cell>
          <cell r="J377" t="str">
            <v>1200</v>
          </cell>
          <cell r="K377" t="str">
            <v>D</v>
          </cell>
          <cell r="L377">
            <v>3</v>
          </cell>
          <cell r="M377">
            <v>64733</v>
          </cell>
          <cell r="O377">
            <v>1</v>
          </cell>
          <cell r="P377">
            <v>25</v>
          </cell>
          <cell r="Q377">
            <v>255</v>
          </cell>
        </row>
        <row r="378">
          <cell r="A378" t="str">
            <v>19647330122564</v>
          </cell>
          <cell r="B378">
            <v>12354</v>
          </cell>
          <cell r="C378" t="str">
            <v>19</v>
          </cell>
          <cell r="D378">
            <v>64733</v>
          </cell>
          <cell r="E378" t="str">
            <v>0122564</v>
          </cell>
          <cell r="F378" t="str">
            <v>Los Angeles</v>
          </cell>
          <cell r="G378" t="str">
            <v>Los Angeles Unified</v>
          </cell>
          <cell r="H378" t="str">
            <v>Camino Nuevo Elementary No. 3</v>
          </cell>
          <cell r="I378" t="str">
            <v>UNIFIED</v>
          </cell>
          <cell r="J378" t="str">
            <v>1212</v>
          </cell>
          <cell r="K378" t="str">
            <v>D</v>
          </cell>
          <cell r="L378">
            <v>3</v>
          </cell>
          <cell r="M378">
            <v>64733</v>
          </cell>
          <cell r="O378">
            <v>1</v>
          </cell>
          <cell r="P378">
            <v>25</v>
          </cell>
          <cell r="Q378">
            <v>255</v>
          </cell>
        </row>
        <row r="379">
          <cell r="A379" t="str">
            <v>19647330122606</v>
          </cell>
          <cell r="B379">
            <v>12356</v>
          </cell>
          <cell r="C379" t="str">
            <v>19</v>
          </cell>
          <cell r="D379">
            <v>64733</v>
          </cell>
          <cell r="E379" t="str">
            <v>0122606</v>
          </cell>
          <cell r="F379" t="str">
            <v>Los Angeles</v>
          </cell>
          <cell r="G379" t="str">
            <v>Los Angeles Unified</v>
          </cell>
          <cell r="H379" t="str">
            <v>PUC Lakeview Charter High</v>
          </cell>
          <cell r="I379" t="str">
            <v>UNIFIED</v>
          </cell>
          <cell r="J379" t="str">
            <v>1241</v>
          </cell>
          <cell r="K379" t="str">
            <v>D</v>
          </cell>
          <cell r="L379">
            <v>3</v>
          </cell>
          <cell r="M379">
            <v>64733</v>
          </cell>
          <cell r="O379">
            <v>1</v>
          </cell>
          <cell r="P379">
            <v>25</v>
          </cell>
          <cell r="Q379">
            <v>255</v>
          </cell>
        </row>
        <row r="380">
          <cell r="A380" t="str">
            <v>19647330122614</v>
          </cell>
          <cell r="B380">
            <v>12357</v>
          </cell>
          <cell r="C380" t="str">
            <v>19</v>
          </cell>
          <cell r="D380">
            <v>64733</v>
          </cell>
          <cell r="E380" t="str">
            <v>0122614</v>
          </cell>
          <cell r="F380" t="str">
            <v>Los Angeles</v>
          </cell>
          <cell r="G380" t="str">
            <v>Los Angeles Unified</v>
          </cell>
          <cell r="H380" t="str">
            <v>Aspire Gateway Academy Charter</v>
          </cell>
          <cell r="I380" t="str">
            <v>UNIFIED</v>
          </cell>
          <cell r="J380" t="str">
            <v>1213</v>
          </cell>
          <cell r="K380" t="str">
            <v>D</v>
          </cell>
          <cell r="L380">
            <v>3</v>
          </cell>
          <cell r="M380">
            <v>64733</v>
          </cell>
          <cell r="O380">
            <v>1</v>
          </cell>
          <cell r="P380">
            <v>25</v>
          </cell>
          <cell r="Q380">
            <v>255</v>
          </cell>
        </row>
        <row r="381">
          <cell r="A381" t="str">
            <v>19647330122622</v>
          </cell>
          <cell r="B381">
            <v>12358</v>
          </cell>
          <cell r="C381" t="str">
            <v>19</v>
          </cell>
          <cell r="D381">
            <v>64733</v>
          </cell>
          <cell r="E381" t="str">
            <v>0122622</v>
          </cell>
          <cell r="F381" t="str">
            <v>Los Angeles</v>
          </cell>
          <cell r="G381" t="str">
            <v>Los Angeles Unified</v>
          </cell>
          <cell r="H381" t="str">
            <v>Aspire Firestone Academy Charter</v>
          </cell>
          <cell r="I381" t="str">
            <v>UNIFIED</v>
          </cell>
          <cell r="J381" t="str">
            <v>1214</v>
          </cell>
          <cell r="K381" t="str">
            <v>D</v>
          </cell>
          <cell r="L381">
            <v>3</v>
          </cell>
          <cell r="M381">
            <v>64733</v>
          </cell>
          <cell r="O381">
            <v>1</v>
          </cell>
          <cell r="P381">
            <v>25</v>
          </cell>
          <cell r="Q381">
            <v>255</v>
          </cell>
        </row>
        <row r="382">
          <cell r="A382" t="str">
            <v>19647330122630</v>
          </cell>
          <cell r="B382">
            <v>12359</v>
          </cell>
          <cell r="C382" t="str">
            <v>19</v>
          </cell>
          <cell r="D382">
            <v>64733</v>
          </cell>
          <cell r="E382" t="str">
            <v>0122630</v>
          </cell>
          <cell r="F382" t="str">
            <v>Los Angeles</v>
          </cell>
          <cell r="G382" t="str">
            <v>Los Angeles Unified</v>
          </cell>
          <cell r="H382" t="str">
            <v>Para Los Ninos - Evelyn Thurman Gratts Primary</v>
          </cell>
          <cell r="I382" t="str">
            <v>UNIFIED</v>
          </cell>
          <cell r="J382" t="str">
            <v>1215</v>
          </cell>
          <cell r="K382" t="str">
            <v>D</v>
          </cell>
          <cell r="L382">
            <v>3</v>
          </cell>
          <cell r="M382">
            <v>64733</v>
          </cell>
          <cell r="O382">
            <v>1</v>
          </cell>
          <cell r="P382">
            <v>25</v>
          </cell>
          <cell r="Q382">
            <v>255</v>
          </cell>
        </row>
        <row r="383">
          <cell r="A383" t="str">
            <v>19647330122655</v>
          </cell>
          <cell r="B383">
            <v>12360</v>
          </cell>
          <cell r="C383" t="str">
            <v>19</v>
          </cell>
          <cell r="D383">
            <v>64733</v>
          </cell>
          <cell r="E383" t="str">
            <v>0122655</v>
          </cell>
          <cell r="F383" t="str">
            <v>Los Angeles</v>
          </cell>
          <cell r="G383" t="str">
            <v>Los Angeles Unified</v>
          </cell>
          <cell r="H383" t="str">
            <v>Celerity Octavia Charter</v>
          </cell>
          <cell r="I383" t="str">
            <v>UNIFIED</v>
          </cell>
          <cell r="J383" t="str">
            <v>1232</v>
          </cell>
          <cell r="K383" t="str">
            <v>D</v>
          </cell>
          <cell r="L383">
            <v>3</v>
          </cell>
          <cell r="M383">
            <v>64733</v>
          </cell>
          <cell r="O383">
            <v>1</v>
          </cell>
          <cell r="P383">
            <v>25</v>
          </cell>
          <cell r="Q383">
            <v>255</v>
          </cell>
        </row>
        <row r="384">
          <cell r="A384" t="str">
            <v>19647330122721</v>
          </cell>
          <cell r="B384">
            <v>12361</v>
          </cell>
          <cell r="C384" t="str">
            <v>19</v>
          </cell>
          <cell r="D384">
            <v>64733</v>
          </cell>
          <cell r="E384" t="str">
            <v>0122721</v>
          </cell>
          <cell r="F384" t="str">
            <v>Los Angeles</v>
          </cell>
          <cell r="G384" t="str">
            <v>Los Angeles Unified</v>
          </cell>
          <cell r="H384" t="str">
            <v>Aspire Pacific Academy</v>
          </cell>
          <cell r="I384" t="str">
            <v>UNIFIED</v>
          </cell>
          <cell r="J384" t="str">
            <v>1230</v>
          </cell>
          <cell r="K384" t="str">
            <v>D</v>
          </cell>
          <cell r="L384">
            <v>3</v>
          </cell>
          <cell r="M384">
            <v>64733</v>
          </cell>
          <cell r="O384">
            <v>1</v>
          </cell>
          <cell r="P384">
            <v>25</v>
          </cell>
          <cell r="Q384">
            <v>255</v>
          </cell>
        </row>
        <row r="385">
          <cell r="A385" t="str">
            <v>19647330122739</v>
          </cell>
          <cell r="B385">
            <v>12362</v>
          </cell>
          <cell r="C385" t="str">
            <v>19</v>
          </cell>
          <cell r="D385">
            <v>64733</v>
          </cell>
          <cell r="E385" t="str">
            <v>0122739</v>
          </cell>
          <cell r="F385" t="str">
            <v>Los Angeles</v>
          </cell>
          <cell r="G385" t="str">
            <v>Los Angeles Unified</v>
          </cell>
          <cell r="H385" t="str">
            <v>Vista Charter Middle</v>
          </cell>
          <cell r="I385" t="str">
            <v>UNIFIED</v>
          </cell>
          <cell r="J385" t="str">
            <v>1234</v>
          </cell>
          <cell r="K385" t="str">
            <v>D</v>
          </cell>
          <cell r="L385">
            <v>3</v>
          </cell>
          <cell r="M385">
            <v>64733</v>
          </cell>
          <cell r="O385">
            <v>1</v>
          </cell>
          <cell r="P385">
            <v>25</v>
          </cell>
          <cell r="Q385">
            <v>255</v>
          </cell>
        </row>
        <row r="386">
          <cell r="A386" t="str">
            <v>19647330122747</v>
          </cell>
          <cell r="B386">
            <v>12363</v>
          </cell>
          <cell r="C386" t="str">
            <v>19</v>
          </cell>
          <cell r="D386">
            <v>64733</v>
          </cell>
          <cell r="E386" t="str">
            <v>0122747</v>
          </cell>
          <cell r="F386" t="str">
            <v>Los Angeles</v>
          </cell>
          <cell r="G386" t="str">
            <v>Los Angeles Unified</v>
          </cell>
          <cell r="H386" t="str">
            <v>Magnolia Science Academy Bell</v>
          </cell>
          <cell r="I386" t="str">
            <v>UNIFIED</v>
          </cell>
          <cell r="J386" t="str">
            <v>1236</v>
          </cell>
          <cell r="K386" t="str">
            <v>D</v>
          </cell>
          <cell r="L386">
            <v>3</v>
          </cell>
          <cell r="M386">
            <v>64733</v>
          </cell>
          <cell r="O386">
            <v>1</v>
          </cell>
          <cell r="P386">
            <v>25</v>
          </cell>
          <cell r="Q386">
            <v>255</v>
          </cell>
        </row>
        <row r="387">
          <cell r="A387" t="str">
            <v>19647330122754</v>
          </cell>
          <cell r="B387">
            <v>12364</v>
          </cell>
          <cell r="C387" t="str">
            <v>19</v>
          </cell>
          <cell r="D387">
            <v>64733</v>
          </cell>
          <cell r="E387" t="str">
            <v>0122754</v>
          </cell>
          <cell r="F387" t="str">
            <v>Los Angeles</v>
          </cell>
          <cell r="G387" t="str">
            <v>Los Angeles Unified</v>
          </cell>
          <cell r="H387" t="str">
            <v>Valley Charter Elementary</v>
          </cell>
          <cell r="I387" t="str">
            <v>UNIFIED</v>
          </cell>
          <cell r="J387" t="str">
            <v>1237</v>
          </cell>
          <cell r="K387" t="str">
            <v>D</v>
          </cell>
          <cell r="L387">
            <v>3</v>
          </cell>
          <cell r="M387">
            <v>64733</v>
          </cell>
          <cell r="O387">
            <v>1</v>
          </cell>
          <cell r="P387">
            <v>25</v>
          </cell>
          <cell r="Q387">
            <v>255</v>
          </cell>
        </row>
        <row r="388">
          <cell r="A388" t="str">
            <v>19647330122838</v>
          </cell>
          <cell r="B388">
            <v>12546</v>
          </cell>
          <cell r="C388" t="str">
            <v>19</v>
          </cell>
          <cell r="D388">
            <v>64733</v>
          </cell>
          <cell r="E388" t="str">
            <v>0122838</v>
          </cell>
          <cell r="F388" t="str">
            <v>Los Angeles</v>
          </cell>
          <cell r="G388" t="str">
            <v>Los Angeles Unified</v>
          </cell>
          <cell r="H388" t="str">
            <v>Valley Charter Middle</v>
          </cell>
          <cell r="I388" t="str">
            <v>UNIFIED</v>
          </cell>
          <cell r="J388" t="str">
            <v>1238</v>
          </cell>
          <cell r="K388" t="str">
            <v>D</v>
          </cell>
          <cell r="L388">
            <v>3</v>
          </cell>
          <cell r="M388">
            <v>64733</v>
          </cell>
          <cell r="O388">
            <v>1</v>
          </cell>
          <cell r="P388">
            <v>28</v>
          </cell>
          <cell r="Q388">
            <v>255</v>
          </cell>
        </row>
        <row r="389">
          <cell r="A389" t="str">
            <v>19647330122861</v>
          </cell>
          <cell r="B389">
            <v>12366</v>
          </cell>
          <cell r="C389" t="str">
            <v>19</v>
          </cell>
          <cell r="D389">
            <v>64733</v>
          </cell>
          <cell r="E389" t="str">
            <v>0122861</v>
          </cell>
          <cell r="F389" t="str">
            <v>Los Angeles</v>
          </cell>
          <cell r="G389" t="str">
            <v>Los Angeles Unified</v>
          </cell>
          <cell r="H389" t="str">
            <v>Camino Nuevo Academy #2</v>
          </cell>
          <cell r="I389" t="str">
            <v>UNIFIED</v>
          </cell>
          <cell r="J389" t="str">
            <v>1231</v>
          </cell>
          <cell r="K389" t="str">
            <v>D</v>
          </cell>
          <cell r="L389">
            <v>3</v>
          </cell>
          <cell r="M389">
            <v>64733</v>
          </cell>
          <cell r="O389">
            <v>1</v>
          </cell>
          <cell r="P389">
            <v>25</v>
          </cell>
          <cell r="Q389">
            <v>255</v>
          </cell>
        </row>
        <row r="390">
          <cell r="A390" t="str">
            <v>19647330123133</v>
          </cell>
          <cell r="B390">
            <v>12712</v>
          </cell>
          <cell r="C390" t="str">
            <v>19</v>
          </cell>
          <cell r="D390">
            <v>64733</v>
          </cell>
          <cell r="E390" t="str">
            <v>0123133</v>
          </cell>
          <cell r="F390" t="str">
            <v>Los Angeles</v>
          </cell>
          <cell r="G390" t="str">
            <v>Los Angeles Unified</v>
          </cell>
          <cell r="H390" t="str">
            <v>Alliance Susan and Eric Smidt Technology High</v>
          </cell>
          <cell r="I390" t="str">
            <v>UNIFIED</v>
          </cell>
          <cell r="J390" t="str">
            <v>1163</v>
          </cell>
          <cell r="K390" t="str">
            <v>D</v>
          </cell>
          <cell r="L390">
            <v>3</v>
          </cell>
          <cell r="M390">
            <v>64733</v>
          </cell>
          <cell r="O390">
            <v>1</v>
          </cell>
          <cell r="P390">
            <v>31</v>
          </cell>
          <cell r="Q390">
            <v>255</v>
          </cell>
        </row>
        <row r="391">
          <cell r="A391" t="str">
            <v>19647330123141</v>
          </cell>
          <cell r="B391">
            <v>12548</v>
          </cell>
          <cell r="C391" t="str">
            <v>19</v>
          </cell>
          <cell r="D391">
            <v>64733</v>
          </cell>
          <cell r="E391" t="str">
            <v>0123141</v>
          </cell>
          <cell r="F391" t="str">
            <v>Los Angeles</v>
          </cell>
          <cell r="G391" t="str">
            <v>Los Angeles Unified</v>
          </cell>
          <cell r="H391" t="str">
            <v>Alliance College-Ready Academy High 16</v>
          </cell>
          <cell r="I391" t="str">
            <v>UNIFIED</v>
          </cell>
          <cell r="J391" t="str">
            <v>1164</v>
          </cell>
          <cell r="K391" t="str">
            <v>D</v>
          </cell>
          <cell r="L391">
            <v>3</v>
          </cell>
          <cell r="M391">
            <v>64733</v>
          </cell>
          <cell r="O391">
            <v>1</v>
          </cell>
          <cell r="P391">
            <v>28</v>
          </cell>
          <cell r="Q391">
            <v>255</v>
          </cell>
          <cell r="W391" t="str">
            <v>Alliance Ted K. Tajima High</v>
          </cell>
          <cell r="X391" t="str">
            <v>System-0141</v>
          </cell>
          <cell r="Y391" t="str">
            <v>Bill</v>
          </cell>
          <cell r="Z391">
            <v>42928</v>
          </cell>
        </row>
        <row r="392">
          <cell r="A392" t="str">
            <v>19647330123158</v>
          </cell>
          <cell r="B392">
            <v>12549</v>
          </cell>
          <cell r="C392" t="str">
            <v>19</v>
          </cell>
          <cell r="D392">
            <v>64733</v>
          </cell>
          <cell r="E392" t="str">
            <v>0123158</v>
          </cell>
          <cell r="F392" t="str">
            <v>Los Angeles</v>
          </cell>
          <cell r="G392" t="str">
            <v>Los Angeles Unified</v>
          </cell>
          <cell r="H392" t="str">
            <v>Arts in Action Community Charter</v>
          </cell>
          <cell r="I392" t="str">
            <v>UNIFIED</v>
          </cell>
          <cell r="J392" t="str">
            <v>1218</v>
          </cell>
          <cell r="K392" t="str">
            <v>D</v>
          </cell>
          <cell r="L392">
            <v>3</v>
          </cell>
          <cell r="M392">
            <v>64733</v>
          </cell>
          <cell r="O392">
            <v>1</v>
          </cell>
          <cell r="P392">
            <v>28</v>
          </cell>
          <cell r="Q392">
            <v>255</v>
          </cell>
        </row>
        <row r="393">
          <cell r="A393" t="str">
            <v>19647330123166</v>
          </cell>
          <cell r="B393">
            <v>12550</v>
          </cell>
          <cell r="C393" t="str">
            <v>19</v>
          </cell>
          <cell r="D393">
            <v>64733</v>
          </cell>
          <cell r="E393" t="str">
            <v>0123166</v>
          </cell>
          <cell r="F393" t="str">
            <v>Los Angeles</v>
          </cell>
          <cell r="G393" t="str">
            <v>Los Angeles Unified</v>
          </cell>
          <cell r="H393" t="str">
            <v>Celerity Palmati Charter</v>
          </cell>
          <cell r="I393" t="str">
            <v>UNIFIED</v>
          </cell>
          <cell r="J393" t="str">
            <v>1246</v>
          </cell>
          <cell r="K393" t="str">
            <v>D</v>
          </cell>
          <cell r="L393">
            <v>3</v>
          </cell>
          <cell r="M393">
            <v>64733</v>
          </cell>
          <cell r="O393">
            <v>1</v>
          </cell>
          <cell r="P393">
            <v>28</v>
          </cell>
          <cell r="Q393">
            <v>255</v>
          </cell>
        </row>
        <row r="394">
          <cell r="A394" t="str">
            <v>19647330123984</v>
          </cell>
          <cell r="B394">
            <v>12552</v>
          </cell>
          <cell r="C394" t="str">
            <v>19</v>
          </cell>
          <cell r="D394">
            <v>64733</v>
          </cell>
          <cell r="E394" t="str">
            <v>0123984</v>
          </cell>
          <cell r="F394" t="str">
            <v>Los Angeles</v>
          </cell>
          <cell r="G394" t="str">
            <v>Los Angeles Unified</v>
          </cell>
          <cell r="H394" t="str">
            <v>Celerity Cardinal Charter</v>
          </cell>
          <cell r="I394" t="str">
            <v>UNIFIED</v>
          </cell>
          <cell r="J394" t="str">
            <v>1285</v>
          </cell>
          <cell r="K394" t="str">
            <v>D</v>
          </cell>
          <cell r="L394">
            <v>3</v>
          </cell>
          <cell r="M394">
            <v>64733</v>
          </cell>
          <cell r="O394">
            <v>1</v>
          </cell>
          <cell r="P394">
            <v>28</v>
          </cell>
          <cell r="Q394">
            <v>255</v>
          </cell>
        </row>
        <row r="395">
          <cell r="A395" t="str">
            <v>19647330123992</v>
          </cell>
          <cell r="B395">
            <v>14068</v>
          </cell>
          <cell r="C395" t="str">
            <v>19</v>
          </cell>
          <cell r="D395">
            <v>64733</v>
          </cell>
          <cell r="E395" t="str">
            <v>0123992</v>
          </cell>
          <cell r="F395" t="str">
            <v>Los Angeles</v>
          </cell>
          <cell r="G395" t="str">
            <v>Los Angeles Unified</v>
          </cell>
          <cell r="H395" t="str">
            <v>Animo Ellen Ochoa Charter Middle</v>
          </cell>
          <cell r="I395" t="str">
            <v>UNIFIED</v>
          </cell>
          <cell r="J395" t="str">
            <v>1286</v>
          </cell>
          <cell r="K395" t="str">
            <v>D</v>
          </cell>
          <cell r="L395">
            <v>3</v>
          </cell>
          <cell r="M395">
            <v>64733</v>
          </cell>
          <cell r="O395">
            <v>1</v>
          </cell>
          <cell r="P395">
            <v>37</v>
          </cell>
          <cell r="Q395">
            <v>255</v>
          </cell>
        </row>
        <row r="396">
          <cell r="A396" t="str">
            <v>19647330124008</v>
          </cell>
          <cell r="B396">
            <v>12892</v>
          </cell>
          <cell r="C396" t="str">
            <v>19</v>
          </cell>
          <cell r="D396">
            <v>64733</v>
          </cell>
          <cell r="E396" t="str">
            <v>0124008</v>
          </cell>
          <cell r="F396" t="str">
            <v>Los Angeles</v>
          </cell>
          <cell r="G396" t="str">
            <v>Los Angeles Unified</v>
          </cell>
          <cell r="H396" t="str">
            <v>Animo James B. Taylor Charter Middle</v>
          </cell>
          <cell r="I396" t="str">
            <v>UNIFIED</v>
          </cell>
          <cell r="J396" t="str">
            <v>1287</v>
          </cell>
          <cell r="K396" t="str">
            <v>D</v>
          </cell>
          <cell r="L396">
            <v>3</v>
          </cell>
          <cell r="M396">
            <v>64733</v>
          </cell>
          <cell r="O396">
            <v>1</v>
          </cell>
          <cell r="P396">
            <v>34</v>
          </cell>
          <cell r="Q396">
            <v>255</v>
          </cell>
        </row>
        <row r="397">
          <cell r="A397" t="str">
            <v>19647330124016</v>
          </cell>
          <cell r="B397">
            <v>12553</v>
          </cell>
          <cell r="C397" t="str">
            <v>19</v>
          </cell>
          <cell r="D397">
            <v>64733</v>
          </cell>
          <cell r="E397" t="str">
            <v>0124016</v>
          </cell>
          <cell r="F397" t="str">
            <v>Los Angeles</v>
          </cell>
          <cell r="G397" t="str">
            <v>Los Angeles Unified</v>
          </cell>
          <cell r="H397" t="str">
            <v>Animo Western Charter Middle</v>
          </cell>
          <cell r="I397" t="str">
            <v>UNIFIED</v>
          </cell>
          <cell r="J397" t="str">
            <v>1288</v>
          </cell>
          <cell r="K397" t="str">
            <v>D</v>
          </cell>
          <cell r="L397">
            <v>3</v>
          </cell>
          <cell r="M397">
            <v>64733</v>
          </cell>
          <cell r="O397">
            <v>1</v>
          </cell>
          <cell r="P397">
            <v>28</v>
          </cell>
          <cell r="Q397">
            <v>255</v>
          </cell>
        </row>
        <row r="398">
          <cell r="A398" t="str">
            <v>19647330124024</v>
          </cell>
          <cell r="B398">
            <v>12554</v>
          </cell>
          <cell r="C398" t="str">
            <v>19</v>
          </cell>
          <cell r="D398">
            <v>64733</v>
          </cell>
          <cell r="E398" t="str">
            <v>0124024</v>
          </cell>
          <cell r="F398" t="str">
            <v>Los Angeles</v>
          </cell>
          <cell r="G398" t="str">
            <v>Los Angeles Unified</v>
          </cell>
          <cell r="H398" t="str">
            <v>Animo Phillis Wheatley Charter Middle</v>
          </cell>
          <cell r="I398" t="str">
            <v>UNIFIED</v>
          </cell>
          <cell r="J398" t="str">
            <v>1289</v>
          </cell>
          <cell r="K398" t="str">
            <v>D</v>
          </cell>
          <cell r="L398">
            <v>3</v>
          </cell>
          <cell r="M398">
            <v>64733</v>
          </cell>
          <cell r="O398">
            <v>1</v>
          </cell>
          <cell r="P398">
            <v>28</v>
          </cell>
          <cell r="Q398">
            <v>255</v>
          </cell>
        </row>
        <row r="399">
          <cell r="A399" t="str">
            <v>19647330124198</v>
          </cell>
          <cell r="B399">
            <v>12555</v>
          </cell>
          <cell r="C399" t="str">
            <v>19</v>
          </cell>
          <cell r="D399">
            <v>64733</v>
          </cell>
          <cell r="E399" t="str">
            <v>0124198</v>
          </cell>
          <cell r="F399" t="str">
            <v>Los Angeles</v>
          </cell>
          <cell r="G399" t="str">
            <v>Los Angeles Unified</v>
          </cell>
          <cell r="H399" t="str">
            <v>Extera Public</v>
          </cell>
          <cell r="I399" t="str">
            <v>UNIFIED</v>
          </cell>
          <cell r="J399" t="str">
            <v>1300</v>
          </cell>
          <cell r="K399" t="str">
            <v>D</v>
          </cell>
          <cell r="L399">
            <v>3</v>
          </cell>
          <cell r="M399">
            <v>64733</v>
          </cell>
          <cell r="O399">
            <v>1</v>
          </cell>
          <cell r="P399">
            <v>28</v>
          </cell>
          <cell r="Q399">
            <v>255</v>
          </cell>
        </row>
        <row r="400">
          <cell r="A400" t="str">
            <v>19647330124222</v>
          </cell>
          <cell r="B400">
            <v>12713</v>
          </cell>
          <cell r="C400" t="str">
            <v>19</v>
          </cell>
          <cell r="D400">
            <v>64733</v>
          </cell>
          <cell r="E400" t="str">
            <v>0124222</v>
          </cell>
          <cell r="F400" t="str">
            <v>Los Angeles</v>
          </cell>
          <cell r="G400" t="str">
            <v>Los Angeles Unified</v>
          </cell>
          <cell r="H400" t="str">
            <v>Rise Kohyang Middle</v>
          </cell>
          <cell r="I400" t="str">
            <v>UNIFIED</v>
          </cell>
          <cell r="J400" t="str">
            <v>1315</v>
          </cell>
          <cell r="K400" t="str">
            <v>D</v>
          </cell>
          <cell r="L400">
            <v>3</v>
          </cell>
          <cell r="M400">
            <v>64733</v>
          </cell>
          <cell r="O400">
            <v>1</v>
          </cell>
          <cell r="P400">
            <v>31</v>
          </cell>
          <cell r="Q400">
            <v>255</v>
          </cell>
        </row>
        <row r="401">
          <cell r="A401" t="str">
            <v>19647330124560</v>
          </cell>
          <cell r="B401">
            <v>12556</v>
          </cell>
          <cell r="C401" t="str">
            <v>19</v>
          </cell>
          <cell r="D401">
            <v>64733</v>
          </cell>
          <cell r="E401" t="str">
            <v>0124560</v>
          </cell>
          <cell r="F401" t="str">
            <v>Los Angeles</v>
          </cell>
          <cell r="G401" t="str">
            <v>Los Angeles Unified</v>
          </cell>
          <cell r="H401" t="str">
            <v>Synergy Quantum Academy</v>
          </cell>
          <cell r="I401" t="str">
            <v>UNIFIED</v>
          </cell>
          <cell r="J401" t="str">
            <v>1299</v>
          </cell>
          <cell r="K401" t="str">
            <v>D</v>
          </cell>
          <cell r="L401">
            <v>3</v>
          </cell>
          <cell r="M401">
            <v>64733</v>
          </cell>
          <cell r="O401">
            <v>1</v>
          </cell>
          <cell r="P401">
            <v>28</v>
          </cell>
          <cell r="Q401">
            <v>255</v>
          </cell>
        </row>
        <row r="402">
          <cell r="A402" t="str">
            <v>19647330124784</v>
          </cell>
          <cell r="B402">
            <v>12605</v>
          </cell>
          <cell r="C402" t="str">
            <v>19</v>
          </cell>
          <cell r="D402">
            <v>64733</v>
          </cell>
          <cell r="E402" t="str">
            <v>0124784</v>
          </cell>
          <cell r="F402" t="str">
            <v>Los Angeles</v>
          </cell>
          <cell r="G402" t="str">
            <v>Los Angeles Unified</v>
          </cell>
          <cell r="H402" t="str">
            <v>Aspire Slauson Academy Charter</v>
          </cell>
          <cell r="I402" t="str">
            <v>UNIFIED</v>
          </cell>
          <cell r="J402" t="str">
            <v>1330</v>
          </cell>
          <cell r="K402" t="str">
            <v>D</v>
          </cell>
          <cell r="L402">
            <v>3</v>
          </cell>
          <cell r="M402">
            <v>64733</v>
          </cell>
          <cell r="O402">
            <v>1</v>
          </cell>
          <cell r="P402">
            <v>28</v>
          </cell>
          <cell r="Q402">
            <v>255</v>
          </cell>
        </row>
        <row r="403">
          <cell r="A403" t="str">
            <v>19647330124792</v>
          </cell>
          <cell r="B403">
            <v>12606</v>
          </cell>
          <cell r="C403" t="str">
            <v>19</v>
          </cell>
          <cell r="D403">
            <v>64733</v>
          </cell>
          <cell r="E403" t="str">
            <v>0124792</v>
          </cell>
          <cell r="F403" t="str">
            <v>Los Angeles</v>
          </cell>
          <cell r="G403" t="str">
            <v>Los Angeles Unified</v>
          </cell>
          <cell r="H403" t="str">
            <v>Aspire Juanita Tate Academy Charter</v>
          </cell>
          <cell r="I403" t="str">
            <v>UNIFIED</v>
          </cell>
          <cell r="J403" t="str">
            <v>1331</v>
          </cell>
          <cell r="K403" t="str">
            <v>D</v>
          </cell>
          <cell r="L403">
            <v>3</v>
          </cell>
          <cell r="M403">
            <v>64733</v>
          </cell>
          <cell r="O403">
            <v>1</v>
          </cell>
          <cell r="P403">
            <v>28</v>
          </cell>
          <cell r="Q403">
            <v>255</v>
          </cell>
        </row>
        <row r="404">
          <cell r="A404" t="str">
            <v>19647330124800</v>
          </cell>
          <cell r="B404">
            <v>12607</v>
          </cell>
          <cell r="C404" t="str">
            <v>19</v>
          </cell>
          <cell r="D404">
            <v>64733</v>
          </cell>
          <cell r="E404" t="str">
            <v>0124800</v>
          </cell>
          <cell r="F404" t="str">
            <v>Los Angeles</v>
          </cell>
          <cell r="G404" t="str">
            <v>Los Angeles Unified</v>
          </cell>
          <cell r="H404" t="str">
            <v>Aspire Inskeep Academy Charter</v>
          </cell>
          <cell r="I404" t="str">
            <v>UNIFIED</v>
          </cell>
          <cell r="J404" t="str">
            <v>1332</v>
          </cell>
          <cell r="K404" t="str">
            <v>D</v>
          </cell>
          <cell r="L404">
            <v>3</v>
          </cell>
          <cell r="M404">
            <v>64733</v>
          </cell>
          <cell r="O404">
            <v>1</v>
          </cell>
          <cell r="P404">
            <v>28</v>
          </cell>
          <cell r="Q404">
            <v>255</v>
          </cell>
        </row>
        <row r="405">
          <cell r="A405" t="str">
            <v>19647330124818</v>
          </cell>
          <cell r="B405">
            <v>12608</v>
          </cell>
          <cell r="C405" t="str">
            <v>19</v>
          </cell>
          <cell r="D405">
            <v>64733</v>
          </cell>
          <cell r="E405" t="str">
            <v>0124818</v>
          </cell>
          <cell r="F405" t="str">
            <v>Los Angeles</v>
          </cell>
          <cell r="G405" t="str">
            <v>Los Angeles Unified</v>
          </cell>
          <cell r="H405" t="str">
            <v>Los Angeles Leadership Primary Academy</v>
          </cell>
          <cell r="I405" t="str">
            <v>UNIFIED</v>
          </cell>
          <cell r="J405" t="str">
            <v>1333</v>
          </cell>
          <cell r="K405" t="str">
            <v>D</v>
          </cell>
          <cell r="L405">
            <v>3</v>
          </cell>
          <cell r="M405">
            <v>64733</v>
          </cell>
          <cell r="O405">
            <v>1</v>
          </cell>
          <cell r="P405">
            <v>28</v>
          </cell>
          <cell r="Q405">
            <v>255</v>
          </cell>
        </row>
        <row r="406">
          <cell r="A406" t="str">
            <v>19647330124826</v>
          </cell>
          <cell r="B406">
            <v>12609</v>
          </cell>
          <cell r="C406" t="str">
            <v>19</v>
          </cell>
          <cell r="D406">
            <v>64733</v>
          </cell>
          <cell r="E406" t="str">
            <v>0124826</v>
          </cell>
          <cell r="F406" t="str">
            <v>Los Angeles</v>
          </cell>
          <cell r="G406" t="str">
            <v>Los Angeles Unified</v>
          </cell>
          <cell r="H406" t="str">
            <v>Camino Nuevo Charter Academy No. 4</v>
          </cell>
          <cell r="I406" t="str">
            <v>UNIFIED</v>
          </cell>
          <cell r="J406" t="str">
            <v>1334</v>
          </cell>
          <cell r="K406" t="str">
            <v>D</v>
          </cell>
          <cell r="L406">
            <v>3</v>
          </cell>
          <cell r="M406">
            <v>64733</v>
          </cell>
          <cell r="O406">
            <v>1</v>
          </cell>
          <cell r="P406">
            <v>28</v>
          </cell>
          <cell r="Q406">
            <v>255</v>
          </cell>
        </row>
        <row r="407">
          <cell r="A407" t="str">
            <v>19647330124883</v>
          </cell>
          <cell r="B407">
            <v>12610</v>
          </cell>
          <cell r="C407" t="str">
            <v>19</v>
          </cell>
          <cell r="D407">
            <v>64733</v>
          </cell>
          <cell r="E407" t="str">
            <v>0124883</v>
          </cell>
          <cell r="F407" t="str">
            <v>Los Angeles</v>
          </cell>
          <cell r="G407" t="str">
            <v>Los Angeles Unified</v>
          </cell>
          <cell r="H407" t="str">
            <v>Animo College Preparatory Academy</v>
          </cell>
          <cell r="I407" t="str">
            <v>UNIFIED</v>
          </cell>
          <cell r="J407" t="str">
            <v>1342</v>
          </cell>
          <cell r="K407" t="str">
            <v>D</v>
          </cell>
          <cell r="L407">
            <v>3</v>
          </cell>
          <cell r="M407">
            <v>64733</v>
          </cell>
          <cell r="O407">
            <v>1</v>
          </cell>
          <cell r="P407">
            <v>28</v>
          </cell>
          <cell r="Q407">
            <v>255</v>
          </cell>
        </row>
        <row r="408">
          <cell r="A408" t="str">
            <v>19647330124891</v>
          </cell>
          <cell r="B408">
            <v>12611</v>
          </cell>
          <cell r="C408" t="str">
            <v>19</v>
          </cell>
          <cell r="D408">
            <v>64733</v>
          </cell>
          <cell r="E408" t="str">
            <v>0124891</v>
          </cell>
          <cell r="F408" t="str">
            <v>Los Angeles</v>
          </cell>
          <cell r="G408" t="str">
            <v>Los Angeles Unified</v>
          </cell>
          <cell r="H408" t="str">
            <v>Alliance Renee and Meyer Luskin Academy High</v>
          </cell>
          <cell r="I408" t="str">
            <v>UNIFIED</v>
          </cell>
          <cell r="J408" t="str">
            <v>1343</v>
          </cell>
          <cell r="K408" t="str">
            <v>D</v>
          </cell>
          <cell r="L408">
            <v>3</v>
          </cell>
          <cell r="M408">
            <v>64733</v>
          </cell>
          <cell r="O408">
            <v>1</v>
          </cell>
          <cell r="P408">
            <v>28</v>
          </cell>
          <cell r="Q408">
            <v>255</v>
          </cell>
        </row>
        <row r="409">
          <cell r="A409" t="str">
            <v>19647330124933</v>
          </cell>
          <cell r="B409">
            <v>12612</v>
          </cell>
          <cell r="C409" t="str">
            <v>19</v>
          </cell>
          <cell r="D409">
            <v>64733</v>
          </cell>
          <cell r="E409" t="str">
            <v>0124933</v>
          </cell>
          <cell r="F409" t="str">
            <v>Los Angeles</v>
          </cell>
          <cell r="G409" t="str">
            <v>Los Angeles Unified</v>
          </cell>
          <cell r="H409" t="str">
            <v>PUC Early College Academy for Leaders and Scholars (ECALS)</v>
          </cell>
          <cell r="I409" t="str">
            <v>UNIFIED</v>
          </cell>
          <cell r="J409" t="str">
            <v>1354</v>
          </cell>
          <cell r="K409" t="str">
            <v>D</v>
          </cell>
          <cell r="L409">
            <v>3</v>
          </cell>
          <cell r="M409">
            <v>64733</v>
          </cell>
          <cell r="O409">
            <v>1</v>
          </cell>
          <cell r="P409">
            <v>28</v>
          </cell>
          <cell r="Q409">
            <v>255</v>
          </cell>
        </row>
        <row r="410">
          <cell r="A410" t="str">
            <v>19647330124941</v>
          </cell>
          <cell r="B410">
            <v>12613</v>
          </cell>
          <cell r="C410" t="str">
            <v>19</v>
          </cell>
          <cell r="D410">
            <v>64733</v>
          </cell>
          <cell r="E410" t="str">
            <v>0124941</v>
          </cell>
          <cell r="F410" t="str">
            <v>Los Angeles</v>
          </cell>
          <cell r="G410" t="str">
            <v>Los Angeles Unified</v>
          </cell>
          <cell r="H410" t="str">
            <v>Alliance Margaret M. Bloomfield Technology Academy High</v>
          </cell>
          <cell r="I410" t="str">
            <v>UNIFIED</v>
          </cell>
          <cell r="J410" t="str">
            <v>1356</v>
          </cell>
          <cell r="K410" t="str">
            <v>D</v>
          </cell>
          <cell r="L410">
            <v>3</v>
          </cell>
          <cell r="M410">
            <v>64733</v>
          </cell>
          <cell r="O410">
            <v>1</v>
          </cell>
          <cell r="P410">
            <v>28</v>
          </cell>
          <cell r="Q410">
            <v>255</v>
          </cell>
        </row>
        <row r="411">
          <cell r="A411" t="str">
            <v>19647330125609</v>
          </cell>
          <cell r="B411">
            <v>12714</v>
          </cell>
          <cell r="C411" t="str">
            <v>19</v>
          </cell>
          <cell r="D411">
            <v>64733</v>
          </cell>
          <cell r="E411" t="str">
            <v>0125609</v>
          </cell>
          <cell r="F411" t="str">
            <v>Los Angeles</v>
          </cell>
          <cell r="G411" t="str">
            <v>Los Angeles Unified</v>
          </cell>
          <cell r="H411" t="str">
            <v>KIPP Philosophers Academy</v>
          </cell>
          <cell r="I411" t="str">
            <v>UNIFIED</v>
          </cell>
          <cell r="J411" t="str">
            <v>1378</v>
          </cell>
          <cell r="K411" t="str">
            <v>D</v>
          </cell>
          <cell r="L411">
            <v>3</v>
          </cell>
          <cell r="M411">
            <v>64733</v>
          </cell>
          <cell r="O411">
            <v>1</v>
          </cell>
          <cell r="P411">
            <v>31</v>
          </cell>
          <cell r="Q411">
            <v>255</v>
          </cell>
        </row>
        <row r="412">
          <cell r="A412" t="str">
            <v>19647330125625</v>
          </cell>
          <cell r="B412">
            <v>12715</v>
          </cell>
          <cell r="C412" t="str">
            <v>19</v>
          </cell>
          <cell r="D412">
            <v>64733</v>
          </cell>
          <cell r="E412" t="str">
            <v>0125625</v>
          </cell>
          <cell r="F412" t="str">
            <v>Los Angeles</v>
          </cell>
          <cell r="G412" t="str">
            <v>Los Angeles Unified</v>
          </cell>
          <cell r="H412" t="str">
            <v>KIPP Scholar Academy</v>
          </cell>
          <cell r="I412" t="str">
            <v>UNIFIED</v>
          </cell>
          <cell r="J412" t="str">
            <v>1377</v>
          </cell>
          <cell r="K412" t="str">
            <v>D</v>
          </cell>
          <cell r="L412">
            <v>3</v>
          </cell>
          <cell r="M412">
            <v>64733</v>
          </cell>
          <cell r="O412">
            <v>1</v>
          </cell>
          <cell r="P412">
            <v>31</v>
          </cell>
          <cell r="Q412">
            <v>255</v>
          </cell>
        </row>
        <row r="413">
          <cell r="A413" t="str">
            <v>19647330125641</v>
          </cell>
          <cell r="B413">
            <v>12895</v>
          </cell>
          <cell r="C413" t="str">
            <v>19</v>
          </cell>
          <cell r="D413">
            <v>64733</v>
          </cell>
          <cell r="E413" t="str">
            <v>0125641</v>
          </cell>
          <cell r="F413" t="str">
            <v>Los Angeles</v>
          </cell>
          <cell r="G413" t="str">
            <v>Los Angeles Unified</v>
          </cell>
          <cell r="H413" t="str">
            <v>KIPP Sol Academy</v>
          </cell>
          <cell r="I413" t="str">
            <v>UNIFIED</v>
          </cell>
          <cell r="J413" t="str">
            <v>1379</v>
          </cell>
          <cell r="K413" t="str">
            <v>D</v>
          </cell>
          <cell r="L413">
            <v>3</v>
          </cell>
          <cell r="M413">
            <v>64733</v>
          </cell>
          <cell r="O413">
            <v>1</v>
          </cell>
          <cell r="P413">
            <v>34</v>
          </cell>
          <cell r="Q413">
            <v>255</v>
          </cell>
        </row>
        <row r="414">
          <cell r="A414" t="str">
            <v>19647330125864</v>
          </cell>
          <cell r="B414">
            <v>12716</v>
          </cell>
          <cell r="C414" t="str">
            <v>19</v>
          </cell>
          <cell r="D414">
            <v>64733</v>
          </cell>
          <cell r="E414" t="str">
            <v>0125864</v>
          </cell>
          <cell r="F414" t="str">
            <v>Los Angeles</v>
          </cell>
          <cell r="G414" t="str">
            <v>Los Angeles Unified</v>
          </cell>
          <cell r="H414" t="str">
            <v>USC Hybrid High</v>
          </cell>
          <cell r="I414" t="str">
            <v>UNIFIED</v>
          </cell>
          <cell r="J414" t="str">
            <v>1401</v>
          </cell>
          <cell r="K414" t="str">
            <v>D</v>
          </cell>
          <cell r="L414">
            <v>3</v>
          </cell>
          <cell r="M414">
            <v>64733</v>
          </cell>
          <cell r="O414">
            <v>1</v>
          </cell>
          <cell r="P414">
            <v>31</v>
          </cell>
          <cell r="Q414">
            <v>255</v>
          </cell>
          <cell r="W414" t="str">
            <v>Ednovate - USC Hybrid High</v>
          </cell>
          <cell r="X414" t="str">
            <v>System-0141</v>
          </cell>
          <cell r="Y414" t="str">
            <v>Bill</v>
          </cell>
          <cell r="Z414">
            <v>42943</v>
          </cell>
        </row>
        <row r="415">
          <cell r="A415" t="str">
            <v>19647330126078</v>
          </cell>
          <cell r="B415">
            <v>12717</v>
          </cell>
          <cell r="C415" t="str">
            <v>19</v>
          </cell>
          <cell r="D415">
            <v>64733</v>
          </cell>
          <cell r="E415" t="str">
            <v>0126078</v>
          </cell>
          <cell r="F415" t="str">
            <v>Los Angeles</v>
          </cell>
          <cell r="G415" t="str">
            <v>Los Angeles Unified</v>
          </cell>
          <cell r="H415" t="str">
            <v>Apple Academy Charter Public</v>
          </cell>
          <cell r="I415" t="str">
            <v>UNIFIED</v>
          </cell>
          <cell r="J415" t="str">
            <v>1406</v>
          </cell>
          <cell r="K415" t="str">
            <v>D</v>
          </cell>
          <cell r="L415">
            <v>3</v>
          </cell>
          <cell r="M415">
            <v>64733</v>
          </cell>
          <cell r="O415">
            <v>1</v>
          </cell>
          <cell r="P415">
            <v>31</v>
          </cell>
          <cell r="Q415">
            <v>45</v>
          </cell>
          <cell r="R415">
            <v>42916</v>
          </cell>
          <cell r="X415" t="str">
            <v>System-0141</v>
          </cell>
          <cell r="Y415" t="str">
            <v>Bill</v>
          </cell>
          <cell r="Z415">
            <v>42943</v>
          </cell>
        </row>
        <row r="416">
          <cell r="A416" t="str">
            <v>19647330126136</v>
          </cell>
          <cell r="B416">
            <v>12719</v>
          </cell>
          <cell r="C416" t="str">
            <v>19</v>
          </cell>
          <cell r="D416">
            <v>64733</v>
          </cell>
          <cell r="E416" t="str">
            <v>0126136</v>
          </cell>
          <cell r="F416" t="str">
            <v>Los Angeles</v>
          </cell>
          <cell r="G416" t="str">
            <v>Los Angeles Unified</v>
          </cell>
          <cell r="H416" t="str">
            <v>Math and Science College Preparatory</v>
          </cell>
          <cell r="I416" t="str">
            <v>UNIFIED</v>
          </cell>
          <cell r="J416" t="str">
            <v>1412</v>
          </cell>
          <cell r="K416" t="str">
            <v>D</v>
          </cell>
          <cell r="L416">
            <v>3</v>
          </cell>
          <cell r="M416">
            <v>64733</v>
          </cell>
          <cell r="O416">
            <v>1</v>
          </cell>
          <cell r="P416">
            <v>34</v>
          </cell>
          <cell r="Q416">
            <v>255</v>
          </cell>
        </row>
        <row r="417">
          <cell r="A417" t="str">
            <v>19647330126169</v>
          </cell>
          <cell r="B417">
            <v>12897</v>
          </cell>
          <cell r="C417" t="str">
            <v>19</v>
          </cell>
          <cell r="D417">
            <v>64733</v>
          </cell>
          <cell r="E417" t="str">
            <v>0126169</v>
          </cell>
          <cell r="F417" t="str">
            <v>Los Angeles</v>
          </cell>
          <cell r="G417" t="str">
            <v>Los Angeles Unified</v>
          </cell>
          <cell r="H417" t="str">
            <v>Equitas Academy #2 Charter</v>
          </cell>
          <cell r="I417" t="str">
            <v>UNIFIED</v>
          </cell>
          <cell r="J417" t="str">
            <v>1402</v>
          </cell>
          <cell r="K417" t="str">
            <v>D</v>
          </cell>
          <cell r="L417">
            <v>3</v>
          </cell>
          <cell r="M417">
            <v>64733</v>
          </cell>
          <cell r="O417">
            <v>1</v>
          </cell>
          <cell r="P417">
            <v>34</v>
          </cell>
          <cell r="Q417">
            <v>255</v>
          </cell>
        </row>
        <row r="418">
          <cell r="A418" t="str">
            <v>19647330126177</v>
          </cell>
          <cell r="B418">
            <v>12720</v>
          </cell>
          <cell r="C418" t="str">
            <v>19</v>
          </cell>
          <cell r="D418">
            <v>64733</v>
          </cell>
          <cell r="E418" t="str">
            <v>0126177</v>
          </cell>
          <cell r="F418" t="str">
            <v>Los Angeles</v>
          </cell>
          <cell r="G418" t="str">
            <v>Los Angeles Unified</v>
          </cell>
          <cell r="H418" t="str">
            <v>Citizens of the World 2</v>
          </cell>
          <cell r="I418" t="str">
            <v>UNIFIED</v>
          </cell>
          <cell r="J418" t="str">
            <v>1413</v>
          </cell>
          <cell r="K418" t="str">
            <v>D</v>
          </cell>
          <cell r="L418">
            <v>3</v>
          </cell>
          <cell r="M418">
            <v>64733</v>
          </cell>
          <cell r="O418">
            <v>1</v>
          </cell>
          <cell r="P418">
            <v>31</v>
          </cell>
          <cell r="Q418">
            <v>255</v>
          </cell>
        </row>
        <row r="419">
          <cell r="A419" t="str">
            <v>19647330126185</v>
          </cell>
          <cell r="B419">
            <v>12721</v>
          </cell>
          <cell r="C419" t="str">
            <v>19</v>
          </cell>
          <cell r="D419">
            <v>64733</v>
          </cell>
          <cell r="E419" t="str">
            <v>0126185</v>
          </cell>
          <cell r="F419" t="str">
            <v>Los Angeles</v>
          </cell>
          <cell r="G419" t="str">
            <v>Los Angeles Unified</v>
          </cell>
          <cell r="H419" t="str">
            <v>Academy of Science and Engineering</v>
          </cell>
          <cell r="I419" t="str">
            <v>UNIFIED</v>
          </cell>
          <cell r="J419" t="str">
            <v>1411</v>
          </cell>
          <cell r="K419" t="str">
            <v>D</v>
          </cell>
          <cell r="L419">
            <v>3</v>
          </cell>
          <cell r="M419">
            <v>64733</v>
          </cell>
          <cell r="O419">
            <v>1</v>
          </cell>
          <cell r="P419">
            <v>31</v>
          </cell>
          <cell r="Q419">
            <v>45</v>
          </cell>
          <cell r="R419">
            <v>42916</v>
          </cell>
          <cell r="X419" t="str">
            <v>System-0147</v>
          </cell>
          <cell r="Y419" t="str">
            <v>Bill</v>
          </cell>
          <cell r="Z419">
            <v>42943</v>
          </cell>
        </row>
        <row r="420">
          <cell r="A420" t="str">
            <v>19647330126193</v>
          </cell>
          <cell r="B420">
            <v>12899</v>
          </cell>
          <cell r="C420" t="str">
            <v>19</v>
          </cell>
          <cell r="D420">
            <v>64733</v>
          </cell>
          <cell r="E420" t="str">
            <v>0126193</v>
          </cell>
          <cell r="F420" t="str">
            <v>Los Angeles</v>
          </cell>
          <cell r="G420" t="str">
            <v>Los Angeles Unified</v>
          </cell>
          <cell r="H420" t="str">
            <v>Citizens of the World 3</v>
          </cell>
          <cell r="I420" t="str">
            <v>UNIFIED</v>
          </cell>
          <cell r="J420" t="str">
            <v>1414</v>
          </cell>
          <cell r="K420" t="str">
            <v>D</v>
          </cell>
          <cell r="L420">
            <v>3</v>
          </cell>
          <cell r="M420">
            <v>64733</v>
          </cell>
          <cell r="O420">
            <v>1</v>
          </cell>
          <cell r="P420">
            <v>34</v>
          </cell>
          <cell r="Q420">
            <v>255</v>
          </cell>
        </row>
        <row r="421">
          <cell r="A421" t="str">
            <v>19647330126797</v>
          </cell>
          <cell r="B421">
            <v>12771</v>
          </cell>
          <cell r="C421" t="str">
            <v>19</v>
          </cell>
          <cell r="D421">
            <v>64733</v>
          </cell>
          <cell r="E421" t="str">
            <v>0126797</v>
          </cell>
          <cell r="F421" t="str">
            <v>Los Angeles</v>
          </cell>
          <cell r="G421" t="str">
            <v>Los Angeles Unified</v>
          </cell>
          <cell r="H421" t="str">
            <v>Aspire Centennial College Preparatory Academy</v>
          </cell>
          <cell r="I421" t="str">
            <v>UNIFIED</v>
          </cell>
          <cell r="J421" t="str">
            <v>1436</v>
          </cell>
          <cell r="K421" t="str">
            <v>D</v>
          </cell>
          <cell r="L421">
            <v>3</v>
          </cell>
          <cell r="M421">
            <v>64733</v>
          </cell>
          <cell r="O421">
            <v>1</v>
          </cell>
          <cell r="P421">
            <v>34</v>
          </cell>
          <cell r="Q421">
            <v>255</v>
          </cell>
        </row>
        <row r="422">
          <cell r="A422" t="str">
            <v>19647330127217</v>
          </cell>
          <cell r="B422">
            <v>12904</v>
          </cell>
          <cell r="C422" t="str">
            <v>19</v>
          </cell>
          <cell r="D422">
            <v>64733</v>
          </cell>
          <cell r="E422" t="str">
            <v>0127217</v>
          </cell>
          <cell r="F422" t="str">
            <v>Los Angeles</v>
          </cell>
          <cell r="G422" t="str">
            <v>Los Angeles Unified</v>
          </cell>
          <cell r="H422" t="str">
            <v>Alliance Alice M. Baxter College-Ready High</v>
          </cell>
          <cell r="I422" t="str">
            <v>UNIFIED</v>
          </cell>
          <cell r="J422" t="str">
            <v>1460</v>
          </cell>
          <cell r="K422" t="str">
            <v>D</v>
          </cell>
          <cell r="L422">
            <v>3</v>
          </cell>
          <cell r="M422">
            <v>64733</v>
          </cell>
          <cell r="O422">
            <v>1</v>
          </cell>
          <cell r="P422">
            <v>34</v>
          </cell>
          <cell r="Q422">
            <v>255</v>
          </cell>
        </row>
        <row r="423">
          <cell r="A423" t="str">
            <v>19647330127670</v>
          </cell>
          <cell r="B423">
            <v>12918</v>
          </cell>
          <cell r="C423" t="str">
            <v>19</v>
          </cell>
          <cell r="D423">
            <v>64733</v>
          </cell>
          <cell r="E423" t="str">
            <v>0127670</v>
          </cell>
          <cell r="F423" t="str">
            <v>Los Angeles</v>
          </cell>
          <cell r="G423" t="str">
            <v>Los Angeles Unified</v>
          </cell>
          <cell r="H423" t="str">
            <v>KIPP Iluminar Academy</v>
          </cell>
          <cell r="I423" t="str">
            <v>UNIFIED</v>
          </cell>
          <cell r="J423" t="str">
            <v>1508</v>
          </cell>
          <cell r="K423" t="str">
            <v>D</v>
          </cell>
          <cell r="L423">
            <v>3</v>
          </cell>
          <cell r="M423">
            <v>64733</v>
          </cell>
          <cell r="O423">
            <v>1</v>
          </cell>
          <cell r="P423">
            <v>34</v>
          </cell>
          <cell r="Q423">
            <v>255</v>
          </cell>
        </row>
        <row r="424">
          <cell r="A424" t="str">
            <v>19647330127852</v>
          </cell>
          <cell r="B424">
            <v>12927</v>
          </cell>
          <cell r="C424" t="str">
            <v>19</v>
          </cell>
          <cell r="D424">
            <v>64733</v>
          </cell>
          <cell r="E424" t="str">
            <v>0127852</v>
          </cell>
          <cell r="F424" t="str">
            <v>Los Angeles</v>
          </cell>
          <cell r="G424" t="str">
            <v>Los Angeles Unified</v>
          </cell>
          <cell r="H424" t="str">
            <v>Executive Preparatory Academy of Finance</v>
          </cell>
          <cell r="I424" t="str">
            <v>UNIFIED</v>
          </cell>
          <cell r="J424" t="str">
            <v>1525</v>
          </cell>
          <cell r="K424" t="str">
            <v>D</v>
          </cell>
          <cell r="L424">
            <v>3</v>
          </cell>
          <cell r="M424">
            <v>64733</v>
          </cell>
          <cell r="O424">
            <v>1</v>
          </cell>
          <cell r="P424">
            <v>34</v>
          </cell>
          <cell r="Q424">
            <v>255</v>
          </cell>
        </row>
        <row r="425">
          <cell r="A425" t="str">
            <v>19647330127878</v>
          </cell>
          <cell r="B425">
            <v>12939</v>
          </cell>
          <cell r="C425" t="str">
            <v>19</v>
          </cell>
          <cell r="D425">
            <v>64733</v>
          </cell>
          <cell r="E425" t="str">
            <v>0127878</v>
          </cell>
          <cell r="F425" t="str">
            <v>Los Angeles</v>
          </cell>
          <cell r="G425" t="str">
            <v>Los Angeles Unified</v>
          </cell>
          <cell r="H425" t="str">
            <v>Pathways Community</v>
          </cell>
          <cell r="I425" t="str">
            <v>UNIFIED</v>
          </cell>
          <cell r="J425" t="str">
            <v>1537</v>
          </cell>
          <cell r="K425" t="str">
            <v>D</v>
          </cell>
          <cell r="L425">
            <v>3</v>
          </cell>
          <cell r="M425">
            <v>64733</v>
          </cell>
          <cell r="O425">
            <v>1</v>
          </cell>
          <cell r="P425">
            <v>34</v>
          </cell>
          <cell r="Q425">
            <v>255</v>
          </cell>
        </row>
        <row r="426">
          <cell r="A426" t="str">
            <v>19647330127886</v>
          </cell>
          <cell r="B426">
            <v>12940</v>
          </cell>
          <cell r="C426" t="str">
            <v>19</v>
          </cell>
          <cell r="D426">
            <v>64733</v>
          </cell>
          <cell r="E426" t="str">
            <v>0127886</v>
          </cell>
          <cell r="F426" t="str">
            <v>Los Angeles</v>
          </cell>
          <cell r="G426" t="str">
            <v>Los Angeles Unified</v>
          </cell>
          <cell r="H426" t="str">
            <v>City Language Immersion Charter</v>
          </cell>
          <cell r="I426" t="str">
            <v>UNIFIED</v>
          </cell>
          <cell r="J426" t="str">
            <v>1538</v>
          </cell>
          <cell r="K426" t="str">
            <v>D</v>
          </cell>
          <cell r="L426">
            <v>3</v>
          </cell>
          <cell r="M426">
            <v>64733</v>
          </cell>
          <cell r="O426">
            <v>1</v>
          </cell>
          <cell r="P426">
            <v>34</v>
          </cell>
          <cell r="Q426">
            <v>255</v>
          </cell>
        </row>
        <row r="427">
          <cell r="A427" t="str">
            <v>19647330127894</v>
          </cell>
          <cell r="B427">
            <v>12941</v>
          </cell>
          <cell r="C427" t="str">
            <v>19</v>
          </cell>
          <cell r="D427">
            <v>64733</v>
          </cell>
          <cell r="E427" t="str">
            <v>0127894</v>
          </cell>
          <cell r="F427" t="str">
            <v>Los Angeles</v>
          </cell>
          <cell r="G427" t="str">
            <v>Los Angeles Unified</v>
          </cell>
          <cell r="H427" t="str">
            <v>Valor Academy Charter High</v>
          </cell>
          <cell r="I427" t="str">
            <v>UNIFIED</v>
          </cell>
          <cell r="J427" t="str">
            <v>1539</v>
          </cell>
          <cell r="K427" t="str">
            <v>D</v>
          </cell>
          <cell r="L427">
            <v>3</v>
          </cell>
          <cell r="M427">
            <v>64733</v>
          </cell>
          <cell r="O427">
            <v>1</v>
          </cell>
          <cell r="P427">
            <v>34</v>
          </cell>
          <cell r="Q427">
            <v>255</v>
          </cell>
        </row>
        <row r="428">
          <cell r="A428" t="str">
            <v>19647330127910</v>
          </cell>
          <cell r="B428">
            <v>12942</v>
          </cell>
          <cell r="C428" t="str">
            <v>19</v>
          </cell>
          <cell r="D428">
            <v>64733</v>
          </cell>
          <cell r="E428" t="str">
            <v>0127910</v>
          </cell>
          <cell r="F428" t="str">
            <v>Los Angeles</v>
          </cell>
          <cell r="G428" t="str">
            <v>Los Angeles Unified</v>
          </cell>
          <cell r="H428" t="str">
            <v>Camino Nuevo High No. 2</v>
          </cell>
          <cell r="I428" t="str">
            <v>UNIFIED</v>
          </cell>
          <cell r="J428" t="str">
            <v>1540</v>
          </cell>
          <cell r="K428" t="str">
            <v>D</v>
          </cell>
          <cell r="L428">
            <v>3</v>
          </cell>
          <cell r="M428">
            <v>64733</v>
          </cell>
          <cell r="O428">
            <v>1</v>
          </cell>
          <cell r="P428">
            <v>34</v>
          </cell>
          <cell r="Q428">
            <v>255</v>
          </cell>
        </row>
        <row r="429">
          <cell r="A429" t="str">
            <v>19647330127936</v>
          </cell>
          <cell r="B429">
            <v>12943</v>
          </cell>
          <cell r="C429" t="str">
            <v>19</v>
          </cell>
          <cell r="D429">
            <v>64733</v>
          </cell>
          <cell r="E429" t="str">
            <v>0127936</v>
          </cell>
          <cell r="F429" t="str">
            <v>Los Angeles</v>
          </cell>
          <cell r="G429" t="str">
            <v>Los Angeles Unified</v>
          </cell>
          <cell r="H429" t="str">
            <v>PREPA TEC - Los Angeles</v>
          </cell>
          <cell r="I429" t="str">
            <v>UNIFIED</v>
          </cell>
          <cell r="J429" t="str">
            <v>1542</v>
          </cell>
          <cell r="K429" t="str">
            <v>D</v>
          </cell>
          <cell r="L429">
            <v>3</v>
          </cell>
          <cell r="M429">
            <v>64733</v>
          </cell>
          <cell r="O429">
            <v>1</v>
          </cell>
          <cell r="P429">
            <v>34</v>
          </cell>
          <cell r="Q429">
            <v>255</v>
          </cell>
        </row>
        <row r="430">
          <cell r="A430" t="str">
            <v>19647330127977</v>
          </cell>
          <cell r="B430">
            <v>12937</v>
          </cell>
          <cell r="C430" t="str">
            <v>19</v>
          </cell>
          <cell r="D430">
            <v>64733</v>
          </cell>
          <cell r="E430" t="str">
            <v>0127977</v>
          </cell>
          <cell r="F430" t="str">
            <v>Los Angeles</v>
          </cell>
          <cell r="G430" t="str">
            <v>Los Angeles Unified</v>
          </cell>
          <cell r="H430" t="str">
            <v>Metro Charter</v>
          </cell>
          <cell r="I430" t="str">
            <v>UNIFIED</v>
          </cell>
          <cell r="J430" t="str">
            <v>1535</v>
          </cell>
          <cell r="K430" t="str">
            <v>D</v>
          </cell>
          <cell r="L430">
            <v>3</v>
          </cell>
          <cell r="M430">
            <v>64733</v>
          </cell>
          <cell r="O430">
            <v>1</v>
          </cell>
          <cell r="P430">
            <v>34</v>
          </cell>
          <cell r="Q430">
            <v>255</v>
          </cell>
        </row>
        <row r="431">
          <cell r="A431" t="str">
            <v>19647330127985</v>
          </cell>
          <cell r="B431">
            <v>12938</v>
          </cell>
          <cell r="C431" t="str">
            <v>19</v>
          </cell>
          <cell r="D431">
            <v>64733</v>
          </cell>
          <cell r="E431" t="str">
            <v>0127985</v>
          </cell>
          <cell r="F431" t="str">
            <v>Los Angeles</v>
          </cell>
          <cell r="G431" t="str">
            <v>Los Angeles Unified</v>
          </cell>
          <cell r="H431" t="str">
            <v>Ingenium Charter Middle</v>
          </cell>
          <cell r="I431" t="str">
            <v>UNIFIED</v>
          </cell>
          <cell r="J431" t="str">
            <v>1536</v>
          </cell>
          <cell r="K431" t="str">
            <v>D</v>
          </cell>
          <cell r="L431">
            <v>3</v>
          </cell>
          <cell r="M431">
            <v>64733</v>
          </cell>
          <cell r="O431">
            <v>1</v>
          </cell>
          <cell r="P431">
            <v>34</v>
          </cell>
          <cell r="Q431">
            <v>255</v>
          </cell>
        </row>
        <row r="432">
          <cell r="A432" t="str">
            <v>19647330128009</v>
          </cell>
          <cell r="B432">
            <v>12932</v>
          </cell>
          <cell r="C432" t="str">
            <v>19</v>
          </cell>
          <cell r="D432">
            <v>64733</v>
          </cell>
          <cell r="E432" t="str">
            <v>0128009</v>
          </cell>
          <cell r="F432" t="str">
            <v>Los Angeles</v>
          </cell>
          <cell r="G432" t="str">
            <v>Los Angeles Unified</v>
          </cell>
          <cell r="H432" t="str">
            <v>Alliance Leadership Middle Academy</v>
          </cell>
          <cell r="I432" t="str">
            <v>UNIFIED</v>
          </cell>
          <cell r="J432" t="str">
            <v>1530</v>
          </cell>
          <cell r="K432" t="str">
            <v>D</v>
          </cell>
          <cell r="L432">
            <v>3</v>
          </cell>
          <cell r="M432">
            <v>64733</v>
          </cell>
          <cell r="O432">
            <v>1</v>
          </cell>
          <cell r="P432">
            <v>34</v>
          </cell>
          <cell r="Q432">
            <v>255</v>
          </cell>
        </row>
        <row r="433">
          <cell r="A433" t="str">
            <v>19647330128025</v>
          </cell>
          <cell r="B433">
            <v>12948</v>
          </cell>
          <cell r="C433" t="str">
            <v>19</v>
          </cell>
          <cell r="D433">
            <v>64733</v>
          </cell>
          <cell r="E433" t="str">
            <v>0128025</v>
          </cell>
          <cell r="F433" t="str">
            <v>Los Angeles</v>
          </cell>
          <cell r="G433" t="str">
            <v>Los Angeles Unified</v>
          </cell>
          <cell r="H433" t="str">
            <v>Lashon Academy</v>
          </cell>
          <cell r="I433" t="str">
            <v>UNIFIED</v>
          </cell>
          <cell r="J433" t="str">
            <v>1560</v>
          </cell>
          <cell r="K433" t="str">
            <v>D</v>
          </cell>
          <cell r="L433">
            <v>3</v>
          </cell>
          <cell r="M433">
            <v>64733</v>
          </cell>
          <cell r="O433">
            <v>1</v>
          </cell>
          <cell r="P433">
            <v>34</v>
          </cell>
          <cell r="Q433">
            <v>255</v>
          </cell>
        </row>
        <row r="434">
          <cell r="A434" t="str">
            <v>19647330128033</v>
          </cell>
          <cell r="B434">
            <v>12933</v>
          </cell>
          <cell r="C434" t="str">
            <v>19</v>
          </cell>
          <cell r="D434">
            <v>64733</v>
          </cell>
          <cell r="E434" t="str">
            <v>0128033</v>
          </cell>
          <cell r="F434" t="str">
            <v>Los Angeles</v>
          </cell>
          <cell r="G434" t="str">
            <v>Los Angeles Unified</v>
          </cell>
          <cell r="H434" t="str">
            <v>Alliance College-Ready Middle Academy 8</v>
          </cell>
          <cell r="I434" t="str">
            <v>UNIFIED</v>
          </cell>
          <cell r="J434" t="str">
            <v>1531</v>
          </cell>
          <cell r="K434" t="str">
            <v>D</v>
          </cell>
          <cell r="L434">
            <v>3</v>
          </cell>
          <cell r="M434">
            <v>64733</v>
          </cell>
          <cell r="O434">
            <v>1</v>
          </cell>
          <cell r="P434">
            <v>34</v>
          </cell>
          <cell r="Q434">
            <v>255</v>
          </cell>
        </row>
        <row r="435">
          <cell r="A435" t="str">
            <v>19647330128041</v>
          </cell>
          <cell r="B435">
            <v>12934</v>
          </cell>
          <cell r="C435" t="str">
            <v>19</v>
          </cell>
          <cell r="D435">
            <v>64733</v>
          </cell>
          <cell r="E435" t="str">
            <v>0128041</v>
          </cell>
          <cell r="F435" t="str">
            <v>Los Angeles</v>
          </cell>
          <cell r="G435" t="str">
            <v>Los Angeles Unified</v>
          </cell>
          <cell r="H435" t="str">
            <v>Alliance Kory Hunter Middle</v>
          </cell>
          <cell r="I435" t="str">
            <v>UNIFIED</v>
          </cell>
          <cell r="J435" t="str">
            <v>1532</v>
          </cell>
          <cell r="K435" t="str">
            <v>D</v>
          </cell>
          <cell r="L435">
            <v>3</v>
          </cell>
          <cell r="M435">
            <v>64733</v>
          </cell>
          <cell r="O435">
            <v>1</v>
          </cell>
          <cell r="P435">
            <v>34</v>
          </cell>
          <cell r="Q435">
            <v>255</v>
          </cell>
        </row>
        <row r="436">
          <cell r="A436" t="str">
            <v>19647330128058</v>
          </cell>
          <cell r="B436">
            <v>12935</v>
          </cell>
          <cell r="C436" t="str">
            <v>19</v>
          </cell>
          <cell r="D436">
            <v>64733</v>
          </cell>
          <cell r="E436" t="str">
            <v>0128058</v>
          </cell>
          <cell r="F436" t="str">
            <v>Los Angeles</v>
          </cell>
          <cell r="G436" t="str">
            <v>Los Angeles Unified</v>
          </cell>
          <cell r="H436" t="str">
            <v>Alliance College-Ready Middle Academy 12</v>
          </cell>
          <cell r="I436" t="str">
            <v>UNIFIED</v>
          </cell>
          <cell r="J436" t="str">
            <v>1533</v>
          </cell>
          <cell r="K436" t="str">
            <v>D</v>
          </cell>
          <cell r="L436">
            <v>3</v>
          </cell>
          <cell r="M436">
            <v>64733</v>
          </cell>
          <cell r="O436">
            <v>1</v>
          </cell>
          <cell r="P436">
            <v>34</v>
          </cell>
          <cell r="Q436">
            <v>255</v>
          </cell>
        </row>
        <row r="437">
          <cell r="A437" t="str">
            <v>19647330128116</v>
          </cell>
          <cell r="B437">
            <v>12949</v>
          </cell>
          <cell r="C437" t="str">
            <v>19</v>
          </cell>
          <cell r="D437">
            <v>64733</v>
          </cell>
          <cell r="E437" t="str">
            <v>0128116</v>
          </cell>
          <cell r="F437" t="str">
            <v>Los Angeles</v>
          </cell>
          <cell r="G437" t="str">
            <v>Los Angeles Unified</v>
          </cell>
          <cell r="H437" t="str">
            <v>Global Education Academy Middle</v>
          </cell>
          <cell r="I437" t="str">
            <v>UNIFIED</v>
          </cell>
          <cell r="J437" t="str">
            <v>1561</v>
          </cell>
          <cell r="K437" t="str">
            <v>D</v>
          </cell>
          <cell r="L437">
            <v>3</v>
          </cell>
          <cell r="M437">
            <v>64733</v>
          </cell>
          <cell r="O437">
            <v>1</v>
          </cell>
          <cell r="P437">
            <v>34</v>
          </cell>
          <cell r="Q437">
            <v>255</v>
          </cell>
        </row>
        <row r="438">
          <cell r="A438" t="str">
            <v>19647330128132</v>
          </cell>
          <cell r="B438">
            <v>12950</v>
          </cell>
          <cell r="C438" t="str">
            <v>19</v>
          </cell>
          <cell r="D438">
            <v>64733</v>
          </cell>
          <cell r="E438" t="str">
            <v>0128132</v>
          </cell>
          <cell r="F438" t="str">
            <v>Los Angeles</v>
          </cell>
          <cell r="G438" t="str">
            <v>Los Angeles Unified</v>
          </cell>
          <cell r="H438" t="str">
            <v>Extera Public School No. 2</v>
          </cell>
          <cell r="I438" t="str">
            <v>UNIFIED</v>
          </cell>
          <cell r="J438" t="str">
            <v>1562</v>
          </cell>
          <cell r="K438" t="str">
            <v>D</v>
          </cell>
          <cell r="L438">
            <v>3</v>
          </cell>
          <cell r="M438">
            <v>64733</v>
          </cell>
          <cell r="O438">
            <v>1</v>
          </cell>
          <cell r="P438">
            <v>34</v>
          </cell>
          <cell r="Q438">
            <v>255</v>
          </cell>
        </row>
        <row r="439">
          <cell r="A439" t="str">
            <v>19647330128371</v>
          </cell>
          <cell r="B439">
            <v>13955</v>
          </cell>
          <cell r="C439" t="str">
            <v>19</v>
          </cell>
          <cell r="D439">
            <v>64733</v>
          </cell>
          <cell r="E439" t="str">
            <v>0128371</v>
          </cell>
          <cell r="F439" t="str">
            <v>Los Angeles</v>
          </cell>
          <cell r="G439" t="str">
            <v>Los Angeles Unified</v>
          </cell>
          <cell r="H439" t="str">
            <v>new Horizons Charter Academy</v>
          </cell>
          <cell r="I439" t="str">
            <v>UNIFIED</v>
          </cell>
          <cell r="J439" t="str">
            <v>1567</v>
          </cell>
          <cell r="K439" t="str">
            <v>D</v>
          </cell>
          <cell r="L439">
            <v>3</v>
          </cell>
          <cell r="M439">
            <v>64733</v>
          </cell>
          <cell r="O439">
            <v>1</v>
          </cell>
          <cell r="P439">
            <v>34</v>
          </cell>
          <cell r="Q439">
            <v>255</v>
          </cell>
        </row>
        <row r="440">
          <cell r="A440" t="str">
            <v>19647330128389</v>
          </cell>
          <cell r="B440">
            <v>13957</v>
          </cell>
          <cell r="C440" t="str">
            <v>19</v>
          </cell>
          <cell r="D440">
            <v>64733</v>
          </cell>
          <cell r="E440" t="str">
            <v>0128389</v>
          </cell>
          <cell r="F440" t="str">
            <v>Los Angeles</v>
          </cell>
          <cell r="G440" t="str">
            <v>Los Angeles Unified</v>
          </cell>
          <cell r="H440" t="str">
            <v>Ivy Bound Academy Math, Science, and Technology Charter Middle 2</v>
          </cell>
          <cell r="I440" t="str">
            <v>UNIFIED</v>
          </cell>
          <cell r="J440" t="str">
            <v>1570</v>
          </cell>
          <cell r="K440" t="str">
            <v>D</v>
          </cell>
          <cell r="L440">
            <v>3</v>
          </cell>
          <cell r="M440">
            <v>64733</v>
          </cell>
          <cell r="O440">
            <v>1</v>
          </cell>
          <cell r="P440">
            <v>34</v>
          </cell>
          <cell r="Q440">
            <v>255</v>
          </cell>
        </row>
        <row r="441">
          <cell r="A441" t="str">
            <v>19647330128512</v>
          </cell>
          <cell r="B441">
            <v>14066</v>
          </cell>
          <cell r="C441" t="str">
            <v>19</v>
          </cell>
          <cell r="D441">
            <v>64733</v>
          </cell>
          <cell r="E441" t="str">
            <v>0128512</v>
          </cell>
          <cell r="F441" t="str">
            <v>Los Angeles</v>
          </cell>
          <cell r="G441" t="str">
            <v>Los Angeles Unified</v>
          </cell>
          <cell r="H441" t="str">
            <v>KIPP Academy of Innovation</v>
          </cell>
          <cell r="I441" t="str">
            <v>UNIFIED</v>
          </cell>
          <cell r="J441" t="str">
            <v>1586</v>
          </cell>
          <cell r="K441" t="str">
            <v>D</v>
          </cell>
          <cell r="L441">
            <v>3</v>
          </cell>
          <cell r="M441">
            <v>64733</v>
          </cell>
          <cell r="O441">
            <v>1</v>
          </cell>
          <cell r="P441">
            <v>37</v>
          </cell>
          <cell r="Q441">
            <v>255</v>
          </cell>
        </row>
        <row r="442">
          <cell r="A442" t="str">
            <v>19647330129270</v>
          </cell>
          <cell r="B442">
            <v>14069</v>
          </cell>
          <cell r="C442" t="str">
            <v>19</v>
          </cell>
          <cell r="D442">
            <v>64733</v>
          </cell>
          <cell r="E442" t="str">
            <v>0129270</v>
          </cell>
          <cell r="F442" t="str">
            <v>Los Angeles</v>
          </cell>
          <cell r="G442" t="str">
            <v>Los Angeles Unified</v>
          </cell>
          <cell r="H442" t="str">
            <v>Animo Mae Jemison Charter Middle</v>
          </cell>
          <cell r="I442" t="str">
            <v>UNIFIED</v>
          </cell>
          <cell r="J442" t="str">
            <v>1624</v>
          </cell>
          <cell r="K442" t="str">
            <v>D</v>
          </cell>
          <cell r="L442">
            <v>3</v>
          </cell>
          <cell r="M442">
            <v>64733</v>
          </cell>
          <cell r="O442">
            <v>1</v>
          </cell>
          <cell r="P442">
            <v>37</v>
          </cell>
          <cell r="Q442">
            <v>255</v>
          </cell>
        </row>
        <row r="443">
          <cell r="A443" t="str">
            <v>19647330129379</v>
          </cell>
          <cell r="B443">
            <v>14074</v>
          </cell>
          <cell r="C443" t="str">
            <v>19</v>
          </cell>
          <cell r="D443">
            <v>64733</v>
          </cell>
          <cell r="E443" t="str">
            <v>0129379</v>
          </cell>
          <cell r="F443" t="str">
            <v>Los Angeles</v>
          </cell>
          <cell r="G443" t="str">
            <v>Los Angeles Unified</v>
          </cell>
          <cell r="H443" t="str">
            <v>Westside Innovative School House Charter Middle</v>
          </cell>
          <cell r="I443" t="str">
            <v>UNIFIED</v>
          </cell>
          <cell r="J443" t="str">
            <v>1627</v>
          </cell>
          <cell r="K443" t="str">
            <v>D</v>
          </cell>
          <cell r="L443">
            <v>3</v>
          </cell>
          <cell r="M443">
            <v>64733</v>
          </cell>
          <cell r="O443">
            <v>1</v>
          </cell>
          <cell r="P443">
            <v>37</v>
          </cell>
          <cell r="Q443">
            <v>255</v>
          </cell>
          <cell r="V443" t="str">
            <v>19-64733-0135921</v>
          </cell>
          <cell r="W443" t="str">
            <v>WISH Community School</v>
          </cell>
          <cell r="X443" t="str">
            <v>System-0141 &amp; 0144</v>
          </cell>
          <cell r="Y443" t="str">
            <v>Bill</v>
          </cell>
          <cell r="Z443">
            <v>42943</v>
          </cell>
        </row>
        <row r="444">
          <cell r="A444" t="str">
            <v>19647330129460</v>
          </cell>
          <cell r="B444">
            <v>14067</v>
          </cell>
          <cell r="C444" t="str">
            <v>19</v>
          </cell>
          <cell r="D444">
            <v>64733</v>
          </cell>
          <cell r="E444" t="str">
            <v>0129460</v>
          </cell>
          <cell r="F444" t="str">
            <v>Los Angeles</v>
          </cell>
          <cell r="G444" t="str">
            <v>Los Angeles Unified</v>
          </cell>
          <cell r="H444" t="str">
            <v>KIPP Vida Preparatory Academy</v>
          </cell>
          <cell r="I444" t="str">
            <v>UNIFIED</v>
          </cell>
          <cell r="J444" t="str">
            <v>1587</v>
          </cell>
          <cell r="K444" t="str">
            <v>D</v>
          </cell>
          <cell r="L444">
            <v>3</v>
          </cell>
          <cell r="M444">
            <v>64733</v>
          </cell>
          <cell r="O444">
            <v>1</v>
          </cell>
          <cell r="P444">
            <v>37</v>
          </cell>
          <cell r="Q444">
            <v>255</v>
          </cell>
        </row>
        <row r="445">
          <cell r="A445" t="str">
            <v>19647330129593</v>
          </cell>
          <cell r="B445">
            <v>14075</v>
          </cell>
          <cell r="C445" t="str">
            <v>19</v>
          </cell>
          <cell r="D445">
            <v>64733</v>
          </cell>
          <cell r="E445" t="str">
            <v>0129593</v>
          </cell>
          <cell r="F445" t="str">
            <v>Los Angeles</v>
          </cell>
          <cell r="G445" t="str">
            <v>Los Angeles Unified</v>
          </cell>
          <cell r="H445" t="str">
            <v>PUC Inspire Charter Academy</v>
          </cell>
          <cell r="I445" t="str">
            <v>UNIFIED</v>
          </cell>
          <cell r="J445" t="str">
            <v>1626</v>
          </cell>
          <cell r="K445" t="str">
            <v>D</v>
          </cell>
          <cell r="L445">
            <v>3</v>
          </cell>
          <cell r="M445">
            <v>64733</v>
          </cell>
          <cell r="O445">
            <v>1</v>
          </cell>
          <cell r="P445">
            <v>37</v>
          </cell>
          <cell r="Q445">
            <v>255</v>
          </cell>
        </row>
        <row r="446">
          <cell r="A446" t="str">
            <v>19647330129619</v>
          </cell>
          <cell r="B446">
            <v>14077</v>
          </cell>
          <cell r="C446" t="str">
            <v>19</v>
          </cell>
          <cell r="D446">
            <v>64733</v>
          </cell>
          <cell r="E446" t="str">
            <v>0129619</v>
          </cell>
          <cell r="F446" t="str">
            <v>Los Angeles</v>
          </cell>
          <cell r="G446" t="str">
            <v>Los Angeles Unified</v>
          </cell>
          <cell r="H446" t="str">
            <v>PUC Community Charter Elementary</v>
          </cell>
          <cell r="I446" t="str">
            <v>UNIFIED</v>
          </cell>
          <cell r="J446" t="str">
            <v>1657</v>
          </cell>
          <cell r="K446" t="str">
            <v>D</v>
          </cell>
          <cell r="L446">
            <v>3</v>
          </cell>
          <cell r="M446">
            <v>64733</v>
          </cell>
          <cell r="O446">
            <v>1</v>
          </cell>
          <cell r="P446">
            <v>37</v>
          </cell>
          <cell r="Q446">
            <v>255</v>
          </cell>
        </row>
        <row r="447">
          <cell r="A447" t="str">
            <v>19647330129627</v>
          </cell>
          <cell r="B447">
            <v>14065</v>
          </cell>
          <cell r="C447" t="str">
            <v>19</v>
          </cell>
          <cell r="D447">
            <v>64733</v>
          </cell>
          <cell r="E447" t="str">
            <v>0129627</v>
          </cell>
          <cell r="F447" t="str">
            <v>Los Angeles</v>
          </cell>
          <cell r="G447" t="str">
            <v>Los Angeles Unified</v>
          </cell>
          <cell r="H447" t="str">
            <v>TEACH Tech Charter high</v>
          </cell>
          <cell r="I447" t="str">
            <v>UNIFIED</v>
          </cell>
          <cell r="J447" t="str">
            <v>1658</v>
          </cell>
          <cell r="K447" t="str">
            <v>D</v>
          </cell>
          <cell r="L447">
            <v>3</v>
          </cell>
          <cell r="M447">
            <v>64733</v>
          </cell>
          <cell r="O447">
            <v>1</v>
          </cell>
          <cell r="P447">
            <v>37</v>
          </cell>
          <cell r="Q447">
            <v>255</v>
          </cell>
        </row>
        <row r="448">
          <cell r="A448" t="str">
            <v>19647330129650</v>
          </cell>
          <cell r="B448">
            <v>14125</v>
          </cell>
          <cell r="C448" t="str">
            <v>19</v>
          </cell>
          <cell r="D448">
            <v>64733</v>
          </cell>
          <cell r="E448" t="str">
            <v>0129650</v>
          </cell>
          <cell r="F448" t="str">
            <v>Los Angeles</v>
          </cell>
          <cell r="G448" t="str">
            <v>Los Angeles Unified</v>
          </cell>
          <cell r="H448" t="str">
            <v>Equitas Academy #3 Charter</v>
          </cell>
          <cell r="I448" t="str">
            <v>UNIFIED</v>
          </cell>
          <cell r="J448" t="str">
            <v>1669</v>
          </cell>
          <cell r="K448" t="str">
            <v>D</v>
          </cell>
          <cell r="L448">
            <v>3</v>
          </cell>
          <cell r="M448">
            <v>64733</v>
          </cell>
          <cell r="O448">
            <v>1</v>
          </cell>
          <cell r="P448">
            <v>37</v>
          </cell>
          <cell r="Q448">
            <v>255</v>
          </cell>
        </row>
        <row r="449">
          <cell r="A449" t="str">
            <v>19647330129825</v>
          </cell>
          <cell r="B449">
            <v>14070</v>
          </cell>
          <cell r="C449" t="str">
            <v>19</v>
          </cell>
          <cell r="D449">
            <v>64733</v>
          </cell>
          <cell r="E449" t="str">
            <v>0129825</v>
          </cell>
          <cell r="F449" t="str">
            <v>Los Angeles</v>
          </cell>
          <cell r="G449" t="str">
            <v>Los Angeles Unified</v>
          </cell>
          <cell r="H449" t="str">
            <v>Clemente Charter</v>
          </cell>
          <cell r="I449" t="str">
            <v>UNIFIED</v>
          </cell>
          <cell r="J449" t="str">
            <v>1640</v>
          </cell>
          <cell r="K449" t="str">
            <v>D</v>
          </cell>
          <cell r="L449">
            <v>3</v>
          </cell>
          <cell r="M449">
            <v>64733</v>
          </cell>
          <cell r="O449">
            <v>1</v>
          </cell>
          <cell r="P449">
            <v>37</v>
          </cell>
          <cell r="Q449">
            <v>255</v>
          </cell>
        </row>
        <row r="450">
          <cell r="A450" t="str">
            <v>19647330129833</v>
          </cell>
          <cell r="B450">
            <v>14076</v>
          </cell>
          <cell r="C450" t="str">
            <v>19</v>
          </cell>
          <cell r="D450">
            <v>64733</v>
          </cell>
          <cell r="E450" t="str">
            <v>0129833</v>
          </cell>
          <cell r="F450" t="str">
            <v>Los Angeles</v>
          </cell>
          <cell r="G450" t="str">
            <v>Los Angeles Unified</v>
          </cell>
          <cell r="H450" t="str">
            <v>Global Education Academy 2</v>
          </cell>
          <cell r="I450" t="str">
            <v>UNIFIED</v>
          </cell>
          <cell r="J450" t="str">
            <v>1641</v>
          </cell>
          <cell r="K450" t="str">
            <v>D</v>
          </cell>
          <cell r="L450">
            <v>3</v>
          </cell>
          <cell r="M450">
            <v>64733</v>
          </cell>
          <cell r="O450">
            <v>1</v>
          </cell>
          <cell r="P450">
            <v>37</v>
          </cell>
          <cell r="Q450">
            <v>255</v>
          </cell>
        </row>
        <row r="451">
          <cell r="A451" t="str">
            <v>19647330129858</v>
          </cell>
          <cell r="B451">
            <v>14071</v>
          </cell>
          <cell r="C451" t="str">
            <v>19</v>
          </cell>
          <cell r="D451">
            <v>64733</v>
          </cell>
          <cell r="E451" t="str">
            <v>0129858</v>
          </cell>
          <cell r="F451" t="str">
            <v>Los Angeles</v>
          </cell>
          <cell r="G451" t="str">
            <v>Los Angeles Unified</v>
          </cell>
          <cell r="H451" t="str">
            <v>Everest Value</v>
          </cell>
          <cell r="I451" t="str">
            <v>UNIFIED</v>
          </cell>
          <cell r="J451" t="str">
            <v>1638</v>
          </cell>
          <cell r="K451" t="str">
            <v>D</v>
          </cell>
          <cell r="L451">
            <v>3</v>
          </cell>
          <cell r="M451">
            <v>64733</v>
          </cell>
          <cell r="O451">
            <v>1</v>
          </cell>
          <cell r="P451">
            <v>37</v>
          </cell>
          <cell r="Q451">
            <v>255</v>
          </cell>
        </row>
        <row r="452">
          <cell r="A452" t="str">
            <v>19647330129866</v>
          </cell>
          <cell r="B452">
            <v>14072</v>
          </cell>
          <cell r="C452" t="str">
            <v>19</v>
          </cell>
          <cell r="D452">
            <v>64733</v>
          </cell>
          <cell r="E452" t="str">
            <v>0129866</v>
          </cell>
          <cell r="F452" t="str">
            <v>Los Angeles</v>
          </cell>
          <cell r="G452" t="str">
            <v>Los Angeles Unified</v>
          </cell>
          <cell r="H452" t="str">
            <v>Village Charter Academy</v>
          </cell>
          <cell r="I452" t="str">
            <v>UNIFIED</v>
          </cell>
          <cell r="J452" t="str">
            <v>1639</v>
          </cell>
          <cell r="K452" t="str">
            <v>D</v>
          </cell>
          <cell r="L452">
            <v>3</v>
          </cell>
          <cell r="M452">
            <v>64733</v>
          </cell>
          <cell r="O452">
            <v>1</v>
          </cell>
          <cell r="P452">
            <v>37</v>
          </cell>
          <cell r="Q452">
            <v>255</v>
          </cell>
        </row>
        <row r="453">
          <cell r="A453" t="str">
            <v>19647330129874</v>
          </cell>
          <cell r="B453">
            <v>14073</v>
          </cell>
          <cell r="C453" t="str">
            <v>19</v>
          </cell>
          <cell r="D453">
            <v>64733</v>
          </cell>
          <cell r="E453" t="str">
            <v>0129874</v>
          </cell>
          <cell r="F453" t="str">
            <v>Los Angeles</v>
          </cell>
          <cell r="G453" t="str">
            <v>Los Angeles Unified</v>
          </cell>
          <cell r="H453" t="str">
            <v>Community Preparatory Academy</v>
          </cell>
          <cell r="I453" t="str">
            <v>UNIFIED</v>
          </cell>
          <cell r="J453" t="str">
            <v>1656</v>
          </cell>
          <cell r="K453" t="str">
            <v>D</v>
          </cell>
          <cell r="L453">
            <v>3</v>
          </cell>
          <cell r="M453">
            <v>64733</v>
          </cell>
          <cell r="O453">
            <v>1</v>
          </cell>
          <cell r="P453">
            <v>37</v>
          </cell>
          <cell r="Q453">
            <v>255</v>
          </cell>
        </row>
        <row r="454">
          <cell r="A454" t="str">
            <v>19647330131466</v>
          </cell>
          <cell r="B454">
            <v>14202</v>
          </cell>
          <cell r="C454" t="str">
            <v>19</v>
          </cell>
          <cell r="D454">
            <v>64733</v>
          </cell>
          <cell r="E454" t="str">
            <v>0131466</v>
          </cell>
          <cell r="F454" t="str">
            <v>Los Angeles</v>
          </cell>
          <cell r="G454" t="str">
            <v>Los Angeles Unified</v>
          </cell>
          <cell r="H454" t="str">
            <v>Fenton STEM Academy: Elementary Center for Science, Technology, Engineering, and Math</v>
          </cell>
          <cell r="I454" t="str">
            <v>UNIFIED</v>
          </cell>
          <cell r="J454" t="str">
            <v>1605</v>
          </cell>
          <cell r="K454" t="str">
            <v>D</v>
          </cell>
          <cell r="L454">
            <v>3</v>
          </cell>
          <cell r="M454">
            <v>64733</v>
          </cell>
          <cell r="O454">
            <v>1</v>
          </cell>
          <cell r="P454">
            <v>40</v>
          </cell>
          <cell r="Q454">
            <v>255</v>
          </cell>
        </row>
        <row r="455">
          <cell r="A455" t="str">
            <v>19647330131680</v>
          </cell>
          <cell r="B455">
            <v>14203</v>
          </cell>
          <cell r="C455" t="str">
            <v>19</v>
          </cell>
          <cell r="D455">
            <v>64733</v>
          </cell>
          <cell r="E455" t="str">
            <v>0131680</v>
          </cell>
          <cell r="F455" t="str">
            <v>Los Angeles</v>
          </cell>
          <cell r="G455" t="str">
            <v>Los Angeles Unified</v>
          </cell>
          <cell r="H455" t="str">
            <v>Renaissance Arts Academy K-12</v>
          </cell>
          <cell r="I455" t="str">
            <v>UNIFIED</v>
          </cell>
          <cell r="J455" t="str">
            <v>1704</v>
          </cell>
          <cell r="K455" t="str">
            <v>D</v>
          </cell>
          <cell r="L455">
            <v>3</v>
          </cell>
          <cell r="M455">
            <v>64733</v>
          </cell>
          <cell r="O455">
            <v>1</v>
          </cell>
          <cell r="P455">
            <v>40</v>
          </cell>
          <cell r="Q455">
            <v>45</v>
          </cell>
          <cell r="R455">
            <v>42916</v>
          </cell>
          <cell r="X455" t="str">
            <v>System-0141</v>
          </cell>
          <cell r="Y455" t="str">
            <v>Bill</v>
          </cell>
          <cell r="Z455">
            <v>42943</v>
          </cell>
        </row>
        <row r="456">
          <cell r="A456" t="str">
            <v>19647330131722</v>
          </cell>
          <cell r="B456">
            <v>14204</v>
          </cell>
          <cell r="C456" t="str">
            <v>19</v>
          </cell>
          <cell r="D456">
            <v>64733</v>
          </cell>
          <cell r="E456" t="str">
            <v>0131722</v>
          </cell>
          <cell r="F456" t="str">
            <v>Los Angeles</v>
          </cell>
          <cell r="G456" t="str">
            <v>Los Angeles Unified</v>
          </cell>
          <cell r="H456" t="str">
            <v>Fenton Academy for Social and Emotional Learning (FASEL)</v>
          </cell>
          <cell r="I456" t="str">
            <v>UNIFIED</v>
          </cell>
          <cell r="J456" t="str">
            <v>1613</v>
          </cell>
          <cell r="K456" t="str">
            <v>D</v>
          </cell>
          <cell r="L456">
            <v>3</v>
          </cell>
          <cell r="M456">
            <v>64733</v>
          </cell>
          <cell r="O456">
            <v>1</v>
          </cell>
          <cell r="P456">
            <v>40</v>
          </cell>
          <cell r="Q456">
            <v>255</v>
          </cell>
        </row>
        <row r="457">
          <cell r="A457" t="str">
            <v>19647330131771</v>
          </cell>
          <cell r="B457">
            <v>14205</v>
          </cell>
          <cell r="C457" t="str">
            <v>19</v>
          </cell>
          <cell r="D457">
            <v>64733</v>
          </cell>
          <cell r="E457" t="str">
            <v>0131771</v>
          </cell>
          <cell r="F457" t="str">
            <v>Los Angeles</v>
          </cell>
          <cell r="G457" t="str">
            <v>Los Angeles Unified</v>
          </cell>
          <cell r="H457" t="str">
            <v>KIPP Ignite Academy</v>
          </cell>
          <cell r="I457" t="str">
            <v>UNIFIED</v>
          </cell>
          <cell r="J457" t="str">
            <v>1720</v>
          </cell>
          <cell r="K457" t="str">
            <v>D</v>
          </cell>
          <cell r="L457">
            <v>3</v>
          </cell>
          <cell r="M457">
            <v>64733</v>
          </cell>
          <cell r="O457">
            <v>1</v>
          </cell>
          <cell r="P457">
            <v>40</v>
          </cell>
          <cell r="Q457">
            <v>255</v>
          </cell>
        </row>
        <row r="458">
          <cell r="A458" t="str">
            <v>19647330131797</v>
          </cell>
          <cell r="B458">
            <v>14206</v>
          </cell>
          <cell r="C458" t="str">
            <v>19</v>
          </cell>
          <cell r="D458">
            <v>64733</v>
          </cell>
          <cell r="E458" t="str">
            <v>0131797</v>
          </cell>
          <cell r="F458" t="str">
            <v>Los Angeles</v>
          </cell>
          <cell r="G458" t="str">
            <v>Los Angeles Unified</v>
          </cell>
          <cell r="H458" t="str">
            <v>KIPP Promesa Prep</v>
          </cell>
          <cell r="I458" t="str">
            <v>UNIFIED</v>
          </cell>
          <cell r="J458" t="str">
            <v>1721</v>
          </cell>
          <cell r="K458" t="str">
            <v>D</v>
          </cell>
          <cell r="L458">
            <v>3</v>
          </cell>
          <cell r="M458">
            <v>64733</v>
          </cell>
          <cell r="O458">
            <v>1</v>
          </cell>
          <cell r="P458">
            <v>40</v>
          </cell>
          <cell r="Q458">
            <v>255</v>
          </cell>
        </row>
        <row r="459">
          <cell r="A459" t="str">
            <v>19647330131821</v>
          </cell>
          <cell r="B459">
            <v>14207</v>
          </cell>
          <cell r="C459" t="str">
            <v>19</v>
          </cell>
          <cell r="D459">
            <v>64733</v>
          </cell>
          <cell r="E459" t="str">
            <v>0131821</v>
          </cell>
          <cell r="F459" t="str">
            <v>Los Angeles</v>
          </cell>
          <cell r="G459" t="str">
            <v>Los Angeles Unified</v>
          </cell>
          <cell r="H459" t="str">
            <v>Collegiate Charter High School of Los Angeles</v>
          </cell>
          <cell r="I459" t="str">
            <v>UNIFIED</v>
          </cell>
          <cell r="J459" t="str">
            <v>1722</v>
          </cell>
          <cell r="K459" t="str">
            <v>D</v>
          </cell>
          <cell r="L459">
            <v>3</v>
          </cell>
          <cell r="M459">
            <v>64733</v>
          </cell>
          <cell r="O459">
            <v>1</v>
          </cell>
          <cell r="P459">
            <v>40</v>
          </cell>
          <cell r="Q459">
            <v>255</v>
          </cell>
        </row>
        <row r="460">
          <cell r="A460" t="str">
            <v>19647330131839</v>
          </cell>
          <cell r="B460">
            <v>14208</v>
          </cell>
          <cell r="C460" t="str">
            <v>19</v>
          </cell>
          <cell r="D460">
            <v>64733</v>
          </cell>
          <cell r="E460" t="str">
            <v>0131839</v>
          </cell>
          <cell r="F460" t="str">
            <v>Los Angeles</v>
          </cell>
          <cell r="G460" t="str">
            <v>Los Angeles Unified</v>
          </cell>
          <cell r="H460" t="str">
            <v>Summit Preparatory Charter</v>
          </cell>
          <cell r="I460" t="str">
            <v>UNIFIED</v>
          </cell>
          <cell r="J460" t="str">
            <v>1615</v>
          </cell>
          <cell r="K460" t="str">
            <v>D</v>
          </cell>
          <cell r="L460">
            <v>3</v>
          </cell>
          <cell r="M460">
            <v>64733</v>
          </cell>
          <cell r="O460">
            <v>1</v>
          </cell>
          <cell r="P460">
            <v>40</v>
          </cell>
          <cell r="Q460">
            <v>255</v>
          </cell>
        </row>
        <row r="461">
          <cell r="A461" t="str">
            <v>19647330131847</v>
          </cell>
          <cell r="B461">
            <v>14209</v>
          </cell>
          <cell r="C461" t="str">
            <v>19</v>
          </cell>
          <cell r="D461">
            <v>64733</v>
          </cell>
          <cell r="E461" t="str">
            <v>0131847</v>
          </cell>
          <cell r="F461" t="str">
            <v>Los Angeles</v>
          </cell>
          <cell r="G461" t="str">
            <v>Los Angeles Unified</v>
          </cell>
          <cell r="H461" t="str">
            <v>Public Policy Charter School</v>
          </cell>
          <cell r="I461" t="str">
            <v>UNIFIED</v>
          </cell>
          <cell r="J461" t="str">
            <v>1703</v>
          </cell>
          <cell r="K461" t="str">
            <v>D</v>
          </cell>
          <cell r="L461">
            <v>3</v>
          </cell>
          <cell r="M461">
            <v>64733</v>
          </cell>
          <cell r="O461">
            <v>1</v>
          </cell>
          <cell r="P461">
            <v>40</v>
          </cell>
          <cell r="Q461">
            <v>255</v>
          </cell>
        </row>
        <row r="462">
          <cell r="A462" t="str">
            <v>19647330131870</v>
          </cell>
          <cell r="B462">
            <v>14210</v>
          </cell>
          <cell r="C462" t="str">
            <v>19</v>
          </cell>
          <cell r="D462">
            <v>64733</v>
          </cell>
          <cell r="E462" t="str">
            <v>0131870</v>
          </cell>
          <cell r="F462" t="str">
            <v>Los Angeles</v>
          </cell>
          <cell r="G462" t="str">
            <v>Los Angeles Unified</v>
          </cell>
          <cell r="H462" t="str">
            <v>Resolute Academy Charter</v>
          </cell>
          <cell r="I462" t="str">
            <v>UNIFIED</v>
          </cell>
          <cell r="J462" t="str">
            <v>1642</v>
          </cell>
          <cell r="K462" t="str">
            <v>D</v>
          </cell>
          <cell r="L462">
            <v>3</v>
          </cell>
          <cell r="M462">
            <v>64733</v>
          </cell>
          <cell r="O462">
            <v>1</v>
          </cell>
          <cell r="P462">
            <v>40</v>
          </cell>
          <cell r="Q462">
            <v>255</v>
          </cell>
        </row>
        <row r="463">
          <cell r="A463" t="str">
            <v>19647330131904</v>
          </cell>
          <cell r="B463">
            <v>14211</v>
          </cell>
          <cell r="C463" t="str">
            <v>19</v>
          </cell>
          <cell r="D463">
            <v>64733</v>
          </cell>
          <cell r="E463" t="str">
            <v>0131904</v>
          </cell>
          <cell r="F463" t="str">
            <v>Los Angeles</v>
          </cell>
          <cell r="G463" t="str">
            <v>Los Angeles Unified</v>
          </cell>
          <cell r="H463" t="str">
            <v>Libertas College Preparatory Charter School</v>
          </cell>
          <cell r="I463" t="str">
            <v>UNIFIED</v>
          </cell>
          <cell r="J463" t="str">
            <v>1711</v>
          </cell>
          <cell r="K463" t="str">
            <v>D</v>
          </cell>
          <cell r="L463">
            <v>3</v>
          </cell>
          <cell r="M463">
            <v>64733</v>
          </cell>
          <cell r="O463">
            <v>1</v>
          </cell>
          <cell r="P463">
            <v>40</v>
          </cell>
          <cell r="Q463">
            <v>255</v>
          </cell>
        </row>
        <row r="464">
          <cell r="A464" t="str">
            <v>19647330132027</v>
          </cell>
          <cell r="B464">
            <v>14212</v>
          </cell>
          <cell r="C464" t="str">
            <v>19</v>
          </cell>
          <cell r="D464">
            <v>64733</v>
          </cell>
          <cell r="E464" t="str">
            <v>0132027</v>
          </cell>
          <cell r="F464" t="str">
            <v>Los Angeles</v>
          </cell>
          <cell r="G464" t="str">
            <v>Los Angeles Unified</v>
          </cell>
          <cell r="H464" t="str">
            <v>University Preparatory Value High</v>
          </cell>
          <cell r="I464" t="str">
            <v>UNIFIED</v>
          </cell>
          <cell r="J464" t="str">
            <v>1723</v>
          </cell>
          <cell r="K464" t="str">
            <v>D</v>
          </cell>
          <cell r="L464">
            <v>3</v>
          </cell>
          <cell r="M464">
            <v>64733</v>
          </cell>
          <cell r="O464">
            <v>1</v>
          </cell>
          <cell r="P464">
            <v>40</v>
          </cell>
          <cell r="Q464">
            <v>255</v>
          </cell>
        </row>
        <row r="465">
          <cell r="A465" t="str">
            <v>19647330132084</v>
          </cell>
          <cell r="B465">
            <v>14213</v>
          </cell>
          <cell r="C465" t="str">
            <v>19</v>
          </cell>
          <cell r="D465">
            <v>64733</v>
          </cell>
          <cell r="E465" t="str">
            <v>0132084</v>
          </cell>
          <cell r="F465" t="str">
            <v>Los Angeles</v>
          </cell>
          <cell r="G465" t="str">
            <v>Los Angeles Unified</v>
          </cell>
          <cell r="H465" t="str">
            <v>Alliance 6-12 College-Ready Academy #21</v>
          </cell>
          <cell r="I465" t="str">
            <v>UNIFIED</v>
          </cell>
          <cell r="J465" t="str">
            <v>1738</v>
          </cell>
          <cell r="K465" t="str">
            <v>D</v>
          </cell>
          <cell r="L465">
            <v>3</v>
          </cell>
          <cell r="M465">
            <v>64733</v>
          </cell>
          <cell r="O465">
            <v>1</v>
          </cell>
          <cell r="P465">
            <v>40</v>
          </cell>
          <cell r="Q465">
            <v>255</v>
          </cell>
        </row>
        <row r="466">
          <cell r="A466" t="str">
            <v>19647330132126</v>
          </cell>
          <cell r="B466">
            <v>14214</v>
          </cell>
          <cell r="C466" t="str">
            <v>19</v>
          </cell>
          <cell r="D466">
            <v>64733</v>
          </cell>
          <cell r="E466" t="str">
            <v>0132126</v>
          </cell>
          <cell r="F466" t="str">
            <v>Los Angeles</v>
          </cell>
          <cell r="G466" t="str">
            <v>Los Angeles Unified</v>
          </cell>
          <cell r="H466" t="str">
            <v>YPI Valley Public Charter High School</v>
          </cell>
          <cell r="I466" t="str">
            <v>UNIFIED</v>
          </cell>
          <cell r="J466" t="str">
            <v>1724</v>
          </cell>
          <cell r="K466" t="str">
            <v>D</v>
          </cell>
          <cell r="L466">
            <v>3</v>
          </cell>
          <cell r="M466">
            <v>64733</v>
          </cell>
          <cell r="O466">
            <v>1</v>
          </cell>
          <cell r="P466">
            <v>40</v>
          </cell>
          <cell r="Q466">
            <v>255</v>
          </cell>
          <cell r="W466" t="str">
            <v>Bert Corona Charter High</v>
          </cell>
          <cell r="X466" t="str">
            <v>System-0141</v>
          </cell>
          <cell r="Y466" t="str">
            <v>Bill</v>
          </cell>
          <cell r="Z466">
            <v>42928</v>
          </cell>
        </row>
        <row r="467">
          <cell r="A467" t="str">
            <v>19647330132282</v>
          </cell>
          <cell r="B467">
            <v>14215</v>
          </cell>
          <cell r="C467" t="str">
            <v>19</v>
          </cell>
          <cell r="D467">
            <v>64733</v>
          </cell>
          <cell r="E467" t="str">
            <v>0132282</v>
          </cell>
          <cell r="F467" t="str">
            <v>Los Angeles</v>
          </cell>
          <cell r="G467" t="str">
            <v>Los Angeles Unified</v>
          </cell>
          <cell r="H467" t="str">
            <v>USC East College Prep</v>
          </cell>
          <cell r="I467" t="str">
            <v>UNIFIED</v>
          </cell>
          <cell r="J467" t="str">
            <v>1702</v>
          </cell>
          <cell r="K467" t="str">
            <v>D</v>
          </cell>
          <cell r="L467">
            <v>3</v>
          </cell>
          <cell r="M467">
            <v>64733</v>
          </cell>
          <cell r="O467">
            <v>1</v>
          </cell>
          <cell r="P467">
            <v>40</v>
          </cell>
          <cell r="Q467">
            <v>255</v>
          </cell>
          <cell r="W467" t="str">
            <v>Ednovate - USC East College Prep</v>
          </cell>
          <cell r="X467" t="str">
            <v>System-0141</v>
          </cell>
          <cell r="Y467" t="str">
            <v>Bill</v>
          </cell>
          <cell r="Z467">
            <v>42943</v>
          </cell>
        </row>
        <row r="468">
          <cell r="A468" t="str">
            <v>19647330133272</v>
          </cell>
          <cell r="B468">
            <v>11366</v>
          </cell>
          <cell r="C468" t="str">
            <v>19</v>
          </cell>
          <cell r="D468">
            <v>64733</v>
          </cell>
          <cell r="E468" t="str">
            <v>0133272</v>
          </cell>
          <cell r="F468" t="str">
            <v>Los Angeles</v>
          </cell>
          <cell r="G468" t="str">
            <v>Los Angeles Unified</v>
          </cell>
          <cell r="H468" t="str">
            <v>PUC Triumph Charter Academy and PUC Triumph Charter High</v>
          </cell>
          <cell r="I468" t="str">
            <v>UNIFIED</v>
          </cell>
          <cell r="J468" t="str">
            <v>0797</v>
          </cell>
          <cell r="K468" t="str">
            <v>D</v>
          </cell>
          <cell r="L468">
            <v>3</v>
          </cell>
          <cell r="M468">
            <v>64733</v>
          </cell>
          <cell r="O468">
            <v>1</v>
          </cell>
          <cell r="P468">
            <v>16</v>
          </cell>
          <cell r="Q468">
            <v>255</v>
          </cell>
        </row>
        <row r="469">
          <cell r="A469" t="str">
            <v>19647330133280</v>
          </cell>
          <cell r="B469">
            <v>12181</v>
          </cell>
          <cell r="C469" t="str">
            <v>19</v>
          </cell>
          <cell r="D469">
            <v>64733</v>
          </cell>
          <cell r="E469" t="str">
            <v>0133280</v>
          </cell>
          <cell r="F469" t="str">
            <v>Los Angeles</v>
          </cell>
          <cell r="G469" t="str">
            <v>Los Angeles Unified</v>
          </cell>
          <cell r="H469" t="str">
            <v>PUC Nueva Esperanza Charter Academy</v>
          </cell>
          <cell r="I469" t="str">
            <v>UNIFIED</v>
          </cell>
          <cell r="J469" t="str">
            <v>1092</v>
          </cell>
          <cell r="K469" t="str">
            <v>D</v>
          </cell>
          <cell r="L469">
            <v>3</v>
          </cell>
          <cell r="M469">
            <v>64733</v>
          </cell>
          <cell r="O469">
            <v>1</v>
          </cell>
          <cell r="P469">
            <v>22</v>
          </cell>
          <cell r="Q469">
            <v>255</v>
          </cell>
        </row>
        <row r="470">
          <cell r="A470" t="str">
            <v>19647330133298</v>
          </cell>
          <cell r="B470">
            <v>1198</v>
          </cell>
          <cell r="C470" t="str">
            <v>19</v>
          </cell>
          <cell r="D470">
            <v>64733</v>
          </cell>
          <cell r="E470" t="str">
            <v>0133298</v>
          </cell>
          <cell r="F470" t="str">
            <v>Los Angeles</v>
          </cell>
          <cell r="G470" t="str">
            <v>Los Angeles Unified</v>
          </cell>
          <cell r="H470" t="str">
            <v>PUC CALS Middle and Early College High</v>
          </cell>
          <cell r="I470" t="str">
            <v>UNIFIED</v>
          </cell>
          <cell r="J470" t="str">
            <v>0331</v>
          </cell>
          <cell r="K470" t="str">
            <v>D</v>
          </cell>
          <cell r="L470">
            <v>3</v>
          </cell>
          <cell r="M470">
            <v>64733</v>
          </cell>
          <cell r="O470">
            <v>1</v>
          </cell>
          <cell r="P470">
            <v>1</v>
          </cell>
          <cell r="Q470">
            <v>255</v>
          </cell>
        </row>
        <row r="471">
          <cell r="A471" t="str">
            <v>19647330133686</v>
          </cell>
          <cell r="B471">
            <v>14433</v>
          </cell>
          <cell r="C471" t="str">
            <v>19</v>
          </cell>
          <cell r="D471" t="str">
            <v>64733</v>
          </cell>
          <cell r="E471" t="str">
            <v>0133686</v>
          </cell>
          <cell r="F471" t="str">
            <v>Los Angeles</v>
          </cell>
          <cell r="G471" t="str">
            <v>Los Angeles Unified</v>
          </cell>
          <cell r="H471" t="str">
            <v>Equitas Academy 4</v>
          </cell>
          <cell r="I471" t="str">
            <v>UNIFIED</v>
          </cell>
          <cell r="J471" t="str">
            <v>1785</v>
          </cell>
          <cell r="K471" t="str">
            <v>D</v>
          </cell>
          <cell r="L471">
            <v>3</v>
          </cell>
          <cell r="M471">
            <v>64733</v>
          </cell>
          <cell r="O471">
            <v>1</v>
          </cell>
          <cell r="P471">
            <v>46</v>
          </cell>
          <cell r="Q471">
            <v>255</v>
          </cell>
          <cell r="S471" t="str">
            <v>x</v>
          </cell>
          <cell r="X471" t="str">
            <v>System-0141</v>
          </cell>
          <cell r="Y471" t="str">
            <v>Bill</v>
          </cell>
          <cell r="Z471">
            <v>42943</v>
          </cell>
        </row>
        <row r="472">
          <cell r="A472" t="str">
            <v>19647330133694</v>
          </cell>
          <cell r="B472">
            <v>14331</v>
          </cell>
          <cell r="C472" t="str">
            <v>19</v>
          </cell>
          <cell r="D472">
            <v>64733</v>
          </cell>
          <cell r="E472" t="str">
            <v>0133694</v>
          </cell>
          <cell r="F472" t="str">
            <v>Los Angeles</v>
          </cell>
          <cell r="G472" t="str">
            <v>Los Angeles Unified</v>
          </cell>
          <cell r="H472" t="str">
            <v>Valor Academy Elementary</v>
          </cell>
          <cell r="I472" t="str">
            <v>UNIFIED</v>
          </cell>
          <cell r="J472" t="str">
            <v>1787</v>
          </cell>
          <cell r="K472" t="str">
            <v>D</v>
          </cell>
          <cell r="L472">
            <v>3</v>
          </cell>
          <cell r="M472">
            <v>64733</v>
          </cell>
          <cell r="O472">
            <v>1</v>
          </cell>
          <cell r="P472">
            <v>43</v>
          </cell>
          <cell r="Q472">
            <v>255</v>
          </cell>
        </row>
        <row r="473">
          <cell r="A473" t="str">
            <v>19647330133702</v>
          </cell>
          <cell r="B473">
            <v>14332</v>
          </cell>
          <cell r="C473" t="str">
            <v>19</v>
          </cell>
          <cell r="D473">
            <v>64733</v>
          </cell>
          <cell r="E473" t="str">
            <v>0133702</v>
          </cell>
          <cell r="F473" t="str">
            <v>Los Angeles</v>
          </cell>
          <cell r="G473" t="str">
            <v>Los Angeles Unified</v>
          </cell>
          <cell r="H473" t="str">
            <v>New Los Angeles Elementary Charter</v>
          </cell>
          <cell r="I473" t="str">
            <v>UNIFIED</v>
          </cell>
          <cell r="J473" t="str">
            <v>1788</v>
          </cell>
          <cell r="K473" t="str">
            <v>D</v>
          </cell>
          <cell r="L473">
            <v>3</v>
          </cell>
          <cell r="M473">
            <v>64733</v>
          </cell>
          <cell r="O473">
            <v>1</v>
          </cell>
          <cell r="P473">
            <v>43</v>
          </cell>
          <cell r="Q473">
            <v>255</v>
          </cell>
        </row>
        <row r="474">
          <cell r="A474" t="str">
            <v>19647330133710</v>
          </cell>
          <cell r="B474">
            <v>14333</v>
          </cell>
          <cell r="C474" t="str">
            <v>19</v>
          </cell>
          <cell r="D474">
            <v>64733</v>
          </cell>
          <cell r="E474" t="str">
            <v>0133710</v>
          </cell>
          <cell r="F474" t="str">
            <v>Los Angeles</v>
          </cell>
          <cell r="G474" t="str">
            <v>Los Angeles Unified</v>
          </cell>
          <cell r="H474" t="str">
            <v>Girls Athletic Leadership School Los Angeles</v>
          </cell>
          <cell r="I474" t="str">
            <v>UNIFIED</v>
          </cell>
          <cell r="J474" t="str">
            <v>1791</v>
          </cell>
          <cell r="K474" t="str">
            <v>D</v>
          </cell>
          <cell r="L474">
            <v>3</v>
          </cell>
          <cell r="M474">
            <v>64733</v>
          </cell>
          <cell r="O474">
            <v>1</v>
          </cell>
          <cell r="P474">
            <v>43</v>
          </cell>
          <cell r="Q474">
            <v>255</v>
          </cell>
        </row>
        <row r="475">
          <cell r="A475" t="str">
            <v>19647330133868</v>
          </cell>
          <cell r="B475">
            <v>14334</v>
          </cell>
          <cell r="C475" t="str">
            <v>19</v>
          </cell>
          <cell r="D475">
            <v>64733</v>
          </cell>
          <cell r="E475" t="str">
            <v>0133868</v>
          </cell>
          <cell r="F475" t="str">
            <v>Los Angeles</v>
          </cell>
          <cell r="G475" t="str">
            <v>Los Angeles Unified</v>
          </cell>
          <cell r="H475" t="str">
            <v>Rise Kohyang High</v>
          </cell>
          <cell r="I475" t="str">
            <v>UNIFIED</v>
          </cell>
          <cell r="J475" t="str">
            <v>1786</v>
          </cell>
          <cell r="K475" t="str">
            <v>D</v>
          </cell>
          <cell r="L475">
            <v>3</v>
          </cell>
          <cell r="M475">
            <v>64733</v>
          </cell>
          <cell r="O475">
            <v>1</v>
          </cell>
          <cell r="P475">
            <v>43</v>
          </cell>
          <cell r="Q475">
            <v>255</v>
          </cell>
        </row>
        <row r="476">
          <cell r="A476" t="str">
            <v>19647330133884</v>
          </cell>
          <cell r="B476">
            <v>14335</v>
          </cell>
          <cell r="C476" t="str">
            <v>19</v>
          </cell>
          <cell r="D476">
            <v>64733</v>
          </cell>
          <cell r="E476" t="str">
            <v>0133884</v>
          </cell>
          <cell r="F476" t="str">
            <v>Los Angeles</v>
          </cell>
          <cell r="G476" t="str">
            <v>Los Angeles Unified</v>
          </cell>
          <cell r="H476" t="str">
            <v>California Collegiate Charter</v>
          </cell>
          <cell r="I476" t="str">
            <v>UNIFIED</v>
          </cell>
          <cell r="J476" t="str">
            <v>1771</v>
          </cell>
          <cell r="K476" t="str">
            <v>D</v>
          </cell>
          <cell r="L476">
            <v>3</v>
          </cell>
          <cell r="M476">
            <v>64733</v>
          </cell>
          <cell r="O476">
            <v>1</v>
          </cell>
          <cell r="P476">
            <v>43</v>
          </cell>
          <cell r="Q476">
            <v>255</v>
          </cell>
        </row>
        <row r="477">
          <cell r="A477" t="str">
            <v>19647330134023</v>
          </cell>
          <cell r="B477">
            <v>14336</v>
          </cell>
          <cell r="C477" t="str">
            <v>19</v>
          </cell>
          <cell r="D477">
            <v>64733</v>
          </cell>
          <cell r="E477" t="str">
            <v>0134023</v>
          </cell>
          <cell r="F477" t="str">
            <v>Los Angeles</v>
          </cell>
          <cell r="G477" t="str">
            <v>Los Angeles Unified</v>
          </cell>
          <cell r="H477" t="str">
            <v>Animo Charter Middle School 8</v>
          </cell>
          <cell r="I477" t="str">
            <v>UNIFIED</v>
          </cell>
          <cell r="J477" t="str">
            <v>1794</v>
          </cell>
          <cell r="K477" t="str">
            <v>D</v>
          </cell>
          <cell r="L477">
            <v>3</v>
          </cell>
          <cell r="M477">
            <v>64733</v>
          </cell>
          <cell r="O477">
            <v>1</v>
          </cell>
          <cell r="P477">
            <v>43</v>
          </cell>
          <cell r="Q477">
            <v>255</v>
          </cell>
          <cell r="W477" t="str">
            <v>Animo Florence-Firestone Charter Middle</v>
          </cell>
          <cell r="X477" t="str">
            <v>System-0141</v>
          </cell>
          <cell r="Y477" t="str">
            <v>Bill</v>
          </cell>
          <cell r="Z477">
            <v>42928</v>
          </cell>
        </row>
        <row r="478">
          <cell r="A478" t="str">
            <v>19647330134148</v>
          </cell>
          <cell r="B478">
            <v>14216</v>
          </cell>
          <cell r="C478" t="str">
            <v>19</v>
          </cell>
          <cell r="D478">
            <v>64733</v>
          </cell>
          <cell r="E478" t="str">
            <v>0134148</v>
          </cell>
          <cell r="F478" t="str">
            <v>Los Angeles</v>
          </cell>
          <cell r="G478" t="str">
            <v>Los Angeles Unified</v>
          </cell>
          <cell r="H478" t="str">
            <v>City Charter High</v>
          </cell>
          <cell r="I478" t="str">
            <v>UNIFIED</v>
          </cell>
          <cell r="J478" t="str">
            <v>1710</v>
          </cell>
          <cell r="K478" t="str">
            <v>D</v>
          </cell>
          <cell r="L478">
            <v>3</v>
          </cell>
          <cell r="M478">
            <v>64733</v>
          </cell>
          <cell r="O478">
            <v>1</v>
          </cell>
          <cell r="P478">
            <v>40</v>
          </cell>
          <cell r="Q478">
            <v>255</v>
          </cell>
        </row>
        <row r="479">
          <cell r="A479" t="str">
            <v>19647330134205</v>
          </cell>
          <cell r="B479">
            <v>14358</v>
          </cell>
          <cell r="C479" t="str">
            <v>19</v>
          </cell>
          <cell r="D479">
            <v>64733</v>
          </cell>
          <cell r="E479" t="str">
            <v>0134205</v>
          </cell>
          <cell r="F479" t="str">
            <v>Los Angeles</v>
          </cell>
          <cell r="G479" t="str">
            <v>Los Angeles Unified</v>
          </cell>
          <cell r="H479" t="str">
            <v>Arts in Action Community Middle</v>
          </cell>
          <cell r="I479" t="str">
            <v>UNIFIED</v>
          </cell>
          <cell r="J479" t="str">
            <v>1806</v>
          </cell>
          <cell r="K479" t="str">
            <v>D</v>
          </cell>
          <cell r="L479">
            <v>3</v>
          </cell>
          <cell r="M479">
            <v>64733</v>
          </cell>
          <cell r="O479">
            <v>1</v>
          </cell>
          <cell r="P479">
            <v>43</v>
          </cell>
          <cell r="Q479">
            <v>255</v>
          </cell>
        </row>
        <row r="480">
          <cell r="A480" t="str">
            <v>19647330135129</v>
          </cell>
          <cell r="B480">
            <v>14434</v>
          </cell>
          <cell r="C480" t="str">
            <v>19</v>
          </cell>
          <cell r="D480" t="str">
            <v>64733</v>
          </cell>
          <cell r="E480" t="str">
            <v>0135129</v>
          </cell>
          <cell r="F480" t="str">
            <v>Los Angeles</v>
          </cell>
          <cell r="G480" t="str">
            <v>Los Angeles Unified</v>
          </cell>
          <cell r="H480" t="str">
            <v>PUC International Preparatory Academy</v>
          </cell>
          <cell r="I480" t="str">
            <v>UNIFIED</v>
          </cell>
          <cell r="J480" t="str">
            <v>1820</v>
          </cell>
          <cell r="K480" t="str">
            <v>D</v>
          </cell>
          <cell r="L480">
            <v>3</v>
          </cell>
          <cell r="M480">
            <v>64733</v>
          </cell>
          <cell r="O480">
            <v>1</v>
          </cell>
          <cell r="P480">
            <v>46</v>
          </cell>
          <cell r="Q480">
            <v>255</v>
          </cell>
          <cell r="S480" t="str">
            <v>x</v>
          </cell>
          <cell r="X480" t="str">
            <v>System-0141</v>
          </cell>
          <cell r="Y480" t="str">
            <v>Bill</v>
          </cell>
          <cell r="Z480">
            <v>42943</v>
          </cell>
        </row>
        <row r="481">
          <cell r="A481" t="str">
            <v>19647330135509</v>
          </cell>
          <cell r="B481">
            <v>14435</v>
          </cell>
          <cell r="C481" t="str">
            <v>19</v>
          </cell>
          <cell r="D481" t="str">
            <v>64733</v>
          </cell>
          <cell r="E481" t="str">
            <v>0135509</v>
          </cell>
          <cell r="F481" t="str">
            <v>Los Angeles</v>
          </cell>
          <cell r="G481" t="str">
            <v>Los Angeles Unified</v>
          </cell>
          <cell r="H481" t="str">
            <v>Gabriella Charter 2</v>
          </cell>
          <cell r="I481" t="str">
            <v>UNIFIED</v>
          </cell>
          <cell r="J481" t="str">
            <v>1853</v>
          </cell>
          <cell r="K481" t="str">
            <v>D</v>
          </cell>
          <cell r="L481">
            <v>3</v>
          </cell>
          <cell r="M481">
            <v>64733</v>
          </cell>
          <cell r="O481">
            <v>1</v>
          </cell>
          <cell r="P481">
            <v>46</v>
          </cell>
          <cell r="Q481">
            <v>255</v>
          </cell>
          <cell r="S481" t="str">
            <v>x</v>
          </cell>
          <cell r="X481" t="str">
            <v>System-0141</v>
          </cell>
          <cell r="Y481" t="str">
            <v>Bill</v>
          </cell>
          <cell r="Z481">
            <v>42928</v>
          </cell>
        </row>
        <row r="482">
          <cell r="A482" t="str">
            <v>19647330135517</v>
          </cell>
          <cell r="B482">
            <v>14436</v>
          </cell>
          <cell r="C482" t="str">
            <v>19</v>
          </cell>
          <cell r="D482" t="str">
            <v>64733</v>
          </cell>
          <cell r="E482" t="str">
            <v>0135517</v>
          </cell>
          <cell r="F482" t="str">
            <v>Los Angeles</v>
          </cell>
          <cell r="G482" t="str">
            <v>Los Angeles Unified</v>
          </cell>
          <cell r="H482" t="str">
            <v>KIPP Corazon Academy</v>
          </cell>
          <cell r="I482" t="str">
            <v>UNIFIED</v>
          </cell>
          <cell r="J482" t="str">
            <v>1855</v>
          </cell>
          <cell r="K482" t="str">
            <v>D</v>
          </cell>
          <cell r="L482">
            <v>3</v>
          </cell>
          <cell r="M482">
            <v>64733</v>
          </cell>
          <cell r="O482">
            <v>1</v>
          </cell>
          <cell r="P482">
            <v>46</v>
          </cell>
          <cell r="Q482">
            <v>255</v>
          </cell>
          <cell r="S482" t="str">
            <v>x</v>
          </cell>
          <cell r="X482" t="str">
            <v>System-0141</v>
          </cell>
          <cell r="Y482" t="str">
            <v>Bill</v>
          </cell>
          <cell r="Z482">
            <v>42928</v>
          </cell>
        </row>
        <row r="483">
          <cell r="A483" t="str">
            <v>19647330135616</v>
          </cell>
          <cell r="B483">
            <v>14437</v>
          </cell>
          <cell r="C483" t="str">
            <v>19</v>
          </cell>
          <cell r="D483" t="str">
            <v>64733</v>
          </cell>
          <cell r="E483" t="str">
            <v>0135616</v>
          </cell>
          <cell r="F483" t="str">
            <v>Los Angeles</v>
          </cell>
          <cell r="G483" t="str">
            <v>Los Angeles Unified</v>
          </cell>
          <cell r="H483" t="str">
            <v>Crete Academy</v>
          </cell>
          <cell r="I483" t="str">
            <v>UNIFIED</v>
          </cell>
          <cell r="J483" t="str">
            <v>1854</v>
          </cell>
          <cell r="K483" t="str">
            <v>D</v>
          </cell>
          <cell r="L483">
            <v>3</v>
          </cell>
          <cell r="M483">
            <v>64733</v>
          </cell>
          <cell r="O483">
            <v>1</v>
          </cell>
          <cell r="P483">
            <v>46</v>
          </cell>
          <cell r="Q483">
            <v>255</v>
          </cell>
          <cell r="S483" t="str">
            <v>x</v>
          </cell>
          <cell r="X483" t="str">
            <v>System-0141</v>
          </cell>
          <cell r="Y483" t="str">
            <v>Bill</v>
          </cell>
          <cell r="Z483">
            <v>42928</v>
          </cell>
        </row>
        <row r="484">
          <cell r="A484" t="str">
            <v>19647330135632</v>
          </cell>
          <cell r="B484">
            <v>14438</v>
          </cell>
          <cell r="C484" t="str">
            <v>19</v>
          </cell>
          <cell r="D484" t="str">
            <v>64733</v>
          </cell>
          <cell r="E484" t="str">
            <v>0135632</v>
          </cell>
          <cell r="F484" t="str">
            <v>Los Angeles</v>
          </cell>
          <cell r="G484" t="str">
            <v>Los Angeles Unified</v>
          </cell>
          <cell r="H484" t="str">
            <v>WISH Academy High School</v>
          </cell>
          <cell r="I484" t="str">
            <v>UNIFIED</v>
          </cell>
          <cell r="J484" t="str">
            <v>1863</v>
          </cell>
          <cell r="K484" t="str">
            <v>D</v>
          </cell>
          <cell r="L484">
            <v>3</v>
          </cell>
          <cell r="M484">
            <v>64733</v>
          </cell>
          <cell r="O484">
            <v>1</v>
          </cell>
          <cell r="P484">
            <v>46</v>
          </cell>
          <cell r="Q484">
            <v>255</v>
          </cell>
          <cell r="S484" t="str">
            <v>x</v>
          </cell>
          <cell r="X484" t="str">
            <v>System-0141</v>
          </cell>
          <cell r="Y484" t="str">
            <v>Bill</v>
          </cell>
          <cell r="Z484">
            <v>42928</v>
          </cell>
        </row>
        <row r="485">
          <cell r="A485" t="str">
            <v>19647330135715</v>
          </cell>
          <cell r="B485">
            <v>14439</v>
          </cell>
          <cell r="C485" t="str">
            <v>19</v>
          </cell>
          <cell r="D485" t="str">
            <v>64733</v>
          </cell>
          <cell r="E485" t="str">
            <v>0135715</v>
          </cell>
          <cell r="F485" t="str">
            <v>Los Angeles</v>
          </cell>
          <cell r="G485" t="str">
            <v>Los Angeles Unified</v>
          </cell>
          <cell r="H485" t="str">
            <v>Ednovate - USC Esperanza College Prep</v>
          </cell>
          <cell r="I485" t="str">
            <v>UNIFIED</v>
          </cell>
          <cell r="J485" t="str">
            <v>1842</v>
          </cell>
          <cell r="K485" t="str">
            <v>D</v>
          </cell>
          <cell r="L485">
            <v>3</v>
          </cell>
          <cell r="M485">
            <v>64733</v>
          </cell>
          <cell r="O485">
            <v>1</v>
          </cell>
          <cell r="P485">
            <v>46</v>
          </cell>
          <cell r="Q485">
            <v>255</v>
          </cell>
          <cell r="S485" t="str">
            <v>x</v>
          </cell>
          <cell r="X485" t="str">
            <v>System-0165 &amp; 0141</v>
          </cell>
          <cell r="Y485" t="str">
            <v>Bill</v>
          </cell>
          <cell r="Z485">
            <v>42984</v>
          </cell>
        </row>
        <row r="486">
          <cell r="A486" t="str">
            <v>19647330135723</v>
          </cell>
          <cell r="B486">
            <v>14440</v>
          </cell>
          <cell r="C486" t="str">
            <v>19</v>
          </cell>
          <cell r="D486" t="str">
            <v>64733</v>
          </cell>
          <cell r="E486" t="str">
            <v>0135723</v>
          </cell>
          <cell r="F486" t="str">
            <v>Los Angeles</v>
          </cell>
          <cell r="G486" t="str">
            <v>Los Angeles Unified</v>
          </cell>
          <cell r="H486" t="str">
            <v>Ednovate - USC College Prep, Pico-Union/Westlake Campus</v>
          </cell>
          <cell r="I486" t="str">
            <v>UNIFIED</v>
          </cell>
          <cell r="J486" t="str">
            <v>1843</v>
          </cell>
          <cell r="K486" t="str">
            <v>D</v>
          </cell>
          <cell r="L486">
            <v>3</v>
          </cell>
          <cell r="M486">
            <v>64733</v>
          </cell>
          <cell r="O486">
            <v>1</v>
          </cell>
          <cell r="P486">
            <v>46</v>
          </cell>
          <cell r="Q486">
            <v>255</v>
          </cell>
          <cell r="S486" t="str">
            <v>x</v>
          </cell>
          <cell r="X486" t="str">
            <v>System-0165 &amp; 0141</v>
          </cell>
          <cell r="Y486" t="str">
            <v>Bill</v>
          </cell>
          <cell r="Z486">
            <v>42984</v>
          </cell>
        </row>
        <row r="487">
          <cell r="A487" t="str">
            <v>19647331931047</v>
          </cell>
          <cell r="B487">
            <v>3504</v>
          </cell>
          <cell r="C487" t="str">
            <v>19</v>
          </cell>
          <cell r="D487">
            <v>64733</v>
          </cell>
          <cell r="E487" t="str">
            <v>1931047</v>
          </cell>
          <cell r="F487" t="str">
            <v>Los Angeles</v>
          </cell>
          <cell r="G487" t="str">
            <v>Los Angeles Unified</v>
          </cell>
          <cell r="H487" t="str">
            <v>Birmingham Community Charter High</v>
          </cell>
          <cell r="I487" t="str">
            <v>UNIFIED</v>
          </cell>
          <cell r="J487" t="str">
            <v>1119</v>
          </cell>
          <cell r="K487" t="str">
            <v>D</v>
          </cell>
          <cell r="L487">
            <v>3</v>
          </cell>
          <cell r="M487">
            <v>64733</v>
          </cell>
          <cell r="O487">
            <v>1</v>
          </cell>
          <cell r="P487">
            <v>22</v>
          </cell>
          <cell r="Q487">
            <v>255</v>
          </cell>
        </row>
        <row r="488">
          <cell r="A488" t="str">
            <v>19647331931708</v>
          </cell>
          <cell r="B488">
            <v>3525</v>
          </cell>
          <cell r="C488" t="str">
            <v>19</v>
          </cell>
          <cell r="D488">
            <v>64733</v>
          </cell>
          <cell r="E488" t="str">
            <v>1931708</v>
          </cell>
          <cell r="F488" t="str">
            <v>Los Angeles</v>
          </cell>
          <cell r="G488" t="str">
            <v>Los Angeles Unified</v>
          </cell>
          <cell r="H488" t="str">
            <v>Chatsworth Charter High</v>
          </cell>
          <cell r="I488" t="str">
            <v>UNIFIED</v>
          </cell>
          <cell r="J488" t="str">
            <v>1581</v>
          </cell>
          <cell r="K488" t="str">
            <v>L</v>
          </cell>
          <cell r="L488">
            <v>3</v>
          </cell>
          <cell r="M488">
            <v>64733</v>
          </cell>
          <cell r="O488">
            <v>1</v>
          </cell>
          <cell r="P488">
            <v>34</v>
          </cell>
          <cell r="Q488">
            <v>255</v>
          </cell>
        </row>
        <row r="489">
          <cell r="A489" t="str">
            <v>19647331931864</v>
          </cell>
          <cell r="B489">
            <v>3527</v>
          </cell>
          <cell r="C489" t="str">
            <v>19</v>
          </cell>
          <cell r="D489">
            <v>64733</v>
          </cell>
          <cell r="E489" t="str">
            <v>1931864</v>
          </cell>
          <cell r="F489" t="str">
            <v>Los Angeles</v>
          </cell>
          <cell r="G489" t="str">
            <v>Los Angeles Unified</v>
          </cell>
          <cell r="H489" t="str">
            <v>Grover Cleveland Charter High</v>
          </cell>
          <cell r="I489" t="str">
            <v>UNIFIED</v>
          </cell>
          <cell r="J489" t="str">
            <v>1571</v>
          </cell>
          <cell r="K489" t="str">
            <v>L</v>
          </cell>
          <cell r="L489">
            <v>3</v>
          </cell>
          <cell r="M489">
            <v>64733</v>
          </cell>
          <cell r="O489">
            <v>1</v>
          </cell>
          <cell r="P489">
            <v>34</v>
          </cell>
          <cell r="Q489">
            <v>255</v>
          </cell>
        </row>
        <row r="490">
          <cell r="A490" t="str">
            <v>19647331932623</v>
          </cell>
          <cell r="B490">
            <v>3541</v>
          </cell>
          <cell r="C490" t="str">
            <v>19</v>
          </cell>
          <cell r="D490">
            <v>64733</v>
          </cell>
          <cell r="E490" t="str">
            <v>1932623</v>
          </cell>
          <cell r="F490" t="str">
            <v>Los Angeles</v>
          </cell>
          <cell r="G490" t="str">
            <v>Los Angeles Unified</v>
          </cell>
          <cell r="H490" t="str">
            <v>El Camino Real Charter High</v>
          </cell>
          <cell r="I490" t="str">
            <v>UNIFIED</v>
          </cell>
          <cell r="J490" t="str">
            <v>1314</v>
          </cell>
          <cell r="K490" t="str">
            <v>D</v>
          </cell>
          <cell r="L490">
            <v>3</v>
          </cell>
          <cell r="M490">
            <v>64733</v>
          </cell>
          <cell r="O490">
            <v>1</v>
          </cell>
          <cell r="P490">
            <v>28</v>
          </cell>
          <cell r="Q490">
            <v>255</v>
          </cell>
        </row>
        <row r="491">
          <cell r="A491" t="str">
            <v>19647331933746</v>
          </cell>
          <cell r="B491">
            <v>3556</v>
          </cell>
          <cell r="C491" t="str">
            <v>19</v>
          </cell>
          <cell r="D491">
            <v>64733</v>
          </cell>
          <cell r="E491" t="str">
            <v>1933746</v>
          </cell>
          <cell r="F491" t="str">
            <v>Los Angeles</v>
          </cell>
          <cell r="G491" t="str">
            <v>Los Angeles Unified</v>
          </cell>
          <cell r="H491" t="str">
            <v>Granada Hills Charter High</v>
          </cell>
          <cell r="I491" t="str">
            <v>UNIFIED</v>
          </cell>
          <cell r="J491" t="str">
            <v>0572</v>
          </cell>
          <cell r="K491" t="str">
            <v>D</v>
          </cell>
          <cell r="L491">
            <v>3</v>
          </cell>
          <cell r="M491">
            <v>64733</v>
          </cell>
          <cell r="O491">
            <v>1</v>
          </cell>
          <cell r="P491">
            <v>4</v>
          </cell>
          <cell r="Q491">
            <v>255</v>
          </cell>
        </row>
        <row r="492">
          <cell r="A492" t="str">
            <v>19647331938554</v>
          </cell>
          <cell r="B492">
            <v>3577</v>
          </cell>
          <cell r="C492">
            <v>19</v>
          </cell>
          <cell r="D492">
            <v>64733</v>
          </cell>
          <cell r="E492">
            <v>1938554</v>
          </cell>
          <cell r="F492" t="str">
            <v>Los Angeles</v>
          </cell>
          <cell r="G492" t="str">
            <v>Los Angeles Unified</v>
          </cell>
          <cell r="H492" t="str">
            <v>Sylmar Charter High</v>
          </cell>
          <cell r="I492" t="str">
            <v>UNIFIED</v>
          </cell>
          <cell r="J492" t="str">
            <v>1834</v>
          </cell>
          <cell r="K492" t="str">
            <v>L</v>
          </cell>
          <cell r="L492">
            <v>3</v>
          </cell>
          <cell r="M492">
            <v>64733</v>
          </cell>
          <cell r="O492">
            <v>1</v>
          </cell>
          <cell r="P492">
            <v>43</v>
          </cell>
          <cell r="Q492">
            <v>255</v>
          </cell>
        </row>
        <row r="493">
          <cell r="A493" t="str">
            <v>19647331938612</v>
          </cell>
          <cell r="B493">
            <v>3578</v>
          </cell>
          <cell r="C493" t="str">
            <v>19</v>
          </cell>
          <cell r="D493">
            <v>64733</v>
          </cell>
          <cell r="E493" t="str">
            <v>1938612</v>
          </cell>
          <cell r="F493" t="str">
            <v>Los Angeles</v>
          </cell>
          <cell r="G493" t="str">
            <v>Los Angeles Unified</v>
          </cell>
          <cell r="H493" t="str">
            <v>Taft Charter High</v>
          </cell>
          <cell r="I493" t="str">
            <v>UNIFIED</v>
          </cell>
          <cell r="J493" t="str">
            <v>1580</v>
          </cell>
          <cell r="K493" t="str">
            <v>L</v>
          </cell>
          <cell r="L493">
            <v>3</v>
          </cell>
          <cell r="M493">
            <v>64733</v>
          </cell>
          <cell r="O493">
            <v>1</v>
          </cell>
          <cell r="P493">
            <v>34</v>
          </cell>
          <cell r="Q493">
            <v>255</v>
          </cell>
        </row>
        <row r="494">
          <cell r="A494" t="str">
            <v>19647331995836</v>
          </cell>
          <cell r="B494">
            <v>1163</v>
          </cell>
          <cell r="C494" t="str">
            <v>19</v>
          </cell>
          <cell r="D494">
            <v>64733</v>
          </cell>
          <cell r="E494" t="str">
            <v>1995836</v>
          </cell>
          <cell r="F494" t="str">
            <v>Los Angeles</v>
          </cell>
          <cell r="G494" t="str">
            <v>Los Angeles Unified</v>
          </cell>
          <cell r="H494" t="str">
            <v>Palisades Charter High</v>
          </cell>
          <cell r="I494" t="str">
            <v>UNIFIED</v>
          </cell>
          <cell r="J494" t="str">
            <v>0037</v>
          </cell>
          <cell r="K494" t="str">
            <v>D</v>
          </cell>
          <cell r="L494">
            <v>3</v>
          </cell>
          <cell r="M494">
            <v>64733</v>
          </cell>
          <cell r="O494">
            <v>1</v>
          </cell>
          <cell r="P494">
            <v>1</v>
          </cell>
          <cell r="Q494">
            <v>255</v>
          </cell>
        </row>
        <row r="495">
          <cell r="A495" t="str">
            <v>19647331996610</v>
          </cell>
          <cell r="B495">
            <v>1165</v>
          </cell>
          <cell r="C495" t="str">
            <v>19</v>
          </cell>
          <cell r="D495">
            <v>64733</v>
          </cell>
          <cell r="E495" t="str">
            <v>1996610</v>
          </cell>
          <cell r="F495" t="str">
            <v>Los Angeles</v>
          </cell>
          <cell r="G495" t="str">
            <v>Los Angeles Unified</v>
          </cell>
          <cell r="H495" t="str">
            <v>Los Angeles Leadership Academy</v>
          </cell>
          <cell r="I495" t="str">
            <v>UNIFIED</v>
          </cell>
          <cell r="J495" t="str">
            <v>0461</v>
          </cell>
          <cell r="K495" t="str">
            <v>D</v>
          </cell>
          <cell r="L495">
            <v>3</v>
          </cell>
          <cell r="M495">
            <v>64733</v>
          </cell>
          <cell r="O495">
            <v>1</v>
          </cell>
          <cell r="P495">
            <v>1</v>
          </cell>
          <cell r="Q495">
            <v>255</v>
          </cell>
        </row>
        <row r="496">
          <cell r="A496" t="str">
            <v>19647336015986</v>
          </cell>
          <cell r="B496">
            <v>3612</v>
          </cell>
          <cell r="C496" t="str">
            <v>19</v>
          </cell>
          <cell r="D496">
            <v>64733</v>
          </cell>
          <cell r="E496" t="str">
            <v>6015986</v>
          </cell>
          <cell r="F496" t="str">
            <v>Los Angeles</v>
          </cell>
          <cell r="G496" t="str">
            <v>Los Angeles Unified</v>
          </cell>
          <cell r="H496" t="str">
            <v>Beckford Charter for Enriched Studies</v>
          </cell>
          <cell r="I496" t="str">
            <v>UNIFIED</v>
          </cell>
          <cell r="J496" t="str">
            <v>1344</v>
          </cell>
          <cell r="K496" t="str">
            <v>L</v>
          </cell>
          <cell r="L496">
            <v>3</v>
          </cell>
          <cell r="M496">
            <v>64733</v>
          </cell>
          <cell r="O496">
            <v>1</v>
          </cell>
          <cell r="P496">
            <v>28</v>
          </cell>
          <cell r="Q496">
            <v>255</v>
          </cell>
        </row>
        <row r="497">
          <cell r="A497" t="str">
            <v>19647336016240</v>
          </cell>
          <cell r="B497">
            <v>3637</v>
          </cell>
          <cell r="C497" t="str">
            <v>19</v>
          </cell>
          <cell r="D497">
            <v>64733</v>
          </cell>
          <cell r="E497" t="str">
            <v>6016240</v>
          </cell>
          <cell r="F497" t="str">
            <v>Los Angeles</v>
          </cell>
          <cell r="G497" t="str">
            <v>Los Angeles Unified</v>
          </cell>
          <cell r="H497" t="str">
            <v>Calabash Charter Academy</v>
          </cell>
          <cell r="I497" t="str">
            <v>UNIFIED</v>
          </cell>
          <cell r="J497" t="str">
            <v>1345</v>
          </cell>
          <cell r="K497" t="str">
            <v>L</v>
          </cell>
          <cell r="L497">
            <v>3</v>
          </cell>
          <cell r="M497">
            <v>64733</v>
          </cell>
          <cell r="O497">
            <v>1</v>
          </cell>
          <cell r="P497">
            <v>28</v>
          </cell>
          <cell r="Q497">
            <v>255</v>
          </cell>
        </row>
        <row r="498">
          <cell r="A498" t="str">
            <v>19647336016257</v>
          </cell>
          <cell r="B498">
            <v>3638</v>
          </cell>
          <cell r="C498" t="str">
            <v>19</v>
          </cell>
          <cell r="D498">
            <v>64733</v>
          </cell>
          <cell r="E498" t="str">
            <v>6016257</v>
          </cell>
          <cell r="F498" t="str">
            <v>Los Angeles</v>
          </cell>
          <cell r="G498" t="str">
            <v>Los Angeles Unified</v>
          </cell>
          <cell r="H498" t="str">
            <v>Calahan Community Charter</v>
          </cell>
          <cell r="I498" t="str">
            <v>UNIFIED</v>
          </cell>
          <cell r="J498" t="str">
            <v>1588</v>
          </cell>
          <cell r="K498" t="str">
            <v>L</v>
          </cell>
          <cell r="L498">
            <v>3</v>
          </cell>
          <cell r="M498">
            <v>64733</v>
          </cell>
          <cell r="O498">
            <v>1</v>
          </cell>
          <cell r="P498">
            <v>34</v>
          </cell>
          <cell r="Q498">
            <v>255</v>
          </cell>
        </row>
        <row r="499">
          <cell r="A499" t="str">
            <v>19647336016265</v>
          </cell>
          <cell r="B499">
            <v>3639</v>
          </cell>
          <cell r="C499" t="str">
            <v>19</v>
          </cell>
          <cell r="D499">
            <v>64733</v>
          </cell>
          <cell r="E499" t="str">
            <v>6016265</v>
          </cell>
          <cell r="F499" t="str">
            <v>Los Angeles</v>
          </cell>
          <cell r="G499" t="str">
            <v>Los Angeles Unified</v>
          </cell>
          <cell r="H499" t="str">
            <v>Calvert Charter For Enriched Studies</v>
          </cell>
          <cell r="I499" t="str">
            <v>UNIFIED</v>
          </cell>
          <cell r="J499" t="str">
            <v>1585</v>
          </cell>
          <cell r="K499" t="str">
            <v>L</v>
          </cell>
          <cell r="L499">
            <v>3</v>
          </cell>
          <cell r="M499">
            <v>64733</v>
          </cell>
          <cell r="O499">
            <v>1</v>
          </cell>
          <cell r="P499">
            <v>34</v>
          </cell>
          <cell r="Q499">
            <v>255</v>
          </cell>
        </row>
        <row r="500">
          <cell r="A500" t="str">
            <v>19647336016323</v>
          </cell>
          <cell r="B500">
            <v>1168</v>
          </cell>
          <cell r="C500" t="str">
            <v>19</v>
          </cell>
          <cell r="D500">
            <v>64733</v>
          </cell>
          <cell r="E500" t="str">
            <v>6016323</v>
          </cell>
          <cell r="F500" t="str">
            <v>Los Angeles</v>
          </cell>
          <cell r="G500" t="str">
            <v>Los Angeles Unified</v>
          </cell>
          <cell r="H500" t="str">
            <v>Canyon Charter Elementary</v>
          </cell>
          <cell r="I500" t="str">
            <v>UNIFIED</v>
          </cell>
          <cell r="J500" t="str">
            <v>0226</v>
          </cell>
          <cell r="K500" t="str">
            <v>L</v>
          </cell>
          <cell r="L500">
            <v>3</v>
          </cell>
          <cell r="M500">
            <v>64733</v>
          </cell>
          <cell r="O500">
            <v>1</v>
          </cell>
          <cell r="P500">
            <v>1</v>
          </cell>
          <cell r="Q500">
            <v>255</v>
          </cell>
        </row>
        <row r="501">
          <cell r="A501" t="str">
            <v>19647336016356</v>
          </cell>
          <cell r="B501">
            <v>3647</v>
          </cell>
          <cell r="C501" t="str">
            <v>19</v>
          </cell>
          <cell r="D501">
            <v>64733</v>
          </cell>
          <cell r="E501" t="str">
            <v>6016356</v>
          </cell>
          <cell r="F501" t="str">
            <v>Los Angeles</v>
          </cell>
          <cell r="G501" t="str">
            <v>Los Angeles Unified</v>
          </cell>
          <cell r="H501" t="str">
            <v>Carpenter Community Charter</v>
          </cell>
          <cell r="I501" t="str">
            <v>UNIFIED</v>
          </cell>
          <cell r="J501" t="str">
            <v>1235</v>
          </cell>
          <cell r="K501" t="str">
            <v>L</v>
          </cell>
          <cell r="L501">
            <v>3</v>
          </cell>
          <cell r="M501">
            <v>64733</v>
          </cell>
          <cell r="O501">
            <v>1</v>
          </cell>
          <cell r="P501">
            <v>25</v>
          </cell>
          <cell r="Q501">
            <v>255</v>
          </cell>
        </row>
        <row r="502">
          <cell r="A502" t="str">
            <v>19647336016422</v>
          </cell>
          <cell r="B502">
            <v>3654</v>
          </cell>
          <cell r="C502" t="str">
            <v>19</v>
          </cell>
          <cell r="D502">
            <v>64733</v>
          </cell>
          <cell r="E502" t="str">
            <v>6016422</v>
          </cell>
          <cell r="F502" t="str">
            <v>Los Angeles</v>
          </cell>
          <cell r="G502" t="str">
            <v>Los Angeles Unified</v>
          </cell>
          <cell r="H502" t="str">
            <v>Chandler Learning Academy</v>
          </cell>
          <cell r="I502" t="str">
            <v>UNIFIED</v>
          </cell>
          <cell r="J502" t="str">
            <v>1584</v>
          </cell>
          <cell r="K502" t="str">
            <v>L</v>
          </cell>
          <cell r="L502">
            <v>3</v>
          </cell>
          <cell r="M502">
            <v>64733</v>
          </cell>
          <cell r="O502">
            <v>1</v>
          </cell>
          <cell r="P502">
            <v>34</v>
          </cell>
          <cell r="Q502">
            <v>255</v>
          </cell>
        </row>
        <row r="503">
          <cell r="A503" t="str">
            <v>19647336016562</v>
          </cell>
          <cell r="B503">
            <v>3668</v>
          </cell>
          <cell r="C503" t="str">
            <v>19</v>
          </cell>
          <cell r="D503">
            <v>64733</v>
          </cell>
          <cell r="E503" t="str">
            <v>6016562</v>
          </cell>
          <cell r="F503" t="str">
            <v>Los Angeles</v>
          </cell>
          <cell r="G503" t="str">
            <v>Los Angeles Unified</v>
          </cell>
          <cell r="H503" t="str">
            <v>Colfax Charter Elementary</v>
          </cell>
          <cell r="I503" t="str">
            <v>UNIFIED</v>
          </cell>
          <cell r="J503" t="str">
            <v>1041</v>
          </cell>
          <cell r="K503" t="str">
            <v>L</v>
          </cell>
          <cell r="L503">
            <v>3</v>
          </cell>
          <cell r="M503">
            <v>64733</v>
          </cell>
          <cell r="O503">
            <v>1</v>
          </cell>
          <cell r="P503">
            <v>19</v>
          </cell>
          <cell r="Q503">
            <v>255</v>
          </cell>
        </row>
        <row r="504">
          <cell r="A504" t="str">
            <v>19647336016703</v>
          </cell>
          <cell r="B504">
            <v>3679</v>
          </cell>
          <cell r="C504" t="str">
            <v>19</v>
          </cell>
          <cell r="D504">
            <v>64733</v>
          </cell>
          <cell r="E504" t="str">
            <v>6016703</v>
          </cell>
          <cell r="F504" t="str">
            <v>Los Angeles</v>
          </cell>
          <cell r="G504" t="str">
            <v>Los Angeles Unified</v>
          </cell>
          <cell r="H504" t="str">
            <v>Darby Avenue Charter</v>
          </cell>
          <cell r="I504" t="str">
            <v>UNIFIED</v>
          </cell>
          <cell r="J504" t="str">
            <v>1569</v>
          </cell>
          <cell r="K504" t="str">
            <v>L</v>
          </cell>
          <cell r="L504">
            <v>3</v>
          </cell>
          <cell r="M504">
            <v>64733</v>
          </cell>
          <cell r="O504">
            <v>1</v>
          </cell>
          <cell r="P504">
            <v>34</v>
          </cell>
          <cell r="Q504">
            <v>255</v>
          </cell>
        </row>
        <row r="505">
          <cell r="A505" t="str">
            <v>19647336016729</v>
          </cell>
          <cell r="B505">
            <v>3681</v>
          </cell>
          <cell r="C505" t="str">
            <v>19</v>
          </cell>
          <cell r="D505">
            <v>64733</v>
          </cell>
          <cell r="E505" t="str">
            <v>6016729</v>
          </cell>
          <cell r="F505" t="str">
            <v>Los Angeles</v>
          </cell>
          <cell r="G505" t="str">
            <v>Los Angeles Unified</v>
          </cell>
          <cell r="H505" t="str">
            <v>Dearborn Elementary Charter Academy</v>
          </cell>
          <cell r="I505" t="str">
            <v>UNIFIED</v>
          </cell>
          <cell r="J505" t="str">
            <v>1481</v>
          </cell>
          <cell r="K505" t="str">
            <v>L</v>
          </cell>
          <cell r="L505">
            <v>3</v>
          </cell>
          <cell r="M505">
            <v>64733</v>
          </cell>
          <cell r="O505">
            <v>1</v>
          </cell>
          <cell r="P505">
            <v>31</v>
          </cell>
          <cell r="Q505">
            <v>255</v>
          </cell>
        </row>
        <row r="506">
          <cell r="A506" t="str">
            <v>19647336016778</v>
          </cell>
          <cell r="B506">
            <v>3685</v>
          </cell>
          <cell r="C506" t="str">
            <v>19</v>
          </cell>
          <cell r="D506">
            <v>64733</v>
          </cell>
          <cell r="E506" t="str">
            <v>6016778</v>
          </cell>
          <cell r="F506" t="str">
            <v>Los Angeles</v>
          </cell>
          <cell r="G506" t="str">
            <v>Los Angeles Unified</v>
          </cell>
          <cell r="H506" t="str">
            <v>Dixie Canyon Community Charter</v>
          </cell>
          <cell r="I506" t="str">
            <v>UNIFIED</v>
          </cell>
          <cell r="J506" t="str">
            <v>1469</v>
          </cell>
          <cell r="K506" t="str">
            <v>L</v>
          </cell>
          <cell r="L506">
            <v>3</v>
          </cell>
          <cell r="M506">
            <v>64733</v>
          </cell>
          <cell r="O506">
            <v>1</v>
          </cell>
          <cell r="P506">
            <v>31</v>
          </cell>
          <cell r="Q506">
            <v>255</v>
          </cell>
        </row>
        <row r="507">
          <cell r="A507" t="str">
            <v>19647336016869</v>
          </cell>
          <cell r="B507">
            <v>3693</v>
          </cell>
          <cell r="C507" t="str">
            <v>19</v>
          </cell>
          <cell r="D507">
            <v>64733</v>
          </cell>
          <cell r="E507" t="str">
            <v>6016869</v>
          </cell>
          <cell r="F507" t="str">
            <v>Los Angeles</v>
          </cell>
          <cell r="G507" t="str">
            <v>Los Angeles Unified</v>
          </cell>
          <cell r="H507" t="str">
            <v>El Oro Way Charter For Enriched Studies</v>
          </cell>
          <cell r="I507" t="str">
            <v>UNIFIED</v>
          </cell>
          <cell r="J507" t="str">
            <v>1466</v>
          </cell>
          <cell r="K507" t="str">
            <v>L</v>
          </cell>
          <cell r="L507">
            <v>3</v>
          </cell>
          <cell r="M507">
            <v>64733</v>
          </cell>
          <cell r="O507">
            <v>1</v>
          </cell>
          <cell r="P507">
            <v>31</v>
          </cell>
          <cell r="Q507">
            <v>255</v>
          </cell>
        </row>
        <row r="508">
          <cell r="A508" t="str">
            <v>19647336016901</v>
          </cell>
          <cell r="B508">
            <v>3696</v>
          </cell>
          <cell r="C508" t="str">
            <v>19</v>
          </cell>
          <cell r="D508">
            <v>64733</v>
          </cell>
          <cell r="E508" t="str">
            <v>6016901</v>
          </cell>
          <cell r="F508" t="str">
            <v>Los Angeles</v>
          </cell>
          <cell r="G508" t="str">
            <v>Los Angeles Unified</v>
          </cell>
          <cell r="H508" t="str">
            <v>Emelita Academy Charter</v>
          </cell>
          <cell r="I508" t="str">
            <v>UNIFIED</v>
          </cell>
          <cell r="J508" t="str">
            <v>1572</v>
          </cell>
          <cell r="K508" t="str">
            <v>L</v>
          </cell>
          <cell r="L508">
            <v>3</v>
          </cell>
          <cell r="M508">
            <v>64733</v>
          </cell>
          <cell r="O508">
            <v>1</v>
          </cell>
          <cell r="P508">
            <v>34</v>
          </cell>
          <cell r="Q508">
            <v>255</v>
          </cell>
        </row>
        <row r="509">
          <cell r="A509" t="str">
            <v>19647336016935</v>
          </cell>
          <cell r="B509">
            <v>3697</v>
          </cell>
          <cell r="C509" t="str">
            <v>19</v>
          </cell>
          <cell r="D509">
            <v>64733</v>
          </cell>
          <cell r="E509" t="str">
            <v>6016935</v>
          </cell>
          <cell r="F509" t="str">
            <v>Los Angeles</v>
          </cell>
          <cell r="G509" t="str">
            <v>Los Angeles Unified</v>
          </cell>
          <cell r="H509" t="str">
            <v>Encino Charter Elementary</v>
          </cell>
          <cell r="I509" t="str">
            <v>UNIFIED</v>
          </cell>
          <cell r="J509" t="str">
            <v>1471</v>
          </cell>
          <cell r="K509" t="str">
            <v>L</v>
          </cell>
          <cell r="L509">
            <v>3</v>
          </cell>
          <cell r="M509">
            <v>64733</v>
          </cell>
          <cell r="O509">
            <v>1</v>
          </cell>
          <cell r="P509">
            <v>31</v>
          </cell>
          <cell r="Q509">
            <v>255</v>
          </cell>
        </row>
        <row r="510">
          <cell r="A510" t="str">
            <v>19647336017016</v>
          </cell>
          <cell r="B510">
            <v>1171</v>
          </cell>
          <cell r="C510" t="str">
            <v>19</v>
          </cell>
          <cell r="D510">
            <v>64733</v>
          </cell>
          <cell r="E510" t="str">
            <v>6017016</v>
          </cell>
          <cell r="F510" t="str">
            <v>Los Angeles</v>
          </cell>
          <cell r="G510" t="str">
            <v>Los Angeles Unified</v>
          </cell>
          <cell r="H510" t="str">
            <v>Fenton Avenue Charter</v>
          </cell>
          <cell r="I510" t="str">
            <v>UNIFIED</v>
          </cell>
          <cell r="J510" t="str">
            <v>0030</v>
          </cell>
          <cell r="K510" t="str">
            <v>D</v>
          </cell>
          <cell r="L510">
            <v>3</v>
          </cell>
          <cell r="M510">
            <v>64733</v>
          </cell>
          <cell r="O510">
            <v>1</v>
          </cell>
          <cell r="P510">
            <v>1</v>
          </cell>
          <cell r="Q510">
            <v>255</v>
          </cell>
        </row>
        <row r="511">
          <cell r="A511" t="str">
            <v>19647336017263</v>
          </cell>
          <cell r="B511">
            <v>3725</v>
          </cell>
          <cell r="C511" t="str">
            <v>19</v>
          </cell>
          <cell r="D511">
            <v>64733</v>
          </cell>
          <cell r="E511" t="str">
            <v>6017263</v>
          </cell>
          <cell r="F511" t="str">
            <v>Los Angeles</v>
          </cell>
          <cell r="G511" t="str">
            <v>Los Angeles Unified</v>
          </cell>
          <cell r="H511" t="str">
            <v>Germain Academy For Academic Achievement</v>
          </cell>
          <cell r="I511" t="str">
            <v>UNIFIED</v>
          </cell>
          <cell r="J511" t="str">
            <v>1467</v>
          </cell>
          <cell r="K511" t="str">
            <v>L</v>
          </cell>
          <cell r="L511">
            <v>3</v>
          </cell>
          <cell r="M511">
            <v>64733</v>
          </cell>
          <cell r="O511">
            <v>1</v>
          </cell>
          <cell r="P511">
            <v>31</v>
          </cell>
          <cell r="Q511">
            <v>45</v>
          </cell>
          <cell r="R511">
            <v>42917</v>
          </cell>
          <cell r="X511" t="str">
            <v>System-0141</v>
          </cell>
          <cell r="Y511" t="str">
            <v>Bill</v>
          </cell>
          <cell r="Z511">
            <v>42958</v>
          </cell>
        </row>
        <row r="512">
          <cell r="A512" t="str">
            <v>19647336017339</v>
          </cell>
          <cell r="B512">
            <v>3732</v>
          </cell>
          <cell r="C512" t="str">
            <v>19</v>
          </cell>
          <cell r="D512">
            <v>64733</v>
          </cell>
          <cell r="E512" t="str">
            <v>6017339</v>
          </cell>
          <cell r="F512" t="str">
            <v>Los Angeles</v>
          </cell>
          <cell r="G512" t="str">
            <v>Los Angeles Unified</v>
          </cell>
          <cell r="H512" t="str">
            <v>Granada Community Charter</v>
          </cell>
          <cell r="I512" t="str">
            <v>UNIFIED</v>
          </cell>
          <cell r="J512" t="str">
            <v>1583</v>
          </cell>
          <cell r="K512" t="str">
            <v>L</v>
          </cell>
          <cell r="L512">
            <v>3</v>
          </cell>
          <cell r="M512">
            <v>64733</v>
          </cell>
          <cell r="O512">
            <v>1</v>
          </cell>
          <cell r="P512">
            <v>34</v>
          </cell>
          <cell r="Q512">
            <v>255</v>
          </cell>
        </row>
        <row r="513">
          <cell r="A513" t="str">
            <v>19647336017438</v>
          </cell>
          <cell r="B513">
            <v>3741</v>
          </cell>
          <cell r="C513" t="str">
            <v>19</v>
          </cell>
          <cell r="D513">
            <v>64733</v>
          </cell>
          <cell r="E513" t="str">
            <v>6017438</v>
          </cell>
          <cell r="F513" t="str">
            <v>Los Angeles</v>
          </cell>
          <cell r="G513" t="str">
            <v>Los Angeles Unified</v>
          </cell>
          <cell r="H513" t="str">
            <v>Hamlin Charter Academy</v>
          </cell>
          <cell r="I513" t="str">
            <v>UNIFIED</v>
          </cell>
          <cell r="J513" t="str">
            <v>1472</v>
          </cell>
          <cell r="K513" t="str">
            <v>L</v>
          </cell>
          <cell r="L513">
            <v>3</v>
          </cell>
          <cell r="M513">
            <v>64733</v>
          </cell>
          <cell r="O513">
            <v>1</v>
          </cell>
          <cell r="P513">
            <v>31</v>
          </cell>
          <cell r="Q513">
            <v>255</v>
          </cell>
        </row>
        <row r="514">
          <cell r="A514" t="str">
            <v>19647336017529</v>
          </cell>
          <cell r="B514">
            <v>3750</v>
          </cell>
          <cell r="C514" t="str">
            <v>19</v>
          </cell>
          <cell r="D514">
            <v>64733</v>
          </cell>
          <cell r="E514" t="str">
            <v>6017529</v>
          </cell>
          <cell r="F514" t="str">
            <v>Los Angeles</v>
          </cell>
          <cell r="G514" t="str">
            <v>Los Angeles Unified</v>
          </cell>
          <cell r="H514" t="str">
            <v>Haynes Charter For Enriched Studies</v>
          </cell>
          <cell r="I514" t="str">
            <v>UNIFIED</v>
          </cell>
          <cell r="J514" t="str">
            <v>1470</v>
          </cell>
          <cell r="K514" t="str">
            <v>L</v>
          </cell>
          <cell r="L514">
            <v>3</v>
          </cell>
          <cell r="M514">
            <v>64733</v>
          </cell>
          <cell r="O514">
            <v>1</v>
          </cell>
          <cell r="P514">
            <v>31</v>
          </cell>
          <cell r="Q514">
            <v>255</v>
          </cell>
        </row>
        <row r="515">
          <cell r="A515" t="str">
            <v>19647336017693</v>
          </cell>
          <cell r="B515">
            <v>3764</v>
          </cell>
          <cell r="C515" t="str">
            <v>19</v>
          </cell>
          <cell r="D515">
            <v>64733</v>
          </cell>
          <cell r="E515" t="str">
            <v>6017693</v>
          </cell>
          <cell r="F515" t="str">
            <v>Los Angeles</v>
          </cell>
          <cell r="G515" t="str">
            <v>Los Angeles Unified</v>
          </cell>
          <cell r="H515" t="str">
            <v>Justice Street Academy Charter</v>
          </cell>
          <cell r="I515" t="str">
            <v>UNIFIED</v>
          </cell>
          <cell r="J515" t="str">
            <v>1487</v>
          </cell>
          <cell r="K515" t="str">
            <v>L</v>
          </cell>
          <cell r="L515">
            <v>3</v>
          </cell>
          <cell r="M515">
            <v>64733</v>
          </cell>
          <cell r="O515">
            <v>1</v>
          </cell>
          <cell r="P515">
            <v>31</v>
          </cell>
          <cell r="Q515">
            <v>255</v>
          </cell>
        </row>
        <row r="516">
          <cell r="A516" t="str">
            <v>19647336017701</v>
          </cell>
          <cell r="B516">
            <v>1176</v>
          </cell>
          <cell r="C516" t="str">
            <v>19</v>
          </cell>
          <cell r="D516">
            <v>64733</v>
          </cell>
          <cell r="E516" t="str">
            <v>6017701</v>
          </cell>
          <cell r="F516" t="str">
            <v>Los Angeles</v>
          </cell>
          <cell r="G516" t="str">
            <v>Los Angeles Unified</v>
          </cell>
          <cell r="H516" t="str">
            <v>Kenter Canyon Charter</v>
          </cell>
          <cell r="I516" t="str">
            <v>UNIFIED</v>
          </cell>
          <cell r="J516" t="str">
            <v>0227</v>
          </cell>
          <cell r="K516" t="str">
            <v>L</v>
          </cell>
          <cell r="L516">
            <v>3</v>
          </cell>
          <cell r="M516">
            <v>64733</v>
          </cell>
          <cell r="O516">
            <v>1</v>
          </cell>
          <cell r="P516">
            <v>1</v>
          </cell>
          <cell r="Q516">
            <v>255</v>
          </cell>
          <cell r="W516" t="str">
            <v>Kenter Canyon Elementary Charter</v>
          </cell>
          <cell r="X516" t="str">
            <v>System-0141</v>
          </cell>
          <cell r="Y516" t="str">
            <v>Bill</v>
          </cell>
          <cell r="Z516">
            <v>42943</v>
          </cell>
        </row>
        <row r="517">
          <cell r="A517" t="str">
            <v>19647336017743</v>
          </cell>
          <cell r="B517">
            <v>3768</v>
          </cell>
          <cell r="C517" t="str">
            <v>19</v>
          </cell>
          <cell r="D517">
            <v>64733</v>
          </cell>
          <cell r="E517" t="str">
            <v>6017743</v>
          </cell>
          <cell r="F517" t="str">
            <v>Los Angeles</v>
          </cell>
          <cell r="G517" t="str">
            <v>Los Angeles Unified</v>
          </cell>
          <cell r="H517" t="str">
            <v>Knollwood Preparatory Academy</v>
          </cell>
          <cell r="I517" t="str">
            <v>UNIFIED</v>
          </cell>
          <cell r="J517" t="str">
            <v>1486</v>
          </cell>
          <cell r="K517" t="str">
            <v>L</v>
          </cell>
          <cell r="L517">
            <v>3</v>
          </cell>
          <cell r="M517">
            <v>64733</v>
          </cell>
          <cell r="O517">
            <v>1</v>
          </cell>
          <cell r="P517">
            <v>31</v>
          </cell>
          <cell r="Q517">
            <v>255</v>
          </cell>
        </row>
        <row r="518">
          <cell r="A518" t="str">
            <v>19647336017891</v>
          </cell>
          <cell r="B518">
            <v>3783</v>
          </cell>
          <cell r="C518" t="str">
            <v>19</v>
          </cell>
          <cell r="D518">
            <v>64733</v>
          </cell>
          <cell r="E518" t="str">
            <v>6017891</v>
          </cell>
          <cell r="F518" t="str">
            <v>Los Angeles</v>
          </cell>
          <cell r="G518" t="str">
            <v>Los Angeles Unified</v>
          </cell>
          <cell r="H518" t="str">
            <v>Lockhurst Drive Charter Elementary</v>
          </cell>
          <cell r="I518" t="str">
            <v>UNIFIED</v>
          </cell>
          <cell r="J518" t="str">
            <v>1478</v>
          </cell>
          <cell r="K518" t="str">
            <v>L</v>
          </cell>
          <cell r="L518">
            <v>3</v>
          </cell>
          <cell r="M518">
            <v>64733</v>
          </cell>
          <cell r="O518">
            <v>1</v>
          </cell>
          <cell r="P518">
            <v>31</v>
          </cell>
          <cell r="Q518">
            <v>255</v>
          </cell>
        </row>
        <row r="519">
          <cell r="A519" t="str">
            <v>19647336018063</v>
          </cell>
          <cell r="B519">
            <v>1177</v>
          </cell>
          <cell r="C519" t="str">
            <v>19</v>
          </cell>
          <cell r="D519">
            <v>64733</v>
          </cell>
          <cell r="E519" t="str">
            <v>6018063</v>
          </cell>
          <cell r="F519" t="str">
            <v>Los Angeles</v>
          </cell>
          <cell r="G519" t="str">
            <v>Los Angeles Unified</v>
          </cell>
          <cell r="H519" t="str">
            <v>Marquez Charter</v>
          </cell>
          <cell r="I519" t="str">
            <v>UNIFIED</v>
          </cell>
          <cell r="J519" t="str">
            <v>0228</v>
          </cell>
          <cell r="K519" t="str">
            <v>L</v>
          </cell>
          <cell r="L519">
            <v>3</v>
          </cell>
          <cell r="M519">
            <v>64733</v>
          </cell>
          <cell r="O519">
            <v>1</v>
          </cell>
          <cell r="P519">
            <v>1</v>
          </cell>
          <cell r="Q519">
            <v>255</v>
          </cell>
        </row>
        <row r="520">
          <cell r="A520" t="str">
            <v>19647336018204</v>
          </cell>
          <cell r="B520">
            <v>1178</v>
          </cell>
          <cell r="C520" t="str">
            <v>19</v>
          </cell>
          <cell r="D520">
            <v>64733</v>
          </cell>
          <cell r="E520" t="str">
            <v>6018204</v>
          </cell>
          <cell r="F520" t="str">
            <v>Los Angeles</v>
          </cell>
          <cell r="G520" t="str">
            <v>Los Angeles Unified</v>
          </cell>
          <cell r="H520" t="str">
            <v>Montague Charter Academy</v>
          </cell>
          <cell r="I520" t="str">
            <v>UNIFIED</v>
          </cell>
          <cell r="J520" t="str">
            <v>0115</v>
          </cell>
          <cell r="K520" t="str">
            <v>D</v>
          </cell>
          <cell r="L520">
            <v>3</v>
          </cell>
          <cell r="M520">
            <v>64733</v>
          </cell>
          <cell r="O520">
            <v>1</v>
          </cell>
          <cell r="P520">
            <v>1</v>
          </cell>
          <cell r="Q520">
            <v>255</v>
          </cell>
        </row>
        <row r="521">
          <cell r="A521" t="str">
            <v>19647336018287</v>
          </cell>
          <cell r="B521">
            <v>3820</v>
          </cell>
          <cell r="C521" t="str">
            <v>19</v>
          </cell>
          <cell r="D521">
            <v>64733</v>
          </cell>
          <cell r="E521" t="str">
            <v>6018287</v>
          </cell>
          <cell r="F521" t="str">
            <v>Los Angeles</v>
          </cell>
          <cell r="G521" t="str">
            <v>Los Angeles Unified</v>
          </cell>
          <cell r="H521" t="str">
            <v>Nestle Avenue Charter</v>
          </cell>
          <cell r="I521" t="str">
            <v>UNIFIED</v>
          </cell>
          <cell r="J521" t="str">
            <v>1465</v>
          </cell>
          <cell r="K521" t="str">
            <v>L</v>
          </cell>
          <cell r="L521">
            <v>3</v>
          </cell>
          <cell r="M521">
            <v>64733</v>
          </cell>
          <cell r="O521">
            <v>1</v>
          </cell>
          <cell r="P521">
            <v>31</v>
          </cell>
          <cell r="Q521">
            <v>255</v>
          </cell>
        </row>
        <row r="522">
          <cell r="A522" t="str">
            <v>19647336018634</v>
          </cell>
          <cell r="B522">
            <v>1179</v>
          </cell>
          <cell r="C522" t="str">
            <v>19</v>
          </cell>
          <cell r="D522">
            <v>64733</v>
          </cell>
          <cell r="E522" t="str">
            <v>6018634</v>
          </cell>
          <cell r="F522" t="str">
            <v>Los Angeles</v>
          </cell>
          <cell r="G522" t="str">
            <v>Los Angeles Unified</v>
          </cell>
          <cell r="H522" t="str">
            <v>Palisades Charter Elementary</v>
          </cell>
          <cell r="I522" t="str">
            <v>UNIFIED</v>
          </cell>
          <cell r="J522" t="str">
            <v>0229</v>
          </cell>
          <cell r="K522" t="str">
            <v>L</v>
          </cell>
          <cell r="L522">
            <v>3</v>
          </cell>
          <cell r="M522">
            <v>64733</v>
          </cell>
          <cell r="O522">
            <v>1</v>
          </cell>
          <cell r="P522">
            <v>1</v>
          </cell>
          <cell r="Q522">
            <v>255</v>
          </cell>
        </row>
        <row r="523">
          <cell r="A523" t="str">
            <v>19647336018642</v>
          </cell>
          <cell r="B523">
            <v>3852</v>
          </cell>
          <cell r="C523" t="str">
            <v>19</v>
          </cell>
          <cell r="D523">
            <v>64733</v>
          </cell>
          <cell r="E523" t="str">
            <v>6018642</v>
          </cell>
          <cell r="F523" t="str">
            <v>Los Angeles</v>
          </cell>
          <cell r="G523" t="str">
            <v>Los Angeles Unified</v>
          </cell>
          <cell r="H523" t="str">
            <v>Pacoima Charter Elementary</v>
          </cell>
          <cell r="I523" t="str">
            <v>UNIFIED</v>
          </cell>
          <cell r="J523" t="str">
            <v>0583</v>
          </cell>
          <cell r="K523" t="str">
            <v>D</v>
          </cell>
          <cell r="L523">
            <v>3</v>
          </cell>
          <cell r="M523">
            <v>64733</v>
          </cell>
          <cell r="O523">
            <v>1</v>
          </cell>
          <cell r="P523">
            <v>4</v>
          </cell>
          <cell r="Q523">
            <v>255</v>
          </cell>
        </row>
        <row r="524">
          <cell r="A524" t="str">
            <v>19647336018725</v>
          </cell>
          <cell r="B524">
            <v>3860</v>
          </cell>
          <cell r="C524" t="str">
            <v>19</v>
          </cell>
          <cell r="D524">
            <v>64733</v>
          </cell>
          <cell r="E524" t="str">
            <v>6018725</v>
          </cell>
          <cell r="F524" t="str">
            <v>Los Angeles</v>
          </cell>
          <cell r="G524" t="str">
            <v>Los Angeles Unified</v>
          </cell>
          <cell r="H524" t="str">
            <v>Plainview Academic Charter Academy</v>
          </cell>
          <cell r="I524" t="str">
            <v>UNIFIED</v>
          </cell>
          <cell r="J524" t="str">
            <v>1435</v>
          </cell>
          <cell r="K524" t="str">
            <v>L</v>
          </cell>
          <cell r="L524">
            <v>3</v>
          </cell>
          <cell r="M524">
            <v>64733</v>
          </cell>
          <cell r="O524">
            <v>1</v>
          </cell>
          <cell r="P524">
            <v>31</v>
          </cell>
          <cell r="Q524">
            <v>255</v>
          </cell>
        </row>
        <row r="525">
          <cell r="A525" t="str">
            <v>19647336018774</v>
          </cell>
          <cell r="B525">
            <v>3864</v>
          </cell>
          <cell r="C525" t="str">
            <v>19</v>
          </cell>
          <cell r="D525">
            <v>64733</v>
          </cell>
          <cell r="E525" t="str">
            <v>6018774</v>
          </cell>
          <cell r="F525" t="str">
            <v>Los Angeles</v>
          </cell>
          <cell r="G525" t="str">
            <v>Los Angeles Unified</v>
          </cell>
          <cell r="H525" t="str">
            <v>Pomelo Community Charter</v>
          </cell>
          <cell r="I525" t="str">
            <v>UNIFIED</v>
          </cell>
          <cell r="J525" t="str">
            <v>1347</v>
          </cell>
          <cell r="K525" t="str">
            <v>L</v>
          </cell>
          <cell r="L525">
            <v>3</v>
          </cell>
          <cell r="M525">
            <v>64733</v>
          </cell>
          <cell r="O525">
            <v>1</v>
          </cell>
          <cell r="P525">
            <v>28</v>
          </cell>
          <cell r="Q525">
            <v>255</v>
          </cell>
        </row>
        <row r="526">
          <cell r="A526" t="str">
            <v>19647336018923</v>
          </cell>
          <cell r="B526">
            <v>3876</v>
          </cell>
          <cell r="C526" t="str">
            <v>19</v>
          </cell>
          <cell r="D526">
            <v>64733</v>
          </cell>
          <cell r="E526" t="str">
            <v>6018923</v>
          </cell>
          <cell r="F526" t="str">
            <v>Los Angeles</v>
          </cell>
          <cell r="G526" t="str">
            <v>Los Angeles Unified</v>
          </cell>
          <cell r="H526" t="str">
            <v>Riverside Drive Charter</v>
          </cell>
          <cell r="I526" t="str">
            <v>UNIFIED</v>
          </cell>
          <cell r="J526" t="str">
            <v>1362</v>
          </cell>
          <cell r="K526" t="str">
            <v>L</v>
          </cell>
          <cell r="L526">
            <v>3</v>
          </cell>
          <cell r="M526">
            <v>64733</v>
          </cell>
          <cell r="O526">
            <v>1</v>
          </cell>
          <cell r="P526">
            <v>28</v>
          </cell>
          <cell r="Q526">
            <v>255</v>
          </cell>
        </row>
        <row r="527">
          <cell r="A527" t="str">
            <v>19647336019079</v>
          </cell>
          <cell r="B527">
            <v>1180</v>
          </cell>
          <cell r="C527" t="str">
            <v>19</v>
          </cell>
          <cell r="D527">
            <v>64733</v>
          </cell>
          <cell r="E527" t="str">
            <v>6019079</v>
          </cell>
          <cell r="F527" t="str">
            <v>Los Angeles</v>
          </cell>
          <cell r="G527" t="str">
            <v>Los Angeles Unified</v>
          </cell>
          <cell r="H527" t="str">
            <v>Santa Monica Boulevard Community Charter</v>
          </cell>
          <cell r="I527" t="str">
            <v>UNIFIED</v>
          </cell>
          <cell r="J527" t="str">
            <v>0446</v>
          </cell>
          <cell r="K527" t="str">
            <v>D</v>
          </cell>
          <cell r="L527">
            <v>3</v>
          </cell>
          <cell r="M527">
            <v>64733</v>
          </cell>
          <cell r="O527">
            <v>1</v>
          </cell>
          <cell r="P527">
            <v>1</v>
          </cell>
          <cell r="Q527">
            <v>255</v>
          </cell>
        </row>
        <row r="528">
          <cell r="A528" t="str">
            <v>19647336019111</v>
          </cell>
          <cell r="B528">
            <v>3894</v>
          </cell>
          <cell r="C528" t="str">
            <v>19</v>
          </cell>
          <cell r="D528">
            <v>64733</v>
          </cell>
          <cell r="E528" t="str">
            <v>6019111</v>
          </cell>
          <cell r="F528" t="str">
            <v>Los Angeles</v>
          </cell>
          <cell r="G528" t="str">
            <v>Los Angeles Unified</v>
          </cell>
          <cell r="H528" t="str">
            <v>Serrania Avenue Charter For Enriched Studies</v>
          </cell>
          <cell r="I528" t="str">
            <v>UNIFIED</v>
          </cell>
          <cell r="J528" t="str">
            <v>1484</v>
          </cell>
          <cell r="K528" t="str">
            <v>L</v>
          </cell>
          <cell r="L528">
            <v>3</v>
          </cell>
          <cell r="M528">
            <v>64733</v>
          </cell>
          <cell r="O528">
            <v>1</v>
          </cell>
          <cell r="P528">
            <v>31</v>
          </cell>
          <cell r="Q528">
            <v>255</v>
          </cell>
        </row>
        <row r="529">
          <cell r="A529" t="str">
            <v>19647336019186</v>
          </cell>
          <cell r="B529">
            <v>3900</v>
          </cell>
          <cell r="C529" t="str">
            <v>19</v>
          </cell>
          <cell r="D529">
            <v>64733</v>
          </cell>
          <cell r="E529" t="str">
            <v>6019186</v>
          </cell>
          <cell r="F529" t="str">
            <v>Los Angeles</v>
          </cell>
          <cell r="G529" t="str">
            <v>Los Angeles Unified</v>
          </cell>
          <cell r="H529" t="str">
            <v>Sherman Oaks Elementary Charter</v>
          </cell>
          <cell r="I529" t="str">
            <v>UNIFIED</v>
          </cell>
          <cell r="J529" t="str">
            <v>1348</v>
          </cell>
          <cell r="K529" t="str">
            <v>L</v>
          </cell>
          <cell r="L529">
            <v>3</v>
          </cell>
          <cell r="M529">
            <v>64733</v>
          </cell>
          <cell r="O529">
            <v>1</v>
          </cell>
          <cell r="P529">
            <v>28</v>
          </cell>
          <cell r="Q529">
            <v>255</v>
          </cell>
        </row>
        <row r="530">
          <cell r="A530" t="str">
            <v>19647336019392</v>
          </cell>
          <cell r="B530">
            <v>3920</v>
          </cell>
          <cell r="C530" t="str">
            <v>19</v>
          </cell>
          <cell r="D530">
            <v>64733</v>
          </cell>
          <cell r="E530" t="str">
            <v>6019392</v>
          </cell>
          <cell r="F530" t="str">
            <v>Los Angeles</v>
          </cell>
          <cell r="G530" t="str">
            <v>Los Angeles Unified</v>
          </cell>
          <cell r="H530" t="str">
            <v>Superior Street Elementary</v>
          </cell>
          <cell r="I530" t="str">
            <v>UNIFIED</v>
          </cell>
          <cell r="J530" t="str">
            <v>1476</v>
          </cell>
          <cell r="K530" t="str">
            <v>L</v>
          </cell>
          <cell r="L530">
            <v>3</v>
          </cell>
          <cell r="M530">
            <v>64733</v>
          </cell>
          <cell r="O530">
            <v>1</v>
          </cell>
          <cell r="P530">
            <v>31</v>
          </cell>
          <cell r="Q530">
            <v>255</v>
          </cell>
        </row>
        <row r="531">
          <cell r="A531" t="str">
            <v>19647336019525</v>
          </cell>
          <cell r="B531">
            <v>1183</v>
          </cell>
          <cell r="C531" t="str">
            <v>19</v>
          </cell>
          <cell r="D531">
            <v>64733</v>
          </cell>
          <cell r="E531" t="str">
            <v>6019525</v>
          </cell>
          <cell r="F531" t="str">
            <v>Los Angeles</v>
          </cell>
          <cell r="G531" t="str">
            <v>Los Angeles Unified</v>
          </cell>
          <cell r="H531" t="str">
            <v>Topanga Elementary Charter</v>
          </cell>
          <cell r="I531" t="str">
            <v>UNIFIED</v>
          </cell>
          <cell r="J531" t="str">
            <v>0230</v>
          </cell>
          <cell r="K531" t="str">
            <v>L</v>
          </cell>
          <cell r="L531">
            <v>3</v>
          </cell>
          <cell r="M531">
            <v>64733</v>
          </cell>
          <cell r="O531">
            <v>1</v>
          </cell>
          <cell r="P531">
            <v>1</v>
          </cell>
          <cell r="Q531">
            <v>255</v>
          </cell>
        </row>
        <row r="532">
          <cell r="A532" t="str">
            <v>19647336019533</v>
          </cell>
          <cell r="B532">
            <v>3932</v>
          </cell>
          <cell r="C532" t="str">
            <v>19</v>
          </cell>
          <cell r="D532">
            <v>64733</v>
          </cell>
          <cell r="E532" t="str">
            <v>6019533</v>
          </cell>
          <cell r="F532" t="str">
            <v>Los Angeles</v>
          </cell>
          <cell r="G532" t="str">
            <v>Los Angeles Unified</v>
          </cell>
          <cell r="H532" t="str">
            <v>Topeka Charter School For Advanced Studies</v>
          </cell>
          <cell r="I532" t="str">
            <v>UNIFIED</v>
          </cell>
          <cell r="J532" t="str">
            <v>1475</v>
          </cell>
          <cell r="K532" t="str">
            <v>L</v>
          </cell>
          <cell r="L532">
            <v>3</v>
          </cell>
          <cell r="M532">
            <v>64733</v>
          </cell>
          <cell r="O532">
            <v>1</v>
          </cell>
          <cell r="P532">
            <v>31</v>
          </cell>
          <cell r="Q532">
            <v>255</v>
          </cell>
        </row>
        <row r="533">
          <cell r="A533" t="str">
            <v>19647336019673</v>
          </cell>
          <cell r="B533">
            <v>3946</v>
          </cell>
          <cell r="C533" t="str">
            <v>19</v>
          </cell>
          <cell r="D533">
            <v>64733</v>
          </cell>
          <cell r="E533" t="str">
            <v>6019673</v>
          </cell>
          <cell r="F533" t="str">
            <v>Los Angeles</v>
          </cell>
          <cell r="G533" t="str">
            <v>Los Angeles Unified</v>
          </cell>
          <cell r="H533" t="str">
            <v>Van Gogh Charter</v>
          </cell>
          <cell r="I533" t="str">
            <v>UNIFIED</v>
          </cell>
          <cell r="J533" t="str">
            <v>1479</v>
          </cell>
          <cell r="K533" t="str">
            <v>L</v>
          </cell>
          <cell r="L533">
            <v>3</v>
          </cell>
          <cell r="M533">
            <v>64733</v>
          </cell>
          <cell r="O533">
            <v>1</v>
          </cell>
          <cell r="P533">
            <v>31</v>
          </cell>
          <cell r="Q533">
            <v>255</v>
          </cell>
        </row>
        <row r="534">
          <cell r="A534" t="str">
            <v>19647336019715</v>
          </cell>
          <cell r="B534">
            <v>1184</v>
          </cell>
          <cell r="C534" t="str">
            <v>19</v>
          </cell>
          <cell r="D534">
            <v>64733</v>
          </cell>
          <cell r="E534" t="str">
            <v>6019715</v>
          </cell>
          <cell r="F534" t="str">
            <v>Los Angeles</v>
          </cell>
          <cell r="G534" t="str">
            <v>Los Angeles Unified</v>
          </cell>
          <cell r="H534" t="str">
            <v>Vaughn Next Century Learning Center</v>
          </cell>
          <cell r="I534" t="str">
            <v>UNIFIED</v>
          </cell>
          <cell r="J534" t="str">
            <v>0016</v>
          </cell>
          <cell r="K534" t="str">
            <v>D</v>
          </cell>
          <cell r="L534">
            <v>3</v>
          </cell>
          <cell r="M534">
            <v>64733</v>
          </cell>
          <cell r="O534">
            <v>1</v>
          </cell>
          <cell r="P534">
            <v>1</v>
          </cell>
          <cell r="Q534">
            <v>255</v>
          </cell>
        </row>
        <row r="535">
          <cell r="A535" t="str">
            <v>19647336019855</v>
          </cell>
          <cell r="B535">
            <v>3961</v>
          </cell>
          <cell r="C535" t="str">
            <v>19</v>
          </cell>
          <cell r="D535">
            <v>64733</v>
          </cell>
          <cell r="E535" t="str">
            <v>6019855</v>
          </cell>
          <cell r="F535" t="str">
            <v>Los Angeles</v>
          </cell>
          <cell r="G535" t="str">
            <v>Los Angeles Unified</v>
          </cell>
          <cell r="H535" t="str">
            <v>Welby Way Charter Elementary School And Gifted-High Ability Magnet</v>
          </cell>
          <cell r="I535" t="str">
            <v>UNIFIED</v>
          </cell>
          <cell r="J535" t="str">
            <v>1349</v>
          </cell>
          <cell r="K535" t="str">
            <v>L</v>
          </cell>
          <cell r="L535">
            <v>3</v>
          </cell>
          <cell r="M535">
            <v>64733</v>
          </cell>
          <cell r="O535">
            <v>1</v>
          </cell>
          <cell r="P535">
            <v>28</v>
          </cell>
          <cell r="Q535">
            <v>255</v>
          </cell>
        </row>
        <row r="536">
          <cell r="A536" t="str">
            <v>19647336019939</v>
          </cell>
          <cell r="B536">
            <v>1187</v>
          </cell>
          <cell r="C536" t="str">
            <v>19</v>
          </cell>
          <cell r="D536">
            <v>64733</v>
          </cell>
          <cell r="E536" t="str">
            <v>6019939</v>
          </cell>
          <cell r="F536" t="str">
            <v>Los Angeles</v>
          </cell>
          <cell r="G536" t="str">
            <v>Los Angeles Unified</v>
          </cell>
          <cell r="H536" t="str">
            <v>Westwood Charter Elementary</v>
          </cell>
          <cell r="I536" t="str">
            <v>UNIFIED</v>
          </cell>
          <cell r="J536" t="str">
            <v>0031</v>
          </cell>
          <cell r="K536" t="str">
            <v>L</v>
          </cell>
          <cell r="L536">
            <v>3</v>
          </cell>
          <cell r="M536">
            <v>64733</v>
          </cell>
          <cell r="O536">
            <v>1</v>
          </cell>
          <cell r="P536">
            <v>1</v>
          </cell>
          <cell r="Q536">
            <v>255</v>
          </cell>
        </row>
        <row r="537">
          <cell r="A537" t="str">
            <v>19647336019954</v>
          </cell>
          <cell r="B537">
            <v>3968</v>
          </cell>
          <cell r="C537" t="str">
            <v>19</v>
          </cell>
          <cell r="D537">
            <v>64733</v>
          </cell>
          <cell r="E537" t="str">
            <v>6019954</v>
          </cell>
          <cell r="F537" t="str">
            <v>Los Angeles</v>
          </cell>
          <cell r="G537" t="str">
            <v>Los Angeles Unified</v>
          </cell>
          <cell r="H537" t="str">
            <v>Wilbur Charter For Enriched Academics</v>
          </cell>
          <cell r="I537" t="str">
            <v>UNIFIED</v>
          </cell>
          <cell r="J537" t="str">
            <v>1482</v>
          </cell>
          <cell r="K537" t="str">
            <v>L</v>
          </cell>
          <cell r="L537">
            <v>3</v>
          </cell>
          <cell r="M537">
            <v>64733</v>
          </cell>
          <cell r="O537">
            <v>1</v>
          </cell>
          <cell r="P537">
            <v>31</v>
          </cell>
          <cell r="Q537">
            <v>255</v>
          </cell>
        </row>
        <row r="538">
          <cell r="A538" t="str">
            <v>19647336020036</v>
          </cell>
          <cell r="B538">
            <v>3976</v>
          </cell>
          <cell r="C538" t="str">
            <v>19</v>
          </cell>
          <cell r="D538">
            <v>64733</v>
          </cell>
          <cell r="E538" t="str">
            <v>6020036</v>
          </cell>
          <cell r="F538" t="str">
            <v>Los Angeles</v>
          </cell>
          <cell r="G538" t="str">
            <v>Los Angeles Unified</v>
          </cell>
          <cell r="H538" t="str">
            <v>Woodlake Elementary Community Charter</v>
          </cell>
          <cell r="I538" t="str">
            <v>UNIFIED</v>
          </cell>
          <cell r="J538" t="str">
            <v>1483</v>
          </cell>
          <cell r="K538" t="str">
            <v>L</v>
          </cell>
          <cell r="L538">
            <v>3</v>
          </cell>
          <cell r="M538">
            <v>64733</v>
          </cell>
          <cell r="O538">
            <v>1</v>
          </cell>
          <cell r="P538">
            <v>31</v>
          </cell>
          <cell r="Q538">
            <v>255</v>
          </cell>
        </row>
        <row r="539">
          <cell r="A539" t="str">
            <v>19647336020044</v>
          </cell>
          <cell r="B539">
            <v>3977</v>
          </cell>
          <cell r="C539" t="str">
            <v>19</v>
          </cell>
          <cell r="D539">
            <v>64733</v>
          </cell>
          <cell r="E539" t="str">
            <v>6020044</v>
          </cell>
          <cell r="F539" t="str">
            <v>Los Angeles</v>
          </cell>
          <cell r="G539" t="str">
            <v>Los Angeles Unified</v>
          </cell>
          <cell r="H539" t="str">
            <v>Woodland Hills Elementary Charter For Enriched Studies</v>
          </cell>
          <cell r="I539" t="str">
            <v>UNIFIED</v>
          </cell>
          <cell r="J539" t="str">
            <v>1485</v>
          </cell>
          <cell r="K539" t="str">
            <v>L</v>
          </cell>
          <cell r="L539">
            <v>3</v>
          </cell>
          <cell r="M539">
            <v>64733</v>
          </cell>
          <cell r="O539">
            <v>1</v>
          </cell>
          <cell r="P539">
            <v>31</v>
          </cell>
          <cell r="Q539">
            <v>255</v>
          </cell>
        </row>
        <row r="540">
          <cell r="A540" t="str">
            <v>19647336057988</v>
          </cell>
          <cell r="B540">
            <v>3991</v>
          </cell>
          <cell r="C540" t="str">
            <v>19</v>
          </cell>
          <cell r="D540">
            <v>64733</v>
          </cell>
          <cell r="E540" t="str">
            <v>6057988</v>
          </cell>
          <cell r="F540" t="str">
            <v>Los Angeles</v>
          </cell>
          <cell r="G540" t="str">
            <v>Los Angeles Unified</v>
          </cell>
          <cell r="H540" t="str">
            <v>Emerson Community Charter School</v>
          </cell>
          <cell r="I540" t="str">
            <v>UNIFIED</v>
          </cell>
          <cell r="J540" t="str">
            <v>1688</v>
          </cell>
          <cell r="K540" t="str">
            <v>L</v>
          </cell>
          <cell r="L540">
            <v>3</v>
          </cell>
          <cell r="M540">
            <v>64733</v>
          </cell>
          <cell r="O540">
            <v>1</v>
          </cell>
          <cell r="P540">
            <v>37</v>
          </cell>
          <cell r="Q540">
            <v>255</v>
          </cell>
        </row>
        <row r="541">
          <cell r="A541" t="str">
            <v>19647336058150</v>
          </cell>
          <cell r="B541">
            <v>4007</v>
          </cell>
          <cell r="C541" t="str">
            <v>19</v>
          </cell>
          <cell r="D541">
            <v>64733</v>
          </cell>
          <cell r="E541" t="str">
            <v>6058150</v>
          </cell>
          <cell r="F541" t="str">
            <v>Los Angeles</v>
          </cell>
          <cell r="G541" t="str">
            <v>Los Angeles Unified</v>
          </cell>
          <cell r="H541" t="str">
            <v>Robert A. Millikan Middle School, Performing Arts Magnet &amp; Science Academy STEM</v>
          </cell>
          <cell r="I541" t="str">
            <v>UNIFIED</v>
          </cell>
          <cell r="J541" t="str">
            <v>1473</v>
          </cell>
          <cell r="K541" t="str">
            <v>L</v>
          </cell>
          <cell r="L541">
            <v>3</v>
          </cell>
          <cell r="M541">
            <v>64733</v>
          </cell>
          <cell r="O541">
            <v>1</v>
          </cell>
          <cell r="P541">
            <v>31</v>
          </cell>
          <cell r="Q541">
            <v>255</v>
          </cell>
          <cell r="W541" t="str">
            <v>Robert A. Millikan Affiliated Charter &amp; Performing Arts Magnet Middle</v>
          </cell>
          <cell r="X541" t="str">
            <v>System-0141</v>
          </cell>
          <cell r="Y541" t="str">
            <v>Bill</v>
          </cell>
          <cell r="Z541">
            <v>42943</v>
          </cell>
        </row>
        <row r="542">
          <cell r="A542" t="str">
            <v>19647336058267</v>
          </cell>
          <cell r="B542">
            <v>1188</v>
          </cell>
          <cell r="C542" t="str">
            <v>19</v>
          </cell>
          <cell r="D542">
            <v>64733</v>
          </cell>
          <cell r="E542" t="str">
            <v>6058267</v>
          </cell>
          <cell r="F542" t="str">
            <v>Los Angeles</v>
          </cell>
          <cell r="G542" t="str">
            <v>Los Angeles Unified</v>
          </cell>
          <cell r="H542" t="str">
            <v>Paul Revere Charter Middle</v>
          </cell>
          <cell r="I542" t="str">
            <v>UNIFIED</v>
          </cell>
          <cell r="J542" t="str">
            <v>0225</v>
          </cell>
          <cell r="K542" t="str">
            <v>L</v>
          </cell>
          <cell r="L542">
            <v>3</v>
          </cell>
          <cell r="M542">
            <v>64733</v>
          </cell>
          <cell r="O542">
            <v>1</v>
          </cell>
          <cell r="P542">
            <v>1</v>
          </cell>
          <cell r="Q542">
            <v>255</v>
          </cell>
        </row>
        <row r="543">
          <cell r="A543" t="str">
            <v>19647336061477</v>
          </cell>
          <cell r="B543">
            <v>4034</v>
          </cell>
          <cell r="C543" t="str">
            <v>19</v>
          </cell>
          <cell r="D543">
            <v>64733</v>
          </cell>
          <cell r="E543" t="str">
            <v>6061477</v>
          </cell>
          <cell r="F543" t="str">
            <v>Los Angeles</v>
          </cell>
          <cell r="G543" t="str">
            <v>Los Angeles Unified</v>
          </cell>
          <cell r="H543" t="str">
            <v>George Ellery Hale Charter Academy</v>
          </cell>
          <cell r="I543" t="str">
            <v>UNIFIED</v>
          </cell>
          <cell r="J543" t="str">
            <v>1346</v>
          </cell>
          <cell r="K543" t="str">
            <v>L</v>
          </cell>
          <cell r="L543">
            <v>3</v>
          </cell>
          <cell r="M543">
            <v>64733</v>
          </cell>
          <cell r="O543">
            <v>1</v>
          </cell>
          <cell r="P543">
            <v>28</v>
          </cell>
          <cell r="Q543">
            <v>255</v>
          </cell>
        </row>
        <row r="544">
          <cell r="A544" t="str">
            <v>19647336061543</v>
          </cell>
          <cell r="B544">
            <v>4040</v>
          </cell>
          <cell r="C544" t="str">
            <v>19</v>
          </cell>
          <cell r="D544">
            <v>64733</v>
          </cell>
          <cell r="E544" t="str">
            <v>6061543</v>
          </cell>
          <cell r="F544" t="str">
            <v>Los Angeles</v>
          </cell>
          <cell r="G544" t="str">
            <v>Los Angeles Unified</v>
          </cell>
          <cell r="H544" t="str">
            <v>Alfred B. Nobel Charter Middle</v>
          </cell>
          <cell r="I544" t="str">
            <v>UNIFIED</v>
          </cell>
          <cell r="J544" t="str">
            <v>1480</v>
          </cell>
          <cell r="K544" t="str">
            <v>L</v>
          </cell>
          <cell r="L544">
            <v>3</v>
          </cell>
          <cell r="M544">
            <v>64733</v>
          </cell>
          <cell r="O544">
            <v>1</v>
          </cell>
          <cell r="P544">
            <v>31</v>
          </cell>
          <cell r="Q544">
            <v>255</v>
          </cell>
        </row>
        <row r="545">
          <cell r="A545" t="str">
            <v>19647336071435</v>
          </cell>
          <cell r="B545">
            <v>4051</v>
          </cell>
          <cell r="C545" t="str">
            <v>19</v>
          </cell>
          <cell r="D545">
            <v>64733</v>
          </cell>
          <cell r="E545" t="str">
            <v>6071435</v>
          </cell>
          <cell r="F545" t="str">
            <v>Los Angeles</v>
          </cell>
          <cell r="G545" t="str">
            <v>Los Angeles Unified</v>
          </cell>
          <cell r="H545" t="str">
            <v>Castlebay Lane Charter</v>
          </cell>
          <cell r="I545" t="str">
            <v>UNIFIED</v>
          </cell>
          <cell r="J545" t="str">
            <v>1477</v>
          </cell>
          <cell r="K545" t="str">
            <v>L</v>
          </cell>
          <cell r="L545">
            <v>3</v>
          </cell>
          <cell r="M545">
            <v>64733</v>
          </cell>
          <cell r="O545">
            <v>1</v>
          </cell>
          <cell r="P545">
            <v>31</v>
          </cell>
          <cell r="Q545">
            <v>255</v>
          </cell>
        </row>
        <row r="546">
          <cell r="A546" t="str">
            <v>19647336094726</v>
          </cell>
          <cell r="B546">
            <v>4054</v>
          </cell>
          <cell r="C546" t="str">
            <v>19</v>
          </cell>
          <cell r="D546">
            <v>64733</v>
          </cell>
          <cell r="E546" t="str">
            <v>6094726</v>
          </cell>
          <cell r="F546" t="str">
            <v>Los Angeles</v>
          </cell>
          <cell r="G546" t="str">
            <v>Los Angeles Unified</v>
          </cell>
          <cell r="H546" t="str">
            <v>Community Magnet Charter Elementary</v>
          </cell>
          <cell r="I546" t="str">
            <v>UNIFIED</v>
          </cell>
          <cell r="J546" t="str">
            <v>0957</v>
          </cell>
          <cell r="K546" t="str">
            <v>L</v>
          </cell>
          <cell r="L546">
            <v>3</v>
          </cell>
          <cell r="M546">
            <v>64733</v>
          </cell>
          <cell r="O546">
            <v>1</v>
          </cell>
          <cell r="P546">
            <v>16</v>
          </cell>
          <cell r="Q546">
            <v>255</v>
          </cell>
        </row>
        <row r="547">
          <cell r="A547" t="str">
            <v>19647336097927</v>
          </cell>
          <cell r="B547">
            <v>1191</v>
          </cell>
          <cell r="C547" t="str">
            <v>19</v>
          </cell>
          <cell r="D547">
            <v>64733</v>
          </cell>
          <cell r="E547" t="str">
            <v>6097927</v>
          </cell>
          <cell r="F547" t="str">
            <v>Los Angeles</v>
          </cell>
          <cell r="G547" t="str">
            <v>Los Angeles Unified</v>
          </cell>
          <cell r="H547" t="str">
            <v>Open Charter Magnet</v>
          </cell>
          <cell r="I547" t="str">
            <v>UNIFIED</v>
          </cell>
          <cell r="J547" t="str">
            <v>0012</v>
          </cell>
          <cell r="K547" t="str">
            <v>L</v>
          </cell>
          <cell r="L547">
            <v>3</v>
          </cell>
          <cell r="M547">
            <v>64733</v>
          </cell>
          <cell r="O547">
            <v>1</v>
          </cell>
          <cell r="P547">
            <v>1</v>
          </cell>
          <cell r="Q547">
            <v>255</v>
          </cell>
        </row>
        <row r="548">
          <cell r="A548" t="str">
            <v>19647336112536</v>
          </cell>
          <cell r="B548">
            <v>1192</v>
          </cell>
          <cell r="C548" t="str">
            <v>19</v>
          </cell>
          <cell r="D548">
            <v>64733</v>
          </cell>
          <cell r="E548" t="str">
            <v>6112536</v>
          </cell>
          <cell r="F548" t="str">
            <v>Los Angeles</v>
          </cell>
          <cell r="G548" t="str">
            <v>Los Angeles Unified</v>
          </cell>
          <cell r="H548" t="str">
            <v>The Accelerated</v>
          </cell>
          <cell r="I548" t="str">
            <v>UNIFIED</v>
          </cell>
          <cell r="J548" t="str">
            <v>0045</v>
          </cell>
          <cell r="K548" t="str">
            <v>D</v>
          </cell>
          <cell r="L548">
            <v>3</v>
          </cell>
          <cell r="M548">
            <v>64733</v>
          </cell>
          <cell r="O548">
            <v>1</v>
          </cell>
          <cell r="P548">
            <v>1</v>
          </cell>
          <cell r="Q548">
            <v>255</v>
          </cell>
        </row>
        <row r="549">
          <cell r="A549" t="str">
            <v>19647336114912</v>
          </cell>
          <cell r="B549">
            <v>1193</v>
          </cell>
          <cell r="C549" t="str">
            <v>19</v>
          </cell>
          <cell r="D549">
            <v>64733</v>
          </cell>
          <cell r="E549" t="str">
            <v>6114912</v>
          </cell>
          <cell r="F549" t="str">
            <v>Los Angeles</v>
          </cell>
          <cell r="G549" t="str">
            <v>Los Angeles Unified</v>
          </cell>
          <cell r="H549" t="str">
            <v>Watts Learning Center</v>
          </cell>
          <cell r="I549" t="str">
            <v>UNIFIED</v>
          </cell>
          <cell r="J549" t="str">
            <v>0131</v>
          </cell>
          <cell r="K549" t="str">
            <v>D</v>
          </cell>
          <cell r="L549">
            <v>3</v>
          </cell>
          <cell r="M549">
            <v>64733</v>
          </cell>
          <cell r="O549">
            <v>1</v>
          </cell>
          <cell r="P549">
            <v>1</v>
          </cell>
          <cell r="Q549">
            <v>255</v>
          </cell>
        </row>
        <row r="550">
          <cell r="A550" t="str">
            <v>19647336116750</v>
          </cell>
          <cell r="B550">
            <v>1194</v>
          </cell>
          <cell r="C550" t="str">
            <v>19</v>
          </cell>
          <cell r="D550">
            <v>64733</v>
          </cell>
          <cell r="E550" t="str">
            <v>6116750</v>
          </cell>
          <cell r="F550" t="str">
            <v>Los Angeles</v>
          </cell>
          <cell r="G550" t="str">
            <v>Los Angeles Unified</v>
          </cell>
          <cell r="H550" t="str">
            <v>PUC Community Charter Middle and PUC Community Charter Early College High</v>
          </cell>
          <cell r="I550" t="str">
            <v>UNIFIED</v>
          </cell>
          <cell r="J550" t="str">
            <v>0213</v>
          </cell>
          <cell r="K550" t="str">
            <v>D</v>
          </cell>
          <cell r="L550">
            <v>3</v>
          </cell>
          <cell r="M550">
            <v>64733</v>
          </cell>
          <cell r="O550">
            <v>1</v>
          </cell>
          <cell r="P550">
            <v>1</v>
          </cell>
          <cell r="Q550">
            <v>255</v>
          </cell>
        </row>
        <row r="551">
          <cell r="A551" t="str">
            <v>19647336117048</v>
          </cell>
          <cell r="B551">
            <v>1195</v>
          </cell>
          <cell r="C551" t="str">
            <v>19</v>
          </cell>
          <cell r="D551">
            <v>64733</v>
          </cell>
          <cell r="E551" t="str">
            <v>6117048</v>
          </cell>
          <cell r="F551" t="str">
            <v>Los Angeles</v>
          </cell>
          <cell r="G551" t="str">
            <v>Los Angeles Unified</v>
          </cell>
          <cell r="H551" t="str">
            <v>View Park Preparatory Accelerated Charter</v>
          </cell>
          <cell r="I551" t="str">
            <v>UNIFIED</v>
          </cell>
          <cell r="J551" t="str">
            <v>0190</v>
          </cell>
          <cell r="K551" t="str">
            <v>D</v>
          </cell>
          <cell r="L551">
            <v>3</v>
          </cell>
          <cell r="M551">
            <v>64733</v>
          </cell>
          <cell r="O551">
            <v>1</v>
          </cell>
          <cell r="P551">
            <v>1</v>
          </cell>
          <cell r="Q551">
            <v>255</v>
          </cell>
        </row>
        <row r="552">
          <cell r="A552" t="str">
            <v>19647336117667</v>
          </cell>
          <cell r="B552">
            <v>1196</v>
          </cell>
          <cell r="C552" t="str">
            <v>19</v>
          </cell>
          <cell r="D552">
            <v>64733</v>
          </cell>
          <cell r="E552" t="str">
            <v>6117667</v>
          </cell>
          <cell r="F552" t="str">
            <v>Los Angeles</v>
          </cell>
          <cell r="G552" t="str">
            <v>Los Angeles Unified</v>
          </cell>
          <cell r="H552" t="str">
            <v>Camino Nuevo Charter Academy</v>
          </cell>
          <cell r="I552" t="str">
            <v>UNIFIED</v>
          </cell>
          <cell r="J552" t="str">
            <v>0293</v>
          </cell>
          <cell r="K552" t="str">
            <v>D</v>
          </cell>
          <cell r="L552">
            <v>3</v>
          </cell>
          <cell r="M552">
            <v>64733</v>
          </cell>
          <cell r="O552">
            <v>1</v>
          </cell>
          <cell r="P552">
            <v>1</v>
          </cell>
          <cell r="Q552">
            <v>255</v>
          </cell>
        </row>
        <row r="553">
          <cell r="A553" t="str">
            <v>19647336119044</v>
          </cell>
          <cell r="B553">
            <v>1199</v>
          </cell>
          <cell r="C553" t="str">
            <v>19</v>
          </cell>
          <cell r="D553">
            <v>64733</v>
          </cell>
          <cell r="E553" t="str">
            <v>6119044</v>
          </cell>
          <cell r="F553" t="str">
            <v>Los Angeles</v>
          </cell>
          <cell r="G553" t="str">
            <v>Los Angeles Unified</v>
          </cell>
          <cell r="H553" t="str">
            <v>Multicultural Learning Center</v>
          </cell>
          <cell r="I553" t="str">
            <v>UNIFIED</v>
          </cell>
          <cell r="J553" t="str">
            <v>0388</v>
          </cell>
          <cell r="K553" t="str">
            <v>D</v>
          </cell>
          <cell r="L553">
            <v>3</v>
          </cell>
          <cell r="M553">
            <v>64733</v>
          </cell>
          <cell r="O553">
            <v>1</v>
          </cell>
          <cell r="P553">
            <v>1</v>
          </cell>
          <cell r="Q553">
            <v>255</v>
          </cell>
        </row>
        <row r="554">
          <cell r="A554" t="str">
            <v>19647336119531</v>
          </cell>
          <cell r="B554">
            <v>1201</v>
          </cell>
          <cell r="C554" t="str">
            <v>19</v>
          </cell>
          <cell r="D554">
            <v>64733</v>
          </cell>
          <cell r="E554" t="str">
            <v>6119531</v>
          </cell>
          <cell r="F554" t="str">
            <v>Los Angeles</v>
          </cell>
          <cell r="G554" t="str">
            <v>Los Angeles Unified</v>
          </cell>
          <cell r="H554" t="str">
            <v>CHIME Institute's Schwarzenegger Community</v>
          </cell>
          <cell r="I554" t="str">
            <v>UNIFIED</v>
          </cell>
          <cell r="J554" t="str">
            <v>0417</v>
          </cell>
          <cell r="K554" t="str">
            <v>D</v>
          </cell>
          <cell r="L554">
            <v>3</v>
          </cell>
          <cell r="M554">
            <v>64733</v>
          </cell>
          <cell r="O554">
            <v>1</v>
          </cell>
          <cell r="P554">
            <v>1</v>
          </cell>
          <cell r="Q554">
            <v>255</v>
          </cell>
        </row>
        <row r="555">
          <cell r="A555" t="str">
            <v>19647336119903</v>
          </cell>
          <cell r="B555">
            <v>1203</v>
          </cell>
          <cell r="C555" t="str">
            <v>19</v>
          </cell>
          <cell r="D555">
            <v>64733</v>
          </cell>
          <cell r="E555" t="str">
            <v>6119903</v>
          </cell>
          <cell r="F555" t="str">
            <v>Los Angeles</v>
          </cell>
          <cell r="G555" t="str">
            <v>Los Angeles Unified</v>
          </cell>
          <cell r="H555" t="str">
            <v>Downtown Value</v>
          </cell>
          <cell r="I555" t="str">
            <v>UNIFIED</v>
          </cell>
          <cell r="J555" t="str">
            <v>0448</v>
          </cell>
          <cell r="K555" t="str">
            <v>D</v>
          </cell>
          <cell r="L555">
            <v>3</v>
          </cell>
          <cell r="M555">
            <v>64733</v>
          </cell>
          <cell r="O555">
            <v>1</v>
          </cell>
          <cell r="P555">
            <v>1</v>
          </cell>
          <cell r="Q555">
            <v>255</v>
          </cell>
        </row>
        <row r="556">
          <cell r="A556" t="str">
            <v>19647336119945</v>
          </cell>
          <cell r="B556">
            <v>1205</v>
          </cell>
          <cell r="C556" t="str">
            <v>19</v>
          </cell>
          <cell r="D556">
            <v>64733</v>
          </cell>
          <cell r="E556" t="str">
            <v>6119945</v>
          </cell>
          <cell r="F556" t="str">
            <v>Los Angeles</v>
          </cell>
          <cell r="G556" t="str">
            <v>Los Angeles Unified</v>
          </cell>
          <cell r="H556" t="str">
            <v>Magnolia Science Academy</v>
          </cell>
          <cell r="I556" t="str">
            <v>UNIFIED</v>
          </cell>
          <cell r="J556" t="str">
            <v>0438</v>
          </cell>
          <cell r="K556" t="str">
            <v>D</v>
          </cell>
          <cell r="L556">
            <v>3</v>
          </cell>
          <cell r="M556">
            <v>64733</v>
          </cell>
          <cell r="O556">
            <v>1</v>
          </cell>
          <cell r="P556">
            <v>1</v>
          </cell>
          <cell r="Q556">
            <v>255</v>
          </cell>
          <cell r="V556" t="str">
            <v>19-10199-6119945</v>
          </cell>
          <cell r="X556" t="str">
            <v>System-0141</v>
          </cell>
          <cell r="Y556" t="str">
            <v>Bill</v>
          </cell>
          <cell r="Z556">
            <v>42943</v>
          </cell>
        </row>
        <row r="557">
          <cell r="A557" t="str">
            <v>19647336120471</v>
          </cell>
          <cell r="B557">
            <v>1206</v>
          </cell>
          <cell r="C557" t="str">
            <v>19</v>
          </cell>
          <cell r="D557">
            <v>64733</v>
          </cell>
          <cell r="E557" t="str">
            <v>6120471</v>
          </cell>
          <cell r="F557" t="str">
            <v>Los Angeles</v>
          </cell>
          <cell r="G557" t="str">
            <v>Los Angeles Unified</v>
          </cell>
          <cell r="H557" t="str">
            <v>Puente Charter</v>
          </cell>
          <cell r="I557" t="str">
            <v>UNIFIED</v>
          </cell>
          <cell r="J557" t="str">
            <v>0473</v>
          </cell>
          <cell r="K557" t="str">
            <v>D</v>
          </cell>
          <cell r="L557">
            <v>3</v>
          </cell>
          <cell r="M557">
            <v>64733</v>
          </cell>
          <cell r="O557">
            <v>1</v>
          </cell>
          <cell r="P557">
            <v>1</v>
          </cell>
          <cell r="Q557">
            <v>255</v>
          </cell>
        </row>
        <row r="558">
          <cell r="A558" t="str">
            <v>19647336120489</v>
          </cell>
          <cell r="B558">
            <v>1207</v>
          </cell>
          <cell r="C558" t="str">
            <v>19</v>
          </cell>
          <cell r="D558">
            <v>64733</v>
          </cell>
          <cell r="E558" t="str">
            <v>6120489</v>
          </cell>
          <cell r="F558" t="str">
            <v>Los Angeles</v>
          </cell>
          <cell r="G558" t="str">
            <v>Los Angeles Unified</v>
          </cell>
          <cell r="H558" t="str">
            <v>Para Los Ninos Charter</v>
          </cell>
          <cell r="I558" t="str">
            <v>UNIFIED</v>
          </cell>
          <cell r="J558" t="str">
            <v>0475</v>
          </cell>
          <cell r="K558" t="str">
            <v>D</v>
          </cell>
          <cell r="L558">
            <v>3</v>
          </cell>
          <cell r="M558">
            <v>64733</v>
          </cell>
          <cell r="O558">
            <v>1</v>
          </cell>
          <cell r="P558">
            <v>1</v>
          </cell>
          <cell r="Q558">
            <v>255</v>
          </cell>
        </row>
        <row r="559">
          <cell r="A559" t="str">
            <v>19647336121081</v>
          </cell>
          <cell r="B559">
            <v>1208</v>
          </cell>
          <cell r="C559" t="str">
            <v>19</v>
          </cell>
          <cell r="D559">
            <v>64733</v>
          </cell>
          <cell r="E559" t="str">
            <v>6121081</v>
          </cell>
          <cell r="F559" t="str">
            <v>Los Angeles</v>
          </cell>
          <cell r="G559" t="str">
            <v>Los Angeles Unified</v>
          </cell>
          <cell r="H559" t="str">
            <v>View Park Preparatory Accelerated Charter Middle</v>
          </cell>
          <cell r="I559" t="str">
            <v>UNIFIED</v>
          </cell>
          <cell r="J559" t="str">
            <v>0506</v>
          </cell>
          <cell r="K559" t="str">
            <v>D</v>
          </cell>
          <cell r="L559">
            <v>3</v>
          </cell>
          <cell r="M559">
            <v>64733</v>
          </cell>
          <cell r="O559">
            <v>1</v>
          </cell>
          <cell r="P559">
            <v>1</v>
          </cell>
          <cell r="Q559">
            <v>255</v>
          </cell>
        </row>
        <row r="560">
          <cell r="A560" t="str">
            <v>19648570112714</v>
          </cell>
          <cell r="B560">
            <v>10303</v>
          </cell>
          <cell r="C560" t="str">
            <v>19</v>
          </cell>
          <cell r="D560">
            <v>64857</v>
          </cell>
          <cell r="E560" t="str">
            <v>0112714</v>
          </cell>
          <cell r="F560" t="str">
            <v>Los Angeles</v>
          </cell>
          <cell r="G560" t="str">
            <v>Palmdale Elementary</v>
          </cell>
          <cell r="H560" t="str">
            <v>Antelope Valley Learning Academy</v>
          </cell>
          <cell r="I560" t="str">
            <v>ELEMENTARY</v>
          </cell>
          <cell r="J560" t="str">
            <v>0841</v>
          </cell>
          <cell r="K560" t="str">
            <v>D</v>
          </cell>
          <cell r="L560">
            <v>3</v>
          </cell>
          <cell r="M560">
            <v>64857</v>
          </cell>
          <cell r="O560">
            <v>1</v>
          </cell>
          <cell r="P560">
            <v>13</v>
          </cell>
          <cell r="Q560">
            <v>255</v>
          </cell>
        </row>
        <row r="561">
          <cell r="A561" t="str">
            <v>19648570125377</v>
          </cell>
          <cell r="B561">
            <v>12722</v>
          </cell>
          <cell r="C561" t="str">
            <v>19</v>
          </cell>
          <cell r="D561">
            <v>64857</v>
          </cell>
          <cell r="E561" t="str">
            <v>0125377</v>
          </cell>
          <cell r="F561" t="str">
            <v>Los Angeles</v>
          </cell>
          <cell r="G561" t="str">
            <v>Palmdale Elementary</v>
          </cell>
          <cell r="H561" t="str">
            <v>Palmdale Aerospace Academy</v>
          </cell>
          <cell r="I561" t="str">
            <v>ELEMENTARY</v>
          </cell>
          <cell r="J561" t="str">
            <v>1367</v>
          </cell>
          <cell r="K561" t="str">
            <v>D</v>
          </cell>
          <cell r="L561">
            <v>3</v>
          </cell>
          <cell r="M561">
            <v>64857</v>
          </cell>
          <cell r="O561">
            <v>1</v>
          </cell>
          <cell r="P561">
            <v>31</v>
          </cell>
          <cell r="Q561">
            <v>255</v>
          </cell>
        </row>
        <row r="562">
          <cell r="A562" t="str">
            <v>19648576119580</v>
          </cell>
          <cell r="B562">
            <v>1209</v>
          </cell>
          <cell r="C562" t="str">
            <v>19</v>
          </cell>
          <cell r="D562">
            <v>64857</v>
          </cell>
          <cell r="E562" t="str">
            <v>6119580</v>
          </cell>
          <cell r="F562" t="str">
            <v>Los Angeles</v>
          </cell>
          <cell r="G562" t="str">
            <v>Palmdale Elementary</v>
          </cell>
          <cell r="H562" t="str">
            <v>Guidance Charter</v>
          </cell>
          <cell r="I562" t="str">
            <v>ELEMENTARY</v>
          </cell>
          <cell r="J562" t="str">
            <v>0427</v>
          </cell>
          <cell r="K562" t="str">
            <v>D</v>
          </cell>
          <cell r="L562">
            <v>3</v>
          </cell>
          <cell r="M562">
            <v>64857</v>
          </cell>
          <cell r="O562">
            <v>1</v>
          </cell>
          <cell r="P562">
            <v>1</v>
          </cell>
          <cell r="Q562">
            <v>255</v>
          </cell>
        </row>
        <row r="563">
          <cell r="A563" t="str">
            <v>19648810113464</v>
          </cell>
          <cell r="B563">
            <v>11382</v>
          </cell>
          <cell r="C563" t="str">
            <v>19</v>
          </cell>
          <cell r="D563">
            <v>64881</v>
          </cell>
          <cell r="E563" t="str">
            <v>0113464</v>
          </cell>
          <cell r="F563" t="str">
            <v>Los Angeles</v>
          </cell>
          <cell r="G563" t="str">
            <v>Pasadena Unified</v>
          </cell>
          <cell r="H563" t="str">
            <v>Aveson Global Leadership Academy</v>
          </cell>
          <cell r="I563" t="str">
            <v>UNIFIED</v>
          </cell>
          <cell r="J563" t="str">
            <v>0847</v>
          </cell>
          <cell r="K563" t="str">
            <v>D</v>
          </cell>
          <cell r="L563">
            <v>3</v>
          </cell>
          <cell r="M563">
            <v>64881</v>
          </cell>
          <cell r="O563">
            <v>1</v>
          </cell>
          <cell r="P563">
            <v>16</v>
          </cell>
          <cell r="Q563">
            <v>255</v>
          </cell>
        </row>
        <row r="564">
          <cell r="A564" t="str">
            <v>19648810113472</v>
          </cell>
          <cell r="B564">
            <v>11383</v>
          </cell>
          <cell r="C564" t="str">
            <v>19</v>
          </cell>
          <cell r="D564">
            <v>64881</v>
          </cell>
          <cell r="E564" t="str">
            <v>0113472</v>
          </cell>
          <cell r="F564" t="str">
            <v>Los Angeles</v>
          </cell>
          <cell r="G564" t="str">
            <v>Pasadena Unified</v>
          </cell>
          <cell r="H564" t="str">
            <v>Aveson School of Leaders</v>
          </cell>
          <cell r="I564" t="str">
            <v>UNIFIED</v>
          </cell>
          <cell r="J564" t="str">
            <v>0848</v>
          </cell>
          <cell r="K564" t="str">
            <v>D</v>
          </cell>
          <cell r="L564">
            <v>3</v>
          </cell>
          <cell r="M564">
            <v>64881</v>
          </cell>
          <cell r="O564">
            <v>1</v>
          </cell>
          <cell r="P564">
            <v>16</v>
          </cell>
          <cell r="Q564">
            <v>255</v>
          </cell>
        </row>
        <row r="565">
          <cell r="A565" t="str">
            <v>19648810113894</v>
          </cell>
          <cell r="B565">
            <v>11384</v>
          </cell>
          <cell r="C565" t="str">
            <v>19</v>
          </cell>
          <cell r="D565">
            <v>64881</v>
          </cell>
          <cell r="E565" t="str">
            <v>0113894</v>
          </cell>
          <cell r="F565" t="str">
            <v>Los Angeles</v>
          </cell>
          <cell r="G565" t="str">
            <v>Pasadena Unified</v>
          </cell>
          <cell r="H565" t="str">
            <v>Pasadena Rosebud Academy</v>
          </cell>
          <cell r="I565" t="str">
            <v>UNIFIED</v>
          </cell>
          <cell r="J565" t="str">
            <v>0857</v>
          </cell>
          <cell r="K565" t="str">
            <v>D</v>
          </cell>
          <cell r="L565">
            <v>3</v>
          </cell>
          <cell r="M565">
            <v>64881</v>
          </cell>
          <cell r="O565">
            <v>1</v>
          </cell>
          <cell r="P565">
            <v>16</v>
          </cell>
          <cell r="Q565">
            <v>255</v>
          </cell>
        </row>
        <row r="566">
          <cell r="A566" t="str">
            <v>19648810118075</v>
          </cell>
          <cell r="B566">
            <v>11994</v>
          </cell>
          <cell r="C566" t="str">
            <v>19</v>
          </cell>
          <cell r="D566">
            <v>64881</v>
          </cell>
          <cell r="E566" t="str">
            <v>0118075</v>
          </cell>
          <cell r="F566" t="str">
            <v>Los Angeles</v>
          </cell>
          <cell r="G566" t="str">
            <v>Pasadena Unified</v>
          </cell>
          <cell r="H566" t="str">
            <v>Learning Works</v>
          </cell>
          <cell r="I566" t="str">
            <v>UNIFIED</v>
          </cell>
          <cell r="J566" t="str">
            <v>1031</v>
          </cell>
          <cell r="K566" t="str">
            <v>D</v>
          </cell>
          <cell r="L566">
            <v>3</v>
          </cell>
          <cell r="M566">
            <v>64881</v>
          </cell>
          <cell r="O566">
            <v>1</v>
          </cell>
          <cell r="P566">
            <v>19</v>
          </cell>
          <cell r="Q566">
            <v>255</v>
          </cell>
        </row>
        <row r="567">
          <cell r="A567" t="str">
            <v>19648810128017</v>
          </cell>
          <cell r="B567">
            <v>12947</v>
          </cell>
          <cell r="C567" t="str">
            <v>19</v>
          </cell>
          <cell r="D567">
            <v>64881</v>
          </cell>
          <cell r="E567" t="str">
            <v>0128017</v>
          </cell>
          <cell r="F567" t="str">
            <v>Los Angeles</v>
          </cell>
          <cell r="G567" t="str">
            <v>Pasadena Unified</v>
          </cell>
          <cell r="H567" t="str">
            <v>Pasadena Rosebud Academy Middle</v>
          </cell>
          <cell r="I567" t="str">
            <v>UNIFIED</v>
          </cell>
          <cell r="J567" t="str">
            <v>1556</v>
          </cell>
          <cell r="K567" t="str">
            <v>D</v>
          </cell>
          <cell r="L567">
            <v>3</v>
          </cell>
          <cell r="M567">
            <v>64881</v>
          </cell>
          <cell r="O567">
            <v>1</v>
          </cell>
          <cell r="P567">
            <v>34</v>
          </cell>
          <cell r="Q567">
            <v>45</v>
          </cell>
          <cell r="R567">
            <v>42916</v>
          </cell>
          <cell r="X567" t="str">
            <v>System-0147</v>
          </cell>
          <cell r="Y567" t="str">
            <v>Bill</v>
          </cell>
          <cell r="Z567">
            <v>42943</v>
          </cell>
        </row>
        <row r="568">
          <cell r="A568" t="str">
            <v>19649070115170</v>
          </cell>
          <cell r="B568">
            <v>11386</v>
          </cell>
          <cell r="C568" t="str">
            <v>19</v>
          </cell>
          <cell r="D568">
            <v>64907</v>
          </cell>
          <cell r="E568" t="str">
            <v>0115170</v>
          </cell>
          <cell r="F568" t="str">
            <v>Los Angeles</v>
          </cell>
          <cell r="G568" t="str">
            <v>Pomona Unified</v>
          </cell>
          <cell r="H568" t="str">
            <v>School of Extended Educational Options</v>
          </cell>
          <cell r="I568" t="str">
            <v>UNIFIED</v>
          </cell>
          <cell r="J568" t="str">
            <v>0914</v>
          </cell>
          <cell r="K568" t="str">
            <v>L</v>
          </cell>
          <cell r="L568">
            <v>3</v>
          </cell>
          <cell r="M568">
            <v>64907</v>
          </cell>
          <cell r="O568">
            <v>1</v>
          </cell>
          <cell r="P568">
            <v>16</v>
          </cell>
          <cell r="Q568">
            <v>255</v>
          </cell>
        </row>
        <row r="569">
          <cell r="A569" t="str">
            <v>19649076021984</v>
          </cell>
          <cell r="B569">
            <v>4306</v>
          </cell>
          <cell r="C569" t="str">
            <v>19</v>
          </cell>
          <cell r="D569">
            <v>64907</v>
          </cell>
          <cell r="E569" t="str">
            <v>6021984</v>
          </cell>
          <cell r="F569" t="str">
            <v>Los Angeles</v>
          </cell>
          <cell r="G569" t="str">
            <v>Pomona Unified</v>
          </cell>
          <cell r="H569" t="str">
            <v>La Verne Science and Technology Charter</v>
          </cell>
          <cell r="I569" t="str">
            <v>UNIFIED</v>
          </cell>
          <cell r="J569" t="str">
            <v>1578</v>
          </cell>
          <cell r="K569" t="str">
            <v>L</v>
          </cell>
          <cell r="L569">
            <v>3</v>
          </cell>
          <cell r="M569">
            <v>64907</v>
          </cell>
          <cell r="O569">
            <v>1</v>
          </cell>
          <cell r="P569">
            <v>34</v>
          </cell>
          <cell r="Q569">
            <v>255</v>
          </cell>
        </row>
        <row r="570">
          <cell r="A570" t="str">
            <v>19650940112706</v>
          </cell>
          <cell r="B570">
            <v>10300</v>
          </cell>
          <cell r="C570" t="str">
            <v>19</v>
          </cell>
          <cell r="D570">
            <v>65094</v>
          </cell>
          <cell r="E570" t="str">
            <v>0112706</v>
          </cell>
          <cell r="F570" t="str">
            <v>Los Angeles</v>
          </cell>
          <cell r="G570" t="str">
            <v>West Covina Unified</v>
          </cell>
          <cell r="H570" t="str">
            <v>California Virtual Academy @ Los Angeles</v>
          </cell>
          <cell r="I570" t="str">
            <v>UNIFIED</v>
          </cell>
          <cell r="J570" t="str">
            <v>0838</v>
          </cell>
          <cell r="K570" t="str">
            <v>D</v>
          </cell>
          <cell r="L570">
            <v>3</v>
          </cell>
          <cell r="M570">
            <v>65094</v>
          </cell>
          <cell r="O570">
            <v>1</v>
          </cell>
          <cell r="P570">
            <v>13</v>
          </cell>
          <cell r="Q570">
            <v>255</v>
          </cell>
        </row>
        <row r="571">
          <cell r="A571" t="str">
            <v>19650940125393</v>
          </cell>
          <cell r="B571">
            <v>12704</v>
          </cell>
          <cell r="C571" t="str">
            <v>19</v>
          </cell>
          <cell r="D571">
            <v>65094</v>
          </cell>
          <cell r="E571" t="str">
            <v>0125393</v>
          </cell>
          <cell r="F571" t="str">
            <v>Los Angeles</v>
          </cell>
          <cell r="G571" t="str">
            <v>West Covina Unified</v>
          </cell>
          <cell r="H571" t="str">
            <v>Insight @ Los Angeles</v>
          </cell>
          <cell r="I571" t="str">
            <v>UNIFIED</v>
          </cell>
          <cell r="J571" t="str">
            <v>1370</v>
          </cell>
          <cell r="K571" t="str">
            <v>D</v>
          </cell>
          <cell r="L571">
            <v>3</v>
          </cell>
          <cell r="M571">
            <v>65094</v>
          </cell>
          <cell r="O571">
            <v>1</v>
          </cell>
          <cell r="P571">
            <v>28</v>
          </cell>
          <cell r="Q571">
            <v>45</v>
          </cell>
          <cell r="R571">
            <v>42551</v>
          </cell>
          <cell r="X571" t="str">
            <v>System-0141</v>
          </cell>
          <cell r="Y571" t="str">
            <v>Bill</v>
          </cell>
          <cell r="Z571">
            <v>42928</v>
          </cell>
        </row>
        <row r="572">
          <cell r="A572" t="str">
            <v>19650946023527</v>
          </cell>
          <cell r="B572">
            <v>1210</v>
          </cell>
          <cell r="C572" t="str">
            <v>19</v>
          </cell>
          <cell r="D572">
            <v>65094</v>
          </cell>
          <cell r="E572" t="str">
            <v>6023527</v>
          </cell>
          <cell r="F572" t="str">
            <v>Los Angeles</v>
          </cell>
          <cell r="G572" t="str">
            <v>West Covina Unified</v>
          </cell>
          <cell r="H572" t="str">
            <v>San Jose Charter Academy</v>
          </cell>
          <cell r="I572" t="str">
            <v>UNIFIED</v>
          </cell>
          <cell r="J572" t="str">
            <v>0142</v>
          </cell>
          <cell r="K572" t="str">
            <v>D</v>
          </cell>
          <cell r="L572">
            <v>3</v>
          </cell>
          <cell r="M572">
            <v>65094</v>
          </cell>
          <cell r="O572">
            <v>1</v>
          </cell>
          <cell r="P572">
            <v>1</v>
          </cell>
          <cell r="Q572">
            <v>255</v>
          </cell>
        </row>
        <row r="573">
          <cell r="A573" t="str">
            <v>19651360114439</v>
          </cell>
          <cell r="B573">
            <v>11387</v>
          </cell>
          <cell r="C573" t="str">
            <v>19</v>
          </cell>
          <cell r="D573">
            <v>65136</v>
          </cell>
          <cell r="E573" t="str">
            <v>0114439</v>
          </cell>
          <cell r="F573" t="str">
            <v>Los Angeles</v>
          </cell>
          <cell r="G573" t="str">
            <v>William S. Hart Union High</v>
          </cell>
          <cell r="H573" t="str">
            <v>Mission View Public</v>
          </cell>
          <cell r="I573" t="str">
            <v>HIGH</v>
          </cell>
          <cell r="J573" t="str">
            <v>0888</v>
          </cell>
          <cell r="K573" t="str">
            <v>D</v>
          </cell>
          <cell r="L573">
            <v>3</v>
          </cell>
          <cell r="M573">
            <v>65136</v>
          </cell>
          <cell r="O573">
            <v>1</v>
          </cell>
          <cell r="P573">
            <v>16</v>
          </cell>
          <cell r="Q573">
            <v>255</v>
          </cell>
        </row>
        <row r="574">
          <cell r="A574" t="str">
            <v>19651360117234</v>
          </cell>
          <cell r="B574">
            <v>11995</v>
          </cell>
          <cell r="C574" t="str">
            <v>19</v>
          </cell>
          <cell r="D574">
            <v>65136</v>
          </cell>
          <cell r="E574" t="str">
            <v>0117234</v>
          </cell>
          <cell r="F574" t="str">
            <v>Los Angeles</v>
          </cell>
          <cell r="G574" t="str">
            <v>William S. Hart Union High</v>
          </cell>
          <cell r="H574" t="str">
            <v>Santa Clarita Valley International</v>
          </cell>
          <cell r="I574" t="str">
            <v>HIGH</v>
          </cell>
          <cell r="J574" t="str">
            <v>0981</v>
          </cell>
          <cell r="K574" t="str">
            <v>D</v>
          </cell>
          <cell r="L574">
            <v>3</v>
          </cell>
          <cell r="M574">
            <v>65136</v>
          </cell>
          <cell r="O574">
            <v>1</v>
          </cell>
          <cell r="P574">
            <v>19</v>
          </cell>
          <cell r="Q574">
            <v>255</v>
          </cell>
        </row>
        <row r="575">
          <cell r="A575" t="str">
            <v>19651360121731</v>
          </cell>
          <cell r="B575">
            <v>12367</v>
          </cell>
          <cell r="C575" t="str">
            <v>19</v>
          </cell>
          <cell r="D575">
            <v>65136</v>
          </cell>
          <cell r="E575" t="str">
            <v>0121731</v>
          </cell>
          <cell r="F575" t="str">
            <v>Los Angeles</v>
          </cell>
          <cell r="G575" t="str">
            <v>William S. Hart Union High</v>
          </cell>
          <cell r="H575" t="str">
            <v>Albert Einstein Academy for Letters, Arts and Sciences</v>
          </cell>
          <cell r="I575" t="str">
            <v>HIGH</v>
          </cell>
          <cell r="J575" t="str">
            <v>1199</v>
          </cell>
          <cell r="K575" t="str">
            <v>D</v>
          </cell>
          <cell r="L575">
            <v>3</v>
          </cell>
          <cell r="M575">
            <v>65136</v>
          </cell>
          <cell r="O575">
            <v>1</v>
          </cell>
          <cell r="P575">
            <v>25</v>
          </cell>
          <cell r="Q575">
            <v>255</v>
          </cell>
          <cell r="R575">
            <v>42916</v>
          </cell>
          <cell r="X575" t="str">
            <v>No redline until end of FY 2017-18*</v>
          </cell>
          <cell r="Y575" t="str">
            <v>Bill</v>
          </cell>
          <cell r="Z575">
            <v>42943</v>
          </cell>
        </row>
        <row r="576">
          <cell r="A576" t="str">
            <v>19651361996263</v>
          </cell>
          <cell r="B576">
            <v>1211</v>
          </cell>
          <cell r="C576" t="str">
            <v>19</v>
          </cell>
          <cell r="D576">
            <v>65136</v>
          </cell>
          <cell r="E576" t="str">
            <v>1996263</v>
          </cell>
          <cell r="F576" t="str">
            <v>Los Angeles</v>
          </cell>
          <cell r="G576" t="str">
            <v>William S. Hart Union High</v>
          </cell>
          <cell r="H576" t="str">
            <v>Opportunities for Learning - Santa Clarita</v>
          </cell>
          <cell r="I576" t="str">
            <v>HIGH</v>
          </cell>
          <cell r="J576" t="str">
            <v>0214</v>
          </cell>
          <cell r="K576" t="str">
            <v>D</v>
          </cell>
          <cell r="L576">
            <v>3</v>
          </cell>
          <cell r="M576">
            <v>65136</v>
          </cell>
          <cell r="O576">
            <v>1</v>
          </cell>
          <cell r="P576">
            <v>1</v>
          </cell>
          <cell r="Q576">
            <v>255</v>
          </cell>
          <cell r="X576" t="str">
            <v>System-0143</v>
          </cell>
          <cell r="Y576" t="str">
            <v>Bill</v>
          </cell>
          <cell r="Z576">
            <v>42928</v>
          </cell>
        </row>
        <row r="577">
          <cell r="A577" t="str">
            <v>19734370132845</v>
          </cell>
          <cell r="B577">
            <v>14269</v>
          </cell>
          <cell r="C577" t="str">
            <v>19</v>
          </cell>
          <cell r="D577">
            <v>73437</v>
          </cell>
          <cell r="E577" t="str">
            <v>0132845</v>
          </cell>
          <cell r="F577" t="str">
            <v>Los Angeles</v>
          </cell>
          <cell r="G577" t="str">
            <v>Compton Unified</v>
          </cell>
          <cell r="H577" t="str">
            <v>Today's Fresh Start Charter Compton</v>
          </cell>
          <cell r="I577" t="str">
            <v>UNIFIED</v>
          </cell>
          <cell r="J577" t="str">
            <v>1772</v>
          </cell>
          <cell r="K577" t="str">
            <v>D</v>
          </cell>
          <cell r="L577">
            <v>3</v>
          </cell>
          <cell r="M577">
            <v>73437</v>
          </cell>
          <cell r="O577">
            <v>1</v>
          </cell>
          <cell r="P577">
            <v>40</v>
          </cell>
          <cell r="Q577">
            <v>255</v>
          </cell>
        </row>
        <row r="578">
          <cell r="A578" t="str">
            <v>19734370134338</v>
          </cell>
          <cell r="B578">
            <v>14359</v>
          </cell>
          <cell r="C578" t="str">
            <v>19</v>
          </cell>
          <cell r="D578">
            <v>73437</v>
          </cell>
          <cell r="E578" t="str">
            <v>0134338</v>
          </cell>
          <cell r="F578" t="str">
            <v>Los Angeles</v>
          </cell>
          <cell r="G578" t="str">
            <v>Compton Unified</v>
          </cell>
          <cell r="H578" t="str">
            <v>Celerity Achernar Charter</v>
          </cell>
          <cell r="I578" t="str">
            <v>UNIFIED</v>
          </cell>
          <cell r="J578" t="str">
            <v>1827</v>
          </cell>
          <cell r="K578" t="str">
            <v>D</v>
          </cell>
          <cell r="L578">
            <v>3</v>
          </cell>
          <cell r="M578">
            <v>73437</v>
          </cell>
          <cell r="O578">
            <v>1</v>
          </cell>
          <cell r="P578">
            <v>43</v>
          </cell>
          <cell r="Q578">
            <v>255</v>
          </cell>
        </row>
        <row r="579">
          <cell r="A579" t="str">
            <v>19734520120600</v>
          </cell>
          <cell r="B579">
            <v>12413</v>
          </cell>
          <cell r="C579" t="str">
            <v>19</v>
          </cell>
          <cell r="D579">
            <v>73452</v>
          </cell>
          <cell r="E579" t="str">
            <v>0120600</v>
          </cell>
          <cell r="F579" t="str">
            <v>Los Angeles</v>
          </cell>
          <cell r="G579" t="str">
            <v>Rowland Unified</v>
          </cell>
          <cell r="H579" t="str">
            <v>iQ Academy California-Los Angeles</v>
          </cell>
          <cell r="I579" t="str">
            <v>UNIFIED</v>
          </cell>
          <cell r="J579" t="str">
            <v>1135</v>
          </cell>
          <cell r="K579" t="str">
            <v>D</v>
          </cell>
          <cell r="L579">
            <v>3</v>
          </cell>
          <cell r="M579">
            <v>73452</v>
          </cell>
          <cell r="O579">
            <v>1</v>
          </cell>
          <cell r="P579">
            <v>25</v>
          </cell>
          <cell r="Q579">
            <v>255</v>
          </cell>
        </row>
        <row r="580">
          <cell r="A580" t="str">
            <v>19752911996016</v>
          </cell>
          <cell r="B580">
            <v>1214</v>
          </cell>
          <cell r="C580" t="str">
            <v>19</v>
          </cell>
          <cell r="D580">
            <v>75291</v>
          </cell>
          <cell r="E580" t="str">
            <v>1996016</v>
          </cell>
          <cell r="F580" t="str">
            <v>Los Angeles</v>
          </cell>
          <cell r="G580" t="str">
            <v>San Gabriel Unified</v>
          </cell>
          <cell r="H580" t="str">
            <v>Options for Youth San Gabriel</v>
          </cell>
          <cell r="I580" t="str">
            <v>UNIFIED</v>
          </cell>
          <cell r="J580" t="str">
            <v>0117</v>
          </cell>
          <cell r="K580" t="str">
            <v>D</v>
          </cell>
          <cell r="L580">
            <v>3</v>
          </cell>
          <cell r="M580">
            <v>75291</v>
          </cell>
          <cell r="O580">
            <v>1</v>
          </cell>
          <cell r="P580">
            <v>1</v>
          </cell>
          <cell r="Q580">
            <v>255</v>
          </cell>
        </row>
        <row r="581">
          <cell r="A581" t="str">
            <v>19753090127100</v>
          </cell>
          <cell r="B581">
            <v>12778</v>
          </cell>
          <cell r="C581" t="str">
            <v>19</v>
          </cell>
          <cell r="D581">
            <v>75309</v>
          </cell>
          <cell r="E581" t="str">
            <v>0127100</v>
          </cell>
          <cell r="F581" t="str">
            <v>Los Angeles</v>
          </cell>
          <cell r="G581" t="str">
            <v>Acton-Agua Dulce Unified</v>
          </cell>
          <cell r="H581" t="str">
            <v>Assurance Learning Academy</v>
          </cell>
          <cell r="I581" t="str">
            <v>UNIFIED</v>
          </cell>
          <cell r="J581" t="str">
            <v>1458</v>
          </cell>
          <cell r="K581" t="str">
            <v>D</v>
          </cell>
          <cell r="L581">
            <v>3</v>
          </cell>
          <cell r="M581">
            <v>75309</v>
          </cell>
          <cell r="O581">
            <v>1</v>
          </cell>
          <cell r="P581">
            <v>31</v>
          </cell>
          <cell r="Q581">
            <v>255</v>
          </cell>
        </row>
        <row r="582">
          <cell r="A582" t="str">
            <v>19753090129411</v>
          </cell>
          <cell r="B582">
            <v>14079</v>
          </cell>
          <cell r="C582" t="str">
            <v>19</v>
          </cell>
          <cell r="D582">
            <v>75309</v>
          </cell>
          <cell r="E582" t="str">
            <v>0129411</v>
          </cell>
          <cell r="F582" t="str">
            <v>Los Angeles</v>
          </cell>
          <cell r="G582" t="str">
            <v>Acton-Agua Dulce Unified</v>
          </cell>
          <cell r="H582" t="str">
            <v>SCALE Leadership Academy</v>
          </cell>
          <cell r="I582" t="str">
            <v>UNIFIED</v>
          </cell>
          <cell r="J582" t="str">
            <v>1636</v>
          </cell>
          <cell r="K582" t="str">
            <v>D</v>
          </cell>
          <cell r="L582">
            <v>3</v>
          </cell>
          <cell r="M582">
            <v>75309</v>
          </cell>
          <cell r="O582">
            <v>1</v>
          </cell>
          <cell r="P582">
            <v>37</v>
          </cell>
          <cell r="Q582">
            <v>255</v>
          </cell>
        </row>
        <row r="583">
          <cell r="A583" t="str">
            <v>19753090129742</v>
          </cell>
          <cell r="B583">
            <v>14078</v>
          </cell>
          <cell r="C583" t="str">
            <v>19</v>
          </cell>
          <cell r="D583">
            <v>75309</v>
          </cell>
          <cell r="E583" t="str">
            <v>0129742</v>
          </cell>
          <cell r="F583" t="str">
            <v>Los Angeles</v>
          </cell>
          <cell r="G583" t="str">
            <v>Acton-Agua Dulce Unified</v>
          </cell>
          <cell r="H583" t="str">
            <v>Inspire Charter School</v>
          </cell>
          <cell r="I583" t="str">
            <v>UNIFIED</v>
          </cell>
          <cell r="J583" t="str">
            <v>1668</v>
          </cell>
          <cell r="K583" t="str">
            <v>D</v>
          </cell>
          <cell r="L583">
            <v>3</v>
          </cell>
          <cell r="M583">
            <v>75309</v>
          </cell>
          <cell r="O583">
            <v>1</v>
          </cell>
          <cell r="P583">
            <v>37</v>
          </cell>
          <cell r="Q583">
            <v>255</v>
          </cell>
        </row>
        <row r="584">
          <cell r="A584" t="str">
            <v>19753090130955</v>
          </cell>
          <cell r="B584">
            <v>14122</v>
          </cell>
          <cell r="C584" t="str">
            <v>19</v>
          </cell>
          <cell r="D584">
            <v>75309</v>
          </cell>
          <cell r="E584" t="str">
            <v>0130955</v>
          </cell>
          <cell r="F584" t="str">
            <v>Los Angeles</v>
          </cell>
          <cell r="G584" t="str">
            <v>Acton-Agua Dulce Unified</v>
          </cell>
          <cell r="H584" t="str">
            <v>Mosaica Online Academy of Los Angeles</v>
          </cell>
          <cell r="I584" t="str">
            <v>UNIFIED</v>
          </cell>
          <cell r="J584" t="str">
            <v>1677</v>
          </cell>
          <cell r="K584" t="str">
            <v>D</v>
          </cell>
          <cell r="L584">
            <v>3</v>
          </cell>
          <cell r="M584">
            <v>75309</v>
          </cell>
          <cell r="O584">
            <v>1</v>
          </cell>
          <cell r="P584">
            <v>37</v>
          </cell>
          <cell r="Q584">
            <v>255</v>
          </cell>
          <cell r="W584" t="str">
            <v>Valiant Academy of Los Angeles</v>
          </cell>
          <cell r="X584" t="str">
            <v>System-0141</v>
          </cell>
          <cell r="Y584" t="str">
            <v>Bill</v>
          </cell>
          <cell r="Z584">
            <v>42943</v>
          </cell>
        </row>
        <row r="585">
          <cell r="A585" t="str">
            <v>19753090131201</v>
          </cell>
          <cell r="B585">
            <v>14131</v>
          </cell>
          <cell r="C585" t="str">
            <v>19</v>
          </cell>
          <cell r="D585">
            <v>75309</v>
          </cell>
          <cell r="E585" t="str">
            <v>0131201</v>
          </cell>
          <cell r="F585" t="str">
            <v>Los Angeles</v>
          </cell>
          <cell r="G585" t="str">
            <v>Acton-Agua Dulce Unified</v>
          </cell>
          <cell r="H585" t="str">
            <v>Albert Einstein Academy for Letters, Arts &amp; Sciences - Aqua Dulce Partnership Academy</v>
          </cell>
          <cell r="I585" t="str">
            <v>UNIFIED</v>
          </cell>
          <cell r="J585" t="str">
            <v>1694</v>
          </cell>
          <cell r="K585" t="str">
            <v>D</v>
          </cell>
          <cell r="L585">
            <v>3</v>
          </cell>
          <cell r="M585">
            <v>75309</v>
          </cell>
          <cell r="O585">
            <v>1</v>
          </cell>
          <cell r="P585">
            <v>37</v>
          </cell>
          <cell r="Q585">
            <v>255</v>
          </cell>
        </row>
        <row r="586">
          <cell r="A586" t="str">
            <v>19753090131383</v>
          </cell>
          <cell r="B586">
            <v>14192</v>
          </cell>
          <cell r="C586" t="str">
            <v>19</v>
          </cell>
          <cell r="D586">
            <v>75309</v>
          </cell>
          <cell r="E586" t="str">
            <v>0131383</v>
          </cell>
          <cell r="F586" t="str">
            <v>Los Angeles</v>
          </cell>
          <cell r="G586" t="str">
            <v>Acton-Agua Dulce Unified</v>
          </cell>
          <cell r="H586" t="str">
            <v>SIATech Academy South</v>
          </cell>
          <cell r="I586" t="str">
            <v>UNIFIED</v>
          </cell>
          <cell r="J586" t="str">
            <v>1700</v>
          </cell>
          <cell r="K586" t="str">
            <v>D</v>
          </cell>
          <cell r="L586">
            <v>3</v>
          </cell>
          <cell r="M586">
            <v>75309</v>
          </cell>
          <cell r="O586">
            <v>1</v>
          </cell>
          <cell r="P586">
            <v>37</v>
          </cell>
          <cell r="Q586">
            <v>255</v>
          </cell>
        </row>
        <row r="587">
          <cell r="A587" t="str">
            <v>19753090131540</v>
          </cell>
          <cell r="B587">
            <v>14217</v>
          </cell>
          <cell r="C587" t="str">
            <v>19</v>
          </cell>
          <cell r="D587">
            <v>75309</v>
          </cell>
          <cell r="E587" t="str">
            <v>0131540</v>
          </cell>
          <cell r="F587" t="str">
            <v>Los Angeles</v>
          </cell>
          <cell r="G587" t="str">
            <v>Acton-Agua Dulce Unified</v>
          </cell>
          <cell r="H587" t="str">
            <v>Method Schools K-8</v>
          </cell>
          <cell r="I587" t="str">
            <v>UNIFIED</v>
          </cell>
          <cell r="J587" t="str">
            <v>1698</v>
          </cell>
          <cell r="K587" t="str">
            <v>D</v>
          </cell>
          <cell r="L587">
            <v>3</v>
          </cell>
          <cell r="M587">
            <v>75309</v>
          </cell>
          <cell r="O587">
            <v>1</v>
          </cell>
          <cell r="P587">
            <v>40</v>
          </cell>
          <cell r="Q587">
            <v>255</v>
          </cell>
        </row>
        <row r="588">
          <cell r="A588" t="str">
            <v>19753090131557</v>
          </cell>
          <cell r="B588">
            <v>14218</v>
          </cell>
          <cell r="C588" t="str">
            <v>19</v>
          </cell>
          <cell r="D588">
            <v>75309</v>
          </cell>
          <cell r="E588" t="str">
            <v>0131557</v>
          </cell>
          <cell r="F588" t="str">
            <v>Los Angeles</v>
          </cell>
          <cell r="G588" t="str">
            <v>Acton-Agua Dulce Unified</v>
          </cell>
          <cell r="H588" t="str">
            <v>Method Schools High School</v>
          </cell>
          <cell r="I588" t="str">
            <v>UNIFIED</v>
          </cell>
          <cell r="J588" t="str">
            <v>1697</v>
          </cell>
          <cell r="K588" t="str">
            <v>D</v>
          </cell>
          <cell r="L588">
            <v>3</v>
          </cell>
          <cell r="M588">
            <v>75309</v>
          </cell>
          <cell r="O588">
            <v>1</v>
          </cell>
          <cell r="P588">
            <v>40</v>
          </cell>
          <cell r="Q588">
            <v>255</v>
          </cell>
        </row>
        <row r="589">
          <cell r="A589" t="str">
            <v>19753090131987</v>
          </cell>
          <cell r="B589">
            <v>14219</v>
          </cell>
          <cell r="C589" t="str">
            <v>19</v>
          </cell>
          <cell r="D589">
            <v>75309</v>
          </cell>
          <cell r="E589" t="str">
            <v>0131987</v>
          </cell>
          <cell r="F589" t="str">
            <v>Los Angeles</v>
          </cell>
          <cell r="G589" t="str">
            <v>Acton-Agua Dulce Unified</v>
          </cell>
          <cell r="H589" t="str">
            <v>iLEAD Hybrid</v>
          </cell>
          <cell r="I589" t="str">
            <v>UNIFIED</v>
          </cell>
          <cell r="J589" t="str">
            <v>1699</v>
          </cell>
          <cell r="K589" t="str">
            <v>D</v>
          </cell>
          <cell r="L589">
            <v>3</v>
          </cell>
          <cell r="M589">
            <v>75309</v>
          </cell>
          <cell r="O589">
            <v>1</v>
          </cell>
          <cell r="P589">
            <v>40</v>
          </cell>
          <cell r="Q589">
            <v>255</v>
          </cell>
        </row>
        <row r="590">
          <cell r="A590" t="str">
            <v>19753090132191</v>
          </cell>
          <cell r="B590">
            <v>14220</v>
          </cell>
          <cell r="C590" t="str">
            <v>19</v>
          </cell>
          <cell r="D590">
            <v>75309</v>
          </cell>
          <cell r="E590" t="str">
            <v>0132191</v>
          </cell>
          <cell r="F590" t="str">
            <v>Los Angeles</v>
          </cell>
          <cell r="G590" t="str">
            <v>Acton-Agua Dulce Unified</v>
          </cell>
          <cell r="H590" t="str">
            <v>Albert Einstein Academy for Letters, Arts and Sciences-STEAM</v>
          </cell>
          <cell r="I590" t="str">
            <v>UNIFIED</v>
          </cell>
          <cell r="J590" t="str">
            <v>1734</v>
          </cell>
          <cell r="K590" t="str">
            <v>D</v>
          </cell>
          <cell r="L590">
            <v>3</v>
          </cell>
          <cell r="M590">
            <v>75309</v>
          </cell>
          <cell r="O590">
            <v>1</v>
          </cell>
          <cell r="P590">
            <v>40</v>
          </cell>
          <cell r="Q590">
            <v>255</v>
          </cell>
        </row>
        <row r="591">
          <cell r="A591" t="str">
            <v>19753090132654</v>
          </cell>
          <cell r="B591">
            <v>14258</v>
          </cell>
          <cell r="C591" t="str">
            <v>19</v>
          </cell>
          <cell r="D591">
            <v>75309</v>
          </cell>
          <cell r="E591" t="str">
            <v>0132654</v>
          </cell>
          <cell r="F591" t="str">
            <v>Los Angeles</v>
          </cell>
          <cell r="G591" t="str">
            <v>Acton-Agua Dulce Unified</v>
          </cell>
          <cell r="H591" t="str">
            <v>Community Collaborative Charter School</v>
          </cell>
          <cell r="I591" t="str">
            <v>UNIFIED</v>
          </cell>
          <cell r="J591" t="str">
            <v>1751</v>
          </cell>
          <cell r="K591" t="str">
            <v>D</v>
          </cell>
          <cell r="L591">
            <v>3</v>
          </cell>
          <cell r="M591">
            <v>75309</v>
          </cell>
          <cell r="O591">
            <v>1</v>
          </cell>
          <cell r="P591">
            <v>40</v>
          </cell>
          <cell r="Q591">
            <v>255</v>
          </cell>
        </row>
        <row r="592">
          <cell r="A592" t="str">
            <v>19753090133231</v>
          </cell>
          <cell r="B592">
            <v>14080</v>
          </cell>
          <cell r="C592" t="str">
            <v>19</v>
          </cell>
          <cell r="D592">
            <v>75309</v>
          </cell>
          <cell r="E592" t="str">
            <v>0133231</v>
          </cell>
          <cell r="F592" t="str">
            <v>Los Angeles</v>
          </cell>
          <cell r="G592" t="str">
            <v>Acton-Agua Dulce Unified</v>
          </cell>
          <cell r="H592" t="str">
            <v>Albert Einstein Academy for Letters, Arts &amp; Sciences - Odyssey</v>
          </cell>
          <cell r="I592" t="str">
            <v>UNIFIED</v>
          </cell>
          <cell r="J592" t="str">
            <v>1596</v>
          </cell>
          <cell r="K592" t="str">
            <v>D</v>
          </cell>
          <cell r="L592">
            <v>3</v>
          </cell>
          <cell r="M592">
            <v>75309</v>
          </cell>
          <cell r="O592">
            <v>1</v>
          </cell>
          <cell r="P592">
            <v>37</v>
          </cell>
          <cell r="Q592">
            <v>255</v>
          </cell>
        </row>
        <row r="593">
          <cell r="A593" t="str">
            <v>19753090134585</v>
          </cell>
          <cell r="B593">
            <v>14375</v>
          </cell>
          <cell r="C593">
            <v>19</v>
          </cell>
          <cell r="D593">
            <v>75309</v>
          </cell>
          <cell r="E593">
            <v>134585</v>
          </cell>
          <cell r="F593" t="str">
            <v>Los Angeles</v>
          </cell>
          <cell r="G593" t="str">
            <v>Acton-Agua Dulce Unified</v>
          </cell>
          <cell r="H593" t="str">
            <v>Pathways Academy Charter School - Adult Education</v>
          </cell>
          <cell r="I593" t="str">
            <v>UNIFIED</v>
          </cell>
          <cell r="J593" t="str">
            <v>1828</v>
          </cell>
          <cell r="K593" t="str">
            <v>D</v>
          </cell>
          <cell r="L593">
            <v>3</v>
          </cell>
          <cell r="M593">
            <v>75309</v>
          </cell>
          <cell r="O593">
            <v>1</v>
          </cell>
          <cell r="P593">
            <v>43</v>
          </cell>
          <cell r="Q593">
            <v>255</v>
          </cell>
        </row>
        <row r="594">
          <cell r="A594" t="str">
            <v>19753090134619</v>
          </cell>
          <cell r="B594">
            <v>14376</v>
          </cell>
          <cell r="C594">
            <v>19</v>
          </cell>
          <cell r="D594">
            <v>75309</v>
          </cell>
          <cell r="E594">
            <v>134619</v>
          </cell>
          <cell r="F594" t="str">
            <v>Los Angeles</v>
          </cell>
          <cell r="G594" t="str">
            <v>Acton-Agua Dulce Unified</v>
          </cell>
          <cell r="H594" t="str">
            <v>Empower Generations</v>
          </cell>
          <cell r="I594" t="str">
            <v>UNIFIED</v>
          </cell>
          <cell r="J594" t="str">
            <v>1836</v>
          </cell>
          <cell r="K594" t="str">
            <v>D</v>
          </cell>
          <cell r="L594">
            <v>3</v>
          </cell>
          <cell r="M594">
            <v>75309</v>
          </cell>
          <cell r="O594">
            <v>1</v>
          </cell>
          <cell r="P594">
            <v>43</v>
          </cell>
          <cell r="Q594">
            <v>255</v>
          </cell>
        </row>
        <row r="595">
          <cell r="A595" t="str">
            <v>19753090135145</v>
          </cell>
          <cell r="B595">
            <v>14107</v>
          </cell>
          <cell r="C595" t="str">
            <v>19</v>
          </cell>
          <cell r="D595">
            <v>75309</v>
          </cell>
          <cell r="E595">
            <v>135145</v>
          </cell>
          <cell r="F595" t="str">
            <v>Los Angeles</v>
          </cell>
          <cell r="G595" t="str">
            <v>Acton-Agua Dulce Unified</v>
          </cell>
          <cell r="H595" t="str">
            <v>Academy of Arts and Sciences: Los Angeles</v>
          </cell>
          <cell r="I595" t="str">
            <v>UNIFIED</v>
          </cell>
          <cell r="J595" t="str">
            <v>1651</v>
          </cell>
          <cell r="K595" t="str">
            <v>D</v>
          </cell>
          <cell r="L595">
            <v>3</v>
          </cell>
          <cell r="M595">
            <v>75309</v>
          </cell>
          <cell r="O595">
            <v>1</v>
          </cell>
          <cell r="P595">
            <v>37</v>
          </cell>
          <cell r="Q595">
            <v>255</v>
          </cell>
          <cell r="W595" t="str">
            <v>Compass Charter Schools of Los Angeles</v>
          </cell>
          <cell r="X595" t="str">
            <v>System-0141</v>
          </cell>
          <cell r="Y595" t="str">
            <v>Bill</v>
          </cell>
          <cell r="Z595">
            <v>42943</v>
          </cell>
        </row>
        <row r="596">
          <cell r="A596" t="str">
            <v>19753090136531</v>
          </cell>
          <cell r="B596">
            <v>14483</v>
          </cell>
          <cell r="C596" t="str">
            <v>19</v>
          </cell>
          <cell r="D596" t="str">
            <v>75309</v>
          </cell>
          <cell r="E596" t="str">
            <v>0136531</v>
          </cell>
          <cell r="F596" t="str">
            <v>Los Angeles</v>
          </cell>
          <cell r="G596" t="str">
            <v>Acton-Agua Dulce Unified</v>
          </cell>
          <cell r="H596" t="str">
            <v>iLEAD Online</v>
          </cell>
          <cell r="I596" t="str">
            <v>UNIFIED</v>
          </cell>
          <cell r="J596" t="str">
            <v>1902</v>
          </cell>
          <cell r="K596" t="str">
            <v>D</v>
          </cell>
          <cell r="L596">
            <v>3</v>
          </cell>
          <cell r="M596">
            <v>75309</v>
          </cell>
          <cell r="O596">
            <v>1</v>
          </cell>
          <cell r="P596">
            <v>46</v>
          </cell>
          <cell r="Q596">
            <v>255</v>
          </cell>
          <cell r="S596" t="str">
            <v>x</v>
          </cell>
          <cell r="X596" t="str">
            <v>System-0177</v>
          </cell>
          <cell r="Y596" t="str">
            <v>Bill</v>
          </cell>
          <cell r="Z596">
            <v>43019</v>
          </cell>
        </row>
        <row r="597">
          <cell r="A597" t="str">
            <v>19753090136648</v>
          </cell>
          <cell r="B597">
            <v>14496</v>
          </cell>
          <cell r="C597" t="str">
            <v>19</v>
          </cell>
          <cell r="D597" t="str">
            <v>75309</v>
          </cell>
          <cell r="E597" t="str">
            <v>0136648</v>
          </cell>
          <cell r="F597" t="str">
            <v>Los Angeles</v>
          </cell>
          <cell r="G597" t="str">
            <v>Acton-Agua Dulce Unified</v>
          </cell>
          <cell r="H597" t="str">
            <v>Options for Youth-Acton</v>
          </cell>
          <cell r="I597" t="str">
            <v>UNIFIED</v>
          </cell>
          <cell r="J597" t="str">
            <v>1911</v>
          </cell>
          <cell r="K597" t="str">
            <v>D</v>
          </cell>
          <cell r="L597">
            <v>3</v>
          </cell>
          <cell r="M597">
            <v>75309</v>
          </cell>
          <cell r="O597">
            <v>1</v>
          </cell>
          <cell r="P597">
            <v>46</v>
          </cell>
          <cell r="Q597">
            <v>255</v>
          </cell>
          <cell r="S597" t="str">
            <v>x</v>
          </cell>
          <cell r="X597" t="str">
            <v>System-0193</v>
          </cell>
          <cell r="Y597" t="str">
            <v>Bill</v>
          </cell>
          <cell r="Z597">
            <v>43082</v>
          </cell>
        </row>
        <row r="598">
          <cell r="A598" t="str">
            <v>19756636120158</v>
          </cell>
          <cell r="B598">
            <v>9612</v>
          </cell>
          <cell r="C598" t="str">
            <v>19</v>
          </cell>
          <cell r="D598">
            <v>75663</v>
          </cell>
          <cell r="E598" t="str">
            <v>6120158</v>
          </cell>
          <cell r="F598" t="str">
            <v>Los Angeles</v>
          </cell>
          <cell r="G598" t="str">
            <v>State Board of Education - New West Charter</v>
          </cell>
          <cell r="H598" t="str">
            <v>New West Charter</v>
          </cell>
          <cell r="I598" t="str">
            <v>UNIFIED</v>
          </cell>
          <cell r="J598" t="str">
            <v>0431</v>
          </cell>
          <cell r="K598" t="str">
            <v>D</v>
          </cell>
          <cell r="L598">
            <v>4</v>
          </cell>
          <cell r="M598">
            <v>64733</v>
          </cell>
          <cell r="N598" t="str">
            <v>Los Angeles Unified</v>
          </cell>
          <cell r="O598">
            <v>1</v>
          </cell>
          <cell r="P598">
            <v>4</v>
          </cell>
          <cell r="Q598">
            <v>255</v>
          </cell>
        </row>
        <row r="599">
          <cell r="A599" t="str">
            <v>19756971996693</v>
          </cell>
          <cell r="B599">
            <v>9613</v>
          </cell>
          <cell r="C599" t="str">
            <v>19</v>
          </cell>
          <cell r="D599">
            <v>75697</v>
          </cell>
          <cell r="E599" t="str">
            <v>1996693</v>
          </cell>
          <cell r="F599" t="str">
            <v>Los Angeles</v>
          </cell>
          <cell r="G599" t="str">
            <v>State Board of Education - School of Arts and Enterprise</v>
          </cell>
          <cell r="H599" t="str">
            <v>School of Arts and Enterprise</v>
          </cell>
          <cell r="I599" t="str">
            <v>UNIFIED</v>
          </cell>
          <cell r="J599" t="str">
            <v>0505</v>
          </cell>
          <cell r="K599" t="str">
            <v>D</v>
          </cell>
          <cell r="L599">
            <v>4</v>
          </cell>
          <cell r="M599">
            <v>64907</v>
          </cell>
          <cell r="N599" t="str">
            <v>Pomona Unified</v>
          </cell>
          <cell r="O599">
            <v>1</v>
          </cell>
          <cell r="P599">
            <v>4</v>
          </cell>
          <cell r="Q599">
            <v>255</v>
          </cell>
        </row>
        <row r="600">
          <cell r="A600" t="str">
            <v>19764970115725</v>
          </cell>
          <cell r="B600">
            <v>11445</v>
          </cell>
          <cell r="C600" t="str">
            <v>19</v>
          </cell>
          <cell r="D600">
            <v>76497</v>
          </cell>
          <cell r="E600" t="str">
            <v>0115725</v>
          </cell>
          <cell r="F600" t="str">
            <v>Los Angeles</v>
          </cell>
          <cell r="G600" t="str">
            <v>State Board of Education - Lifeline Education Charter</v>
          </cell>
          <cell r="H600" t="str">
            <v>Lifeline Education Charter</v>
          </cell>
          <cell r="I600" t="str">
            <v>UNIFIED</v>
          </cell>
          <cell r="J600" t="str">
            <v>0963</v>
          </cell>
          <cell r="K600" t="str">
            <v>D</v>
          </cell>
          <cell r="L600">
            <v>4</v>
          </cell>
          <cell r="M600">
            <v>73437</v>
          </cell>
          <cell r="N600" t="str">
            <v>Compton Unified</v>
          </cell>
          <cell r="O600">
            <v>1</v>
          </cell>
          <cell r="P600">
            <v>16</v>
          </cell>
          <cell r="Q600">
            <v>255</v>
          </cell>
        </row>
        <row r="601">
          <cell r="A601" t="str">
            <v>19765470118760</v>
          </cell>
          <cell r="B601">
            <v>12186</v>
          </cell>
          <cell r="C601" t="str">
            <v>19</v>
          </cell>
          <cell r="D601">
            <v>76547</v>
          </cell>
          <cell r="E601" t="str">
            <v>0118760</v>
          </cell>
          <cell r="F601" t="str">
            <v>Los Angeles</v>
          </cell>
          <cell r="G601" t="str">
            <v>State Board of Education - Barack Obama Charter</v>
          </cell>
          <cell r="H601" t="str">
            <v>Barack Obama Charter</v>
          </cell>
          <cell r="I601" t="str">
            <v>UNIFIED</v>
          </cell>
          <cell r="J601" t="str">
            <v>1062</v>
          </cell>
          <cell r="K601" t="str">
            <v>D</v>
          </cell>
          <cell r="L601">
            <v>4</v>
          </cell>
          <cell r="M601">
            <v>73437</v>
          </cell>
          <cell r="N601" t="str">
            <v>Compton Unified</v>
          </cell>
          <cell r="O601">
            <v>1</v>
          </cell>
          <cell r="P601">
            <v>22</v>
          </cell>
          <cell r="Q601">
            <v>255</v>
          </cell>
        </row>
        <row r="602">
          <cell r="A602" t="str">
            <v>19768690119016</v>
          </cell>
          <cell r="B602">
            <v>12184</v>
          </cell>
          <cell r="C602" t="str">
            <v>19</v>
          </cell>
          <cell r="D602">
            <v>76869</v>
          </cell>
          <cell r="E602" t="str">
            <v>0119016</v>
          </cell>
          <cell r="F602" t="str">
            <v>Los Angeles</v>
          </cell>
          <cell r="G602" t="str">
            <v>Wiseburn Unified</v>
          </cell>
          <cell r="H602" t="str">
            <v>Da Vinci Science</v>
          </cell>
          <cell r="I602" t="str">
            <v>UNIFIED</v>
          </cell>
          <cell r="J602" t="str">
            <v>1060</v>
          </cell>
          <cell r="K602" t="str">
            <v>D</v>
          </cell>
          <cell r="L602">
            <v>3</v>
          </cell>
          <cell r="M602">
            <v>76869</v>
          </cell>
          <cell r="O602">
            <v>1</v>
          </cell>
          <cell r="P602">
            <v>22</v>
          </cell>
          <cell r="Q602">
            <v>255</v>
          </cell>
        </row>
        <row r="603">
          <cell r="A603" t="str">
            <v>19768690119636</v>
          </cell>
          <cell r="B603">
            <v>12185</v>
          </cell>
          <cell r="C603" t="str">
            <v>19</v>
          </cell>
          <cell r="D603">
            <v>76869</v>
          </cell>
          <cell r="E603" t="str">
            <v>0119636</v>
          </cell>
          <cell r="F603" t="str">
            <v>Los Angeles</v>
          </cell>
          <cell r="G603" t="str">
            <v>Wiseburn Unified</v>
          </cell>
          <cell r="H603" t="str">
            <v>Da Vinci Design</v>
          </cell>
          <cell r="I603" t="str">
            <v>UNIFIED</v>
          </cell>
          <cell r="J603" t="str">
            <v>1081</v>
          </cell>
          <cell r="K603" t="str">
            <v>D</v>
          </cell>
          <cell r="L603">
            <v>3</v>
          </cell>
          <cell r="M603">
            <v>76869</v>
          </cell>
          <cell r="O603">
            <v>1</v>
          </cell>
          <cell r="P603">
            <v>22</v>
          </cell>
          <cell r="Q603">
            <v>255</v>
          </cell>
        </row>
        <row r="604">
          <cell r="A604" t="str">
            <v>19768690128728</v>
          </cell>
          <cell r="B604">
            <v>13980</v>
          </cell>
          <cell r="C604" t="str">
            <v>19</v>
          </cell>
          <cell r="D604">
            <v>76869</v>
          </cell>
          <cell r="E604" t="str">
            <v>0128728</v>
          </cell>
          <cell r="F604" t="str">
            <v>Los Angeles</v>
          </cell>
          <cell r="G604" t="str">
            <v>Wiseburn Unified</v>
          </cell>
          <cell r="H604" t="str">
            <v>Da Vinci Innovation Academy</v>
          </cell>
          <cell r="I604" t="str">
            <v>UNIFIED</v>
          </cell>
          <cell r="J604" t="str">
            <v>1597</v>
          </cell>
          <cell r="K604" t="str">
            <v>D</v>
          </cell>
          <cell r="L604">
            <v>3</v>
          </cell>
          <cell r="M604">
            <v>76869</v>
          </cell>
          <cell r="O604">
            <v>1</v>
          </cell>
          <cell r="P604">
            <v>34</v>
          </cell>
          <cell r="Q604">
            <v>255</v>
          </cell>
        </row>
        <row r="605">
          <cell r="A605" t="str">
            <v>19768690131128</v>
          </cell>
          <cell r="B605">
            <v>14127</v>
          </cell>
          <cell r="C605" t="str">
            <v>19</v>
          </cell>
          <cell r="D605">
            <v>76869</v>
          </cell>
          <cell r="E605" t="str">
            <v>0131128</v>
          </cell>
          <cell r="F605" t="str">
            <v>Los Angeles</v>
          </cell>
          <cell r="G605" t="str">
            <v>Wiseburn Unified</v>
          </cell>
          <cell r="H605" t="str">
            <v>Da Vinci Communications High</v>
          </cell>
          <cell r="I605" t="str">
            <v>UNIFIED</v>
          </cell>
          <cell r="J605" t="str">
            <v>1689</v>
          </cell>
          <cell r="K605" t="str">
            <v>D</v>
          </cell>
          <cell r="L605">
            <v>3</v>
          </cell>
          <cell r="M605">
            <v>76869</v>
          </cell>
          <cell r="O605">
            <v>1</v>
          </cell>
          <cell r="P605">
            <v>37</v>
          </cell>
          <cell r="Q605">
            <v>255</v>
          </cell>
        </row>
        <row r="606">
          <cell r="A606" t="str">
            <v>19768690135988</v>
          </cell>
          <cell r="B606">
            <v>14471</v>
          </cell>
          <cell r="C606" t="str">
            <v>19</v>
          </cell>
          <cell r="D606" t="str">
            <v>76869</v>
          </cell>
          <cell r="E606" t="str">
            <v>0135988</v>
          </cell>
          <cell r="F606" t="str">
            <v>Los Angeles</v>
          </cell>
          <cell r="G606" t="str">
            <v>Wiseburn Unified</v>
          </cell>
          <cell r="H606" t="str">
            <v>RISE High</v>
          </cell>
          <cell r="I606" t="str">
            <v>UNIFIED</v>
          </cell>
          <cell r="J606" t="str">
            <v>1865</v>
          </cell>
          <cell r="K606" t="str">
            <v>D</v>
          </cell>
          <cell r="L606">
            <v>3</v>
          </cell>
          <cell r="M606">
            <v>76869</v>
          </cell>
          <cell r="O606">
            <v>1</v>
          </cell>
          <cell r="P606">
            <v>46</v>
          </cell>
          <cell r="Q606">
            <v>255</v>
          </cell>
          <cell r="S606" t="str">
            <v>x</v>
          </cell>
          <cell r="X606" t="str">
            <v>System-0156</v>
          </cell>
          <cell r="Y606" t="str">
            <v>Bill</v>
          </cell>
          <cell r="Z606">
            <v>42948</v>
          </cell>
        </row>
        <row r="607">
          <cell r="A607" t="str">
            <v>19768850132928</v>
          </cell>
          <cell r="B607">
            <v>11993</v>
          </cell>
          <cell r="C607" t="str">
            <v>19</v>
          </cell>
          <cell r="D607">
            <v>76885</v>
          </cell>
          <cell r="E607" t="str">
            <v>0132928</v>
          </cell>
          <cell r="F607" t="str">
            <v>Los Angeles</v>
          </cell>
          <cell r="G607" t="str">
            <v>State Board of Education - Anahuacalmecac International University Preparatory of North America</v>
          </cell>
          <cell r="H607" t="str">
            <v>Anahuacalmecac International University Preparatory of North America</v>
          </cell>
          <cell r="I607" t="str">
            <v>UNIFIED</v>
          </cell>
          <cell r="J607" t="str">
            <v>1685</v>
          </cell>
          <cell r="K607" t="str">
            <v>D</v>
          </cell>
          <cell r="L607">
            <v>4</v>
          </cell>
          <cell r="M607">
            <v>64733</v>
          </cell>
          <cell r="N607" t="str">
            <v>Los Angeles Unified</v>
          </cell>
          <cell r="O607">
            <v>1</v>
          </cell>
          <cell r="P607">
            <v>19</v>
          </cell>
          <cell r="Q607">
            <v>255</v>
          </cell>
        </row>
        <row r="608">
          <cell r="A608" t="str">
            <v>19769680109926</v>
          </cell>
          <cell r="B608">
            <v>12338</v>
          </cell>
          <cell r="C608" t="str">
            <v>19</v>
          </cell>
          <cell r="D608">
            <v>76968</v>
          </cell>
          <cell r="E608" t="str">
            <v>0109926</v>
          </cell>
          <cell r="F608" t="str">
            <v>Los Angeles</v>
          </cell>
          <cell r="G608" t="str">
            <v>State Board of Education - Academia Avance Charter</v>
          </cell>
          <cell r="H608" t="str">
            <v>Academia Avance Charter</v>
          </cell>
          <cell r="I608" t="str">
            <v>UNIFIED</v>
          </cell>
          <cell r="J608" t="str">
            <v>0738</v>
          </cell>
          <cell r="K608" t="str">
            <v>D</v>
          </cell>
          <cell r="L608">
            <v>4</v>
          </cell>
          <cell r="M608">
            <v>64733</v>
          </cell>
          <cell r="N608" t="str">
            <v>Los Angeles Unified</v>
          </cell>
          <cell r="O608">
            <v>1</v>
          </cell>
          <cell r="P608">
            <v>25</v>
          </cell>
          <cell r="Q608">
            <v>255</v>
          </cell>
        </row>
        <row r="609">
          <cell r="A609" t="str">
            <v>19769920133900</v>
          </cell>
          <cell r="B609">
            <v>14337</v>
          </cell>
          <cell r="C609" t="str">
            <v>19</v>
          </cell>
          <cell r="D609">
            <v>76992</v>
          </cell>
          <cell r="E609" t="str">
            <v>0133900</v>
          </cell>
          <cell r="F609" t="str">
            <v>Los Angeles</v>
          </cell>
          <cell r="G609" t="str">
            <v>State Board of Education - Prepa Tec Los Angeles High</v>
          </cell>
          <cell r="H609" t="str">
            <v>Prepa Tec Los Angeles High</v>
          </cell>
          <cell r="I609" t="str">
            <v>UNIFIED</v>
          </cell>
          <cell r="J609" t="str">
            <v>1789</v>
          </cell>
          <cell r="K609" t="str">
            <v>D</v>
          </cell>
          <cell r="L609">
            <v>4</v>
          </cell>
          <cell r="M609">
            <v>64733</v>
          </cell>
          <cell r="N609" t="str">
            <v>Los Angeles Unified</v>
          </cell>
          <cell r="O609">
            <v>1</v>
          </cell>
          <cell r="P609">
            <v>43</v>
          </cell>
          <cell r="Q609">
            <v>255</v>
          </cell>
        </row>
        <row r="610">
          <cell r="A610" t="str">
            <v>19770730135947</v>
          </cell>
          <cell r="B610">
            <v>14467</v>
          </cell>
          <cell r="C610" t="str">
            <v>19</v>
          </cell>
          <cell r="D610" t="str">
            <v>77073</v>
          </cell>
          <cell r="E610" t="str">
            <v>0135947</v>
          </cell>
          <cell r="F610" t="str">
            <v>Los Angeles</v>
          </cell>
          <cell r="G610" t="str">
            <v>State Board of Education - Celerity Rolas Charter School</v>
          </cell>
          <cell r="H610" t="str">
            <v>Celerity Rolas Charter School</v>
          </cell>
          <cell r="I610" t="str">
            <v>UNIFIED</v>
          </cell>
          <cell r="J610" t="str">
            <v>1857</v>
          </cell>
          <cell r="K610" t="str">
            <v>D</v>
          </cell>
          <cell r="L610">
            <v>4</v>
          </cell>
          <cell r="M610">
            <v>64733</v>
          </cell>
          <cell r="N610" t="str">
            <v>Los Angeles Unified</v>
          </cell>
          <cell r="O610">
            <v>1</v>
          </cell>
          <cell r="P610">
            <v>46</v>
          </cell>
          <cell r="Q610">
            <v>255</v>
          </cell>
          <cell r="S610" t="str">
            <v>x</v>
          </cell>
          <cell r="X610" t="str">
            <v>System-0156</v>
          </cell>
          <cell r="Y610" t="str">
            <v>Bill</v>
          </cell>
          <cell r="Z610">
            <v>42948</v>
          </cell>
        </row>
        <row r="611">
          <cell r="A611" t="str">
            <v>19770810135954</v>
          </cell>
          <cell r="B611">
            <v>14468</v>
          </cell>
          <cell r="C611" t="str">
            <v>19</v>
          </cell>
          <cell r="D611" t="str">
            <v>77081</v>
          </cell>
          <cell r="E611" t="str">
            <v>0135954</v>
          </cell>
          <cell r="F611" t="str">
            <v>Los Angeles</v>
          </cell>
          <cell r="G611" t="str">
            <v>State Board of Education - Celerity Himalia Charter School</v>
          </cell>
          <cell r="H611" t="str">
            <v>Celerity Himalia Charter School</v>
          </cell>
          <cell r="I611" t="str">
            <v>UNIFIED</v>
          </cell>
          <cell r="J611" t="str">
            <v>1858</v>
          </cell>
          <cell r="K611" t="str">
            <v>D</v>
          </cell>
          <cell r="L611">
            <v>4</v>
          </cell>
          <cell r="M611">
            <v>64733</v>
          </cell>
          <cell r="N611" t="str">
            <v>Los Angeles Unified</v>
          </cell>
          <cell r="O611">
            <v>1</v>
          </cell>
          <cell r="P611">
            <v>46</v>
          </cell>
          <cell r="Q611">
            <v>255</v>
          </cell>
          <cell r="S611" t="str">
            <v>x</v>
          </cell>
          <cell r="X611" t="str">
            <v>System-0156</v>
          </cell>
          <cell r="Y611" t="str">
            <v>Bill</v>
          </cell>
          <cell r="Z611">
            <v>42948</v>
          </cell>
        </row>
        <row r="612">
          <cell r="A612" t="str">
            <v>20102070117184</v>
          </cell>
          <cell r="B612">
            <v>11997</v>
          </cell>
          <cell r="C612" t="str">
            <v>20</v>
          </cell>
          <cell r="D612">
            <v>10207</v>
          </cell>
          <cell r="E612" t="str">
            <v>0117184</v>
          </cell>
          <cell r="F612" t="str">
            <v>Madera</v>
          </cell>
          <cell r="G612" t="str">
            <v>Madera Co. Office of Education</v>
          </cell>
          <cell r="H612" t="str">
            <v>Madera County Independent Academy</v>
          </cell>
          <cell r="I612" t="str">
            <v>CO OFFICE</v>
          </cell>
          <cell r="J612" t="str">
            <v>1001</v>
          </cell>
          <cell r="K612" t="str">
            <v>L</v>
          </cell>
          <cell r="L612">
            <v>1</v>
          </cell>
          <cell r="M612">
            <v>10207</v>
          </cell>
          <cell r="O612">
            <v>1</v>
          </cell>
          <cell r="P612">
            <v>19</v>
          </cell>
          <cell r="Q612">
            <v>255</v>
          </cell>
        </row>
        <row r="613">
          <cell r="A613" t="str">
            <v>20102072030229</v>
          </cell>
          <cell r="B613">
            <v>1057</v>
          </cell>
          <cell r="C613" t="str">
            <v>20</v>
          </cell>
          <cell r="D613">
            <v>10207</v>
          </cell>
          <cell r="E613" t="str">
            <v>2030229</v>
          </cell>
          <cell r="F613" t="str">
            <v>Madera</v>
          </cell>
          <cell r="G613" t="str">
            <v>Madera Co. Office of Education</v>
          </cell>
          <cell r="H613" t="str">
            <v>Pioneer Technical Center</v>
          </cell>
          <cell r="I613" t="str">
            <v>CO OFFICE</v>
          </cell>
          <cell r="J613" t="str">
            <v>0460</v>
          </cell>
          <cell r="K613" t="str">
            <v>L</v>
          </cell>
          <cell r="L613">
            <v>1</v>
          </cell>
          <cell r="M613">
            <v>10207</v>
          </cell>
          <cell r="O613">
            <v>1</v>
          </cell>
          <cell r="P613">
            <v>1</v>
          </cell>
          <cell r="Q613">
            <v>255</v>
          </cell>
        </row>
        <row r="614">
          <cell r="A614" t="str">
            <v>20651850129015</v>
          </cell>
          <cell r="B614">
            <v>14081</v>
          </cell>
          <cell r="C614" t="str">
            <v>20</v>
          </cell>
          <cell r="D614">
            <v>65185</v>
          </cell>
          <cell r="E614" t="str">
            <v>0129015</v>
          </cell>
          <cell r="F614" t="str">
            <v>Madera</v>
          </cell>
          <cell r="G614" t="str">
            <v>Bass Lake Joint Union Elementary</v>
          </cell>
          <cell r="H614" t="str">
            <v>Yosemite-Wawona Elementary Charter</v>
          </cell>
          <cell r="I614" t="str">
            <v>ELEMENTARY</v>
          </cell>
          <cell r="J614" t="str">
            <v>1610</v>
          </cell>
          <cell r="K614" t="str">
            <v>D</v>
          </cell>
          <cell r="L614">
            <v>3</v>
          </cell>
          <cell r="M614">
            <v>65185</v>
          </cell>
          <cell r="O614">
            <v>1</v>
          </cell>
          <cell r="P614">
            <v>37</v>
          </cell>
          <cell r="Q614">
            <v>255</v>
          </cell>
        </row>
        <row r="615">
          <cell r="A615" t="str">
            <v>20652430100016</v>
          </cell>
          <cell r="B615">
            <v>9614</v>
          </cell>
          <cell r="C615" t="str">
            <v>20</v>
          </cell>
          <cell r="D615">
            <v>65243</v>
          </cell>
          <cell r="E615" t="str">
            <v>0100016</v>
          </cell>
          <cell r="F615" t="str">
            <v>Madera</v>
          </cell>
          <cell r="G615" t="str">
            <v>Madera Unified</v>
          </cell>
          <cell r="H615" t="str">
            <v>Sherman Thomas Charter</v>
          </cell>
          <cell r="I615" t="str">
            <v>UNIFIED</v>
          </cell>
          <cell r="J615" t="str">
            <v>0507</v>
          </cell>
          <cell r="K615" t="str">
            <v>D</v>
          </cell>
          <cell r="L615">
            <v>3</v>
          </cell>
          <cell r="M615">
            <v>65243</v>
          </cell>
          <cell r="O615">
            <v>1</v>
          </cell>
          <cell r="P615">
            <v>4</v>
          </cell>
          <cell r="Q615">
            <v>255</v>
          </cell>
        </row>
        <row r="616">
          <cell r="A616" t="str">
            <v>20652430107938</v>
          </cell>
          <cell r="B616">
            <v>10159</v>
          </cell>
          <cell r="C616" t="str">
            <v>20</v>
          </cell>
          <cell r="D616">
            <v>65243</v>
          </cell>
          <cell r="E616" t="str">
            <v>0107938</v>
          </cell>
          <cell r="F616" t="str">
            <v>Madera</v>
          </cell>
          <cell r="G616" t="str">
            <v>Madera Unified</v>
          </cell>
          <cell r="H616" t="str">
            <v>Ezequiel Tafoya Alvarado Academy</v>
          </cell>
          <cell r="I616" t="str">
            <v>UNIFIED</v>
          </cell>
          <cell r="J616" t="str">
            <v>0676</v>
          </cell>
          <cell r="K616" t="str">
            <v>D</v>
          </cell>
          <cell r="L616">
            <v>3</v>
          </cell>
          <cell r="M616">
            <v>65243</v>
          </cell>
          <cell r="O616">
            <v>1</v>
          </cell>
          <cell r="P616">
            <v>10</v>
          </cell>
          <cell r="Q616">
            <v>255</v>
          </cell>
        </row>
        <row r="617">
          <cell r="A617" t="str">
            <v>20652430118950</v>
          </cell>
          <cell r="B617">
            <v>12187</v>
          </cell>
          <cell r="C617" t="str">
            <v>20</v>
          </cell>
          <cell r="D617">
            <v>65243</v>
          </cell>
          <cell r="E617" t="str">
            <v>0118950</v>
          </cell>
          <cell r="F617" t="str">
            <v>Madera</v>
          </cell>
          <cell r="G617" t="str">
            <v>Madera Unified</v>
          </cell>
          <cell r="H617" t="str">
            <v>Sherman Thomas Charter High</v>
          </cell>
          <cell r="I617" t="str">
            <v>UNIFIED</v>
          </cell>
          <cell r="J617" t="str">
            <v>1058</v>
          </cell>
          <cell r="K617" t="str">
            <v>D</v>
          </cell>
          <cell r="L617">
            <v>3</v>
          </cell>
          <cell r="M617">
            <v>65243</v>
          </cell>
          <cell r="O617">
            <v>1</v>
          </cell>
          <cell r="P617">
            <v>22</v>
          </cell>
          <cell r="Q617">
            <v>255</v>
          </cell>
        </row>
        <row r="618">
          <cell r="A618" t="str">
            <v>20652430134510</v>
          </cell>
          <cell r="B618">
            <v>14441</v>
          </cell>
          <cell r="C618" t="str">
            <v>20</v>
          </cell>
          <cell r="D618" t="str">
            <v>65243</v>
          </cell>
          <cell r="E618" t="str">
            <v>0134510</v>
          </cell>
          <cell r="F618" t="str">
            <v>Madera</v>
          </cell>
          <cell r="G618" t="str">
            <v>Madera Unified</v>
          </cell>
          <cell r="H618" t="str">
            <v>Sherman Thomas STEM Academy</v>
          </cell>
          <cell r="I618" t="str">
            <v>UNIFIED</v>
          </cell>
          <cell r="J618" t="str">
            <v>1780</v>
          </cell>
          <cell r="K618" t="str">
            <v>D</v>
          </cell>
          <cell r="L618">
            <v>3</v>
          </cell>
          <cell r="M618">
            <v>65243</v>
          </cell>
          <cell r="O618">
            <v>1</v>
          </cell>
          <cell r="P618">
            <v>46</v>
          </cell>
          <cell r="Q618">
            <v>255</v>
          </cell>
          <cell r="S618" t="str">
            <v>x</v>
          </cell>
          <cell r="X618" t="str">
            <v>System-0141</v>
          </cell>
          <cell r="Y618" t="str">
            <v>Bill</v>
          </cell>
          <cell r="Z618">
            <v>42943</v>
          </cell>
        </row>
        <row r="619">
          <cell r="A619" t="str">
            <v>20756060125021</v>
          </cell>
          <cell r="B619">
            <v>12625</v>
          </cell>
          <cell r="C619" t="str">
            <v>20</v>
          </cell>
          <cell r="D619">
            <v>75606</v>
          </cell>
          <cell r="E619" t="str">
            <v>0125021</v>
          </cell>
          <cell r="F619" t="str">
            <v>Madera</v>
          </cell>
          <cell r="G619" t="str">
            <v>Chawanakee Unified</v>
          </cell>
          <cell r="H619" t="str">
            <v>Minarets Charter High</v>
          </cell>
          <cell r="I619" t="str">
            <v>UNIFIED</v>
          </cell>
          <cell r="J619" t="str">
            <v>1341</v>
          </cell>
          <cell r="K619" t="str">
            <v>L</v>
          </cell>
          <cell r="L619">
            <v>3</v>
          </cell>
          <cell r="M619">
            <v>75606</v>
          </cell>
          <cell r="O619">
            <v>2</v>
          </cell>
          <cell r="P619">
            <v>28</v>
          </cell>
          <cell r="Q619">
            <v>255</v>
          </cell>
        </row>
        <row r="620">
          <cell r="A620" t="str">
            <v>20756060132936</v>
          </cell>
          <cell r="B620">
            <v>14262</v>
          </cell>
          <cell r="C620" t="str">
            <v>20</v>
          </cell>
          <cell r="D620">
            <v>75606</v>
          </cell>
          <cell r="E620" t="str">
            <v>0132936</v>
          </cell>
          <cell r="F620" t="str">
            <v>Madera</v>
          </cell>
          <cell r="G620" t="str">
            <v>Chawanakee Unified</v>
          </cell>
          <cell r="H620" t="str">
            <v>Chawanakee Academy Charter</v>
          </cell>
          <cell r="I620" t="str">
            <v>UNIFIED</v>
          </cell>
          <cell r="J620" t="str">
            <v>1763</v>
          </cell>
          <cell r="K620" t="str">
            <v>L</v>
          </cell>
          <cell r="L620">
            <v>3</v>
          </cell>
          <cell r="M620">
            <v>75606</v>
          </cell>
          <cell r="O620">
            <v>2</v>
          </cell>
          <cell r="P620">
            <v>40</v>
          </cell>
          <cell r="Q620">
            <v>255</v>
          </cell>
        </row>
        <row r="621">
          <cell r="A621" t="str">
            <v>20764142030237</v>
          </cell>
          <cell r="B621">
            <v>1216</v>
          </cell>
          <cell r="C621" t="str">
            <v>20</v>
          </cell>
          <cell r="D621">
            <v>76414</v>
          </cell>
          <cell r="E621" t="str">
            <v>2030237</v>
          </cell>
          <cell r="F621" t="str">
            <v>Madera</v>
          </cell>
          <cell r="G621" t="str">
            <v>Yosemite Unified</v>
          </cell>
          <cell r="H621" t="str">
            <v>Glacier High School Charter</v>
          </cell>
          <cell r="I621" t="str">
            <v>UNIFIED</v>
          </cell>
          <cell r="J621" t="str">
            <v>0479</v>
          </cell>
          <cell r="K621" t="str">
            <v>D</v>
          </cell>
          <cell r="L621">
            <v>3</v>
          </cell>
          <cell r="M621">
            <v>76414</v>
          </cell>
          <cell r="O621">
            <v>1</v>
          </cell>
          <cell r="P621">
            <v>1</v>
          </cell>
          <cell r="Q621">
            <v>255</v>
          </cell>
        </row>
        <row r="622">
          <cell r="A622" t="str">
            <v>20764146110076</v>
          </cell>
          <cell r="B622">
            <v>1215</v>
          </cell>
          <cell r="C622" t="str">
            <v>20</v>
          </cell>
          <cell r="D622">
            <v>76414</v>
          </cell>
          <cell r="E622" t="str">
            <v>6110076</v>
          </cell>
          <cell r="F622" t="str">
            <v>Madera</v>
          </cell>
          <cell r="G622" t="str">
            <v>Yosemite Unified</v>
          </cell>
          <cell r="H622" t="str">
            <v>Mountain Home Charter (Alternative)</v>
          </cell>
          <cell r="I622" t="str">
            <v>UNIFIED</v>
          </cell>
          <cell r="J622" t="str">
            <v>0063</v>
          </cell>
          <cell r="K622" t="str">
            <v>D</v>
          </cell>
          <cell r="L622">
            <v>3</v>
          </cell>
          <cell r="M622">
            <v>76414</v>
          </cell>
          <cell r="O622">
            <v>1</v>
          </cell>
          <cell r="P622">
            <v>1</v>
          </cell>
          <cell r="Q622">
            <v>255</v>
          </cell>
        </row>
        <row r="623">
          <cell r="A623" t="str">
            <v>21102152130102</v>
          </cell>
          <cell r="B623">
            <v>1058</v>
          </cell>
          <cell r="C623" t="str">
            <v>21</v>
          </cell>
          <cell r="D623">
            <v>10215</v>
          </cell>
          <cell r="E623" t="str">
            <v>2130102</v>
          </cell>
          <cell r="F623" t="str">
            <v>Marin</v>
          </cell>
          <cell r="G623" t="str">
            <v>Marin Co. Office of Education</v>
          </cell>
          <cell r="H623" t="str">
            <v>Phoenix Academy</v>
          </cell>
          <cell r="I623" t="str">
            <v>CO OFFICE</v>
          </cell>
          <cell r="J623" t="str">
            <v>0087</v>
          </cell>
          <cell r="K623" t="str">
            <v>L</v>
          </cell>
          <cell r="L623">
            <v>1</v>
          </cell>
          <cell r="M623">
            <v>10215</v>
          </cell>
          <cell r="O623">
            <v>1</v>
          </cell>
          <cell r="P623">
            <v>1</v>
          </cell>
          <cell r="Q623">
            <v>255</v>
          </cell>
        </row>
        <row r="624">
          <cell r="A624" t="str">
            <v>21654176113229</v>
          </cell>
          <cell r="B624">
            <v>1217</v>
          </cell>
          <cell r="C624" t="str">
            <v>21</v>
          </cell>
          <cell r="D624">
            <v>65417</v>
          </cell>
          <cell r="E624" t="str">
            <v>6113229</v>
          </cell>
          <cell r="F624" t="str">
            <v>Marin</v>
          </cell>
          <cell r="G624" t="str">
            <v>Novato Unified</v>
          </cell>
          <cell r="H624" t="str">
            <v>Novato Charter</v>
          </cell>
          <cell r="I624" t="str">
            <v>UNIFIED</v>
          </cell>
          <cell r="J624" t="str">
            <v>0089</v>
          </cell>
          <cell r="K624" t="str">
            <v>D</v>
          </cell>
          <cell r="L624">
            <v>3</v>
          </cell>
          <cell r="M624">
            <v>65417</v>
          </cell>
          <cell r="O624">
            <v>1</v>
          </cell>
          <cell r="P624">
            <v>1</v>
          </cell>
          <cell r="Q624">
            <v>255</v>
          </cell>
        </row>
        <row r="625">
          <cell r="A625" t="str">
            <v>21654746118491</v>
          </cell>
          <cell r="B625">
            <v>1218</v>
          </cell>
          <cell r="C625" t="str">
            <v>21</v>
          </cell>
          <cell r="D625">
            <v>65474</v>
          </cell>
          <cell r="E625" t="str">
            <v>6118491</v>
          </cell>
          <cell r="F625" t="str">
            <v>Marin</v>
          </cell>
          <cell r="G625" t="str">
            <v>Sausalito Marin City</v>
          </cell>
          <cell r="H625" t="str">
            <v>Willow Creek Academy</v>
          </cell>
          <cell r="I625" t="str">
            <v>ELEMENTARY</v>
          </cell>
          <cell r="J625" t="str">
            <v>0351</v>
          </cell>
          <cell r="K625" t="str">
            <v>D</v>
          </cell>
          <cell r="L625">
            <v>3</v>
          </cell>
          <cell r="M625">
            <v>65474</v>
          </cell>
          <cell r="O625">
            <v>1</v>
          </cell>
          <cell r="P625">
            <v>1</v>
          </cell>
          <cell r="Q625">
            <v>255</v>
          </cell>
        </row>
        <row r="626">
          <cell r="A626" t="str">
            <v>21770650135350</v>
          </cell>
          <cell r="B626">
            <v>14442</v>
          </cell>
          <cell r="C626" t="str">
            <v>21</v>
          </cell>
          <cell r="D626" t="str">
            <v>77065</v>
          </cell>
          <cell r="E626" t="str">
            <v>0135350</v>
          </cell>
          <cell r="F626" t="str">
            <v>Marin</v>
          </cell>
          <cell r="G626" t="str">
            <v>State Board of Education - Ross Valley Charter</v>
          </cell>
          <cell r="H626" t="str">
            <v>Ross Valley Charter</v>
          </cell>
          <cell r="I626" t="str">
            <v>ELEMENTARY</v>
          </cell>
          <cell r="J626" t="str">
            <v>1790</v>
          </cell>
          <cell r="K626" t="str">
            <v>D</v>
          </cell>
          <cell r="L626">
            <v>4</v>
          </cell>
          <cell r="M626">
            <v>75002</v>
          </cell>
          <cell r="N626" t="str">
            <v>Ross Valley Elementary</v>
          </cell>
          <cell r="O626">
            <v>1</v>
          </cell>
          <cell r="P626">
            <v>46</v>
          </cell>
          <cell r="Q626">
            <v>255</v>
          </cell>
          <cell r="S626" t="str">
            <v>x</v>
          </cell>
          <cell r="X626" t="str">
            <v>System-0141</v>
          </cell>
          <cell r="Y626" t="str">
            <v>Bill</v>
          </cell>
          <cell r="Z626">
            <v>42928</v>
          </cell>
        </row>
        <row r="627">
          <cell r="A627" t="str">
            <v>22655320125823</v>
          </cell>
          <cell r="B627">
            <v>12723</v>
          </cell>
          <cell r="C627" t="str">
            <v>22</v>
          </cell>
          <cell r="D627">
            <v>65532</v>
          </cell>
          <cell r="E627" t="str">
            <v>0125823</v>
          </cell>
          <cell r="F627" t="str">
            <v>Mariposa</v>
          </cell>
          <cell r="G627" t="str">
            <v>Mariposa County Unified</v>
          </cell>
          <cell r="H627" t="str">
            <v>Sierra Foothill Charter</v>
          </cell>
          <cell r="I627" t="str">
            <v>UNIFIED</v>
          </cell>
          <cell r="J627" t="str">
            <v>1396</v>
          </cell>
          <cell r="K627" t="str">
            <v>D</v>
          </cell>
          <cell r="L627">
            <v>3</v>
          </cell>
          <cell r="M627">
            <v>65532</v>
          </cell>
          <cell r="O627">
            <v>1</v>
          </cell>
          <cell r="P627">
            <v>31</v>
          </cell>
          <cell r="Q627">
            <v>255</v>
          </cell>
        </row>
        <row r="628">
          <cell r="A628" t="str">
            <v>23655576116669</v>
          </cell>
          <cell r="B628">
            <v>1220</v>
          </cell>
          <cell r="C628" t="str">
            <v>23</v>
          </cell>
          <cell r="D628">
            <v>65557</v>
          </cell>
          <cell r="E628" t="str">
            <v>6116669</v>
          </cell>
          <cell r="F628" t="str">
            <v>Mendocino</v>
          </cell>
          <cell r="G628" t="str">
            <v>Arena Union Elementary</v>
          </cell>
          <cell r="H628" t="str">
            <v>Pacific Community Charter</v>
          </cell>
          <cell r="I628" t="str">
            <v>ELEMENTARY</v>
          </cell>
          <cell r="J628" t="str">
            <v>0192</v>
          </cell>
          <cell r="K628" t="str">
            <v>D</v>
          </cell>
          <cell r="L628">
            <v>3</v>
          </cell>
          <cell r="M628">
            <v>65557</v>
          </cell>
          <cell r="O628">
            <v>1</v>
          </cell>
          <cell r="P628">
            <v>1</v>
          </cell>
          <cell r="Q628">
            <v>255</v>
          </cell>
        </row>
        <row r="629">
          <cell r="A629" t="str">
            <v>23655650123737</v>
          </cell>
          <cell r="B629">
            <v>12557</v>
          </cell>
          <cell r="C629" t="str">
            <v>23</v>
          </cell>
          <cell r="D629">
            <v>65565</v>
          </cell>
          <cell r="E629" t="str">
            <v>0123737</v>
          </cell>
          <cell r="F629" t="str">
            <v>Mendocino</v>
          </cell>
          <cell r="G629" t="str">
            <v>Fort Bragg Unified</v>
          </cell>
          <cell r="H629" t="str">
            <v>Three Rivers Charter</v>
          </cell>
          <cell r="I629" t="str">
            <v>UNIFIED</v>
          </cell>
          <cell r="J629" t="str">
            <v>1275</v>
          </cell>
          <cell r="K629" t="str">
            <v>D</v>
          </cell>
          <cell r="L629">
            <v>3</v>
          </cell>
          <cell r="M629">
            <v>65565</v>
          </cell>
          <cell r="O629">
            <v>1</v>
          </cell>
          <cell r="P629">
            <v>28</v>
          </cell>
          <cell r="Q629">
            <v>255</v>
          </cell>
        </row>
        <row r="630">
          <cell r="A630" t="str">
            <v>23656072330272</v>
          </cell>
          <cell r="B630">
            <v>1221</v>
          </cell>
          <cell r="C630" t="str">
            <v>23</v>
          </cell>
          <cell r="D630">
            <v>65607</v>
          </cell>
          <cell r="E630" t="str">
            <v>2330272</v>
          </cell>
          <cell r="F630" t="str">
            <v>Mendocino</v>
          </cell>
          <cell r="G630" t="str">
            <v>Round Valley Unified</v>
          </cell>
          <cell r="H630" t="str">
            <v>Eel River Charter</v>
          </cell>
          <cell r="I630" t="str">
            <v>UNIFIED</v>
          </cell>
          <cell r="J630" t="str">
            <v>0032</v>
          </cell>
          <cell r="K630" t="str">
            <v>D</v>
          </cell>
          <cell r="L630">
            <v>3</v>
          </cell>
          <cell r="M630">
            <v>65607</v>
          </cell>
          <cell r="O630">
            <v>1</v>
          </cell>
          <cell r="P630">
            <v>1</v>
          </cell>
          <cell r="Q630">
            <v>255</v>
          </cell>
        </row>
        <row r="631">
          <cell r="A631" t="str">
            <v>23656150115055</v>
          </cell>
          <cell r="B631">
            <v>11388</v>
          </cell>
          <cell r="C631" t="str">
            <v>23</v>
          </cell>
          <cell r="D631">
            <v>65615</v>
          </cell>
          <cell r="E631" t="str">
            <v>0115055</v>
          </cell>
          <cell r="F631" t="str">
            <v>Mendocino</v>
          </cell>
          <cell r="G631" t="str">
            <v>Ukiah Unified</v>
          </cell>
          <cell r="H631" t="str">
            <v>River Oak Charter</v>
          </cell>
          <cell r="I631" t="str">
            <v>UNIFIED</v>
          </cell>
          <cell r="J631" t="str">
            <v>0910</v>
          </cell>
          <cell r="K631" t="str">
            <v>D</v>
          </cell>
          <cell r="L631">
            <v>3</v>
          </cell>
          <cell r="M631">
            <v>65615</v>
          </cell>
          <cell r="O631">
            <v>1</v>
          </cell>
          <cell r="P631">
            <v>16</v>
          </cell>
          <cell r="Q631">
            <v>255</v>
          </cell>
        </row>
        <row r="632">
          <cell r="A632" t="str">
            <v>23656152330413</v>
          </cell>
          <cell r="B632">
            <v>1222</v>
          </cell>
          <cell r="C632" t="str">
            <v>23</v>
          </cell>
          <cell r="D632">
            <v>65615</v>
          </cell>
          <cell r="E632" t="str">
            <v>2330413</v>
          </cell>
          <cell r="F632" t="str">
            <v>Mendocino</v>
          </cell>
          <cell r="G632" t="str">
            <v>Ukiah Unified</v>
          </cell>
          <cell r="H632" t="str">
            <v>Redwood Academy of Ukiah</v>
          </cell>
          <cell r="I632" t="str">
            <v>UNIFIED</v>
          </cell>
          <cell r="J632" t="str">
            <v>0271</v>
          </cell>
          <cell r="K632" t="str">
            <v>D</v>
          </cell>
          <cell r="L632">
            <v>3</v>
          </cell>
          <cell r="M632">
            <v>65615</v>
          </cell>
          <cell r="O632">
            <v>1</v>
          </cell>
          <cell r="P632">
            <v>1</v>
          </cell>
          <cell r="Q632">
            <v>255</v>
          </cell>
        </row>
        <row r="633">
          <cell r="A633" t="str">
            <v>23656152330454</v>
          </cell>
          <cell r="B633">
            <v>1225</v>
          </cell>
          <cell r="C633" t="str">
            <v>23</v>
          </cell>
          <cell r="D633">
            <v>65615</v>
          </cell>
          <cell r="E633" t="str">
            <v>2330454</v>
          </cell>
          <cell r="F633" t="str">
            <v>Mendocino</v>
          </cell>
          <cell r="G633" t="str">
            <v>Ukiah Unified</v>
          </cell>
          <cell r="H633" t="str">
            <v>Accelerated Achievement Academy</v>
          </cell>
          <cell r="I633" t="str">
            <v>UNIFIED</v>
          </cell>
          <cell r="J633" t="str">
            <v>0439</v>
          </cell>
          <cell r="K633" t="str">
            <v>D</v>
          </cell>
          <cell r="L633">
            <v>3</v>
          </cell>
          <cell r="M633">
            <v>65615</v>
          </cell>
          <cell r="O633">
            <v>1</v>
          </cell>
          <cell r="P633">
            <v>1</v>
          </cell>
          <cell r="Q633">
            <v>255</v>
          </cell>
        </row>
        <row r="634">
          <cell r="A634" t="str">
            <v>23656156117386</v>
          </cell>
          <cell r="B634">
            <v>1227</v>
          </cell>
          <cell r="C634" t="str">
            <v>23</v>
          </cell>
          <cell r="D634">
            <v>65615</v>
          </cell>
          <cell r="E634" t="str">
            <v>6117386</v>
          </cell>
          <cell r="F634" t="str">
            <v>Mendocino</v>
          </cell>
          <cell r="G634" t="str">
            <v>Ukiah Unified</v>
          </cell>
          <cell r="H634" t="str">
            <v>Tree of Life Charter</v>
          </cell>
          <cell r="I634" t="str">
            <v>UNIFIED</v>
          </cell>
          <cell r="J634" t="str">
            <v>0276</v>
          </cell>
          <cell r="K634" t="str">
            <v>D</v>
          </cell>
          <cell r="L634">
            <v>3</v>
          </cell>
          <cell r="M634">
            <v>65615</v>
          </cell>
          <cell r="O634">
            <v>1</v>
          </cell>
          <cell r="P634">
            <v>1</v>
          </cell>
          <cell r="Q634">
            <v>255</v>
          </cell>
        </row>
        <row r="635">
          <cell r="A635" t="str">
            <v>23656230112300</v>
          </cell>
          <cell r="B635">
            <v>10268</v>
          </cell>
          <cell r="C635" t="str">
            <v>23</v>
          </cell>
          <cell r="D635">
            <v>65623</v>
          </cell>
          <cell r="E635" t="str">
            <v>0112300</v>
          </cell>
          <cell r="F635" t="str">
            <v>Mendocino</v>
          </cell>
          <cell r="G635" t="str">
            <v>Willits Unified</v>
          </cell>
          <cell r="H635" t="str">
            <v>La Vida Charter</v>
          </cell>
          <cell r="I635" t="str">
            <v>UNIFIED</v>
          </cell>
          <cell r="J635" t="str">
            <v>0822</v>
          </cell>
          <cell r="K635" t="str">
            <v>D</v>
          </cell>
          <cell r="L635">
            <v>3</v>
          </cell>
          <cell r="M635">
            <v>65623</v>
          </cell>
          <cell r="O635">
            <v>1</v>
          </cell>
          <cell r="P635">
            <v>13</v>
          </cell>
          <cell r="Q635">
            <v>255</v>
          </cell>
        </row>
        <row r="636">
          <cell r="A636" t="str">
            <v>23656230125658</v>
          </cell>
          <cell r="B636">
            <v>12724</v>
          </cell>
          <cell r="C636" t="str">
            <v>23</v>
          </cell>
          <cell r="D636">
            <v>65623</v>
          </cell>
          <cell r="E636" t="str">
            <v>0125658</v>
          </cell>
          <cell r="F636" t="str">
            <v>Mendocino</v>
          </cell>
          <cell r="G636" t="str">
            <v>Willits Unified</v>
          </cell>
          <cell r="H636" t="str">
            <v>Willits Elementary Charter</v>
          </cell>
          <cell r="I636" t="str">
            <v>UNIFIED</v>
          </cell>
          <cell r="J636" t="str">
            <v>1373</v>
          </cell>
          <cell r="K636" t="str">
            <v>D</v>
          </cell>
          <cell r="L636">
            <v>3</v>
          </cell>
          <cell r="M636">
            <v>65623</v>
          </cell>
          <cell r="O636">
            <v>1</v>
          </cell>
          <cell r="P636">
            <v>31</v>
          </cell>
          <cell r="Q636">
            <v>255</v>
          </cell>
        </row>
        <row r="637">
          <cell r="A637" t="str">
            <v>23656232330363</v>
          </cell>
          <cell r="B637">
            <v>1228</v>
          </cell>
          <cell r="C637" t="str">
            <v>23</v>
          </cell>
          <cell r="D637">
            <v>65623</v>
          </cell>
          <cell r="E637" t="str">
            <v>2330363</v>
          </cell>
          <cell r="F637" t="str">
            <v>Mendocino</v>
          </cell>
          <cell r="G637" t="str">
            <v>Willits Unified</v>
          </cell>
          <cell r="H637" t="str">
            <v>Willits Charter</v>
          </cell>
          <cell r="I637" t="str">
            <v>UNIFIED</v>
          </cell>
          <cell r="J637" t="str">
            <v>0166</v>
          </cell>
          <cell r="K637" t="str">
            <v>D</v>
          </cell>
          <cell r="L637">
            <v>3</v>
          </cell>
          <cell r="M637">
            <v>65623</v>
          </cell>
          <cell r="O637">
            <v>1</v>
          </cell>
          <cell r="P637">
            <v>1</v>
          </cell>
          <cell r="Q637">
            <v>255</v>
          </cell>
        </row>
        <row r="638">
          <cell r="A638" t="str">
            <v>24102490106518</v>
          </cell>
          <cell r="B638">
            <v>9735</v>
          </cell>
          <cell r="C638" t="str">
            <v>24</v>
          </cell>
          <cell r="D638">
            <v>10249</v>
          </cell>
          <cell r="E638" t="str">
            <v>0106518</v>
          </cell>
          <cell r="F638" t="str">
            <v>Merced</v>
          </cell>
          <cell r="G638" t="str">
            <v>Merced Co. Office of Education</v>
          </cell>
          <cell r="H638" t="str">
            <v>Merced Scholars Charter</v>
          </cell>
          <cell r="I638" t="str">
            <v>CO OFFICE</v>
          </cell>
          <cell r="J638" t="str">
            <v>0631</v>
          </cell>
          <cell r="K638" t="str">
            <v>L</v>
          </cell>
          <cell r="L638">
            <v>7</v>
          </cell>
          <cell r="M638">
            <v>10249</v>
          </cell>
          <cell r="O638">
            <v>1</v>
          </cell>
          <cell r="P638">
            <v>7</v>
          </cell>
          <cell r="Q638">
            <v>255</v>
          </cell>
        </row>
        <row r="639">
          <cell r="A639" t="str">
            <v>24657550125575</v>
          </cell>
          <cell r="B639">
            <v>12725</v>
          </cell>
          <cell r="C639" t="str">
            <v>24</v>
          </cell>
          <cell r="D639">
            <v>65755</v>
          </cell>
          <cell r="E639" t="str">
            <v>0125575</v>
          </cell>
          <cell r="F639" t="str">
            <v>Merced</v>
          </cell>
          <cell r="G639" t="str">
            <v>Los Banos Unified</v>
          </cell>
          <cell r="H639" t="str">
            <v>Green Valley Charter</v>
          </cell>
          <cell r="I639" t="str">
            <v>UNIFIED</v>
          </cell>
          <cell r="J639" t="str">
            <v>1385</v>
          </cell>
          <cell r="K639" t="str">
            <v>D</v>
          </cell>
          <cell r="L639">
            <v>3</v>
          </cell>
          <cell r="M639">
            <v>65755</v>
          </cell>
          <cell r="O639">
            <v>1</v>
          </cell>
          <cell r="P639">
            <v>31</v>
          </cell>
          <cell r="Q639">
            <v>45</v>
          </cell>
          <cell r="R639">
            <v>42917</v>
          </cell>
          <cell r="X639" t="str">
            <v>System-0141</v>
          </cell>
          <cell r="Y639" t="str">
            <v>Bill</v>
          </cell>
          <cell r="Z639">
            <v>42943</v>
          </cell>
        </row>
        <row r="640">
          <cell r="A640" t="str">
            <v>26102640124990</v>
          </cell>
          <cell r="B640">
            <v>12623</v>
          </cell>
          <cell r="C640" t="str">
            <v>26</v>
          </cell>
          <cell r="D640">
            <v>10264</v>
          </cell>
          <cell r="E640" t="str">
            <v>0124990</v>
          </cell>
          <cell r="F640" t="str">
            <v>Mono</v>
          </cell>
          <cell r="G640" t="str">
            <v>Mono Co. Office of Education</v>
          </cell>
          <cell r="H640" t="str">
            <v>Urban Corps of San Diego County Charter</v>
          </cell>
          <cell r="I640" t="str">
            <v>CO OFFICE</v>
          </cell>
          <cell r="J640" t="str">
            <v>1355</v>
          </cell>
          <cell r="K640" t="str">
            <v>L</v>
          </cell>
          <cell r="L640">
            <v>7</v>
          </cell>
          <cell r="M640">
            <v>10264</v>
          </cell>
          <cell r="O640">
            <v>1</v>
          </cell>
          <cell r="P640">
            <v>28</v>
          </cell>
          <cell r="Q640">
            <v>255</v>
          </cell>
        </row>
        <row r="641">
          <cell r="A641" t="str">
            <v>26102640126698</v>
          </cell>
          <cell r="B641">
            <v>12764</v>
          </cell>
          <cell r="C641" t="str">
            <v>26</v>
          </cell>
          <cell r="D641">
            <v>10264</v>
          </cell>
          <cell r="E641" t="str">
            <v>0126698</v>
          </cell>
          <cell r="F641" t="str">
            <v>Mono</v>
          </cell>
          <cell r="G641" t="str">
            <v>Mono Co. Office of Education</v>
          </cell>
          <cell r="H641" t="str">
            <v>Orange County Conservation Corps Charter</v>
          </cell>
          <cell r="I641" t="str">
            <v>CO OFFICE</v>
          </cell>
          <cell r="J641" t="str">
            <v>1433</v>
          </cell>
          <cell r="K641" t="str">
            <v>L</v>
          </cell>
          <cell r="L641">
            <v>7</v>
          </cell>
          <cell r="M641">
            <v>10264</v>
          </cell>
          <cell r="O641">
            <v>1</v>
          </cell>
          <cell r="P641">
            <v>31</v>
          </cell>
          <cell r="Q641">
            <v>45</v>
          </cell>
          <cell r="R641">
            <v>42916</v>
          </cell>
          <cell r="X641" t="str">
            <v>System-0141</v>
          </cell>
          <cell r="Y641" t="str">
            <v>Bill</v>
          </cell>
          <cell r="Z641">
            <v>42943</v>
          </cell>
        </row>
        <row r="642">
          <cell r="A642" t="str">
            <v>27102720112177</v>
          </cell>
          <cell r="B642">
            <v>10269</v>
          </cell>
          <cell r="C642" t="str">
            <v>27</v>
          </cell>
          <cell r="D642">
            <v>10272</v>
          </cell>
          <cell r="E642" t="str">
            <v>0112177</v>
          </cell>
          <cell r="F642" t="str">
            <v>Monterey</v>
          </cell>
          <cell r="G642" t="str">
            <v>Monterey Co. Office of Education</v>
          </cell>
          <cell r="H642" t="str">
            <v>Monterey Bay Charter</v>
          </cell>
          <cell r="I642" t="str">
            <v>UNIFIED</v>
          </cell>
          <cell r="J642" t="str">
            <v>0799</v>
          </cell>
          <cell r="K642" t="str">
            <v>D</v>
          </cell>
          <cell r="L642">
            <v>2</v>
          </cell>
          <cell r="M642">
            <v>66092</v>
          </cell>
          <cell r="N642" t="str">
            <v>Monterey Peninsula Unified</v>
          </cell>
          <cell r="O642">
            <v>1</v>
          </cell>
          <cell r="P642">
            <v>13</v>
          </cell>
          <cell r="Q642">
            <v>255</v>
          </cell>
        </row>
        <row r="643">
          <cell r="A643" t="str">
            <v>27102720124297</v>
          </cell>
          <cell r="B643">
            <v>12559</v>
          </cell>
          <cell r="C643" t="str">
            <v>27</v>
          </cell>
          <cell r="D643">
            <v>10272</v>
          </cell>
          <cell r="E643" t="str">
            <v>0124297</v>
          </cell>
          <cell r="F643" t="str">
            <v>Monterey</v>
          </cell>
          <cell r="G643" t="str">
            <v>Monterey Co. Office of Education</v>
          </cell>
          <cell r="H643" t="str">
            <v>Bay View Academy</v>
          </cell>
          <cell r="I643" t="str">
            <v>UNIFIED</v>
          </cell>
          <cell r="J643" t="str">
            <v>1306</v>
          </cell>
          <cell r="K643" t="str">
            <v>D</v>
          </cell>
          <cell r="L643">
            <v>2</v>
          </cell>
          <cell r="M643">
            <v>66092</v>
          </cell>
          <cell r="N643" t="str">
            <v>Monterey Peninsula Unified</v>
          </cell>
          <cell r="O643">
            <v>1</v>
          </cell>
          <cell r="P643">
            <v>28</v>
          </cell>
          <cell r="Q643">
            <v>255</v>
          </cell>
        </row>
        <row r="644">
          <cell r="A644" t="str">
            <v>27102720125765</v>
          </cell>
          <cell r="B644">
            <v>12896</v>
          </cell>
          <cell r="C644" t="str">
            <v>27</v>
          </cell>
          <cell r="D644">
            <v>10272</v>
          </cell>
          <cell r="E644" t="str">
            <v>0125765</v>
          </cell>
          <cell r="F644" t="str">
            <v>Monterey</v>
          </cell>
          <cell r="G644" t="str">
            <v>Monterey Co. Office of Education</v>
          </cell>
          <cell r="H644" t="str">
            <v>Millennium Charter High</v>
          </cell>
          <cell r="I644" t="str">
            <v>CO OFFICE</v>
          </cell>
          <cell r="J644" t="str">
            <v>1392</v>
          </cell>
          <cell r="K644" t="str">
            <v>D</v>
          </cell>
          <cell r="L644">
            <v>7</v>
          </cell>
          <cell r="M644">
            <v>10272</v>
          </cell>
          <cell r="O644">
            <v>1</v>
          </cell>
          <cell r="P644">
            <v>34</v>
          </cell>
          <cell r="Q644">
            <v>255</v>
          </cell>
        </row>
        <row r="645">
          <cell r="A645" t="str">
            <v>27102722730232</v>
          </cell>
          <cell r="B645">
            <v>1060</v>
          </cell>
          <cell r="C645" t="str">
            <v>27</v>
          </cell>
          <cell r="D645">
            <v>10272</v>
          </cell>
          <cell r="E645" t="str">
            <v>2730232</v>
          </cell>
          <cell r="F645" t="str">
            <v>Monterey</v>
          </cell>
          <cell r="G645" t="str">
            <v>Monterey Co. Office of Education</v>
          </cell>
          <cell r="H645" t="str">
            <v>Monterey County Home Charter</v>
          </cell>
          <cell r="I645" t="str">
            <v>CO OFFICE</v>
          </cell>
          <cell r="J645" t="str">
            <v>0327</v>
          </cell>
          <cell r="K645" t="str">
            <v>L</v>
          </cell>
          <cell r="L645">
            <v>7</v>
          </cell>
          <cell r="M645">
            <v>10272</v>
          </cell>
          <cell r="O645">
            <v>1</v>
          </cell>
          <cell r="P645">
            <v>1</v>
          </cell>
          <cell r="Q645">
            <v>255</v>
          </cell>
        </row>
        <row r="646">
          <cell r="A646" t="str">
            <v>27659616119663</v>
          </cell>
          <cell r="B646">
            <v>1232</v>
          </cell>
          <cell r="C646" t="str">
            <v>27</v>
          </cell>
          <cell r="D646">
            <v>65961</v>
          </cell>
          <cell r="E646" t="str">
            <v>6119663</v>
          </cell>
          <cell r="F646" t="str">
            <v>Monterey</v>
          </cell>
          <cell r="G646" t="str">
            <v xml:space="preserve">Alisal Union </v>
          </cell>
          <cell r="H646" t="str">
            <v>Oasis Charter Public</v>
          </cell>
          <cell r="I646" t="str">
            <v>ELEMENTARY</v>
          </cell>
          <cell r="J646" t="str">
            <v>0412</v>
          </cell>
          <cell r="K646" t="str">
            <v>D</v>
          </cell>
          <cell r="L646">
            <v>3</v>
          </cell>
          <cell r="M646">
            <v>65961</v>
          </cell>
          <cell r="O646">
            <v>1</v>
          </cell>
          <cell r="P646">
            <v>1</v>
          </cell>
          <cell r="Q646">
            <v>255</v>
          </cell>
        </row>
        <row r="647">
          <cell r="A647" t="str">
            <v>27659790135111</v>
          </cell>
          <cell r="B647">
            <v>14427</v>
          </cell>
          <cell r="C647">
            <v>27</v>
          </cell>
          <cell r="D647">
            <v>65979</v>
          </cell>
          <cell r="E647" t="str">
            <v>0135111</v>
          </cell>
          <cell r="F647" t="str">
            <v>Monterey</v>
          </cell>
          <cell r="G647" t="str">
            <v>Bradley Union Elementary</v>
          </cell>
          <cell r="H647" t="str">
            <v>Uplift Monterey</v>
          </cell>
          <cell r="I647" t="str">
            <v>ELEMENTARY</v>
          </cell>
          <cell r="J647" t="str">
            <v>1844</v>
          </cell>
          <cell r="K647" t="str">
            <v>D</v>
          </cell>
          <cell r="L647">
            <v>3</v>
          </cell>
          <cell r="M647">
            <v>65979</v>
          </cell>
          <cell r="O647">
            <v>1</v>
          </cell>
          <cell r="P647">
            <v>43</v>
          </cell>
          <cell r="Q647">
            <v>255</v>
          </cell>
        </row>
        <row r="648">
          <cell r="A648" t="str">
            <v>27659790136010</v>
          </cell>
          <cell r="B648">
            <v>14457</v>
          </cell>
          <cell r="C648" t="str">
            <v>27</v>
          </cell>
          <cell r="D648" t="str">
            <v>65979</v>
          </cell>
          <cell r="E648" t="str">
            <v>0136010</v>
          </cell>
          <cell r="F648" t="str">
            <v>Monterey</v>
          </cell>
          <cell r="G648" t="str">
            <v>Bradley Union Elementary</v>
          </cell>
          <cell r="H648" t="str">
            <v>Uplift California South Charter School</v>
          </cell>
          <cell r="I648" t="str">
            <v>ELEMENTARY</v>
          </cell>
          <cell r="J648" t="str">
            <v>1875</v>
          </cell>
          <cell r="K648" t="str">
            <v>D</v>
          </cell>
          <cell r="L648">
            <v>3</v>
          </cell>
          <cell r="M648">
            <v>65979</v>
          </cell>
          <cell r="O648">
            <v>1</v>
          </cell>
          <cell r="P648">
            <v>46</v>
          </cell>
          <cell r="Q648">
            <v>255</v>
          </cell>
          <cell r="S648" t="str">
            <v>x</v>
          </cell>
          <cell r="X648" t="str">
            <v>System-0155</v>
          </cell>
          <cell r="Y648" t="str">
            <v>Bill</v>
          </cell>
          <cell r="Z648">
            <v>42944</v>
          </cell>
        </row>
        <row r="649">
          <cell r="A649" t="str">
            <v>27659790136218</v>
          </cell>
          <cell r="B649">
            <v>14465</v>
          </cell>
          <cell r="C649" t="str">
            <v>27</v>
          </cell>
          <cell r="D649" t="str">
            <v>65979</v>
          </cell>
          <cell r="E649" t="str">
            <v>0136218</v>
          </cell>
          <cell r="F649" t="str">
            <v>Monterey</v>
          </cell>
          <cell r="G649" t="str">
            <v>Bradley Union Elementary</v>
          </cell>
          <cell r="H649" t="str">
            <v>Uplift California North Charter</v>
          </cell>
          <cell r="I649" t="str">
            <v>ELEMENTARY</v>
          </cell>
          <cell r="J649" t="str">
            <v>1876</v>
          </cell>
          <cell r="K649" t="str">
            <v>D</v>
          </cell>
          <cell r="L649">
            <v>3</v>
          </cell>
          <cell r="M649">
            <v>65979</v>
          </cell>
          <cell r="O649">
            <v>1</v>
          </cell>
          <cell r="P649">
            <v>46</v>
          </cell>
          <cell r="Q649">
            <v>255</v>
          </cell>
          <cell r="S649" t="str">
            <v>x</v>
          </cell>
          <cell r="X649" t="str">
            <v>System-0155</v>
          </cell>
          <cell r="Y649" t="str">
            <v>Bill</v>
          </cell>
          <cell r="Z649">
            <v>42958</v>
          </cell>
        </row>
        <row r="650">
          <cell r="A650" t="str">
            <v>27660680134254</v>
          </cell>
          <cell r="B650">
            <v>14360</v>
          </cell>
          <cell r="C650" t="str">
            <v>27</v>
          </cell>
          <cell r="D650">
            <v>66068</v>
          </cell>
          <cell r="E650" t="str">
            <v>0134254</v>
          </cell>
          <cell r="F650" t="str">
            <v>Monterey</v>
          </cell>
          <cell r="G650" t="str">
            <v>South Monterey County Joint Union High</v>
          </cell>
          <cell r="H650" t="str">
            <v>Pinnacle Academy Charter - Independent Study</v>
          </cell>
          <cell r="I650" t="str">
            <v>HIGH</v>
          </cell>
          <cell r="J650" t="str">
            <v>1821</v>
          </cell>
          <cell r="K650" t="str">
            <v>L</v>
          </cell>
          <cell r="L650">
            <v>3</v>
          </cell>
          <cell r="M650">
            <v>66068</v>
          </cell>
          <cell r="O650">
            <v>2</v>
          </cell>
          <cell r="P650">
            <v>43</v>
          </cell>
          <cell r="Q650">
            <v>255</v>
          </cell>
        </row>
        <row r="651">
          <cell r="A651" t="str">
            <v>27660920129239</v>
          </cell>
          <cell r="B651">
            <v>14082</v>
          </cell>
          <cell r="C651" t="str">
            <v>27</v>
          </cell>
          <cell r="D651">
            <v>66092</v>
          </cell>
          <cell r="E651" t="str">
            <v>0129239</v>
          </cell>
          <cell r="F651" t="str">
            <v>Monterey</v>
          </cell>
          <cell r="G651" t="str">
            <v>Monterey Peninsula Unified</v>
          </cell>
          <cell r="H651" t="str">
            <v>Dual Language Academy of the Monterey Peninsula</v>
          </cell>
          <cell r="I651" t="str">
            <v>UNIFIED</v>
          </cell>
          <cell r="J651" t="str">
            <v>1621</v>
          </cell>
          <cell r="K651" t="str">
            <v>L</v>
          </cell>
          <cell r="L651">
            <v>3</v>
          </cell>
          <cell r="M651">
            <v>66092</v>
          </cell>
          <cell r="O651">
            <v>1</v>
          </cell>
          <cell r="P651">
            <v>37</v>
          </cell>
          <cell r="Q651">
            <v>255</v>
          </cell>
        </row>
        <row r="652">
          <cell r="A652" t="str">
            <v>27660922730240</v>
          </cell>
          <cell r="B652">
            <v>1233</v>
          </cell>
          <cell r="C652" t="str">
            <v>27</v>
          </cell>
          <cell r="D652">
            <v>66092</v>
          </cell>
          <cell r="E652" t="str">
            <v>2730240</v>
          </cell>
          <cell r="F652" t="str">
            <v>Monterey</v>
          </cell>
          <cell r="G652" t="str">
            <v>Monterey Peninsula Unified</v>
          </cell>
          <cell r="H652" t="str">
            <v>Learning for Life Charter</v>
          </cell>
          <cell r="I652" t="str">
            <v>UNIFIED</v>
          </cell>
          <cell r="J652" t="str">
            <v>0362</v>
          </cell>
          <cell r="K652" t="str">
            <v>D</v>
          </cell>
          <cell r="L652">
            <v>3</v>
          </cell>
          <cell r="M652">
            <v>66092</v>
          </cell>
          <cell r="O652">
            <v>1</v>
          </cell>
          <cell r="P652">
            <v>1</v>
          </cell>
          <cell r="Q652">
            <v>255</v>
          </cell>
        </row>
        <row r="653">
          <cell r="A653" t="str">
            <v>27660926118962</v>
          </cell>
          <cell r="B653">
            <v>1235</v>
          </cell>
          <cell r="C653" t="str">
            <v>27</v>
          </cell>
          <cell r="D653">
            <v>66092</v>
          </cell>
          <cell r="E653" t="str">
            <v>6118962</v>
          </cell>
          <cell r="F653" t="str">
            <v>Monterey</v>
          </cell>
          <cell r="G653" t="str">
            <v>Monterey Peninsula Unified</v>
          </cell>
          <cell r="H653" t="str">
            <v>International School of Monterey</v>
          </cell>
          <cell r="I653" t="str">
            <v>UNIFIED</v>
          </cell>
          <cell r="J653" t="str">
            <v>0429</v>
          </cell>
          <cell r="K653" t="str">
            <v>D</v>
          </cell>
          <cell r="L653">
            <v>3</v>
          </cell>
          <cell r="M653">
            <v>66092</v>
          </cell>
          <cell r="O653">
            <v>1</v>
          </cell>
          <cell r="P653">
            <v>1</v>
          </cell>
          <cell r="Q653">
            <v>255</v>
          </cell>
        </row>
        <row r="654">
          <cell r="A654" t="str">
            <v>27751500118349</v>
          </cell>
          <cell r="B654">
            <v>11998</v>
          </cell>
          <cell r="C654" t="str">
            <v>27</v>
          </cell>
          <cell r="D654">
            <v>75150</v>
          </cell>
          <cell r="E654" t="str">
            <v>0118349</v>
          </cell>
          <cell r="F654" t="str">
            <v>Monterey</v>
          </cell>
          <cell r="G654" t="str">
            <v>Big Sur Unified</v>
          </cell>
          <cell r="H654" t="str">
            <v>Big Sur Charter</v>
          </cell>
          <cell r="I654" t="str">
            <v>UNIFIED</v>
          </cell>
          <cell r="J654" t="str">
            <v>1000</v>
          </cell>
          <cell r="K654" t="str">
            <v>D</v>
          </cell>
          <cell r="L654">
            <v>3</v>
          </cell>
          <cell r="M654">
            <v>75150</v>
          </cell>
          <cell r="O654">
            <v>1</v>
          </cell>
          <cell r="P654">
            <v>19</v>
          </cell>
          <cell r="Q654">
            <v>255</v>
          </cell>
        </row>
        <row r="655">
          <cell r="A655" t="str">
            <v>28662660108605</v>
          </cell>
          <cell r="B655">
            <v>10164</v>
          </cell>
          <cell r="C655" t="str">
            <v>28</v>
          </cell>
          <cell r="D655">
            <v>66266</v>
          </cell>
          <cell r="E655" t="str">
            <v>0108605</v>
          </cell>
          <cell r="F655" t="str">
            <v>Napa</v>
          </cell>
          <cell r="G655" t="str">
            <v>Napa Valley Unified</v>
          </cell>
          <cell r="H655" t="str">
            <v>Stone Bridge</v>
          </cell>
          <cell r="I655" t="str">
            <v>UNIFIED</v>
          </cell>
          <cell r="J655" t="str">
            <v>0679</v>
          </cell>
          <cell r="K655" t="str">
            <v>D</v>
          </cell>
          <cell r="L655">
            <v>3</v>
          </cell>
          <cell r="M655">
            <v>66266</v>
          </cell>
          <cell r="O655">
            <v>1</v>
          </cell>
          <cell r="P655">
            <v>10</v>
          </cell>
          <cell r="Q655">
            <v>255</v>
          </cell>
        </row>
        <row r="656">
          <cell r="A656" t="str">
            <v>28662666026983</v>
          </cell>
          <cell r="B656">
            <v>1239</v>
          </cell>
          <cell r="C656" t="str">
            <v>28</v>
          </cell>
          <cell r="D656">
            <v>66266</v>
          </cell>
          <cell r="E656" t="str">
            <v>6026983</v>
          </cell>
          <cell r="F656" t="str">
            <v>Napa</v>
          </cell>
          <cell r="G656" t="str">
            <v>Napa Valley Unified</v>
          </cell>
          <cell r="H656" t="str">
            <v>Napa Valley Language Academy</v>
          </cell>
          <cell r="I656" t="str">
            <v>UNIFIED</v>
          </cell>
          <cell r="J656" t="str">
            <v>0167</v>
          </cell>
          <cell r="K656" t="str">
            <v>L</v>
          </cell>
          <cell r="L656">
            <v>3</v>
          </cell>
          <cell r="M656">
            <v>66266</v>
          </cell>
          <cell r="O656">
            <v>1</v>
          </cell>
          <cell r="P656">
            <v>1</v>
          </cell>
          <cell r="Q656">
            <v>255</v>
          </cell>
        </row>
        <row r="657">
          <cell r="A657" t="str">
            <v>28662666113302</v>
          </cell>
          <cell r="B657">
            <v>1240</v>
          </cell>
          <cell r="C657" t="str">
            <v>28</v>
          </cell>
          <cell r="D657">
            <v>66266</v>
          </cell>
          <cell r="E657" t="str">
            <v>6113302</v>
          </cell>
          <cell r="F657" t="str">
            <v>Napa</v>
          </cell>
          <cell r="G657" t="str">
            <v>Napa Valley Unified</v>
          </cell>
          <cell r="H657" t="str">
            <v>River Charter</v>
          </cell>
          <cell r="I657" t="str">
            <v>UNIFIED</v>
          </cell>
          <cell r="J657" t="str">
            <v>0091</v>
          </cell>
          <cell r="K657" t="str">
            <v>L</v>
          </cell>
          <cell r="L657">
            <v>3</v>
          </cell>
          <cell r="M657">
            <v>66266</v>
          </cell>
          <cell r="O657">
            <v>1</v>
          </cell>
          <cell r="P657">
            <v>1</v>
          </cell>
          <cell r="Q657">
            <v>255</v>
          </cell>
        </row>
        <row r="658">
          <cell r="A658" t="str">
            <v>29102980114314</v>
          </cell>
          <cell r="B658">
            <v>11391</v>
          </cell>
          <cell r="C658" t="str">
            <v>29</v>
          </cell>
          <cell r="D658">
            <v>10298</v>
          </cell>
          <cell r="E658" t="str">
            <v>0114314</v>
          </cell>
          <cell r="F658" t="str">
            <v>Nevada</v>
          </cell>
          <cell r="G658" t="str">
            <v>Nevada Co. Office of Education</v>
          </cell>
          <cell r="H658" t="str">
            <v>Bitney College Preparatory High</v>
          </cell>
          <cell r="I658" t="str">
            <v>CO OFFICE</v>
          </cell>
          <cell r="J658" t="str">
            <v>0871</v>
          </cell>
          <cell r="K658" t="str">
            <v>L</v>
          </cell>
          <cell r="L658">
            <v>7</v>
          </cell>
          <cell r="M658">
            <v>10298</v>
          </cell>
          <cell r="O658">
            <v>1</v>
          </cell>
          <cell r="P658">
            <v>16</v>
          </cell>
          <cell r="Q658">
            <v>255</v>
          </cell>
        </row>
        <row r="659">
          <cell r="A659" t="str">
            <v>29102980114322</v>
          </cell>
          <cell r="B659">
            <v>11392</v>
          </cell>
          <cell r="C659" t="str">
            <v>29</v>
          </cell>
          <cell r="D659">
            <v>10298</v>
          </cell>
          <cell r="E659" t="str">
            <v>0114322</v>
          </cell>
          <cell r="F659" t="str">
            <v>Nevada</v>
          </cell>
          <cell r="G659" t="str">
            <v>Nevada Co. Office of Education</v>
          </cell>
          <cell r="H659" t="str">
            <v>Yuba River Charter</v>
          </cell>
          <cell r="I659" t="str">
            <v>CO OFFICE</v>
          </cell>
          <cell r="J659" t="str">
            <v>0870</v>
          </cell>
          <cell r="K659" t="str">
            <v>L</v>
          </cell>
          <cell r="L659">
            <v>7</v>
          </cell>
          <cell r="M659">
            <v>10298</v>
          </cell>
          <cell r="O659">
            <v>1</v>
          </cell>
          <cell r="P659">
            <v>16</v>
          </cell>
          <cell r="Q659">
            <v>255</v>
          </cell>
        </row>
        <row r="660">
          <cell r="A660" t="str">
            <v>29102980114330</v>
          </cell>
          <cell r="B660">
            <v>11393</v>
          </cell>
          <cell r="C660" t="str">
            <v>29</v>
          </cell>
          <cell r="D660">
            <v>10298</v>
          </cell>
          <cell r="E660" t="str">
            <v>0114330</v>
          </cell>
          <cell r="F660" t="str">
            <v>Nevada</v>
          </cell>
          <cell r="G660" t="str">
            <v>Nevada Co. Office of Education</v>
          </cell>
          <cell r="H660" t="str">
            <v>Nevada City School of the Arts</v>
          </cell>
          <cell r="I660" t="str">
            <v>CO OFFICE</v>
          </cell>
          <cell r="J660" t="str">
            <v>0869</v>
          </cell>
          <cell r="K660" t="str">
            <v>D</v>
          </cell>
          <cell r="L660">
            <v>7</v>
          </cell>
          <cell r="M660">
            <v>10298</v>
          </cell>
          <cell r="O660">
            <v>1</v>
          </cell>
          <cell r="P660">
            <v>16</v>
          </cell>
          <cell r="Q660">
            <v>255</v>
          </cell>
        </row>
        <row r="661">
          <cell r="A661" t="str">
            <v>29102980114975</v>
          </cell>
          <cell r="B661">
            <v>11394</v>
          </cell>
          <cell r="C661" t="str">
            <v>29</v>
          </cell>
          <cell r="D661">
            <v>10298</v>
          </cell>
          <cell r="E661" t="str">
            <v>0114975</v>
          </cell>
          <cell r="F661" t="str">
            <v>Nevada</v>
          </cell>
          <cell r="G661" t="str">
            <v>Nevada Co. Office of Education</v>
          </cell>
          <cell r="H661" t="str">
            <v>Sierra Montessori Academy</v>
          </cell>
          <cell r="I661" t="str">
            <v>CO OFFICE</v>
          </cell>
          <cell r="J661" t="str">
            <v>0947</v>
          </cell>
          <cell r="K661" t="str">
            <v>D</v>
          </cell>
          <cell r="L661">
            <v>7</v>
          </cell>
          <cell r="M661">
            <v>10298</v>
          </cell>
          <cell r="O661">
            <v>1</v>
          </cell>
          <cell r="P661">
            <v>16</v>
          </cell>
          <cell r="Q661">
            <v>255</v>
          </cell>
        </row>
        <row r="662">
          <cell r="A662" t="str">
            <v>29102980126219</v>
          </cell>
          <cell r="B662">
            <v>12727</v>
          </cell>
          <cell r="C662" t="str">
            <v>29</v>
          </cell>
          <cell r="D662">
            <v>10298</v>
          </cell>
          <cell r="E662" t="str">
            <v>0126219</v>
          </cell>
          <cell r="F662" t="str">
            <v>Nevada</v>
          </cell>
          <cell r="G662" t="str">
            <v>Nevada Co. Office of Education</v>
          </cell>
          <cell r="H662" t="str">
            <v>Forest Charter</v>
          </cell>
          <cell r="I662" t="str">
            <v>ELEMENTARY</v>
          </cell>
          <cell r="J662" t="str">
            <v>1427</v>
          </cell>
          <cell r="K662" t="str">
            <v>L</v>
          </cell>
          <cell r="L662">
            <v>2</v>
          </cell>
          <cell r="M662">
            <v>66316</v>
          </cell>
          <cell r="N662" t="str">
            <v>Chicago Park Elementary</v>
          </cell>
          <cell r="O662">
            <v>1</v>
          </cell>
          <cell r="P662">
            <v>31</v>
          </cell>
          <cell r="Q662">
            <v>255</v>
          </cell>
        </row>
        <row r="663">
          <cell r="A663" t="str">
            <v>29102980126227</v>
          </cell>
          <cell r="B663">
            <v>12728</v>
          </cell>
          <cell r="C663" t="str">
            <v>29</v>
          </cell>
          <cell r="D663">
            <v>10298</v>
          </cell>
          <cell r="E663" t="str">
            <v>0126227</v>
          </cell>
          <cell r="F663" t="str">
            <v>Nevada</v>
          </cell>
          <cell r="G663" t="str">
            <v>Nevada Co. Office of Education</v>
          </cell>
          <cell r="H663" t="str">
            <v>Twin Ridges Home Study Charter</v>
          </cell>
          <cell r="I663" t="str">
            <v>ELEMENTARY</v>
          </cell>
          <cell r="J663" t="str">
            <v>1428</v>
          </cell>
          <cell r="K663" t="str">
            <v>L</v>
          </cell>
          <cell r="L663">
            <v>2</v>
          </cell>
          <cell r="M663">
            <v>66316</v>
          </cell>
          <cell r="N663" t="str">
            <v>Chicago Park Elementary</v>
          </cell>
          <cell r="O663">
            <v>1</v>
          </cell>
          <cell r="P663">
            <v>31</v>
          </cell>
          <cell r="Q663">
            <v>255</v>
          </cell>
        </row>
        <row r="664">
          <cell r="A664" t="str">
            <v>29102980130823</v>
          </cell>
          <cell r="B664">
            <v>14114</v>
          </cell>
          <cell r="C664" t="str">
            <v>29</v>
          </cell>
          <cell r="D664">
            <v>10298</v>
          </cell>
          <cell r="E664" t="str">
            <v>0130823</v>
          </cell>
          <cell r="F664" t="str">
            <v>Nevada</v>
          </cell>
          <cell r="G664" t="str">
            <v>Nevada Co. Office of Education</v>
          </cell>
          <cell r="H664" t="str">
            <v>EPIC de Cesar Chavez</v>
          </cell>
          <cell r="I664" t="str">
            <v>CO OFFICE</v>
          </cell>
          <cell r="J664" t="str">
            <v>1680</v>
          </cell>
          <cell r="K664" t="str">
            <v>D</v>
          </cell>
          <cell r="L664">
            <v>7</v>
          </cell>
          <cell r="M664">
            <v>10298</v>
          </cell>
          <cell r="O664">
            <v>1</v>
          </cell>
          <cell r="P664">
            <v>37</v>
          </cell>
          <cell r="Q664">
            <v>255</v>
          </cell>
        </row>
        <row r="665">
          <cell r="A665" t="str">
            <v>29102982930147</v>
          </cell>
          <cell r="B665">
            <v>1062</v>
          </cell>
          <cell r="C665" t="str">
            <v>29</v>
          </cell>
          <cell r="D665">
            <v>10298</v>
          </cell>
          <cell r="E665" t="str">
            <v>2930147</v>
          </cell>
          <cell r="F665" t="str">
            <v>Nevada</v>
          </cell>
          <cell r="G665" t="str">
            <v>Nevada Co. Office of Education</v>
          </cell>
          <cell r="H665" t="str">
            <v>John Muir Charter Schools</v>
          </cell>
          <cell r="I665" t="str">
            <v>HIGH</v>
          </cell>
          <cell r="J665" t="str">
            <v>0255</v>
          </cell>
          <cell r="K665" t="str">
            <v>D</v>
          </cell>
          <cell r="L665">
            <v>2</v>
          </cell>
          <cell r="M665">
            <v>66357</v>
          </cell>
          <cell r="N665" t="str">
            <v>Nevada Joint Union High</v>
          </cell>
          <cell r="O665">
            <v>1</v>
          </cell>
          <cell r="P665">
            <v>1</v>
          </cell>
          <cell r="Q665">
            <v>255</v>
          </cell>
        </row>
        <row r="666">
          <cell r="A666" t="str">
            <v>29663160125013</v>
          </cell>
          <cell r="B666">
            <v>12624</v>
          </cell>
          <cell r="C666" t="str">
            <v>29</v>
          </cell>
          <cell r="D666">
            <v>66316</v>
          </cell>
          <cell r="E666" t="str">
            <v>0125013</v>
          </cell>
          <cell r="F666" t="str">
            <v>Nevada</v>
          </cell>
          <cell r="G666" t="str">
            <v>Chicago Park Elementary</v>
          </cell>
          <cell r="H666" t="str">
            <v>Chicago Park Community Charter</v>
          </cell>
          <cell r="I666" t="str">
            <v>ELEMENTARY</v>
          </cell>
          <cell r="J666" t="str">
            <v>1339</v>
          </cell>
          <cell r="K666" t="str">
            <v>L</v>
          </cell>
          <cell r="L666">
            <v>3</v>
          </cell>
          <cell r="M666">
            <v>66316</v>
          </cell>
          <cell r="O666">
            <v>1</v>
          </cell>
          <cell r="P666">
            <v>28</v>
          </cell>
          <cell r="Q666">
            <v>255</v>
          </cell>
        </row>
        <row r="667">
          <cell r="A667" t="str">
            <v>29663326111140</v>
          </cell>
          <cell r="B667">
            <v>1241</v>
          </cell>
          <cell r="C667" t="str">
            <v>29</v>
          </cell>
          <cell r="D667">
            <v>66332</v>
          </cell>
          <cell r="E667" t="str">
            <v>6111140</v>
          </cell>
          <cell r="F667" t="str">
            <v>Nevada</v>
          </cell>
          <cell r="G667" t="str">
            <v>Grass Valley Elementary</v>
          </cell>
          <cell r="H667" t="str">
            <v>Grass Valley Charter</v>
          </cell>
          <cell r="I667" t="str">
            <v>ELEMENTARY</v>
          </cell>
          <cell r="J667" t="str">
            <v>0022</v>
          </cell>
          <cell r="K667" t="str">
            <v>L</v>
          </cell>
          <cell r="L667">
            <v>3</v>
          </cell>
          <cell r="M667">
            <v>66332</v>
          </cell>
          <cell r="O667">
            <v>2</v>
          </cell>
          <cell r="P667">
            <v>1</v>
          </cell>
          <cell r="Q667">
            <v>255</v>
          </cell>
        </row>
        <row r="668">
          <cell r="A668" t="str">
            <v>29663406112593</v>
          </cell>
          <cell r="B668">
            <v>1242</v>
          </cell>
          <cell r="C668" t="str">
            <v>29</v>
          </cell>
          <cell r="D668">
            <v>66340</v>
          </cell>
          <cell r="E668" t="str">
            <v>6112593</v>
          </cell>
          <cell r="F668" t="str">
            <v>Nevada</v>
          </cell>
          <cell r="G668" t="str">
            <v>Nevada City Elementary</v>
          </cell>
          <cell r="H668" t="str">
            <v>Nevada City Charter</v>
          </cell>
          <cell r="I668" t="str">
            <v>ELEMENTARY</v>
          </cell>
          <cell r="J668" t="str">
            <v>0069</v>
          </cell>
          <cell r="K668" t="str">
            <v>L</v>
          </cell>
          <cell r="L668">
            <v>3</v>
          </cell>
          <cell r="M668">
            <v>66340</v>
          </cell>
          <cell r="O668">
            <v>1</v>
          </cell>
          <cell r="P668">
            <v>1</v>
          </cell>
          <cell r="Q668">
            <v>255</v>
          </cell>
        </row>
        <row r="669">
          <cell r="A669" t="str">
            <v>29663570124834</v>
          </cell>
          <cell r="B669">
            <v>12729</v>
          </cell>
          <cell r="C669" t="str">
            <v>29</v>
          </cell>
          <cell r="D669">
            <v>66357</v>
          </cell>
          <cell r="E669" t="str">
            <v>0124834</v>
          </cell>
          <cell r="F669" t="str">
            <v>Nevada</v>
          </cell>
          <cell r="G669" t="str">
            <v>Nevada Joint Union High</v>
          </cell>
          <cell r="H669" t="str">
            <v>Sierra Academy of Expeditionary Learning</v>
          </cell>
          <cell r="I669" t="str">
            <v>HIGH</v>
          </cell>
          <cell r="J669" t="str">
            <v>1336</v>
          </cell>
          <cell r="K669" t="str">
            <v>D</v>
          </cell>
          <cell r="L669">
            <v>3</v>
          </cell>
          <cell r="M669">
            <v>66357</v>
          </cell>
          <cell r="O669">
            <v>1</v>
          </cell>
          <cell r="P669">
            <v>34</v>
          </cell>
          <cell r="Q669">
            <v>255</v>
          </cell>
        </row>
        <row r="670">
          <cell r="A670" t="str">
            <v>29663730136424</v>
          </cell>
          <cell r="B670">
            <v>14484</v>
          </cell>
          <cell r="C670" t="str">
            <v>29</v>
          </cell>
          <cell r="D670" t="str">
            <v>66373</v>
          </cell>
          <cell r="E670" t="str">
            <v>0136424</v>
          </cell>
          <cell r="F670" t="str">
            <v>Nevada</v>
          </cell>
          <cell r="G670" t="str">
            <v>Pleasant Ridge Union Elementary</v>
          </cell>
          <cell r="H670" t="str">
            <v>Arete Charter Academy</v>
          </cell>
          <cell r="I670" t="str">
            <v>ELEMENTARY</v>
          </cell>
          <cell r="J670" t="str">
            <v>1898</v>
          </cell>
          <cell r="K670" t="str">
            <v>L</v>
          </cell>
          <cell r="L670">
            <v>3</v>
          </cell>
          <cell r="M670">
            <v>66373</v>
          </cell>
          <cell r="O670">
            <v>1</v>
          </cell>
          <cell r="P670">
            <v>46</v>
          </cell>
          <cell r="Q670">
            <v>255</v>
          </cell>
          <cell r="S670" t="str">
            <v>x</v>
          </cell>
          <cell r="X670" t="str">
            <v>System-0177</v>
          </cell>
          <cell r="Y670" t="str">
            <v>Bill</v>
          </cell>
          <cell r="Z670">
            <v>43019</v>
          </cell>
        </row>
        <row r="671">
          <cell r="A671" t="str">
            <v>29664076027197</v>
          </cell>
          <cell r="B671">
            <v>5083</v>
          </cell>
          <cell r="C671" t="str">
            <v>29</v>
          </cell>
          <cell r="D671">
            <v>66407</v>
          </cell>
          <cell r="E671" t="str">
            <v>6027197</v>
          </cell>
          <cell r="F671" t="str">
            <v>Nevada</v>
          </cell>
          <cell r="G671" t="str">
            <v>Union Hill Elementary</v>
          </cell>
          <cell r="H671" t="str">
            <v>Union Hill Elementary</v>
          </cell>
          <cell r="I671" t="str">
            <v>ELEMENTARY</v>
          </cell>
          <cell r="J671" t="str">
            <v>1576</v>
          </cell>
          <cell r="K671" t="str">
            <v>L</v>
          </cell>
          <cell r="L671">
            <v>3</v>
          </cell>
          <cell r="M671">
            <v>66407</v>
          </cell>
          <cell r="O671">
            <v>1</v>
          </cell>
          <cell r="P671">
            <v>34</v>
          </cell>
          <cell r="Q671">
            <v>255</v>
          </cell>
        </row>
        <row r="672">
          <cell r="A672" t="str">
            <v>29768776111371</v>
          </cell>
          <cell r="B672">
            <v>1243</v>
          </cell>
          <cell r="C672" t="str">
            <v>29</v>
          </cell>
          <cell r="D672">
            <v>76877</v>
          </cell>
          <cell r="E672" t="str">
            <v>6111371</v>
          </cell>
          <cell r="F672" t="str">
            <v>Nevada</v>
          </cell>
          <cell r="G672" t="str">
            <v>Penn Valley Union Elementary</v>
          </cell>
          <cell r="H672" t="str">
            <v>Vantage Point Charter</v>
          </cell>
          <cell r="I672" t="str">
            <v>ELEMENTARY</v>
          </cell>
          <cell r="J672" t="str">
            <v>0024</v>
          </cell>
          <cell r="K672" t="str">
            <v>L</v>
          </cell>
          <cell r="L672">
            <v>3</v>
          </cell>
          <cell r="M672">
            <v>76877</v>
          </cell>
          <cell r="O672">
            <v>2</v>
          </cell>
          <cell r="P672">
            <v>1</v>
          </cell>
          <cell r="Q672">
            <v>255</v>
          </cell>
        </row>
        <row r="673">
          <cell r="A673" t="str">
            <v>30103060126037</v>
          </cell>
          <cell r="B673">
            <v>12900</v>
          </cell>
          <cell r="C673" t="str">
            <v>30</v>
          </cell>
          <cell r="D673">
            <v>10306</v>
          </cell>
          <cell r="E673" t="str">
            <v>0126037</v>
          </cell>
          <cell r="F673" t="str">
            <v>Orange</v>
          </cell>
          <cell r="G673" t="str">
            <v>Orange Co. Office of Education</v>
          </cell>
          <cell r="H673" t="str">
            <v>Samueli Academy</v>
          </cell>
          <cell r="I673" t="str">
            <v>CO OFFICE</v>
          </cell>
          <cell r="J673" t="str">
            <v>1419</v>
          </cell>
          <cell r="K673" t="str">
            <v>D</v>
          </cell>
          <cell r="L673">
            <v>7</v>
          </cell>
          <cell r="M673">
            <v>10306</v>
          </cell>
          <cell r="O673">
            <v>1</v>
          </cell>
          <cell r="P673">
            <v>34</v>
          </cell>
          <cell r="Q673">
            <v>255</v>
          </cell>
        </row>
        <row r="674">
          <cell r="A674" t="str">
            <v>30103060132613</v>
          </cell>
          <cell r="B674">
            <v>14256</v>
          </cell>
          <cell r="C674" t="str">
            <v>30</v>
          </cell>
          <cell r="D674">
            <v>10306</v>
          </cell>
          <cell r="E674" t="str">
            <v>0132613</v>
          </cell>
          <cell r="F674" t="str">
            <v>Orange</v>
          </cell>
          <cell r="G674" t="str">
            <v>Orange Co. Office of Education</v>
          </cell>
          <cell r="H674" t="str">
            <v>Vista Heritage Charter Middle</v>
          </cell>
          <cell r="I674" t="str">
            <v>UNIFIED</v>
          </cell>
          <cell r="J674" t="str">
            <v>1752</v>
          </cell>
          <cell r="K674" t="str">
            <v>D</v>
          </cell>
          <cell r="L674">
            <v>2</v>
          </cell>
          <cell r="M674">
            <v>66670</v>
          </cell>
          <cell r="N674" t="str">
            <v>Santa Ana Unified</v>
          </cell>
          <cell r="O674">
            <v>1</v>
          </cell>
          <cell r="P674">
            <v>40</v>
          </cell>
          <cell r="Q674">
            <v>255</v>
          </cell>
        </row>
        <row r="675">
          <cell r="A675" t="str">
            <v>30103060132910</v>
          </cell>
          <cell r="B675">
            <v>14267</v>
          </cell>
          <cell r="C675" t="str">
            <v>30</v>
          </cell>
          <cell r="D675">
            <v>10306</v>
          </cell>
          <cell r="E675" t="str">
            <v>0132910</v>
          </cell>
          <cell r="F675" t="str">
            <v>Orange</v>
          </cell>
          <cell r="G675" t="str">
            <v>Orange Co. Office of Education</v>
          </cell>
          <cell r="H675" t="str">
            <v>College and Career Preparatory Academy</v>
          </cell>
          <cell r="I675" t="str">
            <v>CO OFFICE</v>
          </cell>
          <cell r="J675" t="str">
            <v>1761</v>
          </cell>
          <cell r="K675" t="str">
            <v>L</v>
          </cell>
          <cell r="L675">
            <v>1</v>
          </cell>
          <cell r="M675">
            <v>10306</v>
          </cell>
          <cell r="O675">
            <v>1</v>
          </cell>
          <cell r="P675">
            <v>40</v>
          </cell>
          <cell r="Q675">
            <v>255</v>
          </cell>
        </row>
        <row r="676">
          <cell r="A676" t="str">
            <v>30103060133785</v>
          </cell>
          <cell r="B676">
            <v>14338</v>
          </cell>
          <cell r="C676" t="str">
            <v>30</v>
          </cell>
          <cell r="D676">
            <v>10306</v>
          </cell>
          <cell r="E676" t="str">
            <v>0133785</v>
          </cell>
          <cell r="F676" t="str">
            <v>Orange</v>
          </cell>
          <cell r="G676" t="str">
            <v>Orange Co. Office of Education</v>
          </cell>
          <cell r="H676" t="str">
            <v>Oxford Preparatory Academy - Saddleback Valley</v>
          </cell>
          <cell r="I676" t="str">
            <v>UNIFIED</v>
          </cell>
          <cell r="J676" t="str">
            <v>1784</v>
          </cell>
          <cell r="K676" t="str">
            <v>D</v>
          </cell>
          <cell r="L676">
            <v>2</v>
          </cell>
          <cell r="M676">
            <v>73635</v>
          </cell>
          <cell r="N676" t="str">
            <v>Saddleback Valley Unified</v>
          </cell>
          <cell r="O676">
            <v>1</v>
          </cell>
          <cell r="P676">
            <v>43</v>
          </cell>
          <cell r="Q676">
            <v>255</v>
          </cell>
        </row>
        <row r="677">
          <cell r="A677" t="str">
            <v>30103060133959</v>
          </cell>
          <cell r="B677">
            <v>14339</v>
          </cell>
          <cell r="C677" t="str">
            <v>30</v>
          </cell>
          <cell r="D677">
            <v>10306</v>
          </cell>
          <cell r="E677" t="str">
            <v>0133959</v>
          </cell>
          <cell r="F677" t="str">
            <v>Orange</v>
          </cell>
          <cell r="G677" t="str">
            <v>Orange Co. Office of Education</v>
          </cell>
          <cell r="H677" t="str">
            <v>Unity Middle College High</v>
          </cell>
          <cell r="I677" t="str">
            <v>UNIFIED</v>
          </cell>
          <cell r="J677" t="str">
            <v>1800</v>
          </cell>
          <cell r="K677" t="str">
            <v>D</v>
          </cell>
          <cell r="L677">
            <v>2</v>
          </cell>
          <cell r="M677">
            <v>66621</v>
          </cell>
          <cell r="N677" t="str">
            <v>Orange Unified</v>
          </cell>
          <cell r="O677">
            <v>1</v>
          </cell>
          <cell r="P677">
            <v>43</v>
          </cell>
          <cell r="Q677">
            <v>255</v>
          </cell>
        </row>
        <row r="678">
          <cell r="A678" t="str">
            <v>30103060133983</v>
          </cell>
          <cell r="B678">
            <v>14340</v>
          </cell>
          <cell r="C678" t="str">
            <v>30</v>
          </cell>
          <cell r="D678">
            <v>10306</v>
          </cell>
          <cell r="E678" t="str">
            <v>0133983</v>
          </cell>
          <cell r="F678" t="str">
            <v>Orange</v>
          </cell>
          <cell r="G678" t="str">
            <v>Orange Co. Office of Education</v>
          </cell>
          <cell r="H678" t="str">
            <v>USC College Prep Santa Ana Campus</v>
          </cell>
          <cell r="I678" t="str">
            <v>UNIFIED</v>
          </cell>
          <cell r="J678" t="str">
            <v>1798</v>
          </cell>
          <cell r="K678" t="str">
            <v>D</v>
          </cell>
          <cell r="L678">
            <v>2</v>
          </cell>
          <cell r="M678">
            <v>66670</v>
          </cell>
          <cell r="N678" t="str">
            <v>Santa Ana Unified</v>
          </cell>
          <cell r="O678">
            <v>1</v>
          </cell>
          <cell r="P678">
            <v>43</v>
          </cell>
          <cell r="Q678">
            <v>255</v>
          </cell>
        </row>
        <row r="679">
          <cell r="A679" t="str">
            <v>30103060134056</v>
          </cell>
          <cell r="B679">
            <v>14341</v>
          </cell>
          <cell r="C679" t="str">
            <v>30</v>
          </cell>
          <cell r="D679">
            <v>10306</v>
          </cell>
          <cell r="E679" t="str">
            <v>0134056</v>
          </cell>
          <cell r="F679" t="str">
            <v>Orange</v>
          </cell>
          <cell r="G679" t="str">
            <v>Orange Co. Office of Education</v>
          </cell>
          <cell r="H679" t="str">
            <v>Orange County Academy of Sciences and Arts</v>
          </cell>
          <cell r="I679" t="str">
            <v>UNIFIED</v>
          </cell>
          <cell r="J679" t="str">
            <v>1799</v>
          </cell>
          <cell r="K679" t="str">
            <v>D</v>
          </cell>
          <cell r="L679">
            <v>2</v>
          </cell>
          <cell r="M679">
            <v>66464</v>
          </cell>
          <cell r="N679" t="str">
            <v>Capistrano Unified</v>
          </cell>
          <cell r="O679">
            <v>1</v>
          </cell>
          <cell r="P679">
            <v>43</v>
          </cell>
          <cell r="Q679">
            <v>255</v>
          </cell>
        </row>
        <row r="680">
          <cell r="A680" t="str">
            <v>30103060134239</v>
          </cell>
          <cell r="B680">
            <v>14361</v>
          </cell>
          <cell r="C680" t="str">
            <v>30</v>
          </cell>
          <cell r="D680">
            <v>10306</v>
          </cell>
          <cell r="E680" t="str">
            <v>0134239</v>
          </cell>
          <cell r="F680" t="str">
            <v>Orange</v>
          </cell>
          <cell r="G680" t="str">
            <v>Orange Co. Office of Education</v>
          </cell>
          <cell r="H680" t="str">
            <v>Excellence Performance Innovation Citizenship (EPIC) Charter</v>
          </cell>
          <cell r="I680" t="str">
            <v>ELEMENTARY</v>
          </cell>
          <cell r="J680" t="str">
            <v>1807</v>
          </cell>
          <cell r="K680" t="str">
            <v>D</v>
          </cell>
          <cell r="L680">
            <v>2</v>
          </cell>
          <cell r="M680">
            <v>66423</v>
          </cell>
          <cell r="N680" t="str">
            <v>Anaheim Elementary</v>
          </cell>
          <cell r="O680">
            <v>1</v>
          </cell>
          <cell r="P680">
            <v>43</v>
          </cell>
          <cell r="Q680">
            <v>255</v>
          </cell>
        </row>
        <row r="681">
          <cell r="A681" t="str">
            <v>30103060134288</v>
          </cell>
          <cell r="B681">
            <v>14362</v>
          </cell>
          <cell r="C681" t="str">
            <v>30</v>
          </cell>
          <cell r="D681">
            <v>10306</v>
          </cell>
          <cell r="E681" t="str">
            <v>0134288</v>
          </cell>
          <cell r="F681" t="str">
            <v>Orange</v>
          </cell>
          <cell r="G681" t="str">
            <v>Orange Co. Office of Education</v>
          </cell>
          <cell r="H681" t="str">
            <v>Scholarship Prep Charter</v>
          </cell>
          <cell r="I681" t="str">
            <v>CO OFFICE</v>
          </cell>
          <cell r="J681" t="str">
            <v>1808</v>
          </cell>
          <cell r="K681" t="str">
            <v>D</v>
          </cell>
          <cell r="L681">
            <v>7</v>
          </cell>
          <cell r="M681">
            <v>10306</v>
          </cell>
          <cell r="O681">
            <v>1</v>
          </cell>
          <cell r="P681">
            <v>43</v>
          </cell>
          <cell r="Q681">
            <v>255</v>
          </cell>
        </row>
        <row r="682">
          <cell r="A682" t="str">
            <v>30103060134841</v>
          </cell>
          <cell r="B682">
            <v>14377</v>
          </cell>
          <cell r="C682">
            <v>30</v>
          </cell>
          <cell r="D682">
            <v>10306</v>
          </cell>
          <cell r="E682">
            <v>134841</v>
          </cell>
          <cell r="F682" t="str">
            <v>Orange</v>
          </cell>
          <cell r="G682" t="str">
            <v>Orange Co. Office of Education</v>
          </cell>
          <cell r="H682" t="str">
            <v>Orange County Workforce Innovation High</v>
          </cell>
          <cell r="I682" t="str">
            <v>CO OFFICE</v>
          </cell>
          <cell r="J682" t="str">
            <v>1833</v>
          </cell>
          <cell r="K682" t="str">
            <v>D</v>
          </cell>
          <cell r="L682">
            <v>7</v>
          </cell>
          <cell r="M682">
            <v>10306</v>
          </cell>
          <cell r="O682">
            <v>1</v>
          </cell>
          <cell r="P682">
            <v>43</v>
          </cell>
          <cell r="Q682">
            <v>255</v>
          </cell>
        </row>
        <row r="683">
          <cell r="A683" t="str">
            <v>30103060134940</v>
          </cell>
          <cell r="B683">
            <v>14382</v>
          </cell>
          <cell r="C683">
            <v>30</v>
          </cell>
          <cell r="D683">
            <v>10306</v>
          </cell>
          <cell r="E683">
            <v>134940</v>
          </cell>
          <cell r="F683" t="str">
            <v>Orange</v>
          </cell>
          <cell r="G683" t="str">
            <v>Orange Co. Office of Education</v>
          </cell>
          <cell r="H683" t="str">
            <v>Citrus Springs Charter</v>
          </cell>
          <cell r="I683" t="str">
            <v>CO OFFICE</v>
          </cell>
          <cell r="J683" t="str">
            <v>1831</v>
          </cell>
          <cell r="K683" t="str">
            <v>D</v>
          </cell>
          <cell r="L683">
            <v>2</v>
          </cell>
          <cell r="M683">
            <v>66670</v>
          </cell>
          <cell r="N683" t="str">
            <v>Santa Ana Unified</v>
          </cell>
          <cell r="O683">
            <v>1</v>
          </cell>
          <cell r="P683">
            <v>43</v>
          </cell>
          <cell r="Q683">
            <v>255</v>
          </cell>
        </row>
        <row r="684">
          <cell r="A684" t="str">
            <v>30664230131417</v>
          </cell>
          <cell r="B684">
            <v>14221</v>
          </cell>
          <cell r="C684" t="str">
            <v>30</v>
          </cell>
          <cell r="D684">
            <v>66423</v>
          </cell>
          <cell r="E684" t="str">
            <v>0131417</v>
          </cell>
          <cell r="F684" t="str">
            <v>Orange</v>
          </cell>
          <cell r="G684" t="str">
            <v>Anaheim Elementary</v>
          </cell>
          <cell r="H684" t="str">
            <v>GOALS Academy</v>
          </cell>
          <cell r="I684" t="str">
            <v>ELEMENTARY</v>
          </cell>
          <cell r="J684" t="str">
            <v>1701</v>
          </cell>
          <cell r="K684" t="str">
            <v>D</v>
          </cell>
          <cell r="L684">
            <v>3</v>
          </cell>
          <cell r="M684">
            <v>66423</v>
          </cell>
          <cell r="O684">
            <v>1</v>
          </cell>
          <cell r="P684">
            <v>40</v>
          </cell>
          <cell r="Q684">
            <v>255</v>
          </cell>
        </row>
        <row r="685">
          <cell r="A685" t="str">
            <v>30664640106765</v>
          </cell>
          <cell r="B685">
            <v>9703</v>
          </cell>
          <cell r="C685" t="str">
            <v>30</v>
          </cell>
          <cell r="D685">
            <v>66464</v>
          </cell>
          <cell r="E685" t="str">
            <v>0106765</v>
          </cell>
          <cell r="F685" t="str">
            <v>Orange</v>
          </cell>
          <cell r="G685" t="str">
            <v>Capistrano Unified</v>
          </cell>
          <cell r="H685" t="str">
            <v>Capistrano Connections Academy</v>
          </cell>
          <cell r="I685" t="str">
            <v>UNIFIED</v>
          </cell>
          <cell r="J685" t="str">
            <v>0664</v>
          </cell>
          <cell r="K685" t="str">
            <v>D</v>
          </cell>
          <cell r="L685">
            <v>3</v>
          </cell>
          <cell r="M685">
            <v>66464</v>
          </cell>
          <cell r="O685">
            <v>1</v>
          </cell>
          <cell r="P685">
            <v>7</v>
          </cell>
          <cell r="Q685">
            <v>255</v>
          </cell>
        </row>
        <row r="686">
          <cell r="A686" t="str">
            <v>30664640123729</v>
          </cell>
          <cell r="B686">
            <v>12560</v>
          </cell>
          <cell r="C686" t="str">
            <v>30</v>
          </cell>
          <cell r="D686">
            <v>66464</v>
          </cell>
          <cell r="E686" t="str">
            <v>0123729</v>
          </cell>
          <cell r="F686" t="str">
            <v>Orange</v>
          </cell>
          <cell r="G686" t="str">
            <v>Capistrano Unified</v>
          </cell>
          <cell r="H686" t="str">
            <v>Community Roots Academy</v>
          </cell>
          <cell r="I686" t="str">
            <v>UNIFIED</v>
          </cell>
          <cell r="J686" t="str">
            <v>1274</v>
          </cell>
          <cell r="K686" t="str">
            <v>D</v>
          </cell>
          <cell r="L686">
            <v>3</v>
          </cell>
          <cell r="M686">
            <v>66464</v>
          </cell>
          <cell r="O686">
            <v>1</v>
          </cell>
          <cell r="P686">
            <v>28</v>
          </cell>
          <cell r="Q686">
            <v>255</v>
          </cell>
        </row>
        <row r="687">
          <cell r="A687" t="str">
            <v>30664640124743</v>
          </cell>
          <cell r="B687">
            <v>12614</v>
          </cell>
          <cell r="C687" t="str">
            <v>30</v>
          </cell>
          <cell r="D687">
            <v>66464</v>
          </cell>
          <cell r="E687" t="str">
            <v>0124743</v>
          </cell>
          <cell r="F687" t="str">
            <v>Orange</v>
          </cell>
          <cell r="G687" t="str">
            <v>Capistrano Unified</v>
          </cell>
          <cell r="H687" t="str">
            <v>Oxford Preparatory Academy - South Orange County</v>
          </cell>
          <cell r="I687" t="str">
            <v>UNIFIED</v>
          </cell>
          <cell r="J687" t="str">
            <v>1324</v>
          </cell>
          <cell r="K687" t="str">
            <v>D</v>
          </cell>
          <cell r="L687">
            <v>3</v>
          </cell>
          <cell r="M687">
            <v>66464</v>
          </cell>
          <cell r="O687">
            <v>1</v>
          </cell>
          <cell r="P687">
            <v>28</v>
          </cell>
          <cell r="Q687">
            <v>255</v>
          </cell>
        </row>
        <row r="688">
          <cell r="A688" t="str">
            <v>30664646117758</v>
          </cell>
          <cell r="B688">
            <v>1257</v>
          </cell>
          <cell r="C688" t="str">
            <v>30</v>
          </cell>
          <cell r="D688">
            <v>66464</v>
          </cell>
          <cell r="E688" t="str">
            <v>6117758</v>
          </cell>
          <cell r="F688" t="str">
            <v>Orange</v>
          </cell>
          <cell r="G688" t="str">
            <v>Capistrano Unified</v>
          </cell>
          <cell r="H688" t="str">
            <v>Journey</v>
          </cell>
          <cell r="I688" t="str">
            <v>UNIFIED</v>
          </cell>
          <cell r="J688" t="str">
            <v>0294</v>
          </cell>
          <cell r="K688" t="str">
            <v>D</v>
          </cell>
          <cell r="L688">
            <v>3</v>
          </cell>
          <cell r="M688">
            <v>66464</v>
          </cell>
          <cell r="O688">
            <v>1</v>
          </cell>
          <cell r="P688">
            <v>1</v>
          </cell>
          <cell r="Q688">
            <v>255</v>
          </cell>
        </row>
        <row r="689">
          <cell r="A689" t="str">
            <v>30664646120356</v>
          </cell>
          <cell r="B689">
            <v>1258</v>
          </cell>
          <cell r="C689" t="str">
            <v>30</v>
          </cell>
          <cell r="D689">
            <v>66464</v>
          </cell>
          <cell r="E689" t="str">
            <v>6120356</v>
          </cell>
          <cell r="F689" t="str">
            <v>Orange</v>
          </cell>
          <cell r="G689" t="str">
            <v>Capistrano Unified</v>
          </cell>
          <cell r="H689" t="str">
            <v>Opportunities for Learning - Capistrano</v>
          </cell>
          <cell r="I689" t="str">
            <v>UNIFIED</v>
          </cell>
          <cell r="J689" t="str">
            <v>0463</v>
          </cell>
          <cell r="K689" t="str">
            <v>D</v>
          </cell>
          <cell r="L689">
            <v>3</v>
          </cell>
          <cell r="M689">
            <v>66464</v>
          </cell>
          <cell r="O689">
            <v>1</v>
          </cell>
          <cell r="P689">
            <v>1</v>
          </cell>
          <cell r="Q689">
            <v>255</v>
          </cell>
        </row>
        <row r="690">
          <cell r="A690" t="str">
            <v>30665300134221</v>
          </cell>
          <cell r="B690">
            <v>14363</v>
          </cell>
          <cell r="C690" t="str">
            <v>30</v>
          </cell>
          <cell r="D690">
            <v>66530</v>
          </cell>
          <cell r="E690" t="str">
            <v>0134221</v>
          </cell>
          <cell r="F690" t="str">
            <v>Orange</v>
          </cell>
          <cell r="G690" t="str">
            <v>Huntington Beach City Elementary</v>
          </cell>
          <cell r="H690" t="str">
            <v>Kinetic Academy</v>
          </cell>
          <cell r="I690" t="str">
            <v>ELEMENTARY</v>
          </cell>
          <cell r="J690" t="str">
            <v>1812</v>
          </cell>
          <cell r="K690" t="str">
            <v>D</v>
          </cell>
          <cell r="L690">
            <v>3</v>
          </cell>
          <cell r="M690">
            <v>66530</v>
          </cell>
          <cell r="O690">
            <v>1</v>
          </cell>
          <cell r="P690">
            <v>43</v>
          </cell>
          <cell r="Q690">
            <v>255</v>
          </cell>
        </row>
        <row r="691">
          <cell r="A691" t="str">
            <v>30666216085328</v>
          </cell>
          <cell r="B691">
            <v>1260</v>
          </cell>
          <cell r="C691" t="str">
            <v>30</v>
          </cell>
          <cell r="D691">
            <v>66621</v>
          </cell>
          <cell r="E691" t="str">
            <v>6085328</v>
          </cell>
          <cell r="F691" t="str">
            <v>Orange</v>
          </cell>
          <cell r="G691" t="str">
            <v>Orange Unified</v>
          </cell>
          <cell r="H691" t="str">
            <v>Santiago Middle</v>
          </cell>
          <cell r="I691" t="str">
            <v>UNIFIED</v>
          </cell>
          <cell r="J691" t="str">
            <v>0066</v>
          </cell>
          <cell r="K691" t="str">
            <v>D</v>
          </cell>
          <cell r="L691">
            <v>3</v>
          </cell>
          <cell r="M691">
            <v>66621</v>
          </cell>
          <cell r="O691">
            <v>1</v>
          </cell>
          <cell r="P691">
            <v>1</v>
          </cell>
          <cell r="Q691">
            <v>255</v>
          </cell>
        </row>
        <row r="692">
          <cell r="A692" t="str">
            <v>30666216094874</v>
          </cell>
          <cell r="B692">
            <v>1261</v>
          </cell>
          <cell r="C692" t="str">
            <v>30</v>
          </cell>
          <cell r="D692">
            <v>66621</v>
          </cell>
          <cell r="E692" t="str">
            <v>6094874</v>
          </cell>
          <cell r="F692" t="str">
            <v>Orange</v>
          </cell>
          <cell r="G692" t="str">
            <v>Orange Unified</v>
          </cell>
          <cell r="H692" t="str">
            <v>El Rancho Charter</v>
          </cell>
          <cell r="I692" t="str">
            <v>UNIFIED</v>
          </cell>
          <cell r="J692" t="str">
            <v>0445</v>
          </cell>
          <cell r="K692" t="str">
            <v>L</v>
          </cell>
          <cell r="L692">
            <v>3</v>
          </cell>
          <cell r="M692">
            <v>66621</v>
          </cell>
          <cell r="O692">
            <v>1</v>
          </cell>
          <cell r="P692">
            <v>1</v>
          </cell>
          <cell r="Q692">
            <v>255</v>
          </cell>
        </row>
        <row r="693">
          <cell r="A693" t="str">
            <v>30666700101626</v>
          </cell>
          <cell r="B693">
            <v>9617</v>
          </cell>
          <cell r="C693" t="str">
            <v>30</v>
          </cell>
          <cell r="D693">
            <v>66670</v>
          </cell>
          <cell r="E693" t="str">
            <v>0101626</v>
          </cell>
          <cell r="F693" t="str">
            <v>Orange</v>
          </cell>
          <cell r="G693" t="str">
            <v>Santa Ana Unified</v>
          </cell>
          <cell r="H693" t="str">
            <v>Edward B. Cole Academy</v>
          </cell>
          <cell r="I693" t="str">
            <v>UNIFIED</v>
          </cell>
          <cell r="J693" t="str">
            <v>0578</v>
          </cell>
          <cell r="K693" t="str">
            <v>D</v>
          </cell>
          <cell r="L693">
            <v>3</v>
          </cell>
          <cell r="M693">
            <v>66670</v>
          </cell>
          <cell r="O693">
            <v>1</v>
          </cell>
          <cell r="P693">
            <v>4</v>
          </cell>
          <cell r="Q693">
            <v>255</v>
          </cell>
        </row>
        <row r="694">
          <cell r="A694" t="str">
            <v>30666700106567</v>
          </cell>
          <cell r="B694">
            <v>9694</v>
          </cell>
          <cell r="C694" t="str">
            <v>30</v>
          </cell>
          <cell r="D694">
            <v>66670</v>
          </cell>
          <cell r="E694" t="str">
            <v>0106567</v>
          </cell>
          <cell r="F694" t="str">
            <v>Orange</v>
          </cell>
          <cell r="G694" t="str">
            <v>Santa Ana Unified</v>
          </cell>
          <cell r="H694" t="str">
            <v>Nova Academy</v>
          </cell>
          <cell r="I694" t="str">
            <v>UNIFIED</v>
          </cell>
          <cell r="J694" t="str">
            <v>0632</v>
          </cell>
          <cell r="K694" t="str">
            <v>D</v>
          </cell>
          <cell r="L694">
            <v>3</v>
          </cell>
          <cell r="M694">
            <v>66670</v>
          </cell>
          <cell r="O694">
            <v>1</v>
          </cell>
          <cell r="P694">
            <v>7</v>
          </cell>
          <cell r="Q694">
            <v>255</v>
          </cell>
        </row>
        <row r="695">
          <cell r="A695" t="str">
            <v>30666700109066</v>
          </cell>
          <cell r="B695">
            <v>10158</v>
          </cell>
          <cell r="C695" t="str">
            <v>30</v>
          </cell>
          <cell r="D695">
            <v>66670</v>
          </cell>
          <cell r="E695" t="str">
            <v>0109066</v>
          </cell>
          <cell r="F695" t="str">
            <v>Orange</v>
          </cell>
          <cell r="G695" t="str">
            <v>Santa Ana Unified</v>
          </cell>
          <cell r="H695" t="str">
            <v>Orange County Educational Arts Academy</v>
          </cell>
          <cell r="I695" t="str">
            <v>UNIFIED</v>
          </cell>
          <cell r="J695" t="str">
            <v>0701</v>
          </cell>
          <cell r="K695" t="str">
            <v>D</v>
          </cell>
          <cell r="L695">
            <v>3</v>
          </cell>
          <cell r="M695">
            <v>66670</v>
          </cell>
          <cell r="O695">
            <v>1</v>
          </cell>
          <cell r="P695">
            <v>10</v>
          </cell>
          <cell r="Q695">
            <v>255</v>
          </cell>
        </row>
        <row r="696">
          <cell r="A696" t="str">
            <v>30666700132852</v>
          </cell>
          <cell r="B696">
            <v>14263</v>
          </cell>
          <cell r="C696" t="str">
            <v>30</v>
          </cell>
          <cell r="D696">
            <v>66670</v>
          </cell>
          <cell r="E696" t="str">
            <v>0132852</v>
          </cell>
          <cell r="F696" t="str">
            <v>Orange</v>
          </cell>
          <cell r="G696" t="str">
            <v>Santa Ana Unified</v>
          </cell>
          <cell r="H696" t="str">
            <v>Advanced Learning Academy</v>
          </cell>
          <cell r="I696" t="str">
            <v>UNIFIED</v>
          </cell>
          <cell r="J696" t="str">
            <v>1765</v>
          </cell>
          <cell r="K696" t="str">
            <v>L</v>
          </cell>
          <cell r="L696">
            <v>3</v>
          </cell>
          <cell r="M696">
            <v>66670</v>
          </cell>
          <cell r="O696">
            <v>1</v>
          </cell>
          <cell r="P696">
            <v>40</v>
          </cell>
          <cell r="Q696">
            <v>255</v>
          </cell>
          <cell r="V696" t="str">
            <v>30-66670-0135897</v>
          </cell>
          <cell r="X696" t="str">
            <v>System-0141</v>
          </cell>
          <cell r="Y696" t="str">
            <v>Bill</v>
          </cell>
          <cell r="Z696">
            <v>42943</v>
          </cell>
        </row>
        <row r="697">
          <cell r="A697" t="str">
            <v>30666703030723</v>
          </cell>
          <cell r="B697">
            <v>1262</v>
          </cell>
          <cell r="C697" t="str">
            <v>30</v>
          </cell>
          <cell r="D697">
            <v>66670</v>
          </cell>
          <cell r="E697" t="str">
            <v>3030723</v>
          </cell>
          <cell r="F697" t="str">
            <v>Orange</v>
          </cell>
          <cell r="G697" t="str">
            <v>Santa Ana Unified</v>
          </cell>
          <cell r="H697" t="str">
            <v>OCSA</v>
          </cell>
          <cell r="I697" t="str">
            <v>UNIFIED</v>
          </cell>
          <cell r="J697" t="str">
            <v>0290</v>
          </cell>
          <cell r="K697" t="str">
            <v>D</v>
          </cell>
          <cell r="L697">
            <v>3</v>
          </cell>
          <cell r="M697">
            <v>66670</v>
          </cell>
          <cell r="O697">
            <v>1</v>
          </cell>
          <cell r="P697">
            <v>1</v>
          </cell>
          <cell r="Q697">
            <v>255</v>
          </cell>
        </row>
        <row r="698">
          <cell r="A698" t="str">
            <v>30666706119127</v>
          </cell>
          <cell r="B698">
            <v>1264</v>
          </cell>
          <cell r="C698" t="str">
            <v>30</v>
          </cell>
          <cell r="D698">
            <v>66670</v>
          </cell>
          <cell r="E698" t="str">
            <v>6119127</v>
          </cell>
          <cell r="F698" t="str">
            <v>Orange</v>
          </cell>
          <cell r="G698" t="str">
            <v>Santa Ana Unified</v>
          </cell>
          <cell r="H698" t="str">
            <v>El Sol Santa Ana Science and Arts Academy</v>
          </cell>
          <cell r="I698" t="str">
            <v>UNIFIED</v>
          </cell>
          <cell r="J698" t="str">
            <v>0365</v>
          </cell>
          <cell r="K698" t="str">
            <v>D</v>
          </cell>
          <cell r="L698">
            <v>3</v>
          </cell>
          <cell r="M698">
            <v>66670</v>
          </cell>
          <cell r="O698">
            <v>1</v>
          </cell>
          <cell r="P698">
            <v>1</v>
          </cell>
          <cell r="Q698">
            <v>255</v>
          </cell>
        </row>
        <row r="699">
          <cell r="A699" t="str">
            <v>30736356030183</v>
          </cell>
          <cell r="B699">
            <v>1265</v>
          </cell>
          <cell r="C699" t="str">
            <v>30</v>
          </cell>
          <cell r="D699">
            <v>73635</v>
          </cell>
          <cell r="E699" t="str">
            <v>6030183</v>
          </cell>
          <cell r="F699" t="str">
            <v>Orange</v>
          </cell>
          <cell r="G699" t="str">
            <v>Saddleback Valley Unified</v>
          </cell>
          <cell r="H699" t="str">
            <v>Ralph A. Gates Elementary</v>
          </cell>
          <cell r="I699" t="str">
            <v>UNIFIED</v>
          </cell>
          <cell r="J699" t="str">
            <v>0157</v>
          </cell>
          <cell r="K699" t="str">
            <v>L</v>
          </cell>
          <cell r="L699">
            <v>3</v>
          </cell>
          <cell r="M699">
            <v>73635</v>
          </cell>
          <cell r="O699">
            <v>1</v>
          </cell>
          <cell r="P699">
            <v>1</v>
          </cell>
          <cell r="Q699">
            <v>255</v>
          </cell>
        </row>
        <row r="700">
          <cell r="A700" t="str">
            <v>30768930130765</v>
          </cell>
          <cell r="B700">
            <v>14112</v>
          </cell>
          <cell r="C700" t="str">
            <v>30</v>
          </cell>
          <cell r="D700">
            <v>76893</v>
          </cell>
          <cell r="E700" t="str">
            <v>0130765</v>
          </cell>
          <cell r="F700" t="str">
            <v>Orange</v>
          </cell>
          <cell r="G700" t="str">
            <v>State Board of Education - Magnolia Science Academy - Santa Ana</v>
          </cell>
          <cell r="H700" t="str">
            <v>Magnolia Science Academy - Santa Ana</v>
          </cell>
          <cell r="I700" t="str">
            <v>UNIFIED</v>
          </cell>
          <cell r="J700" t="str">
            <v>1686</v>
          </cell>
          <cell r="K700" t="str">
            <v>D</v>
          </cell>
          <cell r="L700">
            <v>4</v>
          </cell>
          <cell r="M700">
            <v>66670</v>
          </cell>
          <cell r="N700" t="str">
            <v>Santa Ana Unified</v>
          </cell>
          <cell r="O700">
            <v>1</v>
          </cell>
          <cell r="P700">
            <v>37</v>
          </cell>
          <cell r="Q700">
            <v>255</v>
          </cell>
        </row>
        <row r="701">
          <cell r="A701" t="str">
            <v>31103140119214</v>
          </cell>
          <cell r="B701">
            <v>12190</v>
          </cell>
          <cell r="C701" t="str">
            <v>31</v>
          </cell>
          <cell r="D701">
            <v>10314</v>
          </cell>
          <cell r="E701" t="str">
            <v>0119214</v>
          </cell>
          <cell r="F701" t="str">
            <v>Placer</v>
          </cell>
          <cell r="G701" t="str">
            <v>Placer Co. Office of Education</v>
          </cell>
          <cell r="H701" t="str">
            <v>CORE Placer Charter</v>
          </cell>
          <cell r="I701" t="str">
            <v>ELEMENTARY</v>
          </cell>
          <cell r="J701" t="str">
            <v>1064</v>
          </cell>
          <cell r="K701" t="str">
            <v>D</v>
          </cell>
          <cell r="L701">
            <v>2</v>
          </cell>
          <cell r="M701">
            <v>66795</v>
          </cell>
          <cell r="N701" t="str">
            <v>Colfax Elementary</v>
          </cell>
          <cell r="O701">
            <v>1</v>
          </cell>
          <cell r="P701">
            <v>22</v>
          </cell>
          <cell r="Q701">
            <v>255</v>
          </cell>
        </row>
        <row r="702">
          <cell r="A702" t="str">
            <v>31103140126904</v>
          </cell>
          <cell r="B702">
            <v>12779</v>
          </cell>
          <cell r="C702" t="str">
            <v>31</v>
          </cell>
          <cell r="D702">
            <v>10314</v>
          </cell>
          <cell r="E702" t="str">
            <v>0126904</v>
          </cell>
          <cell r="F702" t="str">
            <v>Placer</v>
          </cell>
          <cell r="G702" t="str">
            <v>Placer Co. Office of Education</v>
          </cell>
          <cell r="H702" t="str">
            <v>Placer County Pathways Charter</v>
          </cell>
          <cell r="I702" t="str">
            <v>CO OFFICE</v>
          </cell>
          <cell r="J702" t="str">
            <v>1432</v>
          </cell>
          <cell r="K702" t="str">
            <v>L</v>
          </cell>
          <cell r="L702">
            <v>1</v>
          </cell>
          <cell r="M702">
            <v>10314</v>
          </cell>
          <cell r="O702">
            <v>1</v>
          </cell>
          <cell r="P702">
            <v>31</v>
          </cell>
          <cell r="Q702">
            <v>255</v>
          </cell>
        </row>
        <row r="703">
          <cell r="A703" t="str">
            <v>31667616031009</v>
          </cell>
          <cell r="B703">
            <v>5640</v>
          </cell>
          <cell r="C703" t="str">
            <v>31</v>
          </cell>
          <cell r="D703">
            <v>66761</v>
          </cell>
          <cell r="E703" t="str">
            <v>6031009</v>
          </cell>
          <cell r="F703" t="str">
            <v>Placer</v>
          </cell>
          <cell r="G703" t="str">
            <v>Ackerman Charter</v>
          </cell>
          <cell r="H703" t="str">
            <v>Bowman Charter</v>
          </cell>
          <cell r="I703" t="str">
            <v>ELEMENTARY</v>
          </cell>
          <cell r="J703" t="str">
            <v>00D9</v>
          </cell>
          <cell r="K703" t="str">
            <v>L</v>
          </cell>
          <cell r="L703">
            <v>6</v>
          </cell>
          <cell r="M703">
            <v>66761</v>
          </cell>
          <cell r="O703">
            <v>1</v>
          </cell>
          <cell r="P703">
            <v>16</v>
          </cell>
          <cell r="Q703">
            <v>255</v>
          </cell>
        </row>
        <row r="704">
          <cell r="A704" t="str">
            <v>31667870126664</v>
          </cell>
          <cell r="B704">
            <v>12765</v>
          </cell>
          <cell r="C704" t="str">
            <v>31</v>
          </cell>
          <cell r="D704">
            <v>66787</v>
          </cell>
          <cell r="E704" t="str">
            <v>0126664</v>
          </cell>
          <cell r="F704" t="str">
            <v>Placer</v>
          </cell>
          <cell r="G704" t="str">
            <v>Auburn Union Elementary</v>
          </cell>
          <cell r="H704" t="str">
            <v>Alta Vista Community Charter</v>
          </cell>
          <cell r="I704" t="str">
            <v>ELEMENTARY</v>
          </cell>
          <cell r="J704" t="str">
            <v>1429</v>
          </cell>
          <cell r="K704" t="str">
            <v>L</v>
          </cell>
          <cell r="L704">
            <v>3</v>
          </cell>
          <cell r="M704">
            <v>66787</v>
          </cell>
          <cell r="O704">
            <v>1</v>
          </cell>
          <cell r="P704">
            <v>31</v>
          </cell>
          <cell r="Q704">
            <v>255</v>
          </cell>
        </row>
        <row r="705">
          <cell r="A705" t="str">
            <v>31667876031033</v>
          </cell>
          <cell r="B705">
            <v>5644</v>
          </cell>
          <cell r="C705" t="str">
            <v>31</v>
          </cell>
          <cell r="D705">
            <v>66787</v>
          </cell>
          <cell r="E705" t="str">
            <v>6031033</v>
          </cell>
          <cell r="F705" t="str">
            <v>Placer</v>
          </cell>
          <cell r="G705" t="str">
            <v>Auburn Union Elementary</v>
          </cell>
          <cell r="H705" t="str">
            <v>EV Cain 21st Century STEM Charter</v>
          </cell>
          <cell r="I705" t="str">
            <v>ELEMENTARY</v>
          </cell>
          <cell r="J705" t="str">
            <v>1226</v>
          </cell>
          <cell r="K705" t="str">
            <v>L</v>
          </cell>
          <cell r="L705">
            <v>3</v>
          </cell>
          <cell r="M705">
            <v>66787</v>
          </cell>
          <cell r="O705">
            <v>1</v>
          </cell>
          <cell r="P705">
            <v>25</v>
          </cell>
          <cell r="Q705">
            <v>255</v>
          </cell>
        </row>
        <row r="706">
          <cell r="A706" t="str">
            <v>31668450117150</v>
          </cell>
          <cell r="B706">
            <v>11999</v>
          </cell>
          <cell r="C706" t="str">
            <v>31</v>
          </cell>
          <cell r="D706">
            <v>66845</v>
          </cell>
          <cell r="E706" t="str">
            <v>0117150</v>
          </cell>
          <cell r="F706" t="str">
            <v>Placer</v>
          </cell>
          <cell r="G706" t="str">
            <v>Loomis Union Elementary</v>
          </cell>
          <cell r="H706" t="str">
            <v>Loomis Basin Charter</v>
          </cell>
          <cell r="I706" t="str">
            <v>ELEMENTARY</v>
          </cell>
          <cell r="J706" t="str">
            <v>0979</v>
          </cell>
          <cell r="K706" t="str">
            <v>L</v>
          </cell>
          <cell r="L706">
            <v>3</v>
          </cell>
          <cell r="M706">
            <v>66845</v>
          </cell>
          <cell r="O706">
            <v>1</v>
          </cell>
          <cell r="P706">
            <v>19</v>
          </cell>
          <cell r="Q706">
            <v>255</v>
          </cell>
        </row>
        <row r="707">
          <cell r="A707" t="str">
            <v>31668450121418</v>
          </cell>
          <cell r="B707">
            <v>12561</v>
          </cell>
          <cell r="C707" t="str">
            <v>31</v>
          </cell>
          <cell r="D707">
            <v>66845</v>
          </cell>
          <cell r="E707" t="str">
            <v>0121418</v>
          </cell>
          <cell r="F707" t="str">
            <v>Placer</v>
          </cell>
          <cell r="G707" t="str">
            <v>Loomis Union Elementary</v>
          </cell>
          <cell r="H707" t="str">
            <v>John Adams Academy</v>
          </cell>
          <cell r="I707" t="str">
            <v>ELEMENTARY</v>
          </cell>
          <cell r="J707" t="str">
            <v>1169</v>
          </cell>
          <cell r="K707" t="str">
            <v>D</v>
          </cell>
          <cell r="L707">
            <v>3</v>
          </cell>
          <cell r="M707">
            <v>66845</v>
          </cell>
          <cell r="O707">
            <v>1</v>
          </cell>
          <cell r="P707">
            <v>28</v>
          </cell>
          <cell r="Q707">
            <v>255</v>
          </cell>
        </row>
        <row r="708">
          <cell r="A708" t="str">
            <v>31668520109827</v>
          </cell>
          <cell r="B708">
            <v>10153</v>
          </cell>
          <cell r="C708" t="str">
            <v>31</v>
          </cell>
          <cell r="D708">
            <v>66852</v>
          </cell>
          <cell r="E708" t="str">
            <v>0109827</v>
          </cell>
          <cell r="F708" t="str">
            <v>Placer</v>
          </cell>
          <cell r="G708" t="str">
            <v>Newcastle Elementary</v>
          </cell>
          <cell r="H708" t="str">
            <v>Newcastle Charter</v>
          </cell>
          <cell r="I708" t="str">
            <v>ELEMENTARY</v>
          </cell>
          <cell r="J708" t="str">
            <v>0727</v>
          </cell>
          <cell r="K708" t="str">
            <v>L</v>
          </cell>
          <cell r="L708">
            <v>3</v>
          </cell>
          <cell r="M708">
            <v>66852</v>
          </cell>
          <cell r="O708">
            <v>1</v>
          </cell>
          <cell r="P708">
            <v>10</v>
          </cell>
          <cell r="Q708">
            <v>255</v>
          </cell>
        </row>
        <row r="709">
          <cell r="A709" t="str">
            <v>31668520120105</v>
          </cell>
          <cell r="B709">
            <v>12191</v>
          </cell>
          <cell r="C709" t="str">
            <v>31</v>
          </cell>
          <cell r="D709">
            <v>66852</v>
          </cell>
          <cell r="E709" t="str">
            <v>0120105</v>
          </cell>
          <cell r="F709" t="str">
            <v>Placer</v>
          </cell>
          <cell r="G709" t="str">
            <v>Newcastle Elementary</v>
          </cell>
          <cell r="H709" t="str">
            <v>Creekside Charter</v>
          </cell>
          <cell r="I709" t="str">
            <v>ELEMENTARY</v>
          </cell>
          <cell r="J709" t="str">
            <v>1102</v>
          </cell>
          <cell r="K709" t="str">
            <v>D</v>
          </cell>
          <cell r="L709">
            <v>3</v>
          </cell>
          <cell r="M709">
            <v>66852</v>
          </cell>
          <cell r="O709">
            <v>1</v>
          </cell>
          <cell r="P709">
            <v>22</v>
          </cell>
          <cell r="Q709">
            <v>255</v>
          </cell>
        </row>
        <row r="710">
          <cell r="A710" t="str">
            <v>31668520121608</v>
          </cell>
          <cell r="B710">
            <v>12369</v>
          </cell>
          <cell r="C710" t="str">
            <v>31</v>
          </cell>
          <cell r="D710">
            <v>66852</v>
          </cell>
          <cell r="E710" t="str">
            <v>0121608</v>
          </cell>
          <cell r="F710" t="str">
            <v>Placer</v>
          </cell>
          <cell r="G710" t="str">
            <v>Newcastle Elementary</v>
          </cell>
          <cell r="H710" t="str">
            <v>Harvest Ridge Cooperative Charter/Placer Academy</v>
          </cell>
          <cell r="I710" t="str">
            <v>ELEMENTARY</v>
          </cell>
          <cell r="J710" t="str">
            <v>1179</v>
          </cell>
          <cell r="K710" t="str">
            <v>L</v>
          </cell>
          <cell r="L710">
            <v>3</v>
          </cell>
          <cell r="M710">
            <v>66852</v>
          </cell>
          <cell r="O710">
            <v>1</v>
          </cell>
          <cell r="P710">
            <v>25</v>
          </cell>
          <cell r="Q710">
            <v>255</v>
          </cell>
          <cell r="T710" t="str">
            <v>D</v>
          </cell>
          <cell r="X710" t="str">
            <v>System-0164</v>
          </cell>
          <cell r="Y710" t="str">
            <v>Bill</v>
          </cell>
          <cell r="Z710">
            <v>42961</v>
          </cell>
        </row>
        <row r="711">
          <cell r="A711" t="str">
            <v>31668520127902</v>
          </cell>
          <cell r="B711">
            <v>12931</v>
          </cell>
          <cell r="C711" t="str">
            <v>31</v>
          </cell>
          <cell r="D711">
            <v>66852</v>
          </cell>
          <cell r="E711" t="str">
            <v>0127902</v>
          </cell>
          <cell r="F711" t="str">
            <v>Placer</v>
          </cell>
          <cell r="G711" t="str">
            <v>Newcastle Elementary</v>
          </cell>
          <cell r="H711" t="str">
            <v>Squaw Valley Preparatory</v>
          </cell>
          <cell r="I711" t="str">
            <v>ELEMENTARY</v>
          </cell>
          <cell r="J711" t="str">
            <v>1529</v>
          </cell>
          <cell r="K711" t="str">
            <v>D</v>
          </cell>
          <cell r="L711">
            <v>3</v>
          </cell>
          <cell r="M711">
            <v>66852</v>
          </cell>
          <cell r="O711">
            <v>1</v>
          </cell>
          <cell r="P711">
            <v>34</v>
          </cell>
          <cell r="Q711">
            <v>255</v>
          </cell>
        </row>
        <row r="712">
          <cell r="A712" t="str">
            <v>31668520127928</v>
          </cell>
          <cell r="B712">
            <v>12930</v>
          </cell>
          <cell r="C712" t="str">
            <v>31</v>
          </cell>
          <cell r="D712">
            <v>66852</v>
          </cell>
          <cell r="E712" t="str">
            <v>0127928</v>
          </cell>
          <cell r="F712" t="str">
            <v>Placer</v>
          </cell>
          <cell r="G712" t="str">
            <v>Newcastle Elementary</v>
          </cell>
          <cell r="H712" t="str">
            <v>Rocklin Academy Gateway</v>
          </cell>
          <cell r="I712" t="str">
            <v>ELEMENTARY</v>
          </cell>
          <cell r="J712" t="str">
            <v>1528</v>
          </cell>
          <cell r="K712" t="str">
            <v>D</v>
          </cell>
          <cell r="L712">
            <v>3</v>
          </cell>
          <cell r="M712">
            <v>66852</v>
          </cell>
          <cell r="O712">
            <v>1</v>
          </cell>
          <cell r="P712">
            <v>34</v>
          </cell>
          <cell r="Q712">
            <v>255</v>
          </cell>
        </row>
        <row r="713">
          <cell r="A713" t="str">
            <v>31669280135285</v>
          </cell>
          <cell r="B713">
            <v>14452</v>
          </cell>
          <cell r="C713" t="str">
            <v>31</v>
          </cell>
          <cell r="D713" t="str">
            <v>66928</v>
          </cell>
          <cell r="E713" t="str">
            <v>0135285</v>
          </cell>
          <cell r="F713" t="str">
            <v>Placer</v>
          </cell>
          <cell r="G713" t="str">
            <v>Roseville Joint Union High</v>
          </cell>
          <cell r="H713" t="str">
            <v>Century High School An Integrated Global Studies Academy</v>
          </cell>
          <cell r="I713" t="str">
            <v>HIGH</v>
          </cell>
          <cell r="J713" t="str">
            <v>1822</v>
          </cell>
          <cell r="K713" t="str">
            <v>D</v>
          </cell>
          <cell r="L713">
            <v>3</v>
          </cell>
          <cell r="M713">
            <v>66928</v>
          </cell>
          <cell r="O713">
            <v>1</v>
          </cell>
          <cell r="P713">
            <v>46</v>
          </cell>
          <cell r="Q713">
            <v>255</v>
          </cell>
          <cell r="S713" t="str">
            <v>x</v>
          </cell>
          <cell r="X713" t="str">
            <v>System-0154</v>
          </cell>
          <cell r="Y713" t="str">
            <v>Bill</v>
          </cell>
          <cell r="Z713">
            <v>42943</v>
          </cell>
        </row>
        <row r="714">
          <cell r="A714" t="str">
            <v>31669440121624</v>
          </cell>
          <cell r="B714">
            <v>12372</v>
          </cell>
          <cell r="C714" t="str">
            <v>31</v>
          </cell>
          <cell r="D714">
            <v>66944</v>
          </cell>
          <cell r="E714" t="str">
            <v>0121624</v>
          </cell>
          <cell r="F714" t="str">
            <v>Placer</v>
          </cell>
          <cell r="G714" t="str">
            <v>Tahoe-Truckee Unified</v>
          </cell>
          <cell r="H714" t="str">
            <v>Sierra Expeditionary Learning</v>
          </cell>
          <cell r="I714" t="str">
            <v>UNIFIED</v>
          </cell>
          <cell r="J714" t="str">
            <v>1180</v>
          </cell>
          <cell r="K714" t="str">
            <v>D</v>
          </cell>
          <cell r="L714">
            <v>3</v>
          </cell>
          <cell r="M714">
            <v>66944</v>
          </cell>
          <cell r="O714">
            <v>1</v>
          </cell>
          <cell r="P714">
            <v>25</v>
          </cell>
          <cell r="Q714">
            <v>255</v>
          </cell>
        </row>
        <row r="715">
          <cell r="A715" t="str">
            <v>31669510122507</v>
          </cell>
          <cell r="B715">
            <v>12416</v>
          </cell>
          <cell r="C715" t="str">
            <v>31</v>
          </cell>
          <cell r="D715">
            <v>66951</v>
          </cell>
          <cell r="E715" t="str">
            <v>0122507</v>
          </cell>
          <cell r="F715" t="str">
            <v>Placer</v>
          </cell>
          <cell r="G715" t="str">
            <v>Western Placer Unified</v>
          </cell>
          <cell r="H715" t="str">
            <v>Partnerships for Student-Centered Learning</v>
          </cell>
          <cell r="I715" t="str">
            <v>UNIFIED</v>
          </cell>
          <cell r="J715" t="str">
            <v>1227</v>
          </cell>
          <cell r="K715" t="str">
            <v>D</v>
          </cell>
          <cell r="L715">
            <v>3</v>
          </cell>
          <cell r="M715">
            <v>66951</v>
          </cell>
          <cell r="O715">
            <v>1</v>
          </cell>
          <cell r="P715">
            <v>25</v>
          </cell>
          <cell r="Q715">
            <v>255</v>
          </cell>
        </row>
        <row r="716">
          <cell r="A716" t="str">
            <v>31669510135871</v>
          </cell>
          <cell r="B716">
            <v>14451</v>
          </cell>
          <cell r="C716" t="str">
            <v>31</v>
          </cell>
          <cell r="D716" t="str">
            <v>66951</v>
          </cell>
          <cell r="E716" t="str">
            <v>0135871</v>
          </cell>
          <cell r="F716" t="str">
            <v>Placer</v>
          </cell>
          <cell r="G716" t="str">
            <v>Western Placer Unified</v>
          </cell>
          <cell r="H716" t="str">
            <v>John Adams Academy - Lincoln</v>
          </cell>
          <cell r="I716" t="str">
            <v>UNIFIED</v>
          </cell>
          <cell r="J716" t="str">
            <v>1715</v>
          </cell>
          <cell r="K716" t="str">
            <v>D</v>
          </cell>
          <cell r="L716">
            <v>3</v>
          </cell>
          <cell r="M716">
            <v>66951</v>
          </cell>
          <cell r="O716">
            <v>1</v>
          </cell>
          <cell r="P716">
            <v>46</v>
          </cell>
          <cell r="Q716">
            <v>255</v>
          </cell>
          <cell r="S716" t="str">
            <v>x</v>
          </cell>
          <cell r="X716" t="str">
            <v>System-0153</v>
          </cell>
          <cell r="Y716" t="str">
            <v>Bill</v>
          </cell>
          <cell r="Z716">
            <v>42943</v>
          </cell>
        </row>
        <row r="717">
          <cell r="A717" t="str">
            <v>31669513130168</v>
          </cell>
          <cell r="B717">
            <v>1267</v>
          </cell>
          <cell r="C717" t="str">
            <v>31</v>
          </cell>
          <cell r="D717">
            <v>66951</v>
          </cell>
          <cell r="E717" t="str">
            <v>3130168</v>
          </cell>
          <cell r="F717" t="str">
            <v>Placer</v>
          </cell>
          <cell r="G717" t="str">
            <v>Western Placer Unified</v>
          </cell>
          <cell r="H717" t="str">
            <v>Horizon Charter</v>
          </cell>
          <cell r="I717" t="str">
            <v>UNIFIED</v>
          </cell>
          <cell r="J717" t="str">
            <v>0015</v>
          </cell>
          <cell r="K717" t="str">
            <v>D</v>
          </cell>
          <cell r="L717">
            <v>3</v>
          </cell>
          <cell r="M717">
            <v>66951</v>
          </cell>
          <cell r="O717">
            <v>1</v>
          </cell>
          <cell r="P717">
            <v>1</v>
          </cell>
          <cell r="Q717">
            <v>255</v>
          </cell>
        </row>
        <row r="718">
          <cell r="A718" t="str">
            <v>31750850114371</v>
          </cell>
          <cell r="B718">
            <v>11395</v>
          </cell>
          <cell r="C718" t="str">
            <v>31</v>
          </cell>
          <cell r="D718">
            <v>75085</v>
          </cell>
          <cell r="E718" t="str">
            <v>0114371</v>
          </cell>
          <cell r="F718" t="str">
            <v>Placer</v>
          </cell>
          <cell r="G718" t="str">
            <v>Rocklin Unified</v>
          </cell>
          <cell r="H718" t="str">
            <v>Rocklin Academy at Meyers Street</v>
          </cell>
          <cell r="I718" t="str">
            <v>UNIFIED</v>
          </cell>
          <cell r="J718" t="str">
            <v>0900</v>
          </cell>
          <cell r="K718" t="str">
            <v>D</v>
          </cell>
          <cell r="L718">
            <v>3</v>
          </cell>
          <cell r="M718">
            <v>75085</v>
          </cell>
          <cell r="O718">
            <v>1</v>
          </cell>
          <cell r="P718">
            <v>16</v>
          </cell>
          <cell r="Q718">
            <v>255</v>
          </cell>
        </row>
        <row r="719">
          <cell r="A719" t="str">
            <v>31750850117879</v>
          </cell>
          <cell r="B719">
            <v>12000</v>
          </cell>
          <cell r="C719" t="str">
            <v>31</v>
          </cell>
          <cell r="D719">
            <v>75085</v>
          </cell>
          <cell r="E719" t="str">
            <v>0117879</v>
          </cell>
          <cell r="F719" t="str">
            <v>Placer</v>
          </cell>
          <cell r="G719" t="str">
            <v>Rocklin Unified</v>
          </cell>
          <cell r="H719" t="str">
            <v>Maria Montessori Charter Academy</v>
          </cell>
          <cell r="I719" t="str">
            <v>UNIFIED</v>
          </cell>
          <cell r="J719" t="str">
            <v>1042</v>
          </cell>
          <cell r="K719" t="str">
            <v>D</v>
          </cell>
          <cell r="L719">
            <v>3</v>
          </cell>
          <cell r="M719">
            <v>75085</v>
          </cell>
          <cell r="O719">
            <v>1</v>
          </cell>
          <cell r="P719">
            <v>19</v>
          </cell>
          <cell r="Q719">
            <v>255</v>
          </cell>
        </row>
        <row r="720">
          <cell r="A720" t="str">
            <v>31750850119487</v>
          </cell>
          <cell r="B720">
            <v>12192</v>
          </cell>
          <cell r="C720" t="str">
            <v>31</v>
          </cell>
          <cell r="D720">
            <v>75085</v>
          </cell>
          <cell r="E720" t="str">
            <v>0119487</v>
          </cell>
          <cell r="F720" t="str">
            <v>Placer</v>
          </cell>
          <cell r="G720" t="str">
            <v>Rocklin Unified</v>
          </cell>
          <cell r="H720" t="str">
            <v>Western Sierra Collegiate Academy</v>
          </cell>
          <cell r="I720" t="str">
            <v>UNIFIED</v>
          </cell>
          <cell r="J720" t="str">
            <v>1071</v>
          </cell>
          <cell r="K720" t="str">
            <v>D</v>
          </cell>
          <cell r="L720">
            <v>3</v>
          </cell>
          <cell r="M720">
            <v>75085</v>
          </cell>
          <cell r="O720">
            <v>1</v>
          </cell>
          <cell r="P720">
            <v>22</v>
          </cell>
          <cell r="Q720">
            <v>255</v>
          </cell>
        </row>
        <row r="721">
          <cell r="A721" t="str">
            <v>31750850128561</v>
          </cell>
          <cell r="B721">
            <v>13967</v>
          </cell>
          <cell r="C721" t="str">
            <v>31</v>
          </cell>
          <cell r="D721">
            <v>75085</v>
          </cell>
          <cell r="E721" t="str">
            <v>0128561</v>
          </cell>
          <cell r="F721" t="str">
            <v>Placer</v>
          </cell>
          <cell r="G721" t="str">
            <v>Rocklin Unified</v>
          </cell>
          <cell r="H721" t="str">
            <v>Rocklin Independent Charter Academy</v>
          </cell>
          <cell r="I721" t="str">
            <v>UNIFIED</v>
          </cell>
          <cell r="J721" t="str">
            <v>1573</v>
          </cell>
          <cell r="K721" t="str">
            <v>L</v>
          </cell>
          <cell r="L721">
            <v>3</v>
          </cell>
          <cell r="M721">
            <v>75085</v>
          </cell>
          <cell r="O721">
            <v>1</v>
          </cell>
          <cell r="P721">
            <v>34</v>
          </cell>
          <cell r="Q721">
            <v>255</v>
          </cell>
        </row>
        <row r="722">
          <cell r="A722" t="str">
            <v>31750856118392</v>
          </cell>
          <cell r="B722">
            <v>1272</v>
          </cell>
          <cell r="C722" t="str">
            <v>31</v>
          </cell>
          <cell r="D722">
            <v>75085</v>
          </cell>
          <cell r="E722" t="str">
            <v>6118392</v>
          </cell>
          <cell r="F722" t="str">
            <v>Placer</v>
          </cell>
          <cell r="G722" t="str">
            <v>Rocklin Unified</v>
          </cell>
          <cell r="H722" t="str">
            <v>Rocklin Academy</v>
          </cell>
          <cell r="I722" t="str">
            <v>UNIFIED</v>
          </cell>
          <cell r="J722" t="str">
            <v>0308</v>
          </cell>
          <cell r="K722" t="str">
            <v>D</v>
          </cell>
          <cell r="L722">
            <v>3</v>
          </cell>
          <cell r="M722">
            <v>75085</v>
          </cell>
          <cell r="O722">
            <v>1</v>
          </cell>
          <cell r="P722">
            <v>1</v>
          </cell>
          <cell r="Q722">
            <v>255</v>
          </cell>
        </row>
        <row r="723">
          <cell r="A723" t="str">
            <v>32669693230083</v>
          </cell>
          <cell r="B723">
            <v>1273</v>
          </cell>
          <cell r="C723" t="str">
            <v>32</v>
          </cell>
          <cell r="D723">
            <v>66969</v>
          </cell>
          <cell r="E723" t="str">
            <v>3230083</v>
          </cell>
          <cell r="F723" t="str">
            <v>Plumas</v>
          </cell>
          <cell r="G723" t="str">
            <v>Plumas Unified</v>
          </cell>
          <cell r="H723" t="str">
            <v>Plumas Charter</v>
          </cell>
          <cell r="I723" t="str">
            <v>UNIFIED</v>
          </cell>
          <cell r="J723" t="str">
            <v>0146</v>
          </cell>
          <cell r="K723" t="str">
            <v>D</v>
          </cell>
          <cell r="L723">
            <v>3</v>
          </cell>
          <cell r="M723">
            <v>66969</v>
          </cell>
          <cell r="O723">
            <v>1</v>
          </cell>
          <cell r="P723">
            <v>1</v>
          </cell>
          <cell r="Q723">
            <v>255</v>
          </cell>
        </row>
        <row r="724">
          <cell r="A724" t="str">
            <v>33103300110833</v>
          </cell>
          <cell r="B724">
            <v>10271</v>
          </cell>
          <cell r="C724" t="str">
            <v>33</v>
          </cell>
          <cell r="D724">
            <v>10330</v>
          </cell>
          <cell r="E724" t="str">
            <v>0110833</v>
          </cell>
          <cell r="F724" t="str">
            <v>Riverside</v>
          </cell>
          <cell r="G724" t="str">
            <v>Riverside Co. Office of Education</v>
          </cell>
          <cell r="H724" t="str">
            <v>River Springs Charter</v>
          </cell>
          <cell r="I724" t="str">
            <v>CO OFFICE</v>
          </cell>
          <cell r="J724" t="str">
            <v>0753</v>
          </cell>
          <cell r="K724" t="str">
            <v>D</v>
          </cell>
          <cell r="L724">
            <v>7</v>
          </cell>
          <cell r="M724">
            <v>10330</v>
          </cell>
          <cell r="O724">
            <v>1</v>
          </cell>
          <cell r="P724">
            <v>13</v>
          </cell>
          <cell r="Q724">
            <v>255</v>
          </cell>
        </row>
        <row r="725">
          <cell r="A725" t="str">
            <v>33103300125237</v>
          </cell>
          <cell r="B725">
            <v>12630</v>
          </cell>
          <cell r="C725" t="str">
            <v>33</v>
          </cell>
          <cell r="D725">
            <v>10330</v>
          </cell>
          <cell r="E725" t="str">
            <v>0125237</v>
          </cell>
          <cell r="F725" t="str">
            <v>Riverside</v>
          </cell>
          <cell r="G725" t="str">
            <v>Riverside Co. Office of Education</v>
          </cell>
          <cell r="H725" t="str">
            <v>Riverside County Education Academy</v>
          </cell>
          <cell r="I725" t="str">
            <v>CO OFFICE</v>
          </cell>
          <cell r="J725" t="str">
            <v>1366</v>
          </cell>
          <cell r="K725" t="str">
            <v>L</v>
          </cell>
          <cell r="L725">
            <v>1</v>
          </cell>
          <cell r="M725">
            <v>10330</v>
          </cell>
          <cell r="O725">
            <v>1</v>
          </cell>
          <cell r="P725">
            <v>28</v>
          </cell>
          <cell r="Q725">
            <v>255</v>
          </cell>
        </row>
        <row r="726">
          <cell r="A726" t="str">
            <v>33103300125385</v>
          </cell>
          <cell r="B726">
            <v>12894</v>
          </cell>
          <cell r="C726" t="str">
            <v>33</v>
          </cell>
          <cell r="D726">
            <v>10330</v>
          </cell>
          <cell r="E726" t="str">
            <v>0125385</v>
          </cell>
          <cell r="F726" t="str">
            <v>Riverside</v>
          </cell>
          <cell r="G726" t="str">
            <v>Riverside Co. Office of Education</v>
          </cell>
          <cell r="H726" t="str">
            <v>Imagine Schools, Riverside County</v>
          </cell>
          <cell r="I726" t="str">
            <v>CO OFFICE</v>
          </cell>
          <cell r="J726" t="str">
            <v>1369</v>
          </cell>
          <cell r="K726" t="str">
            <v>D</v>
          </cell>
          <cell r="L726">
            <v>7</v>
          </cell>
          <cell r="M726">
            <v>10330</v>
          </cell>
          <cell r="O726">
            <v>1</v>
          </cell>
          <cell r="P726">
            <v>34</v>
          </cell>
          <cell r="Q726">
            <v>255</v>
          </cell>
        </row>
        <row r="727">
          <cell r="A727" t="str">
            <v>33103300128397</v>
          </cell>
          <cell r="B727">
            <v>13956</v>
          </cell>
          <cell r="C727" t="str">
            <v>33</v>
          </cell>
          <cell r="D727">
            <v>10330</v>
          </cell>
          <cell r="E727" t="str">
            <v>0128397</v>
          </cell>
          <cell r="F727" t="str">
            <v>Riverside</v>
          </cell>
          <cell r="G727" t="str">
            <v>Riverside Co. Office of Education</v>
          </cell>
          <cell r="H727" t="str">
            <v>Come Back Kids</v>
          </cell>
          <cell r="I727" t="str">
            <v>CO OFFICE</v>
          </cell>
          <cell r="J727" t="str">
            <v>1568</v>
          </cell>
          <cell r="K727" t="str">
            <v>L</v>
          </cell>
          <cell r="L727">
            <v>1</v>
          </cell>
          <cell r="M727">
            <v>10330</v>
          </cell>
          <cell r="O727">
            <v>1</v>
          </cell>
          <cell r="P727">
            <v>34</v>
          </cell>
          <cell r="Q727">
            <v>255</v>
          </cell>
        </row>
        <row r="728">
          <cell r="A728" t="str">
            <v>33103300128777</v>
          </cell>
          <cell r="B728">
            <v>13982</v>
          </cell>
          <cell r="C728" t="str">
            <v>33</v>
          </cell>
          <cell r="D728">
            <v>10330</v>
          </cell>
          <cell r="E728" t="str">
            <v>0128777</v>
          </cell>
          <cell r="F728" t="str">
            <v>Riverside</v>
          </cell>
          <cell r="G728" t="str">
            <v>Riverside Co. Office of Education</v>
          </cell>
          <cell r="H728" t="str">
            <v>Gateway College and Career Academy</v>
          </cell>
          <cell r="I728" t="str">
            <v>CO OFFICE</v>
          </cell>
          <cell r="J728" t="str">
            <v>1602</v>
          </cell>
          <cell r="K728" t="str">
            <v>D</v>
          </cell>
          <cell r="L728">
            <v>7</v>
          </cell>
          <cell r="M728">
            <v>10330</v>
          </cell>
          <cell r="O728">
            <v>1</v>
          </cell>
          <cell r="P728">
            <v>34</v>
          </cell>
          <cell r="Q728">
            <v>255</v>
          </cell>
        </row>
        <row r="729">
          <cell r="A729" t="str">
            <v>33103300134320</v>
          </cell>
          <cell r="B729">
            <v>14364</v>
          </cell>
          <cell r="C729" t="str">
            <v>33</v>
          </cell>
          <cell r="D729">
            <v>10330</v>
          </cell>
          <cell r="E729" t="str">
            <v>0134320</v>
          </cell>
          <cell r="F729" t="str">
            <v>Riverside</v>
          </cell>
          <cell r="G729" t="str">
            <v>Riverside Co. Office of Education</v>
          </cell>
          <cell r="H729" t="str">
            <v>Riverside County Education Academy - Indio</v>
          </cell>
          <cell r="I729" t="str">
            <v>CO OFFICE</v>
          </cell>
          <cell r="J729" t="str">
            <v>1825</v>
          </cell>
          <cell r="K729" t="str">
            <v>L</v>
          </cell>
          <cell r="L729">
            <v>1</v>
          </cell>
          <cell r="M729">
            <v>10330</v>
          </cell>
          <cell r="O729">
            <v>1</v>
          </cell>
          <cell r="P729">
            <v>43</v>
          </cell>
          <cell r="Q729">
            <v>255</v>
          </cell>
        </row>
        <row r="730">
          <cell r="A730" t="str">
            <v>33103300136168</v>
          </cell>
          <cell r="B730">
            <v>14464</v>
          </cell>
          <cell r="C730" t="str">
            <v>33</v>
          </cell>
          <cell r="D730" t="str">
            <v>10330</v>
          </cell>
          <cell r="E730" t="str">
            <v>0136168</v>
          </cell>
          <cell r="F730" t="str">
            <v>Riverside</v>
          </cell>
          <cell r="G730" t="str">
            <v>Riverside Co. Office of Education</v>
          </cell>
          <cell r="H730" t="str">
            <v>Temecula International Academy</v>
          </cell>
          <cell r="I730" t="str">
            <v>UNIFIED</v>
          </cell>
          <cell r="J730" t="str">
            <v>1873</v>
          </cell>
          <cell r="K730" t="str">
            <v>L</v>
          </cell>
          <cell r="L730">
            <v>2</v>
          </cell>
          <cell r="M730">
            <v>75192</v>
          </cell>
          <cell r="N730" t="str">
            <v>Temecula Valley Unified</v>
          </cell>
          <cell r="O730">
            <v>1</v>
          </cell>
          <cell r="P730">
            <v>46</v>
          </cell>
          <cell r="Q730">
            <v>255</v>
          </cell>
          <cell r="S730" t="str">
            <v>x</v>
          </cell>
          <cell r="X730" t="str">
            <v>System-0155</v>
          </cell>
          <cell r="Y730" t="str">
            <v>Bill</v>
          </cell>
          <cell r="Z730">
            <v>42944</v>
          </cell>
        </row>
        <row r="731">
          <cell r="A731" t="str">
            <v>33669930127142</v>
          </cell>
          <cell r="B731">
            <v>12906</v>
          </cell>
          <cell r="C731" t="str">
            <v>33</v>
          </cell>
          <cell r="D731">
            <v>66993</v>
          </cell>
          <cell r="E731" t="str">
            <v>0127142</v>
          </cell>
          <cell r="F731" t="str">
            <v>Riverside</v>
          </cell>
          <cell r="G731" t="str">
            <v>Beaumont Unified</v>
          </cell>
          <cell r="H731" t="str">
            <v>Highland Academy</v>
          </cell>
          <cell r="I731" t="str">
            <v>UNIFIED</v>
          </cell>
          <cell r="J731" t="str">
            <v>1493</v>
          </cell>
          <cell r="K731" t="str">
            <v>L</v>
          </cell>
          <cell r="L731">
            <v>3</v>
          </cell>
          <cell r="M731">
            <v>66993</v>
          </cell>
          <cell r="O731">
            <v>1</v>
          </cell>
          <cell r="P731">
            <v>34</v>
          </cell>
          <cell r="Q731">
            <v>255</v>
          </cell>
          <cell r="T731" t="str">
            <v>D</v>
          </cell>
          <cell r="X731" t="str">
            <v>System-0144</v>
          </cell>
          <cell r="Y731" t="str">
            <v>Bill</v>
          </cell>
          <cell r="Z731">
            <v>42943</v>
          </cell>
        </row>
        <row r="732">
          <cell r="A732" t="str">
            <v>33670586031959</v>
          </cell>
          <cell r="B732">
            <v>1274</v>
          </cell>
          <cell r="C732" t="str">
            <v>33</v>
          </cell>
          <cell r="D732">
            <v>67058</v>
          </cell>
          <cell r="E732" t="str">
            <v>6031959</v>
          </cell>
          <cell r="F732" t="str">
            <v>Riverside</v>
          </cell>
          <cell r="G732" t="str">
            <v>Desert Sands Unified</v>
          </cell>
          <cell r="H732" t="str">
            <v>George Washington Charter</v>
          </cell>
          <cell r="I732" t="str">
            <v>UNIFIED</v>
          </cell>
          <cell r="J732" t="str">
            <v>0052</v>
          </cell>
          <cell r="K732" t="str">
            <v>L</v>
          </cell>
          <cell r="L732">
            <v>3</v>
          </cell>
          <cell r="M732">
            <v>67058</v>
          </cell>
          <cell r="O732">
            <v>1</v>
          </cell>
          <cell r="P732">
            <v>1</v>
          </cell>
          <cell r="Q732">
            <v>255</v>
          </cell>
        </row>
        <row r="733">
          <cell r="A733" t="str">
            <v>33670586031991</v>
          </cell>
          <cell r="B733">
            <v>5828</v>
          </cell>
          <cell r="C733" t="str">
            <v>33</v>
          </cell>
          <cell r="D733">
            <v>67058</v>
          </cell>
          <cell r="E733" t="str">
            <v>6031991</v>
          </cell>
          <cell r="F733" t="str">
            <v>Riverside</v>
          </cell>
          <cell r="G733" t="str">
            <v>Desert Sands Unified</v>
          </cell>
          <cell r="H733" t="str">
            <v>Palm Desert Charter Middle</v>
          </cell>
          <cell r="I733" t="str">
            <v>UNIFIED</v>
          </cell>
          <cell r="J733" t="str">
            <v>0974</v>
          </cell>
          <cell r="K733" t="str">
            <v>L</v>
          </cell>
          <cell r="L733">
            <v>3</v>
          </cell>
          <cell r="M733">
            <v>67058</v>
          </cell>
          <cell r="O733">
            <v>1</v>
          </cell>
          <cell r="P733">
            <v>19</v>
          </cell>
          <cell r="Q733">
            <v>255</v>
          </cell>
        </row>
        <row r="734">
          <cell r="A734" t="str">
            <v>33670820120675</v>
          </cell>
          <cell r="B734">
            <v>12231</v>
          </cell>
          <cell r="C734" t="str">
            <v>33</v>
          </cell>
          <cell r="D734">
            <v>67082</v>
          </cell>
          <cell r="E734" t="str">
            <v>0120675</v>
          </cell>
          <cell r="F734" t="str">
            <v>Riverside</v>
          </cell>
          <cell r="G734" t="str">
            <v>Hemet Unified</v>
          </cell>
          <cell r="H734" t="str">
            <v>Western Center Academy</v>
          </cell>
          <cell r="I734" t="str">
            <v>UNIFIED</v>
          </cell>
          <cell r="J734" t="str">
            <v>1144</v>
          </cell>
          <cell r="K734" t="str">
            <v>L</v>
          </cell>
          <cell r="L734">
            <v>3</v>
          </cell>
          <cell r="M734">
            <v>67082</v>
          </cell>
          <cell r="O734">
            <v>1</v>
          </cell>
          <cell r="P734">
            <v>22</v>
          </cell>
          <cell r="Q734">
            <v>255</v>
          </cell>
        </row>
        <row r="735">
          <cell r="A735" t="str">
            <v>33670820128363</v>
          </cell>
          <cell r="B735">
            <v>13954</v>
          </cell>
          <cell r="C735" t="str">
            <v>33</v>
          </cell>
          <cell r="D735">
            <v>67082</v>
          </cell>
          <cell r="E735" t="str">
            <v>0128363</v>
          </cell>
          <cell r="F735" t="str">
            <v>Riverside</v>
          </cell>
          <cell r="G735" t="str">
            <v>Hemet Unified</v>
          </cell>
          <cell r="H735" t="str">
            <v>College Prep High</v>
          </cell>
          <cell r="I735" t="str">
            <v>UNIFIED</v>
          </cell>
          <cell r="J735" t="str">
            <v>1564</v>
          </cell>
          <cell r="K735" t="str">
            <v>L</v>
          </cell>
          <cell r="L735">
            <v>3</v>
          </cell>
          <cell r="M735">
            <v>67082</v>
          </cell>
          <cell r="O735">
            <v>1</v>
          </cell>
          <cell r="P735">
            <v>34</v>
          </cell>
          <cell r="Q735">
            <v>45</v>
          </cell>
          <cell r="R735">
            <v>42916</v>
          </cell>
          <cell r="X735" t="str">
            <v>System-0147</v>
          </cell>
          <cell r="Y735" t="str">
            <v>Bill</v>
          </cell>
          <cell r="Z735">
            <v>42943</v>
          </cell>
        </row>
        <row r="736">
          <cell r="A736" t="str">
            <v>33671160109843</v>
          </cell>
          <cell r="B736">
            <v>10224</v>
          </cell>
          <cell r="C736" t="str">
            <v>33</v>
          </cell>
          <cell r="D736">
            <v>67116</v>
          </cell>
          <cell r="E736" t="str">
            <v>0109843</v>
          </cell>
          <cell r="F736" t="str">
            <v>Riverside</v>
          </cell>
          <cell r="G736" t="str">
            <v>Menifee Union Elementary</v>
          </cell>
          <cell r="H736" t="str">
            <v>Santa Rosa Academy</v>
          </cell>
          <cell r="I736" t="str">
            <v>ELEMENTARY</v>
          </cell>
          <cell r="J736" t="str">
            <v>0730</v>
          </cell>
          <cell r="K736" t="str">
            <v>D</v>
          </cell>
          <cell r="L736">
            <v>3</v>
          </cell>
          <cell r="M736">
            <v>67116</v>
          </cell>
          <cell r="O736">
            <v>1</v>
          </cell>
          <cell r="P736">
            <v>10</v>
          </cell>
          <cell r="Q736">
            <v>255</v>
          </cell>
        </row>
        <row r="737">
          <cell r="A737" t="str">
            <v>33671243330685</v>
          </cell>
          <cell r="B737">
            <v>1275</v>
          </cell>
          <cell r="C737" t="str">
            <v>33</v>
          </cell>
          <cell r="D737">
            <v>67124</v>
          </cell>
          <cell r="E737" t="str">
            <v>3330685</v>
          </cell>
          <cell r="F737" t="str">
            <v>Riverside</v>
          </cell>
          <cell r="G737" t="str">
            <v>Moreno Valley Unified</v>
          </cell>
          <cell r="H737" t="str">
            <v>Moreno Valley Community Learning Center</v>
          </cell>
          <cell r="I737" t="str">
            <v>UNIFIED</v>
          </cell>
          <cell r="J737" t="str">
            <v>0055</v>
          </cell>
          <cell r="K737" t="str">
            <v>L</v>
          </cell>
          <cell r="L737">
            <v>3</v>
          </cell>
          <cell r="M737">
            <v>67124</v>
          </cell>
          <cell r="O737">
            <v>1</v>
          </cell>
          <cell r="P737">
            <v>1</v>
          </cell>
          <cell r="Q737">
            <v>255</v>
          </cell>
        </row>
        <row r="738">
          <cell r="A738" t="str">
            <v>33671570125245</v>
          </cell>
          <cell r="B738">
            <v>14378</v>
          </cell>
          <cell r="C738">
            <v>33</v>
          </cell>
          <cell r="D738">
            <v>67157</v>
          </cell>
          <cell r="E738" t="str">
            <v>0125245</v>
          </cell>
          <cell r="F738" t="str">
            <v>Riverside</v>
          </cell>
          <cell r="G738" t="str">
            <v>Nuview Union</v>
          </cell>
          <cell r="H738" t="str">
            <v>Pivot Charter School Riverside II</v>
          </cell>
          <cell r="I738" t="str">
            <v>ELEMENTARY</v>
          </cell>
          <cell r="J738" t="str">
            <v>1830</v>
          </cell>
          <cell r="K738" t="str">
            <v>L</v>
          </cell>
          <cell r="L738">
            <v>3</v>
          </cell>
          <cell r="M738">
            <v>67157</v>
          </cell>
          <cell r="O738">
            <v>1</v>
          </cell>
          <cell r="P738">
            <v>43</v>
          </cell>
          <cell r="Q738">
            <v>255</v>
          </cell>
          <cell r="R738">
            <v>42916</v>
          </cell>
          <cell r="X738" t="str">
            <v>No redline until end of FY 2017-18*</v>
          </cell>
          <cell r="Y738" t="str">
            <v>Bill</v>
          </cell>
          <cell r="Z738">
            <v>42958</v>
          </cell>
        </row>
        <row r="739">
          <cell r="A739" t="str">
            <v>33671570125666</v>
          </cell>
          <cell r="B739">
            <v>12731</v>
          </cell>
          <cell r="C739" t="str">
            <v>33</v>
          </cell>
          <cell r="D739">
            <v>67157</v>
          </cell>
          <cell r="E739" t="str">
            <v>0125666</v>
          </cell>
          <cell r="F739" t="str">
            <v>Riverside</v>
          </cell>
          <cell r="G739" t="str">
            <v>Nuview Union</v>
          </cell>
          <cell r="H739" t="str">
            <v>Excel Prep Charter - IE</v>
          </cell>
          <cell r="I739" t="str">
            <v>ELEMENTARY</v>
          </cell>
          <cell r="J739" t="str">
            <v>1380</v>
          </cell>
          <cell r="K739" t="str">
            <v>D</v>
          </cell>
          <cell r="L739">
            <v>3</v>
          </cell>
          <cell r="M739">
            <v>67157</v>
          </cell>
          <cell r="O739">
            <v>1</v>
          </cell>
          <cell r="P739">
            <v>31</v>
          </cell>
          <cell r="Q739">
            <v>255</v>
          </cell>
        </row>
        <row r="740">
          <cell r="A740" t="str">
            <v>33671573331014</v>
          </cell>
          <cell r="B740">
            <v>1276</v>
          </cell>
          <cell r="C740" t="str">
            <v>33</v>
          </cell>
          <cell r="D740">
            <v>67157</v>
          </cell>
          <cell r="E740" t="str">
            <v>3331014</v>
          </cell>
          <cell r="F740" t="str">
            <v>Riverside</v>
          </cell>
          <cell r="G740" t="str">
            <v>Nuview Union</v>
          </cell>
          <cell r="H740" t="str">
            <v>Nuview Bridge Early College High</v>
          </cell>
          <cell r="I740" t="str">
            <v>ELEMENTARY</v>
          </cell>
          <cell r="J740" t="str">
            <v>0368</v>
          </cell>
          <cell r="K740" t="str">
            <v>L</v>
          </cell>
          <cell r="L740">
            <v>3</v>
          </cell>
          <cell r="M740">
            <v>67157</v>
          </cell>
          <cell r="O740">
            <v>1</v>
          </cell>
          <cell r="P740">
            <v>1</v>
          </cell>
          <cell r="Q740">
            <v>255</v>
          </cell>
        </row>
        <row r="741">
          <cell r="A741" t="str">
            <v>33671736032411</v>
          </cell>
          <cell r="B741">
            <v>5929</v>
          </cell>
          <cell r="C741" t="str">
            <v>33</v>
          </cell>
          <cell r="D741">
            <v>67173</v>
          </cell>
          <cell r="E741" t="str">
            <v>6032411</v>
          </cell>
          <cell r="F741" t="str">
            <v>Riverside</v>
          </cell>
          <cell r="G741" t="str">
            <v>Palm Springs Unified</v>
          </cell>
          <cell r="H741" t="str">
            <v>Cielo Vista Charter</v>
          </cell>
          <cell r="I741" t="str">
            <v>UNIFIED</v>
          </cell>
          <cell r="J741" t="str">
            <v>1173</v>
          </cell>
          <cell r="K741" t="str">
            <v>L</v>
          </cell>
          <cell r="L741">
            <v>3</v>
          </cell>
          <cell r="M741">
            <v>67173</v>
          </cell>
          <cell r="O741">
            <v>1</v>
          </cell>
          <cell r="P741">
            <v>25</v>
          </cell>
          <cell r="Q741">
            <v>255</v>
          </cell>
        </row>
        <row r="742">
          <cell r="A742" t="str">
            <v>33671996105571</v>
          </cell>
          <cell r="B742">
            <v>5952</v>
          </cell>
          <cell r="C742" t="str">
            <v>33</v>
          </cell>
          <cell r="D742">
            <v>67199</v>
          </cell>
          <cell r="E742" t="str">
            <v>6105571</v>
          </cell>
          <cell r="F742" t="str">
            <v>Riverside</v>
          </cell>
          <cell r="G742" t="str">
            <v>Perris Elementary</v>
          </cell>
          <cell r="H742" t="str">
            <v>Innovative Horizons Charter</v>
          </cell>
          <cell r="I742" t="str">
            <v>ELEMENTARY</v>
          </cell>
          <cell r="J742" t="str">
            <v>1294</v>
          </cell>
          <cell r="K742" t="str">
            <v>L</v>
          </cell>
          <cell r="L742">
            <v>3</v>
          </cell>
          <cell r="M742">
            <v>67199</v>
          </cell>
          <cell r="O742">
            <v>1</v>
          </cell>
          <cell r="P742">
            <v>28</v>
          </cell>
          <cell r="Q742">
            <v>255</v>
          </cell>
        </row>
        <row r="743">
          <cell r="A743" t="str">
            <v>33672070101170</v>
          </cell>
          <cell r="B743">
            <v>9619</v>
          </cell>
          <cell r="C743" t="str">
            <v>33</v>
          </cell>
          <cell r="D743">
            <v>67207</v>
          </cell>
          <cell r="E743" t="str">
            <v>0101170</v>
          </cell>
          <cell r="F743" t="str">
            <v>Riverside</v>
          </cell>
          <cell r="G743" t="str">
            <v>Perris Union High</v>
          </cell>
          <cell r="H743" t="str">
            <v>California Military Institute</v>
          </cell>
          <cell r="I743" t="str">
            <v>HIGH</v>
          </cell>
          <cell r="J743" t="str">
            <v>0529</v>
          </cell>
          <cell r="K743" t="str">
            <v>L</v>
          </cell>
          <cell r="L743">
            <v>3</v>
          </cell>
          <cell r="M743">
            <v>67207</v>
          </cell>
          <cell r="O743">
            <v>2</v>
          </cell>
          <cell r="P743">
            <v>4</v>
          </cell>
          <cell r="Q743">
            <v>255</v>
          </cell>
        </row>
        <row r="744">
          <cell r="A744" t="str">
            <v>33672150126128</v>
          </cell>
          <cell r="B744">
            <v>12732</v>
          </cell>
          <cell r="C744" t="str">
            <v>33</v>
          </cell>
          <cell r="D744">
            <v>67215</v>
          </cell>
          <cell r="E744" t="str">
            <v>0126128</v>
          </cell>
          <cell r="F744" t="str">
            <v>Riverside</v>
          </cell>
          <cell r="G744" t="str">
            <v>Riverside Unified</v>
          </cell>
          <cell r="H744" t="str">
            <v>REACH Leadership STEAM Academy</v>
          </cell>
          <cell r="I744" t="str">
            <v>UNIFIED</v>
          </cell>
          <cell r="J744" t="str">
            <v>1409</v>
          </cell>
          <cell r="K744" t="str">
            <v>D</v>
          </cell>
          <cell r="L744">
            <v>3</v>
          </cell>
          <cell r="M744">
            <v>67215</v>
          </cell>
          <cell r="O744">
            <v>1</v>
          </cell>
          <cell r="P744">
            <v>31</v>
          </cell>
          <cell r="Q744">
            <v>255</v>
          </cell>
        </row>
        <row r="745">
          <cell r="A745" t="str">
            <v>33672150132498</v>
          </cell>
          <cell r="B745">
            <v>14245</v>
          </cell>
          <cell r="C745" t="str">
            <v>33</v>
          </cell>
          <cell r="D745">
            <v>67215</v>
          </cell>
          <cell r="E745" t="str">
            <v>0132498</v>
          </cell>
          <cell r="F745" t="str">
            <v>Riverside</v>
          </cell>
          <cell r="G745" t="str">
            <v>Riverside Unified</v>
          </cell>
          <cell r="H745" t="str">
            <v>Encore High School for the Arts - Riverside</v>
          </cell>
          <cell r="I745" t="str">
            <v>UNIFIED</v>
          </cell>
          <cell r="J745" t="str">
            <v>1747</v>
          </cell>
          <cell r="K745" t="str">
            <v>D</v>
          </cell>
          <cell r="L745">
            <v>3</v>
          </cell>
          <cell r="M745">
            <v>67215</v>
          </cell>
          <cell r="O745">
            <v>1</v>
          </cell>
          <cell r="P745">
            <v>40</v>
          </cell>
          <cell r="Q745">
            <v>255</v>
          </cell>
        </row>
        <row r="746">
          <cell r="A746" t="str">
            <v>33672496114748</v>
          </cell>
          <cell r="B746">
            <v>1279</v>
          </cell>
          <cell r="C746" t="str">
            <v>33</v>
          </cell>
          <cell r="D746">
            <v>67249</v>
          </cell>
          <cell r="E746" t="str">
            <v>6114748</v>
          </cell>
          <cell r="F746" t="str">
            <v>Riverside</v>
          </cell>
          <cell r="G746" t="str">
            <v>San Jacinto Unified</v>
          </cell>
          <cell r="H746" t="str">
            <v>San Jacinto Valley Academy</v>
          </cell>
          <cell r="I746" t="str">
            <v>UNIFIED</v>
          </cell>
          <cell r="J746" t="str">
            <v>0129</v>
          </cell>
          <cell r="K746" t="str">
            <v>D</v>
          </cell>
          <cell r="L746">
            <v>3</v>
          </cell>
          <cell r="M746">
            <v>67249</v>
          </cell>
          <cell r="O746">
            <v>1</v>
          </cell>
          <cell r="P746">
            <v>1</v>
          </cell>
          <cell r="Q746">
            <v>255</v>
          </cell>
        </row>
        <row r="747">
          <cell r="A747" t="str">
            <v>33736760121673</v>
          </cell>
          <cell r="B747">
            <v>12373</v>
          </cell>
          <cell r="C747" t="str">
            <v>33</v>
          </cell>
          <cell r="D747">
            <v>73676</v>
          </cell>
          <cell r="E747" t="str">
            <v>0121673</v>
          </cell>
          <cell r="F747" t="str">
            <v>Riverside</v>
          </cell>
          <cell r="G747" t="str">
            <v>Coachella Valley Unified</v>
          </cell>
          <cell r="H747" t="str">
            <v>NOVA Academy - Coachella</v>
          </cell>
          <cell r="I747" t="str">
            <v>UNIFIED</v>
          </cell>
          <cell r="J747" t="str">
            <v>1188</v>
          </cell>
          <cell r="K747" t="str">
            <v>D</v>
          </cell>
          <cell r="L747">
            <v>3</v>
          </cell>
          <cell r="M747">
            <v>73676</v>
          </cell>
          <cell r="O747">
            <v>1</v>
          </cell>
          <cell r="P747">
            <v>25</v>
          </cell>
          <cell r="Q747">
            <v>255</v>
          </cell>
        </row>
        <row r="748">
          <cell r="A748" t="str">
            <v>33751760120204</v>
          </cell>
          <cell r="B748">
            <v>12194</v>
          </cell>
          <cell r="C748" t="str">
            <v>33</v>
          </cell>
          <cell r="D748">
            <v>75176</v>
          </cell>
          <cell r="E748" t="str">
            <v>0120204</v>
          </cell>
          <cell r="F748" t="str">
            <v>Riverside</v>
          </cell>
          <cell r="G748" t="str">
            <v>Lake Elsinore Unified</v>
          </cell>
          <cell r="H748" t="str">
            <v>Sycamore Academy of Science and Cultural Arts</v>
          </cell>
          <cell r="I748" t="str">
            <v>UNIFIED</v>
          </cell>
          <cell r="J748" t="str">
            <v>1118</v>
          </cell>
          <cell r="K748" t="str">
            <v>D</v>
          </cell>
          <cell r="L748">
            <v>3</v>
          </cell>
          <cell r="M748">
            <v>75176</v>
          </cell>
          <cell r="O748">
            <v>1</v>
          </cell>
          <cell r="P748">
            <v>22</v>
          </cell>
          <cell r="Q748">
            <v>255</v>
          </cell>
        </row>
        <row r="749">
          <cell r="A749" t="str">
            <v>33751923330917</v>
          </cell>
          <cell r="B749">
            <v>1280</v>
          </cell>
          <cell r="C749" t="str">
            <v>33</v>
          </cell>
          <cell r="D749">
            <v>75192</v>
          </cell>
          <cell r="E749" t="str">
            <v>3330917</v>
          </cell>
          <cell r="F749" t="str">
            <v>Riverside</v>
          </cell>
          <cell r="G749" t="str">
            <v>Temecula Valley Unified</v>
          </cell>
          <cell r="H749" t="str">
            <v>Temecula Preparatory</v>
          </cell>
          <cell r="I749" t="str">
            <v>UNIFIED</v>
          </cell>
          <cell r="J749" t="str">
            <v>0284</v>
          </cell>
          <cell r="K749" t="str">
            <v>D</v>
          </cell>
          <cell r="L749">
            <v>3</v>
          </cell>
          <cell r="M749">
            <v>75192</v>
          </cell>
          <cell r="O749">
            <v>1</v>
          </cell>
          <cell r="P749">
            <v>1</v>
          </cell>
          <cell r="Q749">
            <v>255</v>
          </cell>
        </row>
        <row r="750">
          <cell r="A750" t="str">
            <v>33751926112551</v>
          </cell>
          <cell r="B750">
            <v>1281</v>
          </cell>
          <cell r="C750" t="str">
            <v>33</v>
          </cell>
          <cell r="D750">
            <v>75192</v>
          </cell>
          <cell r="E750" t="str">
            <v>6112551</v>
          </cell>
          <cell r="F750" t="str">
            <v>Riverside</v>
          </cell>
          <cell r="G750" t="str">
            <v>Temecula Valley Unified</v>
          </cell>
          <cell r="H750" t="str">
            <v>Temecula Valley Charter</v>
          </cell>
          <cell r="I750" t="str">
            <v>UNIFIED</v>
          </cell>
          <cell r="J750" t="str">
            <v>0065</v>
          </cell>
          <cell r="K750" t="str">
            <v>D</v>
          </cell>
          <cell r="L750">
            <v>3</v>
          </cell>
          <cell r="M750">
            <v>75192</v>
          </cell>
          <cell r="O750">
            <v>1</v>
          </cell>
          <cell r="P750">
            <v>1</v>
          </cell>
          <cell r="Q750">
            <v>255</v>
          </cell>
        </row>
        <row r="751">
          <cell r="A751" t="str">
            <v>33769430132522</v>
          </cell>
          <cell r="B751">
            <v>14248</v>
          </cell>
          <cell r="C751" t="str">
            <v>33</v>
          </cell>
          <cell r="D751">
            <v>76943</v>
          </cell>
          <cell r="E751" t="str">
            <v>0132522</v>
          </cell>
          <cell r="F751" t="str">
            <v>Riverside</v>
          </cell>
          <cell r="G751" t="str">
            <v>State Board of Education - Baypoint Preparatory Academy</v>
          </cell>
          <cell r="H751" t="str">
            <v>Baypoint Preparatory Academy</v>
          </cell>
          <cell r="I751" t="str">
            <v>UNIFIED</v>
          </cell>
          <cell r="J751" t="str">
            <v>1759</v>
          </cell>
          <cell r="K751" t="str">
            <v>D</v>
          </cell>
          <cell r="L751">
            <v>4</v>
          </cell>
          <cell r="M751">
            <v>67082</v>
          </cell>
          <cell r="N751" t="str">
            <v>Hemet Unified</v>
          </cell>
          <cell r="O751">
            <v>1</v>
          </cell>
          <cell r="P751">
            <v>40</v>
          </cell>
          <cell r="Q751">
            <v>255</v>
          </cell>
        </row>
        <row r="752">
          <cell r="A752" t="str">
            <v>34103480124651</v>
          </cell>
          <cell r="B752">
            <v>12564</v>
          </cell>
          <cell r="C752" t="str">
            <v>34</v>
          </cell>
          <cell r="D752">
            <v>10348</v>
          </cell>
          <cell r="E752" t="str">
            <v>0124651</v>
          </cell>
          <cell r="F752" t="str">
            <v>Sacramento</v>
          </cell>
          <cell r="G752" t="str">
            <v>Sacramento Co. Office of Education</v>
          </cell>
          <cell r="H752" t="str">
            <v>Fortune</v>
          </cell>
          <cell r="I752" t="str">
            <v>CO OFFICE</v>
          </cell>
          <cell r="J752" t="str">
            <v>1313</v>
          </cell>
          <cell r="K752" t="str">
            <v>D</v>
          </cell>
          <cell r="L752">
            <v>7</v>
          </cell>
          <cell r="M752">
            <v>10348</v>
          </cell>
          <cell r="O752">
            <v>1</v>
          </cell>
          <cell r="P752">
            <v>28</v>
          </cell>
          <cell r="Q752">
            <v>255</v>
          </cell>
          <cell r="V752" t="str">
            <v>34-10348-0136275</v>
          </cell>
          <cell r="X752" t="str">
            <v>System-0159</v>
          </cell>
          <cell r="Y752" t="str">
            <v>Bill</v>
          </cell>
          <cell r="Z752">
            <v>42956</v>
          </cell>
        </row>
        <row r="753">
          <cell r="A753" t="str">
            <v>34673140111732</v>
          </cell>
          <cell r="B753">
            <v>10272</v>
          </cell>
          <cell r="C753" t="str">
            <v>34</v>
          </cell>
          <cell r="D753">
            <v>67314</v>
          </cell>
          <cell r="E753" t="str">
            <v>0111732</v>
          </cell>
          <cell r="F753" t="str">
            <v>Sacramento</v>
          </cell>
          <cell r="G753" t="str">
            <v>Elk Grove Unified</v>
          </cell>
          <cell r="H753" t="str">
            <v>California Montessori Project - Elk Grove Campus</v>
          </cell>
          <cell r="I753" t="str">
            <v>UNIFIED</v>
          </cell>
          <cell r="J753" t="str">
            <v>0777</v>
          </cell>
          <cell r="K753" t="str">
            <v>D</v>
          </cell>
          <cell r="L753">
            <v>3</v>
          </cell>
          <cell r="M753">
            <v>67314</v>
          </cell>
          <cell r="O753">
            <v>1</v>
          </cell>
          <cell r="P753">
            <v>13</v>
          </cell>
          <cell r="Q753">
            <v>255</v>
          </cell>
        </row>
        <row r="754">
          <cell r="A754" t="str">
            <v>34673146112254</v>
          </cell>
          <cell r="B754">
            <v>1283</v>
          </cell>
          <cell r="C754" t="str">
            <v>34</v>
          </cell>
          <cell r="D754">
            <v>67314</v>
          </cell>
          <cell r="E754" t="str">
            <v>6112254</v>
          </cell>
          <cell r="F754" t="str">
            <v>Sacramento</v>
          </cell>
          <cell r="G754" t="str">
            <v>Elk Grove Unified</v>
          </cell>
          <cell r="H754" t="str">
            <v>Elk Grove Charter</v>
          </cell>
          <cell r="I754" t="str">
            <v>UNIFIED</v>
          </cell>
          <cell r="J754" t="str">
            <v>0027</v>
          </cell>
          <cell r="K754" t="str">
            <v>L</v>
          </cell>
          <cell r="L754">
            <v>3</v>
          </cell>
          <cell r="M754">
            <v>67314</v>
          </cell>
          <cell r="O754">
            <v>1</v>
          </cell>
          <cell r="P754">
            <v>1</v>
          </cell>
          <cell r="Q754">
            <v>255</v>
          </cell>
        </row>
        <row r="755">
          <cell r="A755" t="str">
            <v>34673220127860</v>
          </cell>
          <cell r="B755">
            <v>12929</v>
          </cell>
          <cell r="C755" t="str">
            <v>34</v>
          </cell>
          <cell r="D755">
            <v>67322</v>
          </cell>
          <cell r="E755" t="str">
            <v>0127860</v>
          </cell>
          <cell r="F755" t="str">
            <v>Sacramento</v>
          </cell>
          <cell r="G755" t="str">
            <v>Elverta Joint Elementary</v>
          </cell>
          <cell r="H755" t="str">
            <v>Alpha Charter</v>
          </cell>
          <cell r="I755" t="str">
            <v>ELEMENTARY</v>
          </cell>
          <cell r="J755" t="str">
            <v>1527</v>
          </cell>
          <cell r="K755" t="str">
            <v>L</v>
          </cell>
          <cell r="L755">
            <v>3</v>
          </cell>
          <cell r="M755">
            <v>67322</v>
          </cell>
          <cell r="O755">
            <v>1</v>
          </cell>
          <cell r="P755">
            <v>34</v>
          </cell>
          <cell r="Q755">
            <v>255</v>
          </cell>
        </row>
        <row r="756">
          <cell r="A756" t="str">
            <v>34673300106757</v>
          </cell>
          <cell r="B756">
            <v>9702</v>
          </cell>
          <cell r="C756" t="str">
            <v>34</v>
          </cell>
          <cell r="D756">
            <v>67330</v>
          </cell>
          <cell r="E756" t="str">
            <v>0106757</v>
          </cell>
          <cell r="F756" t="str">
            <v>Sacramento</v>
          </cell>
          <cell r="G756" t="str">
            <v>Folsom-Cordova Unified</v>
          </cell>
          <cell r="H756" t="str">
            <v>Folsom Cordova K-8 Community Charter</v>
          </cell>
          <cell r="I756" t="str">
            <v>UNIFIED</v>
          </cell>
          <cell r="J756" t="str">
            <v>0650</v>
          </cell>
          <cell r="K756" t="str">
            <v>L</v>
          </cell>
          <cell r="L756">
            <v>3</v>
          </cell>
          <cell r="M756">
            <v>67330</v>
          </cell>
          <cell r="O756">
            <v>1</v>
          </cell>
          <cell r="P756">
            <v>7</v>
          </cell>
          <cell r="Q756">
            <v>255</v>
          </cell>
        </row>
        <row r="757">
          <cell r="A757" t="str">
            <v>34674130114660</v>
          </cell>
          <cell r="B757">
            <v>11402</v>
          </cell>
          <cell r="C757" t="str">
            <v>34</v>
          </cell>
          <cell r="D757">
            <v>67413</v>
          </cell>
          <cell r="E757" t="str">
            <v>0114660</v>
          </cell>
          <cell r="F757" t="str">
            <v>Sacramento</v>
          </cell>
          <cell r="G757" t="str">
            <v>River Delta Joint Unified</v>
          </cell>
          <cell r="H757" t="str">
            <v>Delta Elementary Charter</v>
          </cell>
          <cell r="I757" t="str">
            <v>UNIFIED</v>
          </cell>
          <cell r="J757" t="str">
            <v>0853</v>
          </cell>
          <cell r="K757" t="str">
            <v>D</v>
          </cell>
          <cell r="L757">
            <v>3</v>
          </cell>
          <cell r="M757">
            <v>67413</v>
          </cell>
          <cell r="O757">
            <v>1</v>
          </cell>
          <cell r="P757">
            <v>16</v>
          </cell>
          <cell r="Q757">
            <v>255</v>
          </cell>
        </row>
        <row r="758">
          <cell r="A758" t="str">
            <v>34674210132019</v>
          </cell>
          <cell r="B758">
            <v>14222</v>
          </cell>
          <cell r="C758" t="str">
            <v>34</v>
          </cell>
          <cell r="D758">
            <v>67421</v>
          </cell>
          <cell r="E758" t="str">
            <v>0132019</v>
          </cell>
          <cell r="F758" t="str">
            <v>Sacramento</v>
          </cell>
          <cell r="G758" t="str">
            <v>Robla Elementary</v>
          </cell>
          <cell r="H758" t="str">
            <v>Paseo Grande Charter School</v>
          </cell>
          <cell r="I758" t="str">
            <v>ELEMENTARY</v>
          </cell>
          <cell r="J758" t="str">
            <v>1727</v>
          </cell>
          <cell r="K758" t="str">
            <v>D</v>
          </cell>
          <cell r="L758">
            <v>3</v>
          </cell>
          <cell r="M758">
            <v>67421</v>
          </cell>
          <cell r="O758">
            <v>1</v>
          </cell>
          <cell r="P758">
            <v>40</v>
          </cell>
          <cell r="Q758">
            <v>255</v>
          </cell>
        </row>
        <row r="759">
          <cell r="A759" t="str">
            <v>34674210132639</v>
          </cell>
          <cell r="B759">
            <v>14255</v>
          </cell>
          <cell r="C759" t="str">
            <v>34</v>
          </cell>
          <cell r="D759">
            <v>67421</v>
          </cell>
          <cell r="E759" t="str">
            <v>0132639</v>
          </cell>
          <cell r="F759" t="str">
            <v>Sacramento</v>
          </cell>
          <cell r="G759" t="str">
            <v>Robla Elementary</v>
          </cell>
          <cell r="H759" t="str">
            <v>National University Academy, Robla</v>
          </cell>
          <cell r="I759" t="str">
            <v>ELEMENTARY</v>
          </cell>
          <cell r="J759" t="str">
            <v>1643</v>
          </cell>
          <cell r="K759" t="str">
            <v>D</v>
          </cell>
          <cell r="L759">
            <v>3</v>
          </cell>
          <cell r="M759">
            <v>67421</v>
          </cell>
          <cell r="O759">
            <v>1</v>
          </cell>
          <cell r="P759">
            <v>40</v>
          </cell>
          <cell r="Q759">
            <v>45</v>
          </cell>
          <cell r="R759">
            <v>42551</v>
          </cell>
          <cell r="X759" t="str">
            <v>System-0141</v>
          </cell>
          <cell r="Y759" t="str">
            <v>Bill</v>
          </cell>
          <cell r="Z759">
            <v>42928</v>
          </cell>
        </row>
        <row r="760">
          <cell r="A760" t="str">
            <v>34674390101048</v>
          </cell>
          <cell r="B760">
            <v>9624</v>
          </cell>
          <cell r="C760" t="str">
            <v>34</v>
          </cell>
          <cell r="D760">
            <v>67439</v>
          </cell>
          <cell r="E760" t="str">
            <v>0101048</v>
          </cell>
          <cell r="F760" t="str">
            <v>Sacramento</v>
          </cell>
          <cell r="G760" t="str">
            <v>Sacramento City Unified</v>
          </cell>
          <cell r="H760" t="str">
            <v>St. HOPE Public School 7</v>
          </cell>
          <cell r="I760" t="str">
            <v>UNIFIED</v>
          </cell>
          <cell r="J760" t="str">
            <v>0491</v>
          </cell>
          <cell r="K760" t="str">
            <v>D</v>
          </cell>
          <cell r="L760">
            <v>3</v>
          </cell>
          <cell r="M760">
            <v>67439</v>
          </cell>
          <cell r="O760">
            <v>1</v>
          </cell>
          <cell r="P760">
            <v>4</v>
          </cell>
          <cell r="Q760">
            <v>255</v>
          </cell>
        </row>
        <row r="761">
          <cell r="A761" t="str">
            <v>34674390101295</v>
          </cell>
          <cell r="B761">
            <v>9625</v>
          </cell>
          <cell r="C761" t="str">
            <v>34</v>
          </cell>
          <cell r="D761">
            <v>67439</v>
          </cell>
          <cell r="E761" t="str">
            <v>0101295</v>
          </cell>
          <cell r="F761" t="str">
            <v>Sacramento</v>
          </cell>
          <cell r="G761" t="str">
            <v>Sacramento City Unified</v>
          </cell>
          <cell r="H761" t="str">
            <v>Sol Aureus College Preparatory</v>
          </cell>
          <cell r="I761" t="str">
            <v>UNIFIED</v>
          </cell>
          <cell r="J761" t="str">
            <v>0552</v>
          </cell>
          <cell r="K761" t="str">
            <v>D</v>
          </cell>
          <cell r="L761">
            <v>3</v>
          </cell>
          <cell r="M761">
            <v>67439</v>
          </cell>
          <cell r="O761">
            <v>1</v>
          </cell>
          <cell r="P761">
            <v>4</v>
          </cell>
          <cell r="Q761">
            <v>255</v>
          </cell>
        </row>
        <row r="762">
          <cell r="A762" t="str">
            <v>34674390101881</v>
          </cell>
          <cell r="B762">
            <v>9627</v>
          </cell>
          <cell r="C762" t="str">
            <v>34</v>
          </cell>
          <cell r="D762">
            <v>67439</v>
          </cell>
          <cell r="E762" t="str">
            <v>0101881</v>
          </cell>
          <cell r="F762" t="str">
            <v>Sacramento</v>
          </cell>
          <cell r="G762" t="str">
            <v>Sacramento City Unified</v>
          </cell>
          <cell r="H762" t="str">
            <v>New Technology High</v>
          </cell>
          <cell r="I762" t="str">
            <v>UNIFIED</v>
          </cell>
          <cell r="J762" t="str">
            <v>0585</v>
          </cell>
          <cell r="K762" t="str">
            <v>L</v>
          </cell>
          <cell r="L762">
            <v>3</v>
          </cell>
          <cell r="M762">
            <v>67439</v>
          </cell>
          <cell r="O762">
            <v>1</v>
          </cell>
          <cell r="P762">
            <v>4</v>
          </cell>
          <cell r="Q762">
            <v>255</v>
          </cell>
        </row>
        <row r="763">
          <cell r="A763" t="str">
            <v>34674390101899</v>
          </cell>
          <cell r="B763">
            <v>9628</v>
          </cell>
          <cell r="C763" t="str">
            <v>34</v>
          </cell>
          <cell r="D763">
            <v>67439</v>
          </cell>
          <cell r="E763" t="str">
            <v>0101899</v>
          </cell>
          <cell r="F763" t="str">
            <v>Sacramento</v>
          </cell>
          <cell r="G763" t="str">
            <v>Sacramento City Unified</v>
          </cell>
          <cell r="H763" t="str">
            <v>George Washington Carver School of Arts and Science</v>
          </cell>
          <cell r="I763" t="str">
            <v>UNIFIED</v>
          </cell>
          <cell r="J763" t="str">
            <v>0588</v>
          </cell>
          <cell r="K763" t="str">
            <v>L</v>
          </cell>
          <cell r="L763">
            <v>3</v>
          </cell>
          <cell r="M763">
            <v>67439</v>
          </cell>
          <cell r="O763">
            <v>1</v>
          </cell>
          <cell r="P763">
            <v>4</v>
          </cell>
          <cell r="Q763">
            <v>255</v>
          </cell>
        </row>
        <row r="764">
          <cell r="A764" t="str">
            <v>34674390101907</v>
          </cell>
          <cell r="B764">
            <v>9629</v>
          </cell>
          <cell r="C764" t="str">
            <v>34</v>
          </cell>
          <cell r="D764">
            <v>67439</v>
          </cell>
          <cell r="E764" t="str">
            <v>0101907</v>
          </cell>
          <cell r="F764" t="str">
            <v>Sacramento</v>
          </cell>
          <cell r="G764" t="str">
            <v>Sacramento City Unified</v>
          </cell>
          <cell r="H764" t="str">
            <v>The MET</v>
          </cell>
          <cell r="I764" t="str">
            <v>UNIFIED</v>
          </cell>
          <cell r="J764" t="str">
            <v>0586</v>
          </cell>
          <cell r="K764" t="str">
            <v>L</v>
          </cell>
          <cell r="L764">
            <v>3</v>
          </cell>
          <cell r="M764">
            <v>67439</v>
          </cell>
          <cell r="O764">
            <v>1</v>
          </cell>
          <cell r="P764">
            <v>4</v>
          </cell>
          <cell r="Q764">
            <v>255</v>
          </cell>
        </row>
        <row r="765">
          <cell r="A765" t="str">
            <v>34674390102038</v>
          </cell>
          <cell r="B765">
            <v>9631</v>
          </cell>
          <cell r="C765" t="str">
            <v>34</v>
          </cell>
          <cell r="D765">
            <v>67439</v>
          </cell>
          <cell r="E765" t="str">
            <v>0102038</v>
          </cell>
          <cell r="F765" t="str">
            <v>Sacramento</v>
          </cell>
          <cell r="G765" t="str">
            <v>Sacramento City Unified</v>
          </cell>
          <cell r="H765" t="str">
            <v>Sacramento Charter High</v>
          </cell>
          <cell r="I765" t="str">
            <v>UNIFIED</v>
          </cell>
          <cell r="J765" t="str">
            <v>0596</v>
          </cell>
          <cell r="K765" t="str">
            <v>D</v>
          </cell>
          <cell r="L765">
            <v>3</v>
          </cell>
          <cell r="M765">
            <v>67439</v>
          </cell>
          <cell r="O765">
            <v>1</v>
          </cell>
          <cell r="P765">
            <v>4</v>
          </cell>
          <cell r="Q765">
            <v>255</v>
          </cell>
        </row>
        <row r="766">
          <cell r="A766" t="str">
            <v>34674390102343</v>
          </cell>
          <cell r="B766">
            <v>9632</v>
          </cell>
          <cell r="C766" t="str">
            <v>34</v>
          </cell>
          <cell r="D766">
            <v>67439</v>
          </cell>
          <cell r="E766" t="str">
            <v>0102343</v>
          </cell>
          <cell r="F766" t="str">
            <v>Sacramento</v>
          </cell>
          <cell r="G766" t="str">
            <v>Sacramento City Unified</v>
          </cell>
          <cell r="H766" t="str">
            <v>Aspire Capitol Heights Academy</v>
          </cell>
          <cell r="I766" t="str">
            <v>UNIFIED</v>
          </cell>
          <cell r="J766" t="str">
            <v>0598</v>
          </cell>
          <cell r="K766" t="str">
            <v>D</v>
          </cell>
          <cell r="L766">
            <v>3</v>
          </cell>
          <cell r="M766">
            <v>67439</v>
          </cell>
          <cell r="O766">
            <v>1</v>
          </cell>
          <cell r="P766">
            <v>4</v>
          </cell>
          <cell r="Q766">
            <v>255</v>
          </cell>
        </row>
        <row r="767">
          <cell r="A767" t="str">
            <v>34674390106898</v>
          </cell>
          <cell r="B767">
            <v>9711</v>
          </cell>
          <cell r="C767" t="str">
            <v>34</v>
          </cell>
          <cell r="D767">
            <v>67439</v>
          </cell>
          <cell r="E767" t="str">
            <v>0106898</v>
          </cell>
          <cell r="F767" t="str">
            <v>Sacramento</v>
          </cell>
          <cell r="G767" t="str">
            <v>Sacramento City Unified</v>
          </cell>
          <cell r="H767" t="str">
            <v>The Language Academy of Sacramento</v>
          </cell>
          <cell r="I767" t="str">
            <v>UNIFIED</v>
          </cell>
          <cell r="J767" t="str">
            <v>0640</v>
          </cell>
          <cell r="K767" t="str">
            <v>D</v>
          </cell>
          <cell r="L767">
            <v>3</v>
          </cell>
          <cell r="M767">
            <v>67439</v>
          </cell>
          <cell r="O767">
            <v>1</v>
          </cell>
          <cell r="P767">
            <v>7</v>
          </cell>
          <cell r="Q767">
            <v>255</v>
          </cell>
        </row>
        <row r="768">
          <cell r="A768" t="str">
            <v>34674390111757</v>
          </cell>
          <cell r="B768">
            <v>10273</v>
          </cell>
          <cell r="C768" t="str">
            <v>34</v>
          </cell>
          <cell r="D768">
            <v>67439</v>
          </cell>
          <cell r="E768" t="str">
            <v>0111757</v>
          </cell>
          <cell r="F768" t="str">
            <v>Sacramento</v>
          </cell>
          <cell r="G768" t="str">
            <v>Sacramento City Unified</v>
          </cell>
          <cell r="H768" t="str">
            <v>California Montessori Project - Capitol Campus</v>
          </cell>
          <cell r="I768" t="str">
            <v>UNIFIED</v>
          </cell>
          <cell r="J768" t="str">
            <v>0775</v>
          </cell>
          <cell r="K768" t="str">
            <v>D</v>
          </cell>
          <cell r="L768">
            <v>3</v>
          </cell>
          <cell r="M768">
            <v>67439</v>
          </cell>
          <cell r="O768">
            <v>1</v>
          </cell>
          <cell r="P768">
            <v>13</v>
          </cell>
          <cell r="Q768">
            <v>255</v>
          </cell>
        </row>
        <row r="769">
          <cell r="A769" t="str">
            <v>34674390121665</v>
          </cell>
          <cell r="B769">
            <v>12375</v>
          </cell>
          <cell r="C769" t="str">
            <v>34</v>
          </cell>
          <cell r="D769">
            <v>67439</v>
          </cell>
          <cell r="E769" t="str">
            <v>0121665</v>
          </cell>
          <cell r="F769" t="str">
            <v>Sacramento</v>
          </cell>
          <cell r="G769" t="str">
            <v>Sacramento City Unified</v>
          </cell>
          <cell r="H769" t="str">
            <v>Yav Pem Suab Academy - Preparing for the Future Charter</v>
          </cell>
          <cell r="I769" t="str">
            <v>UNIFIED</v>
          </cell>
          <cell r="J769" t="str">
            <v>1186</v>
          </cell>
          <cell r="K769" t="str">
            <v>D</v>
          </cell>
          <cell r="L769">
            <v>3</v>
          </cell>
          <cell r="M769">
            <v>67439</v>
          </cell>
          <cell r="O769">
            <v>1</v>
          </cell>
          <cell r="P769">
            <v>25</v>
          </cell>
          <cell r="Q769">
            <v>255</v>
          </cell>
        </row>
        <row r="770">
          <cell r="A770" t="str">
            <v>34674390123901</v>
          </cell>
          <cell r="B770">
            <v>12565</v>
          </cell>
          <cell r="C770" t="str">
            <v>34</v>
          </cell>
          <cell r="D770">
            <v>67439</v>
          </cell>
          <cell r="E770" t="str">
            <v>0123901</v>
          </cell>
          <cell r="F770" t="str">
            <v>Sacramento</v>
          </cell>
          <cell r="G770" t="str">
            <v>Sacramento City Unified</v>
          </cell>
          <cell r="H770" t="str">
            <v>Capitol Collegiate Academy</v>
          </cell>
          <cell r="I770" t="str">
            <v>UNIFIED</v>
          </cell>
          <cell r="J770" t="str">
            <v>1273</v>
          </cell>
          <cell r="K770" t="str">
            <v>D</v>
          </cell>
          <cell r="L770">
            <v>3</v>
          </cell>
          <cell r="M770">
            <v>67439</v>
          </cell>
          <cell r="O770">
            <v>1</v>
          </cell>
          <cell r="P770">
            <v>28</v>
          </cell>
          <cell r="Q770">
            <v>255</v>
          </cell>
        </row>
        <row r="771">
          <cell r="A771" t="str">
            <v>34674390125591</v>
          </cell>
          <cell r="B771">
            <v>12733</v>
          </cell>
          <cell r="C771" t="str">
            <v>34</v>
          </cell>
          <cell r="D771">
            <v>67439</v>
          </cell>
          <cell r="E771" t="str">
            <v>0125591</v>
          </cell>
          <cell r="F771" t="str">
            <v>Sacramento</v>
          </cell>
          <cell r="G771" t="str">
            <v>Sacramento City Unified</v>
          </cell>
          <cell r="H771" t="str">
            <v>Oak Park Preparatory Academy</v>
          </cell>
          <cell r="I771" t="str">
            <v>UNIFIED</v>
          </cell>
          <cell r="J771" t="str">
            <v>1386</v>
          </cell>
          <cell r="K771" t="str">
            <v>D</v>
          </cell>
          <cell r="L771">
            <v>3</v>
          </cell>
          <cell r="M771">
            <v>67439</v>
          </cell>
          <cell r="O771">
            <v>1</v>
          </cell>
          <cell r="P771">
            <v>31</v>
          </cell>
          <cell r="Q771">
            <v>255</v>
          </cell>
        </row>
        <row r="772">
          <cell r="A772" t="str">
            <v>34674390131136</v>
          </cell>
          <cell r="B772">
            <v>14128</v>
          </cell>
          <cell r="C772" t="str">
            <v>34</v>
          </cell>
          <cell r="D772">
            <v>67439</v>
          </cell>
          <cell r="E772" t="str">
            <v>0131136</v>
          </cell>
          <cell r="F772" t="str">
            <v>Sacramento</v>
          </cell>
          <cell r="G772" t="str">
            <v>Sacramento City Unified</v>
          </cell>
          <cell r="H772" t="str">
            <v>New Joseph Bonnheim (NJB) Community Charter</v>
          </cell>
          <cell r="I772" t="str">
            <v>UNIFIED</v>
          </cell>
          <cell r="J772" t="str">
            <v>1690</v>
          </cell>
          <cell r="K772" t="str">
            <v>L</v>
          </cell>
          <cell r="L772">
            <v>3</v>
          </cell>
          <cell r="M772">
            <v>67439</v>
          </cell>
          <cell r="O772">
            <v>1</v>
          </cell>
          <cell r="P772">
            <v>37</v>
          </cell>
          <cell r="Q772">
            <v>255</v>
          </cell>
        </row>
        <row r="773">
          <cell r="A773" t="str">
            <v>34674390135343</v>
          </cell>
          <cell r="B773">
            <v>14443</v>
          </cell>
          <cell r="C773" t="str">
            <v>34</v>
          </cell>
          <cell r="D773" t="str">
            <v>67439</v>
          </cell>
          <cell r="E773" t="str">
            <v>0135343</v>
          </cell>
          <cell r="F773" t="str">
            <v>Sacramento</v>
          </cell>
          <cell r="G773" t="str">
            <v>Sacramento City Unified</v>
          </cell>
          <cell r="H773" t="str">
            <v>Growth Public Schools</v>
          </cell>
          <cell r="I773" t="str">
            <v>UNIFIED</v>
          </cell>
          <cell r="J773" t="str">
            <v>1848</v>
          </cell>
          <cell r="K773" t="str">
            <v>D</v>
          </cell>
          <cell r="L773">
            <v>3</v>
          </cell>
          <cell r="M773">
            <v>67439</v>
          </cell>
          <cell r="O773">
            <v>1</v>
          </cell>
          <cell r="P773">
            <v>46</v>
          </cell>
          <cell r="Q773">
            <v>255</v>
          </cell>
          <cell r="S773" t="str">
            <v>x</v>
          </cell>
          <cell r="X773" t="str">
            <v>System-0141</v>
          </cell>
          <cell r="Y773" t="str">
            <v>Bill</v>
          </cell>
          <cell r="Z773">
            <v>42928</v>
          </cell>
        </row>
        <row r="774">
          <cell r="A774" t="str">
            <v>34674396033799</v>
          </cell>
          <cell r="B774">
            <v>1285</v>
          </cell>
          <cell r="C774" t="str">
            <v>34</v>
          </cell>
          <cell r="D774">
            <v>67439</v>
          </cell>
          <cell r="E774" t="str">
            <v>6033799</v>
          </cell>
          <cell r="F774" t="str">
            <v>Sacramento</v>
          </cell>
          <cell r="G774" t="str">
            <v>Sacramento City Unified</v>
          </cell>
          <cell r="H774" t="str">
            <v>Bowling Green Elementary</v>
          </cell>
          <cell r="I774" t="str">
            <v>UNIFIED</v>
          </cell>
          <cell r="J774" t="str">
            <v>0018</v>
          </cell>
          <cell r="K774" t="str">
            <v>L</v>
          </cell>
          <cell r="L774">
            <v>3</v>
          </cell>
          <cell r="M774">
            <v>67439</v>
          </cell>
          <cell r="O774">
            <v>1</v>
          </cell>
          <cell r="P774">
            <v>1</v>
          </cell>
          <cell r="Q774">
            <v>255</v>
          </cell>
        </row>
        <row r="775">
          <cell r="A775" t="str">
            <v>34674470112169</v>
          </cell>
          <cell r="B775">
            <v>10274</v>
          </cell>
          <cell r="C775" t="str">
            <v>34</v>
          </cell>
          <cell r="D775">
            <v>67447</v>
          </cell>
          <cell r="E775" t="str">
            <v>0112169</v>
          </cell>
          <cell r="F775" t="str">
            <v>Sacramento</v>
          </cell>
          <cell r="G775" t="str">
            <v>San Juan Unified</v>
          </cell>
          <cell r="H775" t="str">
            <v>California Montessori Project-San Juan Campus</v>
          </cell>
          <cell r="I775" t="str">
            <v>UNIFIED</v>
          </cell>
          <cell r="J775" t="str">
            <v>0776</v>
          </cell>
          <cell r="K775" t="str">
            <v>D</v>
          </cell>
          <cell r="L775">
            <v>3</v>
          </cell>
          <cell r="M775">
            <v>67447</v>
          </cell>
          <cell r="O775">
            <v>1</v>
          </cell>
          <cell r="P775">
            <v>13</v>
          </cell>
          <cell r="Q775">
            <v>255</v>
          </cell>
        </row>
        <row r="776">
          <cell r="A776" t="str">
            <v>34674470114983</v>
          </cell>
          <cell r="B776">
            <v>11404</v>
          </cell>
          <cell r="C776" t="str">
            <v>34</v>
          </cell>
          <cell r="D776">
            <v>67447</v>
          </cell>
          <cell r="E776" t="str">
            <v>0114983</v>
          </cell>
          <cell r="F776" t="str">
            <v>Sacramento</v>
          </cell>
          <cell r="G776" t="str">
            <v>San Juan Unified</v>
          </cell>
          <cell r="H776" t="str">
            <v>Golden Valley River</v>
          </cell>
          <cell r="I776" t="str">
            <v>UNIFIED</v>
          </cell>
          <cell r="J776" t="str">
            <v>0946</v>
          </cell>
          <cell r="K776" t="str">
            <v>D</v>
          </cell>
          <cell r="L776">
            <v>3</v>
          </cell>
          <cell r="M776">
            <v>67447</v>
          </cell>
          <cell r="O776">
            <v>1</v>
          </cell>
          <cell r="P776">
            <v>16</v>
          </cell>
          <cell r="Q776">
            <v>255</v>
          </cell>
        </row>
        <row r="777">
          <cell r="A777" t="str">
            <v>34674470120469</v>
          </cell>
          <cell r="B777">
            <v>12223</v>
          </cell>
          <cell r="C777" t="str">
            <v>34</v>
          </cell>
          <cell r="D777">
            <v>67447</v>
          </cell>
          <cell r="E777" t="str">
            <v>0120469</v>
          </cell>
          <cell r="F777" t="str">
            <v>Sacramento</v>
          </cell>
          <cell r="G777" t="str">
            <v>San Juan Unified</v>
          </cell>
          <cell r="H777" t="str">
            <v>Aspire Alexander Twilight College Preparatory Academy</v>
          </cell>
          <cell r="I777" t="str">
            <v>UNIFIED</v>
          </cell>
          <cell r="J777" t="str">
            <v>1554</v>
          </cell>
          <cell r="K777" t="str">
            <v>D</v>
          </cell>
          <cell r="L777">
            <v>3</v>
          </cell>
          <cell r="M777">
            <v>67447</v>
          </cell>
          <cell r="O777">
            <v>1</v>
          </cell>
          <cell r="P777">
            <v>22</v>
          </cell>
          <cell r="Q777">
            <v>255</v>
          </cell>
        </row>
        <row r="778">
          <cell r="A778" t="str">
            <v>34674470121467</v>
          </cell>
          <cell r="B778">
            <v>12327</v>
          </cell>
          <cell r="C778" t="str">
            <v>34</v>
          </cell>
          <cell r="D778">
            <v>67447</v>
          </cell>
          <cell r="E778" t="str">
            <v>0121467</v>
          </cell>
          <cell r="F778" t="str">
            <v>Sacramento</v>
          </cell>
          <cell r="G778" t="str">
            <v>San Juan Unified</v>
          </cell>
          <cell r="H778" t="str">
            <v>Aspire Alexander Twilight Secondary Academy</v>
          </cell>
          <cell r="I778" t="str">
            <v>UNIFIED</v>
          </cell>
          <cell r="J778" t="str">
            <v>1555</v>
          </cell>
          <cell r="K778" t="str">
            <v>D</v>
          </cell>
          <cell r="L778">
            <v>3</v>
          </cell>
          <cell r="M778">
            <v>67447</v>
          </cell>
          <cell r="O778">
            <v>1</v>
          </cell>
          <cell r="P778">
            <v>25</v>
          </cell>
          <cell r="Q778">
            <v>255</v>
          </cell>
        </row>
        <row r="779">
          <cell r="A779" t="str">
            <v>34674470128124</v>
          </cell>
          <cell r="B779">
            <v>12951</v>
          </cell>
          <cell r="C779" t="str">
            <v>34</v>
          </cell>
          <cell r="D779">
            <v>67447</v>
          </cell>
          <cell r="E779" t="str">
            <v>0128124</v>
          </cell>
          <cell r="F779" t="str">
            <v>Sacramento</v>
          </cell>
          <cell r="G779" t="str">
            <v>San Juan Unified</v>
          </cell>
          <cell r="H779" t="str">
            <v>Gateway International</v>
          </cell>
          <cell r="I779" t="str">
            <v>UNIFIED</v>
          </cell>
          <cell r="J779" t="str">
            <v>1563</v>
          </cell>
          <cell r="K779" t="str">
            <v>D</v>
          </cell>
          <cell r="L779">
            <v>3</v>
          </cell>
          <cell r="M779">
            <v>67447</v>
          </cell>
          <cell r="O779">
            <v>1</v>
          </cell>
          <cell r="P779">
            <v>34</v>
          </cell>
          <cell r="Q779">
            <v>255</v>
          </cell>
        </row>
        <row r="780">
          <cell r="A780" t="str">
            <v>34674470132399</v>
          </cell>
          <cell r="B780">
            <v>14242</v>
          </cell>
          <cell r="C780" t="str">
            <v>34</v>
          </cell>
          <cell r="D780">
            <v>67447</v>
          </cell>
          <cell r="E780" t="str">
            <v>0132399</v>
          </cell>
          <cell r="F780" t="str">
            <v>Sacramento</v>
          </cell>
          <cell r="G780" t="str">
            <v>San Juan Unified</v>
          </cell>
          <cell r="H780" t="str">
            <v>Golden Valley Orchard</v>
          </cell>
          <cell r="I780" t="str">
            <v>UNIFIED</v>
          </cell>
          <cell r="J780" t="str">
            <v>1728</v>
          </cell>
          <cell r="K780" t="str">
            <v>D</v>
          </cell>
          <cell r="L780">
            <v>3</v>
          </cell>
          <cell r="M780">
            <v>67447</v>
          </cell>
          <cell r="O780">
            <v>1</v>
          </cell>
          <cell r="P780">
            <v>40</v>
          </cell>
          <cell r="Q780">
            <v>255</v>
          </cell>
        </row>
        <row r="781">
          <cell r="A781" t="str">
            <v>34674470133975</v>
          </cell>
          <cell r="B781">
            <v>14342</v>
          </cell>
          <cell r="C781" t="str">
            <v>34</v>
          </cell>
          <cell r="D781">
            <v>67447</v>
          </cell>
          <cell r="E781" t="str">
            <v>0133975</v>
          </cell>
          <cell r="F781" t="str">
            <v>Sacramento</v>
          </cell>
          <cell r="G781" t="str">
            <v>San Juan Unified</v>
          </cell>
          <cell r="H781" t="str">
            <v>Atkinson Academy Charter</v>
          </cell>
          <cell r="I781" t="str">
            <v>UNIFIED</v>
          </cell>
          <cell r="J781" t="str">
            <v>1804</v>
          </cell>
          <cell r="K781" t="str">
            <v>D</v>
          </cell>
          <cell r="L781">
            <v>3</v>
          </cell>
          <cell r="M781">
            <v>67447</v>
          </cell>
          <cell r="O781">
            <v>1</v>
          </cell>
          <cell r="P781">
            <v>43</v>
          </cell>
          <cell r="Q781">
            <v>255</v>
          </cell>
        </row>
        <row r="782">
          <cell r="A782" t="str">
            <v>34674473430691</v>
          </cell>
          <cell r="B782">
            <v>1286</v>
          </cell>
          <cell r="C782" t="str">
            <v>34</v>
          </cell>
          <cell r="D782">
            <v>67447</v>
          </cell>
          <cell r="E782" t="str">
            <v>3430691</v>
          </cell>
          <cell r="F782" t="str">
            <v>Sacramento</v>
          </cell>
          <cell r="G782" t="str">
            <v>San Juan Unified</v>
          </cell>
          <cell r="H782" t="str">
            <v>Options for Youth-San Juan</v>
          </cell>
          <cell r="I782" t="str">
            <v>UNIFIED</v>
          </cell>
          <cell r="J782" t="str">
            <v>0217</v>
          </cell>
          <cell r="K782" t="str">
            <v>D</v>
          </cell>
          <cell r="L782">
            <v>3</v>
          </cell>
          <cell r="M782">
            <v>67447</v>
          </cell>
          <cell r="O782">
            <v>1</v>
          </cell>
          <cell r="P782">
            <v>1</v>
          </cell>
          <cell r="Q782">
            <v>255</v>
          </cell>
        </row>
        <row r="783">
          <cell r="A783" t="str">
            <v>34674473430717</v>
          </cell>
          <cell r="B783">
            <v>1287</v>
          </cell>
          <cell r="C783" t="str">
            <v>34</v>
          </cell>
          <cell r="D783">
            <v>67447</v>
          </cell>
          <cell r="E783" t="str">
            <v>3430717</v>
          </cell>
          <cell r="F783" t="str">
            <v>Sacramento</v>
          </cell>
          <cell r="G783" t="str">
            <v>San Juan Unified</v>
          </cell>
          <cell r="H783" t="str">
            <v>Visions In Education</v>
          </cell>
          <cell r="I783" t="str">
            <v>UNIFIED</v>
          </cell>
          <cell r="J783" t="str">
            <v>0248</v>
          </cell>
          <cell r="K783" t="str">
            <v>L</v>
          </cell>
          <cell r="L783">
            <v>3</v>
          </cell>
          <cell r="M783">
            <v>67447</v>
          </cell>
          <cell r="O783">
            <v>1</v>
          </cell>
          <cell r="P783">
            <v>1</v>
          </cell>
          <cell r="Q783">
            <v>255</v>
          </cell>
        </row>
        <row r="784">
          <cell r="A784" t="str">
            <v>34674473430758</v>
          </cell>
          <cell r="B784">
            <v>1288</v>
          </cell>
          <cell r="C784" t="str">
            <v>34</v>
          </cell>
          <cell r="D784">
            <v>67447</v>
          </cell>
          <cell r="E784" t="str">
            <v>3430758</v>
          </cell>
          <cell r="F784" t="str">
            <v>Sacramento</v>
          </cell>
          <cell r="G784" t="str">
            <v>San Juan Unified</v>
          </cell>
          <cell r="H784" t="str">
            <v>San Juan Choices Charter</v>
          </cell>
          <cell r="I784" t="str">
            <v>UNIFIED</v>
          </cell>
          <cell r="J784" t="str">
            <v>0275</v>
          </cell>
          <cell r="K784" t="str">
            <v>L</v>
          </cell>
          <cell r="L784">
            <v>3</v>
          </cell>
          <cell r="M784">
            <v>67447</v>
          </cell>
          <cell r="O784">
            <v>1</v>
          </cell>
          <cell r="P784">
            <v>1</v>
          </cell>
          <cell r="Q784">
            <v>255</v>
          </cell>
        </row>
        <row r="785">
          <cell r="A785" t="str">
            <v>34739730106377</v>
          </cell>
          <cell r="B785">
            <v>9687</v>
          </cell>
          <cell r="C785" t="str">
            <v>34</v>
          </cell>
          <cell r="D785">
            <v>73973</v>
          </cell>
          <cell r="E785" t="str">
            <v>0106377</v>
          </cell>
          <cell r="F785" t="str">
            <v>Sacramento</v>
          </cell>
          <cell r="G785" t="str">
            <v>Center Joint Unified</v>
          </cell>
          <cell r="H785" t="str">
            <v>Global Youth Charter</v>
          </cell>
          <cell r="I785" t="str">
            <v>UNIFIED</v>
          </cell>
          <cell r="J785" t="str">
            <v>0617</v>
          </cell>
          <cell r="K785" t="str">
            <v>L</v>
          </cell>
          <cell r="L785">
            <v>3</v>
          </cell>
          <cell r="M785">
            <v>73973</v>
          </cell>
          <cell r="O785">
            <v>1</v>
          </cell>
          <cell r="P785">
            <v>7</v>
          </cell>
          <cell r="Q785">
            <v>45</v>
          </cell>
          <cell r="R785">
            <v>42916</v>
          </cell>
          <cell r="X785" t="str">
            <v>System-0141</v>
          </cell>
          <cell r="Y785" t="str">
            <v>Bill</v>
          </cell>
          <cell r="Z785">
            <v>42943</v>
          </cell>
        </row>
        <row r="786">
          <cell r="A786" t="str">
            <v>34752830108860</v>
          </cell>
          <cell r="B786">
            <v>10179</v>
          </cell>
          <cell r="C786" t="str">
            <v>34</v>
          </cell>
          <cell r="D786">
            <v>75283</v>
          </cell>
          <cell r="E786" t="str">
            <v>0108860</v>
          </cell>
          <cell r="F786" t="str">
            <v>Sacramento</v>
          </cell>
          <cell r="G786" t="str">
            <v>Natomas Unified</v>
          </cell>
          <cell r="H786" t="str">
            <v>Westlake Charter</v>
          </cell>
          <cell r="I786" t="str">
            <v>UNIFIED</v>
          </cell>
          <cell r="J786" t="str">
            <v>0711</v>
          </cell>
          <cell r="K786" t="str">
            <v>L</v>
          </cell>
          <cell r="L786">
            <v>3</v>
          </cell>
          <cell r="M786">
            <v>75283</v>
          </cell>
          <cell r="O786">
            <v>1</v>
          </cell>
          <cell r="P786">
            <v>10</v>
          </cell>
          <cell r="Q786">
            <v>255</v>
          </cell>
        </row>
        <row r="787">
          <cell r="A787" t="str">
            <v>34752830112425</v>
          </cell>
          <cell r="B787">
            <v>10275</v>
          </cell>
          <cell r="C787" t="str">
            <v>34</v>
          </cell>
          <cell r="D787">
            <v>75283</v>
          </cell>
          <cell r="E787" t="str">
            <v>0112425</v>
          </cell>
          <cell r="F787" t="str">
            <v>Sacramento</v>
          </cell>
          <cell r="G787" t="str">
            <v>Natomas Unified</v>
          </cell>
          <cell r="H787" t="str">
            <v>Natomas Pacific Pathways Prep</v>
          </cell>
          <cell r="I787" t="str">
            <v>UNIFIED</v>
          </cell>
          <cell r="J787" t="str">
            <v>0823</v>
          </cell>
          <cell r="K787" t="str">
            <v>L</v>
          </cell>
          <cell r="L787">
            <v>3</v>
          </cell>
          <cell r="M787">
            <v>75283</v>
          </cell>
          <cell r="O787">
            <v>1</v>
          </cell>
          <cell r="P787">
            <v>13</v>
          </cell>
          <cell r="Q787">
            <v>255</v>
          </cell>
        </row>
        <row r="788">
          <cell r="A788" t="str">
            <v>34752830120113</v>
          </cell>
          <cell r="B788">
            <v>12195</v>
          </cell>
          <cell r="C788" t="str">
            <v>34</v>
          </cell>
          <cell r="D788">
            <v>75283</v>
          </cell>
          <cell r="E788" t="str">
            <v>0120113</v>
          </cell>
          <cell r="F788" t="str">
            <v>Sacramento</v>
          </cell>
          <cell r="G788" t="str">
            <v>Natomas Unified</v>
          </cell>
          <cell r="H788" t="str">
            <v>Natomas Pacific Pathways Prep Middle</v>
          </cell>
          <cell r="I788" t="str">
            <v>UNIFIED</v>
          </cell>
          <cell r="J788" t="str">
            <v>1106</v>
          </cell>
          <cell r="K788" t="str">
            <v>L</v>
          </cell>
          <cell r="L788">
            <v>3</v>
          </cell>
          <cell r="M788">
            <v>75283</v>
          </cell>
          <cell r="O788">
            <v>1</v>
          </cell>
          <cell r="P788">
            <v>22</v>
          </cell>
          <cell r="Q788">
            <v>255</v>
          </cell>
        </row>
        <row r="789">
          <cell r="A789" t="str">
            <v>34752830126060</v>
          </cell>
          <cell r="B789">
            <v>12734</v>
          </cell>
          <cell r="C789" t="str">
            <v>34</v>
          </cell>
          <cell r="D789">
            <v>75283</v>
          </cell>
          <cell r="E789" t="str">
            <v>0126060</v>
          </cell>
          <cell r="F789" t="str">
            <v>Sacramento</v>
          </cell>
          <cell r="G789" t="str">
            <v>Natomas Unified</v>
          </cell>
          <cell r="H789" t="str">
            <v>Leroy Greene Academy</v>
          </cell>
          <cell r="I789" t="str">
            <v>UNIFIED</v>
          </cell>
          <cell r="J789" t="str">
            <v>1405</v>
          </cell>
          <cell r="K789" t="str">
            <v>L</v>
          </cell>
          <cell r="L789">
            <v>3</v>
          </cell>
          <cell r="M789">
            <v>75283</v>
          </cell>
          <cell r="O789">
            <v>1</v>
          </cell>
          <cell r="P789">
            <v>31</v>
          </cell>
          <cell r="Q789">
            <v>255</v>
          </cell>
        </row>
        <row r="790">
          <cell r="A790" t="str">
            <v>34752830134049</v>
          </cell>
          <cell r="B790">
            <v>14343</v>
          </cell>
          <cell r="C790" t="str">
            <v>34</v>
          </cell>
          <cell r="D790">
            <v>75283</v>
          </cell>
          <cell r="E790" t="str">
            <v>0134049</v>
          </cell>
          <cell r="F790" t="str">
            <v>Sacramento</v>
          </cell>
          <cell r="G790" t="str">
            <v>Natomas Unified</v>
          </cell>
          <cell r="H790" t="str">
            <v>Natomas Pacific Pathways Prep Elementary</v>
          </cell>
          <cell r="I790" t="str">
            <v>UNIFIED</v>
          </cell>
          <cell r="J790" t="str">
            <v>1803</v>
          </cell>
          <cell r="K790" t="str">
            <v>L</v>
          </cell>
          <cell r="L790">
            <v>3</v>
          </cell>
          <cell r="M790">
            <v>75283</v>
          </cell>
          <cell r="O790">
            <v>1</v>
          </cell>
          <cell r="P790">
            <v>43</v>
          </cell>
          <cell r="Q790">
            <v>255</v>
          </cell>
        </row>
        <row r="791">
          <cell r="A791" t="str">
            <v>34752833430659</v>
          </cell>
          <cell r="B791">
            <v>1291</v>
          </cell>
          <cell r="C791" t="str">
            <v>34</v>
          </cell>
          <cell r="D791">
            <v>75283</v>
          </cell>
          <cell r="E791" t="str">
            <v>3430659</v>
          </cell>
          <cell r="F791" t="str">
            <v>Sacramento</v>
          </cell>
          <cell r="G791" t="str">
            <v>Natomas Unified</v>
          </cell>
          <cell r="H791" t="str">
            <v>Natomas Charter</v>
          </cell>
          <cell r="I791" t="str">
            <v>UNIFIED</v>
          </cell>
          <cell r="J791" t="str">
            <v>0019</v>
          </cell>
          <cell r="K791" t="str">
            <v>L</v>
          </cell>
          <cell r="L791">
            <v>3</v>
          </cell>
          <cell r="M791">
            <v>75283</v>
          </cell>
          <cell r="O791">
            <v>1</v>
          </cell>
          <cell r="P791">
            <v>1</v>
          </cell>
          <cell r="Q791">
            <v>255</v>
          </cell>
          <cell r="T791" t="str">
            <v>D</v>
          </cell>
          <cell r="X791" t="str">
            <v>System-0144</v>
          </cell>
          <cell r="Y791" t="str">
            <v>Bill</v>
          </cell>
          <cell r="Z791">
            <v>42943</v>
          </cell>
        </row>
        <row r="792">
          <cell r="A792" t="str">
            <v>34765050101766</v>
          </cell>
          <cell r="B792">
            <v>9620</v>
          </cell>
          <cell r="C792" t="str">
            <v>34</v>
          </cell>
          <cell r="D792">
            <v>76505</v>
          </cell>
          <cell r="E792" t="str">
            <v>0101766</v>
          </cell>
          <cell r="F792" t="str">
            <v>Sacramento</v>
          </cell>
          <cell r="G792" t="str">
            <v>Twin Rivers Unified</v>
          </cell>
          <cell r="H792" t="str">
            <v>Community Outreach Academy</v>
          </cell>
          <cell r="I792" t="str">
            <v>UNIFIED</v>
          </cell>
          <cell r="J792" t="str">
            <v>0561</v>
          </cell>
          <cell r="K792" t="str">
            <v>D</v>
          </cell>
          <cell r="L792">
            <v>3</v>
          </cell>
          <cell r="M792">
            <v>76505</v>
          </cell>
          <cell r="O792">
            <v>1</v>
          </cell>
          <cell r="P792">
            <v>4</v>
          </cell>
          <cell r="Q792">
            <v>255</v>
          </cell>
        </row>
        <row r="793">
          <cell r="A793" t="str">
            <v>34765050101832</v>
          </cell>
          <cell r="B793">
            <v>9622</v>
          </cell>
          <cell r="C793" t="str">
            <v>34</v>
          </cell>
          <cell r="D793">
            <v>76505</v>
          </cell>
          <cell r="E793" t="str">
            <v>0101832</v>
          </cell>
          <cell r="F793" t="str">
            <v>Sacramento</v>
          </cell>
          <cell r="G793" t="str">
            <v>Twin Rivers Unified</v>
          </cell>
          <cell r="H793" t="str">
            <v>Futures High</v>
          </cell>
          <cell r="I793" t="str">
            <v>UNIFIED</v>
          </cell>
          <cell r="J793" t="str">
            <v>0560</v>
          </cell>
          <cell r="K793" t="str">
            <v>D</v>
          </cell>
          <cell r="L793">
            <v>3</v>
          </cell>
          <cell r="M793">
            <v>76505</v>
          </cell>
          <cell r="O793">
            <v>1</v>
          </cell>
          <cell r="P793">
            <v>4</v>
          </cell>
          <cell r="Q793">
            <v>255</v>
          </cell>
        </row>
        <row r="794">
          <cell r="A794" t="str">
            <v>34765050108415</v>
          </cell>
          <cell r="B794">
            <v>10226</v>
          </cell>
          <cell r="C794" t="str">
            <v>34</v>
          </cell>
          <cell r="D794">
            <v>76505</v>
          </cell>
          <cell r="E794" t="str">
            <v>0108415</v>
          </cell>
          <cell r="F794" t="str">
            <v>Sacramento</v>
          </cell>
          <cell r="G794" t="str">
            <v>Twin Rivers Unified</v>
          </cell>
          <cell r="H794" t="str">
            <v>Heritage Peak Charter</v>
          </cell>
          <cell r="I794" t="str">
            <v>UNIFIED</v>
          </cell>
          <cell r="J794" t="str">
            <v>0687</v>
          </cell>
          <cell r="K794" t="str">
            <v>D</v>
          </cell>
          <cell r="L794">
            <v>3</v>
          </cell>
          <cell r="M794">
            <v>76505</v>
          </cell>
          <cell r="O794">
            <v>1</v>
          </cell>
          <cell r="P794">
            <v>10</v>
          </cell>
          <cell r="Q794">
            <v>255</v>
          </cell>
        </row>
        <row r="795">
          <cell r="A795" t="str">
            <v>34765050108795</v>
          </cell>
          <cell r="B795">
            <v>10157</v>
          </cell>
          <cell r="C795" t="str">
            <v>34</v>
          </cell>
          <cell r="D795">
            <v>76505</v>
          </cell>
          <cell r="E795" t="str">
            <v>0108795</v>
          </cell>
          <cell r="F795" t="str">
            <v>Sacramento</v>
          </cell>
          <cell r="G795" t="str">
            <v>Twin Rivers Unified</v>
          </cell>
          <cell r="H795" t="str">
            <v>Creative Connections Arts Academy</v>
          </cell>
          <cell r="I795" t="str">
            <v>UNIFIED</v>
          </cell>
          <cell r="J795" t="str">
            <v>0686</v>
          </cell>
          <cell r="K795" t="str">
            <v>L</v>
          </cell>
          <cell r="L795">
            <v>3</v>
          </cell>
          <cell r="M795">
            <v>76505</v>
          </cell>
          <cell r="O795">
            <v>1</v>
          </cell>
          <cell r="P795">
            <v>10</v>
          </cell>
          <cell r="Q795">
            <v>255</v>
          </cell>
        </row>
        <row r="796">
          <cell r="A796" t="str">
            <v>34765050108837</v>
          </cell>
          <cell r="B796">
            <v>10218</v>
          </cell>
          <cell r="C796" t="str">
            <v>34</v>
          </cell>
          <cell r="D796">
            <v>76505</v>
          </cell>
          <cell r="E796" t="str">
            <v>0108837</v>
          </cell>
          <cell r="F796" t="str">
            <v>Sacramento</v>
          </cell>
          <cell r="G796" t="str">
            <v>Twin Rivers Unified</v>
          </cell>
          <cell r="H796" t="str">
            <v>Community Collaborative Charter</v>
          </cell>
          <cell r="I796" t="str">
            <v>UNIFIED</v>
          </cell>
          <cell r="J796" t="str">
            <v>0699</v>
          </cell>
          <cell r="K796" t="str">
            <v>D</v>
          </cell>
          <cell r="L796">
            <v>3</v>
          </cell>
          <cell r="M796">
            <v>76505</v>
          </cell>
          <cell r="O796">
            <v>1</v>
          </cell>
          <cell r="P796">
            <v>10</v>
          </cell>
          <cell r="Q796">
            <v>255</v>
          </cell>
        </row>
        <row r="797">
          <cell r="A797" t="str">
            <v>34765050113878</v>
          </cell>
          <cell r="B797">
            <v>11397</v>
          </cell>
          <cell r="C797" t="str">
            <v>34</v>
          </cell>
          <cell r="D797">
            <v>76505</v>
          </cell>
          <cell r="E797" t="str">
            <v>0113878</v>
          </cell>
          <cell r="F797" t="str">
            <v>Sacramento</v>
          </cell>
          <cell r="G797" t="str">
            <v>Twin Rivers Unified</v>
          </cell>
          <cell r="H797" t="str">
            <v>Higher Learning Academy</v>
          </cell>
          <cell r="I797" t="str">
            <v>UNIFIED</v>
          </cell>
          <cell r="J797" t="str">
            <v>0862</v>
          </cell>
          <cell r="K797" t="str">
            <v>D</v>
          </cell>
          <cell r="L797">
            <v>3</v>
          </cell>
          <cell r="M797">
            <v>76505</v>
          </cell>
          <cell r="O797">
            <v>1</v>
          </cell>
          <cell r="P797">
            <v>16</v>
          </cell>
          <cell r="Q797">
            <v>255</v>
          </cell>
        </row>
        <row r="798">
          <cell r="A798" t="str">
            <v>34765050114272</v>
          </cell>
          <cell r="B798">
            <v>11399</v>
          </cell>
          <cell r="C798" t="str">
            <v>34</v>
          </cell>
          <cell r="D798">
            <v>76505</v>
          </cell>
          <cell r="E798" t="str">
            <v>0114272</v>
          </cell>
          <cell r="F798" t="str">
            <v>Sacramento</v>
          </cell>
          <cell r="G798" t="str">
            <v>Twin Rivers Unified</v>
          </cell>
          <cell r="H798" t="str">
            <v>SAVA: Sacramento Academic and Vocational Academy</v>
          </cell>
          <cell r="I798" t="str">
            <v>UNIFIED</v>
          </cell>
          <cell r="J798" t="str">
            <v>0878</v>
          </cell>
          <cell r="K798" t="str">
            <v>D</v>
          </cell>
          <cell r="L798">
            <v>3</v>
          </cell>
          <cell r="M798">
            <v>76505</v>
          </cell>
          <cell r="O798">
            <v>1</v>
          </cell>
          <cell r="P798">
            <v>16</v>
          </cell>
          <cell r="Q798">
            <v>255</v>
          </cell>
        </row>
        <row r="799">
          <cell r="A799" t="str">
            <v>34765050130757</v>
          </cell>
          <cell r="B799">
            <v>14109</v>
          </cell>
          <cell r="C799" t="str">
            <v>34</v>
          </cell>
          <cell r="D799">
            <v>76505</v>
          </cell>
          <cell r="E799" t="str">
            <v>0130757</v>
          </cell>
          <cell r="F799" t="str">
            <v>Sacramento</v>
          </cell>
          <cell r="G799" t="str">
            <v>Twin Rivers Unified</v>
          </cell>
          <cell r="H799" t="str">
            <v>Highlands Community Charter</v>
          </cell>
          <cell r="I799" t="str">
            <v>UNIFIED</v>
          </cell>
          <cell r="J799" t="str">
            <v>1674</v>
          </cell>
          <cell r="K799" t="str">
            <v>D</v>
          </cell>
          <cell r="L799">
            <v>3</v>
          </cell>
          <cell r="M799">
            <v>76505</v>
          </cell>
          <cell r="O799">
            <v>1</v>
          </cell>
          <cell r="P799">
            <v>37</v>
          </cell>
          <cell r="Q799">
            <v>255</v>
          </cell>
        </row>
        <row r="800">
          <cell r="A800" t="str">
            <v>34765056033336</v>
          </cell>
          <cell r="B800">
            <v>6189</v>
          </cell>
          <cell r="C800" t="str">
            <v>34</v>
          </cell>
          <cell r="D800">
            <v>76505</v>
          </cell>
          <cell r="E800" t="str">
            <v>6033336</v>
          </cell>
          <cell r="F800" t="str">
            <v>Sacramento</v>
          </cell>
          <cell r="G800" t="str">
            <v>Twin Rivers Unified</v>
          </cell>
          <cell r="H800" t="str">
            <v>Smythe Academy of Arts and Sciences</v>
          </cell>
          <cell r="I800" t="str">
            <v>UNIFIED</v>
          </cell>
          <cell r="J800" t="str">
            <v>0796</v>
          </cell>
          <cell r="K800" t="str">
            <v>L</v>
          </cell>
          <cell r="L800">
            <v>3</v>
          </cell>
          <cell r="M800">
            <v>76505</v>
          </cell>
          <cell r="O800">
            <v>1</v>
          </cell>
          <cell r="P800">
            <v>13</v>
          </cell>
          <cell r="Q800">
            <v>255</v>
          </cell>
        </row>
        <row r="801">
          <cell r="A801" t="str">
            <v>34765056112643</v>
          </cell>
          <cell r="B801">
            <v>1284</v>
          </cell>
          <cell r="C801" t="str">
            <v>34</v>
          </cell>
          <cell r="D801">
            <v>76505</v>
          </cell>
          <cell r="E801" t="str">
            <v>6112643</v>
          </cell>
          <cell r="F801" t="str">
            <v>Sacramento</v>
          </cell>
          <cell r="G801" t="str">
            <v>Twin Rivers Unified</v>
          </cell>
          <cell r="H801" t="str">
            <v>Westside Preparatory Charter</v>
          </cell>
          <cell r="I801" t="str">
            <v>UNIFIED</v>
          </cell>
          <cell r="J801" t="str">
            <v>0073</v>
          </cell>
          <cell r="K801" t="str">
            <v>L</v>
          </cell>
          <cell r="L801">
            <v>3</v>
          </cell>
          <cell r="M801">
            <v>76505</v>
          </cell>
          <cell r="O801">
            <v>1</v>
          </cell>
          <cell r="P801">
            <v>1</v>
          </cell>
          <cell r="Q801">
            <v>255</v>
          </cell>
        </row>
        <row r="802">
          <cell r="A802" t="str">
            <v>34769350132480</v>
          </cell>
          <cell r="B802">
            <v>14249</v>
          </cell>
          <cell r="C802" t="str">
            <v>34</v>
          </cell>
          <cell r="D802">
            <v>76935</v>
          </cell>
          <cell r="E802" t="str">
            <v>0132480</v>
          </cell>
          <cell r="F802" t="str">
            <v>Sacramento</v>
          </cell>
          <cell r="G802" t="str">
            <v>State Board of Education - Paramount Collegiate Academy</v>
          </cell>
          <cell r="H802" t="str">
            <v>Paramount Collegiate Academy</v>
          </cell>
          <cell r="I802" t="str">
            <v>UNIFIED</v>
          </cell>
          <cell r="J802" t="str">
            <v>1760</v>
          </cell>
          <cell r="K802" t="str">
            <v>D</v>
          </cell>
          <cell r="L802">
            <v>4</v>
          </cell>
          <cell r="M802">
            <v>67447</v>
          </cell>
          <cell r="N802" t="str">
            <v>San Juan Unified</v>
          </cell>
          <cell r="O802">
            <v>1</v>
          </cell>
          <cell r="P802">
            <v>40</v>
          </cell>
          <cell r="Q802">
            <v>255</v>
          </cell>
        </row>
        <row r="803">
          <cell r="A803" t="str">
            <v>35674700127688</v>
          </cell>
          <cell r="B803">
            <v>12917</v>
          </cell>
          <cell r="C803" t="str">
            <v>35</v>
          </cell>
          <cell r="D803">
            <v>67470</v>
          </cell>
          <cell r="E803" t="str">
            <v>0127688</v>
          </cell>
          <cell r="F803" t="str">
            <v>San Benito</v>
          </cell>
          <cell r="G803" t="str">
            <v>Hollister</v>
          </cell>
          <cell r="H803" t="str">
            <v>Hollister Prep</v>
          </cell>
          <cell r="I803" t="str">
            <v>ELEMENTARY</v>
          </cell>
          <cell r="J803" t="str">
            <v>1507</v>
          </cell>
          <cell r="K803" t="str">
            <v>D</v>
          </cell>
          <cell r="L803">
            <v>3</v>
          </cell>
          <cell r="M803">
            <v>67470</v>
          </cell>
          <cell r="O803">
            <v>1</v>
          </cell>
          <cell r="P803">
            <v>34</v>
          </cell>
          <cell r="Q803">
            <v>255</v>
          </cell>
        </row>
        <row r="804">
          <cell r="A804" t="str">
            <v>36103630115808</v>
          </cell>
          <cell r="B804">
            <v>12001</v>
          </cell>
          <cell r="C804" t="str">
            <v>36</v>
          </cell>
          <cell r="D804">
            <v>10363</v>
          </cell>
          <cell r="E804" t="str">
            <v>0115808</v>
          </cell>
          <cell r="F804" t="str">
            <v>San Bernardino</v>
          </cell>
          <cell r="G804" t="str">
            <v>San Bernardino Co. Off. of Education</v>
          </cell>
          <cell r="H804" t="str">
            <v>Norton Space and Aeronautics Academy</v>
          </cell>
          <cell r="I804" t="str">
            <v>CO OFFICE</v>
          </cell>
          <cell r="J804" t="str">
            <v>0903</v>
          </cell>
          <cell r="K804" t="str">
            <v>D</v>
          </cell>
          <cell r="L804">
            <v>7</v>
          </cell>
          <cell r="M804">
            <v>10363</v>
          </cell>
          <cell r="O804">
            <v>1</v>
          </cell>
          <cell r="P804">
            <v>19</v>
          </cell>
          <cell r="Q804">
            <v>255</v>
          </cell>
        </row>
        <row r="805">
          <cell r="A805" t="str">
            <v>36103636111918</v>
          </cell>
          <cell r="B805">
            <v>6428</v>
          </cell>
          <cell r="C805" t="str">
            <v>36</v>
          </cell>
          <cell r="D805">
            <v>10363</v>
          </cell>
          <cell r="E805" t="str">
            <v>6111918</v>
          </cell>
          <cell r="F805" t="str">
            <v>San Bernardino</v>
          </cell>
          <cell r="G805" t="str">
            <v>San Bernardino Co. Off. of Education</v>
          </cell>
          <cell r="H805" t="str">
            <v>Desert Trails Preparatory Academy</v>
          </cell>
          <cell r="I805" t="str">
            <v>ELEMENTARY</v>
          </cell>
          <cell r="J805" t="str">
            <v>1522</v>
          </cell>
          <cell r="K805" t="str">
            <v>D</v>
          </cell>
          <cell r="L805">
            <v>2</v>
          </cell>
          <cell r="M805">
            <v>67587</v>
          </cell>
          <cell r="N805" t="str">
            <v>Adelanto Elementary</v>
          </cell>
          <cell r="O805">
            <v>1</v>
          </cell>
          <cell r="P805">
            <v>34</v>
          </cell>
          <cell r="Q805">
            <v>255</v>
          </cell>
        </row>
        <row r="806">
          <cell r="A806" t="str">
            <v>36675870120592</v>
          </cell>
          <cell r="B806">
            <v>12233</v>
          </cell>
          <cell r="C806" t="str">
            <v>36</v>
          </cell>
          <cell r="D806">
            <v>67587</v>
          </cell>
          <cell r="E806" t="str">
            <v>0120592</v>
          </cell>
          <cell r="F806" t="str">
            <v>San Bernardino</v>
          </cell>
          <cell r="G806" t="str">
            <v>Adelanto Elementary</v>
          </cell>
          <cell r="H806" t="str">
            <v>Alta Vista Public</v>
          </cell>
          <cell r="I806" t="str">
            <v>ELEMENTARY</v>
          </cell>
          <cell r="J806" t="str">
            <v>1147</v>
          </cell>
          <cell r="K806" t="str">
            <v>D</v>
          </cell>
          <cell r="L806">
            <v>3</v>
          </cell>
          <cell r="M806">
            <v>67587</v>
          </cell>
          <cell r="O806">
            <v>1</v>
          </cell>
          <cell r="P806">
            <v>22</v>
          </cell>
          <cell r="Q806">
            <v>45</v>
          </cell>
          <cell r="R806">
            <v>42916</v>
          </cell>
          <cell r="X806" t="str">
            <v>System-0148</v>
          </cell>
          <cell r="Y806" t="str">
            <v>Bill</v>
          </cell>
          <cell r="Z806">
            <v>42943</v>
          </cell>
        </row>
        <row r="807">
          <cell r="A807" t="str">
            <v>36675870128462</v>
          </cell>
          <cell r="B807">
            <v>13968</v>
          </cell>
          <cell r="C807" t="str">
            <v>36</v>
          </cell>
          <cell r="D807">
            <v>67587</v>
          </cell>
          <cell r="E807" t="str">
            <v>0128462</v>
          </cell>
          <cell r="F807" t="str">
            <v>San Bernardino</v>
          </cell>
          <cell r="G807" t="str">
            <v>Adelanto Elementary</v>
          </cell>
          <cell r="H807" t="str">
            <v>Taylion High Desert Academy/Adelanto</v>
          </cell>
          <cell r="I807" t="str">
            <v>ELEMENTARY</v>
          </cell>
          <cell r="J807" t="str">
            <v>1520</v>
          </cell>
          <cell r="K807" t="str">
            <v>D</v>
          </cell>
          <cell r="L807">
            <v>3</v>
          </cell>
          <cell r="M807">
            <v>67587</v>
          </cell>
          <cell r="O807">
            <v>1</v>
          </cell>
          <cell r="P807">
            <v>34</v>
          </cell>
          <cell r="Q807">
            <v>255</v>
          </cell>
        </row>
        <row r="808">
          <cell r="A808" t="str">
            <v>36676780121590</v>
          </cell>
          <cell r="B808">
            <v>12376</v>
          </cell>
          <cell r="C808" t="str">
            <v>36</v>
          </cell>
          <cell r="D808">
            <v>67678</v>
          </cell>
          <cell r="E808" t="str">
            <v>0121590</v>
          </cell>
          <cell r="F808" t="str">
            <v>San Bernardino</v>
          </cell>
          <cell r="G808" t="str">
            <v>Chino Valley Unified</v>
          </cell>
          <cell r="H808" t="str">
            <v>Oxford Preparatory Academy - Chino Valley</v>
          </cell>
          <cell r="I808" t="str">
            <v>UNIFIED</v>
          </cell>
          <cell r="J808" t="str">
            <v>1178</v>
          </cell>
          <cell r="K808" t="str">
            <v>D</v>
          </cell>
          <cell r="L808">
            <v>3</v>
          </cell>
          <cell r="M808">
            <v>67678</v>
          </cell>
          <cell r="O808">
            <v>1</v>
          </cell>
          <cell r="P808">
            <v>25</v>
          </cell>
          <cell r="Q808">
            <v>255</v>
          </cell>
          <cell r="R808">
            <v>42916</v>
          </cell>
          <cell r="X808" t="str">
            <v>No redline until end of FY 2017-18*</v>
          </cell>
          <cell r="Y808" t="str">
            <v>Bill</v>
          </cell>
          <cell r="Z808">
            <v>42984</v>
          </cell>
        </row>
        <row r="809">
          <cell r="A809" t="str">
            <v>36677360116723</v>
          </cell>
          <cell r="B809">
            <v>12002</v>
          </cell>
          <cell r="C809" t="str">
            <v>36</v>
          </cell>
          <cell r="D809">
            <v>67736</v>
          </cell>
          <cell r="E809" t="str">
            <v>0116723</v>
          </cell>
          <cell r="F809" t="str">
            <v>San Bernardino</v>
          </cell>
          <cell r="G809" t="str">
            <v>Helendale Elementary</v>
          </cell>
          <cell r="H809" t="str">
            <v>Academy of Careers and Exploration</v>
          </cell>
          <cell r="I809" t="str">
            <v>ELEMENTARY</v>
          </cell>
          <cell r="J809" t="str">
            <v>0968</v>
          </cell>
          <cell r="K809" t="str">
            <v>L</v>
          </cell>
          <cell r="L809">
            <v>3</v>
          </cell>
          <cell r="M809">
            <v>67736</v>
          </cell>
          <cell r="O809">
            <v>2</v>
          </cell>
          <cell r="P809">
            <v>19</v>
          </cell>
          <cell r="Q809">
            <v>255</v>
          </cell>
        </row>
        <row r="810">
          <cell r="A810" t="str">
            <v>36677360128439</v>
          </cell>
          <cell r="B810">
            <v>13962</v>
          </cell>
          <cell r="C810" t="str">
            <v>36</v>
          </cell>
          <cell r="D810">
            <v>67736</v>
          </cell>
          <cell r="E810" t="str">
            <v>0128439</v>
          </cell>
          <cell r="F810" t="str">
            <v>San Bernardino</v>
          </cell>
          <cell r="G810" t="str">
            <v>Helendale Elementary</v>
          </cell>
          <cell r="H810" t="str">
            <v>Empire Springs Charter</v>
          </cell>
          <cell r="I810" t="str">
            <v>ELEMENTARY</v>
          </cell>
          <cell r="J810" t="str">
            <v>1592</v>
          </cell>
          <cell r="K810" t="str">
            <v>D</v>
          </cell>
          <cell r="L810">
            <v>3</v>
          </cell>
          <cell r="M810">
            <v>67736</v>
          </cell>
          <cell r="O810">
            <v>1</v>
          </cell>
          <cell r="P810">
            <v>34</v>
          </cell>
          <cell r="Q810">
            <v>255</v>
          </cell>
        </row>
        <row r="811">
          <cell r="A811" t="str">
            <v>36677360130948</v>
          </cell>
          <cell r="B811">
            <v>14123</v>
          </cell>
          <cell r="C811" t="str">
            <v>36</v>
          </cell>
          <cell r="D811">
            <v>67736</v>
          </cell>
          <cell r="E811" t="str">
            <v>0130948</v>
          </cell>
          <cell r="F811" t="str">
            <v>San Bernardino</v>
          </cell>
          <cell r="G811" t="str">
            <v>Helendale Elementary</v>
          </cell>
          <cell r="H811" t="str">
            <v>Independence Charter Academy</v>
          </cell>
          <cell r="I811" t="str">
            <v>ELEMENTARY</v>
          </cell>
          <cell r="J811" t="str">
            <v>1679</v>
          </cell>
          <cell r="K811" t="str">
            <v>L</v>
          </cell>
          <cell r="L811">
            <v>3</v>
          </cell>
          <cell r="M811">
            <v>67736</v>
          </cell>
          <cell r="O811">
            <v>2</v>
          </cell>
          <cell r="P811">
            <v>37</v>
          </cell>
          <cell r="Q811">
            <v>255</v>
          </cell>
        </row>
        <row r="812">
          <cell r="A812" t="str">
            <v>36677360131151</v>
          </cell>
          <cell r="B812">
            <v>14129</v>
          </cell>
          <cell r="C812" t="str">
            <v>36</v>
          </cell>
          <cell r="D812">
            <v>67736</v>
          </cell>
          <cell r="E812" t="str">
            <v>0131151</v>
          </cell>
          <cell r="F812" t="str">
            <v>San Bernardino</v>
          </cell>
          <cell r="G812" t="str">
            <v>Helendale Elementary</v>
          </cell>
          <cell r="H812" t="str">
            <v>Alta Vista South Public Charter</v>
          </cell>
          <cell r="I812" t="str">
            <v>ELEMENTARY</v>
          </cell>
          <cell r="J812" t="str">
            <v>1691</v>
          </cell>
          <cell r="K812" t="str">
            <v>D</v>
          </cell>
          <cell r="L812">
            <v>3</v>
          </cell>
          <cell r="M812">
            <v>67736</v>
          </cell>
          <cell r="O812">
            <v>1</v>
          </cell>
          <cell r="P812">
            <v>37</v>
          </cell>
          <cell r="Q812">
            <v>255</v>
          </cell>
        </row>
        <row r="813">
          <cell r="A813" t="str">
            <v>36677360136069</v>
          </cell>
          <cell r="B813">
            <v>14458</v>
          </cell>
          <cell r="C813" t="str">
            <v>36</v>
          </cell>
          <cell r="D813" t="str">
            <v>67736</v>
          </cell>
          <cell r="E813" t="str">
            <v>0136069</v>
          </cell>
          <cell r="F813" t="str">
            <v>San Bernardino</v>
          </cell>
          <cell r="G813" t="str">
            <v>Helendale Elementary</v>
          </cell>
          <cell r="H813" t="str">
            <v>Community Collaborative Virtual School - Sage Oak Charter</v>
          </cell>
          <cell r="I813" t="str">
            <v>ELEMENTARY</v>
          </cell>
          <cell r="J813" t="str">
            <v>1885</v>
          </cell>
          <cell r="K813" t="str">
            <v>D</v>
          </cell>
          <cell r="L813">
            <v>3</v>
          </cell>
          <cell r="M813">
            <v>67736</v>
          </cell>
          <cell r="O813">
            <v>1</v>
          </cell>
          <cell r="P813">
            <v>46</v>
          </cell>
          <cell r="Q813">
            <v>255</v>
          </cell>
          <cell r="S813" t="str">
            <v>x</v>
          </cell>
          <cell r="X813" t="str">
            <v>System-0155</v>
          </cell>
          <cell r="Y813" t="str">
            <v>Bill</v>
          </cell>
          <cell r="Z813">
            <v>42944</v>
          </cell>
        </row>
        <row r="814">
          <cell r="A814" t="str">
            <v>36678270111807</v>
          </cell>
          <cell r="B814">
            <v>10276</v>
          </cell>
          <cell r="C814" t="str">
            <v>36</v>
          </cell>
          <cell r="D814">
            <v>67827</v>
          </cell>
          <cell r="E814" t="str">
            <v>0111807</v>
          </cell>
          <cell r="F814" t="str">
            <v>San Bernardino</v>
          </cell>
          <cell r="G814" t="str">
            <v>Oro Grande Elementary</v>
          </cell>
          <cell r="H814" t="str">
            <v>Mojave River Academy</v>
          </cell>
          <cell r="I814" t="str">
            <v>ELEMENTARY</v>
          </cell>
          <cell r="J814" t="str">
            <v>0762</v>
          </cell>
          <cell r="K814" t="str">
            <v>D</v>
          </cell>
          <cell r="L814">
            <v>3</v>
          </cell>
          <cell r="M814">
            <v>67827</v>
          </cell>
          <cell r="O814">
            <v>1</v>
          </cell>
          <cell r="P814">
            <v>13</v>
          </cell>
          <cell r="Q814">
            <v>255</v>
          </cell>
        </row>
        <row r="815">
          <cell r="A815" t="str">
            <v>36678270113928</v>
          </cell>
          <cell r="B815">
            <v>11406</v>
          </cell>
          <cell r="C815" t="str">
            <v>36</v>
          </cell>
          <cell r="D815">
            <v>67827</v>
          </cell>
          <cell r="E815" t="str">
            <v>0113928</v>
          </cell>
          <cell r="F815" t="str">
            <v>San Bernardino</v>
          </cell>
          <cell r="G815" t="str">
            <v>Oro Grande Elementary</v>
          </cell>
          <cell r="H815" t="str">
            <v>Riverside Preparatory</v>
          </cell>
          <cell r="I815" t="str">
            <v>ELEMENTARY</v>
          </cell>
          <cell r="J815" t="str">
            <v>0855</v>
          </cell>
          <cell r="K815" t="str">
            <v>L</v>
          </cell>
          <cell r="L815">
            <v>3</v>
          </cell>
          <cell r="M815">
            <v>67827</v>
          </cell>
          <cell r="O815">
            <v>2</v>
          </cell>
          <cell r="P815">
            <v>16</v>
          </cell>
          <cell r="Q815">
            <v>255</v>
          </cell>
        </row>
        <row r="816">
          <cell r="A816" t="str">
            <v>36678433630928</v>
          </cell>
          <cell r="B816">
            <v>1294</v>
          </cell>
          <cell r="C816" t="str">
            <v>36</v>
          </cell>
          <cell r="D816">
            <v>67843</v>
          </cell>
          <cell r="E816" t="str">
            <v>3630928</v>
          </cell>
          <cell r="F816" t="str">
            <v>San Bernardino</v>
          </cell>
          <cell r="G816" t="str">
            <v>Redlands Unified</v>
          </cell>
          <cell r="H816" t="str">
            <v>Grove</v>
          </cell>
          <cell r="I816" t="str">
            <v>UNIFIED</v>
          </cell>
          <cell r="J816" t="str">
            <v>0180</v>
          </cell>
          <cell r="K816" t="str">
            <v>D</v>
          </cell>
          <cell r="L816">
            <v>3</v>
          </cell>
          <cell r="M816">
            <v>67843</v>
          </cell>
          <cell r="O816">
            <v>1</v>
          </cell>
          <cell r="P816">
            <v>1</v>
          </cell>
          <cell r="Q816">
            <v>255</v>
          </cell>
        </row>
        <row r="817">
          <cell r="A817" t="str">
            <v>36678760107730</v>
          </cell>
          <cell r="B817">
            <v>9909</v>
          </cell>
          <cell r="C817" t="str">
            <v>36</v>
          </cell>
          <cell r="D817">
            <v>67876</v>
          </cell>
          <cell r="E817" t="str">
            <v>0107730</v>
          </cell>
          <cell r="F817" t="str">
            <v>San Bernardino</v>
          </cell>
          <cell r="G817" t="str">
            <v>San Bernardino City Unified</v>
          </cell>
          <cell r="H817" t="str">
            <v>ASA Charter</v>
          </cell>
          <cell r="I817" t="str">
            <v>UNIFIED</v>
          </cell>
          <cell r="J817" t="str">
            <v>0677</v>
          </cell>
          <cell r="K817" t="str">
            <v>D</v>
          </cell>
          <cell r="L817">
            <v>3</v>
          </cell>
          <cell r="M817">
            <v>67876</v>
          </cell>
          <cell r="O817">
            <v>1</v>
          </cell>
          <cell r="P817">
            <v>7</v>
          </cell>
          <cell r="Q817">
            <v>255</v>
          </cell>
        </row>
        <row r="818">
          <cell r="A818" t="str">
            <v>36678760109850</v>
          </cell>
          <cell r="B818">
            <v>10194</v>
          </cell>
          <cell r="C818" t="str">
            <v>36</v>
          </cell>
          <cell r="D818">
            <v>67876</v>
          </cell>
          <cell r="E818" t="str">
            <v>0109850</v>
          </cell>
          <cell r="F818" t="str">
            <v>San Bernardino</v>
          </cell>
          <cell r="G818" t="str">
            <v>San Bernardino City Unified</v>
          </cell>
          <cell r="H818" t="str">
            <v>Public Safety Academy</v>
          </cell>
          <cell r="I818" t="str">
            <v>UNIFIED</v>
          </cell>
          <cell r="J818" t="str">
            <v>0731</v>
          </cell>
          <cell r="K818" t="str">
            <v>D</v>
          </cell>
          <cell r="L818">
            <v>3</v>
          </cell>
          <cell r="M818">
            <v>67876</v>
          </cell>
          <cell r="O818">
            <v>1</v>
          </cell>
          <cell r="P818">
            <v>10</v>
          </cell>
          <cell r="Q818">
            <v>255</v>
          </cell>
        </row>
        <row r="819">
          <cell r="A819" t="str">
            <v>36678760114405</v>
          </cell>
          <cell r="B819">
            <v>11407</v>
          </cell>
          <cell r="C819" t="str">
            <v>36</v>
          </cell>
          <cell r="D819">
            <v>67876</v>
          </cell>
          <cell r="E819" t="str">
            <v>0114405</v>
          </cell>
          <cell r="F819" t="str">
            <v>San Bernardino</v>
          </cell>
          <cell r="G819" t="str">
            <v>San Bernardino City Unified</v>
          </cell>
          <cell r="H819" t="str">
            <v>Casa Ramona Academy for Technology, Community, and Education</v>
          </cell>
          <cell r="I819" t="str">
            <v>UNIFIED</v>
          </cell>
          <cell r="J819" t="str">
            <v>0897</v>
          </cell>
          <cell r="K819" t="str">
            <v>D</v>
          </cell>
          <cell r="L819">
            <v>3</v>
          </cell>
          <cell r="M819">
            <v>67876</v>
          </cell>
          <cell r="O819">
            <v>1</v>
          </cell>
          <cell r="P819">
            <v>16</v>
          </cell>
          <cell r="Q819">
            <v>255</v>
          </cell>
        </row>
        <row r="820">
          <cell r="A820" t="str">
            <v>36678760117192</v>
          </cell>
          <cell r="B820">
            <v>12003</v>
          </cell>
          <cell r="C820" t="str">
            <v>36</v>
          </cell>
          <cell r="D820">
            <v>67876</v>
          </cell>
          <cell r="E820" t="str">
            <v>0117192</v>
          </cell>
          <cell r="F820" t="str">
            <v>San Bernardino</v>
          </cell>
          <cell r="G820" t="str">
            <v>San Bernardino City Unified</v>
          </cell>
          <cell r="H820" t="str">
            <v>SOAR Charter Academy</v>
          </cell>
          <cell r="I820" t="str">
            <v>UNIFIED</v>
          </cell>
          <cell r="J820" t="str">
            <v>0982</v>
          </cell>
          <cell r="K820" t="str">
            <v>D</v>
          </cell>
          <cell r="L820">
            <v>3</v>
          </cell>
          <cell r="M820">
            <v>67876</v>
          </cell>
          <cell r="O820">
            <v>1</v>
          </cell>
          <cell r="P820">
            <v>19</v>
          </cell>
          <cell r="Q820">
            <v>255</v>
          </cell>
        </row>
        <row r="821">
          <cell r="A821" t="str">
            <v>36678760120006</v>
          </cell>
          <cell r="B821">
            <v>12196</v>
          </cell>
          <cell r="C821" t="str">
            <v>36</v>
          </cell>
          <cell r="D821">
            <v>67876</v>
          </cell>
          <cell r="E821" t="str">
            <v>0120006</v>
          </cell>
          <cell r="F821" t="str">
            <v>San Bernardino</v>
          </cell>
          <cell r="G821" t="str">
            <v>San Bernardino City Unified</v>
          </cell>
          <cell r="H821" t="str">
            <v>New Vision Middle</v>
          </cell>
          <cell r="I821" t="str">
            <v>UNIFIED</v>
          </cell>
          <cell r="J821" t="str">
            <v>1089</v>
          </cell>
          <cell r="K821" t="str">
            <v>D</v>
          </cell>
          <cell r="L821">
            <v>3</v>
          </cell>
          <cell r="M821">
            <v>67876</v>
          </cell>
          <cell r="O821">
            <v>1</v>
          </cell>
          <cell r="P821">
            <v>22</v>
          </cell>
          <cell r="Q821">
            <v>255</v>
          </cell>
        </row>
        <row r="822">
          <cell r="A822" t="str">
            <v>36678760120568</v>
          </cell>
          <cell r="B822">
            <v>12234</v>
          </cell>
          <cell r="C822" t="str">
            <v>36</v>
          </cell>
          <cell r="D822">
            <v>67876</v>
          </cell>
          <cell r="E822" t="str">
            <v>0120568</v>
          </cell>
          <cell r="F822" t="str">
            <v>San Bernardino</v>
          </cell>
          <cell r="G822" t="str">
            <v>San Bernardino City Unified</v>
          </cell>
          <cell r="H822" t="str">
            <v>Options for Youth-San Bernardino</v>
          </cell>
          <cell r="I822" t="str">
            <v>UNIFIED</v>
          </cell>
          <cell r="J822" t="str">
            <v>1132</v>
          </cell>
          <cell r="K822" t="str">
            <v>D</v>
          </cell>
          <cell r="L822">
            <v>3</v>
          </cell>
          <cell r="M822">
            <v>67876</v>
          </cell>
          <cell r="O822">
            <v>1</v>
          </cell>
          <cell r="P822">
            <v>22</v>
          </cell>
          <cell r="Q822">
            <v>255</v>
          </cell>
        </row>
        <row r="823">
          <cell r="A823" t="str">
            <v>36678760121343</v>
          </cell>
          <cell r="B823">
            <v>12378</v>
          </cell>
          <cell r="C823" t="str">
            <v>36</v>
          </cell>
          <cell r="D823">
            <v>67876</v>
          </cell>
          <cell r="E823" t="str">
            <v>0121343</v>
          </cell>
          <cell r="F823" t="str">
            <v>San Bernardino</v>
          </cell>
          <cell r="G823" t="str">
            <v>San Bernardino City Unified</v>
          </cell>
          <cell r="H823" t="str">
            <v>Excel Prep Charter</v>
          </cell>
          <cell r="I823" t="str">
            <v>UNIFIED</v>
          </cell>
          <cell r="J823" t="str">
            <v>1153</v>
          </cell>
          <cell r="K823" t="str">
            <v>D</v>
          </cell>
          <cell r="L823">
            <v>3</v>
          </cell>
          <cell r="M823">
            <v>67876</v>
          </cell>
          <cell r="O823">
            <v>1</v>
          </cell>
          <cell r="P823">
            <v>25</v>
          </cell>
          <cell r="Q823">
            <v>255</v>
          </cell>
        </row>
        <row r="824">
          <cell r="A824" t="str">
            <v>36678760122317</v>
          </cell>
          <cell r="B824">
            <v>12379</v>
          </cell>
          <cell r="C824" t="str">
            <v>36</v>
          </cell>
          <cell r="D824">
            <v>67876</v>
          </cell>
          <cell r="E824" t="str">
            <v>0122317</v>
          </cell>
          <cell r="F824" t="str">
            <v>San Bernardino</v>
          </cell>
          <cell r="G824" t="str">
            <v>San Bernardino City Unified</v>
          </cell>
          <cell r="H824" t="str">
            <v>Hardy Brown College Prep</v>
          </cell>
          <cell r="I824" t="str">
            <v>UNIFIED</v>
          </cell>
          <cell r="J824" t="str">
            <v>1155</v>
          </cell>
          <cell r="K824" t="str">
            <v>D</v>
          </cell>
          <cell r="L824">
            <v>3</v>
          </cell>
          <cell r="M824">
            <v>67876</v>
          </cell>
          <cell r="O824">
            <v>1</v>
          </cell>
          <cell r="P824">
            <v>25</v>
          </cell>
          <cell r="Q824">
            <v>255</v>
          </cell>
        </row>
        <row r="825">
          <cell r="A825" t="str">
            <v>36678760126706</v>
          </cell>
          <cell r="B825">
            <v>12766</v>
          </cell>
          <cell r="C825" t="str">
            <v>36</v>
          </cell>
          <cell r="D825">
            <v>67876</v>
          </cell>
          <cell r="E825" t="str">
            <v>0126706</v>
          </cell>
          <cell r="F825" t="str">
            <v>San Bernardino</v>
          </cell>
          <cell r="G825" t="str">
            <v>San Bernardino City Unified</v>
          </cell>
          <cell r="H825" t="str">
            <v>Taft T. Newman Leadership Academy</v>
          </cell>
          <cell r="I825" t="str">
            <v>UNIFIED</v>
          </cell>
          <cell r="J825" t="str">
            <v>1437</v>
          </cell>
          <cell r="K825" t="str">
            <v>D</v>
          </cell>
          <cell r="L825">
            <v>3</v>
          </cell>
          <cell r="M825">
            <v>67876</v>
          </cell>
          <cell r="O825">
            <v>1</v>
          </cell>
          <cell r="P825">
            <v>31</v>
          </cell>
          <cell r="Q825">
            <v>255</v>
          </cell>
        </row>
        <row r="826">
          <cell r="A826" t="str">
            <v>36678760126714</v>
          </cell>
          <cell r="B826">
            <v>12767</v>
          </cell>
          <cell r="C826" t="str">
            <v>36</v>
          </cell>
          <cell r="D826">
            <v>67876</v>
          </cell>
          <cell r="E826" t="str">
            <v>0126714</v>
          </cell>
          <cell r="F826" t="str">
            <v>San Bernardino</v>
          </cell>
          <cell r="G826" t="str">
            <v>San Bernardino City Unified</v>
          </cell>
          <cell r="H826" t="str">
            <v>Woodward Leadership Academy</v>
          </cell>
          <cell r="I826" t="str">
            <v>UNIFIED</v>
          </cell>
          <cell r="J826" t="str">
            <v>1438</v>
          </cell>
          <cell r="K826" t="str">
            <v>D</v>
          </cell>
          <cell r="L826">
            <v>3</v>
          </cell>
          <cell r="M826">
            <v>67876</v>
          </cell>
          <cell r="O826">
            <v>1</v>
          </cell>
          <cell r="P826">
            <v>31</v>
          </cell>
          <cell r="Q826">
            <v>255</v>
          </cell>
        </row>
        <row r="827">
          <cell r="A827" t="str">
            <v>36678760128405</v>
          </cell>
          <cell r="B827">
            <v>13958</v>
          </cell>
          <cell r="C827" t="str">
            <v>36</v>
          </cell>
          <cell r="D827">
            <v>67876</v>
          </cell>
          <cell r="E827" t="str">
            <v>0128405</v>
          </cell>
          <cell r="F827" t="str">
            <v>San Bernardino</v>
          </cell>
          <cell r="G827" t="str">
            <v>San Bernardino City Unified</v>
          </cell>
          <cell r="H827" t="str">
            <v>Center For Learning and Educational Success</v>
          </cell>
          <cell r="I827" t="str">
            <v>UNIFIED</v>
          </cell>
          <cell r="J827" t="str">
            <v>1574</v>
          </cell>
          <cell r="K827" t="str">
            <v>D</v>
          </cell>
          <cell r="L827">
            <v>3</v>
          </cell>
          <cell r="M827">
            <v>67876</v>
          </cell>
          <cell r="O827">
            <v>1</v>
          </cell>
          <cell r="P827">
            <v>34</v>
          </cell>
          <cell r="Q827">
            <v>45</v>
          </cell>
          <cell r="R827">
            <v>42916</v>
          </cell>
          <cell r="X827" t="str">
            <v>System-0141</v>
          </cell>
          <cell r="Y827" t="str">
            <v>Bill</v>
          </cell>
          <cell r="Z827">
            <v>42943</v>
          </cell>
        </row>
        <row r="828">
          <cell r="A828" t="str">
            <v>36678760133892</v>
          </cell>
          <cell r="B828">
            <v>14344</v>
          </cell>
          <cell r="C828" t="str">
            <v>36</v>
          </cell>
          <cell r="D828">
            <v>67876</v>
          </cell>
          <cell r="E828" t="str">
            <v>0133892</v>
          </cell>
          <cell r="F828" t="str">
            <v>San Bernardino</v>
          </cell>
          <cell r="G828" t="str">
            <v>San Bernardino City Unified</v>
          </cell>
          <cell r="H828" t="str">
            <v>Ballington Academy for the Arts and Sciences, San Bernardino</v>
          </cell>
          <cell r="I828" t="str">
            <v>UNIFIED</v>
          </cell>
          <cell r="J828" t="str">
            <v>1795</v>
          </cell>
          <cell r="K828" t="str">
            <v>D</v>
          </cell>
          <cell r="L828">
            <v>3</v>
          </cell>
          <cell r="M828">
            <v>67876</v>
          </cell>
          <cell r="O828">
            <v>1</v>
          </cell>
          <cell r="P828">
            <v>43</v>
          </cell>
          <cell r="Q828">
            <v>255</v>
          </cell>
        </row>
        <row r="829">
          <cell r="A829" t="str">
            <v>36678763630993</v>
          </cell>
          <cell r="B829">
            <v>1296</v>
          </cell>
          <cell r="C829" t="str">
            <v>36</v>
          </cell>
          <cell r="D829">
            <v>67876</v>
          </cell>
          <cell r="E829" t="str">
            <v>3630993</v>
          </cell>
          <cell r="F829" t="str">
            <v>San Bernardino</v>
          </cell>
          <cell r="G829" t="str">
            <v>San Bernardino City Unified</v>
          </cell>
          <cell r="H829" t="str">
            <v>Provisional Accelerated Learning Academy</v>
          </cell>
          <cell r="I829" t="str">
            <v>UNIFIED</v>
          </cell>
          <cell r="J829" t="str">
            <v>0335</v>
          </cell>
          <cell r="K829" t="str">
            <v>D</v>
          </cell>
          <cell r="L829">
            <v>3</v>
          </cell>
          <cell r="M829">
            <v>67876</v>
          </cell>
          <cell r="O829">
            <v>1</v>
          </cell>
          <cell r="P829">
            <v>1</v>
          </cell>
          <cell r="Q829">
            <v>255</v>
          </cell>
        </row>
        <row r="830">
          <cell r="A830" t="str">
            <v>36678920134247</v>
          </cell>
          <cell r="B830">
            <v>14365</v>
          </cell>
          <cell r="C830" t="str">
            <v>36</v>
          </cell>
          <cell r="D830">
            <v>67892</v>
          </cell>
          <cell r="E830" t="str">
            <v>0134247</v>
          </cell>
          <cell r="F830" t="str">
            <v>San Bernardino</v>
          </cell>
          <cell r="G830" t="str">
            <v>Trona Joint Unified</v>
          </cell>
          <cell r="H830" t="str">
            <v>California STEAM San Bernardino</v>
          </cell>
          <cell r="I830" t="str">
            <v>UNIFIED</v>
          </cell>
          <cell r="J830" t="str">
            <v>1824</v>
          </cell>
          <cell r="K830" t="str">
            <v>D</v>
          </cell>
          <cell r="L830">
            <v>3</v>
          </cell>
          <cell r="M830">
            <v>67892</v>
          </cell>
          <cell r="O830">
            <v>1</v>
          </cell>
          <cell r="P830">
            <v>43</v>
          </cell>
          <cell r="Q830">
            <v>255</v>
          </cell>
        </row>
        <row r="831">
          <cell r="A831" t="str">
            <v>36679186101927</v>
          </cell>
          <cell r="B831">
            <v>1297</v>
          </cell>
          <cell r="C831" t="str">
            <v>36</v>
          </cell>
          <cell r="D831">
            <v>67918</v>
          </cell>
          <cell r="E831" t="str">
            <v>6101927</v>
          </cell>
          <cell r="F831" t="str">
            <v>San Bernardino</v>
          </cell>
          <cell r="G831" t="str">
            <v>Victor Elementary</v>
          </cell>
          <cell r="H831" t="str">
            <v>Sixth Street Prep</v>
          </cell>
          <cell r="I831" t="str">
            <v>ELEMENTARY</v>
          </cell>
          <cell r="J831" t="str">
            <v>0309</v>
          </cell>
          <cell r="K831" t="str">
            <v>L</v>
          </cell>
          <cell r="L831">
            <v>3</v>
          </cell>
          <cell r="M831">
            <v>67918</v>
          </cell>
          <cell r="O831">
            <v>1</v>
          </cell>
          <cell r="P831">
            <v>1</v>
          </cell>
          <cell r="Q831">
            <v>255</v>
          </cell>
        </row>
        <row r="832">
          <cell r="A832" t="str">
            <v>36679186118350</v>
          </cell>
          <cell r="B832">
            <v>1299</v>
          </cell>
          <cell r="C832" t="str">
            <v>36</v>
          </cell>
          <cell r="D832">
            <v>67918</v>
          </cell>
          <cell r="E832" t="str">
            <v>6118350</v>
          </cell>
          <cell r="F832" t="str">
            <v>San Bernardino</v>
          </cell>
          <cell r="G832" t="str">
            <v>Victor Elementary</v>
          </cell>
          <cell r="H832" t="str">
            <v>Mountain View Montessori Charter</v>
          </cell>
          <cell r="I832" t="str">
            <v>ELEMENTARY</v>
          </cell>
          <cell r="J832" t="str">
            <v>0296</v>
          </cell>
          <cell r="K832" t="str">
            <v>L</v>
          </cell>
          <cell r="L832">
            <v>3</v>
          </cell>
          <cell r="M832">
            <v>67918</v>
          </cell>
          <cell r="O832">
            <v>1</v>
          </cell>
          <cell r="P832">
            <v>1</v>
          </cell>
          <cell r="Q832">
            <v>255</v>
          </cell>
        </row>
        <row r="833">
          <cell r="A833" t="str">
            <v>36679343630670</v>
          </cell>
          <cell r="B833">
            <v>1300</v>
          </cell>
          <cell r="C833" t="str">
            <v>36</v>
          </cell>
          <cell r="D833">
            <v>67934</v>
          </cell>
          <cell r="E833" t="str">
            <v>3630670</v>
          </cell>
          <cell r="F833" t="str">
            <v>San Bernardino</v>
          </cell>
          <cell r="G833" t="str">
            <v>Victor Valley Union High</v>
          </cell>
          <cell r="H833" t="str">
            <v>Options for Youth-Victorville Charter</v>
          </cell>
          <cell r="I833" t="str">
            <v>HIGH</v>
          </cell>
          <cell r="J833" t="str">
            <v>0013</v>
          </cell>
          <cell r="K833" t="str">
            <v>D</v>
          </cell>
          <cell r="L833">
            <v>3</v>
          </cell>
          <cell r="M833">
            <v>67934</v>
          </cell>
          <cell r="O833">
            <v>1</v>
          </cell>
          <cell r="P833">
            <v>1</v>
          </cell>
          <cell r="Q833">
            <v>255</v>
          </cell>
        </row>
        <row r="834">
          <cell r="A834" t="str">
            <v>36679343630761</v>
          </cell>
          <cell r="B834">
            <v>1301</v>
          </cell>
          <cell r="C834" t="str">
            <v>36</v>
          </cell>
          <cell r="D834">
            <v>67934</v>
          </cell>
          <cell r="E834" t="str">
            <v>3630761</v>
          </cell>
          <cell r="F834" t="str">
            <v>San Bernardino</v>
          </cell>
          <cell r="G834" t="str">
            <v>Victor Valley Union High</v>
          </cell>
          <cell r="H834" t="str">
            <v>Excelsior Charter</v>
          </cell>
          <cell r="I834" t="str">
            <v>HIGH</v>
          </cell>
          <cell r="J834" t="str">
            <v>0074</v>
          </cell>
          <cell r="K834" t="str">
            <v>D</v>
          </cell>
          <cell r="L834">
            <v>3</v>
          </cell>
          <cell r="M834">
            <v>67934</v>
          </cell>
          <cell r="O834">
            <v>1</v>
          </cell>
          <cell r="P834">
            <v>1</v>
          </cell>
          <cell r="Q834">
            <v>255</v>
          </cell>
        </row>
        <row r="835">
          <cell r="A835" t="str">
            <v>36679590114256</v>
          </cell>
          <cell r="B835">
            <v>11408</v>
          </cell>
          <cell r="C835" t="str">
            <v>36</v>
          </cell>
          <cell r="D835">
            <v>67959</v>
          </cell>
          <cell r="E835" t="str">
            <v>0114256</v>
          </cell>
          <cell r="F835" t="str">
            <v>San Bernardino</v>
          </cell>
          <cell r="G835" t="str">
            <v>Yucaipa-Calimesa Joint Unified</v>
          </cell>
          <cell r="H835" t="str">
            <v>Inland Leaders Charter</v>
          </cell>
          <cell r="I835" t="str">
            <v>UNIFIED</v>
          </cell>
          <cell r="J835" t="str">
            <v>0889</v>
          </cell>
          <cell r="K835" t="str">
            <v>D</v>
          </cell>
          <cell r="L835">
            <v>3</v>
          </cell>
          <cell r="M835">
            <v>67959</v>
          </cell>
          <cell r="O835">
            <v>1</v>
          </cell>
          <cell r="P835">
            <v>16</v>
          </cell>
          <cell r="Q835">
            <v>255</v>
          </cell>
        </row>
        <row r="836">
          <cell r="A836" t="str">
            <v>36679590124032</v>
          </cell>
          <cell r="B836">
            <v>12568</v>
          </cell>
          <cell r="C836" t="str">
            <v>36</v>
          </cell>
          <cell r="D836">
            <v>67959</v>
          </cell>
          <cell r="E836" t="str">
            <v>0124032</v>
          </cell>
          <cell r="F836" t="str">
            <v>San Bernardino</v>
          </cell>
          <cell r="G836" t="str">
            <v>Yucaipa-Calimesa Joint Unified</v>
          </cell>
          <cell r="H836" t="str">
            <v>Competitive Edge Charter Academy (CECA)</v>
          </cell>
          <cell r="I836" t="str">
            <v>UNIFIED</v>
          </cell>
          <cell r="J836" t="str">
            <v>1291</v>
          </cell>
          <cell r="K836" t="str">
            <v>L</v>
          </cell>
          <cell r="L836">
            <v>3</v>
          </cell>
          <cell r="M836">
            <v>67959</v>
          </cell>
          <cell r="O836">
            <v>1</v>
          </cell>
          <cell r="P836">
            <v>28</v>
          </cell>
          <cell r="Q836">
            <v>255</v>
          </cell>
        </row>
        <row r="837">
          <cell r="A837" t="str">
            <v>36750440107516</v>
          </cell>
          <cell r="B837">
            <v>9727</v>
          </cell>
          <cell r="C837" t="str">
            <v>36</v>
          </cell>
          <cell r="D837">
            <v>75044</v>
          </cell>
          <cell r="E837" t="str">
            <v>0107516</v>
          </cell>
          <cell r="F837" t="str">
            <v>San Bernardino</v>
          </cell>
          <cell r="G837" t="str">
            <v>Hesperia Unified</v>
          </cell>
          <cell r="H837" t="str">
            <v>Summit Leadership Academy-High Desert</v>
          </cell>
          <cell r="I837" t="str">
            <v>UNIFIED</v>
          </cell>
          <cell r="J837" t="str">
            <v>0671</v>
          </cell>
          <cell r="K837" t="str">
            <v>D</v>
          </cell>
          <cell r="L837">
            <v>3</v>
          </cell>
          <cell r="M837">
            <v>75044</v>
          </cell>
          <cell r="O837">
            <v>1</v>
          </cell>
          <cell r="P837">
            <v>7</v>
          </cell>
          <cell r="Q837">
            <v>255</v>
          </cell>
        </row>
        <row r="838">
          <cell r="A838" t="str">
            <v>36750440112441</v>
          </cell>
          <cell r="B838">
            <v>10277</v>
          </cell>
          <cell r="C838" t="str">
            <v>36</v>
          </cell>
          <cell r="D838">
            <v>75044</v>
          </cell>
          <cell r="E838" t="str">
            <v>0112441</v>
          </cell>
          <cell r="F838" t="str">
            <v>San Bernardino</v>
          </cell>
          <cell r="G838" t="str">
            <v>Hesperia Unified</v>
          </cell>
          <cell r="H838" t="str">
            <v>Pathways to College</v>
          </cell>
          <cell r="I838" t="str">
            <v>UNIFIED</v>
          </cell>
          <cell r="J838" t="str">
            <v>0801</v>
          </cell>
          <cell r="K838" t="str">
            <v>D</v>
          </cell>
          <cell r="L838">
            <v>3</v>
          </cell>
          <cell r="M838">
            <v>75044</v>
          </cell>
          <cell r="O838">
            <v>1</v>
          </cell>
          <cell r="P838">
            <v>13</v>
          </cell>
          <cell r="Q838">
            <v>255</v>
          </cell>
        </row>
        <row r="839">
          <cell r="A839" t="str">
            <v>36750440114389</v>
          </cell>
          <cell r="B839">
            <v>11409</v>
          </cell>
          <cell r="C839" t="str">
            <v>36</v>
          </cell>
          <cell r="D839">
            <v>75044</v>
          </cell>
          <cell r="E839" t="str">
            <v>0114389</v>
          </cell>
          <cell r="F839" t="str">
            <v>San Bernardino</v>
          </cell>
          <cell r="G839" t="str">
            <v>Hesperia Unified</v>
          </cell>
          <cell r="H839" t="str">
            <v>Mirus Secondary</v>
          </cell>
          <cell r="I839" t="str">
            <v>UNIFIED</v>
          </cell>
          <cell r="J839" t="str">
            <v>0885</v>
          </cell>
          <cell r="K839" t="str">
            <v>D</v>
          </cell>
          <cell r="L839">
            <v>3</v>
          </cell>
          <cell r="M839">
            <v>75044</v>
          </cell>
          <cell r="O839">
            <v>1</v>
          </cell>
          <cell r="P839">
            <v>16</v>
          </cell>
          <cell r="Q839">
            <v>255</v>
          </cell>
        </row>
        <row r="840">
          <cell r="A840" t="str">
            <v>36750440116707</v>
          </cell>
          <cell r="B840">
            <v>12004</v>
          </cell>
          <cell r="C840" t="str">
            <v>36</v>
          </cell>
          <cell r="D840">
            <v>75044</v>
          </cell>
          <cell r="E840" t="str">
            <v>0116707</v>
          </cell>
          <cell r="F840" t="str">
            <v>San Bernardino</v>
          </cell>
          <cell r="G840" t="str">
            <v>Hesperia Unified</v>
          </cell>
          <cell r="H840" t="str">
            <v>Encore Jr./Sr. High School for the Performing and Visual Arts</v>
          </cell>
          <cell r="I840" t="str">
            <v>UNIFIED</v>
          </cell>
          <cell r="J840" t="str">
            <v>0971</v>
          </cell>
          <cell r="K840" t="str">
            <v>D</v>
          </cell>
          <cell r="L840">
            <v>3</v>
          </cell>
          <cell r="M840">
            <v>75044</v>
          </cell>
          <cell r="O840">
            <v>1</v>
          </cell>
          <cell r="P840">
            <v>19</v>
          </cell>
          <cell r="Q840">
            <v>255</v>
          </cell>
        </row>
        <row r="841">
          <cell r="A841" t="str">
            <v>36750440118059</v>
          </cell>
          <cell r="B841">
            <v>12005</v>
          </cell>
          <cell r="C841" t="str">
            <v>36</v>
          </cell>
          <cell r="D841">
            <v>75044</v>
          </cell>
          <cell r="E841" t="str">
            <v>0118059</v>
          </cell>
          <cell r="F841" t="str">
            <v>San Bernardino</v>
          </cell>
          <cell r="G841" t="str">
            <v>Hesperia Unified</v>
          </cell>
          <cell r="H841" t="str">
            <v>LaVerne Elementary Preparatory Academy</v>
          </cell>
          <cell r="I841" t="str">
            <v>UNIFIED</v>
          </cell>
          <cell r="J841" t="str">
            <v>1034</v>
          </cell>
          <cell r="K841" t="str">
            <v>D</v>
          </cell>
          <cell r="L841">
            <v>3</v>
          </cell>
          <cell r="M841">
            <v>75044</v>
          </cell>
          <cell r="O841">
            <v>1</v>
          </cell>
          <cell r="P841">
            <v>19</v>
          </cell>
          <cell r="Q841">
            <v>255</v>
          </cell>
        </row>
        <row r="842">
          <cell r="A842" t="str">
            <v>36750510115089</v>
          </cell>
          <cell r="B842">
            <v>11411</v>
          </cell>
          <cell r="C842" t="str">
            <v>36</v>
          </cell>
          <cell r="D842">
            <v>75051</v>
          </cell>
          <cell r="E842" t="str">
            <v>0115089</v>
          </cell>
          <cell r="F842" t="str">
            <v>San Bernardino</v>
          </cell>
          <cell r="G842" t="str">
            <v>Lucerne Valley Unified</v>
          </cell>
          <cell r="H842" t="str">
            <v>Sky Mountain Charter</v>
          </cell>
          <cell r="I842" t="str">
            <v>UNIFIED</v>
          </cell>
          <cell r="J842" t="str">
            <v>0905</v>
          </cell>
          <cell r="K842" t="str">
            <v>D</v>
          </cell>
          <cell r="L842">
            <v>3</v>
          </cell>
          <cell r="M842">
            <v>75051</v>
          </cell>
          <cell r="O842">
            <v>1</v>
          </cell>
          <cell r="P842">
            <v>16</v>
          </cell>
          <cell r="Q842">
            <v>255</v>
          </cell>
        </row>
        <row r="843">
          <cell r="A843" t="str">
            <v>36750510136432</v>
          </cell>
          <cell r="B843">
            <v>14485</v>
          </cell>
          <cell r="C843" t="str">
            <v>36</v>
          </cell>
          <cell r="D843" t="str">
            <v>75051</v>
          </cell>
          <cell r="E843" t="str">
            <v>0136432</v>
          </cell>
          <cell r="F843" t="str">
            <v>San Bernardino</v>
          </cell>
          <cell r="G843" t="str">
            <v>Lucerne Valley Unified</v>
          </cell>
          <cell r="H843" t="str">
            <v>Alta Vista Innovation High</v>
          </cell>
          <cell r="I843" t="str">
            <v>UNIFIED</v>
          </cell>
          <cell r="J843" t="str">
            <v>1895</v>
          </cell>
          <cell r="K843" t="str">
            <v>D</v>
          </cell>
          <cell r="L843">
            <v>3</v>
          </cell>
          <cell r="M843">
            <v>75051</v>
          </cell>
          <cell r="O843">
            <v>1</v>
          </cell>
          <cell r="P843">
            <v>46</v>
          </cell>
          <cell r="Q843">
            <v>255</v>
          </cell>
          <cell r="S843" t="str">
            <v>x</v>
          </cell>
          <cell r="X843" t="str">
            <v>System-0177</v>
          </cell>
          <cell r="Y843" t="str">
            <v>Bill</v>
          </cell>
          <cell r="Z843">
            <v>43019</v>
          </cell>
        </row>
        <row r="844">
          <cell r="A844" t="str">
            <v>36750773631207</v>
          </cell>
          <cell r="B844">
            <v>1306</v>
          </cell>
          <cell r="C844" t="str">
            <v>36</v>
          </cell>
          <cell r="D844">
            <v>75077</v>
          </cell>
          <cell r="E844" t="str">
            <v>3631207</v>
          </cell>
          <cell r="F844" t="str">
            <v>San Bernardino</v>
          </cell>
          <cell r="G844" t="str">
            <v>Apple Valley Unified</v>
          </cell>
          <cell r="H844" t="str">
            <v>Academy for Academic Excellence</v>
          </cell>
          <cell r="I844" t="str">
            <v>UNIFIED</v>
          </cell>
          <cell r="J844" t="str">
            <v>0127</v>
          </cell>
          <cell r="K844" t="str">
            <v>D</v>
          </cell>
          <cell r="L844">
            <v>3</v>
          </cell>
          <cell r="M844">
            <v>75077</v>
          </cell>
          <cell r="O844">
            <v>1</v>
          </cell>
          <cell r="P844">
            <v>1</v>
          </cell>
          <cell r="Q844">
            <v>255</v>
          </cell>
        </row>
        <row r="845">
          <cell r="A845" t="str">
            <v>37103710136085</v>
          </cell>
          <cell r="B845">
            <v>14459</v>
          </cell>
          <cell r="C845" t="str">
            <v>37</v>
          </cell>
          <cell r="D845" t="str">
            <v>10371</v>
          </cell>
          <cell r="E845" t="str">
            <v>0136085</v>
          </cell>
          <cell r="F845" t="str">
            <v>San Diego</v>
          </cell>
          <cell r="G845" t="str">
            <v>San Diego Co. Office of Education</v>
          </cell>
          <cell r="H845" t="str">
            <v>Scholarship Prep Charter School - Oceanside</v>
          </cell>
          <cell r="I845" t="str">
            <v>UNIFIED</v>
          </cell>
          <cell r="J845" t="str">
            <v>1883</v>
          </cell>
          <cell r="K845" t="str">
            <v>D</v>
          </cell>
          <cell r="L845">
            <v>2</v>
          </cell>
          <cell r="M845">
            <v>73569</v>
          </cell>
          <cell r="N845" t="str">
            <v>Oceanside Unified</v>
          </cell>
          <cell r="O845">
            <v>1</v>
          </cell>
          <cell r="P845">
            <v>46</v>
          </cell>
          <cell r="Q845">
            <v>255</v>
          </cell>
          <cell r="S845" t="str">
            <v>x</v>
          </cell>
          <cell r="X845" t="str">
            <v>System-0155</v>
          </cell>
          <cell r="Y845" t="str">
            <v>Bill</v>
          </cell>
          <cell r="Z845">
            <v>42944</v>
          </cell>
        </row>
        <row r="846">
          <cell r="A846" t="str">
            <v>37103710136192</v>
          </cell>
          <cell r="B846">
            <v>14474</v>
          </cell>
          <cell r="C846" t="str">
            <v>37</v>
          </cell>
          <cell r="D846" t="str">
            <v>10371</v>
          </cell>
          <cell r="E846" t="str">
            <v>0136192</v>
          </cell>
          <cell r="F846" t="str">
            <v>San Diego</v>
          </cell>
          <cell r="G846" t="str">
            <v>San Diego Co. Office of Education</v>
          </cell>
          <cell r="H846" t="str">
            <v>School of Universal Learning (SOUL)</v>
          </cell>
          <cell r="I846" t="str">
            <v>HIGH</v>
          </cell>
          <cell r="J846" t="str">
            <v>1872</v>
          </cell>
          <cell r="K846" t="str">
            <v>D</v>
          </cell>
          <cell r="L846">
            <v>2</v>
          </cell>
          <cell r="M846">
            <v>68346</v>
          </cell>
          <cell r="N846" t="str">
            <v>San Dieguito Union High</v>
          </cell>
          <cell r="O846">
            <v>1</v>
          </cell>
          <cell r="P846">
            <v>46</v>
          </cell>
          <cell r="Q846">
            <v>255</v>
          </cell>
          <cell r="S846" t="str">
            <v>x</v>
          </cell>
          <cell r="X846" t="str">
            <v>System-0165 &amp; 0156</v>
          </cell>
          <cell r="Y846" t="str">
            <v>Bill</v>
          </cell>
          <cell r="Z846">
            <v>42984</v>
          </cell>
        </row>
        <row r="847">
          <cell r="A847" t="str">
            <v>37103716119119</v>
          </cell>
          <cell r="B847">
            <v>1065</v>
          </cell>
          <cell r="C847" t="str">
            <v>37</v>
          </cell>
          <cell r="D847">
            <v>10371</v>
          </cell>
          <cell r="E847" t="str">
            <v>6119119</v>
          </cell>
          <cell r="F847" t="str">
            <v>San Diego</v>
          </cell>
          <cell r="G847" t="str">
            <v>San Diego Co. Office of Education</v>
          </cell>
          <cell r="H847" t="str">
            <v>Literacy First Charter</v>
          </cell>
          <cell r="I847" t="str">
            <v>ELEMENTARY</v>
          </cell>
          <cell r="J847" t="str">
            <v>0405</v>
          </cell>
          <cell r="K847" t="str">
            <v>D</v>
          </cell>
          <cell r="L847">
            <v>2</v>
          </cell>
          <cell r="M847">
            <v>67991</v>
          </cell>
          <cell r="N847" t="str">
            <v>Cajon Valley Union</v>
          </cell>
          <cell r="O847">
            <v>1</v>
          </cell>
          <cell r="P847">
            <v>1</v>
          </cell>
          <cell r="Q847">
            <v>255</v>
          </cell>
        </row>
        <row r="848">
          <cell r="A848" t="str">
            <v>37679830117887</v>
          </cell>
          <cell r="B848">
            <v>12006</v>
          </cell>
          <cell r="C848" t="str">
            <v>37</v>
          </cell>
          <cell r="D848">
            <v>67983</v>
          </cell>
          <cell r="E848" t="str">
            <v>0117887</v>
          </cell>
          <cell r="F848" t="str">
            <v>San Diego</v>
          </cell>
          <cell r="G848" t="str">
            <v>Borrego Springs Unified</v>
          </cell>
          <cell r="H848" t="str">
            <v>Juan Bautista de Anza</v>
          </cell>
          <cell r="I848" t="str">
            <v>UNIFIED</v>
          </cell>
          <cell r="J848" t="str">
            <v>1021</v>
          </cell>
          <cell r="K848" t="str">
            <v>D</v>
          </cell>
          <cell r="L848">
            <v>3</v>
          </cell>
          <cell r="M848">
            <v>67983</v>
          </cell>
          <cell r="O848">
            <v>1</v>
          </cell>
          <cell r="P848">
            <v>19</v>
          </cell>
          <cell r="Q848">
            <v>255</v>
          </cell>
          <cell r="V848" t="str">
            <v>37-67983-0136457</v>
          </cell>
          <cell r="X848" t="str">
            <v>System-0179</v>
          </cell>
          <cell r="Y848" t="str">
            <v>Bill</v>
          </cell>
          <cell r="Z848">
            <v>43052</v>
          </cell>
        </row>
        <row r="849">
          <cell r="A849" t="str">
            <v>37679830131144</v>
          </cell>
          <cell r="B849">
            <v>14130</v>
          </cell>
          <cell r="C849" t="str">
            <v>37</v>
          </cell>
          <cell r="D849">
            <v>67983</v>
          </cell>
          <cell r="E849" t="str">
            <v>0131144</v>
          </cell>
          <cell r="F849" t="str">
            <v>San Diego</v>
          </cell>
          <cell r="G849" t="str">
            <v>Borrego Springs Unified</v>
          </cell>
          <cell r="H849" t="str">
            <v>Diego Springs Academy</v>
          </cell>
          <cell r="I849" t="str">
            <v>UNIFIED</v>
          </cell>
          <cell r="J849" t="str">
            <v>1692</v>
          </cell>
          <cell r="K849" t="str">
            <v>D</v>
          </cell>
          <cell r="L849">
            <v>3</v>
          </cell>
          <cell r="M849">
            <v>67983</v>
          </cell>
          <cell r="O849">
            <v>1</v>
          </cell>
          <cell r="P849">
            <v>37</v>
          </cell>
          <cell r="Q849">
            <v>255</v>
          </cell>
        </row>
        <row r="850">
          <cell r="A850" t="str">
            <v>37679830134890</v>
          </cell>
          <cell r="B850">
            <v>14381</v>
          </cell>
          <cell r="C850">
            <v>37</v>
          </cell>
          <cell r="D850">
            <v>67983</v>
          </cell>
          <cell r="E850">
            <v>134890</v>
          </cell>
          <cell r="F850" t="str">
            <v>San Diego</v>
          </cell>
          <cell r="G850" t="str">
            <v>Borrego Springs Unified</v>
          </cell>
          <cell r="H850" t="str">
            <v>San Diego Workforce Innovation High</v>
          </cell>
          <cell r="I850" t="str">
            <v>UNIFIED</v>
          </cell>
          <cell r="J850" t="str">
            <v>1832</v>
          </cell>
          <cell r="K850" t="str">
            <v>D</v>
          </cell>
          <cell r="L850">
            <v>3</v>
          </cell>
          <cell r="M850">
            <v>67983</v>
          </cell>
          <cell r="O850">
            <v>1</v>
          </cell>
          <cell r="P850">
            <v>43</v>
          </cell>
          <cell r="Q850">
            <v>255</v>
          </cell>
        </row>
        <row r="851">
          <cell r="A851" t="str">
            <v>37679910108563</v>
          </cell>
          <cell r="B851">
            <v>10150</v>
          </cell>
          <cell r="C851" t="str">
            <v>37</v>
          </cell>
          <cell r="D851">
            <v>67991</v>
          </cell>
          <cell r="E851" t="str">
            <v>0108563</v>
          </cell>
          <cell r="F851" t="str">
            <v>San Diego</v>
          </cell>
          <cell r="G851" t="str">
            <v>Cajon Valley Union</v>
          </cell>
          <cell r="H851" t="str">
            <v>EJE Elementary Academy Charter</v>
          </cell>
          <cell r="I851" t="str">
            <v>ELEMENTARY</v>
          </cell>
          <cell r="J851" t="str">
            <v>0683</v>
          </cell>
          <cell r="K851" t="str">
            <v>D</v>
          </cell>
          <cell r="L851">
            <v>3</v>
          </cell>
          <cell r="M851">
            <v>67991</v>
          </cell>
          <cell r="O851">
            <v>1</v>
          </cell>
          <cell r="P851">
            <v>10</v>
          </cell>
          <cell r="Q851">
            <v>255</v>
          </cell>
        </row>
        <row r="852">
          <cell r="A852" t="str">
            <v>37679910119255</v>
          </cell>
          <cell r="B852">
            <v>12197</v>
          </cell>
          <cell r="C852" t="str">
            <v>37</v>
          </cell>
          <cell r="D852">
            <v>67991</v>
          </cell>
          <cell r="E852" t="str">
            <v>0119255</v>
          </cell>
          <cell r="F852" t="str">
            <v>San Diego</v>
          </cell>
          <cell r="G852" t="str">
            <v>Cajon Valley Union</v>
          </cell>
          <cell r="H852" t="str">
            <v>EJE Middle Academy</v>
          </cell>
          <cell r="I852" t="str">
            <v>ELEMENTARY</v>
          </cell>
          <cell r="J852" t="str">
            <v>1063</v>
          </cell>
          <cell r="K852" t="str">
            <v>D</v>
          </cell>
          <cell r="L852">
            <v>3</v>
          </cell>
          <cell r="M852">
            <v>67991</v>
          </cell>
          <cell r="O852">
            <v>1</v>
          </cell>
          <cell r="P852">
            <v>22</v>
          </cell>
          <cell r="Q852">
            <v>255</v>
          </cell>
        </row>
        <row r="853">
          <cell r="A853" t="str">
            <v>37680230119594</v>
          </cell>
          <cell r="B853">
            <v>12198</v>
          </cell>
          <cell r="C853" t="str">
            <v>37</v>
          </cell>
          <cell r="D853">
            <v>68023</v>
          </cell>
          <cell r="E853" t="str">
            <v>0119594</v>
          </cell>
          <cell r="F853" t="str">
            <v>San Diego</v>
          </cell>
          <cell r="G853" t="str">
            <v>Chula Vista Elementary</v>
          </cell>
          <cell r="H853" t="str">
            <v>Leonardo da Vinci Health Sciences Charter</v>
          </cell>
          <cell r="I853" t="str">
            <v>ELEMENTARY</v>
          </cell>
          <cell r="J853" t="str">
            <v>1082</v>
          </cell>
          <cell r="K853" t="str">
            <v>D</v>
          </cell>
          <cell r="L853">
            <v>3</v>
          </cell>
          <cell r="M853">
            <v>68023</v>
          </cell>
          <cell r="O853">
            <v>1</v>
          </cell>
          <cell r="P853">
            <v>22</v>
          </cell>
          <cell r="Q853">
            <v>255</v>
          </cell>
        </row>
        <row r="854">
          <cell r="A854" t="str">
            <v>37680230124321</v>
          </cell>
          <cell r="B854">
            <v>12735</v>
          </cell>
          <cell r="C854" t="str">
            <v>37</v>
          </cell>
          <cell r="D854">
            <v>68023</v>
          </cell>
          <cell r="E854" t="str">
            <v>0124321</v>
          </cell>
          <cell r="F854" t="str">
            <v>San Diego</v>
          </cell>
          <cell r="G854" t="str">
            <v>Chula Vista Elementary</v>
          </cell>
          <cell r="H854" t="str">
            <v>Howard Gardner Community Charter</v>
          </cell>
          <cell r="I854" t="str">
            <v>ELEMENTARY</v>
          </cell>
          <cell r="J854" t="str">
            <v>1308</v>
          </cell>
          <cell r="K854" t="str">
            <v>D</v>
          </cell>
          <cell r="L854">
            <v>3</v>
          </cell>
          <cell r="M854">
            <v>68023</v>
          </cell>
          <cell r="O854">
            <v>1</v>
          </cell>
          <cell r="P854">
            <v>31</v>
          </cell>
          <cell r="Q854">
            <v>255</v>
          </cell>
        </row>
        <row r="855">
          <cell r="A855" t="str">
            <v>37680236037956</v>
          </cell>
          <cell r="B855">
            <v>1310</v>
          </cell>
          <cell r="C855" t="str">
            <v>37</v>
          </cell>
          <cell r="D855">
            <v>68023</v>
          </cell>
          <cell r="E855" t="str">
            <v>6037956</v>
          </cell>
          <cell r="F855" t="str">
            <v>San Diego</v>
          </cell>
          <cell r="G855" t="str">
            <v>Chula Vista Elementary</v>
          </cell>
          <cell r="H855" t="str">
            <v>Feaster (Mae L.) Charter</v>
          </cell>
          <cell r="I855" t="str">
            <v>ELEMENTARY</v>
          </cell>
          <cell r="J855" t="str">
            <v>0121</v>
          </cell>
          <cell r="K855" t="str">
            <v>D</v>
          </cell>
          <cell r="L855">
            <v>3</v>
          </cell>
          <cell r="M855">
            <v>68023</v>
          </cell>
          <cell r="O855">
            <v>1</v>
          </cell>
          <cell r="P855">
            <v>1</v>
          </cell>
          <cell r="Q855">
            <v>255</v>
          </cell>
        </row>
        <row r="856">
          <cell r="A856" t="str">
            <v>37680236037980</v>
          </cell>
          <cell r="B856">
            <v>1311</v>
          </cell>
          <cell r="C856" t="str">
            <v>37</v>
          </cell>
          <cell r="D856">
            <v>68023</v>
          </cell>
          <cell r="E856" t="str">
            <v>6037980</v>
          </cell>
          <cell r="F856" t="str">
            <v>San Diego</v>
          </cell>
          <cell r="G856" t="str">
            <v>Chula Vista Elementary</v>
          </cell>
          <cell r="H856" t="str">
            <v>Mueller Charter (Robert L.)</v>
          </cell>
          <cell r="I856" t="str">
            <v>ELEMENTARY</v>
          </cell>
          <cell r="J856" t="str">
            <v>0064</v>
          </cell>
          <cell r="K856" t="str">
            <v>D</v>
          </cell>
          <cell r="L856">
            <v>3</v>
          </cell>
          <cell r="M856">
            <v>68023</v>
          </cell>
          <cell r="O856">
            <v>1</v>
          </cell>
          <cell r="P856">
            <v>1</v>
          </cell>
          <cell r="Q856">
            <v>255</v>
          </cell>
        </row>
        <row r="857">
          <cell r="A857" t="str">
            <v>37680236111322</v>
          </cell>
          <cell r="B857">
            <v>1313</v>
          </cell>
          <cell r="C857" t="str">
            <v>37</v>
          </cell>
          <cell r="D857">
            <v>68023</v>
          </cell>
          <cell r="E857" t="str">
            <v>6111322</v>
          </cell>
          <cell r="F857" t="str">
            <v>San Diego</v>
          </cell>
          <cell r="G857" t="str">
            <v>Chula Vista Elementary</v>
          </cell>
          <cell r="H857" t="str">
            <v>Discovery Charter</v>
          </cell>
          <cell r="I857" t="str">
            <v>ELEMENTARY</v>
          </cell>
          <cell r="J857" t="str">
            <v>0054</v>
          </cell>
          <cell r="K857" t="str">
            <v>D</v>
          </cell>
          <cell r="L857">
            <v>3</v>
          </cell>
          <cell r="M857">
            <v>68023</v>
          </cell>
          <cell r="O857">
            <v>1</v>
          </cell>
          <cell r="P857">
            <v>1</v>
          </cell>
          <cell r="Q857">
            <v>255</v>
          </cell>
        </row>
        <row r="858">
          <cell r="A858" t="str">
            <v>37680236115778</v>
          </cell>
          <cell r="B858">
            <v>1314</v>
          </cell>
          <cell r="C858" t="str">
            <v>37</v>
          </cell>
          <cell r="D858">
            <v>68023</v>
          </cell>
          <cell r="E858" t="str">
            <v>6115778</v>
          </cell>
          <cell r="F858" t="str">
            <v>San Diego</v>
          </cell>
          <cell r="G858" t="str">
            <v>Chula Vista Elementary</v>
          </cell>
          <cell r="H858" t="str">
            <v>Chula Vista Learning Community Charter</v>
          </cell>
          <cell r="I858" t="str">
            <v>ELEMENTARY</v>
          </cell>
          <cell r="J858" t="str">
            <v>0135</v>
          </cell>
          <cell r="K858" t="str">
            <v>D</v>
          </cell>
          <cell r="L858">
            <v>3</v>
          </cell>
          <cell r="M858">
            <v>68023</v>
          </cell>
          <cell r="O858">
            <v>1</v>
          </cell>
          <cell r="P858">
            <v>1</v>
          </cell>
          <cell r="Q858">
            <v>255</v>
          </cell>
        </row>
        <row r="859">
          <cell r="A859" t="str">
            <v>37680236116859</v>
          </cell>
          <cell r="B859">
            <v>1315</v>
          </cell>
          <cell r="C859" t="str">
            <v>37</v>
          </cell>
          <cell r="D859">
            <v>68023</v>
          </cell>
          <cell r="E859" t="str">
            <v>6116859</v>
          </cell>
          <cell r="F859" t="str">
            <v>San Diego</v>
          </cell>
          <cell r="G859" t="str">
            <v>Chula Vista Elementary</v>
          </cell>
          <cell r="H859" t="str">
            <v>Arroyo Vista Charter</v>
          </cell>
          <cell r="I859" t="str">
            <v>ELEMENTARY</v>
          </cell>
          <cell r="J859" t="str">
            <v>0483</v>
          </cell>
          <cell r="K859" t="str">
            <v>D</v>
          </cell>
          <cell r="L859">
            <v>3</v>
          </cell>
          <cell r="M859">
            <v>68023</v>
          </cell>
          <cell r="O859">
            <v>1</v>
          </cell>
          <cell r="P859">
            <v>1</v>
          </cell>
          <cell r="Q859">
            <v>255</v>
          </cell>
        </row>
        <row r="860">
          <cell r="A860" t="str">
            <v>37680490119990</v>
          </cell>
          <cell r="B860">
            <v>12200</v>
          </cell>
          <cell r="C860" t="str">
            <v>37</v>
          </cell>
          <cell r="D860">
            <v>68049</v>
          </cell>
          <cell r="E860" t="str">
            <v>0119990</v>
          </cell>
          <cell r="F860" t="str">
            <v>San Diego</v>
          </cell>
          <cell r="G860" t="str">
            <v>Dehesa Elementary</v>
          </cell>
          <cell r="H860" t="str">
            <v>Diego Hills Charter</v>
          </cell>
          <cell r="I860" t="str">
            <v>ELEMENTARY</v>
          </cell>
          <cell r="J860" t="str">
            <v>1088</v>
          </cell>
          <cell r="K860" t="str">
            <v>D</v>
          </cell>
          <cell r="L860">
            <v>3</v>
          </cell>
          <cell r="M860">
            <v>68049</v>
          </cell>
          <cell r="O860">
            <v>1</v>
          </cell>
          <cell r="P860">
            <v>22</v>
          </cell>
          <cell r="Q860">
            <v>255</v>
          </cell>
        </row>
        <row r="861">
          <cell r="A861" t="str">
            <v>37680490127118</v>
          </cell>
          <cell r="B861">
            <v>12780</v>
          </cell>
          <cell r="C861" t="str">
            <v>37</v>
          </cell>
          <cell r="D861">
            <v>68049</v>
          </cell>
          <cell r="E861" t="str">
            <v>0127118</v>
          </cell>
          <cell r="F861" t="str">
            <v>San Diego</v>
          </cell>
          <cell r="G861" t="str">
            <v>Dehesa Elementary</v>
          </cell>
          <cell r="H861" t="str">
            <v>The Heights Charter</v>
          </cell>
          <cell r="I861" t="str">
            <v>ELEMENTARY</v>
          </cell>
          <cell r="J861" t="str">
            <v>1488</v>
          </cell>
          <cell r="K861" t="str">
            <v>D</v>
          </cell>
          <cell r="L861">
            <v>3</v>
          </cell>
          <cell r="M861">
            <v>68049</v>
          </cell>
          <cell r="O861">
            <v>1</v>
          </cell>
          <cell r="P861">
            <v>31</v>
          </cell>
          <cell r="Q861">
            <v>255</v>
          </cell>
        </row>
        <row r="862">
          <cell r="A862" t="str">
            <v>37680490127167</v>
          </cell>
          <cell r="B862">
            <v>12781</v>
          </cell>
          <cell r="C862" t="str">
            <v>37</v>
          </cell>
          <cell r="D862">
            <v>68049</v>
          </cell>
          <cell r="E862" t="str">
            <v>0127167</v>
          </cell>
          <cell r="F862" t="str">
            <v>San Diego</v>
          </cell>
          <cell r="G862" t="str">
            <v>Dehesa Elementary</v>
          </cell>
          <cell r="H862" t="str">
            <v>Community Montessori Charter</v>
          </cell>
          <cell r="I862" t="str">
            <v>ELEMENTARY</v>
          </cell>
          <cell r="J862" t="str">
            <v>1494</v>
          </cell>
          <cell r="K862" t="str">
            <v>D</v>
          </cell>
          <cell r="L862">
            <v>3</v>
          </cell>
          <cell r="M862">
            <v>68049</v>
          </cell>
          <cell r="O862">
            <v>1</v>
          </cell>
          <cell r="P862">
            <v>34</v>
          </cell>
          <cell r="Q862">
            <v>255</v>
          </cell>
        </row>
        <row r="863">
          <cell r="A863" t="str">
            <v>37680490129221</v>
          </cell>
          <cell r="B863">
            <v>14083</v>
          </cell>
          <cell r="C863" t="str">
            <v>37</v>
          </cell>
          <cell r="D863">
            <v>68049</v>
          </cell>
          <cell r="E863" t="str">
            <v>0129221</v>
          </cell>
          <cell r="F863" t="str">
            <v>San Diego</v>
          </cell>
          <cell r="G863" t="str">
            <v>Dehesa Elementary</v>
          </cell>
          <cell r="H863" t="str">
            <v>MethodSchools</v>
          </cell>
          <cell r="I863" t="str">
            <v>ELEMENTARY</v>
          </cell>
          <cell r="J863" t="str">
            <v>1617</v>
          </cell>
          <cell r="K863" t="str">
            <v>D</v>
          </cell>
          <cell r="L863">
            <v>3</v>
          </cell>
          <cell r="M863">
            <v>68049</v>
          </cell>
          <cell r="O863">
            <v>1</v>
          </cell>
          <cell r="P863">
            <v>37</v>
          </cell>
          <cell r="Q863">
            <v>255</v>
          </cell>
        </row>
        <row r="864">
          <cell r="A864" t="str">
            <v>37680490131169</v>
          </cell>
          <cell r="B864">
            <v>14134</v>
          </cell>
          <cell r="C864" t="str">
            <v>37</v>
          </cell>
          <cell r="D864">
            <v>68049</v>
          </cell>
          <cell r="E864" t="str">
            <v>0131169</v>
          </cell>
          <cell r="F864" t="str">
            <v>San Diego</v>
          </cell>
          <cell r="G864" t="str">
            <v>Dehesa Elementary</v>
          </cell>
          <cell r="H864" t="str">
            <v>Mosaica Online Academy of Southern California</v>
          </cell>
          <cell r="I864" t="str">
            <v>ELEMENTARY</v>
          </cell>
          <cell r="J864" t="str">
            <v>1693</v>
          </cell>
          <cell r="K864" t="str">
            <v>D</v>
          </cell>
          <cell r="L864">
            <v>3</v>
          </cell>
          <cell r="M864">
            <v>68049</v>
          </cell>
          <cell r="O864">
            <v>1</v>
          </cell>
          <cell r="P864">
            <v>37</v>
          </cell>
          <cell r="Q864">
            <v>255</v>
          </cell>
          <cell r="W864" t="str">
            <v>Valiant Academy DESD</v>
          </cell>
          <cell r="X864" t="str">
            <v>System-0141</v>
          </cell>
          <cell r="Y864" t="str">
            <v>Bill</v>
          </cell>
          <cell r="Z864">
            <v>42928</v>
          </cell>
        </row>
        <row r="865">
          <cell r="A865" t="str">
            <v>37680490132506</v>
          </cell>
          <cell r="B865">
            <v>14246</v>
          </cell>
          <cell r="C865" t="str">
            <v>37</v>
          </cell>
          <cell r="D865">
            <v>68049</v>
          </cell>
          <cell r="E865" t="str">
            <v>0132506</v>
          </cell>
          <cell r="F865" t="str">
            <v>San Diego</v>
          </cell>
          <cell r="G865" t="str">
            <v>Dehesa Elementary</v>
          </cell>
          <cell r="H865" t="str">
            <v>Inspire Charter School - South</v>
          </cell>
          <cell r="I865" t="str">
            <v>ELEMENTARY</v>
          </cell>
          <cell r="J865" t="str">
            <v>1748</v>
          </cell>
          <cell r="K865" t="str">
            <v>D</v>
          </cell>
          <cell r="L865">
            <v>3</v>
          </cell>
          <cell r="M865">
            <v>68049</v>
          </cell>
          <cell r="O865">
            <v>1</v>
          </cell>
          <cell r="P865">
            <v>40</v>
          </cell>
          <cell r="Q865">
            <v>255</v>
          </cell>
        </row>
        <row r="866">
          <cell r="A866" t="str">
            <v>37680490136416</v>
          </cell>
          <cell r="B866">
            <v>14486</v>
          </cell>
          <cell r="C866" t="str">
            <v>37</v>
          </cell>
          <cell r="D866" t="str">
            <v>68049</v>
          </cell>
          <cell r="E866" t="str">
            <v>0136416</v>
          </cell>
          <cell r="F866" t="str">
            <v>San Diego</v>
          </cell>
          <cell r="G866" t="str">
            <v>Dehesa Elementary</v>
          </cell>
          <cell r="H866" t="str">
            <v>Learning Latitudes Charter</v>
          </cell>
          <cell r="I866" t="str">
            <v>ELEMENTARY</v>
          </cell>
          <cell r="J866" t="str">
            <v>1892</v>
          </cell>
          <cell r="K866" t="str">
            <v>D</v>
          </cell>
          <cell r="L866">
            <v>3</v>
          </cell>
          <cell r="M866">
            <v>68049</v>
          </cell>
          <cell r="O866">
            <v>1</v>
          </cell>
          <cell r="P866">
            <v>46</v>
          </cell>
          <cell r="Q866">
            <v>255</v>
          </cell>
          <cell r="S866" t="str">
            <v>x</v>
          </cell>
          <cell r="X866" t="str">
            <v>System-0177</v>
          </cell>
          <cell r="Y866" t="str">
            <v>Bill</v>
          </cell>
          <cell r="Z866">
            <v>43019</v>
          </cell>
        </row>
        <row r="867">
          <cell r="A867" t="str">
            <v>37680490136614</v>
          </cell>
          <cell r="B867">
            <v>14494</v>
          </cell>
          <cell r="C867" t="str">
            <v>37</v>
          </cell>
          <cell r="D867" t="str">
            <v>68049</v>
          </cell>
          <cell r="E867" t="str">
            <v>0136614</v>
          </cell>
          <cell r="F867" t="str">
            <v>San Diego</v>
          </cell>
          <cell r="G867" t="str">
            <v>Dehesa Elementary</v>
          </cell>
          <cell r="H867" t="str">
            <v>Diego Hills Central Public Charter</v>
          </cell>
          <cell r="I867" t="str">
            <v>ELEMENTARY</v>
          </cell>
          <cell r="J867" t="str">
            <v>1909</v>
          </cell>
          <cell r="K867" t="str">
            <v>D</v>
          </cell>
          <cell r="L867">
            <v>3</v>
          </cell>
          <cell r="M867">
            <v>68049</v>
          </cell>
          <cell r="O867">
            <v>1</v>
          </cell>
          <cell r="P867">
            <v>46</v>
          </cell>
          <cell r="Q867">
            <v>255</v>
          </cell>
          <cell r="S867" t="str">
            <v>x</v>
          </cell>
          <cell r="X867" t="str">
            <v>System-0192</v>
          </cell>
          <cell r="Y867" t="str">
            <v>Bill</v>
          </cell>
          <cell r="Z867">
            <v>43082</v>
          </cell>
        </row>
        <row r="868">
          <cell r="A868" t="str">
            <v>37680496119564</v>
          </cell>
          <cell r="B868">
            <v>1316</v>
          </cell>
          <cell r="C868" t="str">
            <v>37</v>
          </cell>
          <cell r="D868">
            <v>68049</v>
          </cell>
          <cell r="E868" t="str">
            <v>6119564</v>
          </cell>
          <cell r="F868" t="str">
            <v>San Diego</v>
          </cell>
          <cell r="G868" t="str">
            <v>Dehesa Elementary</v>
          </cell>
          <cell r="H868" t="str">
            <v>Dehesa Charter</v>
          </cell>
          <cell r="I868" t="str">
            <v>ELEMENTARY</v>
          </cell>
          <cell r="J868" t="str">
            <v>0419</v>
          </cell>
          <cell r="K868" t="str">
            <v>D</v>
          </cell>
          <cell r="L868">
            <v>3</v>
          </cell>
          <cell r="M868">
            <v>68049</v>
          </cell>
          <cell r="O868">
            <v>1</v>
          </cell>
          <cell r="P868">
            <v>1</v>
          </cell>
          <cell r="Q868">
            <v>255</v>
          </cell>
        </row>
        <row r="869">
          <cell r="A869" t="str">
            <v>37680980101535</v>
          </cell>
          <cell r="B869">
            <v>9635</v>
          </cell>
          <cell r="C869" t="str">
            <v>37</v>
          </cell>
          <cell r="D869">
            <v>68098</v>
          </cell>
          <cell r="E869" t="str">
            <v>0101535</v>
          </cell>
          <cell r="F869" t="str">
            <v>San Diego</v>
          </cell>
          <cell r="G869" t="str">
            <v>Escondido Union</v>
          </cell>
          <cell r="H869" t="str">
            <v>Heritage K-8 Charter</v>
          </cell>
          <cell r="I869" t="str">
            <v>ELEMENTARY</v>
          </cell>
          <cell r="J869" t="str">
            <v>0556</v>
          </cell>
          <cell r="K869" t="str">
            <v>D</v>
          </cell>
          <cell r="L869">
            <v>3</v>
          </cell>
          <cell r="M869">
            <v>68098</v>
          </cell>
          <cell r="O869">
            <v>1</v>
          </cell>
          <cell r="P869">
            <v>4</v>
          </cell>
          <cell r="Q869">
            <v>255</v>
          </cell>
        </row>
        <row r="870">
          <cell r="A870" t="str">
            <v>37680980128769</v>
          </cell>
          <cell r="B870">
            <v>13983</v>
          </cell>
          <cell r="C870" t="str">
            <v>37</v>
          </cell>
          <cell r="D870">
            <v>68098</v>
          </cell>
          <cell r="E870" t="str">
            <v>0128769</v>
          </cell>
          <cell r="F870" t="str">
            <v>San Diego</v>
          </cell>
          <cell r="G870" t="str">
            <v>Escondido Union</v>
          </cell>
          <cell r="H870" t="str">
            <v>Heritage Digital Academy Charter Middle</v>
          </cell>
          <cell r="I870" t="str">
            <v>ELEMENTARY</v>
          </cell>
          <cell r="J870" t="str">
            <v>1603</v>
          </cell>
          <cell r="K870" t="str">
            <v>D</v>
          </cell>
          <cell r="L870">
            <v>3</v>
          </cell>
          <cell r="M870">
            <v>68098</v>
          </cell>
          <cell r="O870">
            <v>1</v>
          </cell>
          <cell r="P870">
            <v>34</v>
          </cell>
          <cell r="Q870">
            <v>45</v>
          </cell>
          <cell r="R870">
            <v>42916</v>
          </cell>
          <cell r="X870" t="str">
            <v>System-0141</v>
          </cell>
          <cell r="Y870" t="str">
            <v>Bill</v>
          </cell>
          <cell r="Z870">
            <v>42943</v>
          </cell>
        </row>
        <row r="871">
          <cell r="A871" t="str">
            <v>37680980133991</v>
          </cell>
          <cell r="B871">
            <v>14345</v>
          </cell>
          <cell r="C871" t="str">
            <v>37</v>
          </cell>
          <cell r="D871">
            <v>68098</v>
          </cell>
          <cell r="E871" t="str">
            <v>0133991</v>
          </cell>
          <cell r="F871" t="str">
            <v>San Diego</v>
          </cell>
          <cell r="G871" t="str">
            <v>Escondido Union</v>
          </cell>
          <cell r="H871" t="str">
            <v>Epiphany Prep Charter</v>
          </cell>
          <cell r="I871" t="str">
            <v>ELEMENTARY</v>
          </cell>
          <cell r="J871" t="str">
            <v>1802</v>
          </cell>
          <cell r="K871" t="str">
            <v>D</v>
          </cell>
          <cell r="L871">
            <v>3</v>
          </cell>
          <cell r="M871">
            <v>68098</v>
          </cell>
          <cell r="O871">
            <v>1</v>
          </cell>
          <cell r="P871">
            <v>43</v>
          </cell>
          <cell r="Q871">
            <v>255</v>
          </cell>
        </row>
        <row r="872">
          <cell r="A872" t="str">
            <v>37680986116776</v>
          </cell>
          <cell r="B872">
            <v>1317</v>
          </cell>
          <cell r="C872" t="str">
            <v>37</v>
          </cell>
          <cell r="D872">
            <v>68098</v>
          </cell>
          <cell r="E872" t="str">
            <v>6116776</v>
          </cell>
          <cell r="F872" t="str">
            <v>San Diego</v>
          </cell>
          <cell r="G872" t="str">
            <v>Escondido Union</v>
          </cell>
          <cell r="H872" t="str">
            <v>Classical Academy</v>
          </cell>
          <cell r="I872" t="str">
            <v>ELEMENTARY</v>
          </cell>
          <cell r="J872" t="str">
            <v>0199</v>
          </cell>
          <cell r="K872" t="str">
            <v>D</v>
          </cell>
          <cell r="L872">
            <v>3</v>
          </cell>
          <cell r="M872">
            <v>68098</v>
          </cell>
          <cell r="O872">
            <v>1</v>
          </cell>
          <cell r="P872">
            <v>1</v>
          </cell>
          <cell r="Q872">
            <v>255</v>
          </cell>
        </row>
        <row r="873">
          <cell r="A873" t="str">
            <v>37681060111195</v>
          </cell>
          <cell r="B873">
            <v>10279</v>
          </cell>
          <cell r="C873" t="str">
            <v>37</v>
          </cell>
          <cell r="D873">
            <v>68106</v>
          </cell>
          <cell r="E873" t="str">
            <v>0111195</v>
          </cell>
          <cell r="F873" t="str">
            <v>San Diego</v>
          </cell>
          <cell r="G873" t="str">
            <v>Escondido Union High</v>
          </cell>
          <cell r="H873" t="str">
            <v>Classical Academy High</v>
          </cell>
          <cell r="I873" t="str">
            <v>HIGH</v>
          </cell>
          <cell r="J873" t="str">
            <v>0759</v>
          </cell>
          <cell r="K873" t="str">
            <v>D</v>
          </cell>
          <cell r="L873">
            <v>3</v>
          </cell>
          <cell r="M873">
            <v>68106</v>
          </cell>
          <cell r="O873">
            <v>1</v>
          </cell>
          <cell r="P873">
            <v>13</v>
          </cell>
          <cell r="Q873">
            <v>255</v>
          </cell>
        </row>
        <row r="874">
          <cell r="A874" t="str">
            <v>37681063731023</v>
          </cell>
          <cell r="B874">
            <v>1318</v>
          </cell>
          <cell r="C874" t="str">
            <v>37</v>
          </cell>
          <cell r="D874">
            <v>68106</v>
          </cell>
          <cell r="E874" t="str">
            <v>3731023</v>
          </cell>
          <cell r="F874" t="str">
            <v>San Diego</v>
          </cell>
          <cell r="G874" t="str">
            <v>Escondido Union High</v>
          </cell>
          <cell r="H874" t="str">
            <v>Escondido Charter High</v>
          </cell>
          <cell r="I874" t="str">
            <v>HIGH</v>
          </cell>
          <cell r="J874" t="str">
            <v>0109</v>
          </cell>
          <cell r="K874" t="str">
            <v>D</v>
          </cell>
          <cell r="L874">
            <v>3</v>
          </cell>
          <cell r="M874">
            <v>68106</v>
          </cell>
          <cell r="O874">
            <v>1</v>
          </cell>
          <cell r="P874">
            <v>1</v>
          </cell>
          <cell r="Q874">
            <v>255</v>
          </cell>
        </row>
        <row r="875">
          <cell r="A875" t="str">
            <v>37681303731262</v>
          </cell>
          <cell r="B875">
            <v>6991</v>
          </cell>
          <cell r="C875" t="str">
            <v>37</v>
          </cell>
          <cell r="D875">
            <v>68130</v>
          </cell>
          <cell r="E875" t="str">
            <v>3731262</v>
          </cell>
          <cell r="F875" t="str">
            <v>San Diego</v>
          </cell>
          <cell r="G875" t="str">
            <v>Grossmont Union High</v>
          </cell>
          <cell r="H875" t="str">
            <v>Steele Canyon High</v>
          </cell>
          <cell r="I875" t="str">
            <v>HIGH</v>
          </cell>
          <cell r="J875" t="str">
            <v>0893</v>
          </cell>
          <cell r="K875" t="str">
            <v>D</v>
          </cell>
          <cell r="L875">
            <v>3</v>
          </cell>
          <cell r="M875">
            <v>68130</v>
          </cell>
          <cell r="O875">
            <v>1</v>
          </cell>
          <cell r="P875">
            <v>16</v>
          </cell>
          <cell r="Q875">
            <v>255</v>
          </cell>
        </row>
        <row r="876">
          <cell r="A876" t="str">
            <v>37681303732732</v>
          </cell>
          <cell r="B876">
            <v>1319</v>
          </cell>
          <cell r="C876" t="str">
            <v>37</v>
          </cell>
          <cell r="D876">
            <v>68130</v>
          </cell>
          <cell r="E876" t="str">
            <v>3732732</v>
          </cell>
          <cell r="F876" t="str">
            <v>San Diego</v>
          </cell>
          <cell r="G876" t="str">
            <v>Grossmont Union High</v>
          </cell>
          <cell r="H876" t="str">
            <v>Helix High</v>
          </cell>
          <cell r="I876" t="str">
            <v>HIGH</v>
          </cell>
          <cell r="J876" t="str">
            <v>0150</v>
          </cell>
          <cell r="K876" t="str">
            <v>D</v>
          </cell>
          <cell r="L876">
            <v>3</v>
          </cell>
          <cell r="M876">
            <v>68130</v>
          </cell>
          <cell r="O876">
            <v>1</v>
          </cell>
          <cell r="P876">
            <v>1</v>
          </cell>
          <cell r="Q876">
            <v>255</v>
          </cell>
        </row>
        <row r="877">
          <cell r="A877" t="str">
            <v>37681556117303</v>
          </cell>
          <cell r="B877">
            <v>1320</v>
          </cell>
          <cell r="C877" t="str">
            <v>37</v>
          </cell>
          <cell r="D877">
            <v>68155</v>
          </cell>
          <cell r="E877" t="str">
            <v>6117303</v>
          </cell>
          <cell r="F877" t="str">
            <v>San Diego</v>
          </cell>
          <cell r="G877" t="str">
            <v>Jamul-Dulzura Union Elementary</v>
          </cell>
          <cell r="H877" t="str">
            <v>Greater San Diego Academy</v>
          </cell>
          <cell r="I877" t="str">
            <v>ELEMENTARY</v>
          </cell>
          <cell r="J877" t="str">
            <v>0261</v>
          </cell>
          <cell r="K877" t="str">
            <v>D</v>
          </cell>
          <cell r="L877">
            <v>3</v>
          </cell>
          <cell r="M877">
            <v>68155</v>
          </cell>
          <cell r="O877">
            <v>1</v>
          </cell>
          <cell r="P877">
            <v>1</v>
          </cell>
          <cell r="Q877">
            <v>255</v>
          </cell>
        </row>
        <row r="878">
          <cell r="A878" t="str">
            <v>37681630124271</v>
          </cell>
          <cell r="B878">
            <v>12569</v>
          </cell>
          <cell r="C878" t="str">
            <v>37</v>
          </cell>
          <cell r="D878">
            <v>68163</v>
          </cell>
          <cell r="E878" t="str">
            <v>0124271</v>
          </cell>
          <cell r="F878" t="str">
            <v>San Diego</v>
          </cell>
          <cell r="G878" t="str">
            <v>Julian Union Elementary</v>
          </cell>
          <cell r="H878" t="str">
            <v>Diego Valley Charter</v>
          </cell>
          <cell r="I878" t="str">
            <v>ELEMENTARY</v>
          </cell>
          <cell r="J878" t="str">
            <v>1321</v>
          </cell>
          <cell r="K878" t="str">
            <v>D</v>
          </cell>
          <cell r="L878">
            <v>3</v>
          </cell>
          <cell r="M878">
            <v>68163</v>
          </cell>
          <cell r="O878">
            <v>1</v>
          </cell>
          <cell r="P878">
            <v>28</v>
          </cell>
          <cell r="Q878">
            <v>255</v>
          </cell>
        </row>
        <row r="879">
          <cell r="A879" t="str">
            <v>37681630128421</v>
          </cell>
          <cell r="B879">
            <v>13961</v>
          </cell>
          <cell r="C879" t="str">
            <v>37</v>
          </cell>
          <cell r="D879">
            <v>68163</v>
          </cell>
          <cell r="E879" t="str">
            <v>0128421</v>
          </cell>
          <cell r="F879" t="str">
            <v>San Diego</v>
          </cell>
          <cell r="G879" t="str">
            <v>Julian Union Elementary</v>
          </cell>
          <cell r="H879" t="str">
            <v>Harbor Springs Charter</v>
          </cell>
          <cell r="I879" t="str">
            <v>ELEMENTARY</v>
          </cell>
          <cell r="J879" t="str">
            <v>1589</v>
          </cell>
          <cell r="K879" t="str">
            <v>D</v>
          </cell>
          <cell r="L879">
            <v>3</v>
          </cell>
          <cell r="M879">
            <v>68163</v>
          </cell>
          <cell r="O879">
            <v>1</v>
          </cell>
          <cell r="P879">
            <v>34</v>
          </cell>
          <cell r="Q879">
            <v>255</v>
          </cell>
        </row>
        <row r="880">
          <cell r="A880" t="str">
            <v>37681633731239</v>
          </cell>
          <cell r="B880">
            <v>1321</v>
          </cell>
          <cell r="C880" t="str">
            <v>37</v>
          </cell>
          <cell r="D880">
            <v>68163</v>
          </cell>
          <cell r="E880" t="str">
            <v>3731239</v>
          </cell>
          <cell r="F880" t="str">
            <v>San Diego</v>
          </cell>
          <cell r="G880" t="str">
            <v>Julian Union Elementary</v>
          </cell>
          <cell r="H880" t="str">
            <v>Julian Charter</v>
          </cell>
          <cell r="I880" t="str">
            <v>ELEMENTARY</v>
          </cell>
          <cell r="J880" t="str">
            <v>0267</v>
          </cell>
          <cell r="K880" t="str">
            <v>D</v>
          </cell>
          <cell r="L880">
            <v>3</v>
          </cell>
          <cell r="M880">
            <v>68163</v>
          </cell>
          <cell r="O880">
            <v>1</v>
          </cell>
          <cell r="P880">
            <v>1</v>
          </cell>
          <cell r="Q880">
            <v>255</v>
          </cell>
        </row>
        <row r="881">
          <cell r="A881" t="str">
            <v>37681890118323</v>
          </cell>
          <cell r="B881">
            <v>12008</v>
          </cell>
          <cell r="C881" t="str">
            <v>37</v>
          </cell>
          <cell r="D881">
            <v>68189</v>
          </cell>
          <cell r="E881" t="str">
            <v>0118323</v>
          </cell>
          <cell r="F881" t="str">
            <v>San Diego</v>
          </cell>
          <cell r="G881" t="str">
            <v>Lakeside Union Elementary</v>
          </cell>
          <cell r="H881" t="str">
            <v>National University Academy</v>
          </cell>
          <cell r="I881" t="str">
            <v>ELEMENTARY</v>
          </cell>
          <cell r="J881" t="str">
            <v>0991</v>
          </cell>
          <cell r="K881" t="str">
            <v>D</v>
          </cell>
          <cell r="L881">
            <v>3</v>
          </cell>
          <cell r="M881">
            <v>68189</v>
          </cell>
          <cell r="O881">
            <v>1</v>
          </cell>
          <cell r="P881">
            <v>19</v>
          </cell>
          <cell r="Q881">
            <v>255</v>
          </cell>
        </row>
        <row r="882">
          <cell r="A882" t="str">
            <v>37681893731072</v>
          </cell>
          <cell r="B882">
            <v>1323</v>
          </cell>
          <cell r="C882" t="str">
            <v>37</v>
          </cell>
          <cell r="D882">
            <v>68189</v>
          </cell>
          <cell r="E882" t="str">
            <v>3731072</v>
          </cell>
          <cell r="F882" t="str">
            <v>San Diego</v>
          </cell>
          <cell r="G882" t="str">
            <v>Lakeside Union Elementary</v>
          </cell>
          <cell r="H882" t="str">
            <v>River Valley Charter</v>
          </cell>
          <cell r="I882" t="str">
            <v>ELEMENTARY</v>
          </cell>
          <cell r="J882" t="str">
            <v>0120</v>
          </cell>
          <cell r="K882" t="str">
            <v>D</v>
          </cell>
          <cell r="L882">
            <v>3</v>
          </cell>
          <cell r="M882">
            <v>68189</v>
          </cell>
          <cell r="O882">
            <v>1</v>
          </cell>
          <cell r="P882">
            <v>1</v>
          </cell>
          <cell r="Q882">
            <v>255</v>
          </cell>
        </row>
        <row r="883">
          <cell r="A883" t="str">
            <v>37681896120901</v>
          </cell>
          <cell r="B883">
            <v>1324</v>
          </cell>
          <cell r="C883" t="str">
            <v>37</v>
          </cell>
          <cell r="D883">
            <v>68189</v>
          </cell>
          <cell r="E883" t="str">
            <v>6120901</v>
          </cell>
          <cell r="F883" t="str">
            <v>San Diego</v>
          </cell>
          <cell r="G883" t="str">
            <v>Lakeside Union Elementary</v>
          </cell>
          <cell r="H883" t="str">
            <v>Barona Indian Charter</v>
          </cell>
          <cell r="I883" t="str">
            <v>ELEMENTARY</v>
          </cell>
          <cell r="J883" t="str">
            <v>0469</v>
          </cell>
          <cell r="K883" t="str">
            <v>D</v>
          </cell>
          <cell r="L883">
            <v>3</v>
          </cell>
          <cell r="M883">
            <v>68189</v>
          </cell>
          <cell r="O883">
            <v>1</v>
          </cell>
          <cell r="P883">
            <v>1</v>
          </cell>
          <cell r="Q883">
            <v>255</v>
          </cell>
        </row>
        <row r="884">
          <cell r="A884" t="str">
            <v>37681970136408</v>
          </cell>
          <cell r="B884">
            <v>14487</v>
          </cell>
          <cell r="C884" t="str">
            <v>37</v>
          </cell>
          <cell r="D884" t="str">
            <v>68197</v>
          </cell>
          <cell r="E884" t="str">
            <v>0136408</v>
          </cell>
          <cell r="F884" t="str">
            <v>San Diego</v>
          </cell>
          <cell r="G884" t="str">
            <v>La Mesa-Spring Valley</v>
          </cell>
          <cell r="H884" t="str">
            <v>National University Academy Sparrow</v>
          </cell>
          <cell r="I884" t="str">
            <v>ELEMENTARY</v>
          </cell>
          <cell r="J884" t="str">
            <v>1901</v>
          </cell>
          <cell r="K884" t="str">
            <v>D</v>
          </cell>
          <cell r="L884">
            <v>3</v>
          </cell>
          <cell r="M884">
            <v>68197</v>
          </cell>
          <cell r="O884">
            <v>1</v>
          </cell>
          <cell r="P884">
            <v>46</v>
          </cell>
          <cell r="Q884">
            <v>255</v>
          </cell>
          <cell r="S884" t="str">
            <v>x</v>
          </cell>
          <cell r="X884" t="str">
            <v>System-0177</v>
          </cell>
          <cell r="Y884" t="str">
            <v>Bill</v>
          </cell>
          <cell r="Z884">
            <v>43019</v>
          </cell>
        </row>
        <row r="885">
          <cell r="A885" t="str">
            <v>37682130119560</v>
          </cell>
          <cell r="B885">
            <v>12203</v>
          </cell>
          <cell r="C885" t="str">
            <v>37</v>
          </cell>
          <cell r="D885">
            <v>68213</v>
          </cell>
          <cell r="E885" t="str">
            <v>0119560</v>
          </cell>
          <cell r="F885" t="str">
            <v>San Diego</v>
          </cell>
          <cell r="G885" t="str">
            <v>Mountain Empire Unified</v>
          </cell>
          <cell r="H885" t="str">
            <v>San Diego Neighborhood Homeschools</v>
          </cell>
          <cell r="I885" t="str">
            <v>UNIFIED</v>
          </cell>
          <cell r="J885" t="str">
            <v>1077</v>
          </cell>
          <cell r="K885" t="str">
            <v>D</v>
          </cell>
          <cell r="L885">
            <v>3</v>
          </cell>
          <cell r="M885">
            <v>68213</v>
          </cell>
          <cell r="O885">
            <v>1</v>
          </cell>
          <cell r="P885">
            <v>22</v>
          </cell>
          <cell r="Q885">
            <v>255</v>
          </cell>
        </row>
        <row r="886">
          <cell r="A886" t="str">
            <v>37682130121582</v>
          </cell>
          <cell r="B886">
            <v>12383</v>
          </cell>
          <cell r="C886" t="str">
            <v>37</v>
          </cell>
          <cell r="D886">
            <v>68213</v>
          </cell>
          <cell r="E886" t="str">
            <v>0121582</v>
          </cell>
          <cell r="F886" t="str">
            <v>San Diego</v>
          </cell>
          <cell r="G886" t="str">
            <v>Mountain Empire Unified</v>
          </cell>
          <cell r="H886" t="str">
            <v>College Preparatory Middle</v>
          </cell>
          <cell r="I886" t="str">
            <v>UNIFIED</v>
          </cell>
          <cell r="J886" t="str">
            <v>1177</v>
          </cell>
          <cell r="K886" t="str">
            <v>D</v>
          </cell>
          <cell r="L886">
            <v>3</v>
          </cell>
          <cell r="M886">
            <v>68213</v>
          </cell>
          <cell r="O886">
            <v>1</v>
          </cell>
          <cell r="P886">
            <v>25</v>
          </cell>
          <cell r="Q886">
            <v>255</v>
          </cell>
          <cell r="R886">
            <v>42916</v>
          </cell>
          <cell r="X886" t="str">
            <v>No redline until end of FY 2017-18*</v>
          </cell>
          <cell r="Y886" t="str">
            <v>Bill</v>
          </cell>
          <cell r="Z886">
            <v>42943</v>
          </cell>
        </row>
        <row r="887">
          <cell r="A887" t="str">
            <v>37682130121582</v>
          </cell>
          <cell r="B887">
            <v>14488</v>
          </cell>
          <cell r="C887" t="str">
            <v>37</v>
          </cell>
          <cell r="D887" t="str">
            <v>68213</v>
          </cell>
          <cell r="E887" t="str">
            <v>0121582</v>
          </cell>
          <cell r="F887" t="str">
            <v>San Diego</v>
          </cell>
          <cell r="G887" t="str">
            <v>Mountain Empire Unified</v>
          </cell>
          <cell r="H887" t="str">
            <v>College Preparatory Middle - East County</v>
          </cell>
          <cell r="I887" t="str">
            <v>UNIFIED</v>
          </cell>
          <cell r="J887" t="str">
            <v>1899</v>
          </cell>
          <cell r="K887" t="str">
            <v>D</v>
          </cell>
          <cell r="L887">
            <v>3</v>
          </cell>
          <cell r="M887">
            <v>68213</v>
          </cell>
          <cell r="O887">
            <v>1</v>
          </cell>
          <cell r="P887">
            <v>46</v>
          </cell>
          <cell r="Q887">
            <v>255</v>
          </cell>
          <cell r="S887" t="str">
            <v>x</v>
          </cell>
          <cell r="X887" t="str">
            <v>System-0177</v>
          </cell>
          <cell r="Y887" t="str">
            <v>Bill</v>
          </cell>
          <cell r="Z887">
            <v>43019</v>
          </cell>
        </row>
        <row r="888">
          <cell r="A888" t="str">
            <v>37682130123224</v>
          </cell>
          <cell r="B888">
            <v>12417</v>
          </cell>
          <cell r="C888" t="str">
            <v>37</v>
          </cell>
          <cell r="D888">
            <v>68213</v>
          </cell>
          <cell r="E888" t="str">
            <v>0123224</v>
          </cell>
          <cell r="F888" t="str">
            <v>San Diego</v>
          </cell>
          <cell r="G888" t="str">
            <v>Mountain Empire Unified</v>
          </cell>
          <cell r="H888" t="str">
            <v>San Diego Virtual</v>
          </cell>
          <cell r="I888" t="str">
            <v>UNIFIED</v>
          </cell>
          <cell r="J888" t="str">
            <v>1264</v>
          </cell>
          <cell r="K888" t="str">
            <v>D</v>
          </cell>
          <cell r="L888">
            <v>3</v>
          </cell>
          <cell r="M888">
            <v>68213</v>
          </cell>
          <cell r="O888">
            <v>1</v>
          </cell>
          <cell r="P888">
            <v>25</v>
          </cell>
          <cell r="Q888">
            <v>255</v>
          </cell>
        </row>
        <row r="889">
          <cell r="A889" t="str">
            <v>37682130123240</v>
          </cell>
          <cell r="B889">
            <v>12418</v>
          </cell>
          <cell r="C889" t="str">
            <v>37</v>
          </cell>
          <cell r="D889">
            <v>68213</v>
          </cell>
          <cell r="E889" t="str">
            <v>0123240</v>
          </cell>
          <cell r="F889" t="str">
            <v>San Diego</v>
          </cell>
          <cell r="G889" t="str">
            <v>Mountain Empire Unified</v>
          </cell>
          <cell r="H889" t="str">
            <v>Pivot Charter School - San Diego</v>
          </cell>
          <cell r="I889" t="str">
            <v>UNIFIED</v>
          </cell>
          <cell r="J889" t="str">
            <v>1266</v>
          </cell>
          <cell r="K889" t="str">
            <v>D</v>
          </cell>
          <cell r="L889">
            <v>3</v>
          </cell>
          <cell r="M889">
            <v>68213</v>
          </cell>
          <cell r="O889">
            <v>1</v>
          </cell>
          <cell r="P889">
            <v>25</v>
          </cell>
          <cell r="Q889">
            <v>255</v>
          </cell>
        </row>
        <row r="890">
          <cell r="A890" t="str">
            <v>37682130127084</v>
          </cell>
          <cell r="B890">
            <v>12785</v>
          </cell>
          <cell r="C890" t="str">
            <v>37</v>
          </cell>
          <cell r="D890">
            <v>68213</v>
          </cell>
          <cell r="E890" t="str">
            <v>0127084</v>
          </cell>
          <cell r="F890" t="str">
            <v>San Diego</v>
          </cell>
          <cell r="G890" t="str">
            <v>Mountain Empire Unified</v>
          </cell>
          <cell r="H890" t="str">
            <v>Academy of Arts and Sciences: Del Mar Middle &amp; High (6-12)</v>
          </cell>
          <cell r="I890" t="str">
            <v>UNIFIED</v>
          </cell>
          <cell r="J890" t="str">
            <v>1454</v>
          </cell>
          <cell r="K890" t="str">
            <v>D</v>
          </cell>
          <cell r="L890">
            <v>3</v>
          </cell>
          <cell r="M890">
            <v>68213</v>
          </cell>
          <cell r="O890">
            <v>1</v>
          </cell>
          <cell r="P890">
            <v>31</v>
          </cell>
          <cell r="Q890">
            <v>255</v>
          </cell>
          <cell r="W890" t="str">
            <v>Compass Charter Schools of San Diego</v>
          </cell>
          <cell r="X890" t="str">
            <v>System-0141</v>
          </cell>
          <cell r="Y890" t="str">
            <v>Bill</v>
          </cell>
          <cell r="Z890">
            <v>42943</v>
          </cell>
        </row>
        <row r="891">
          <cell r="A891" t="str">
            <v>37682130129668</v>
          </cell>
          <cell r="B891">
            <v>14084</v>
          </cell>
          <cell r="C891" t="str">
            <v>37</v>
          </cell>
          <cell r="D891">
            <v>68213</v>
          </cell>
          <cell r="E891" t="str">
            <v>0129668</v>
          </cell>
          <cell r="F891" t="str">
            <v>San Diego</v>
          </cell>
          <cell r="G891" t="str">
            <v>Mountain Empire Unified</v>
          </cell>
          <cell r="H891" t="str">
            <v>County Collaborative Charter</v>
          </cell>
          <cell r="I891" t="str">
            <v>UNIFIED</v>
          </cell>
          <cell r="J891" t="str">
            <v>1628</v>
          </cell>
          <cell r="K891" t="str">
            <v>D</v>
          </cell>
          <cell r="L891">
            <v>3</v>
          </cell>
          <cell r="M891">
            <v>68213</v>
          </cell>
          <cell r="O891">
            <v>1</v>
          </cell>
          <cell r="P891">
            <v>37</v>
          </cell>
          <cell r="Q891">
            <v>255</v>
          </cell>
        </row>
        <row r="892">
          <cell r="A892" t="str">
            <v>37682210101360</v>
          </cell>
          <cell r="B892">
            <v>9636</v>
          </cell>
          <cell r="C892" t="str">
            <v>37</v>
          </cell>
          <cell r="D892">
            <v>68221</v>
          </cell>
          <cell r="E892" t="str">
            <v>0101360</v>
          </cell>
          <cell r="F892" t="str">
            <v>San Diego</v>
          </cell>
          <cell r="G892" t="str">
            <v>National Elementary</v>
          </cell>
          <cell r="H892" t="str">
            <v>Integrity Charter</v>
          </cell>
          <cell r="I892" t="str">
            <v>ELEMENTARY</v>
          </cell>
          <cell r="J892" t="str">
            <v>0553</v>
          </cell>
          <cell r="K892" t="str">
            <v>D</v>
          </cell>
          <cell r="L892">
            <v>3</v>
          </cell>
          <cell r="M892">
            <v>68221</v>
          </cell>
          <cell r="O892">
            <v>1</v>
          </cell>
          <cell r="P892">
            <v>4</v>
          </cell>
          <cell r="Q892">
            <v>255</v>
          </cell>
        </row>
        <row r="893">
          <cell r="A893" t="str">
            <v>37682210132621</v>
          </cell>
          <cell r="B893">
            <v>14257</v>
          </cell>
          <cell r="C893" t="str">
            <v>37</v>
          </cell>
          <cell r="D893">
            <v>68221</v>
          </cell>
          <cell r="E893" t="str">
            <v>0132621</v>
          </cell>
          <cell r="F893" t="str">
            <v>San Diego</v>
          </cell>
          <cell r="G893" t="str">
            <v>National Elementary</v>
          </cell>
          <cell r="H893" t="str">
            <v>Beacon Classical Academy National City</v>
          </cell>
          <cell r="I893" t="str">
            <v>ELEMENTARY</v>
          </cell>
          <cell r="J893" t="str">
            <v>1749</v>
          </cell>
          <cell r="K893" t="str">
            <v>D</v>
          </cell>
          <cell r="L893">
            <v>3</v>
          </cell>
          <cell r="M893">
            <v>68221</v>
          </cell>
          <cell r="O893">
            <v>1</v>
          </cell>
          <cell r="P893">
            <v>40</v>
          </cell>
          <cell r="Q893">
            <v>45</v>
          </cell>
          <cell r="R893">
            <v>42916</v>
          </cell>
          <cell r="X893" t="str">
            <v>System-0141</v>
          </cell>
          <cell r="Y893" t="str">
            <v>Bill</v>
          </cell>
          <cell r="Z893">
            <v>42943</v>
          </cell>
        </row>
        <row r="894">
          <cell r="A894" t="str">
            <v>37683380101204</v>
          </cell>
          <cell r="B894">
            <v>9638</v>
          </cell>
          <cell r="C894" t="str">
            <v>37</v>
          </cell>
          <cell r="D894">
            <v>68338</v>
          </cell>
          <cell r="E894" t="str">
            <v>0101204</v>
          </cell>
          <cell r="F894" t="str">
            <v>San Diego</v>
          </cell>
          <cell r="G894" t="str">
            <v>San Diego Unified</v>
          </cell>
          <cell r="H894" t="str">
            <v>High Tech Middle</v>
          </cell>
          <cell r="I894" t="str">
            <v>UNIFIED</v>
          </cell>
          <cell r="J894" t="str">
            <v>0546</v>
          </cell>
          <cell r="K894" t="str">
            <v>D</v>
          </cell>
          <cell r="L894">
            <v>3</v>
          </cell>
          <cell r="M894">
            <v>68338</v>
          </cell>
          <cell r="O894">
            <v>1</v>
          </cell>
          <cell r="P894">
            <v>4</v>
          </cell>
          <cell r="Q894">
            <v>255</v>
          </cell>
        </row>
        <row r="895">
          <cell r="A895" t="str">
            <v>37683380101345</v>
          </cell>
          <cell r="B895">
            <v>9639</v>
          </cell>
          <cell r="C895" t="str">
            <v>37</v>
          </cell>
          <cell r="D895">
            <v>68338</v>
          </cell>
          <cell r="E895" t="str">
            <v>0101345</v>
          </cell>
          <cell r="F895" t="str">
            <v>San Diego</v>
          </cell>
          <cell r="G895" t="str">
            <v>San Diego Unified</v>
          </cell>
          <cell r="H895" t="str">
            <v>KIPP Adelante Preparatory Academy</v>
          </cell>
          <cell r="I895" t="str">
            <v>UNIFIED</v>
          </cell>
          <cell r="J895" t="str">
            <v>0550</v>
          </cell>
          <cell r="K895" t="str">
            <v>D</v>
          </cell>
          <cell r="L895">
            <v>3</v>
          </cell>
          <cell r="M895">
            <v>68338</v>
          </cell>
          <cell r="O895">
            <v>1</v>
          </cell>
          <cell r="P895">
            <v>4</v>
          </cell>
          <cell r="Q895">
            <v>255</v>
          </cell>
        </row>
        <row r="896">
          <cell r="A896" t="str">
            <v>37683380106732</v>
          </cell>
          <cell r="B896">
            <v>9700</v>
          </cell>
          <cell r="C896" t="str">
            <v>37</v>
          </cell>
          <cell r="D896">
            <v>68338</v>
          </cell>
          <cell r="E896" t="str">
            <v>0106732</v>
          </cell>
          <cell r="F896" t="str">
            <v>San Diego</v>
          </cell>
          <cell r="G896" t="str">
            <v>San Diego Unified</v>
          </cell>
          <cell r="H896" t="str">
            <v>High Tech High International</v>
          </cell>
          <cell r="I896" t="str">
            <v>UNIFIED</v>
          </cell>
          <cell r="J896" t="str">
            <v>0623</v>
          </cell>
          <cell r="K896" t="str">
            <v>D</v>
          </cell>
          <cell r="L896">
            <v>3</v>
          </cell>
          <cell r="M896">
            <v>68338</v>
          </cell>
          <cell r="O896">
            <v>1</v>
          </cell>
          <cell r="P896">
            <v>7</v>
          </cell>
          <cell r="Q896">
            <v>255</v>
          </cell>
        </row>
        <row r="897">
          <cell r="A897" t="str">
            <v>37683380106799</v>
          </cell>
          <cell r="B897">
            <v>9705</v>
          </cell>
          <cell r="C897" t="str">
            <v>37</v>
          </cell>
          <cell r="D897">
            <v>68338</v>
          </cell>
          <cell r="E897" t="str">
            <v>0106799</v>
          </cell>
          <cell r="F897" t="str">
            <v>San Diego</v>
          </cell>
          <cell r="G897" t="str">
            <v>San Diego Unified</v>
          </cell>
          <cell r="H897" t="str">
            <v>Learning Choice Academy</v>
          </cell>
          <cell r="I897" t="str">
            <v>UNIFIED</v>
          </cell>
          <cell r="J897" t="str">
            <v>0659</v>
          </cell>
          <cell r="K897" t="str">
            <v>D</v>
          </cell>
          <cell r="L897">
            <v>3</v>
          </cell>
          <cell r="M897">
            <v>68338</v>
          </cell>
          <cell r="O897">
            <v>1</v>
          </cell>
          <cell r="P897">
            <v>7</v>
          </cell>
          <cell r="Q897">
            <v>255</v>
          </cell>
        </row>
        <row r="898">
          <cell r="A898" t="str">
            <v>37683380107573</v>
          </cell>
          <cell r="B898">
            <v>10214</v>
          </cell>
          <cell r="C898" t="str">
            <v>37</v>
          </cell>
          <cell r="D898">
            <v>68338</v>
          </cell>
          <cell r="E898" t="str">
            <v>0107573</v>
          </cell>
          <cell r="F898" t="str">
            <v>San Diego</v>
          </cell>
          <cell r="G898" t="str">
            <v>San Diego Unified</v>
          </cell>
          <cell r="H898" t="str">
            <v>High Tech Middle Media Arts</v>
          </cell>
          <cell r="I898" t="str">
            <v>UNIFIED</v>
          </cell>
          <cell r="J898" t="str">
            <v>0660</v>
          </cell>
          <cell r="K898" t="str">
            <v>D</v>
          </cell>
          <cell r="L898">
            <v>3</v>
          </cell>
          <cell r="M898">
            <v>68338</v>
          </cell>
          <cell r="O898">
            <v>1</v>
          </cell>
          <cell r="P898">
            <v>10</v>
          </cell>
          <cell r="Q898">
            <v>255</v>
          </cell>
        </row>
        <row r="899">
          <cell r="A899" t="str">
            <v>37683380108548</v>
          </cell>
          <cell r="B899">
            <v>10280</v>
          </cell>
          <cell r="C899" t="str">
            <v>37</v>
          </cell>
          <cell r="D899">
            <v>68338</v>
          </cell>
          <cell r="E899" t="str">
            <v>0108548</v>
          </cell>
          <cell r="F899" t="str">
            <v>San Diego</v>
          </cell>
          <cell r="G899" t="str">
            <v>San Diego Unified</v>
          </cell>
          <cell r="H899" t="str">
            <v>Iftin Charter</v>
          </cell>
          <cell r="I899" t="str">
            <v>UNIFIED</v>
          </cell>
          <cell r="J899" t="str">
            <v>0680</v>
          </cell>
          <cell r="K899" t="str">
            <v>D</v>
          </cell>
          <cell r="L899">
            <v>3</v>
          </cell>
          <cell r="M899">
            <v>68338</v>
          </cell>
          <cell r="O899">
            <v>1</v>
          </cell>
          <cell r="P899">
            <v>13</v>
          </cell>
          <cell r="Q899">
            <v>255</v>
          </cell>
        </row>
        <row r="900">
          <cell r="A900" t="str">
            <v>37683380108787</v>
          </cell>
          <cell r="B900">
            <v>10190</v>
          </cell>
          <cell r="C900" t="str">
            <v>37</v>
          </cell>
          <cell r="D900">
            <v>68338</v>
          </cell>
          <cell r="E900" t="str">
            <v>0108787</v>
          </cell>
          <cell r="F900" t="str">
            <v>San Diego</v>
          </cell>
          <cell r="G900" t="str">
            <v>San Diego Unified</v>
          </cell>
          <cell r="H900" t="str">
            <v>High Tech High Media Arts</v>
          </cell>
          <cell r="I900" t="str">
            <v>UNIFIED</v>
          </cell>
          <cell r="J900" t="str">
            <v>0622</v>
          </cell>
          <cell r="K900" t="str">
            <v>D</v>
          </cell>
          <cell r="L900">
            <v>3</v>
          </cell>
          <cell r="M900">
            <v>68338</v>
          </cell>
          <cell r="O900">
            <v>1</v>
          </cell>
          <cell r="P900">
            <v>10</v>
          </cell>
          <cell r="Q900">
            <v>255</v>
          </cell>
        </row>
        <row r="901">
          <cell r="A901" t="str">
            <v>37683380109033</v>
          </cell>
          <cell r="B901">
            <v>10173</v>
          </cell>
          <cell r="C901" t="str">
            <v>37</v>
          </cell>
          <cell r="D901">
            <v>68338</v>
          </cell>
          <cell r="E901" t="str">
            <v>0109033</v>
          </cell>
          <cell r="F901" t="str">
            <v>San Diego</v>
          </cell>
          <cell r="G901" t="str">
            <v>San Diego Unified</v>
          </cell>
          <cell r="H901" t="str">
            <v>King-Chavez Arts Academy</v>
          </cell>
          <cell r="I901" t="str">
            <v>UNIFIED</v>
          </cell>
          <cell r="J901" t="str">
            <v>0704</v>
          </cell>
          <cell r="K901" t="str">
            <v>D</v>
          </cell>
          <cell r="L901">
            <v>3</v>
          </cell>
          <cell r="M901">
            <v>68338</v>
          </cell>
          <cell r="O901">
            <v>1</v>
          </cell>
          <cell r="P901">
            <v>10</v>
          </cell>
          <cell r="Q901">
            <v>255</v>
          </cell>
        </row>
        <row r="902">
          <cell r="A902" t="str">
            <v>37683380109041</v>
          </cell>
          <cell r="B902">
            <v>10174</v>
          </cell>
          <cell r="C902" t="str">
            <v>37</v>
          </cell>
          <cell r="D902">
            <v>68338</v>
          </cell>
          <cell r="E902" t="str">
            <v>0109041</v>
          </cell>
          <cell r="F902" t="str">
            <v>San Diego</v>
          </cell>
          <cell r="G902" t="str">
            <v>San Diego Unified</v>
          </cell>
          <cell r="H902" t="str">
            <v>King-Chavez Athletics Academy</v>
          </cell>
          <cell r="I902" t="str">
            <v>UNIFIED</v>
          </cell>
          <cell r="J902" t="str">
            <v>0706</v>
          </cell>
          <cell r="K902" t="str">
            <v>D</v>
          </cell>
          <cell r="L902">
            <v>3</v>
          </cell>
          <cell r="M902">
            <v>68338</v>
          </cell>
          <cell r="O902">
            <v>1</v>
          </cell>
          <cell r="P902">
            <v>10</v>
          </cell>
          <cell r="Q902">
            <v>255</v>
          </cell>
        </row>
        <row r="903">
          <cell r="A903" t="str">
            <v>37683380109157</v>
          </cell>
          <cell r="B903">
            <v>10142</v>
          </cell>
          <cell r="C903" t="str">
            <v>37</v>
          </cell>
          <cell r="D903">
            <v>68338</v>
          </cell>
          <cell r="E903" t="str">
            <v>0109157</v>
          </cell>
          <cell r="F903" t="str">
            <v>San Diego</v>
          </cell>
          <cell r="G903" t="str">
            <v>San Diego Unified</v>
          </cell>
          <cell r="H903" t="str">
            <v>Magnolia Science Academy San Diego</v>
          </cell>
          <cell r="I903" t="str">
            <v>UNIFIED</v>
          </cell>
          <cell r="J903" t="str">
            <v>0698</v>
          </cell>
          <cell r="K903" t="str">
            <v>D</v>
          </cell>
          <cell r="L903">
            <v>3</v>
          </cell>
          <cell r="M903">
            <v>68338</v>
          </cell>
          <cell r="O903">
            <v>1</v>
          </cell>
          <cell r="P903">
            <v>10</v>
          </cell>
          <cell r="Q903">
            <v>255</v>
          </cell>
        </row>
        <row r="904">
          <cell r="A904" t="str">
            <v>37683380111898</v>
          </cell>
          <cell r="B904">
            <v>10282</v>
          </cell>
          <cell r="C904" t="str">
            <v>37</v>
          </cell>
          <cell r="D904">
            <v>68338</v>
          </cell>
          <cell r="E904" t="str">
            <v>0111898</v>
          </cell>
          <cell r="F904" t="str">
            <v>San Diego</v>
          </cell>
          <cell r="G904" t="str">
            <v>San Diego Unified</v>
          </cell>
          <cell r="H904" t="str">
            <v>Albert Einstein Academy Charter Middle</v>
          </cell>
          <cell r="I904" t="str">
            <v>UNIFIED</v>
          </cell>
          <cell r="J904" t="str">
            <v>0773</v>
          </cell>
          <cell r="K904" t="str">
            <v>D</v>
          </cell>
          <cell r="L904">
            <v>3</v>
          </cell>
          <cell r="M904">
            <v>68338</v>
          </cell>
          <cell r="O904">
            <v>1</v>
          </cell>
          <cell r="P904">
            <v>13</v>
          </cell>
          <cell r="Q904">
            <v>255</v>
          </cell>
        </row>
        <row r="905">
          <cell r="A905" t="str">
            <v>37683380111906</v>
          </cell>
          <cell r="B905">
            <v>10283</v>
          </cell>
          <cell r="C905" t="str">
            <v>37</v>
          </cell>
          <cell r="D905">
            <v>68338</v>
          </cell>
          <cell r="E905" t="str">
            <v>0111906</v>
          </cell>
          <cell r="F905" t="str">
            <v>San Diego</v>
          </cell>
          <cell r="G905" t="str">
            <v>San Diego Unified</v>
          </cell>
          <cell r="H905" t="str">
            <v>King-Chavez Preparatory Academy</v>
          </cell>
          <cell r="I905" t="str">
            <v>UNIFIED</v>
          </cell>
          <cell r="J905" t="str">
            <v>0772</v>
          </cell>
          <cell r="K905" t="str">
            <v>D</v>
          </cell>
          <cell r="L905">
            <v>3</v>
          </cell>
          <cell r="M905">
            <v>68338</v>
          </cell>
          <cell r="O905">
            <v>1</v>
          </cell>
          <cell r="P905">
            <v>13</v>
          </cell>
          <cell r="Q905">
            <v>255</v>
          </cell>
        </row>
        <row r="906">
          <cell r="A906" t="str">
            <v>37683380114462</v>
          </cell>
          <cell r="B906">
            <v>11412</v>
          </cell>
          <cell r="C906" t="str">
            <v>37</v>
          </cell>
          <cell r="D906">
            <v>68338</v>
          </cell>
          <cell r="E906" t="str">
            <v>0114462</v>
          </cell>
          <cell r="F906" t="str">
            <v>San Diego</v>
          </cell>
          <cell r="G906" t="str">
            <v>San Diego Unified</v>
          </cell>
          <cell r="H906" t="str">
            <v>Health Sciences High</v>
          </cell>
          <cell r="I906" t="str">
            <v>UNIFIED</v>
          </cell>
          <cell r="J906" t="str">
            <v>0876</v>
          </cell>
          <cell r="K906" t="str">
            <v>D</v>
          </cell>
          <cell r="L906">
            <v>3</v>
          </cell>
          <cell r="M906">
            <v>68338</v>
          </cell>
          <cell r="O906">
            <v>1</v>
          </cell>
          <cell r="P906">
            <v>16</v>
          </cell>
          <cell r="Q906">
            <v>255</v>
          </cell>
        </row>
        <row r="907">
          <cell r="A907" t="str">
            <v>37683380114520</v>
          </cell>
          <cell r="B907">
            <v>11413</v>
          </cell>
          <cell r="C907" t="str">
            <v>37</v>
          </cell>
          <cell r="D907">
            <v>68338</v>
          </cell>
          <cell r="E907" t="str">
            <v>0114520</v>
          </cell>
          <cell r="F907" t="str">
            <v>San Diego</v>
          </cell>
          <cell r="G907" t="str">
            <v>San Diego Unified</v>
          </cell>
          <cell r="H907" t="str">
            <v>Arroyo Paseo Charter High</v>
          </cell>
          <cell r="I907" t="str">
            <v>UNIFIED</v>
          </cell>
          <cell r="J907" t="str">
            <v>0881</v>
          </cell>
          <cell r="K907" t="str">
            <v>D</v>
          </cell>
          <cell r="L907">
            <v>3</v>
          </cell>
          <cell r="M907">
            <v>68338</v>
          </cell>
          <cell r="O907">
            <v>1</v>
          </cell>
          <cell r="P907">
            <v>16</v>
          </cell>
          <cell r="Q907">
            <v>45</v>
          </cell>
          <cell r="R907">
            <v>42916</v>
          </cell>
          <cell r="X907" t="str">
            <v>System-0141</v>
          </cell>
          <cell r="Y907" t="str">
            <v>Bill</v>
          </cell>
          <cell r="Z907">
            <v>42943</v>
          </cell>
        </row>
        <row r="908">
          <cell r="A908" t="str">
            <v>37683380118000</v>
          </cell>
          <cell r="B908">
            <v>12009</v>
          </cell>
          <cell r="C908" t="str">
            <v>37</v>
          </cell>
          <cell r="D908">
            <v>68338</v>
          </cell>
          <cell r="E908" t="str">
            <v>0118000</v>
          </cell>
          <cell r="F908" t="str">
            <v>San Diego</v>
          </cell>
          <cell r="G908" t="str">
            <v>San Diego Unified</v>
          </cell>
          <cell r="H908" t="str">
            <v>Urban Discovery Academy Charter</v>
          </cell>
          <cell r="I908" t="str">
            <v>UNIFIED</v>
          </cell>
          <cell r="J908" t="str">
            <v>1008</v>
          </cell>
          <cell r="K908" t="str">
            <v>D</v>
          </cell>
          <cell r="L908">
            <v>3</v>
          </cell>
          <cell r="M908">
            <v>68338</v>
          </cell>
          <cell r="O908">
            <v>1</v>
          </cell>
          <cell r="P908">
            <v>19</v>
          </cell>
          <cell r="Q908">
            <v>255</v>
          </cell>
          <cell r="V908" t="str">
            <v>37-68338-0135913</v>
          </cell>
          <cell r="X908" t="str">
            <v>System-0141</v>
          </cell>
          <cell r="Y908" t="str">
            <v>Bill</v>
          </cell>
          <cell r="Z908">
            <v>42943</v>
          </cell>
        </row>
        <row r="909">
          <cell r="A909" t="str">
            <v>37683380118083</v>
          </cell>
          <cell r="B909">
            <v>12010</v>
          </cell>
          <cell r="C909" t="str">
            <v>37</v>
          </cell>
          <cell r="D909">
            <v>68338</v>
          </cell>
          <cell r="E909" t="str">
            <v>0118083</v>
          </cell>
          <cell r="F909" t="str">
            <v>San Diego</v>
          </cell>
          <cell r="G909" t="str">
            <v>San Diego Unified</v>
          </cell>
          <cell r="H909" t="str">
            <v>Innovations Academy</v>
          </cell>
          <cell r="I909" t="str">
            <v>UNIFIED</v>
          </cell>
          <cell r="J909" t="str">
            <v>1024</v>
          </cell>
          <cell r="K909" t="str">
            <v>D</v>
          </cell>
          <cell r="L909">
            <v>3</v>
          </cell>
          <cell r="M909">
            <v>68338</v>
          </cell>
          <cell r="O909">
            <v>1</v>
          </cell>
          <cell r="P909">
            <v>19</v>
          </cell>
          <cell r="Q909">
            <v>255</v>
          </cell>
        </row>
        <row r="910">
          <cell r="A910" t="str">
            <v>37683380118851</v>
          </cell>
          <cell r="B910">
            <v>12205</v>
          </cell>
          <cell r="C910" t="str">
            <v>37</v>
          </cell>
          <cell r="D910">
            <v>68338</v>
          </cell>
          <cell r="E910" t="str">
            <v>0118851</v>
          </cell>
          <cell r="F910" t="str">
            <v>San Diego</v>
          </cell>
          <cell r="G910" t="str">
            <v>San Diego Unified</v>
          </cell>
          <cell r="H910" t="str">
            <v>King-Chavez Community High</v>
          </cell>
          <cell r="I910" t="str">
            <v>UNIFIED</v>
          </cell>
          <cell r="J910" t="str">
            <v>1015</v>
          </cell>
          <cell r="K910" t="str">
            <v>D</v>
          </cell>
          <cell r="L910">
            <v>3</v>
          </cell>
          <cell r="M910">
            <v>68338</v>
          </cell>
          <cell r="O910">
            <v>1</v>
          </cell>
          <cell r="P910">
            <v>22</v>
          </cell>
          <cell r="Q910">
            <v>255</v>
          </cell>
        </row>
        <row r="911">
          <cell r="A911" t="str">
            <v>37683380119610</v>
          </cell>
          <cell r="B911">
            <v>12206</v>
          </cell>
          <cell r="C911" t="str">
            <v>37</v>
          </cell>
          <cell r="D911">
            <v>68338</v>
          </cell>
          <cell r="E911" t="str">
            <v>0119610</v>
          </cell>
          <cell r="F911" t="str">
            <v>San Diego</v>
          </cell>
          <cell r="G911" t="str">
            <v>San Diego Unified</v>
          </cell>
          <cell r="H911" t="str">
            <v>Gompers Preparatory Academy</v>
          </cell>
          <cell r="I911" t="str">
            <v>UNIFIED</v>
          </cell>
          <cell r="J911" t="str">
            <v>1080</v>
          </cell>
          <cell r="K911" t="str">
            <v>D</v>
          </cell>
          <cell r="L911">
            <v>3</v>
          </cell>
          <cell r="M911">
            <v>68338</v>
          </cell>
          <cell r="O911">
            <v>1</v>
          </cell>
          <cell r="P911">
            <v>22</v>
          </cell>
          <cell r="Q911">
            <v>255</v>
          </cell>
        </row>
        <row r="912">
          <cell r="A912" t="str">
            <v>37683380121145</v>
          </cell>
          <cell r="B912">
            <v>12570</v>
          </cell>
          <cell r="C912" t="str">
            <v>37</v>
          </cell>
          <cell r="D912">
            <v>68338</v>
          </cell>
          <cell r="E912" t="str">
            <v>0121145</v>
          </cell>
          <cell r="F912" t="str">
            <v>San Diego</v>
          </cell>
          <cell r="G912" t="str">
            <v>San Diego Unified</v>
          </cell>
          <cell r="H912" t="str">
            <v>Evangeline Roberts Institute of Learning</v>
          </cell>
          <cell r="I912" t="str">
            <v>UNIFIED</v>
          </cell>
          <cell r="J912" t="str">
            <v>1151</v>
          </cell>
          <cell r="K912" t="str">
            <v>D</v>
          </cell>
          <cell r="L912">
            <v>3</v>
          </cell>
          <cell r="M912">
            <v>68338</v>
          </cell>
          <cell r="O912">
            <v>1</v>
          </cell>
          <cell r="P912">
            <v>28</v>
          </cell>
          <cell r="Q912">
            <v>45</v>
          </cell>
          <cell r="R912">
            <v>42916</v>
          </cell>
          <cell r="X912" t="str">
            <v>System-0141</v>
          </cell>
          <cell r="Y912" t="str">
            <v>Bill</v>
          </cell>
          <cell r="Z912">
            <v>42943</v>
          </cell>
        </row>
        <row r="913">
          <cell r="A913" t="str">
            <v>37683380121681</v>
          </cell>
          <cell r="B913">
            <v>12387</v>
          </cell>
          <cell r="C913" t="str">
            <v>37</v>
          </cell>
          <cell r="D913">
            <v>68338</v>
          </cell>
          <cell r="E913" t="str">
            <v>0121681</v>
          </cell>
          <cell r="F913" t="str">
            <v>San Diego</v>
          </cell>
          <cell r="G913" t="str">
            <v>San Diego Unified</v>
          </cell>
          <cell r="H913" t="str">
            <v>San Diego Global Vision Academy</v>
          </cell>
          <cell r="I913" t="str">
            <v>UNIFIED</v>
          </cell>
          <cell r="J913" t="str">
            <v>1190</v>
          </cell>
          <cell r="K913" t="str">
            <v>D</v>
          </cell>
          <cell r="L913">
            <v>3</v>
          </cell>
          <cell r="M913">
            <v>68338</v>
          </cell>
          <cell r="O913">
            <v>1</v>
          </cell>
          <cell r="P913">
            <v>25</v>
          </cell>
          <cell r="Q913">
            <v>255</v>
          </cell>
        </row>
        <row r="914">
          <cell r="A914" t="str">
            <v>37683380122788</v>
          </cell>
          <cell r="B914">
            <v>12388</v>
          </cell>
          <cell r="C914" t="str">
            <v>37</v>
          </cell>
          <cell r="D914">
            <v>68338</v>
          </cell>
          <cell r="E914" t="str">
            <v>0122788</v>
          </cell>
          <cell r="F914" t="str">
            <v>San Diego</v>
          </cell>
          <cell r="G914" t="str">
            <v>San Diego Unified</v>
          </cell>
          <cell r="H914" t="str">
            <v>Coleman Tech Charter High</v>
          </cell>
          <cell r="I914" t="str">
            <v>UNIFIED</v>
          </cell>
          <cell r="J914" t="str">
            <v>1253</v>
          </cell>
          <cell r="K914" t="str">
            <v>D</v>
          </cell>
          <cell r="L914">
            <v>3</v>
          </cell>
          <cell r="M914">
            <v>68338</v>
          </cell>
          <cell r="O914">
            <v>1</v>
          </cell>
          <cell r="P914">
            <v>25</v>
          </cell>
          <cell r="Q914">
            <v>255</v>
          </cell>
          <cell r="W914" t="str">
            <v>School for Entrepreneurship and Technology</v>
          </cell>
          <cell r="X914" t="str">
            <v>System-0141</v>
          </cell>
          <cell r="Y914" t="str">
            <v>Bill</v>
          </cell>
          <cell r="Z914">
            <v>42928</v>
          </cell>
        </row>
        <row r="915">
          <cell r="A915" t="str">
            <v>37683380123778</v>
          </cell>
          <cell r="B915">
            <v>12571</v>
          </cell>
          <cell r="C915" t="str">
            <v>37</v>
          </cell>
          <cell r="D915">
            <v>68338</v>
          </cell>
          <cell r="E915" t="str">
            <v>0123778</v>
          </cell>
          <cell r="F915" t="str">
            <v>San Diego</v>
          </cell>
          <cell r="G915" t="str">
            <v>San Diego Unified</v>
          </cell>
          <cell r="H915" t="str">
            <v>Old Town Academy K-8 Charter</v>
          </cell>
          <cell r="I915" t="str">
            <v>UNIFIED</v>
          </cell>
          <cell r="J915" t="str">
            <v>1279</v>
          </cell>
          <cell r="K915" t="str">
            <v>D</v>
          </cell>
          <cell r="L915">
            <v>3</v>
          </cell>
          <cell r="M915">
            <v>68338</v>
          </cell>
          <cell r="O915">
            <v>1</v>
          </cell>
          <cell r="P915">
            <v>28</v>
          </cell>
          <cell r="Q915">
            <v>255</v>
          </cell>
        </row>
        <row r="916">
          <cell r="A916" t="str">
            <v>37683380124206</v>
          </cell>
          <cell r="B916">
            <v>12572</v>
          </cell>
          <cell r="C916" t="str">
            <v>37</v>
          </cell>
          <cell r="D916">
            <v>68338</v>
          </cell>
          <cell r="E916" t="str">
            <v>0124206</v>
          </cell>
          <cell r="F916" t="str">
            <v>San Diego</v>
          </cell>
          <cell r="G916" t="str">
            <v>San Diego Unified</v>
          </cell>
          <cell r="H916" t="str">
            <v>America's Finest Charter</v>
          </cell>
          <cell r="I916" t="str">
            <v>UNIFIED</v>
          </cell>
          <cell r="J916" t="str">
            <v>1301</v>
          </cell>
          <cell r="K916" t="str">
            <v>D</v>
          </cell>
          <cell r="L916">
            <v>3</v>
          </cell>
          <cell r="M916">
            <v>68338</v>
          </cell>
          <cell r="O916">
            <v>1</v>
          </cell>
          <cell r="P916">
            <v>28</v>
          </cell>
          <cell r="Q916">
            <v>255</v>
          </cell>
        </row>
        <row r="917">
          <cell r="A917" t="str">
            <v>37683380124347</v>
          </cell>
          <cell r="B917">
            <v>12573</v>
          </cell>
          <cell r="C917" t="str">
            <v>37</v>
          </cell>
          <cell r="D917">
            <v>68338</v>
          </cell>
          <cell r="E917" t="str">
            <v>0124347</v>
          </cell>
          <cell r="F917" t="str">
            <v>San Diego</v>
          </cell>
          <cell r="G917" t="str">
            <v>San Diego Unified</v>
          </cell>
          <cell r="H917" t="str">
            <v>City Heights Preparatory Charter</v>
          </cell>
          <cell r="I917" t="str">
            <v>UNIFIED</v>
          </cell>
          <cell r="J917" t="str">
            <v>1312</v>
          </cell>
          <cell r="K917" t="str">
            <v>D</v>
          </cell>
          <cell r="L917">
            <v>3</v>
          </cell>
          <cell r="M917">
            <v>68338</v>
          </cell>
          <cell r="O917">
            <v>1</v>
          </cell>
          <cell r="P917">
            <v>28</v>
          </cell>
          <cell r="Q917">
            <v>255</v>
          </cell>
        </row>
        <row r="918">
          <cell r="A918" t="str">
            <v>37683380126151</v>
          </cell>
          <cell r="B918">
            <v>12902</v>
          </cell>
          <cell r="C918" t="str">
            <v>37</v>
          </cell>
          <cell r="D918">
            <v>68338</v>
          </cell>
          <cell r="E918" t="str">
            <v>0126151</v>
          </cell>
          <cell r="F918" t="str">
            <v>San Diego</v>
          </cell>
          <cell r="G918" t="str">
            <v>San Diego Unified</v>
          </cell>
          <cell r="H918" t="str">
            <v>Epiphany Prep Charter</v>
          </cell>
          <cell r="I918" t="str">
            <v>UNIFIED</v>
          </cell>
          <cell r="J918" t="str">
            <v>1426</v>
          </cell>
          <cell r="K918" t="str">
            <v>D</v>
          </cell>
          <cell r="L918">
            <v>3</v>
          </cell>
          <cell r="M918">
            <v>68338</v>
          </cell>
          <cell r="O918">
            <v>1</v>
          </cell>
          <cell r="P918">
            <v>34</v>
          </cell>
          <cell r="Q918">
            <v>255</v>
          </cell>
        </row>
        <row r="919">
          <cell r="A919" t="str">
            <v>37683380126730</v>
          </cell>
          <cell r="B919">
            <v>12768</v>
          </cell>
          <cell r="C919" t="str">
            <v>37</v>
          </cell>
          <cell r="D919">
            <v>68338</v>
          </cell>
          <cell r="E919" t="str">
            <v>0126730</v>
          </cell>
          <cell r="F919" t="str">
            <v>San Diego</v>
          </cell>
          <cell r="G919" t="str">
            <v>San Diego Unified</v>
          </cell>
          <cell r="H919" t="str">
            <v>Kavod Elementary Charter</v>
          </cell>
          <cell r="I919" t="str">
            <v>UNIFIED</v>
          </cell>
          <cell r="J919" t="str">
            <v>1447</v>
          </cell>
          <cell r="K919" t="str">
            <v>D</v>
          </cell>
          <cell r="L919">
            <v>3</v>
          </cell>
          <cell r="M919">
            <v>68338</v>
          </cell>
          <cell r="O919">
            <v>1</v>
          </cell>
          <cell r="P919">
            <v>34</v>
          </cell>
          <cell r="Q919">
            <v>255</v>
          </cell>
        </row>
        <row r="920">
          <cell r="A920" t="str">
            <v>37683380127647</v>
          </cell>
          <cell r="B920">
            <v>12893</v>
          </cell>
          <cell r="C920" t="str">
            <v>37</v>
          </cell>
          <cell r="D920">
            <v>68338</v>
          </cell>
          <cell r="E920" t="str">
            <v>0127647</v>
          </cell>
          <cell r="F920" t="str">
            <v>San Diego</v>
          </cell>
          <cell r="G920" t="str">
            <v>San Diego Unified</v>
          </cell>
          <cell r="H920" t="str">
            <v>E3 Civic High</v>
          </cell>
          <cell r="I920" t="str">
            <v>UNIFIED</v>
          </cell>
          <cell r="J920" t="str">
            <v>1302</v>
          </cell>
          <cell r="K920" t="str">
            <v>D</v>
          </cell>
          <cell r="L920">
            <v>3</v>
          </cell>
          <cell r="M920">
            <v>68338</v>
          </cell>
          <cell r="O920">
            <v>1</v>
          </cell>
          <cell r="P920">
            <v>34</v>
          </cell>
          <cell r="Q920">
            <v>255</v>
          </cell>
        </row>
        <row r="921">
          <cell r="A921" t="str">
            <v>37683380127654</v>
          </cell>
          <cell r="B921">
            <v>12920</v>
          </cell>
          <cell r="C921" t="str">
            <v>37</v>
          </cell>
          <cell r="D921">
            <v>68338</v>
          </cell>
          <cell r="E921" t="str">
            <v>0127654</v>
          </cell>
          <cell r="F921" t="str">
            <v>San Diego</v>
          </cell>
          <cell r="G921" t="str">
            <v>San Diego Unified</v>
          </cell>
          <cell r="H921" t="str">
            <v>San Diego Cooperative Charter School 2</v>
          </cell>
          <cell r="I921" t="str">
            <v>UNIFIED</v>
          </cell>
          <cell r="J921" t="str">
            <v>1510</v>
          </cell>
          <cell r="K921" t="str">
            <v>D</v>
          </cell>
          <cell r="L921">
            <v>3</v>
          </cell>
          <cell r="M921">
            <v>68338</v>
          </cell>
          <cell r="O921">
            <v>1</v>
          </cell>
          <cell r="P921">
            <v>34</v>
          </cell>
          <cell r="Q921">
            <v>255</v>
          </cell>
        </row>
        <row r="922">
          <cell r="A922" t="str">
            <v>37683380128066</v>
          </cell>
          <cell r="B922">
            <v>12924</v>
          </cell>
          <cell r="C922" t="str">
            <v>37</v>
          </cell>
          <cell r="D922">
            <v>68338</v>
          </cell>
          <cell r="E922" t="str">
            <v>0128066</v>
          </cell>
          <cell r="F922" t="str">
            <v>San Diego</v>
          </cell>
          <cell r="G922" t="str">
            <v>San Diego Unified</v>
          </cell>
          <cell r="H922" t="str">
            <v>Health Sciences Middle</v>
          </cell>
          <cell r="I922" t="str">
            <v>UNIFIED</v>
          </cell>
          <cell r="J922" t="str">
            <v>1517</v>
          </cell>
          <cell r="K922" t="str">
            <v>D</v>
          </cell>
          <cell r="L922">
            <v>3</v>
          </cell>
          <cell r="M922">
            <v>68338</v>
          </cell>
          <cell r="O922">
            <v>1</v>
          </cell>
          <cell r="P922">
            <v>34</v>
          </cell>
          <cell r="Q922">
            <v>255</v>
          </cell>
        </row>
        <row r="923">
          <cell r="A923" t="str">
            <v>37683380128744</v>
          </cell>
          <cell r="B923">
            <v>13984</v>
          </cell>
          <cell r="C923" t="str">
            <v>37</v>
          </cell>
          <cell r="D923">
            <v>68338</v>
          </cell>
          <cell r="E923" t="str">
            <v>0128744</v>
          </cell>
          <cell r="F923" t="str">
            <v>San Diego</v>
          </cell>
          <cell r="G923" t="str">
            <v>San Diego Unified</v>
          </cell>
          <cell r="H923" t="str">
            <v>Laurel Preparatory Academy</v>
          </cell>
          <cell r="I923" t="str">
            <v>UNIFIED</v>
          </cell>
          <cell r="J923" t="str">
            <v>1600</v>
          </cell>
          <cell r="K923" t="str">
            <v>D</v>
          </cell>
          <cell r="L923">
            <v>3</v>
          </cell>
          <cell r="M923">
            <v>68338</v>
          </cell>
          <cell r="O923">
            <v>1</v>
          </cell>
          <cell r="P923">
            <v>34</v>
          </cell>
          <cell r="Q923">
            <v>255</v>
          </cell>
        </row>
        <row r="924">
          <cell r="A924" t="str">
            <v>37683380129387</v>
          </cell>
          <cell r="B924">
            <v>14085</v>
          </cell>
          <cell r="C924" t="str">
            <v>37</v>
          </cell>
          <cell r="D924">
            <v>68338</v>
          </cell>
          <cell r="E924" t="str">
            <v>0129387</v>
          </cell>
          <cell r="F924" t="str">
            <v>San Diego</v>
          </cell>
          <cell r="G924" t="str">
            <v>San Diego Unified</v>
          </cell>
          <cell r="H924" t="str">
            <v>Empower Charter</v>
          </cell>
          <cell r="I924" t="str">
            <v>UNIFIED</v>
          </cell>
          <cell r="J924" t="str">
            <v>1634</v>
          </cell>
          <cell r="K924" t="str">
            <v>D</v>
          </cell>
          <cell r="L924">
            <v>3</v>
          </cell>
          <cell r="M924">
            <v>68338</v>
          </cell>
          <cell r="O924">
            <v>1</v>
          </cell>
          <cell r="P924">
            <v>37</v>
          </cell>
          <cell r="Q924">
            <v>255</v>
          </cell>
        </row>
        <row r="925">
          <cell r="A925" t="str">
            <v>37683380129395</v>
          </cell>
          <cell r="B925">
            <v>14086</v>
          </cell>
          <cell r="C925" t="str">
            <v>37</v>
          </cell>
          <cell r="D925">
            <v>68338</v>
          </cell>
          <cell r="E925" t="str">
            <v>0129395</v>
          </cell>
          <cell r="F925" t="str">
            <v>San Diego</v>
          </cell>
          <cell r="G925" t="str">
            <v>San Diego Unified</v>
          </cell>
          <cell r="H925" t="str">
            <v>Elevate Elementary</v>
          </cell>
          <cell r="I925" t="str">
            <v>UNIFIED</v>
          </cell>
          <cell r="J925" t="str">
            <v>1633</v>
          </cell>
          <cell r="K925" t="str">
            <v>D</v>
          </cell>
          <cell r="L925">
            <v>3</v>
          </cell>
          <cell r="M925">
            <v>68338</v>
          </cell>
          <cell r="O925">
            <v>1</v>
          </cell>
          <cell r="P925">
            <v>37</v>
          </cell>
          <cell r="Q925">
            <v>255</v>
          </cell>
        </row>
        <row r="926">
          <cell r="A926" t="str">
            <v>37683380131565</v>
          </cell>
          <cell r="B926">
            <v>14224</v>
          </cell>
          <cell r="C926" t="str">
            <v>37</v>
          </cell>
          <cell r="D926">
            <v>68338</v>
          </cell>
          <cell r="E926" t="str">
            <v>0131565</v>
          </cell>
          <cell r="F926" t="str">
            <v>San Diego</v>
          </cell>
          <cell r="G926" t="str">
            <v>San Diego Unified</v>
          </cell>
          <cell r="H926" t="str">
            <v>High Tech Elementary Point Loma</v>
          </cell>
          <cell r="I926" t="str">
            <v>UNIFIED</v>
          </cell>
          <cell r="J926" t="str">
            <v>1709</v>
          </cell>
          <cell r="K926" t="str">
            <v>D</v>
          </cell>
          <cell r="L926">
            <v>3</v>
          </cell>
          <cell r="M926">
            <v>68338</v>
          </cell>
          <cell r="O926">
            <v>1</v>
          </cell>
          <cell r="P926">
            <v>40</v>
          </cell>
          <cell r="Q926">
            <v>255</v>
          </cell>
        </row>
        <row r="927">
          <cell r="A927" t="str">
            <v>37683380131979</v>
          </cell>
          <cell r="B927">
            <v>14225</v>
          </cell>
          <cell r="C927" t="str">
            <v>37</v>
          </cell>
          <cell r="D927">
            <v>68338</v>
          </cell>
          <cell r="E927" t="str">
            <v>0131979</v>
          </cell>
          <cell r="F927" t="str">
            <v>San Diego</v>
          </cell>
          <cell r="G927" t="str">
            <v>San Diego Unified</v>
          </cell>
          <cell r="H927" t="str">
            <v>Ingenuity Charter School</v>
          </cell>
          <cell r="I927" t="str">
            <v>UNIFIED</v>
          </cell>
          <cell r="J927" t="str">
            <v>1719</v>
          </cell>
          <cell r="K927" t="str">
            <v>D</v>
          </cell>
          <cell r="L927">
            <v>3</v>
          </cell>
          <cell r="M927">
            <v>68338</v>
          </cell>
          <cell r="O927">
            <v>1</v>
          </cell>
          <cell r="P927">
            <v>40</v>
          </cell>
          <cell r="Q927">
            <v>255</v>
          </cell>
        </row>
        <row r="928">
          <cell r="A928" t="str">
            <v>37683383730959</v>
          </cell>
          <cell r="B928">
            <v>1327</v>
          </cell>
          <cell r="C928" t="str">
            <v>37</v>
          </cell>
          <cell r="D928">
            <v>68338</v>
          </cell>
          <cell r="E928" t="str">
            <v>3730959</v>
          </cell>
          <cell r="F928" t="str">
            <v>San Diego</v>
          </cell>
          <cell r="G928" t="str">
            <v>San Diego Unified</v>
          </cell>
          <cell r="H928" t="str">
            <v>Charter School of San Diego</v>
          </cell>
          <cell r="I928" t="str">
            <v>UNIFIED</v>
          </cell>
          <cell r="J928" t="str">
            <v>0028</v>
          </cell>
          <cell r="K928" t="str">
            <v>D</v>
          </cell>
          <cell r="L928">
            <v>3</v>
          </cell>
          <cell r="M928">
            <v>68338</v>
          </cell>
          <cell r="O928">
            <v>1</v>
          </cell>
          <cell r="P928">
            <v>1</v>
          </cell>
          <cell r="Q928">
            <v>255</v>
          </cell>
        </row>
        <row r="929">
          <cell r="A929" t="str">
            <v>37683383731189</v>
          </cell>
          <cell r="B929">
            <v>1328</v>
          </cell>
          <cell r="C929" t="str">
            <v>37</v>
          </cell>
          <cell r="D929">
            <v>68338</v>
          </cell>
          <cell r="E929" t="str">
            <v>3731189</v>
          </cell>
          <cell r="F929" t="str">
            <v>San Diego</v>
          </cell>
          <cell r="G929" t="str">
            <v>San Diego Unified</v>
          </cell>
          <cell r="H929" t="str">
            <v>Preuss School UCSD</v>
          </cell>
          <cell r="I929" t="str">
            <v>UNIFIED</v>
          </cell>
          <cell r="J929" t="str">
            <v>0169</v>
          </cell>
          <cell r="K929" t="str">
            <v>D</v>
          </cell>
          <cell r="L929">
            <v>3</v>
          </cell>
          <cell r="M929">
            <v>68338</v>
          </cell>
          <cell r="O929">
            <v>1</v>
          </cell>
          <cell r="P929">
            <v>1</v>
          </cell>
          <cell r="Q929">
            <v>255</v>
          </cell>
        </row>
        <row r="930">
          <cell r="A930" t="str">
            <v>37683383731247</v>
          </cell>
          <cell r="B930">
            <v>1329</v>
          </cell>
          <cell r="C930" t="str">
            <v>37</v>
          </cell>
          <cell r="D930">
            <v>68338</v>
          </cell>
          <cell r="E930" t="str">
            <v>3731247</v>
          </cell>
          <cell r="F930" t="str">
            <v>San Diego</v>
          </cell>
          <cell r="G930" t="str">
            <v>San Diego Unified</v>
          </cell>
          <cell r="H930" t="str">
            <v>High Tech High</v>
          </cell>
          <cell r="I930" t="str">
            <v>UNIFIED</v>
          </cell>
          <cell r="J930" t="str">
            <v>0269</v>
          </cell>
          <cell r="K930" t="str">
            <v>D</v>
          </cell>
          <cell r="L930">
            <v>3</v>
          </cell>
          <cell r="M930">
            <v>68338</v>
          </cell>
          <cell r="O930">
            <v>1</v>
          </cell>
          <cell r="P930">
            <v>1</v>
          </cell>
          <cell r="Q930">
            <v>255</v>
          </cell>
        </row>
        <row r="931">
          <cell r="A931" t="str">
            <v>37683383731395</v>
          </cell>
          <cell r="B931">
            <v>1331</v>
          </cell>
          <cell r="C931" t="str">
            <v>37</v>
          </cell>
          <cell r="D931">
            <v>68338</v>
          </cell>
          <cell r="E931" t="str">
            <v>3731395</v>
          </cell>
          <cell r="F931" t="str">
            <v>San Diego</v>
          </cell>
          <cell r="G931" t="str">
            <v>San Diego Unified</v>
          </cell>
          <cell r="H931" t="str">
            <v>Audeo Charter</v>
          </cell>
          <cell r="I931" t="str">
            <v>UNIFIED</v>
          </cell>
          <cell r="J931" t="str">
            <v>0406</v>
          </cell>
          <cell r="K931" t="str">
            <v>D</v>
          </cell>
          <cell r="L931">
            <v>3</v>
          </cell>
          <cell r="M931">
            <v>68338</v>
          </cell>
          <cell r="O931">
            <v>1</v>
          </cell>
          <cell r="P931">
            <v>1</v>
          </cell>
          <cell r="Q931">
            <v>255</v>
          </cell>
        </row>
        <row r="932">
          <cell r="A932" t="str">
            <v>37683386039457</v>
          </cell>
          <cell r="B932">
            <v>1332</v>
          </cell>
          <cell r="C932" t="str">
            <v>37</v>
          </cell>
          <cell r="D932">
            <v>68338</v>
          </cell>
          <cell r="E932" t="str">
            <v>6039457</v>
          </cell>
          <cell r="F932" t="str">
            <v>San Diego</v>
          </cell>
          <cell r="G932" t="str">
            <v>San Diego Unified</v>
          </cell>
          <cell r="H932" t="str">
            <v>Darnall Charter</v>
          </cell>
          <cell r="I932" t="str">
            <v>UNIFIED</v>
          </cell>
          <cell r="J932" t="str">
            <v>0033</v>
          </cell>
          <cell r="K932" t="str">
            <v>D</v>
          </cell>
          <cell r="L932">
            <v>3</v>
          </cell>
          <cell r="M932">
            <v>68338</v>
          </cell>
          <cell r="O932">
            <v>1</v>
          </cell>
          <cell r="P932">
            <v>1</v>
          </cell>
          <cell r="Q932">
            <v>255</v>
          </cell>
        </row>
        <row r="933">
          <cell r="A933" t="str">
            <v>37683386039812</v>
          </cell>
          <cell r="B933">
            <v>7179</v>
          </cell>
          <cell r="C933" t="str">
            <v>37</v>
          </cell>
          <cell r="D933">
            <v>68338</v>
          </cell>
          <cell r="E933" t="str">
            <v>6039812</v>
          </cell>
          <cell r="F933" t="str">
            <v>San Diego</v>
          </cell>
          <cell r="G933" t="str">
            <v>San Diego Unified</v>
          </cell>
          <cell r="H933" t="str">
            <v>Keiller Leadership Academy</v>
          </cell>
          <cell r="I933" t="str">
            <v>UNIFIED</v>
          </cell>
          <cell r="J933" t="str">
            <v>0695</v>
          </cell>
          <cell r="K933" t="str">
            <v>D</v>
          </cell>
          <cell r="L933">
            <v>3</v>
          </cell>
          <cell r="M933">
            <v>68338</v>
          </cell>
          <cell r="O933">
            <v>1</v>
          </cell>
          <cell r="P933">
            <v>10</v>
          </cell>
          <cell r="Q933">
            <v>255</v>
          </cell>
        </row>
        <row r="934">
          <cell r="A934" t="str">
            <v>37683386040018</v>
          </cell>
          <cell r="B934">
            <v>1333</v>
          </cell>
          <cell r="C934" t="str">
            <v>37</v>
          </cell>
          <cell r="D934">
            <v>68338</v>
          </cell>
          <cell r="E934" t="str">
            <v>6040018</v>
          </cell>
          <cell r="F934" t="str">
            <v>San Diego</v>
          </cell>
          <cell r="G934" t="str">
            <v>San Diego Unified</v>
          </cell>
          <cell r="H934" t="str">
            <v>Harriet Tubman Village Charter</v>
          </cell>
          <cell r="I934" t="str">
            <v>UNIFIED</v>
          </cell>
          <cell r="J934" t="str">
            <v>0046</v>
          </cell>
          <cell r="K934" t="str">
            <v>D</v>
          </cell>
          <cell r="L934">
            <v>3</v>
          </cell>
          <cell r="M934">
            <v>68338</v>
          </cell>
          <cell r="O934">
            <v>1</v>
          </cell>
          <cell r="P934">
            <v>1</v>
          </cell>
          <cell r="Q934">
            <v>255</v>
          </cell>
        </row>
        <row r="935">
          <cell r="A935" t="str">
            <v>37683386040190</v>
          </cell>
          <cell r="B935">
            <v>7209</v>
          </cell>
          <cell r="C935" t="str">
            <v>37</v>
          </cell>
          <cell r="D935">
            <v>68338</v>
          </cell>
          <cell r="E935" t="str">
            <v>6040190</v>
          </cell>
          <cell r="F935" t="str">
            <v>San Diego</v>
          </cell>
          <cell r="G935" t="str">
            <v>San Diego Unified</v>
          </cell>
          <cell r="H935" t="str">
            <v>King-Chavez Primary Academy</v>
          </cell>
          <cell r="I935" t="str">
            <v>UNIFIED</v>
          </cell>
          <cell r="J935" t="str">
            <v>0705</v>
          </cell>
          <cell r="K935" t="str">
            <v>D</v>
          </cell>
          <cell r="L935">
            <v>3</v>
          </cell>
          <cell r="M935">
            <v>68338</v>
          </cell>
          <cell r="O935">
            <v>1</v>
          </cell>
          <cell r="P935">
            <v>10</v>
          </cell>
          <cell r="Q935">
            <v>255</v>
          </cell>
        </row>
        <row r="936">
          <cell r="A936" t="str">
            <v>37683386061964</v>
          </cell>
          <cell r="B936">
            <v>1335</v>
          </cell>
          <cell r="C936" t="str">
            <v>37</v>
          </cell>
          <cell r="D936">
            <v>68338</v>
          </cell>
          <cell r="E936" t="str">
            <v>6061964</v>
          </cell>
          <cell r="F936" t="str">
            <v>San Diego</v>
          </cell>
          <cell r="G936" t="str">
            <v>San Diego Unified</v>
          </cell>
          <cell r="H936" t="str">
            <v>The O'Farrell Charter</v>
          </cell>
          <cell r="I936" t="str">
            <v>UNIFIED</v>
          </cell>
          <cell r="J936" t="str">
            <v>0048</v>
          </cell>
          <cell r="K936" t="str">
            <v>D</v>
          </cell>
          <cell r="L936">
            <v>3</v>
          </cell>
          <cell r="M936">
            <v>68338</v>
          </cell>
          <cell r="O936">
            <v>1</v>
          </cell>
          <cell r="P936">
            <v>1</v>
          </cell>
          <cell r="Q936">
            <v>255</v>
          </cell>
        </row>
        <row r="937">
          <cell r="A937" t="str">
            <v>37683386113211</v>
          </cell>
          <cell r="B937">
            <v>1336</v>
          </cell>
          <cell r="C937" t="str">
            <v>37</v>
          </cell>
          <cell r="D937">
            <v>68338</v>
          </cell>
          <cell r="E937" t="str">
            <v>6113211</v>
          </cell>
          <cell r="F937" t="str">
            <v>San Diego</v>
          </cell>
          <cell r="G937" t="str">
            <v>San Diego Unified</v>
          </cell>
          <cell r="H937" t="str">
            <v>McGill School of Success</v>
          </cell>
          <cell r="I937" t="str">
            <v>UNIFIED</v>
          </cell>
          <cell r="J937" t="str">
            <v>0095</v>
          </cell>
          <cell r="K937" t="str">
            <v>D</v>
          </cell>
          <cell r="L937">
            <v>3</v>
          </cell>
          <cell r="M937">
            <v>68338</v>
          </cell>
          <cell r="O937">
            <v>1</v>
          </cell>
          <cell r="P937">
            <v>1</v>
          </cell>
          <cell r="Q937">
            <v>255</v>
          </cell>
        </row>
        <row r="938">
          <cell r="A938" t="str">
            <v>37683386115570</v>
          </cell>
          <cell r="B938">
            <v>1338</v>
          </cell>
          <cell r="C938" t="str">
            <v>37</v>
          </cell>
          <cell r="D938">
            <v>68338</v>
          </cell>
          <cell r="E938" t="str">
            <v>6115570</v>
          </cell>
          <cell r="F938" t="str">
            <v>San Diego</v>
          </cell>
          <cell r="G938" t="str">
            <v>San Diego Unified</v>
          </cell>
          <cell r="H938" t="str">
            <v>Museum</v>
          </cell>
          <cell r="I938" t="str">
            <v>UNIFIED</v>
          </cell>
          <cell r="J938" t="str">
            <v>0081</v>
          </cell>
          <cell r="K938" t="str">
            <v>D</v>
          </cell>
          <cell r="L938">
            <v>3</v>
          </cell>
          <cell r="M938">
            <v>68338</v>
          </cell>
          <cell r="O938">
            <v>1</v>
          </cell>
          <cell r="P938">
            <v>1</v>
          </cell>
          <cell r="Q938">
            <v>255</v>
          </cell>
        </row>
        <row r="939">
          <cell r="A939" t="str">
            <v>37683386117279</v>
          </cell>
          <cell r="B939">
            <v>1340</v>
          </cell>
          <cell r="C939" t="str">
            <v>37</v>
          </cell>
          <cell r="D939">
            <v>68338</v>
          </cell>
          <cell r="E939" t="str">
            <v>6117279</v>
          </cell>
          <cell r="F939" t="str">
            <v>San Diego</v>
          </cell>
          <cell r="G939" t="str">
            <v>San Diego Unified</v>
          </cell>
          <cell r="H939" t="str">
            <v>Holly Drive Leadership Academy</v>
          </cell>
          <cell r="I939" t="str">
            <v>UNIFIED</v>
          </cell>
          <cell r="J939" t="str">
            <v>0264</v>
          </cell>
          <cell r="K939" t="str">
            <v>D</v>
          </cell>
          <cell r="L939">
            <v>3</v>
          </cell>
          <cell r="M939">
            <v>68338</v>
          </cell>
          <cell r="O939">
            <v>1</v>
          </cell>
          <cell r="P939">
            <v>1</v>
          </cell>
          <cell r="Q939">
            <v>255</v>
          </cell>
        </row>
        <row r="940">
          <cell r="A940" t="str">
            <v>37683386117683</v>
          </cell>
          <cell r="B940">
            <v>1342</v>
          </cell>
          <cell r="C940" t="str">
            <v>37</v>
          </cell>
          <cell r="D940">
            <v>68338</v>
          </cell>
          <cell r="E940" t="str">
            <v>6117683</v>
          </cell>
          <cell r="F940" t="str">
            <v>San Diego</v>
          </cell>
          <cell r="G940" t="str">
            <v>San Diego Unified</v>
          </cell>
          <cell r="H940" t="str">
            <v>High Tech Elementary Explorer</v>
          </cell>
          <cell r="I940" t="str">
            <v>UNIFIED</v>
          </cell>
          <cell r="J940" t="str">
            <v>0278</v>
          </cell>
          <cell r="K940" t="str">
            <v>D</v>
          </cell>
          <cell r="L940">
            <v>3</v>
          </cell>
          <cell r="M940">
            <v>68338</v>
          </cell>
          <cell r="O940">
            <v>1</v>
          </cell>
          <cell r="P940">
            <v>1</v>
          </cell>
          <cell r="Q940">
            <v>255</v>
          </cell>
        </row>
        <row r="941">
          <cell r="A941" t="str">
            <v>37683386119168</v>
          </cell>
          <cell r="B941">
            <v>1343</v>
          </cell>
          <cell r="C941" t="str">
            <v>37</v>
          </cell>
          <cell r="D941">
            <v>68338</v>
          </cell>
          <cell r="E941" t="str">
            <v>6119168</v>
          </cell>
          <cell r="F941" t="str">
            <v>San Diego</v>
          </cell>
          <cell r="G941" t="str">
            <v>San Diego Unified</v>
          </cell>
          <cell r="H941" t="str">
            <v>San Diego Cooperative Charter</v>
          </cell>
          <cell r="I941" t="str">
            <v>UNIFIED</v>
          </cell>
          <cell r="J941" t="str">
            <v>0396</v>
          </cell>
          <cell r="K941" t="str">
            <v>D</v>
          </cell>
          <cell r="L941">
            <v>3</v>
          </cell>
          <cell r="M941">
            <v>68338</v>
          </cell>
          <cell r="O941">
            <v>1</v>
          </cell>
          <cell r="P941">
            <v>1</v>
          </cell>
          <cell r="Q941">
            <v>255</v>
          </cell>
        </row>
        <row r="942">
          <cell r="A942" t="str">
            <v>37683386119598</v>
          </cell>
          <cell r="B942">
            <v>1344</v>
          </cell>
          <cell r="C942" t="str">
            <v>37</v>
          </cell>
          <cell r="D942">
            <v>68338</v>
          </cell>
          <cell r="E942" t="str">
            <v>6119598</v>
          </cell>
          <cell r="F942" t="str">
            <v>San Diego</v>
          </cell>
          <cell r="G942" t="str">
            <v>San Diego Unified</v>
          </cell>
          <cell r="H942" t="str">
            <v>King-Chavez Academy of Excellence</v>
          </cell>
          <cell r="I942" t="str">
            <v>UNIFIED</v>
          </cell>
          <cell r="J942" t="str">
            <v>0420</v>
          </cell>
          <cell r="K942" t="str">
            <v>D</v>
          </cell>
          <cell r="L942">
            <v>3</v>
          </cell>
          <cell r="M942">
            <v>68338</v>
          </cell>
          <cell r="O942">
            <v>1</v>
          </cell>
          <cell r="P942">
            <v>1</v>
          </cell>
          <cell r="Q942">
            <v>255</v>
          </cell>
        </row>
        <row r="943">
          <cell r="A943" t="str">
            <v>37683386120935</v>
          </cell>
          <cell r="B943">
            <v>1345</v>
          </cell>
          <cell r="C943" t="str">
            <v>37</v>
          </cell>
          <cell r="D943">
            <v>68338</v>
          </cell>
          <cell r="E943" t="str">
            <v>6120935</v>
          </cell>
          <cell r="F943" t="str">
            <v>San Diego</v>
          </cell>
          <cell r="G943" t="str">
            <v>San Diego Unified</v>
          </cell>
          <cell r="H943" t="str">
            <v>Einstein Academy</v>
          </cell>
          <cell r="I943" t="str">
            <v>UNIFIED</v>
          </cell>
          <cell r="J943" t="str">
            <v>0488</v>
          </cell>
          <cell r="K943" t="str">
            <v>D</v>
          </cell>
          <cell r="L943">
            <v>3</v>
          </cell>
          <cell r="M943">
            <v>68338</v>
          </cell>
          <cell r="O943">
            <v>1</v>
          </cell>
          <cell r="P943">
            <v>1</v>
          </cell>
          <cell r="Q943">
            <v>255</v>
          </cell>
          <cell r="W943" t="str">
            <v>Albert Einstein Academy Charter Elementary</v>
          </cell>
          <cell r="X943" t="str">
            <v>System-0141</v>
          </cell>
          <cell r="Y943" t="str">
            <v>Bill</v>
          </cell>
          <cell r="Z943">
            <v>42928</v>
          </cell>
        </row>
        <row r="944">
          <cell r="A944" t="str">
            <v>37683956040505</v>
          </cell>
          <cell r="B944">
            <v>7299</v>
          </cell>
          <cell r="C944" t="str">
            <v>37</v>
          </cell>
          <cell r="D944">
            <v>68395</v>
          </cell>
          <cell r="E944" t="str">
            <v>6040505</v>
          </cell>
          <cell r="F944" t="str">
            <v>San Diego</v>
          </cell>
          <cell r="G944" t="str">
            <v>South Bay Union</v>
          </cell>
          <cell r="H944" t="str">
            <v>Imperial Beach Charter</v>
          </cell>
          <cell r="I944" t="str">
            <v>ELEMENTARY</v>
          </cell>
          <cell r="J944" t="str">
            <v>1418</v>
          </cell>
          <cell r="K944" t="str">
            <v>L</v>
          </cell>
          <cell r="L944">
            <v>3</v>
          </cell>
          <cell r="M944">
            <v>68395</v>
          </cell>
          <cell r="O944">
            <v>1</v>
          </cell>
          <cell r="P944">
            <v>31</v>
          </cell>
          <cell r="Q944">
            <v>255</v>
          </cell>
        </row>
        <row r="945">
          <cell r="A945" t="str">
            <v>37683956040513</v>
          </cell>
          <cell r="B945">
            <v>7300</v>
          </cell>
          <cell r="C945" t="str">
            <v>37</v>
          </cell>
          <cell r="D945">
            <v>68395</v>
          </cell>
          <cell r="E945" t="str">
            <v>6040513</v>
          </cell>
          <cell r="F945" t="str">
            <v>San Diego</v>
          </cell>
          <cell r="G945" t="str">
            <v>South Bay Union</v>
          </cell>
          <cell r="H945" t="str">
            <v>Nestor Language Academy Charter</v>
          </cell>
          <cell r="I945" t="str">
            <v>ELEMENTARY</v>
          </cell>
          <cell r="J945" t="str">
            <v>1252</v>
          </cell>
          <cell r="K945" t="str">
            <v>L</v>
          </cell>
          <cell r="L945">
            <v>3</v>
          </cell>
          <cell r="M945">
            <v>68395</v>
          </cell>
          <cell r="O945">
            <v>1</v>
          </cell>
          <cell r="P945">
            <v>25</v>
          </cell>
          <cell r="Q945">
            <v>255</v>
          </cell>
        </row>
        <row r="946">
          <cell r="A946" t="str">
            <v>37684030125401</v>
          </cell>
          <cell r="B946">
            <v>12705</v>
          </cell>
          <cell r="C946" t="str">
            <v>37</v>
          </cell>
          <cell r="D946">
            <v>68403</v>
          </cell>
          <cell r="E946" t="str">
            <v>0125401</v>
          </cell>
          <cell r="F946" t="str">
            <v>San Diego</v>
          </cell>
          <cell r="G946" t="str">
            <v>Spencer Valley Elementary</v>
          </cell>
          <cell r="H946" t="str">
            <v>Insight @ San Diego</v>
          </cell>
          <cell r="I946" t="str">
            <v>ELEMENTARY</v>
          </cell>
          <cell r="J946" t="str">
            <v>1371</v>
          </cell>
          <cell r="K946" t="str">
            <v>D</v>
          </cell>
          <cell r="L946">
            <v>3</v>
          </cell>
          <cell r="M946">
            <v>68403</v>
          </cell>
          <cell r="O946">
            <v>1</v>
          </cell>
          <cell r="P946">
            <v>28</v>
          </cell>
          <cell r="Q946">
            <v>255</v>
          </cell>
        </row>
        <row r="947">
          <cell r="A947" t="str">
            <v>37684036120893</v>
          </cell>
          <cell r="B947">
            <v>1348</v>
          </cell>
          <cell r="C947" t="str">
            <v>37</v>
          </cell>
          <cell r="D947">
            <v>68403</v>
          </cell>
          <cell r="E947" t="str">
            <v>6120893</v>
          </cell>
          <cell r="F947" t="str">
            <v>San Diego</v>
          </cell>
          <cell r="G947" t="str">
            <v>Spencer Valley Elementary</v>
          </cell>
          <cell r="H947" t="str">
            <v>California Virtual Academy @ San Diego</v>
          </cell>
          <cell r="I947" t="str">
            <v>ELEMENTARY</v>
          </cell>
          <cell r="J947" t="str">
            <v>0493</v>
          </cell>
          <cell r="K947" t="str">
            <v>D</v>
          </cell>
          <cell r="L947">
            <v>3</v>
          </cell>
          <cell r="M947">
            <v>68403</v>
          </cell>
          <cell r="O947">
            <v>1</v>
          </cell>
          <cell r="P947">
            <v>1</v>
          </cell>
          <cell r="Q947">
            <v>255</v>
          </cell>
        </row>
        <row r="948">
          <cell r="A948" t="str">
            <v>37684110126086</v>
          </cell>
          <cell r="B948">
            <v>12738</v>
          </cell>
          <cell r="C948" t="str">
            <v>37</v>
          </cell>
          <cell r="D948">
            <v>68411</v>
          </cell>
          <cell r="E948" t="str">
            <v>0126086</v>
          </cell>
          <cell r="F948" t="str">
            <v>San Diego</v>
          </cell>
          <cell r="G948" t="str">
            <v>Sweetwater Union High</v>
          </cell>
          <cell r="H948" t="str">
            <v>Stephen W. Hawking Charter</v>
          </cell>
          <cell r="I948" t="str">
            <v>HIGH</v>
          </cell>
          <cell r="J948" t="str">
            <v>1407</v>
          </cell>
          <cell r="K948" t="str">
            <v>D</v>
          </cell>
          <cell r="L948">
            <v>3</v>
          </cell>
          <cell r="M948">
            <v>68411</v>
          </cell>
          <cell r="O948">
            <v>1</v>
          </cell>
          <cell r="P948">
            <v>31</v>
          </cell>
          <cell r="Q948">
            <v>255</v>
          </cell>
          <cell r="W948" t="str">
            <v>Hawking S.T.E.A.M. Charter</v>
          </cell>
          <cell r="X948" t="str">
            <v>System-0141</v>
          </cell>
          <cell r="Y948" t="str">
            <v>Bill</v>
          </cell>
          <cell r="Z948">
            <v>42943</v>
          </cell>
        </row>
        <row r="949">
          <cell r="A949" t="str">
            <v>37684110128082</v>
          </cell>
          <cell r="B949">
            <v>12926</v>
          </cell>
          <cell r="C949" t="str">
            <v>37</v>
          </cell>
          <cell r="D949">
            <v>68411</v>
          </cell>
          <cell r="E949" t="str">
            <v>0128082</v>
          </cell>
          <cell r="F949" t="str">
            <v>San Diego</v>
          </cell>
          <cell r="G949" t="str">
            <v>Sweetwater Union High</v>
          </cell>
          <cell r="H949" t="str">
            <v>Stephen W. Hawking II Science, Technology, Engineering, Art and Math Charter</v>
          </cell>
          <cell r="I949" t="str">
            <v>HIGH</v>
          </cell>
          <cell r="J949" t="str">
            <v>1524</v>
          </cell>
          <cell r="K949" t="str">
            <v>D</v>
          </cell>
          <cell r="L949">
            <v>3</v>
          </cell>
          <cell r="M949">
            <v>68411</v>
          </cell>
          <cell r="O949">
            <v>1</v>
          </cell>
          <cell r="P949">
            <v>34</v>
          </cell>
          <cell r="Q949">
            <v>255</v>
          </cell>
          <cell r="W949" t="str">
            <v>Hawking S.T.E.A.M. Charter School 2</v>
          </cell>
          <cell r="X949" t="str">
            <v>System-0141</v>
          </cell>
          <cell r="Y949" t="str">
            <v>Bill</v>
          </cell>
          <cell r="Z949">
            <v>42943</v>
          </cell>
        </row>
        <row r="950">
          <cell r="A950" t="str">
            <v>37684113731304</v>
          </cell>
          <cell r="B950">
            <v>1349</v>
          </cell>
          <cell r="C950" t="str">
            <v>37</v>
          </cell>
          <cell r="D950">
            <v>68411</v>
          </cell>
          <cell r="E950" t="str">
            <v>3731304</v>
          </cell>
          <cell r="F950" t="str">
            <v>San Diego</v>
          </cell>
          <cell r="G950" t="str">
            <v>Sweetwater Union High</v>
          </cell>
          <cell r="H950" t="str">
            <v>MAAC Community Charter</v>
          </cell>
          <cell r="I950" t="str">
            <v>HIGH</v>
          </cell>
          <cell r="J950" t="str">
            <v>0303</v>
          </cell>
          <cell r="K950" t="str">
            <v>D</v>
          </cell>
          <cell r="L950">
            <v>3</v>
          </cell>
          <cell r="M950">
            <v>68411</v>
          </cell>
          <cell r="O950">
            <v>1</v>
          </cell>
          <cell r="P950">
            <v>1</v>
          </cell>
          <cell r="Q950">
            <v>255</v>
          </cell>
        </row>
        <row r="951">
          <cell r="A951" t="str">
            <v>37684370128470</v>
          </cell>
          <cell r="B951">
            <v>13970</v>
          </cell>
          <cell r="C951" t="str">
            <v>37</v>
          </cell>
          <cell r="D951">
            <v>68437</v>
          </cell>
          <cell r="E951" t="str">
            <v>0128470</v>
          </cell>
          <cell r="F951" t="str">
            <v>San Diego</v>
          </cell>
          <cell r="G951" t="str">
            <v>Vallecitos Elementary</v>
          </cell>
          <cell r="H951" t="str">
            <v>Taylion San Diego Academy</v>
          </cell>
          <cell r="I951" t="str">
            <v>ELEMENTARY</v>
          </cell>
          <cell r="J951" t="str">
            <v>1559</v>
          </cell>
          <cell r="K951" t="str">
            <v>D</v>
          </cell>
          <cell r="L951">
            <v>3</v>
          </cell>
          <cell r="M951">
            <v>68437</v>
          </cell>
          <cell r="O951">
            <v>1</v>
          </cell>
          <cell r="P951">
            <v>34</v>
          </cell>
          <cell r="Q951">
            <v>255</v>
          </cell>
        </row>
        <row r="952">
          <cell r="A952" t="str">
            <v>37684520106120</v>
          </cell>
          <cell r="B952">
            <v>9684</v>
          </cell>
          <cell r="C952" t="str">
            <v>37</v>
          </cell>
          <cell r="D952">
            <v>68452</v>
          </cell>
          <cell r="E952" t="str">
            <v>0106120</v>
          </cell>
          <cell r="F952" t="str">
            <v>San Diego</v>
          </cell>
          <cell r="G952" t="str">
            <v>Vista Unified</v>
          </cell>
          <cell r="H952" t="str">
            <v>SIATech</v>
          </cell>
          <cell r="I952" t="str">
            <v>UNIFIED</v>
          </cell>
          <cell r="J952" t="str">
            <v>0627</v>
          </cell>
          <cell r="K952" t="str">
            <v>D</v>
          </cell>
          <cell r="L952">
            <v>3</v>
          </cell>
          <cell r="M952">
            <v>68452</v>
          </cell>
          <cell r="O952">
            <v>1</v>
          </cell>
          <cell r="P952">
            <v>7</v>
          </cell>
          <cell r="Q952">
            <v>255</v>
          </cell>
        </row>
        <row r="953">
          <cell r="A953" t="str">
            <v>37684520114264</v>
          </cell>
          <cell r="B953">
            <v>12011</v>
          </cell>
          <cell r="C953" t="str">
            <v>37</v>
          </cell>
          <cell r="D953">
            <v>68452</v>
          </cell>
          <cell r="E953" t="str">
            <v>0114264</v>
          </cell>
          <cell r="F953" t="str">
            <v>San Diego</v>
          </cell>
          <cell r="G953" t="str">
            <v>Vista Unified</v>
          </cell>
          <cell r="H953" t="str">
            <v>North County Trade Tech High</v>
          </cell>
          <cell r="I953" t="str">
            <v>UNIFIED</v>
          </cell>
          <cell r="J953" t="str">
            <v>0884</v>
          </cell>
          <cell r="K953" t="str">
            <v>D</v>
          </cell>
          <cell r="L953">
            <v>3</v>
          </cell>
          <cell r="M953">
            <v>68452</v>
          </cell>
          <cell r="O953">
            <v>1</v>
          </cell>
          <cell r="P953">
            <v>19</v>
          </cell>
          <cell r="Q953">
            <v>255</v>
          </cell>
        </row>
        <row r="954">
          <cell r="A954" t="str">
            <v>37684520124917</v>
          </cell>
          <cell r="B954">
            <v>12617</v>
          </cell>
          <cell r="C954" t="str">
            <v>37</v>
          </cell>
          <cell r="D954">
            <v>68452</v>
          </cell>
          <cell r="E954" t="str">
            <v>0124917</v>
          </cell>
          <cell r="F954" t="str">
            <v>San Diego</v>
          </cell>
          <cell r="G954" t="str">
            <v>Vista Unified</v>
          </cell>
          <cell r="H954" t="str">
            <v>Guajome Learning Center</v>
          </cell>
          <cell r="I954" t="str">
            <v>UNIFIED</v>
          </cell>
          <cell r="J954" t="str">
            <v>1351</v>
          </cell>
          <cell r="K954" t="str">
            <v>D</v>
          </cell>
          <cell r="L954">
            <v>3</v>
          </cell>
          <cell r="M954">
            <v>68452</v>
          </cell>
          <cell r="O954">
            <v>1</v>
          </cell>
          <cell r="P954">
            <v>28</v>
          </cell>
          <cell r="Q954">
            <v>255</v>
          </cell>
        </row>
        <row r="955">
          <cell r="A955" t="str">
            <v>37684520128223</v>
          </cell>
          <cell r="B955">
            <v>12952</v>
          </cell>
          <cell r="C955" t="str">
            <v>37</v>
          </cell>
          <cell r="D955">
            <v>68452</v>
          </cell>
          <cell r="E955" t="str">
            <v>0128223</v>
          </cell>
          <cell r="F955" t="str">
            <v>San Diego</v>
          </cell>
          <cell r="G955" t="str">
            <v>Vista Unified</v>
          </cell>
          <cell r="H955" t="str">
            <v>Bella Mente Montessori Academy</v>
          </cell>
          <cell r="I955" t="str">
            <v>UNIFIED</v>
          </cell>
          <cell r="J955" t="str">
            <v>1515</v>
          </cell>
          <cell r="K955" t="str">
            <v>D</v>
          </cell>
          <cell r="L955">
            <v>3</v>
          </cell>
          <cell r="M955">
            <v>68452</v>
          </cell>
          <cell r="O955">
            <v>1</v>
          </cell>
          <cell r="P955">
            <v>34</v>
          </cell>
          <cell r="Q955">
            <v>255</v>
          </cell>
        </row>
        <row r="956">
          <cell r="A956" t="str">
            <v>37684523730942</v>
          </cell>
          <cell r="B956">
            <v>1350</v>
          </cell>
          <cell r="C956" t="str">
            <v>37</v>
          </cell>
          <cell r="D956">
            <v>68452</v>
          </cell>
          <cell r="E956" t="str">
            <v>3730942</v>
          </cell>
          <cell r="F956" t="str">
            <v>San Diego</v>
          </cell>
          <cell r="G956" t="str">
            <v>Vista Unified</v>
          </cell>
          <cell r="H956" t="str">
            <v>Guajome Park Academy Charter</v>
          </cell>
          <cell r="I956" t="str">
            <v>UNIFIED</v>
          </cell>
          <cell r="J956" t="str">
            <v>0050</v>
          </cell>
          <cell r="K956" t="str">
            <v>D</v>
          </cell>
          <cell r="L956">
            <v>3</v>
          </cell>
          <cell r="M956">
            <v>68452</v>
          </cell>
          <cell r="O956">
            <v>1</v>
          </cell>
          <cell r="P956">
            <v>1</v>
          </cell>
          <cell r="Q956">
            <v>255</v>
          </cell>
        </row>
        <row r="957">
          <cell r="A957" t="str">
            <v>37735690101071</v>
          </cell>
          <cell r="B957">
            <v>9642</v>
          </cell>
          <cell r="C957" t="str">
            <v>37</v>
          </cell>
          <cell r="D957">
            <v>73569</v>
          </cell>
          <cell r="E957" t="str">
            <v>0101071</v>
          </cell>
          <cell r="F957" t="str">
            <v>San Diego</v>
          </cell>
          <cell r="G957" t="str">
            <v>Oceanside Unified</v>
          </cell>
          <cell r="H957" t="str">
            <v>Coastal Academy</v>
          </cell>
          <cell r="I957" t="str">
            <v>UNIFIED</v>
          </cell>
          <cell r="J957" t="str">
            <v>0516</v>
          </cell>
          <cell r="K957" t="str">
            <v>D</v>
          </cell>
          <cell r="L957">
            <v>3</v>
          </cell>
          <cell r="M957">
            <v>73569</v>
          </cell>
          <cell r="O957">
            <v>1</v>
          </cell>
          <cell r="P957">
            <v>4</v>
          </cell>
          <cell r="Q957">
            <v>255</v>
          </cell>
          <cell r="V957" t="str">
            <v>37-73569-0136267</v>
          </cell>
          <cell r="X957" t="str">
            <v>System-0159</v>
          </cell>
          <cell r="Y957" t="str">
            <v>Bill</v>
          </cell>
          <cell r="Z957">
            <v>42956</v>
          </cell>
        </row>
        <row r="958">
          <cell r="A958" t="str">
            <v>37735693731221</v>
          </cell>
          <cell r="B958">
            <v>1352</v>
          </cell>
          <cell r="C958" t="str">
            <v>37</v>
          </cell>
          <cell r="D958">
            <v>73569</v>
          </cell>
          <cell r="E958" t="str">
            <v>3731221</v>
          </cell>
          <cell r="F958" t="str">
            <v>San Diego</v>
          </cell>
          <cell r="G958" t="str">
            <v>Oceanside Unified</v>
          </cell>
          <cell r="H958" t="str">
            <v>Pacific View Charter</v>
          </cell>
          <cell r="I958" t="str">
            <v>UNIFIED</v>
          </cell>
          <cell r="J958" t="str">
            <v>0247</v>
          </cell>
          <cell r="K958" t="str">
            <v>D</v>
          </cell>
          <cell r="L958">
            <v>3</v>
          </cell>
          <cell r="M958">
            <v>73569</v>
          </cell>
          <cell r="O958">
            <v>1</v>
          </cell>
          <cell r="P958">
            <v>1</v>
          </cell>
          <cell r="Q958">
            <v>255</v>
          </cell>
        </row>
        <row r="959">
          <cell r="A959" t="str">
            <v>37737910109785</v>
          </cell>
          <cell r="B959">
            <v>10223</v>
          </cell>
          <cell r="C959" t="str">
            <v>37</v>
          </cell>
          <cell r="D959">
            <v>73791</v>
          </cell>
          <cell r="E959" t="str">
            <v>0109785</v>
          </cell>
          <cell r="F959" t="str">
            <v>San Diego</v>
          </cell>
          <cell r="G959" t="str">
            <v>San Marcos Unified</v>
          </cell>
          <cell r="H959" t="str">
            <v>Bayshore Preparatory Charter</v>
          </cell>
          <cell r="I959" t="str">
            <v>UNIFIED</v>
          </cell>
          <cell r="J959" t="str">
            <v>0723</v>
          </cell>
          <cell r="K959" t="str">
            <v>D</v>
          </cell>
          <cell r="L959">
            <v>3</v>
          </cell>
          <cell r="M959">
            <v>73791</v>
          </cell>
          <cell r="O959">
            <v>1</v>
          </cell>
          <cell r="P959">
            <v>10</v>
          </cell>
          <cell r="Q959">
            <v>255</v>
          </cell>
        </row>
        <row r="960">
          <cell r="A960" t="str">
            <v>37754160122796</v>
          </cell>
          <cell r="B960">
            <v>12389</v>
          </cell>
          <cell r="C960" t="str">
            <v>37</v>
          </cell>
          <cell r="D960">
            <v>75416</v>
          </cell>
          <cell r="E960" t="str">
            <v>0122796</v>
          </cell>
          <cell r="F960" t="str">
            <v>San Diego</v>
          </cell>
          <cell r="G960" t="str">
            <v>Warner Unified</v>
          </cell>
          <cell r="H960" t="str">
            <v>All Tribes Elementary Charter</v>
          </cell>
          <cell r="I960" t="str">
            <v>UNIFIED</v>
          </cell>
          <cell r="J960" t="str">
            <v>1262</v>
          </cell>
          <cell r="K960" t="str">
            <v>D</v>
          </cell>
          <cell r="L960">
            <v>3</v>
          </cell>
          <cell r="M960">
            <v>75416</v>
          </cell>
          <cell r="O960">
            <v>1</v>
          </cell>
          <cell r="P960">
            <v>25</v>
          </cell>
          <cell r="Q960">
            <v>255</v>
          </cell>
        </row>
        <row r="961">
          <cell r="A961" t="str">
            <v>37754160132472</v>
          </cell>
          <cell r="B961">
            <v>14247</v>
          </cell>
          <cell r="C961" t="str">
            <v>37</v>
          </cell>
          <cell r="D961">
            <v>75416</v>
          </cell>
          <cell r="E961" t="str">
            <v>0132472</v>
          </cell>
          <cell r="F961" t="str">
            <v>San Diego</v>
          </cell>
          <cell r="G961" t="str">
            <v>Warner Unified</v>
          </cell>
          <cell r="H961" t="str">
            <v>California Pacific Charter Schools - San Diego</v>
          </cell>
          <cell r="I961" t="str">
            <v>UNIFIED</v>
          </cell>
          <cell r="J961" t="str">
            <v>1758</v>
          </cell>
          <cell r="K961" t="str">
            <v>D</v>
          </cell>
          <cell r="L961">
            <v>3</v>
          </cell>
          <cell r="M961">
            <v>75416</v>
          </cell>
          <cell r="O961">
            <v>1</v>
          </cell>
          <cell r="P961">
            <v>40</v>
          </cell>
          <cell r="Q961">
            <v>255</v>
          </cell>
        </row>
        <row r="962">
          <cell r="A962" t="str">
            <v>37754166119275</v>
          </cell>
          <cell r="B962">
            <v>12047</v>
          </cell>
          <cell r="C962" t="str">
            <v>37</v>
          </cell>
          <cell r="D962">
            <v>75416</v>
          </cell>
          <cell r="E962" t="str">
            <v>6119275</v>
          </cell>
          <cell r="F962" t="str">
            <v>San Diego</v>
          </cell>
          <cell r="G962" t="str">
            <v>Warner Unified</v>
          </cell>
          <cell r="H962" t="str">
            <v>All Tribes Charter</v>
          </cell>
          <cell r="I962" t="str">
            <v>UNIFIED</v>
          </cell>
          <cell r="J962" t="str">
            <v>1057</v>
          </cell>
          <cell r="K962" t="str">
            <v>D</v>
          </cell>
          <cell r="L962">
            <v>3</v>
          </cell>
          <cell r="M962">
            <v>75416</v>
          </cell>
          <cell r="O962">
            <v>1</v>
          </cell>
          <cell r="P962">
            <v>19</v>
          </cell>
          <cell r="Q962">
            <v>255</v>
          </cell>
        </row>
        <row r="963">
          <cell r="A963" t="str">
            <v>37764710114678</v>
          </cell>
          <cell r="B963">
            <v>11414</v>
          </cell>
          <cell r="C963" t="str">
            <v>37</v>
          </cell>
          <cell r="D963">
            <v>76471</v>
          </cell>
          <cell r="E963" t="str">
            <v>0114678</v>
          </cell>
          <cell r="F963" t="str">
            <v>San Diego</v>
          </cell>
          <cell r="G963" t="str">
            <v>SBC-High Tech High Learning</v>
          </cell>
          <cell r="H963" t="str">
            <v>High Tech High Chula Vista</v>
          </cell>
          <cell r="I963" t="str">
            <v>STATEWIDE BENEFIT CHARTER</v>
          </cell>
          <cell r="J963" t="str">
            <v>0756</v>
          </cell>
          <cell r="K963" t="str">
            <v>D</v>
          </cell>
          <cell r="L963">
            <v>8</v>
          </cell>
          <cell r="M963">
            <v>76471</v>
          </cell>
          <cell r="O963">
            <v>1</v>
          </cell>
          <cell r="P963">
            <v>16</v>
          </cell>
          <cell r="Q963">
            <v>255</v>
          </cell>
        </row>
        <row r="964">
          <cell r="A964" t="str">
            <v>37764710114694</v>
          </cell>
          <cell r="B964">
            <v>11415</v>
          </cell>
          <cell r="C964" t="str">
            <v>37</v>
          </cell>
          <cell r="D964">
            <v>76471</v>
          </cell>
          <cell r="E964" t="str">
            <v>0114694</v>
          </cell>
          <cell r="F964" t="str">
            <v>San Diego</v>
          </cell>
          <cell r="G964" t="str">
            <v>SBC-High Tech High Learning</v>
          </cell>
          <cell r="H964" t="str">
            <v>High Tech High North County</v>
          </cell>
          <cell r="I964" t="str">
            <v>STATEWIDE BENEFIT CHARTER</v>
          </cell>
          <cell r="J964" t="str">
            <v>0756</v>
          </cell>
          <cell r="K964" t="str">
            <v>D</v>
          </cell>
          <cell r="L964">
            <v>8</v>
          </cell>
          <cell r="M964">
            <v>76471</v>
          </cell>
          <cell r="O964">
            <v>1</v>
          </cell>
          <cell r="P964">
            <v>16</v>
          </cell>
          <cell r="Q964">
            <v>255</v>
          </cell>
        </row>
        <row r="965">
          <cell r="A965" t="str">
            <v>37764710119271</v>
          </cell>
          <cell r="B965">
            <v>12207</v>
          </cell>
          <cell r="C965" t="str">
            <v>37</v>
          </cell>
          <cell r="D965">
            <v>76471</v>
          </cell>
          <cell r="E965" t="str">
            <v>0119271</v>
          </cell>
          <cell r="F965" t="str">
            <v>San Diego</v>
          </cell>
          <cell r="G965" t="str">
            <v>SBC-High Tech High Learning</v>
          </cell>
          <cell r="H965" t="str">
            <v>High Tech Middle North County</v>
          </cell>
          <cell r="I965" t="str">
            <v>STATEWIDE BENEFIT CHARTER</v>
          </cell>
          <cell r="J965" t="str">
            <v>0756</v>
          </cell>
          <cell r="K965" t="str">
            <v>D</v>
          </cell>
          <cell r="L965">
            <v>8</v>
          </cell>
          <cell r="M965">
            <v>76471</v>
          </cell>
          <cell r="O965">
            <v>1</v>
          </cell>
          <cell r="P965">
            <v>22</v>
          </cell>
          <cell r="Q965">
            <v>255</v>
          </cell>
        </row>
        <row r="966">
          <cell r="A966" t="str">
            <v>37764710123042</v>
          </cell>
          <cell r="B966">
            <v>12574</v>
          </cell>
          <cell r="C966" t="str">
            <v>37</v>
          </cell>
          <cell r="D966">
            <v>76471</v>
          </cell>
          <cell r="E966" t="str">
            <v>0123042</v>
          </cell>
          <cell r="F966" t="str">
            <v>San Diego</v>
          </cell>
          <cell r="G966" t="str">
            <v>SBC-High Tech High Learning</v>
          </cell>
          <cell r="H966" t="str">
            <v>High Tech Middle Chula Vista</v>
          </cell>
          <cell r="I966" t="str">
            <v>STATEWIDE BENEFIT CHARTER</v>
          </cell>
          <cell r="J966" t="str">
            <v>0756</v>
          </cell>
          <cell r="K966" t="str">
            <v>D</v>
          </cell>
          <cell r="L966">
            <v>8</v>
          </cell>
          <cell r="M966">
            <v>76471</v>
          </cell>
          <cell r="O966">
            <v>1</v>
          </cell>
          <cell r="P966">
            <v>28</v>
          </cell>
          <cell r="Q966">
            <v>255</v>
          </cell>
        </row>
        <row r="967">
          <cell r="A967" t="str">
            <v>37764710123059</v>
          </cell>
          <cell r="B967">
            <v>12575</v>
          </cell>
          <cell r="C967" t="str">
            <v>37</v>
          </cell>
          <cell r="D967">
            <v>76471</v>
          </cell>
          <cell r="E967" t="str">
            <v>0123059</v>
          </cell>
          <cell r="F967" t="str">
            <v>San Diego</v>
          </cell>
          <cell r="G967" t="str">
            <v>SBC-High Tech High Learning</v>
          </cell>
          <cell r="H967" t="str">
            <v>High Tech Elementary Chula Vista</v>
          </cell>
          <cell r="I967" t="str">
            <v>STATEWIDE BENEFIT CHARTER</v>
          </cell>
          <cell r="J967" t="str">
            <v>0756</v>
          </cell>
          <cell r="K967" t="str">
            <v>D</v>
          </cell>
          <cell r="L967">
            <v>8</v>
          </cell>
          <cell r="M967">
            <v>76471</v>
          </cell>
          <cell r="O967">
            <v>1</v>
          </cell>
          <cell r="P967">
            <v>28</v>
          </cell>
          <cell r="Q967">
            <v>255</v>
          </cell>
        </row>
        <row r="968">
          <cell r="A968" t="str">
            <v>37764710127605</v>
          </cell>
          <cell r="B968">
            <v>12891</v>
          </cell>
          <cell r="C968" t="str">
            <v>37</v>
          </cell>
          <cell r="D968">
            <v>76471</v>
          </cell>
          <cell r="E968" t="str">
            <v>0127605</v>
          </cell>
          <cell r="F968" t="str">
            <v>San Diego</v>
          </cell>
          <cell r="G968" t="str">
            <v>SBC-High Tech High Learning</v>
          </cell>
          <cell r="H968" t="str">
            <v>High Tech Elementary North County</v>
          </cell>
          <cell r="I968" t="str">
            <v>STATEWIDE BENEFIT CHARTER</v>
          </cell>
          <cell r="J968" t="str">
            <v>0756</v>
          </cell>
          <cell r="K968" t="str">
            <v>D</v>
          </cell>
          <cell r="L968">
            <v>8</v>
          </cell>
          <cell r="M968">
            <v>76471</v>
          </cell>
          <cell r="O968">
            <v>1</v>
          </cell>
          <cell r="P968">
            <v>34</v>
          </cell>
          <cell r="Q968">
            <v>255</v>
          </cell>
        </row>
        <row r="969">
          <cell r="A969" t="str">
            <v>37768510132886</v>
          </cell>
          <cell r="B969">
            <v>14265</v>
          </cell>
          <cell r="C969" t="str">
            <v>37</v>
          </cell>
          <cell r="D969">
            <v>76851</v>
          </cell>
          <cell r="E969" t="str">
            <v>0132886</v>
          </cell>
          <cell r="F969" t="str">
            <v>San Diego</v>
          </cell>
          <cell r="G969" t="str">
            <v>Bonsall Unified</v>
          </cell>
          <cell r="H969" t="str">
            <v>Pathways Academy Charter School</v>
          </cell>
          <cell r="I969" t="str">
            <v>UNIFIED</v>
          </cell>
          <cell r="J969" t="str">
            <v>1767</v>
          </cell>
          <cell r="K969" t="str">
            <v>D</v>
          </cell>
          <cell r="L969">
            <v>3</v>
          </cell>
          <cell r="M969">
            <v>76851</v>
          </cell>
          <cell r="O969">
            <v>1</v>
          </cell>
          <cell r="P969">
            <v>40</v>
          </cell>
          <cell r="Q969">
            <v>255</v>
          </cell>
        </row>
        <row r="970">
          <cell r="A970" t="str">
            <v>37768516113468</v>
          </cell>
          <cell r="B970">
            <v>1309</v>
          </cell>
          <cell r="C970" t="str">
            <v>37</v>
          </cell>
          <cell r="D970">
            <v>76851</v>
          </cell>
          <cell r="E970" t="str">
            <v>6113468</v>
          </cell>
          <cell r="F970" t="str">
            <v>San Diego</v>
          </cell>
          <cell r="G970" t="str">
            <v>Bonsall Unified</v>
          </cell>
          <cell r="H970" t="str">
            <v>Vivian Banks Charter</v>
          </cell>
          <cell r="I970" t="str">
            <v>ELEMENTARY</v>
          </cell>
          <cell r="J970" t="str">
            <v>0104</v>
          </cell>
          <cell r="K970" t="str">
            <v>L</v>
          </cell>
          <cell r="L970">
            <v>3</v>
          </cell>
          <cell r="M970">
            <v>76851</v>
          </cell>
          <cell r="O970">
            <v>1</v>
          </cell>
          <cell r="P970">
            <v>1</v>
          </cell>
          <cell r="Q970">
            <v>255</v>
          </cell>
        </row>
        <row r="971">
          <cell r="A971" t="str">
            <v>37769010134429</v>
          </cell>
          <cell r="B971">
            <v>14133</v>
          </cell>
          <cell r="C971" t="str">
            <v>37</v>
          </cell>
          <cell r="D971">
            <v>76901</v>
          </cell>
          <cell r="E971" t="str">
            <v>0134429</v>
          </cell>
          <cell r="F971" t="str">
            <v>San Diego</v>
          </cell>
          <cell r="G971" t="str">
            <v>State Board of Education - Thrive Public School</v>
          </cell>
          <cell r="H971" t="str">
            <v>Thrive Public School</v>
          </cell>
          <cell r="I971" t="str">
            <v>UNIFIED</v>
          </cell>
          <cell r="J971" t="str">
            <v>1696</v>
          </cell>
          <cell r="K971" t="str">
            <v>D</v>
          </cell>
          <cell r="L971">
            <v>4</v>
          </cell>
          <cell r="M971">
            <v>68338</v>
          </cell>
          <cell r="N971" t="str">
            <v>San Diego Unified</v>
          </cell>
          <cell r="O971">
            <v>1</v>
          </cell>
          <cell r="P971">
            <v>37</v>
          </cell>
          <cell r="Q971">
            <v>255</v>
          </cell>
        </row>
        <row r="972">
          <cell r="A972" t="str">
            <v>37770320134577</v>
          </cell>
          <cell r="B972">
            <v>14380</v>
          </cell>
          <cell r="C972">
            <v>37</v>
          </cell>
          <cell r="D972">
            <v>77032</v>
          </cell>
          <cell r="E972">
            <v>134577</v>
          </cell>
          <cell r="F972" t="str">
            <v>San Diego</v>
          </cell>
          <cell r="G972" t="str">
            <v>State Board of Education - Audeo Charter II</v>
          </cell>
          <cell r="H972" t="str">
            <v>Audeo Charter II</v>
          </cell>
          <cell r="I972" t="str">
            <v>UNIFIED</v>
          </cell>
          <cell r="J972" t="str">
            <v>1835</v>
          </cell>
          <cell r="K972" t="str">
            <v>D</v>
          </cell>
          <cell r="L972">
            <v>4</v>
          </cell>
          <cell r="M972">
            <v>73551</v>
          </cell>
          <cell r="N972" t="str">
            <v>Carlsbad Unified</v>
          </cell>
          <cell r="O972">
            <v>1</v>
          </cell>
          <cell r="P972">
            <v>43</v>
          </cell>
          <cell r="Q972">
            <v>255</v>
          </cell>
        </row>
        <row r="973">
          <cell r="A973" t="str">
            <v>37770990136077</v>
          </cell>
          <cell r="B973">
            <v>14460</v>
          </cell>
          <cell r="C973" t="str">
            <v>37</v>
          </cell>
          <cell r="D973" t="str">
            <v>77099</v>
          </cell>
          <cell r="E973" t="str">
            <v>0136077</v>
          </cell>
          <cell r="F973" t="str">
            <v>San Diego</v>
          </cell>
          <cell r="G973" t="str">
            <v>State Board of Education - Grossmont Secondary School</v>
          </cell>
          <cell r="H973" t="str">
            <v>Grossmont Secondary School</v>
          </cell>
          <cell r="I973" t="str">
            <v>HIGH</v>
          </cell>
          <cell r="J973" t="str">
            <v>1889</v>
          </cell>
          <cell r="K973" t="str">
            <v>D</v>
          </cell>
          <cell r="L973">
            <v>4</v>
          </cell>
          <cell r="M973">
            <v>68130</v>
          </cell>
          <cell r="N973" t="str">
            <v>Grossmont Union High</v>
          </cell>
          <cell r="O973">
            <v>1</v>
          </cell>
          <cell r="P973">
            <v>46</v>
          </cell>
          <cell r="Q973">
            <v>255</v>
          </cell>
          <cell r="S973" t="str">
            <v>x</v>
          </cell>
          <cell r="X973" t="str">
            <v>System-0155</v>
          </cell>
          <cell r="Y973" t="str">
            <v>Bill</v>
          </cell>
          <cell r="Z973">
            <v>42944</v>
          </cell>
        </row>
        <row r="974">
          <cell r="A974" t="str">
            <v>37771070136473</v>
          </cell>
          <cell r="B974">
            <v>14489</v>
          </cell>
          <cell r="C974" t="str">
            <v>37</v>
          </cell>
          <cell r="D974" t="str">
            <v>77107</v>
          </cell>
          <cell r="E974" t="str">
            <v>0136473</v>
          </cell>
          <cell r="F974" t="str">
            <v>San Diego</v>
          </cell>
          <cell r="G974" t="str">
            <v>State Board of Education - Sweetwater Secondary</v>
          </cell>
          <cell r="H974" t="str">
            <v>Sweetwater Secondary</v>
          </cell>
          <cell r="I974" t="str">
            <v>HIGH</v>
          </cell>
          <cell r="J974" t="str">
            <v>1903</v>
          </cell>
          <cell r="K974" t="str">
            <v>D</v>
          </cell>
          <cell r="L974">
            <v>4</v>
          </cell>
          <cell r="M974">
            <v>68411</v>
          </cell>
          <cell r="N974" t="str">
            <v>Sweetwater Union High</v>
          </cell>
          <cell r="O974">
            <v>1</v>
          </cell>
          <cell r="P974">
            <v>46</v>
          </cell>
          <cell r="Q974">
            <v>255</v>
          </cell>
          <cell r="S974" t="str">
            <v>x</v>
          </cell>
          <cell r="X974" t="str">
            <v>System-0177</v>
          </cell>
          <cell r="Y974" t="str">
            <v>Bill</v>
          </cell>
          <cell r="Z974">
            <v>43019</v>
          </cell>
        </row>
        <row r="975">
          <cell r="A975" t="str">
            <v>38684780101337</v>
          </cell>
          <cell r="B975">
            <v>9645</v>
          </cell>
          <cell r="C975" t="str">
            <v>38</v>
          </cell>
          <cell r="D975">
            <v>68478</v>
          </cell>
          <cell r="E975" t="str">
            <v>0101337</v>
          </cell>
          <cell r="F975" t="str">
            <v>San Francisco</v>
          </cell>
          <cell r="G975" t="str">
            <v>San Francisco Unified</v>
          </cell>
          <cell r="H975" t="str">
            <v>KIPP Bayview Academy</v>
          </cell>
          <cell r="I975" t="str">
            <v>UNIFIED</v>
          </cell>
          <cell r="J975" t="str">
            <v>0549</v>
          </cell>
          <cell r="K975" t="str">
            <v>D</v>
          </cell>
          <cell r="L975">
            <v>3</v>
          </cell>
          <cell r="M975">
            <v>68478</v>
          </cell>
          <cell r="O975">
            <v>1</v>
          </cell>
          <cell r="P975">
            <v>4</v>
          </cell>
          <cell r="Q975">
            <v>255</v>
          </cell>
        </row>
        <row r="976">
          <cell r="A976" t="str">
            <v>38684780101352</v>
          </cell>
          <cell r="B976">
            <v>9646</v>
          </cell>
          <cell r="C976" t="str">
            <v>38</v>
          </cell>
          <cell r="D976">
            <v>68478</v>
          </cell>
          <cell r="E976" t="str">
            <v>0101352</v>
          </cell>
          <cell r="F976" t="str">
            <v>San Francisco</v>
          </cell>
          <cell r="G976" t="str">
            <v>San Francisco Unified</v>
          </cell>
          <cell r="H976" t="str">
            <v>KIPP San Francisco Bay Academy</v>
          </cell>
          <cell r="I976" t="str">
            <v>UNIFIED</v>
          </cell>
          <cell r="J976" t="str">
            <v>0551</v>
          </cell>
          <cell r="K976" t="str">
            <v>D</v>
          </cell>
          <cell r="L976">
            <v>3</v>
          </cell>
          <cell r="M976">
            <v>68478</v>
          </cell>
          <cell r="O976">
            <v>1</v>
          </cell>
          <cell r="P976">
            <v>4</v>
          </cell>
          <cell r="Q976">
            <v>255</v>
          </cell>
        </row>
        <row r="977">
          <cell r="A977" t="str">
            <v>38684780101774</v>
          </cell>
          <cell r="B977">
            <v>9647</v>
          </cell>
          <cell r="C977" t="str">
            <v>38</v>
          </cell>
          <cell r="D977">
            <v>68478</v>
          </cell>
          <cell r="E977" t="str">
            <v>0101774</v>
          </cell>
          <cell r="F977" t="str">
            <v>San Francisco</v>
          </cell>
          <cell r="G977" t="str">
            <v>San Francisco Unified</v>
          </cell>
          <cell r="H977" t="str">
            <v>Five Keys Charter (SF Sheriff's)</v>
          </cell>
          <cell r="I977" t="str">
            <v>UNIFIED</v>
          </cell>
          <cell r="J977" t="str">
            <v>0567</v>
          </cell>
          <cell r="K977" t="str">
            <v>D</v>
          </cell>
          <cell r="L977">
            <v>3</v>
          </cell>
          <cell r="M977">
            <v>68478</v>
          </cell>
          <cell r="O977">
            <v>1</v>
          </cell>
          <cell r="P977">
            <v>4</v>
          </cell>
          <cell r="Q977">
            <v>255</v>
          </cell>
        </row>
        <row r="978">
          <cell r="A978" t="str">
            <v>38684780107300</v>
          </cell>
          <cell r="B978">
            <v>9722</v>
          </cell>
          <cell r="C978" t="str">
            <v>38</v>
          </cell>
          <cell r="D978">
            <v>68478</v>
          </cell>
          <cell r="E978" t="str">
            <v>0107300</v>
          </cell>
          <cell r="F978" t="str">
            <v>San Francisco</v>
          </cell>
          <cell r="G978" t="str">
            <v>San Francisco Unified</v>
          </cell>
          <cell r="H978" t="str">
            <v>City Arts and Tech High</v>
          </cell>
          <cell r="I978" t="str">
            <v>UNIFIED</v>
          </cell>
          <cell r="J978" t="str">
            <v>0599</v>
          </cell>
          <cell r="K978" t="str">
            <v>D</v>
          </cell>
          <cell r="L978">
            <v>3</v>
          </cell>
          <cell r="M978">
            <v>68478</v>
          </cell>
          <cell r="O978">
            <v>1</v>
          </cell>
          <cell r="P978">
            <v>7</v>
          </cell>
          <cell r="Q978">
            <v>255</v>
          </cell>
        </row>
        <row r="979">
          <cell r="A979" t="str">
            <v>38684780118133</v>
          </cell>
          <cell r="B979">
            <v>12012</v>
          </cell>
          <cell r="C979" t="str">
            <v>38</v>
          </cell>
          <cell r="D979">
            <v>68478</v>
          </cell>
          <cell r="E979" t="str">
            <v>0118133</v>
          </cell>
          <cell r="F979" t="str">
            <v>San Francisco</v>
          </cell>
          <cell r="G979" t="str">
            <v>San Francisco Unified</v>
          </cell>
          <cell r="H979" t="str">
            <v>Five Keys Adult School (SF Sheriff's)</v>
          </cell>
          <cell r="I979" t="str">
            <v>UNIFIED</v>
          </cell>
          <cell r="J979" t="str">
            <v>1029</v>
          </cell>
          <cell r="K979" t="str">
            <v>D</v>
          </cell>
          <cell r="L979">
            <v>3</v>
          </cell>
          <cell r="M979">
            <v>68478</v>
          </cell>
          <cell r="O979">
            <v>1</v>
          </cell>
          <cell r="P979">
            <v>19</v>
          </cell>
          <cell r="Q979">
            <v>255</v>
          </cell>
        </row>
        <row r="980">
          <cell r="A980" t="str">
            <v>38684780118141</v>
          </cell>
          <cell r="B980">
            <v>12013</v>
          </cell>
          <cell r="C980" t="str">
            <v>38</v>
          </cell>
          <cell r="D980">
            <v>68478</v>
          </cell>
          <cell r="E980" t="str">
            <v>0118141</v>
          </cell>
          <cell r="F980" t="str">
            <v>San Francisco</v>
          </cell>
          <cell r="G980" t="str">
            <v>San Francisco Unified</v>
          </cell>
          <cell r="H980" t="str">
            <v>Five Keys Independence HS (SF Sheriff's)</v>
          </cell>
          <cell r="I980" t="str">
            <v>UNIFIED</v>
          </cell>
          <cell r="J980" t="str">
            <v>1028</v>
          </cell>
          <cell r="K980" t="str">
            <v>D</v>
          </cell>
          <cell r="L980">
            <v>3</v>
          </cell>
          <cell r="M980">
            <v>68478</v>
          </cell>
          <cell r="O980">
            <v>1</v>
          </cell>
          <cell r="P980">
            <v>19</v>
          </cell>
          <cell r="Q980">
            <v>255</v>
          </cell>
        </row>
        <row r="981">
          <cell r="A981" t="str">
            <v>38684780123265</v>
          </cell>
          <cell r="B981">
            <v>12576</v>
          </cell>
          <cell r="C981" t="str">
            <v>38</v>
          </cell>
          <cell r="D981">
            <v>68478</v>
          </cell>
          <cell r="E981" t="str">
            <v>0123265</v>
          </cell>
          <cell r="F981" t="str">
            <v>San Francisco</v>
          </cell>
          <cell r="G981" t="str">
            <v>San Francisco Unified</v>
          </cell>
          <cell r="H981" t="str">
            <v>Gateway Middle</v>
          </cell>
          <cell r="I981" t="str">
            <v>UNIFIED</v>
          </cell>
          <cell r="J981" t="str">
            <v>1267</v>
          </cell>
          <cell r="K981" t="str">
            <v>D</v>
          </cell>
          <cell r="L981">
            <v>3</v>
          </cell>
          <cell r="M981">
            <v>68478</v>
          </cell>
          <cell r="O981">
            <v>1</v>
          </cell>
          <cell r="P981">
            <v>28</v>
          </cell>
          <cell r="Q981">
            <v>255</v>
          </cell>
        </row>
        <row r="982">
          <cell r="A982" t="str">
            <v>38684780123505</v>
          </cell>
          <cell r="B982">
            <v>12577</v>
          </cell>
          <cell r="C982" t="str">
            <v>38</v>
          </cell>
          <cell r="D982">
            <v>68478</v>
          </cell>
          <cell r="E982" t="str">
            <v>0123505</v>
          </cell>
          <cell r="F982" t="str">
            <v>San Francisco</v>
          </cell>
          <cell r="G982" t="str">
            <v>San Francisco Unified</v>
          </cell>
          <cell r="H982" t="str">
            <v>Mission Preparatory</v>
          </cell>
          <cell r="I982" t="str">
            <v>UNIFIED</v>
          </cell>
          <cell r="J982" t="str">
            <v>1270</v>
          </cell>
          <cell r="K982" t="str">
            <v>D</v>
          </cell>
          <cell r="L982">
            <v>3</v>
          </cell>
          <cell r="M982">
            <v>68478</v>
          </cell>
          <cell r="O982">
            <v>1</v>
          </cell>
          <cell r="P982">
            <v>28</v>
          </cell>
          <cell r="Q982">
            <v>255</v>
          </cell>
        </row>
        <row r="983">
          <cell r="A983" t="str">
            <v>38684780127530</v>
          </cell>
          <cell r="B983">
            <v>12913</v>
          </cell>
          <cell r="C983" t="str">
            <v>38</v>
          </cell>
          <cell r="D983">
            <v>68478</v>
          </cell>
          <cell r="E983" t="str">
            <v>0127530</v>
          </cell>
          <cell r="F983" t="str">
            <v>San Francisco</v>
          </cell>
          <cell r="G983" t="str">
            <v>San Francisco Unified</v>
          </cell>
          <cell r="H983" t="str">
            <v>KIPP San Francisco College Preparatory</v>
          </cell>
          <cell r="I983" t="str">
            <v>UNIFIED</v>
          </cell>
          <cell r="J983" t="str">
            <v>1502</v>
          </cell>
          <cell r="K983" t="str">
            <v>D</v>
          </cell>
          <cell r="L983">
            <v>3</v>
          </cell>
          <cell r="M983">
            <v>68478</v>
          </cell>
          <cell r="O983">
            <v>1</v>
          </cell>
          <cell r="P983">
            <v>34</v>
          </cell>
          <cell r="Q983">
            <v>255</v>
          </cell>
        </row>
        <row r="984">
          <cell r="A984" t="str">
            <v>38684783830411</v>
          </cell>
          <cell r="B984">
            <v>1354</v>
          </cell>
          <cell r="C984" t="str">
            <v>38</v>
          </cell>
          <cell r="D984">
            <v>68478</v>
          </cell>
          <cell r="E984" t="str">
            <v>3830411</v>
          </cell>
          <cell r="F984" t="str">
            <v>San Francisco</v>
          </cell>
          <cell r="G984" t="str">
            <v>San Francisco Unified</v>
          </cell>
          <cell r="H984" t="str">
            <v>Leadership High</v>
          </cell>
          <cell r="I984" t="str">
            <v>UNIFIED</v>
          </cell>
          <cell r="J984" t="str">
            <v>0122</v>
          </cell>
          <cell r="K984" t="str">
            <v>D</v>
          </cell>
          <cell r="L984">
            <v>3</v>
          </cell>
          <cell r="M984">
            <v>68478</v>
          </cell>
          <cell r="O984">
            <v>1</v>
          </cell>
          <cell r="P984">
            <v>1</v>
          </cell>
          <cell r="Q984">
            <v>255</v>
          </cell>
        </row>
        <row r="985">
          <cell r="A985" t="str">
            <v>38684783830429</v>
          </cell>
          <cell r="B985">
            <v>1355</v>
          </cell>
          <cell r="C985" t="str">
            <v>38</v>
          </cell>
          <cell r="D985">
            <v>68478</v>
          </cell>
          <cell r="E985" t="str">
            <v>3830429</v>
          </cell>
          <cell r="F985" t="str">
            <v>San Francisco</v>
          </cell>
          <cell r="G985" t="str">
            <v>San Francisco Unified</v>
          </cell>
          <cell r="H985" t="str">
            <v>Life Learning Academy Charter</v>
          </cell>
          <cell r="I985" t="str">
            <v>UNIFIED</v>
          </cell>
          <cell r="J985" t="str">
            <v>0140</v>
          </cell>
          <cell r="K985" t="str">
            <v>L</v>
          </cell>
          <cell r="L985">
            <v>3</v>
          </cell>
          <cell r="M985">
            <v>68478</v>
          </cell>
          <cell r="O985">
            <v>1</v>
          </cell>
          <cell r="P985">
            <v>1</v>
          </cell>
          <cell r="Q985">
            <v>255</v>
          </cell>
        </row>
        <row r="986">
          <cell r="A986" t="str">
            <v>38684783830437</v>
          </cell>
          <cell r="B986">
            <v>1356</v>
          </cell>
          <cell r="C986" t="str">
            <v>38</v>
          </cell>
          <cell r="D986">
            <v>68478</v>
          </cell>
          <cell r="E986" t="str">
            <v>3830437</v>
          </cell>
          <cell r="F986" t="str">
            <v>San Francisco</v>
          </cell>
          <cell r="G986" t="str">
            <v>San Francisco Unified</v>
          </cell>
          <cell r="H986" t="str">
            <v>Gateway High</v>
          </cell>
          <cell r="I986" t="str">
            <v>UNIFIED</v>
          </cell>
          <cell r="J986" t="str">
            <v>0141</v>
          </cell>
          <cell r="K986" t="str">
            <v>D</v>
          </cell>
          <cell r="L986">
            <v>3</v>
          </cell>
          <cell r="M986">
            <v>68478</v>
          </cell>
          <cell r="O986">
            <v>1</v>
          </cell>
          <cell r="P986">
            <v>1</v>
          </cell>
          <cell r="Q986">
            <v>255</v>
          </cell>
        </row>
        <row r="987">
          <cell r="A987" t="str">
            <v>38684786040935</v>
          </cell>
          <cell r="B987">
            <v>12626</v>
          </cell>
          <cell r="C987" t="str">
            <v>38</v>
          </cell>
          <cell r="D987">
            <v>68478</v>
          </cell>
          <cell r="E987" t="str">
            <v>6040935</v>
          </cell>
          <cell r="F987" t="str">
            <v>San Francisco</v>
          </cell>
          <cell r="G987" t="str">
            <v>San Francisco Unified</v>
          </cell>
          <cell r="H987" t="str">
            <v>Edison Charter Academy</v>
          </cell>
          <cell r="I987" t="str">
            <v>UNIFIED</v>
          </cell>
          <cell r="J987" t="str">
            <v>0158</v>
          </cell>
          <cell r="K987" t="str">
            <v>D</v>
          </cell>
          <cell r="L987">
            <v>3</v>
          </cell>
          <cell r="M987">
            <v>68478</v>
          </cell>
          <cell r="O987">
            <v>1</v>
          </cell>
          <cell r="P987">
            <v>28</v>
          </cell>
          <cell r="Q987">
            <v>255</v>
          </cell>
        </row>
        <row r="988">
          <cell r="A988" t="str">
            <v>38684786112601</v>
          </cell>
          <cell r="B988">
            <v>1358</v>
          </cell>
          <cell r="C988" t="str">
            <v>38</v>
          </cell>
          <cell r="D988">
            <v>68478</v>
          </cell>
          <cell r="E988" t="str">
            <v>6112601</v>
          </cell>
          <cell r="F988" t="str">
            <v>San Francisco</v>
          </cell>
          <cell r="G988" t="str">
            <v>San Francisco Unified</v>
          </cell>
          <cell r="H988" t="str">
            <v>Creative Arts Charter</v>
          </cell>
          <cell r="I988" t="str">
            <v>UNIFIED</v>
          </cell>
          <cell r="J988" t="str">
            <v>0040</v>
          </cell>
          <cell r="K988" t="str">
            <v>D</v>
          </cell>
          <cell r="L988">
            <v>3</v>
          </cell>
          <cell r="M988">
            <v>68478</v>
          </cell>
          <cell r="O988">
            <v>1</v>
          </cell>
          <cell r="P988">
            <v>1</v>
          </cell>
          <cell r="Q988">
            <v>255</v>
          </cell>
        </row>
        <row r="989">
          <cell r="A989" t="str">
            <v>38769190132159</v>
          </cell>
          <cell r="B989">
            <v>14226</v>
          </cell>
          <cell r="C989" t="str">
            <v>38</v>
          </cell>
          <cell r="D989">
            <v>76919</v>
          </cell>
          <cell r="E989" t="str">
            <v>0132159</v>
          </cell>
          <cell r="F989" t="str">
            <v>San Francisco</v>
          </cell>
          <cell r="G989" t="str">
            <v>State Board of Education - OnePurpose School</v>
          </cell>
          <cell r="H989" t="str">
            <v>OnePurpose School</v>
          </cell>
          <cell r="I989" t="str">
            <v>UNIFIED</v>
          </cell>
          <cell r="J989" t="str">
            <v>1733</v>
          </cell>
          <cell r="K989" t="str">
            <v>D</v>
          </cell>
          <cell r="L989">
            <v>4</v>
          </cell>
          <cell r="M989">
            <v>68478</v>
          </cell>
          <cell r="N989" t="str">
            <v>San Francisco Unified</v>
          </cell>
          <cell r="O989">
            <v>1</v>
          </cell>
          <cell r="P989">
            <v>40</v>
          </cell>
          <cell r="Q989">
            <v>255</v>
          </cell>
        </row>
        <row r="990">
          <cell r="A990" t="str">
            <v>38769270132183</v>
          </cell>
          <cell r="B990">
            <v>14227</v>
          </cell>
          <cell r="C990" t="str">
            <v>38</v>
          </cell>
          <cell r="D990">
            <v>76927</v>
          </cell>
          <cell r="E990" t="str">
            <v>0132183</v>
          </cell>
          <cell r="F990" t="str">
            <v>San Francisco</v>
          </cell>
          <cell r="G990" t="str">
            <v>State Board of Education - The New School of San Francisco</v>
          </cell>
          <cell r="H990" t="str">
            <v>The New School of San Francisco</v>
          </cell>
          <cell r="I990" t="str">
            <v>UNIFIED</v>
          </cell>
          <cell r="J990" t="str">
            <v>1742</v>
          </cell>
          <cell r="K990" t="str">
            <v>D</v>
          </cell>
          <cell r="L990">
            <v>4</v>
          </cell>
          <cell r="M990">
            <v>68478</v>
          </cell>
          <cell r="N990" t="str">
            <v>San Francisco Unified</v>
          </cell>
          <cell r="O990">
            <v>1</v>
          </cell>
          <cell r="P990">
            <v>40</v>
          </cell>
          <cell r="Q990">
            <v>255</v>
          </cell>
        </row>
        <row r="991">
          <cell r="A991" t="str">
            <v>39103970120717</v>
          </cell>
          <cell r="B991">
            <v>12391</v>
          </cell>
          <cell r="C991" t="str">
            <v>39</v>
          </cell>
          <cell r="D991">
            <v>10397</v>
          </cell>
          <cell r="E991" t="str">
            <v>0120717</v>
          </cell>
          <cell r="F991" t="str">
            <v>San Joaquin</v>
          </cell>
          <cell r="G991" t="str">
            <v>San Joaquin Co. Off. of Education</v>
          </cell>
          <cell r="H991" t="str">
            <v>one.Charter</v>
          </cell>
          <cell r="I991" t="str">
            <v>CO OFFICE</v>
          </cell>
          <cell r="J991" t="str">
            <v>1146</v>
          </cell>
          <cell r="K991" t="str">
            <v>D</v>
          </cell>
          <cell r="L991">
            <v>1</v>
          </cell>
          <cell r="M991">
            <v>10397</v>
          </cell>
          <cell r="O991">
            <v>1</v>
          </cell>
          <cell r="P991">
            <v>25</v>
          </cell>
          <cell r="Q991">
            <v>255</v>
          </cell>
        </row>
        <row r="992">
          <cell r="A992" t="str">
            <v>39103970121723</v>
          </cell>
          <cell r="B992">
            <v>12392</v>
          </cell>
          <cell r="C992" t="str">
            <v>39</v>
          </cell>
          <cell r="D992">
            <v>10397</v>
          </cell>
          <cell r="E992" t="str">
            <v>0121723</v>
          </cell>
          <cell r="F992" t="str">
            <v>San Joaquin</v>
          </cell>
          <cell r="G992" t="str">
            <v>San Joaquin Co. Off. of Education</v>
          </cell>
          <cell r="H992" t="str">
            <v>San Joaquin Building Futures Academy</v>
          </cell>
          <cell r="I992" t="str">
            <v>CO OFFICE</v>
          </cell>
          <cell r="J992" t="str">
            <v>1198</v>
          </cell>
          <cell r="K992" t="str">
            <v>D</v>
          </cell>
          <cell r="L992">
            <v>1</v>
          </cell>
          <cell r="M992">
            <v>10397</v>
          </cell>
          <cell r="O992">
            <v>1</v>
          </cell>
          <cell r="P992">
            <v>25</v>
          </cell>
          <cell r="Q992">
            <v>255</v>
          </cell>
        </row>
        <row r="993">
          <cell r="A993" t="str">
            <v>39103970127134</v>
          </cell>
          <cell r="B993">
            <v>14355</v>
          </cell>
          <cell r="C993" t="str">
            <v>39</v>
          </cell>
          <cell r="D993">
            <v>10397</v>
          </cell>
          <cell r="E993" t="str">
            <v>0127134</v>
          </cell>
          <cell r="F993" t="str">
            <v>San Joaquin</v>
          </cell>
          <cell r="G993" t="str">
            <v>San Joaquin Co. Off. of Education</v>
          </cell>
          <cell r="H993" t="str">
            <v>River Islands Technology Academy #2</v>
          </cell>
          <cell r="I993" t="str">
            <v>CO OFFICE</v>
          </cell>
          <cell r="J993" t="str">
            <v>1775</v>
          </cell>
          <cell r="K993" t="str">
            <v>D</v>
          </cell>
          <cell r="L993">
            <v>2</v>
          </cell>
          <cell r="M993">
            <v>68486</v>
          </cell>
          <cell r="N993" t="str">
            <v>Banta Elementary</v>
          </cell>
          <cell r="O993">
            <v>1</v>
          </cell>
          <cell r="P993">
            <v>43</v>
          </cell>
          <cell r="Q993">
            <v>255</v>
          </cell>
        </row>
        <row r="994">
          <cell r="A994" t="str">
            <v>39103973930476</v>
          </cell>
          <cell r="B994">
            <v>1066</v>
          </cell>
          <cell r="C994" t="str">
            <v>39</v>
          </cell>
          <cell r="D994">
            <v>10397</v>
          </cell>
          <cell r="E994" t="str">
            <v>3930476</v>
          </cell>
          <cell r="F994" t="str">
            <v>San Joaquin</v>
          </cell>
          <cell r="G994" t="str">
            <v>San Joaquin Co. Off. of Education</v>
          </cell>
          <cell r="H994" t="str">
            <v>Venture Academy</v>
          </cell>
          <cell r="I994" t="str">
            <v>CO OFFICE</v>
          </cell>
          <cell r="J994" t="str">
            <v>0423</v>
          </cell>
          <cell r="K994" t="str">
            <v>D</v>
          </cell>
          <cell r="L994">
            <v>1</v>
          </cell>
          <cell r="M994">
            <v>10397</v>
          </cell>
          <cell r="O994">
            <v>1</v>
          </cell>
          <cell r="P994">
            <v>1</v>
          </cell>
          <cell r="Q994">
            <v>255</v>
          </cell>
        </row>
        <row r="995">
          <cell r="A995" t="str">
            <v>39684860131789</v>
          </cell>
          <cell r="B995">
            <v>14228</v>
          </cell>
          <cell r="C995" t="str">
            <v>39</v>
          </cell>
          <cell r="D995">
            <v>68486</v>
          </cell>
          <cell r="E995" t="str">
            <v>0131789</v>
          </cell>
          <cell r="F995" t="str">
            <v>San Joaquin</v>
          </cell>
          <cell r="G995" t="str">
            <v>Banta Elementary</v>
          </cell>
          <cell r="H995" t="str">
            <v>NextGeneration STEAM Academy</v>
          </cell>
          <cell r="I995" t="str">
            <v>ELEMENTARY</v>
          </cell>
          <cell r="J995" t="str">
            <v>1725</v>
          </cell>
          <cell r="K995" t="str">
            <v>L</v>
          </cell>
          <cell r="L995">
            <v>3</v>
          </cell>
          <cell r="M995">
            <v>68486</v>
          </cell>
          <cell r="O995">
            <v>1</v>
          </cell>
          <cell r="P995">
            <v>40</v>
          </cell>
          <cell r="Q995">
            <v>255</v>
          </cell>
        </row>
        <row r="996">
          <cell r="A996" t="str">
            <v>39685020126011</v>
          </cell>
          <cell r="B996">
            <v>12740</v>
          </cell>
          <cell r="C996" t="str">
            <v>39</v>
          </cell>
          <cell r="D996">
            <v>68502</v>
          </cell>
          <cell r="E996" t="str">
            <v>0126011</v>
          </cell>
          <cell r="F996" t="str">
            <v>San Joaquin</v>
          </cell>
          <cell r="G996" t="str">
            <v>Escalon Unified</v>
          </cell>
          <cell r="H996" t="str">
            <v>Escalon Charter Academy</v>
          </cell>
          <cell r="I996" t="str">
            <v>UNIFIED</v>
          </cell>
          <cell r="J996" t="str">
            <v>1416</v>
          </cell>
          <cell r="K996" t="str">
            <v>D</v>
          </cell>
          <cell r="L996">
            <v>3</v>
          </cell>
          <cell r="M996">
            <v>68502</v>
          </cell>
          <cell r="O996">
            <v>1</v>
          </cell>
          <cell r="P996">
            <v>31</v>
          </cell>
          <cell r="Q996">
            <v>255</v>
          </cell>
        </row>
        <row r="997">
          <cell r="A997" t="str">
            <v>39685690132415</v>
          </cell>
          <cell r="B997">
            <v>14250</v>
          </cell>
          <cell r="C997" t="str">
            <v>39</v>
          </cell>
          <cell r="D997">
            <v>68569</v>
          </cell>
          <cell r="E997" t="str">
            <v>0132415</v>
          </cell>
          <cell r="F997" t="str">
            <v>San Joaquin</v>
          </cell>
          <cell r="G997" t="str">
            <v>Lincoln Unified</v>
          </cell>
          <cell r="H997" t="str">
            <v>John McCandless Charter</v>
          </cell>
          <cell r="I997" t="str">
            <v>UNIFIED</v>
          </cell>
          <cell r="J997" t="str">
            <v>1732</v>
          </cell>
          <cell r="K997" t="str">
            <v>L</v>
          </cell>
          <cell r="L997">
            <v>3</v>
          </cell>
          <cell r="M997">
            <v>68569</v>
          </cell>
          <cell r="O997">
            <v>1</v>
          </cell>
          <cell r="P997">
            <v>40</v>
          </cell>
          <cell r="Q997">
            <v>255</v>
          </cell>
        </row>
        <row r="998">
          <cell r="A998" t="str">
            <v>39685850101956</v>
          </cell>
          <cell r="B998">
            <v>9648</v>
          </cell>
          <cell r="C998" t="str">
            <v>39</v>
          </cell>
          <cell r="D998">
            <v>68585</v>
          </cell>
          <cell r="E998" t="str">
            <v>0101956</v>
          </cell>
          <cell r="F998" t="str">
            <v>San Joaquin</v>
          </cell>
          <cell r="G998" t="str">
            <v>Lodi Unified</v>
          </cell>
          <cell r="H998" t="str">
            <v>Aspire Benjamin Holt College Preparatory Academy</v>
          </cell>
          <cell r="I998" t="str">
            <v>UNIFIED</v>
          </cell>
          <cell r="J998" t="str">
            <v>0565</v>
          </cell>
          <cell r="K998" t="str">
            <v>D</v>
          </cell>
          <cell r="L998">
            <v>3</v>
          </cell>
          <cell r="M998">
            <v>68585</v>
          </cell>
          <cell r="O998">
            <v>1</v>
          </cell>
          <cell r="P998">
            <v>4</v>
          </cell>
          <cell r="Q998">
            <v>255</v>
          </cell>
        </row>
        <row r="999">
          <cell r="A999" t="str">
            <v>39685850122580</v>
          </cell>
          <cell r="B999">
            <v>12393</v>
          </cell>
          <cell r="C999" t="str">
            <v>39</v>
          </cell>
          <cell r="D999">
            <v>68585</v>
          </cell>
          <cell r="E999" t="str">
            <v>0122580</v>
          </cell>
          <cell r="F999" t="str">
            <v>San Joaquin</v>
          </cell>
          <cell r="G999" t="str">
            <v>Lodi Unified</v>
          </cell>
          <cell r="H999" t="str">
            <v>Rio Valley Charter</v>
          </cell>
          <cell r="I999" t="str">
            <v>UNIFIED</v>
          </cell>
          <cell r="J999" t="str">
            <v>1229</v>
          </cell>
          <cell r="K999" t="str">
            <v>D</v>
          </cell>
          <cell r="L999">
            <v>3</v>
          </cell>
          <cell r="M999">
            <v>68585</v>
          </cell>
          <cell r="O999">
            <v>1</v>
          </cell>
          <cell r="P999">
            <v>25</v>
          </cell>
          <cell r="Q999">
            <v>255</v>
          </cell>
        </row>
        <row r="1000">
          <cell r="A1000" t="str">
            <v>39685850133678</v>
          </cell>
          <cell r="B1000">
            <v>14346</v>
          </cell>
          <cell r="C1000" t="str">
            <v>39</v>
          </cell>
          <cell r="D1000">
            <v>68585</v>
          </cell>
          <cell r="E1000" t="str">
            <v>0133678</v>
          </cell>
          <cell r="F1000" t="str">
            <v>San Joaquin</v>
          </cell>
          <cell r="G1000" t="str">
            <v>Lodi Unified</v>
          </cell>
          <cell r="H1000" t="str">
            <v>Aspire Benjamin Holt Middle</v>
          </cell>
          <cell r="I1000" t="str">
            <v>UNIFIED</v>
          </cell>
          <cell r="J1000" t="str">
            <v>1782</v>
          </cell>
          <cell r="K1000" t="str">
            <v>D</v>
          </cell>
          <cell r="L1000">
            <v>3</v>
          </cell>
          <cell r="M1000">
            <v>68585</v>
          </cell>
          <cell r="O1000">
            <v>1</v>
          </cell>
          <cell r="P1000">
            <v>43</v>
          </cell>
          <cell r="Q1000">
            <v>255</v>
          </cell>
        </row>
        <row r="1001">
          <cell r="A1001" t="str">
            <v>39685856116594</v>
          </cell>
          <cell r="B1001">
            <v>1361</v>
          </cell>
          <cell r="C1001" t="str">
            <v>39</v>
          </cell>
          <cell r="D1001">
            <v>68585</v>
          </cell>
          <cell r="E1001" t="str">
            <v>6116594</v>
          </cell>
          <cell r="F1001" t="str">
            <v>San Joaquin</v>
          </cell>
          <cell r="G1001" t="str">
            <v>Lodi Unified</v>
          </cell>
          <cell r="H1001" t="str">
            <v>Aspire Vincent Shalvey Academy</v>
          </cell>
          <cell r="I1001" t="str">
            <v>UNIFIED</v>
          </cell>
          <cell r="J1001" t="str">
            <v>0178</v>
          </cell>
          <cell r="K1001" t="str">
            <v>D</v>
          </cell>
          <cell r="L1001">
            <v>3</v>
          </cell>
          <cell r="M1001">
            <v>68585</v>
          </cell>
          <cell r="O1001">
            <v>1</v>
          </cell>
          <cell r="P1001">
            <v>1</v>
          </cell>
          <cell r="Q1001">
            <v>255</v>
          </cell>
        </row>
        <row r="1002">
          <cell r="A1002" t="str">
            <v>39685856117675</v>
          </cell>
          <cell r="B1002">
            <v>1362</v>
          </cell>
          <cell r="C1002" t="str">
            <v>39</v>
          </cell>
          <cell r="D1002">
            <v>68585</v>
          </cell>
          <cell r="E1002" t="str">
            <v>6117675</v>
          </cell>
          <cell r="F1002" t="str">
            <v>San Joaquin</v>
          </cell>
          <cell r="G1002" t="str">
            <v>Lodi Unified</v>
          </cell>
          <cell r="H1002" t="str">
            <v>Joe Serna Jr. Charter</v>
          </cell>
          <cell r="I1002" t="str">
            <v>UNIFIED</v>
          </cell>
          <cell r="J1002" t="str">
            <v>0288</v>
          </cell>
          <cell r="K1002" t="str">
            <v>L</v>
          </cell>
          <cell r="L1002">
            <v>3</v>
          </cell>
          <cell r="M1002">
            <v>68585</v>
          </cell>
          <cell r="O1002">
            <v>1</v>
          </cell>
          <cell r="P1002">
            <v>1</v>
          </cell>
          <cell r="Q1002">
            <v>255</v>
          </cell>
        </row>
        <row r="1003">
          <cell r="A1003" t="str">
            <v>39685856118921</v>
          </cell>
          <cell r="B1003">
            <v>1363</v>
          </cell>
          <cell r="C1003" t="str">
            <v>39</v>
          </cell>
          <cell r="D1003">
            <v>68585</v>
          </cell>
          <cell r="E1003" t="str">
            <v>6118921</v>
          </cell>
          <cell r="F1003" t="str">
            <v>San Joaquin</v>
          </cell>
          <cell r="G1003" t="str">
            <v>Lodi Unified</v>
          </cell>
          <cell r="H1003" t="str">
            <v>Aspire River Oaks Charter</v>
          </cell>
          <cell r="I1003" t="str">
            <v>UNIFIED</v>
          </cell>
          <cell r="J1003" t="str">
            <v>0364</v>
          </cell>
          <cell r="K1003" t="str">
            <v>D</v>
          </cell>
          <cell r="L1003">
            <v>3</v>
          </cell>
          <cell r="M1003">
            <v>68585</v>
          </cell>
          <cell r="O1003">
            <v>1</v>
          </cell>
          <cell r="P1003">
            <v>1</v>
          </cell>
          <cell r="Q1003">
            <v>255</v>
          </cell>
        </row>
        <row r="1004">
          <cell r="A1004" t="str">
            <v>39685930126094</v>
          </cell>
          <cell r="B1004">
            <v>12741</v>
          </cell>
          <cell r="C1004" t="str">
            <v>39</v>
          </cell>
          <cell r="D1004">
            <v>68593</v>
          </cell>
          <cell r="E1004" t="str">
            <v>0126094</v>
          </cell>
          <cell r="F1004" t="str">
            <v>San Joaquin</v>
          </cell>
          <cell r="G1004" t="str">
            <v>Manteca Unified</v>
          </cell>
          <cell r="H1004" t="str">
            <v>be.tech</v>
          </cell>
          <cell r="I1004" t="str">
            <v>UNIFIED</v>
          </cell>
          <cell r="J1004" t="str">
            <v>1408</v>
          </cell>
          <cell r="K1004" t="str">
            <v>L</v>
          </cell>
          <cell r="L1004">
            <v>3</v>
          </cell>
          <cell r="M1004">
            <v>68593</v>
          </cell>
          <cell r="O1004">
            <v>1</v>
          </cell>
          <cell r="P1004">
            <v>31</v>
          </cell>
          <cell r="Q1004">
            <v>255</v>
          </cell>
        </row>
        <row r="1005">
          <cell r="A1005" t="str">
            <v>39686270117796</v>
          </cell>
          <cell r="B1005">
            <v>12048</v>
          </cell>
          <cell r="C1005" t="str">
            <v>39</v>
          </cell>
          <cell r="D1005">
            <v>68627</v>
          </cell>
          <cell r="E1005" t="str">
            <v>0117796</v>
          </cell>
          <cell r="F1005" t="str">
            <v>San Joaquin</v>
          </cell>
          <cell r="G1005" t="str">
            <v>New Jerusalem Elementary</v>
          </cell>
          <cell r="H1005" t="str">
            <v>New Jerusalem</v>
          </cell>
          <cell r="I1005" t="str">
            <v>ELEMENTARY</v>
          </cell>
          <cell r="J1005" t="str">
            <v>1003</v>
          </cell>
          <cell r="K1005" t="str">
            <v>L</v>
          </cell>
          <cell r="L1005">
            <v>3</v>
          </cell>
          <cell r="M1005">
            <v>68627</v>
          </cell>
          <cell r="O1005">
            <v>1</v>
          </cell>
          <cell r="P1005">
            <v>19</v>
          </cell>
          <cell r="Q1005">
            <v>255</v>
          </cell>
        </row>
        <row r="1006">
          <cell r="A1006" t="str">
            <v>39686270126755</v>
          </cell>
          <cell r="B1006">
            <v>12770</v>
          </cell>
          <cell r="C1006" t="str">
            <v>39</v>
          </cell>
          <cell r="D1006">
            <v>68627</v>
          </cell>
          <cell r="E1006" t="str">
            <v>0126755</v>
          </cell>
          <cell r="F1006" t="str">
            <v>San Joaquin</v>
          </cell>
          <cell r="G1006" t="str">
            <v>New Jerusalem Elementary</v>
          </cell>
          <cell r="H1006" t="str">
            <v>Humphreys College Academy of Business, Law and Education</v>
          </cell>
          <cell r="I1006" t="str">
            <v>ELEMENTARY</v>
          </cell>
          <cell r="J1006" t="str">
            <v>1448</v>
          </cell>
          <cell r="K1006" t="str">
            <v>D</v>
          </cell>
          <cell r="L1006">
            <v>3</v>
          </cell>
          <cell r="M1006">
            <v>68627</v>
          </cell>
          <cell r="O1006">
            <v>1</v>
          </cell>
          <cell r="P1006">
            <v>31</v>
          </cell>
          <cell r="Q1006">
            <v>255</v>
          </cell>
        </row>
        <row r="1007">
          <cell r="A1007" t="str">
            <v>39686270127191</v>
          </cell>
          <cell r="B1007">
            <v>12786</v>
          </cell>
          <cell r="C1007" t="str">
            <v>39</v>
          </cell>
          <cell r="D1007">
            <v>68627</v>
          </cell>
          <cell r="E1007" t="str">
            <v>0127191</v>
          </cell>
          <cell r="F1007" t="str">
            <v>San Joaquin</v>
          </cell>
          <cell r="G1007" t="str">
            <v>New Jerusalem Elementary</v>
          </cell>
          <cell r="H1007" t="str">
            <v>California Virtual Academy @ San Joaquin</v>
          </cell>
          <cell r="I1007" t="str">
            <v>ELEMENTARY</v>
          </cell>
          <cell r="J1007" t="str">
            <v>1489</v>
          </cell>
          <cell r="K1007" t="str">
            <v>D</v>
          </cell>
          <cell r="L1007">
            <v>3</v>
          </cell>
          <cell r="M1007">
            <v>68627</v>
          </cell>
          <cell r="O1007">
            <v>1</v>
          </cell>
          <cell r="P1007">
            <v>31</v>
          </cell>
          <cell r="Q1007">
            <v>255</v>
          </cell>
        </row>
        <row r="1008">
          <cell r="A1008" t="str">
            <v>39686270128546</v>
          </cell>
          <cell r="B1008">
            <v>13972</v>
          </cell>
          <cell r="C1008" t="str">
            <v>39</v>
          </cell>
          <cell r="D1008">
            <v>68627</v>
          </cell>
          <cell r="E1008" t="str">
            <v>0128546</v>
          </cell>
          <cell r="F1008" t="str">
            <v>San Joaquin</v>
          </cell>
          <cell r="G1008" t="str">
            <v>New Jerusalem Elementary</v>
          </cell>
          <cell r="H1008" t="str">
            <v>Acacia Middle Charter</v>
          </cell>
          <cell r="I1008" t="str">
            <v>ELEMENTARY</v>
          </cell>
          <cell r="J1008" t="str">
            <v>1519</v>
          </cell>
          <cell r="K1008" t="str">
            <v>D</v>
          </cell>
          <cell r="L1008">
            <v>3</v>
          </cell>
          <cell r="M1008">
            <v>68627</v>
          </cell>
          <cell r="O1008">
            <v>1</v>
          </cell>
          <cell r="P1008">
            <v>34</v>
          </cell>
          <cell r="Q1008">
            <v>45</v>
          </cell>
          <cell r="R1008">
            <v>42916</v>
          </cell>
          <cell r="X1008" t="str">
            <v>System-0141</v>
          </cell>
          <cell r="Y1008" t="str">
            <v>Bill</v>
          </cell>
          <cell r="Z1008">
            <v>42943</v>
          </cell>
        </row>
        <row r="1009">
          <cell r="A1009" t="str">
            <v>39686270128553</v>
          </cell>
          <cell r="B1009">
            <v>13971</v>
          </cell>
          <cell r="C1009" t="str">
            <v>39</v>
          </cell>
          <cell r="D1009">
            <v>68627</v>
          </cell>
          <cell r="E1009" t="str">
            <v>0128553</v>
          </cell>
          <cell r="F1009" t="str">
            <v>San Joaquin</v>
          </cell>
          <cell r="G1009" t="str">
            <v>New Jerusalem Elementary</v>
          </cell>
          <cell r="H1009" t="str">
            <v>Acacia Elementary Charter</v>
          </cell>
          <cell r="I1009" t="str">
            <v>ELEMENTARY</v>
          </cell>
          <cell r="J1009" t="str">
            <v>1518</v>
          </cell>
          <cell r="K1009" t="str">
            <v>D</v>
          </cell>
          <cell r="L1009">
            <v>3</v>
          </cell>
          <cell r="M1009">
            <v>68627</v>
          </cell>
          <cell r="O1009">
            <v>1</v>
          </cell>
          <cell r="P1009">
            <v>34</v>
          </cell>
          <cell r="Q1009">
            <v>45</v>
          </cell>
          <cell r="R1009">
            <v>42916</v>
          </cell>
          <cell r="X1009" t="str">
            <v>System-0141</v>
          </cell>
          <cell r="Y1009" t="str">
            <v>Bill</v>
          </cell>
          <cell r="Z1009">
            <v>42943</v>
          </cell>
        </row>
        <row r="1010">
          <cell r="A1010" t="str">
            <v>39686270129890</v>
          </cell>
          <cell r="B1010">
            <v>14087</v>
          </cell>
          <cell r="C1010" t="str">
            <v>39</v>
          </cell>
          <cell r="D1010">
            <v>68627</v>
          </cell>
          <cell r="E1010" t="str">
            <v>0129890</v>
          </cell>
          <cell r="F1010" t="str">
            <v>San Joaquin</v>
          </cell>
          <cell r="G1010" t="str">
            <v>New Jerusalem Elementary</v>
          </cell>
          <cell r="H1010" t="str">
            <v>Delta Home Charter</v>
          </cell>
          <cell r="I1010" t="str">
            <v>ELEMENTARY</v>
          </cell>
          <cell r="J1010" t="str">
            <v>1646</v>
          </cell>
          <cell r="K1010" t="str">
            <v>L</v>
          </cell>
          <cell r="L1010">
            <v>3</v>
          </cell>
          <cell r="M1010">
            <v>68627</v>
          </cell>
          <cell r="O1010">
            <v>1</v>
          </cell>
          <cell r="P1010">
            <v>37</v>
          </cell>
          <cell r="Q1010">
            <v>255</v>
          </cell>
        </row>
        <row r="1011">
          <cell r="A1011" t="str">
            <v>39686270129908</v>
          </cell>
          <cell r="B1011">
            <v>14088</v>
          </cell>
          <cell r="C1011" t="str">
            <v>39</v>
          </cell>
          <cell r="D1011">
            <v>68627</v>
          </cell>
          <cell r="E1011" t="str">
            <v>0129908</v>
          </cell>
          <cell r="F1011" t="str">
            <v>San Joaquin</v>
          </cell>
          <cell r="G1011" t="str">
            <v>New Jerusalem Elementary</v>
          </cell>
          <cell r="H1011" t="str">
            <v>Delta Keys Charter</v>
          </cell>
          <cell r="I1011" t="str">
            <v>ELEMENTARY</v>
          </cell>
          <cell r="J1011" t="str">
            <v>1645</v>
          </cell>
          <cell r="K1011" t="str">
            <v>L</v>
          </cell>
          <cell r="L1011">
            <v>3</v>
          </cell>
          <cell r="M1011">
            <v>68627</v>
          </cell>
          <cell r="O1011">
            <v>1</v>
          </cell>
          <cell r="P1011">
            <v>37</v>
          </cell>
          <cell r="Q1011">
            <v>255</v>
          </cell>
        </row>
        <row r="1012">
          <cell r="A1012" t="str">
            <v>39686270129916</v>
          </cell>
          <cell r="B1012">
            <v>14089</v>
          </cell>
          <cell r="C1012" t="str">
            <v>39</v>
          </cell>
          <cell r="D1012">
            <v>68627</v>
          </cell>
          <cell r="E1012" t="str">
            <v>0129916</v>
          </cell>
          <cell r="F1012" t="str">
            <v>San Joaquin</v>
          </cell>
          <cell r="G1012" t="str">
            <v>New Jerusalem Elementary</v>
          </cell>
          <cell r="H1012" t="str">
            <v>Valley View Charter Prep</v>
          </cell>
          <cell r="I1012" t="str">
            <v>ELEMENTARY</v>
          </cell>
          <cell r="J1012" t="str">
            <v>1644</v>
          </cell>
          <cell r="K1012" t="str">
            <v>D</v>
          </cell>
          <cell r="L1012">
            <v>3</v>
          </cell>
          <cell r="M1012">
            <v>68627</v>
          </cell>
          <cell r="O1012">
            <v>1</v>
          </cell>
          <cell r="P1012">
            <v>37</v>
          </cell>
          <cell r="Q1012">
            <v>255</v>
          </cell>
        </row>
        <row r="1013">
          <cell r="A1013" t="str">
            <v>39686270130864</v>
          </cell>
          <cell r="B1013">
            <v>14115</v>
          </cell>
          <cell r="C1013" t="str">
            <v>39</v>
          </cell>
          <cell r="D1013">
            <v>68627</v>
          </cell>
          <cell r="E1013" t="str">
            <v>0130864</v>
          </cell>
          <cell r="F1013" t="str">
            <v>San Joaquin</v>
          </cell>
          <cell r="G1013" t="str">
            <v>New Jerusalem Elementary</v>
          </cell>
          <cell r="H1013" t="str">
            <v>Delta Charter Online</v>
          </cell>
          <cell r="I1013" t="str">
            <v>ELEMENTARY</v>
          </cell>
          <cell r="J1013" t="str">
            <v>1654</v>
          </cell>
          <cell r="K1013" t="str">
            <v>L</v>
          </cell>
          <cell r="L1013">
            <v>3</v>
          </cell>
          <cell r="M1013">
            <v>68627</v>
          </cell>
          <cell r="O1013">
            <v>1</v>
          </cell>
          <cell r="P1013">
            <v>37</v>
          </cell>
          <cell r="Q1013">
            <v>255</v>
          </cell>
        </row>
        <row r="1014">
          <cell r="A1014" t="str">
            <v>39686270132050</v>
          </cell>
          <cell r="B1014">
            <v>14230</v>
          </cell>
          <cell r="C1014" t="str">
            <v>39</v>
          </cell>
          <cell r="D1014">
            <v>68627</v>
          </cell>
          <cell r="E1014" t="str">
            <v>0132050</v>
          </cell>
          <cell r="F1014" t="str">
            <v>San Joaquin</v>
          </cell>
          <cell r="G1014" t="str">
            <v>New Jerusalem Elementary</v>
          </cell>
          <cell r="H1014" t="str">
            <v>Delta Bridges Charter School</v>
          </cell>
          <cell r="I1014" t="str">
            <v>ELEMENTARY</v>
          </cell>
          <cell r="J1014" t="str">
            <v>1731</v>
          </cell>
          <cell r="K1014" t="str">
            <v>L</v>
          </cell>
          <cell r="L1014">
            <v>3</v>
          </cell>
          <cell r="M1014">
            <v>68627</v>
          </cell>
          <cell r="O1014">
            <v>1</v>
          </cell>
          <cell r="P1014">
            <v>40</v>
          </cell>
          <cell r="Q1014">
            <v>255</v>
          </cell>
        </row>
        <row r="1015">
          <cell r="A1015" t="str">
            <v>39686270132365</v>
          </cell>
          <cell r="B1015">
            <v>14231</v>
          </cell>
          <cell r="C1015" t="str">
            <v>39</v>
          </cell>
          <cell r="D1015">
            <v>68627</v>
          </cell>
          <cell r="E1015" t="str">
            <v>0132365</v>
          </cell>
          <cell r="F1015" t="str">
            <v>San Joaquin</v>
          </cell>
          <cell r="G1015" t="str">
            <v>New Jerusalem Elementary</v>
          </cell>
          <cell r="H1015" t="str">
            <v>Delta Launch Charter</v>
          </cell>
          <cell r="I1015" t="str">
            <v>ELEMENTARY</v>
          </cell>
          <cell r="J1015" t="str">
            <v>1729</v>
          </cell>
          <cell r="K1015" t="str">
            <v>L</v>
          </cell>
          <cell r="L1015">
            <v>3</v>
          </cell>
          <cell r="M1015">
            <v>68627</v>
          </cell>
          <cell r="O1015">
            <v>1</v>
          </cell>
          <cell r="P1015">
            <v>40</v>
          </cell>
          <cell r="Q1015">
            <v>255</v>
          </cell>
        </row>
        <row r="1016">
          <cell r="A1016" t="str">
            <v>39686270133116</v>
          </cell>
          <cell r="B1016">
            <v>14270</v>
          </cell>
          <cell r="C1016" t="str">
            <v>39</v>
          </cell>
          <cell r="D1016">
            <v>68627</v>
          </cell>
          <cell r="E1016" t="str">
            <v>0133116</v>
          </cell>
          <cell r="F1016" t="str">
            <v>San Joaquin</v>
          </cell>
          <cell r="G1016" t="str">
            <v>New Jerusalem Elementary</v>
          </cell>
          <cell r="H1016" t="str">
            <v>Insight @ San Joaquin</v>
          </cell>
          <cell r="I1016" t="str">
            <v>ELEMENTARY</v>
          </cell>
          <cell r="J1016" t="str">
            <v>1762</v>
          </cell>
          <cell r="K1016" t="str">
            <v>D</v>
          </cell>
          <cell r="L1016">
            <v>3</v>
          </cell>
          <cell r="M1016">
            <v>68627</v>
          </cell>
          <cell r="O1016">
            <v>1</v>
          </cell>
          <cell r="P1016">
            <v>40</v>
          </cell>
          <cell r="Q1016">
            <v>255</v>
          </cell>
        </row>
        <row r="1017">
          <cell r="A1017" t="str">
            <v>39686270136028</v>
          </cell>
          <cell r="B1017">
            <v>14461</v>
          </cell>
          <cell r="C1017" t="str">
            <v>39</v>
          </cell>
          <cell r="D1017" t="str">
            <v>68627</v>
          </cell>
          <cell r="E1017" t="str">
            <v>0136028</v>
          </cell>
          <cell r="F1017" t="str">
            <v>San Joaquin</v>
          </cell>
          <cell r="G1017" t="str">
            <v>New Jerusalem Elementary</v>
          </cell>
          <cell r="H1017" t="str">
            <v>Delta Keys Charter School No. 2</v>
          </cell>
          <cell r="I1017" t="str">
            <v>ELEMENTARY</v>
          </cell>
          <cell r="J1017" t="str">
            <v>1878</v>
          </cell>
          <cell r="K1017" t="str">
            <v>L</v>
          </cell>
          <cell r="L1017">
            <v>3</v>
          </cell>
          <cell r="M1017">
            <v>68627</v>
          </cell>
          <cell r="O1017">
            <v>1</v>
          </cell>
          <cell r="P1017">
            <v>46</v>
          </cell>
          <cell r="Q1017">
            <v>255</v>
          </cell>
          <cell r="S1017" t="str">
            <v>x</v>
          </cell>
          <cell r="X1017" t="str">
            <v>System-0155</v>
          </cell>
          <cell r="Y1017" t="str">
            <v>Bill</v>
          </cell>
          <cell r="Z1017">
            <v>42944</v>
          </cell>
        </row>
        <row r="1018">
          <cell r="A1018" t="str">
            <v>39686270136044</v>
          </cell>
          <cell r="B1018">
            <v>14462</v>
          </cell>
          <cell r="C1018" t="str">
            <v>39</v>
          </cell>
          <cell r="D1018" t="str">
            <v>68627</v>
          </cell>
          <cell r="E1018" t="str">
            <v>0136044</v>
          </cell>
          <cell r="F1018" t="str">
            <v>San Joaquin</v>
          </cell>
          <cell r="G1018" t="str">
            <v>New Jerusalem Elementary</v>
          </cell>
          <cell r="H1018" t="str">
            <v>Delta STEAM Charter School</v>
          </cell>
          <cell r="I1018" t="str">
            <v>ELEMENTARY</v>
          </cell>
          <cell r="J1018" t="str">
            <v>1882</v>
          </cell>
          <cell r="K1018" t="str">
            <v>L</v>
          </cell>
          <cell r="L1018">
            <v>3</v>
          </cell>
          <cell r="M1018">
            <v>68627</v>
          </cell>
          <cell r="O1018">
            <v>1</v>
          </cell>
          <cell r="P1018">
            <v>46</v>
          </cell>
          <cell r="Q1018">
            <v>255</v>
          </cell>
          <cell r="S1018" t="str">
            <v>x</v>
          </cell>
          <cell r="X1018" t="str">
            <v>System-0155</v>
          </cell>
          <cell r="Y1018" t="str">
            <v>Bill</v>
          </cell>
          <cell r="Z1018">
            <v>42944</v>
          </cell>
        </row>
        <row r="1019">
          <cell r="A1019" t="str">
            <v>39686270136135</v>
          </cell>
          <cell r="B1019">
            <v>14463</v>
          </cell>
          <cell r="C1019" t="str">
            <v>39</v>
          </cell>
          <cell r="D1019" t="str">
            <v>68627</v>
          </cell>
          <cell r="E1019" t="str">
            <v>0136135</v>
          </cell>
          <cell r="F1019" t="str">
            <v>San Joaquin</v>
          </cell>
          <cell r="G1019" t="str">
            <v>New Jerusalem Elementary</v>
          </cell>
          <cell r="H1019" t="str">
            <v>Delta Charter Online No. 2</v>
          </cell>
          <cell r="I1019" t="str">
            <v>ELEMENTARY</v>
          </cell>
          <cell r="J1019" t="str">
            <v>1879</v>
          </cell>
          <cell r="K1019" t="str">
            <v>L</v>
          </cell>
          <cell r="L1019">
            <v>3</v>
          </cell>
          <cell r="M1019">
            <v>68627</v>
          </cell>
          <cell r="O1019">
            <v>1</v>
          </cell>
          <cell r="P1019">
            <v>46</v>
          </cell>
          <cell r="Q1019">
            <v>255</v>
          </cell>
          <cell r="S1019" t="str">
            <v>x</v>
          </cell>
          <cell r="X1019" t="str">
            <v>System-0155</v>
          </cell>
          <cell r="Y1019" t="str">
            <v>Bill</v>
          </cell>
          <cell r="Z1019">
            <v>42944</v>
          </cell>
        </row>
        <row r="1020">
          <cell r="A1020" t="str">
            <v>39686276119309</v>
          </cell>
          <cell r="B1020">
            <v>1365</v>
          </cell>
          <cell r="C1020" t="str">
            <v>39</v>
          </cell>
          <cell r="D1020">
            <v>68627</v>
          </cell>
          <cell r="E1020" t="str">
            <v>6119309</v>
          </cell>
          <cell r="F1020" t="str">
            <v>San Joaquin</v>
          </cell>
          <cell r="G1020" t="str">
            <v>New Jerusalem Elementary</v>
          </cell>
          <cell r="H1020" t="str">
            <v>Delta Charter</v>
          </cell>
          <cell r="I1020" t="str">
            <v>ELEMENTARY</v>
          </cell>
          <cell r="J1020" t="str">
            <v>0393</v>
          </cell>
          <cell r="K1020" t="str">
            <v>L</v>
          </cell>
          <cell r="L1020">
            <v>3</v>
          </cell>
          <cell r="M1020">
            <v>68627</v>
          </cell>
          <cell r="O1020">
            <v>1</v>
          </cell>
          <cell r="P1020">
            <v>1</v>
          </cell>
          <cell r="Q1020">
            <v>255</v>
          </cell>
        </row>
        <row r="1021">
          <cell r="A1021" t="str">
            <v>39686500125849</v>
          </cell>
          <cell r="B1021">
            <v>12742</v>
          </cell>
          <cell r="C1021" t="str">
            <v>39</v>
          </cell>
          <cell r="D1021">
            <v>68650</v>
          </cell>
          <cell r="E1021" t="str">
            <v>0125849</v>
          </cell>
          <cell r="F1021" t="str">
            <v>San Joaquin</v>
          </cell>
          <cell r="G1021" t="str">
            <v>Ripon Unified</v>
          </cell>
          <cell r="H1021" t="str">
            <v>California Connections Academy @ Ripon</v>
          </cell>
          <cell r="I1021" t="str">
            <v>UNIFIED</v>
          </cell>
          <cell r="J1021" t="str">
            <v>1398</v>
          </cell>
          <cell r="K1021" t="str">
            <v>D</v>
          </cell>
          <cell r="L1021">
            <v>3</v>
          </cell>
          <cell r="M1021">
            <v>68650</v>
          </cell>
          <cell r="O1021">
            <v>1</v>
          </cell>
          <cell r="P1021">
            <v>31</v>
          </cell>
          <cell r="Q1021">
            <v>255</v>
          </cell>
        </row>
        <row r="1022">
          <cell r="A1022" t="str">
            <v>39686760108647</v>
          </cell>
          <cell r="B1022">
            <v>10163</v>
          </cell>
          <cell r="C1022" t="str">
            <v>39</v>
          </cell>
          <cell r="D1022">
            <v>68676</v>
          </cell>
          <cell r="E1022" t="str">
            <v>0108647</v>
          </cell>
          <cell r="F1022" t="str">
            <v>San Joaquin</v>
          </cell>
          <cell r="G1022" t="str">
            <v>Stockton Unified</v>
          </cell>
          <cell r="H1022" t="str">
            <v>Aspire Rosa Parks Academy</v>
          </cell>
          <cell r="I1022" t="str">
            <v>UNIFIED</v>
          </cell>
          <cell r="J1022" t="str">
            <v>0554</v>
          </cell>
          <cell r="K1022" t="str">
            <v>D</v>
          </cell>
          <cell r="L1022">
            <v>3</v>
          </cell>
          <cell r="M1022">
            <v>68676</v>
          </cell>
          <cell r="O1022">
            <v>1</v>
          </cell>
          <cell r="P1022">
            <v>10</v>
          </cell>
          <cell r="Q1022">
            <v>255</v>
          </cell>
        </row>
        <row r="1023">
          <cell r="A1023" t="str">
            <v>39686760111336</v>
          </cell>
          <cell r="B1023">
            <v>10893</v>
          </cell>
          <cell r="C1023" t="str">
            <v>39</v>
          </cell>
          <cell r="D1023">
            <v>68676</v>
          </cell>
          <cell r="E1023" t="str">
            <v>0111336</v>
          </cell>
          <cell r="F1023" t="str">
            <v>San Joaquin</v>
          </cell>
          <cell r="G1023" t="str">
            <v>Stockton Unified</v>
          </cell>
          <cell r="H1023" t="str">
            <v>Pittman Charter</v>
          </cell>
          <cell r="I1023" t="str">
            <v>UNIFIED</v>
          </cell>
          <cell r="J1023" t="str">
            <v>1197</v>
          </cell>
          <cell r="K1023" t="str">
            <v>L</v>
          </cell>
          <cell r="L1023">
            <v>3</v>
          </cell>
          <cell r="M1023">
            <v>68676</v>
          </cell>
          <cell r="O1023">
            <v>1</v>
          </cell>
          <cell r="P1023">
            <v>25</v>
          </cell>
          <cell r="Q1023">
            <v>255</v>
          </cell>
        </row>
        <row r="1024">
          <cell r="A1024" t="str">
            <v>39686760114876</v>
          </cell>
          <cell r="B1024">
            <v>11351</v>
          </cell>
          <cell r="C1024" t="str">
            <v>39</v>
          </cell>
          <cell r="D1024">
            <v>68676</v>
          </cell>
          <cell r="E1024" t="str">
            <v>0114876</v>
          </cell>
          <cell r="F1024" t="str">
            <v>San Joaquin</v>
          </cell>
          <cell r="G1024" t="str">
            <v>Stockton Unified</v>
          </cell>
          <cell r="H1024" t="str">
            <v>Aspire Port City Academy</v>
          </cell>
          <cell r="I1024" t="str">
            <v>UNIFIED</v>
          </cell>
          <cell r="J1024" t="str">
            <v>1553</v>
          </cell>
          <cell r="K1024" t="str">
            <v>D</v>
          </cell>
          <cell r="L1024">
            <v>3</v>
          </cell>
          <cell r="M1024">
            <v>68676</v>
          </cell>
          <cell r="O1024">
            <v>1</v>
          </cell>
          <cell r="P1024">
            <v>16</v>
          </cell>
          <cell r="Q1024">
            <v>255</v>
          </cell>
        </row>
        <row r="1025">
          <cell r="A1025" t="str">
            <v>39686760117853</v>
          </cell>
          <cell r="B1025">
            <v>12014</v>
          </cell>
          <cell r="C1025" t="str">
            <v>39</v>
          </cell>
          <cell r="D1025">
            <v>68676</v>
          </cell>
          <cell r="E1025" t="str">
            <v>0117853</v>
          </cell>
          <cell r="F1025" t="str">
            <v>San Joaquin</v>
          </cell>
          <cell r="G1025" t="str">
            <v>Stockton Unified</v>
          </cell>
          <cell r="H1025" t="str">
            <v>Dr. Lewis Dolphin Stallworth Sr. Charter</v>
          </cell>
          <cell r="I1025" t="str">
            <v>UNIFIED</v>
          </cell>
          <cell r="J1025" t="str">
            <v>1027</v>
          </cell>
          <cell r="K1025" t="str">
            <v>D</v>
          </cell>
          <cell r="L1025">
            <v>3</v>
          </cell>
          <cell r="M1025">
            <v>68676</v>
          </cell>
          <cell r="O1025">
            <v>1</v>
          </cell>
          <cell r="P1025">
            <v>19</v>
          </cell>
          <cell r="Q1025">
            <v>255</v>
          </cell>
        </row>
        <row r="1026">
          <cell r="A1026" t="str">
            <v>39686760118497</v>
          </cell>
          <cell r="B1026">
            <v>12049</v>
          </cell>
          <cell r="C1026" t="str">
            <v>39</v>
          </cell>
          <cell r="D1026">
            <v>68676</v>
          </cell>
          <cell r="E1026" t="str">
            <v>0118497</v>
          </cell>
          <cell r="F1026" t="str">
            <v>San Joaquin</v>
          </cell>
          <cell r="G1026" t="str">
            <v>Stockton Unified</v>
          </cell>
          <cell r="H1026" t="str">
            <v>Aspire Langston Hughes Academy</v>
          </cell>
          <cell r="I1026" t="str">
            <v>UNIFIED</v>
          </cell>
          <cell r="J1026" t="str">
            <v>1048</v>
          </cell>
          <cell r="K1026" t="str">
            <v>D</v>
          </cell>
          <cell r="L1026">
            <v>3</v>
          </cell>
          <cell r="M1026">
            <v>68676</v>
          </cell>
          <cell r="O1026">
            <v>1</v>
          </cell>
          <cell r="P1026">
            <v>19</v>
          </cell>
          <cell r="Q1026">
            <v>255</v>
          </cell>
        </row>
        <row r="1027">
          <cell r="A1027" t="str">
            <v>39686760119743</v>
          </cell>
          <cell r="B1027">
            <v>12208</v>
          </cell>
          <cell r="C1027" t="str">
            <v>39</v>
          </cell>
          <cell r="D1027">
            <v>68676</v>
          </cell>
          <cell r="E1027" t="str">
            <v>0119743</v>
          </cell>
          <cell r="F1027" t="str">
            <v>San Joaquin</v>
          </cell>
          <cell r="G1027" t="str">
            <v>Stockton Unified</v>
          </cell>
          <cell r="H1027" t="str">
            <v>Stockton Unified Early College Academy</v>
          </cell>
          <cell r="I1027" t="str">
            <v>UNIFIED</v>
          </cell>
          <cell r="J1027" t="str">
            <v>1083</v>
          </cell>
          <cell r="K1027" t="str">
            <v>L</v>
          </cell>
          <cell r="L1027">
            <v>3</v>
          </cell>
          <cell r="M1027">
            <v>68676</v>
          </cell>
          <cell r="O1027">
            <v>1</v>
          </cell>
          <cell r="P1027">
            <v>22</v>
          </cell>
          <cell r="Q1027">
            <v>255</v>
          </cell>
        </row>
        <row r="1028">
          <cell r="A1028" t="str">
            <v>39686760120725</v>
          </cell>
          <cell r="B1028">
            <v>12394</v>
          </cell>
          <cell r="C1028" t="str">
            <v>39</v>
          </cell>
          <cell r="D1028">
            <v>68676</v>
          </cell>
          <cell r="E1028" t="str">
            <v>0120725</v>
          </cell>
          <cell r="F1028" t="str">
            <v>San Joaquin</v>
          </cell>
          <cell r="G1028" t="str">
            <v>Stockton Unified</v>
          </cell>
          <cell r="H1028" t="str">
            <v>Stockton Collegiate International Elementary</v>
          </cell>
          <cell r="I1028" t="str">
            <v>UNIFIED</v>
          </cell>
          <cell r="J1028" t="str">
            <v>1142</v>
          </cell>
          <cell r="K1028" t="str">
            <v>D</v>
          </cell>
          <cell r="L1028">
            <v>3</v>
          </cell>
          <cell r="M1028">
            <v>68676</v>
          </cell>
          <cell r="O1028">
            <v>1</v>
          </cell>
          <cell r="P1028">
            <v>25</v>
          </cell>
          <cell r="Q1028">
            <v>255</v>
          </cell>
        </row>
        <row r="1029">
          <cell r="A1029" t="str">
            <v>39686760120733</v>
          </cell>
          <cell r="B1029">
            <v>12395</v>
          </cell>
          <cell r="C1029" t="str">
            <v>39</v>
          </cell>
          <cell r="D1029">
            <v>68676</v>
          </cell>
          <cell r="E1029" t="str">
            <v>0120733</v>
          </cell>
          <cell r="F1029" t="str">
            <v>San Joaquin</v>
          </cell>
          <cell r="G1029" t="str">
            <v>Stockton Unified</v>
          </cell>
          <cell r="H1029" t="str">
            <v>Stockton Collegiate International Secondary</v>
          </cell>
          <cell r="I1029" t="str">
            <v>UNIFIED</v>
          </cell>
          <cell r="J1029" t="str">
            <v>1143</v>
          </cell>
          <cell r="K1029" t="str">
            <v>D</v>
          </cell>
          <cell r="L1029">
            <v>3</v>
          </cell>
          <cell r="M1029">
            <v>68676</v>
          </cell>
          <cell r="O1029">
            <v>1</v>
          </cell>
          <cell r="P1029">
            <v>25</v>
          </cell>
          <cell r="Q1029">
            <v>255</v>
          </cell>
        </row>
        <row r="1030">
          <cell r="A1030" t="str">
            <v>39686760121541</v>
          </cell>
          <cell r="B1030">
            <v>12328</v>
          </cell>
          <cell r="C1030" t="str">
            <v>39</v>
          </cell>
          <cell r="D1030">
            <v>68676</v>
          </cell>
          <cell r="E1030" t="str">
            <v>0121541</v>
          </cell>
          <cell r="F1030" t="str">
            <v>San Joaquin</v>
          </cell>
          <cell r="G1030" t="str">
            <v>Stockton Unified</v>
          </cell>
          <cell r="H1030" t="str">
            <v>Aspire APEX Academy</v>
          </cell>
          <cell r="I1030" t="str">
            <v>UNIFIED</v>
          </cell>
          <cell r="J1030" t="str">
            <v>1552</v>
          </cell>
          <cell r="K1030" t="str">
            <v>D</v>
          </cell>
          <cell r="L1030">
            <v>3</v>
          </cell>
          <cell r="M1030">
            <v>68676</v>
          </cell>
          <cell r="O1030">
            <v>1</v>
          </cell>
          <cell r="P1030">
            <v>25</v>
          </cell>
          <cell r="Q1030">
            <v>255</v>
          </cell>
        </row>
        <row r="1031">
          <cell r="A1031" t="str">
            <v>39686760123802</v>
          </cell>
          <cell r="B1031">
            <v>12578</v>
          </cell>
          <cell r="C1031" t="str">
            <v>39</v>
          </cell>
          <cell r="D1031">
            <v>68676</v>
          </cell>
          <cell r="E1031" t="str">
            <v>0123802</v>
          </cell>
          <cell r="F1031" t="str">
            <v>San Joaquin</v>
          </cell>
          <cell r="G1031" t="str">
            <v>Stockton Unified</v>
          </cell>
          <cell r="H1031" t="str">
            <v>Health Careers Academy</v>
          </cell>
          <cell r="I1031" t="str">
            <v>UNIFIED</v>
          </cell>
          <cell r="J1031" t="str">
            <v>1283</v>
          </cell>
          <cell r="K1031" t="str">
            <v>L</v>
          </cell>
          <cell r="L1031">
            <v>3</v>
          </cell>
          <cell r="M1031">
            <v>68676</v>
          </cell>
          <cell r="O1031">
            <v>1</v>
          </cell>
          <cell r="P1031">
            <v>28</v>
          </cell>
          <cell r="Q1031">
            <v>255</v>
          </cell>
        </row>
        <row r="1032">
          <cell r="A1032" t="str">
            <v>39686760124248</v>
          </cell>
          <cell r="B1032">
            <v>12579</v>
          </cell>
          <cell r="C1032" t="str">
            <v>39</v>
          </cell>
          <cell r="D1032">
            <v>68676</v>
          </cell>
          <cell r="E1032" t="str">
            <v>0124248</v>
          </cell>
          <cell r="F1032" t="str">
            <v>San Joaquin</v>
          </cell>
          <cell r="G1032" t="str">
            <v>Stockton Unified</v>
          </cell>
          <cell r="H1032" t="str">
            <v>Pacific Law Academy</v>
          </cell>
          <cell r="I1032" t="str">
            <v>UNIFIED</v>
          </cell>
          <cell r="J1032" t="str">
            <v>1316</v>
          </cell>
          <cell r="K1032" t="str">
            <v>L</v>
          </cell>
          <cell r="L1032">
            <v>3</v>
          </cell>
          <cell r="M1032">
            <v>68676</v>
          </cell>
          <cell r="O1032">
            <v>1</v>
          </cell>
          <cell r="P1032">
            <v>28</v>
          </cell>
          <cell r="Q1032">
            <v>255</v>
          </cell>
        </row>
        <row r="1033">
          <cell r="A1033" t="str">
            <v>39686760124958</v>
          </cell>
          <cell r="B1033">
            <v>12619</v>
          </cell>
          <cell r="C1033" t="str">
            <v>39</v>
          </cell>
          <cell r="D1033">
            <v>68676</v>
          </cell>
          <cell r="E1033" t="str">
            <v>0124958</v>
          </cell>
          <cell r="F1033" t="str">
            <v>San Joaquin</v>
          </cell>
          <cell r="G1033" t="str">
            <v>Stockton Unified</v>
          </cell>
          <cell r="H1033" t="str">
            <v>TEAM Charter</v>
          </cell>
          <cell r="I1033" t="str">
            <v>UNIFIED</v>
          </cell>
          <cell r="J1033" t="str">
            <v>1360</v>
          </cell>
          <cell r="K1033" t="str">
            <v>D</v>
          </cell>
          <cell r="L1033">
            <v>3</v>
          </cell>
          <cell r="M1033">
            <v>68676</v>
          </cell>
          <cell r="O1033">
            <v>1</v>
          </cell>
          <cell r="P1033">
            <v>28</v>
          </cell>
          <cell r="Q1033">
            <v>255</v>
          </cell>
        </row>
        <row r="1034">
          <cell r="A1034" t="str">
            <v>39686760136283</v>
          </cell>
          <cell r="B1034">
            <v>14479</v>
          </cell>
          <cell r="C1034" t="str">
            <v>39</v>
          </cell>
          <cell r="D1034" t="str">
            <v>68676</v>
          </cell>
          <cell r="E1034" t="str">
            <v>0136283</v>
          </cell>
          <cell r="F1034" t="str">
            <v>San Joaquin</v>
          </cell>
          <cell r="G1034" t="str">
            <v>Stockton Unified</v>
          </cell>
          <cell r="H1034" t="str">
            <v>Team Charter Academy</v>
          </cell>
          <cell r="I1034" t="str">
            <v>UNIFIED</v>
          </cell>
          <cell r="J1034" t="str">
            <v>1890</v>
          </cell>
          <cell r="K1034" t="str">
            <v>D</v>
          </cell>
          <cell r="L1034">
            <v>3</v>
          </cell>
          <cell r="M1034">
            <v>68676</v>
          </cell>
          <cell r="O1034">
            <v>1</v>
          </cell>
          <cell r="P1034">
            <v>46</v>
          </cell>
          <cell r="Q1034">
            <v>255</v>
          </cell>
          <cell r="S1034" t="str">
            <v>x</v>
          </cell>
          <cell r="X1034" t="str">
            <v>System-0159</v>
          </cell>
          <cell r="Y1034" t="str">
            <v>Bill</v>
          </cell>
          <cell r="Z1034">
            <v>42956</v>
          </cell>
        </row>
        <row r="1035">
          <cell r="A1035" t="str">
            <v>39686766042725</v>
          </cell>
          <cell r="B1035">
            <v>7642</v>
          </cell>
          <cell r="C1035" t="str">
            <v>39</v>
          </cell>
          <cell r="D1035">
            <v>68676</v>
          </cell>
          <cell r="E1035" t="str">
            <v>6042725</v>
          </cell>
          <cell r="F1035" t="str">
            <v>San Joaquin</v>
          </cell>
          <cell r="G1035" t="str">
            <v>Stockton Unified</v>
          </cell>
          <cell r="H1035" t="str">
            <v>Nightingale Charter</v>
          </cell>
          <cell r="I1035" t="str">
            <v>UNIFIED</v>
          </cell>
          <cell r="J1035" t="str">
            <v>1318</v>
          </cell>
          <cell r="K1035" t="str">
            <v>L</v>
          </cell>
          <cell r="L1035">
            <v>3</v>
          </cell>
          <cell r="M1035">
            <v>68676</v>
          </cell>
          <cell r="O1035">
            <v>1</v>
          </cell>
          <cell r="P1035">
            <v>28</v>
          </cell>
          <cell r="Q1035">
            <v>255</v>
          </cell>
        </row>
        <row r="1036">
          <cell r="A1036" t="str">
            <v>39754990102384</v>
          </cell>
          <cell r="B1036">
            <v>9670</v>
          </cell>
          <cell r="C1036" t="str">
            <v>39</v>
          </cell>
          <cell r="D1036">
            <v>75499</v>
          </cell>
          <cell r="E1036" t="str">
            <v>0102384</v>
          </cell>
          <cell r="F1036" t="str">
            <v>San Joaquin</v>
          </cell>
          <cell r="G1036" t="str">
            <v>Tracy Joint Unified</v>
          </cell>
          <cell r="H1036" t="str">
            <v>Primary Charter</v>
          </cell>
          <cell r="I1036" t="str">
            <v>UNIFIED</v>
          </cell>
          <cell r="J1036" t="str">
            <v>0607</v>
          </cell>
          <cell r="K1036" t="str">
            <v>D</v>
          </cell>
          <cell r="L1036">
            <v>3</v>
          </cell>
          <cell r="M1036">
            <v>75499</v>
          </cell>
          <cell r="O1036">
            <v>1</v>
          </cell>
          <cell r="P1036">
            <v>7</v>
          </cell>
          <cell r="Q1036">
            <v>255</v>
          </cell>
        </row>
        <row r="1037">
          <cell r="A1037" t="str">
            <v>39754990102392</v>
          </cell>
          <cell r="B1037">
            <v>9671</v>
          </cell>
          <cell r="C1037" t="str">
            <v>39</v>
          </cell>
          <cell r="D1037">
            <v>75499</v>
          </cell>
          <cell r="E1037" t="str">
            <v>0102392</v>
          </cell>
          <cell r="F1037" t="str">
            <v>San Joaquin</v>
          </cell>
          <cell r="G1037" t="str">
            <v>Tracy Joint Unified</v>
          </cell>
          <cell r="H1037" t="str">
            <v>Millennium Charter</v>
          </cell>
          <cell r="I1037" t="str">
            <v>UNIFIED</v>
          </cell>
          <cell r="J1037" t="str">
            <v>0606</v>
          </cell>
          <cell r="K1037" t="str">
            <v>D</v>
          </cell>
          <cell r="L1037">
            <v>3</v>
          </cell>
          <cell r="M1037">
            <v>75499</v>
          </cell>
          <cell r="O1037">
            <v>1</v>
          </cell>
          <cell r="P1037">
            <v>7</v>
          </cell>
          <cell r="Q1037">
            <v>255</v>
          </cell>
        </row>
        <row r="1038">
          <cell r="A1038" t="str">
            <v>39754996118665</v>
          </cell>
          <cell r="B1038">
            <v>1367</v>
          </cell>
          <cell r="C1038" t="str">
            <v>39</v>
          </cell>
          <cell r="D1038">
            <v>75499</v>
          </cell>
          <cell r="E1038" t="str">
            <v>6118665</v>
          </cell>
          <cell r="F1038" t="str">
            <v>San Joaquin</v>
          </cell>
          <cell r="G1038" t="str">
            <v>Tracy Joint Unified</v>
          </cell>
          <cell r="H1038" t="str">
            <v>Discovery Charter</v>
          </cell>
          <cell r="I1038" t="str">
            <v>UNIFIED</v>
          </cell>
          <cell r="J1038" t="str">
            <v>0355</v>
          </cell>
          <cell r="K1038" t="str">
            <v>D</v>
          </cell>
          <cell r="L1038">
            <v>3</v>
          </cell>
          <cell r="M1038">
            <v>75499</v>
          </cell>
          <cell r="O1038">
            <v>1</v>
          </cell>
          <cell r="P1038">
            <v>1</v>
          </cell>
          <cell r="Q1038">
            <v>255</v>
          </cell>
        </row>
        <row r="1039">
          <cell r="A1039" t="str">
            <v>40104050101725</v>
          </cell>
          <cell r="B1039">
            <v>9650</v>
          </cell>
          <cell r="C1039" t="str">
            <v>40</v>
          </cell>
          <cell r="D1039">
            <v>10405</v>
          </cell>
          <cell r="E1039" t="str">
            <v>0101725</v>
          </cell>
          <cell r="F1039" t="str">
            <v>San Luis Obispo</v>
          </cell>
          <cell r="G1039" t="str">
            <v>San Luis Obispo Co. Off. of Education</v>
          </cell>
          <cell r="H1039" t="str">
            <v>Grizzly ChalleNGe Charter</v>
          </cell>
          <cell r="I1039" t="str">
            <v>CO OFFICE</v>
          </cell>
          <cell r="J1039" t="str">
            <v>0566</v>
          </cell>
          <cell r="K1039" t="str">
            <v>L</v>
          </cell>
          <cell r="L1039">
            <v>7</v>
          </cell>
          <cell r="M1039">
            <v>10405</v>
          </cell>
          <cell r="O1039">
            <v>1</v>
          </cell>
          <cell r="P1039">
            <v>4</v>
          </cell>
          <cell r="Q1039">
            <v>255</v>
          </cell>
        </row>
        <row r="1040">
          <cell r="A1040" t="str">
            <v>40688096043194</v>
          </cell>
          <cell r="B1040">
            <v>1368</v>
          </cell>
          <cell r="C1040" t="str">
            <v>40</v>
          </cell>
          <cell r="D1040">
            <v>68809</v>
          </cell>
          <cell r="E1040" t="str">
            <v>6043194</v>
          </cell>
          <cell r="F1040" t="str">
            <v>San Luis Obispo</v>
          </cell>
          <cell r="G1040" t="str">
            <v>San Luis Coastal Unified</v>
          </cell>
          <cell r="H1040" t="str">
            <v>Bellevue-Santa Fe Charter</v>
          </cell>
          <cell r="I1040" t="str">
            <v>UNIFIED</v>
          </cell>
          <cell r="J1040" t="str">
            <v>0093</v>
          </cell>
          <cell r="K1040" t="str">
            <v>D</v>
          </cell>
          <cell r="L1040">
            <v>3</v>
          </cell>
          <cell r="M1040">
            <v>68809</v>
          </cell>
          <cell r="O1040">
            <v>1</v>
          </cell>
          <cell r="P1040">
            <v>1</v>
          </cell>
          <cell r="Q1040">
            <v>255</v>
          </cell>
        </row>
        <row r="1041">
          <cell r="A1041" t="str">
            <v>40688250125807</v>
          </cell>
          <cell r="B1041">
            <v>12743</v>
          </cell>
          <cell r="C1041" t="str">
            <v>40</v>
          </cell>
          <cell r="D1041">
            <v>68825</v>
          </cell>
          <cell r="E1041" t="str">
            <v>0125807</v>
          </cell>
          <cell r="F1041" t="str">
            <v>San Luis Obispo</v>
          </cell>
          <cell r="G1041" t="str">
            <v>San Miguel Joint Union</v>
          </cell>
          <cell r="H1041" t="str">
            <v>Almond Acres Charter Academy</v>
          </cell>
          <cell r="I1041" t="str">
            <v>ELEMENTARY</v>
          </cell>
          <cell r="J1041" t="str">
            <v>1395</v>
          </cell>
          <cell r="K1041" t="str">
            <v>D</v>
          </cell>
          <cell r="L1041">
            <v>3</v>
          </cell>
          <cell r="M1041">
            <v>68825</v>
          </cell>
          <cell r="O1041">
            <v>1</v>
          </cell>
          <cell r="P1041">
            <v>31</v>
          </cell>
          <cell r="Q1041">
            <v>255</v>
          </cell>
        </row>
        <row r="1042">
          <cell r="A1042" t="str">
            <v>41104130135269</v>
          </cell>
          <cell r="B1042">
            <v>14444</v>
          </cell>
          <cell r="C1042" t="str">
            <v>41</v>
          </cell>
          <cell r="D1042" t="str">
            <v>10413</v>
          </cell>
          <cell r="E1042" t="str">
            <v>0135269</v>
          </cell>
          <cell r="F1042" t="str">
            <v>San Mateo</v>
          </cell>
          <cell r="G1042" t="str">
            <v>San Mateo Co. Office of Education</v>
          </cell>
          <cell r="H1042" t="str">
            <v>Oxford Day Academy</v>
          </cell>
          <cell r="I1042" t="str">
            <v>CO OFFICE</v>
          </cell>
          <cell r="J1042" t="str">
            <v>1845</v>
          </cell>
          <cell r="K1042" t="str">
            <v>D</v>
          </cell>
          <cell r="L1042">
            <v>2</v>
          </cell>
          <cell r="M1042">
            <v>69062</v>
          </cell>
          <cell r="N1042" t="str">
            <v>Sequoia Union High</v>
          </cell>
          <cell r="O1042">
            <v>1</v>
          </cell>
          <cell r="P1042">
            <v>46</v>
          </cell>
          <cell r="Q1042">
            <v>255</v>
          </cell>
          <cell r="S1042" t="str">
            <v>x</v>
          </cell>
          <cell r="X1042" t="str">
            <v>System-0167 &amp; 0141</v>
          </cell>
          <cell r="Y1042" t="str">
            <v>Bill</v>
          </cell>
          <cell r="Z1042">
            <v>42984</v>
          </cell>
        </row>
        <row r="1043">
          <cell r="A1043" t="str">
            <v>41689160112284</v>
          </cell>
          <cell r="B1043">
            <v>10284</v>
          </cell>
          <cell r="C1043" t="str">
            <v>41</v>
          </cell>
          <cell r="D1043">
            <v>68916</v>
          </cell>
          <cell r="E1043" t="str">
            <v>0112284</v>
          </cell>
          <cell r="F1043" t="str">
            <v>San Mateo</v>
          </cell>
          <cell r="G1043" t="str">
            <v>Jefferson Elementary</v>
          </cell>
          <cell r="H1043" t="str">
            <v>California Virtual Academy @ San Mateo</v>
          </cell>
          <cell r="I1043" t="str">
            <v>ELEMENTARY</v>
          </cell>
          <cell r="J1043" t="str">
            <v>0802</v>
          </cell>
          <cell r="K1043" t="str">
            <v>D</v>
          </cell>
          <cell r="L1043">
            <v>3</v>
          </cell>
          <cell r="M1043">
            <v>68916</v>
          </cell>
          <cell r="O1043">
            <v>1</v>
          </cell>
          <cell r="P1043">
            <v>13</v>
          </cell>
          <cell r="Q1043">
            <v>255</v>
          </cell>
        </row>
        <row r="1044">
          <cell r="A1044" t="str">
            <v>41689240127548</v>
          </cell>
          <cell r="B1044">
            <v>12911</v>
          </cell>
          <cell r="C1044" t="str">
            <v>41</v>
          </cell>
          <cell r="D1044">
            <v>68924</v>
          </cell>
          <cell r="E1044" t="str">
            <v>0127548</v>
          </cell>
          <cell r="F1044" t="str">
            <v>San Mateo</v>
          </cell>
          <cell r="G1044" t="str">
            <v>Jefferson Union High</v>
          </cell>
          <cell r="H1044" t="str">
            <v>Summit Public School: Shasta</v>
          </cell>
          <cell r="I1044" t="str">
            <v>HIGH</v>
          </cell>
          <cell r="J1044" t="str">
            <v>1500</v>
          </cell>
          <cell r="K1044" t="str">
            <v>D</v>
          </cell>
          <cell r="L1044">
            <v>3</v>
          </cell>
          <cell r="M1044">
            <v>68924</v>
          </cell>
          <cell r="O1044">
            <v>1</v>
          </cell>
          <cell r="P1044">
            <v>34</v>
          </cell>
          <cell r="Q1044">
            <v>255</v>
          </cell>
        </row>
        <row r="1045">
          <cell r="A1045" t="str">
            <v>41689990134197</v>
          </cell>
          <cell r="B1045">
            <v>1372</v>
          </cell>
          <cell r="C1045" t="str">
            <v>41</v>
          </cell>
          <cell r="D1045">
            <v>68999</v>
          </cell>
          <cell r="E1045" t="str">
            <v>0134197</v>
          </cell>
          <cell r="F1045" t="str">
            <v>San Mateo</v>
          </cell>
          <cell r="G1045" t="str">
            <v>Ravenswood City Elementary</v>
          </cell>
          <cell r="H1045" t="str">
            <v>Aspire East Palo Alto Charter</v>
          </cell>
          <cell r="I1045" t="str">
            <v>ELEMENTARY</v>
          </cell>
          <cell r="J1045" t="str">
            <v>0125</v>
          </cell>
          <cell r="K1045" t="str">
            <v>D</v>
          </cell>
          <cell r="L1045">
            <v>3</v>
          </cell>
          <cell r="M1045">
            <v>68999</v>
          </cell>
          <cell r="O1045">
            <v>1</v>
          </cell>
          <cell r="P1045">
            <v>1</v>
          </cell>
          <cell r="Q1045">
            <v>255</v>
          </cell>
        </row>
        <row r="1046">
          <cell r="A1046" t="str">
            <v>41689990135608</v>
          </cell>
          <cell r="B1046">
            <v>14472</v>
          </cell>
          <cell r="C1046" t="str">
            <v>41</v>
          </cell>
          <cell r="D1046" t="str">
            <v>68999</v>
          </cell>
          <cell r="E1046" t="str">
            <v>0135608</v>
          </cell>
          <cell r="F1046" t="str">
            <v>San Mateo</v>
          </cell>
          <cell r="G1046" t="str">
            <v>Ravenswood City Elementary</v>
          </cell>
          <cell r="H1046" t="str">
            <v>KIPP Valiant Community Prep</v>
          </cell>
          <cell r="I1046" t="str">
            <v>ELEMENTARY</v>
          </cell>
          <cell r="J1046" t="str">
            <v>1868</v>
          </cell>
          <cell r="K1046" t="str">
            <v>D</v>
          </cell>
          <cell r="L1046">
            <v>3</v>
          </cell>
          <cell r="M1046">
            <v>68999</v>
          </cell>
          <cell r="O1046">
            <v>1</v>
          </cell>
          <cell r="P1046">
            <v>46</v>
          </cell>
          <cell r="Q1046">
            <v>255</v>
          </cell>
          <cell r="S1046" t="str">
            <v>x</v>
          </cell>
          <cell r="X1046" t="str">
            <v>System-0165 &amp; 0156</v>
          </cell>
          <cell r="Y1046" t="str">
            <v>Bill</v>
          </cell>
          <cell r="Z1046">
            <v>42984</v>
          </cell>
        </row>
        <row r="1047">
          <cell r="A1047" t="str">
            <v>41690050127282</v>
          </cell>
          <cell r="B1047">
            <v>12910</v>
          </cell>
          <cell r="C1047" t="str">
            <v>41</v>
          </cell>
          <cell r="D1047">
            <v>69005</v>
          </cell>
          <cell r="E1047" t="str">
            <v>0127282</v>
          </cell>
          <cell r="F1047" t="str">
            <v>San Mateo</v>
          </cell>
          <cell r="G1047" t="str">
            <v>Redwood City Elementary</v>
          </cell>
          <cell r="H1047" t="str">
            <v>Connect Community Charter</v>
          </cell>
          <cell r="I1047" t="str">
            <v>ELEMENTARY</v>
          </cell>
          <cell r="J1047" t="str">
            <v>1498</v>
          </cell>
          <cell r="K1047" t="str">
            <v>D</v>
          </cell>
          <cell r="L1047">
            <v>3</v>
          </cell>
          <cell r="M1047">
            <v>69005</v>
          </cell>
          <cell r="O1047">
            <v>1</v>
          </cell>
          <cell r="P1047">
            <v>34</v>
          </cell>
          <cell r="Q1047">
            <v>255</v>
          </cell>
        </row>
        <row r="1048">
          <cell r="A1048" t="str">
            <v>41690050132068</v>
          </cell>
          <cell r="B1048">
            <v>14232</v>
          </cell>
          <cell r="C1048" t="str">
            <v>41</v>
          </cell>
          <cell r="D1048">
            <v>69005</v>
          </cell>
          <cell r="E1048" t="str">
            <v>0132068</v>
          </cell>
          <cell r="F1048" t="str">
            <v>San Mateo</v>
          </cell>
          <cell r="G1048" t="str">
            <v>Redwood City Elementary</v>
          </cell>
          <cell r="H1048" t="str">
            <v>KIPP Excelencia Community Preparatory</v>
          </cell>
          <cell r="I1048" t="str">
            <v>ELEMENTARY</v>
          </cell>
          <cell r="J1048" t="str">
            <v>1735</v>
          </cell>
          <cell r="K1048" t="str">
            <v>D</v>
          </cell>
          <cell r="L1048">
            <v>3</v>
          </cell>
          <cell r="M1048">
            <v>69005</v>
          </cell>
          <cell r="O1048">
            <v>1</v>
          </cell>
          <cell r="P1048">
            <v>40</v>
          </cell>
          <cell r="Q1048">
            <v>255</v>
          </cell>
        </row>
        <row r="1049">
          <cell r="A1049" t="str">
            <v>41690050132076</v>
          </cell>
          <cell r="B1049">
            <v>14233</v>
          </cell>
          <cell r="C1049" t="str">
            <v>41</v>
          </cell>
          <cell r="D1049">
            <v>69005</v>
          </cell>
          <cell r="E1049" t="str">
            <v>0132076</v>
          </cell>
          <cell r="F1049" t="str">
            <v>San Mateo</v>
          </cell>
          <cell r="G1049" t="str">
            <v>Redwood City Elementary</v>
          </cell>
          <cell r="H1049" t="str">
            <v>Rocketship Redwood City</v>
          </cell>
          <cell r="I1049" t="str">
            <v>ELEMENTARY</v>
          </cell>
          <cell r="J1049" t="str">
            <v>1736</v>
          </cell>
          <cell r="K1049" t="str">
            <v>D</v>
          </cell>
          <cell r="L1049">
            <v>3</v>
          </cell>
          <cell r="M1049">
            <v>69005</v>
          </cell>
          <cell r="O1049">
            <v>1</v>
          </cell>
          <cell r="P1049">
            <v>40</v>
          </cell>
          <cell r="Q1049">
            <v>255</v>
          </cell>
        </row>
        <row r="1050">
          <cell r="A1050" t="str">
            <v>41690216044721</v>
          </cell>
          <cell r="B1050">
            <v>1376</v>
          </cell>
          <cell r="C1050" t="str">
            <v>41</v>
          </cell>
          <cell r="D1050">
            <v>69021</v>
          </cell>
          <cell r="E1050" t="str">
            <v>6044721</v>
          </cell>
          <cell r="F1050" t="str">
            <v>San Mateo</v>
          </cell>
          <cell r="G1050" t="str">
            <v>San Carlos Elementary</v>
          </cell>
          <cell r="H1050" t="str">
            <v>Arundel Elementary</v>
          </cell>
          <cell r="I1050" t="str">
            <v>ELEMENTARY</v>
          </cell>
          <cell r="J1050" t="str">
            <v>0348</v>
          </cell>
          <cell r="K1050" t="str">
            <v>L</v>
          </cell>
          <cell r="L1050">
            <v>3</v>
          </cell>
          <cell r="M1050">
            <v>69021</v>
          </cell>
          <cell r="O1050">
            <v>2</v>
          </cell>
          <cell r="P1050">
            <v>1</v>
          </cell>
          <cell r="Q1050">
            <v>255</v>
          </cell>
        </row>
        <row r="1051">
          <cell r="A1051" t="str">
            <v>41690216044739</v>
          </cell>
          <cell r="B1051">
            <v>1377</v>
          </cell>
          <cell r="C1051" t="str">
            <v>41</v>
          </cell>
          <cell r="D1051">
            <v>69021</v>
          </cell>
          <cell r="E1051" t="str">
            <v>6044739</v>
          </cell>
          <cell r="F1051" t="str">
            <v>San Mateo</v>
          </cell>
          <cell r="G1051" t="str">
            <v>San Carlos Elementary</v>
          </cell>
          <cell r="H1051" t="str">
            <v>Brittan Acres Elementary</v>
          </cell>
          <cell r="I1051" t="str">
            <v>ELEMENTARY</v>
          </cell>
          <cell r="J1051" t="str">
            <v>0260</v>
          </cell>
          <cell r="K1051" t="str">
            <v>L</v>
          </cell>
          <cell r="L1051">
            <v>3</v>
          </cell>
          <cell r="M1051">
            <v>69021</v>
          </cell>
          <cell r="O1051">
            <v>2</v>
          </cell>
          <cell r="P1051">
            <v>1</v>
          </cell>
          <cell r="Q1051">
            <v>255</v>
          </cell>
        </row>
        <row r="1052">
          <cell r="A1052" t="str">
            <v>41690216044754</v>
          </cell>
          <cell r="B1052">
            <v>1378</v>
          </cell>
          <cell r="C1052" t="str">
            <v>41</v>
          </cell>
          <cell r="D1052">
            <v>69021</v>
          </cell>
          <cell r="E1052" t="str">
            <v>6044754</v>
          </cell>
          <cell r="F1052" t="str">
            <v>San Mateo</v>
          </cell>
          <cell r="G1052" t="str">
            <v>San Carlos Elementary</v>
          </cell>
          <cell r="H1052" t="str">
            <v>Heather Elementary</v>
          </cell>
          <cell r="I1052" t="str">
            <v>ELEMENTARY</v>
          </cell>
          <cell r="J1052" t="str">
            <v>0259</v>
          </cell>
          <cell r="K1052" t="str">
            <v>L</v>
          </cell>
          <cell r="L1052">
            <v>3</v>
          </cell>
          <cell r="M1052">
            <v>69021</v>
          </cell>
          <cell r="O1052">
            <v>2</v>
          </cell>
          <cell r="P1052">
            <v>1</v>
          </cell>
          <cell r="Q1052">
            <v>255</v>
          </cell>
        </row>
        <row r="1053">
          <cell r="A1053" t="str">
            <v>41690216044770</v>
          </cell>
          <cell r="B1053">
            <v>1379</v>
          </cell>
          <cell r="C1053" t="str">
            <v>41</v>
          </cell>
          <cell r="D1053">
            <v>69021</v>
          </cell>
          <cell r="E1053" t="str">
            <v>6044770</v>
          </cell>
          <cell r="F1053" t="str">
            <v>San Mateo</v>
          </cell>
          <cell r="G1053" t="str">
            <v>San Carlos Elementary</v>
          </cell>
          <cell r="H1053" t="str">
            <v>Tierra Linda Middle</v>
          </cell>
          <cell r="I1053" t="str">
            <v>ELEMENTARY</v>
          </cell>
          <cell r="J1053" t="str">
            <v>0329</v>
          </cell>
          <cell r="K1053" t="str">
            <v>L</v>
          </cell>
          <cell r="L1053">
            <v>3</v>
          </cell>
          <cell r="M1053">
            <v>69021</v>
          </cell>
          <cell r="O1053">
            <v>2</v>
          </cell>
          <cell r="P1053">
            <v>1</v>
          </cell>
          <cell r="Q1053">
            <v>255</v>
          </cell>
        </row>
        <row r="1054">
          <cell r="A1054" t="str">
            <v>41690216044788</v>
          </cell>
          <cell r="B1054">
            <v>1380</v>
          </cell>
          <cell r="C1054" t="str">
            <v>41</v>
          </cell>
          <cell r="D1054">
            <v>69021</v>
          </cell>
          <cell r="E1054" t="str">
            <v>6044788</v>
          </cell>
          <cell r="F1054" t="str">
            <v>San Mateo</v>
          </cell>
          <cell r="G1054" t="str">
            <v>San Carlos Elementary</v>
          </cell>
          <cell r="H1054" t="str">
            <v>White Oaks Elementary</v>
          </cell>
          <cell r="I1054" t="str">
            <v>ELEMENTARY</v>
          </cell>
          <cell r="J1054" t="str">
            <v>0330</v>
          </cell>
          <cell r="K1054" t="str">
            <v>L</v>
          </cell>
          <cell r="L1054">
            <v>3</v>
          </cell>
          <cell r="M1054">
            <v>69021</v>
          </cell>
          <cell r="O1054">
            <v>2</v>
          </cell>
          <cell r="P1054">
            <v>1</v>
          </cell>
          <cell r="Q1054">
            <v>255</v>
          </cell>
        </row>
        <row r="1055">
          <cell r="A1055" t="str">
            <v>41690216112213</v>
          </cell>
          <cell r="B1055">
            <v>1381</v>
          </cell>
          <cell r="C1055" t="str">
            <v>41</v>
          </cell>
          <cell r="D1055">
            <v>69021</v>
          </cell>
          <cell r="E1055" t="str">
            <v>6112213</v>
          </cell>
          <cell r="F1055" t="str">
            <v>San Mateo</v>
          </cell>
          <cell r="G1055" t="str">
            <v>San Carlos Elementary</v>
          </cell>
          <cell r="H1055" t="str">
            <v>San Carlos Charter Learning Center</v>
          </cell>
          <cell r="I1055" t="str">
            <v>ELEMENTARY</v>
          </cell>
          <cell r="J1055" t="str">
            <v>0001</v>
          </cell>
          <cell r="K1055" t="str">
            <v>D</v>
          </cell>
          <cell r="L1055">
            <v>3</v>
          </cell>
          <cell r="M1055">
            <v>69021</v>
          </cell>
          <cell r="O1055">
            <v>1</v>
          </cell>
          <cell r="P1055">
            <v>1</v>
          </cell>
          <cell r="Q1055">
            <v>255</v>
          </cell>
        </row>
        <row r="1056">
          <cell r="A1056" t="str">
            <v>41690470129759</v>
          </cell>
          <cell r="B1056">
            <v>14091</v>
          </cell>
          <cell r="C1056" t="str">
            <v>41</v>
          </cell>
          <cell r="D1056">
            <v>69047</v>
          </cell>
          <cell r="E1056" t="str">
            <v>0129759</v>
          </cell>
          <cell r="F1056" t="str">
            <v>San Mateo</v>
          </cell>
          <cell r="G1056" t="str">
            <v>San Mateo Union High</v>
          </cell>
          <cell r="H1056" t="str">
            <v>Design Tech High School</v>
          </cell>
          <cell r="I1056" t="str">
            <v>HIGH</v>
          </cell>
          <cell r="J1056" t="str">
            <v>1647</v>
          </cell>
          <cell r="K1056" t="str">
            <v>D</v>
          </cell>
          <cell r="L1056">
            <v>3</v>
          </cell>
          <cell r="M1056">
            <v>69047</v>
          </cell>
          <cell r="O1056">
            <v>1</v>
          </cell>
          <cell r="P1056">
            <v>37</v>
          </cell>
          <cell r="Q1056">
            <v>255</v>
          </cell>
        </row>
        <row r="1057">
          <cell r="A1057" t="str">
            <v>41690620112722</v>
          </cell>
          <cell r="B1057">
            <v>10299</v>
          </cell>
          <cell r="C1057" t="str">
            <v>41</v>
          </cell>
          <cell r="D1057">
            <v>69062</v>
          </cell>
          <cell r="E1057" t="str">
            <v>0112722</v>
          </cell>
          <cell r="F1057" t="str">
            <v>San Mateo</v>
          </cell>
          <cell r="G1057" t="str">
            <v>Sequoia Union High</v>
          </cell>
          <cell r="H1057" t="str">
            <v>Summit Preparatory Charter High</v>
          </cell>
          <cell r="I1057" t="str">
            <v>HIGH</v>
          </cell>
          <cell r="J1057" t="str">
            <v>0835</v>
          </cell>
          <cell r="K1057" t="str">
            <v>D</v>
          </cell>
          <cell r="L1057">
            <v>3</v>
          </cell>
          <cell r="M1057">
            <v>69062</v>
          </cell>
          <cell r="O1057">
            <v>1</v>
          </cell>
          <cell r="P1057">
            <v>13</v>
          </cell>
          <cell r="Q1057">
            <v>255</v>
          </cell>
        </row>
        <row r="1058">
          <cell r="A1058" t="str">
            <v>41690620119503</v>
          </cell>
          <cell r="B1058">
            <v>12211</v>
          </cell>
          <cell r="C1058" t="str">
            <v>41</v>
          </cell>
          <cell r="D1058">
            <v>69062</v>
          </cell>
          <cell r="E1058" t="str">
            <v>0119503</v>
          </cell>
          <cell r="F1058" t="str">
            <v>San Mateo</v>
          </cell>
          <cell r="G1058" t="str">
            <v>Sequoia Union High</v>
          </cell>
          <cell r="H1058" t="str">
            <v>Everest Public High</v>
          </cell>
          <cell r="I1058" t="str">
            <v>HIGH</v>
          </cell>
          <cell r="J1058" t="str">
            <v>1070</v>
          </cell>
          <cell r="K1058" t="str">
            <v>D</v>
          </cell>
          <cell r="L1058">
            <v>3</v>
          </cell>
          <cell r="M1058">
            <v>69062</v>
          </cell>
          <cell r="O1058">
            <v>1</v>
          </cell>
          <cell r="P1058">
            <v>22</v>
          </cell>
          <cell r="Q1058">
            <v>255</v>
          </cell>
        </row>
        <row r="1059">
          <cell r="A1059" t="str">
            <v>41690620126722</v>
          </cell>
          <cell r="B1059">
            <v>12773</v>
          </cell>
          <cell r="C1059" t="str">
            <v>41</v>
          </cell>
          <cell r="D1059">
            <v>69062</v>
          </cell>
          <cell r="E1059" t="str">
            <v>0126722</v>
          </cell>
          <cell r="F1059" t="str">
            <v>San Mateo</v>
          </cell>
          <cell r="G1059" t="str">
            <v>Sequoia Union High</v>
          </cell>
          <cell r="H1059" t="str">
            <v>East Palo Alto Academy</v>
          </cell>
          <cell r="I1059" t="str">
            <v>HIGH</v>
          </cell>
          <cell r="J1059" t="str">
            <v>1446</v>
          </cell>
          <cell r="K1059" t="str">
            <v>D</v>
          </cell>
          <cell r="L1059">
            <v>3</v>
          </cell>
          <cell r="M1059">
            <v>69062</v>
          </cell>
          <cell r="O1059">
            <v>1</v>
          </cell>
          <cell r="P1059">
            <v>31</v>
          </cell>
          <cell r="Q1059">
            <v>255</v>
          </cell>
        </row>
        <row r="1060">
          <cell r="A1060" t="str">
            <v>42691120111773</v>
          </cell>
          <cell r="B1060">
            <v>10285</v>
          </cell>
          <cell r="C1060" t="str">
            <v>42</v>
          </cell>
          <cell r="D1060">
            <v>69112</v>
          </cell>
          <cell r="E1060" t="str">
            <v>0111773</v>
          </cell>
          <cell r="F1060" t="str">
            <v>Santa Barbara</v>
          </cell>
          <cell r="G1060" t="str">
            <v>Blochman Union Elementary</v>
          </cell>
          <cell r="H1060" t="str">
            <v>Family Partnership Home Study Charter</v>
          </cell>
          <cell r="I1060" t="str">
            <v>ELEMENTARY</v>
          </cell>
          <cell r="J1060" t="str">
            <v>0763</v>
          </cell>
          <cell r="K1060" t="str">
            <v>D</v>
          </cell>
          <cell r="L1060">
            <v>3</v>
          </cell>
          <cell r="M1060">
            <v>69112</v>
          </cell>
          <cell r="O1060">
            <v>1</v>
          </cell>
          <cell r="P1060">
            <v>13</v>
          </cell>
          <cell r="Q1060">
            <v>255</v>
          </cell>
        </row>
        <row r="1061">
          <cell r="A1061" t="str">
            <v>42691120124255</v>
          </cell>
          <cell r="B1061">
            <v>12580</v>
          </cell>
          <cell r="C1061" t="str">
            <v>42</v>
          </cell>
          <cell r="D1061">
            <v>69112</v>
          </cell>
          <cell r="E1061" t="str">
            <v>0124255</v>
          </cell>
          <cell r="F1061" t="str">
            <v>Santa Barbara</v>
          </cell>
          <cell r="G1061" t="str">
            <v>Blochman Union Elementary</v>
          </cell>
          <cell r="H1061" t="str">
            <v>Trivium Charter</v>
          </cell>
          <cell r="I1061" t="str">
            <v>ELEMENTARY</v>
          </cell>
          <cell r="J1061" t="str">
            <v>1319</v>
          </cell>
          <cell r="K1061" t="str">
            <v>D</v>
          </cell>
          <cell r="L1061">
            <v>3</v>
          </cell>
          <cell r="M1061">
            <v>69112</v>
          </cell>
          <cell r="O1061">
            <v>1</v>
          </cell>
          <cell r="P1061">
            <v>28</v>
          </cell>
          <cell r="Q1061">
            <v>255</v>
          </cell>
        </row>
        <row r="1062">
          <cell r="A1062" t="str">
            <v>42691796118434</v>
          </cell>
          <cell r="B1062">
            <v>1382</v>
          </cell>
          <cell r="C1062" t="str">
            <v>42</v>
          </cell>
          <cell r="D1062">
            <v>69179</v>
          </cell>
          <cell r="E1062" t="str">
            <v>6118434</v>
          </cell>
          <cell r="F1062" t="str">
            <v>Santa Barbara</v>
          </cell>
          <cell r="G1062" t="str">
            <v>College Elementary</v>
          </cell>
          <cell r="H1062" t="str">
            <v>Santa Ynez Valley Charter</v>
          </cell>
          <cell r="I1062" t="str">
            <v>ELEMENTARY</v>
          </cell>
          <cell r="J1062" t="str">
            <v>0337</v>
          </cell>
          <cell r="K1062" t="str">
            <v>D</v>
          </cell>
          <cell r="L1062">
            <v>3</v>
          </cell>
          <cell r="M1062">
            <v>69179</v>
          </cell>
          <cell r="O1062">
            <v>1</v>
          </cell>
          <cell r="P1062">
            <v>1</v>
          </cell>
          <cell r="Q1062">
            <v>255</v>
          </cell>
        </row>
        <row r="1063">
          <cell r="A1063" t="str">
            <v>42692290116921</v>
          </cell>
          <cell r="B1063">
            <v>12016</v>
          </cell>
          <cell r="C1063" t="str">
            <v>42</v>
          </cell>
          <cell r="D1063">
            <v>69229</v>
          </cell>
          <cell r="E1063" t="str">
            <v>0116921</v>
          </cell>
          <cell r="F1063" t="str">
            <v>Santa Barbara</v>
          </cell>
          <cell r="G1063" t="str">
            <v>Lompoc Unified</v>
          </cell>
          <cell r="H1063" t="str">
            <v>Manzanita Public Charter</v>
          </cell>
          <cell r="I1063" t="str">
            <v>UNIFIED</v>
          </cell>
          <cell r="J1063" t="str">
            <v>0973</v>
          </cell>
          <cell r="K1063" t="str">
            <v>D</v>
          </cell>
          <cell r="L1063">
            <v>3</v>
          </cell>
          <cell r="M1063">
            <v>69229</v>
          </cell>
          <cell r="O1063">
            <v>1</v>
          </cell>
          <cell r="P1063">
            <v>19</v>
          </cell>
          <cell r="Q1063">
            <v>255</v>
          </cell>
        </row>
        <row r="1064">
          <cell r="A1064" t="str">
            <v>42692600116434</v>
          </cell>
          <cell r="B1064">
            <v>12017</v>
          </cell>
          <cell r="C1064" t="str">
            <v>42</v>
          </cell>
          <cell r="D1064">
            <v>69260</v>
          </cell>
          <cell r="E1064" t="str">
            <v>0116434</v>
          </cell>
          <cell r="F1064" t="str">
            <v>Santa Barbara</v>
          </cell>
          <cell r="G1064" t="str">
            <v>Orcutt Union Elementary</v>
          </cell>
          <cell r="H1064" t="str">
            <v>Orcutt Academy Charter</v>
          </cell>
          <cell r="I1064" t="str">
            <v>ELEMENTARY</v>
          </cell>
          <cell r="J1064" t="str">
            <v>0967</v>
          </cell>
          <cell r="K1064" t="str">
            <v>L</v>
          </cell>
          <cell r="L1064">
            <v>3</v>
          </cell>
          <cell r="M1064">
            <v>69260</v>
          </cell>
          <cell r="O1064">
            <v>1</v>
          </cell>
          <cell r="P1064">
            <v>19</v>
          </cell>
          <cell r="Q1064">
            <v>255</v>
          </cell>
        </row>
        <row r="1065">
          <cell r="A1065" t="str">
            <v>42750100134866</v>
          </cell>
          <cell r="B1065">
            <v>14379</v>
          </cell>
          <cell r="C1065">
            <v>42</v>
          </cell>
          <cell r="D1065">
            <v>75010</v>
          </cell>
          <cell r="E1065">
            <v>134866</v>
          </cell>
          <cell r="F1065" t="str">
            <v>Santa Barbara</v>
          </cell>
          <cell r="G1065" t="str">
            <v>Cuyama Joint Unified</v>
          </cell>
          <cell r="H1065" t="str">
            <v>California STEAM Santa Barbara</v>
          </cell>
          <cell r="I1065" t="str">
            <v>UNIFIED</v>
          </cell>
          <cell r="J1065" t="str">
            <v>1837</v>
          </cell>
          <cell r="K1065" t="str">
            <v>D</v>
          </cell>
          <cell r="L1065">
            <v>3</v>
          </cell>
          <cell r="M1065">
            <v>75010</v>
          </cell>
          <cell r="O1065">
            <v>1</v>
          </cell>
          <cell r="P1065">
            <v>43</v>
          </cell>
          <cell r="Q1065">
            <v>255</v>
          </cell>
        </row>
        <row r="1066">
          <cell r="A1066" t="str">
            <v>42750100135590</v>
          </cell>
          <cell r="B1066">
            <v>14445</v>
          </cell>
          <cell r="C1066" t="str">
            <v>42</v>
          </cell>
          <cell r="D1066" t="str">
            <v>75010</v>
          </cell>
          <cell r="E1066" t="str">
            <v>0135590</v>
          </cell>
          <cell r="F1066" t="str">
            <v>Santa Barbara</v>
          </cell>
          <cell r="G1066" t="str">
            <v>Cuyama Joint Unified</v>
          </cell>
          <cell r="H1066" t="str">
            <v>Uplift California Santa Barbara</v>
          </cell>
          <cell r="I1066" t="str">
            <v>UNIFIED</v>
          </cell>
          <cell r="J1066" t="str">
            <v>1862</v>
          </cell>
          <cell r="K1066" t="str">
            <v>D</v>
          </cell>
          <cell r="L1066">
            <v>3</v>
          </cell>
          <cell r="M1066">
            <v>75010</v>
          </cell>
          <cell r="O1066">
            <v>1</v>
          </cell>
          <cell r="P1066">
            <v>46</v>
          </cell>
          <cell r="Q1066">
            <v>255</v>
          </cell>
          <cell r="S1066" t="str">
            <v>x</v>
          </cell>
          <cell r="X1066" t="str">
            <v>System-0141</v>
          </cell>
          <cell r="Y1066" t="str">
            <v>Bill</v>
          </cell>
          <cell r="Z1066">
            <v>42928</v>
          </cell>
        </row>
        <row r="1067">
          <cell r="A1067" t="str">
            <v>42750100136630</v>
          </cell>
          <cell r="B1067">
            <v>14495</v>
          </cell>
          <cell r="C1067" t="str">
            <v>42</v>
          </cell>
          <cell r="D1067" t="str">
            <v>75010</v>
          </cell>
          <cell r="E1067" t="str">
            <v>0136630</v>
          </cell>
          <cell r="F1067" t="str">
            <v>Santa Barbara</v>
          </cell>
          <cell r="G1067" t="str">
            <v>Cuyama Joint Unified</v>
          </cell>
          <cell r="H1067" t="str">
            <v>Valiant Santa Barbara</v>
          </cell>
          <cell r="I1067" t="str">
            <v>UNIFIED</v>
          </cell>
          <cell r="J1067" t="str">
            <v>1907</v>
          </cell>
          <cell r="K1067" t="str">
            <v>D</v>
          </cell>
          <cell r="L1067">
            <v>3</v>
          </cell>
          <cell r="M1067">
            <v>75010</v>
          </cell>
          <cell r="O1067">
            <v>1</v>
          </cell>
          <cell r="P1067">
            <v>46</v>
          </cell>
          <cell r="Q1067">
            <v>255</v>
          </cell>
          <cell r="S1067" t="str">
            <v>x</v>
          </cell>
          <cell r="X1067" t="str">
            <v>System-0192</v>
          </cell>
          <cell r="Y1067" t="str">
            <v>Bill</v>
          </cell>
          <cell r="Z1067">
            <v>43082</v>
          </cell>
        </row>
        <row r="1068">
          <cell r="A1068" t="str">
            <v>42767866045918</v>
          </cell>
          <cell r="B1068">
            <v>1384</v>
          </cell>
          <cell r="C1068" t="str">
            <v>42</v>
          </cell>
          <cell r="D1068">
            <v>76786</v>
          </cell>
          <cell r="E1068" t="str">
            <v>6045918</v>
          </cell>
          <cell r="F1068" t="str">
            <v>Santa Barbara</v>
          </cell>
          <cell r="G1068" t="str">
            <v>Santa Barbara Unified</v>
          </cell>
          <cell r="H1068" t="str">
            <v>Peabody Charter</v>
          </cell>
          <cell r="I1068" t="str">
            <v>UNIFIED</v>
          </cell>
          <cell r="J1068" t="str">
            <v>0021</v>
          </cell>
          <cell r="K1068" t="str">
            <v>D</v>
          </cell>
          <cell r="L1068">
            <v>3</v>
          </cell>
          <cell r="M1068">
            <v>76786</v>
          </cell>
          <cell r="O1068">
            <v>1</v>
          </cell>
          <cell r="P1068">
            <v>1</v>
          </cell>
          <cell r="Q1068">
            <v>255</v>
          </cell>
        </row>
        <row r="1069">
          <cell r="A1069" t="str">
            <v>42767866111603</v>
          </cell>
          <cell r="B1069">
            <v>1385</v>
          </cell>
          <cell r="C1069" t="str">
            <v>42</v>
          </cell>
          <cell r="D1069">
            <v>76786</v>
          </cell>
          <cell r="E1069" t="str">
            <v>6111603</v>
          </cell>
          <cell r="F1069" t="str">
            <v>Santa Barbara</v>
          </cell>
          <cell r="G1069" t="str">
            <v>Santa Barbara Unified</v>
          </cell>
          <cell r="H1069" t="str">
            <v>Santa Barbara Charter</v>
          </cell>
          <cell r="I1069" t="str">
            <v>UNIFIED</v>
          </cell>
          <cell r="J1069" t="str">
            <v>0020</v>
          </cell>
          <cell r="K1069" t="str">
            <v>L</v>
          </cell>
          <cell r="L1069">
            <v>3</v>
          </cell>
          <cell r="M1069">
            <v>76786</v>
          </cell>
          <cell r="O1069">
            <v>1</v>
          </cell>
          <cell r="P1069">
            <v>1</v>
          </cell>
          <cell r="Q1069">
            <v>255</v>
          </cell>
        </row>
        <row r="1070">
          <cell r="A1070" t="str">
            <v>42767866118202</v>
          </cell>
          <cell r="B1070">
            <v>1386</v>
          </cell>
          <cell r="C1070" t="str">
            <v>42</v>
          </cell>
          <cell r="D1070">
            <v>76786</v>
          </cell>
          <cell r="E1070" t="str">
            <v>6118202</v>
          </cell>
          <cell r="F1070" t="str">
            <v>Santa Barbara</v>
          </cell>
          <cell r="G1070" t="str">
            <v>Santa Barbara Unified</v>
          </cell>
          <cell r="H1070" t="str">
            <v>Adelante Charter</v>
          </cell>
          <cell r="I1070" t="str">
            <v>UNIFIED</v>
          </cell>
          <cell r="J1070" t="str">
            <v>0326</v>
          </cell>
          <cell r="K1070" t="str">
            <v>D</v>
          </cell>
          <cell r="L1070">
            <v>3</v>
          </cell>
          <cell r="M1070">
            <v>76786</v>
          </cell>
          <cell r="O1070">
            <v>1</v>
          </cell>
          <cell r="P1070">
            <v>1</v>
          </cell>
          <cell r="Q1070">
            <v>255</v>
          </cell>
        </row>
        <row r="1071">
          <cell r="A1071" t="str">
            <v>42769500132894</v>
          </cell>
          <cell r="B1071">
            <v>14261</v>
          </cell>
          <cell r="C1071" t="str">
            <v>42</v>
          </cell>
          <cell r="D1071">
            <v>76950</v>
          </cell>
          <cell r="E1071" t="str">
            <v>0132894</v>
          </cell>
          <cell r="F1071" t="str">
            <v>Santa Barbara</v>
          </cell>
          <cell r="G1071" t="str">
            <v>State Board of Education - Olive Grove Charter School</v>
          </cell>
          <cell r="H1071" t="str">
            <v>Olive Grove Charter School</v>
          </cell>
          <cell r="I1071" t="str">
            <v>UNIFIED</v>
          </cell>
          <cell r="J1071" t="str">
            <v>1768</v>
          </cell>
          <cell r="K1071" t="str">
            <v>D</v>
          </cell>
          <cell r="L1071">
            <v>4</v>
          </cell>
          <cell r="M1071">
            <v>75010</v>
          </cell>
          <cell r="N1071" t="str">
            <v>Cuyama Joint Unified</v>
          </cell>
          <cell r="O1071">
            <v>1</v>
          </cell>
          <cell r="P1071">
            <v>40</v>
          </cell>
          <cell r="Q1071">
            <v>255</v>
          </cell>
        </row>
        <row r="1072">
          <cell r="A1072" t="str">
            <v>43104390106534</v>
          </cell>
          <cell r="B1072">
            <v>9737</v>
          </cell>
          <cell r="C1072" t="str">
            <v>43</v>
          </cell>
          <cell r="D1072">
            <v>10439</v>
          </cell>
          <cell r="E1072" t="str">
            <v>0106534</v>
          </cell>
          <cell r="F1072" t="str">
            <v>Santa Clara</v>
          </cell>
          <cell r="G1072" t="str">
            <v>Santa Clara Co. Off. of Education</v>
          </cell>
          <cell r="H1072" t="str">
            <v>Bullis Charter</v>
          </cell>
          <cell r="I1072" t="str">
            <v>ELEMENTARY</v>
          </cell>
          <cell r="J1072" t="str">
            <v>0615</v>
          </cell>
          <cell r="K1072" t="str">
            <v>D</v>
          </cell>
          <cell r="L1072">
            <v>2</v>
          </cell>
          <cell r="M1072">
            <v>69518</v>
          </cell>
          <cell r="N1072" t="str">
            <v>Los Altos Elementary</v>
          </cell>
          <cell r="O1072">
            <v>1</v>
          </cell>
          <cell r="P1072">
            <v>7</v>
          </cell>
          <cell r="Q1072">
            <v>255</v>
          </cell>
        </row>
        <row r="1073">
          <cell r="A1073" t="str">
            <v>43104390111880</v>
          </cell>
          <cell r="B1073">
            <v>10287</v>
          </cell>
          <cell r="C1073" t="str">
            <v>43</v>
          </cell>
          <cell r="D1073">
            <v>10439</v>
          </cell>
          <cell r="E1073" t="str">
            <v>0111880</v>
          </cell>
          <cell r="F1073" t="str">
            <v>Santa Clara</v>
          </cell>
          <cell r="G1073" t="str">
            <v>Santa Clara Co. Off. of Education</v>
          </cell>
          <cell r="H1073" t="str">
            <v>Discovery Charter</v>
          </cell>
          <cell r="I1073" t="str">
            <v>ELEMENTARY</v>
          </cell>
          <cell r="J1073" t="str">
            <v>0767</v>
          </cell>
          <cell r="K1073" t="str">
            <v>D</v>
          </cell>
          <cell r="L1073">
            <v>2</v>
          </cell>
          <cell r="M1073">
            <v>69575</v>
          </cell>
          <cell r="N1073" t="str">
            <v>Moreland</v>
          </cell>
          <cell r="O1073">
            <v>1</v>
          </cell>
          <cell r="P1073">
            <v>13</v>
          </cell>
          <cell r="Q1073">
            <v>255</v>
          </cell>
        </row>
        <row r="1074">
          <cell r="A1074" t="str">
            <v>43104390113431</v>
          </cell>
          <cell r="B1074">
            <v>11420</v>
          </cell>
          <cell r="C1074" t="str">
            <v>43</v>
          </cell>
          <cell r="D1074">
            <v>10439</v>
          </cell>
          <cell r="E1074" t="str">
            <v>0113431</v>
          </cell>
          <cell r="F1074" t="str">
            <v>Santa Clara</v>
          </cell>
          <cell r="G1074" t="str">
            <v>Santa Clara Co. Off. of Education</v>
          </cell>
          <cell r="H1074" t="str">
            <v>University Preparatory Academy Charter</v>
          </cell>
          <cell r="I1074" t="str">
            <v>CO OFFICE</v>
          </cell>
          <cell r="J1074" t="str">
            <v>0844</v>
          </cell>
          <cell r="K1074" t="str">
            <v>D</v>
          </cell>
          <cell r="L1074">
            <v>7</v>
          </cell>
          <cell r="M1074">
            <v>10439</v>
          </cell>
          <cell r="O1074">
            <v>1</v>
          </cell>
          <cell r="P1074">
            <v>16</v>
          </cell>
          <cell r="Q1074">
            <v>255</v>
          </cell>
        </row>
        <row r="1075">
          <cell r="A1075" t="str">
            <v>43104390113704</v>
          </cell>
          <cell r="B1075">
            <v>11421</v>
          </cell>
          <cell r="C1075" t="str">
            <v>43</v>
          </cell>
          <cell r="D1075">
            <v>10439</v>
          </cell>
          <cell r="E1075" t="str">
            <v>0113704</v>
          </cell>
          <cell r="F1075" t="str">
            <v>Santa Clara</v>
          </cell>
          <cell r="G1075" t="str">
            <v>Santa Clara Co. Off. of Education</v>
          </cell>
          <cell r="H1075" t="str">
            <v>Rocketship Mateo Sheedy Elementary</v>
          </cell>
          <cell r="I1075" t="str">
            <v>UNIFIED</v>
          </cell>
          <cell r="J1075" t="str">
            <v>0850</v>
          </cell>
          <cell r="K1075" t="str">
            <v>D</v>
          </cell>
          <cell r="L1075">
            <v>2</v>
          </cell>
          <cell r="M1075">
            <v>69666</v>
          </cell>
          <cell r="N1075" t="str">
            <v>San Jose Unified</v>
          </cell>
          <cell r="O1075">
            <v>1</v>
          </cell>
          <cell r="P1075">
            <v>16</v>
          </cell>
          <cell r="Q1075">
            <v>255</v>
          </cell>
        </row>
        <row r="1076">
          <cell r="A1076" t="str">
            <v>43104390116814</v>
          </cell>
          <cell r="B1076">
            <v>12018</v>
          </cell>
          <cell r="C1076" t="str">
            <v>43</v>
          </cell>
          <cell r="D1076">
            <v>10439</v>
          </cell>
          <cell r="E1076" t="str">
            <v>0116814</v>
          </cell>
          <cell r="F1076" t="str">
            <v>Santa Clara</v>
          </cell>
          <cell r="G1076" t="str">
            <v>Santa Clara Co. Off. of Education</v>
          </cell>
          <cell r="H1076" t="str">
            <v>ACE Empower Academy</v>
          </cell>
          <cell r="I1076" t="str">
            <v>ELEMENTARY</v>
          </cell>
          <cell r="J1076" t="str">
            <v>0972</v>
          </cell>
          <cell r="K1076" t="str">
            <v>D</v>
          </cell>
          <cell r="L1076">
            <v>2</v>
          </cell>
          <cell r="M1076">
            <v>69369</v>
          </cell>
          <cell r="N1076" t="str">
            <v>Alum Rock Union Elementary</v>
          </cell>
          <cell r="O1076">
            <v>1</v>
          </cell>
          <cell r="P1076">
            <v>19</v>
          </cell>
          <cell r="Q1076">
            <v>255</v>
          </cell>
        </row>
        <row r="1077">
          <cell r="A1077" t="str">
            <v>43104390119024</v>
          </cell>
          <cell r="B1077">
            <v>12213</v>
          </cell>
          <cell r="C1077" t="str">
            <v>43</v>
          </cell>
          <cell r="D1077">
            <v>10439</v>
          </cell>
          <cell r="E1077" t="str">
            <v>0119024</v>
          </cell>
          <cell r="F1077" t="str">
            <v>Santa Clara</v>
          </cell>
          <cell r="G1077" t="str">
            <v>Santa Clara Co. Off. of Education</v>
          </cell>
          <cell r="H1077" t="str">
            <v>Rocketship Si Se Puede Academy</v>
          </cell>
          <cell r="I1077" t="str">
            <v>ELEMENTARY</v>
          </cell>
          <cell r="J1077" t="str">
            <v>1061</v>
          </cell>
          <cell r="K1077" t="str">
            <v>D</v>
          </cell>
          <cell r="L1077">
            <v>2</v>
          </cell>
          <cell r="M1077">
            <v>69369</v>
          </cell>
          <cell r="N1077" t="str">
            <v>Alum Rock Union Elementary</v>
          </cell>
          <cell r="O1077">
            <v>1</v>
          </cell>
          <cell r="P1077">
            <v>22</v>
          </cell>
          <cell r="Q1077">
            <v>255</v>
          </cell>
        </row>
        <row r="1078">
          <cell r="A1078" t="str">
            <v>43104390120642</v>
          </cell>
          <cell r="B1078">
            <v>12397</v>
          </cell>
          <cell r="C1078" t="str">
            <v>43</v>
          </cell>
          <cell r="D1078">
            <v>10439</v>
          </cell>
          <cell r="E1078" t="str">
            <v>0120642</v>
          </cell>
          <cell r="F1078" t="str">
            <v>Santa Clara</v>
          </cell>
          <cell r="G1078" t="str">
            <v>Santa Clara Co. Off. of Education</v>
          </cell>
          <cell r="H1078" t="str">
            <v>Rocketship Los Suenos Academy</v>
          </cell>
          <cell r="I1078" t="str">
            <v>CO OFFICE</v>
          </cell>
          <cell r="J1078" t="str">
            <v>1127</v>
          </cell>
          <cell r="K1078" t="str">
            <v>D</v>
          </cell>
          <cell r="L1078">
            <v>7</v>
          </cell>
          <cell r="M1078">
            <v>10439</v>
          </cell>
          <cell r="O1078">
            <v>1</v>
          </cell>
          <cell r="P1078">
            <v>25</v>
          </cell>
          <cell r="Q1078">
            <v>255</v>
          </cell>
        </row>
        <row r="1079">
          <cell r="A1079" t="str">
            <v>43104390121780</v>
          </cell>
          <cell r="B1079">
            <v>12581</v>
          </cell>
          <cell r="C1079" t="str">
            <v>43</v>
          </cell>
          <cell r="D1079">
            <v>10439</v>
          </cell>
          <cell r="E1079" t="str">
            <v>0121780</v>
          </cell>
          <cell r="F1079" t="str">
            <v>Santa Clara</v>
          </cell>
          <cell r="G1079" t="str">
            <v>Santa Clara Co. Off. of Education</v>
          </cell>
          <cell r="H1079" t="str">
            <v>Silicon Valley Flex Academy</v>
          </cell>
          <cell r="I1079" t="str">
            <v>CO OFFICE</v>
          </cell>
          <cell r="J1079" t="str">
            <v>1209</v>
          </cell>
          <cell r="K1079" t="str">
            <v>D</v>
          </cell>
          <cell r="L1079">
            <v>7</v>
          </cell>
          <cell r="M1079">
            <v>10439</v>
          </cell>
          <cell r="O1079">
            <v>1</v>
          </cell>
          <cell r="P1079">
            <v>28</v>
          </cell>
          <cell r="Q1079">
            <v>45</v>
          </cell>
          <cell r="R1079">
            <v>42557</v>
          </cell>
          <cell r="X1079" t="str">
            <v>System-0141</v>
          </cell>
          <cell r="Y1079" t="str">
            <v>Bill</v>
          </cell>
          <cell r="Z1079">
            <v>42928</v>
          </cell>
        </row>
        <row r="1080">
          <cell r="A1080" t="str">
            <v>43104390123257</v>
          </cell>
          <cell r="B1080">
            <v>12583</v>
          </cell>
          <cell r="C1080" t="str">
            <v>43</v>
          </cell>
          <cell r="D1080">
            <v>10439</v>
          </cell>
          <cell r="E1080" t="str">
            <v>0123257</v>
          </cell>
          <cell r="F1080" t="str">
            <v>Santa Clara</v>
          </cell>
          <cell r="G1080" t="str">
            <v>Santa Clara Co. Off. of Education</v>
          </cell>
          <cell r="H1080" t="str">
            <v>Downtown College Prep - Alum Rock</v>
          </cell>
          <cell r="I1080" t="str">
            <v>HIGH</v>
          </cell>
          <cell r="J1080" t="str">
            <v>1268</v>
          </cell>
          <cell r="K1080" t="str">
            <v>D</v>
          </cell>
          <cell r="L1080">
            <v>2</v>
          </cell>
          <cell r="M1080">
            <v>69427</v>
          </cell>
          <cell r="N1080" t="str">
            <v>East Side Union High</v>
          </cell>
          <cell r="O1080">
            <v>1</v>
          </cell>
          <cell r="P1080">
            <v>28</v>
          </cell>
          <cell r="Q1080">
            <v>255</v>
          </cell>
        </row>
        <row r="1081">
          <cell r="A1081" t="str">
            <v>43104390123281</v>
          </cell>
          <cell r="B1081">
            <v>12582</v>
          </cell>
          <cell r="C1081" t="str">
            <v>43</v>
          </cell>
          <cell r="D1081">
            <v>10439</v>
          </cell>
          <cell r="E1081" t="str">
            <v>0123281</v>
          </cell>
          <cell r="F1081" t="str">
            <v>Santa Clara</v>
          </cell>
          <cell r="G1081" t="str">
            <v>Santa Clara Co. Off. of Education</v>
          </cell>
          <cell r="H1081" t="str">
            <v>Rocketship Discovery Prep</v>
          </cell>
          <cell r="I1081" t="str">
            <v>CO OFFICE</v>
          </cell>
          <cell r="J1081" t="str">
            <v>1193</v>
          </cell>
          <cell r="K1081" t="str">
            <v>D</v>
          </cell>
          <cell r="L1081">
            <v>7</v>
          </cell>
          <cell r="M1081">
            <v>10439</v>
          </cell>
          <cell r="O1081">
            <v>1</v>
          </cell>
          <cell r="P1081">
            <v>28</v>
          </cell>
          <cell r="Q1081">
            <v>255</v>
          </cell>
        </row>
        <row r="1082">
          <cell r="A1082" t="str">
            <v>43104390123794</v>
          </cell>
          <cell r="B1082">
            <v>12585</v>
          </cell>
          <cell r="C1082" t="str">
            <v>43</v>
          </cell>
          <cell r="D1082">
            <v>10439</v>
          </cell>
          <cell r="E1082" t="str">
            <v>0123794</v>
          </cell>
          <cell r="F1082" t="str">
            <v>Santa Clara</v>
          </cell>
          <cell r="G1082" t="str">
            <v>Santa Clara Co. Off. of Education</v>
          </cell>
          <cell r="H1082" t="str">
            <v>Summit Public School: Tahoma</v>
          </cell>
          <cell r="I1082" t="str">
            <v>HIGH</v>
          </cell>
          <cell r="J1082" t="str">
            <v>1282</v>
          </cell>
          <cell r="K1082" t="str">
            <v>D</v>
          </cell>
          <cell r="L1082">
            <v>2</v>
          </cell>
          <cell r="M1082">
            <v>69427</v>
          </cell>
          <cell r="N1082" t="str">
            <v>East Side Union High</v>
          </cell>
          <cell r="O1082">
            <v>1</v>
          </cell>
          <cell r="P1082">
            <v>28</v>
          </cell>
          <cell r="Q1082">
            <v>255</v>
          </cell>
        </row>
        <row r="1083">
          <cell r="A1083" t="str">
            <v>43104390124065</v>
          </cell>
          <cell r="B1083">
            <v>12588</v>
          </cell>
          <cell r="C1083" t="str">
            <v>43</v>
          </cell>
          <cell r="D1083">
            <v>10439</v>
          </cell>
          <cell r="E1083" t="str">
            <v>0124065</v>
          </cell>
          <cell r="F1083" t="str">
            <v>Santa Clara</v>
          </cell>
          <cell r="G1083" t="str">
            <v>Santa Clara Co. Off. of Education</v>
          </cell>
          <cell r="H1083" t="str">
            <v>Sunrise Middle</v>
          </cell>
          <cell r="I1083" t="str">
            <v>UNIFIED</v>
          </cell>
          <cell r="J1083" t="str">
            <v>1290</v>
          </cell>
          <cell r="K1083" t="str">
            <v>D</v>
          </cell>
          <cell r="L1083">
            <v>2</v>
          </cell>
          <cell r="M1083">
            <v>69666</v>
          </cell>
          <cell r="N1083" t="str">
            <v>San Jose Unified</v>
          </cell>
          <cell r="O1083">
            <v>1</v>
          </cell>
          <cell r="P1083">
            <v>28</v>
          </cell>
          <cell r="Q1083">
            <v>255</v>
          </cell>
        </row>
        <row r="1084">
          <cell r="A1084" t="str">
            <v>43104390125781</v>
          </cell>
          <cell r="B1084">
            <v>12745</v>
          </cell>
          <cell r="C1084" t="str">
            <v>43</v>
          </cell>
          <cell r="D1084">
            <v>10439</v>
          </cell>
          <cell r="E1084" t="str">
            <v>0125781</v>
          </cell>
          <cell r="F1084" t="str">
            <v>Santa Clara</v>
          </cell>
          <cell r="G1084" t="str">
            <v>Santa Clara Co. Off. of Education</v>
          </cell>
          <cell r="H1084" t="str">
            <v>Rocketship Academy Brilliant Minds</v>
          </cell>
          <cell r="I1084" t="str">
            <v>CO OFFICE</v>
          </cell>
          <cell r="J1084" t="str">
            <v>1393</v>
          </cell>
          <cell r="K1084" t="str">
            <v>D</v>
          </cell>
          <cell r="L1084">
            <v>7</v>
          </cell>
          <cell r="M1084">
            <v>10439</v>
          </cell>
          <cell r="O1084">
            <v>1</v>
          </cell>
          <cell r="P1084">
            <v>31</v>
          </cell>
          <cell r="Q1084">
            <v>255</v>
          </cell>
        </row>
        <row r="1085">
          <cell r="A1085" t="str">
            <v>43104390125799</v>
          </cell>
          <cell r="B1085">
            <v>12746</v>
          </cell>
          <cell r="C1085" t="str">
            <v>43</v>
          </cell>
          <cell r="D1085">
            <v>10439</v>
          </cell>
          <cell r="E1085" t="str">
            <v>0125799</v>
          </cell>
          <cell r="F1085" t="str">
            <v>Santa Clara</v>
          </cell>
          <cell r="G1085" t="str">
            <v>Santa Clara Co. Off. of Education</v>
          </cell>
          <cell r="H1085" t="str">
            <v>Rocketship Alma Academy</v>
          </cell>
          <cell r="I1085" t="str">
            <v>CO OFFICE</v>
          </cell>
          <cell r="J1085" t="str">
            <v>1394</v>
          </cell>
          <cell r="K1085" t="str">
            <v>D</v>
          </cell>
          <cell r="L1085">
            <v>7</v>
          </cell>
          <cell r="M1085">
            <v>10439</v>
          </cell>
          <cell r="O1085">
            <v>1</v>
          </cell>
          <cell r="P1085">
            <v>31</v>
          </cell>
          <cell r="Q1085">
            <v>255</v>
          </cell>
        </row>
        <row r="1086">
          <cell r="A1086" t="str">
            <v>43104390127969</v>
          </cell>
          <cell r="B1086">
            <v>12945</v>
          </cell>
          <cell r="C1086" t="str">
            <v>43</v>
          </cell>
          <cell r="D1086">
            <v>10439</v>
          </cell>
          <cell r="E1086" t="str">
            <v>0127969</v>
          </cell>
          <cell r="F1086" t="str">
            <v>Santa Clara</v>
          </cell>
          <cell r="G1086" t="str">
            <v>Santa Clara Co. Off. of Education</v>
          </cell>
          <cell r="H1086" t="str">
            <v>Discovery Charter II</v>
          </cell>
          <cell r="I1086" t="str">
            <v>UNIFIED</v>
          </cell>
          <cell r="J1086" t="str">
            <v>1547</v>
          </cell>
          <cell r="K1086" t="str">
            <v>D</v>
          </cell>
          <cell r="L1086">
            <v>2</v>
          </cell>
          <cell r="M1086">
            <v>69666</v>
          </cell>
          <cell r="N1086" t="str">
            <v>San Jose Unified</v>
          </cell>
          <cell r="O1086">
            <v>1</v>
          </cell>
          <cell r="P1086">
            <v>34</v>
          </cell>
          <cell r="Q1086">
            <v>255</v>
          </cell>
        </row>
        <row r="1087">
          <cell r="A1087" t="str">
            <v>43104390128090</v>
          </cell>
          <cell r="B1087">
            <v>12923</v>
          </cell>
          <cell r="C1087" t="str">
            <v>43</v>
          </cell>
          <cell r="D1087">
            <v>10439</v>
          </cell>
          <cell r="E1087" t="str">
            <v>0128090</v>
          </cell>
          <cell r="F1087" t="str">
            <v>Santa Clara</v>
          </cell>
          <cell r="G1087" t="str">
            <v>Santa Clara Co. Off. of Education</v>
          </cell>
          <cell r="H1087" t="str">
            <v>Summit Public School: Denali</v>
          </cell>
          <cell r="I1087" t="str">
            <v>CO OFFICE</v>
          </cell>
          <cell r="J1087" t="str">
            <v>1516</v>
          </cell>
          <cell r="K1087" t="str">
            <v>D</v>
          </cell>
          <cell r="L1087">
            <v>7</v>
          </cell>
          <cell r="M1087">
            <v>10439</v>
          </cell>
          <cell r="O1087">
            <v>1</v>
          </cell>
          <cell r="P1087">
            <v>34</v>
          </cell>
          <cell r="Q1087">
            <v>255</v>
          </cell>
        </row>
        <row r="1088">
          <cell r="A1088" t="str">
            <v>43104390129213</v>
          </cell>
          <cell r="B1088">
            <v>14092</v>
          </cell>
          <cell r="C1088" t="str">
            <v>43</v>
          </cell>
          <cell r="D1088">
            <v>10439</v>
          </cell>
          <cell r="E1088" t="str">
            <v>0129213</v>
          </cell>
          <cell r="F1088" t="str">
            <v>Santa Clara</v>
          </cell>
          <cell r="G1088" t="str">
            <v>Santa Clara Co. Off. of Education</v>
          </cell>
          <cell r="H1088" t="str">
            <v>Alpha: Jose Hernandez Middle</v>
          </cell>
          <cell r="I1088" t="str">
            <v>ELEMENTARY</v>
          </cell>
          <cell r="J1088" t="str">
            <v>1618</v>
          </cell>
          <cell r="K1088" t="str">
            <v>D</v>
          </cell>
          <cell r="L1088">
            <v>2</v>
          </cell>
          <cell r="M1088">
            <v>69369</v>
          </cell>
          <cell r="N1088" t="str">
            <v>Alum Rock Union Elementary</v>
          </cell>
          <cell r="O1088">
            <v>1</v>
          </cell>
          <cell r="P1088">
            <v>37</v>
          </cell>
          <cell r="Q1088">
            <v>255</v>
          </cell>
        </row>
        <row r="1089">
          <cell r="A1089" t="str">
            <v>43104390131110</v>
          </cell>
          <cell r="B1089">
            <v>14126</v>
          </cell>
          <cell r="C1089" t="str">
            <v>43</v>
          </cell>
          <cell r="D1089">
            <v>10439</v>
          </cell>
          <cell r="E1089" t="str">
            <v>0131110</v>
          </cell>
          <cell r="F1089" t="str">
            <v>Santa Clara</v>
          </cell>
          <cell r="G1089" t="str">
            <v>Santa Clara Co. Off. of Education</v>
          </cell>
          <cell r="H1089" t="str">
            <v>Rocketship Fuerza Community Prep</v>
          </cell>
          <cell r="I1089" t="str">
            <v>ELEMENTARY</v>
          </cell>
          <cell r="J1089" t="str">
            <v>1687</v>
          </cell>
          <cell r="K1089" t="str">
            <v>D</v>
          </cell>
          <cell r="L1089">
            <v>2</v>
          </cell>
          <cell r="M1089">
            <v>69369</v>
          </cell>
          <cell r="N1089" t="str">
            <v>Alum Rock Union Elementary</v>
          </cell>
          <cell r="O1089">
            <v>1</v>
          </cell>
          <cell r="P1089">
            <v>37</v>
          </cell>
          <cell r="Q1089">
            <v>255</v>
          </cell>
        </row>
        <row r="1090">
          <cell r="A1090" t="str">
            <v>43104390131748</v>
          </cell>
          <cell r="B1090">
            <v>14234</v>
          </cell>
          <cell r="C1090" t="str">
            <v>43</v>
          </cell>
          <cell r="D1090">
            <v>10439</v>
          </cell>
          <cell r="E1090" t="str">
            <v>0131748</v>
          </cell>
          <cell r="F1090" t="str">
            <v>Santa Clara</v>
          </cell>
          <cell r="G1090" t="str">
            <v>Santa Clara Co. Off. of Education</v>
          </cell>
          <cell r="H1090" t="str">
            <v>Voices College-Bound Language Academy at Morgan Hill</v>
          </cell>
          <cell r="I1090" t="str">
            <v>UNIFIED</v>
          </cell>
          <cell r="J1090" t="str">
            <v>1716</v>
          </cell>
          <cell r="K1090" t="str">
            <v>D</v>
          </cell>
          <cell r="L1090">
            <v>2</v>
          </cell>
          <cell r="M1090">
            <v>69583</v>
          </cell>
          <cell r="N1090" t="str">
            <v>Morgan Hill Unified</v>
          </cell>
          <cell r="O1090">
            <v>1</v>
          </cell>
          <cell r="P1090">
            <v>40</v>
          </cell>
          <cell r="Q1090">
            <v>255</v>
          </cell>
        </row>
        <row r="1091">
          <cell r="A1091" t="str">
            <v>43104390132001</v>
          </cell>
          <cell r="B1091">
            <v>14235</v>
          </cell>
          <cell r="C1091" t="str">
            <v>43</v>
          </cell>
          <cell r="D1091">
            <v>10439</v>
          </cell>
          <cell r="E1091" t="str">
            <v>0132001</v>
          </cell>
          <cell r="F1091" t="str">
            <v>Santa Clara</v>
          </cell>
          <cell r="G1091" t="str">
            <v>Santa Clara Co. Off. of Education</v>
          </cell>
          <cell r="H1091" t="str">
            <v>Spark Charter</v>
          </cell>
          <cell r="I1091" t="str">
            <v>ELEMENTARY</v>
          </cell>
          <cell r="J1091" t="str">
            <v>1665</v>
          </cell>
          <cell r="K1091" t="str">
            <v>D</v>
          </cell>
          <cell r="L1091">
            <v>2</v>
          </cell>
          <cell r="M1091">
            <v>69690</v>
          </cell>
          <cell r="N1091" t="str">
            <v xml:space="preserve">Sunnyvale </v>
          </cell>
          <cell r="O1091">
            <v>1</v>
          </cell>
          <cell r="P1091">
            <v>40</v>
          </cell>
          <cell r="Q1091">
            <v>255</v>
          </cell>
        </row>
        <row r="1092">
          <cell r="A1092" t="str">
            <v>43104390132530</v>
          </cell>
          <cell r="B1092">
            <v>14251</v>
          </cell>
          <cell r="C1092" t="str">
            <v>43</v>
          </cell>
          <cell r="D1092">
            <v>10439</v>
          </cell>
          <cell r="E1092" t="str">
            <v>0132530</v>
          </cell>
          <cell r="F1092" t="str">
            <v>Santa Clara</v>
          </cell>
          <cell r="G1092" t="str">
            <v>Santa Clara Co. Off. of Education</v>
          </cell>
          <cell r="H1092" t="str">
            <v>Voices College-Bound Language Academy at Mt. Pleasant</v>
          </cell>
          <cell r="I1092" t="str">
            <v>UNIFIED</v>
          </cell>
          <cell r="J1092" t="str">
            <v>1743</v>
          </cell>
          <cell r="K1092" t="str">
            <v>D</v>
          </cell>
          <cell r="L1092">
            <v>2</v>
          </cell>
          <cell r="M1092">
            <v>69617</v>
          </cell>
          <cell r="N1092" t="str">
            <v>San Jose Unified</v>
          </cell>
          <cell r="O1092">
            <v>1</v>
          </cell>
          <cell r="P1092">
            <v>40</v>
          </cell>
          <cell r="Q1092">
            <v>255</v>
          </cell>
        </row>
        <row r="1093">
          <cell r="A1093" t="str">
            <v>43104390133496</v>
          </cell>
          <cell r="B1093">
            <v>14347</v>
          </cell>
          <cell r="C1093" t="str">
            <v>43</v>
          </cell>
          <cell r="D1093">
            <v>10439</v>
          </cell>
          <cell r="E1093" t="str">
            <v>0133496</v>
          </cell>
          <cell r="F1093" t="str">
            <v>Santa Clara</v>
          </cell>
          <cell r="G1093" t="str">
            <v>Santa Clara Co. Off. of Education</v>
          </cell>
          <cell r="H1093" t="str">
            <v>Rocketship Franklin McKinley</v>
          </cell>
          <cell r="I1093" t="str">
            <v>ELEMENTARY</v>
          </cell>
          <cell r="J1093" t="str">
            <v>1778</v>
          </cell>
          <cell r="K1093" t="str">
            <v>D</v>
          </cell>
          <cell r="L1093">
            <v>2</v>
          </cell>
          <cell r="M1093">
            <v>69450</v>
          </cell>
          <cell r="N1093" t="str">
            <v>Franklin-McKinley Elementary</v>
          </cell>
          <cell r="O1093">
            <v>1</v>
          </cell>
          <cell r="P1093">
            <v>43</v>
          </cell>
          <cell r="Q1093">
            <v>255</v>
          </cell>
          <cell r="W1093" t="str">
            <v>Rocketship Rising Stars</v>
          </cell>
          <cell r="X1093" t="str">
            <v>System-0141</v>
          </cell>
          <cell r="Y1093" t="str">
            <v>Bill</v>
          </cell>
          <cell r="Z1093">
            <v>42928</v>
          </cell>
        </row>
        <row r="1094">
          <cell r="A1094" t="str">
            <v>43104390135087</v>
          </cell>
          <cell r="B1094">
            <v>14425</v>
          </cell>
          <cell r="C1094">
            <v>43</v>
          </cell>
          <cell r="D1094">
            <v>10439</v>
          </cell>
          <cell r="E1094" t="str">
            <v>0135087</v>
          </cell>
          <cell r="F1094" t="str">
            <v>Santa Clara</v>
          </cell>
          <cell r="G1094" t="str">
            <v>Santa Clara Co. Office of Education</v>
          </cell>
          <cell r="H1094" t="str">
            <v>Opportunity Youth Academy</v>
          </cell>
          <cell r="I1094" t="str">
            <v>CO OFFICE</v>
          </cell>
          <cell r="J1094" t="str">
            <v>1840</v>
          </cell>
          <cell r="K1094" t="str">
            <v>L</v>
          </cell>
          <cell r="L1094">
            <v>7</v>
          </cell>
          <cell r="M1094">
            <v>10439</v>
          </cell>
          <cell r="O1094">
            <v>1</v>
          </cell>
          <cell r="P1094">
            <v>43</v>
          </cell>
          <cell r="Q1094">
            <v>255</v>
          </cell>
        </row>
        <row r="1095">
          <cell r="A1095" t="str">
            <v>43693690106633</v>
          </cell>
          <cell r="B1095">
            <v>9697</v>
          </cell>
          <cell r="C1095" t="str">
            <v>43</v>
          </cell>
          <cell r="D1095">
            <v>69369</v>
          </cell>
          <cell r="E1095" t="str">
            <v>0106633</v>
          </cell>
          <cell r="F1095" t="str">
            <v>Santa Clara</v>
          </cell>
          <cell r="G1095" t="str">
            <v>Alum Rock Union Elementary</v>
          </cell>
          <cell r="H1095" t="str">
            <v>KIPP Heartwood Academy</v>
          </cell>
          <cell r="I1095" t="str">
            <v>ELEMENTARY</v>
          </cell>
          <cell r="J1095" t="str">
            <v>0628</v>
          </cell>
          <cell r="K1095" t="str">
            <v>D</v>
          </cell>
          <cell r="L1095">
            <v>3</v>
          </cell>
          <cell r="M1095">
            <v>69369</v>
          </cell>
          <cell r="O1095">
            <v>1</v>
          </cell>
          <cell r="P1095">
            <v>7</v>
          </cell>
          <cell r="Q1095">
            <v>255</v>
          </cell>
        </row>
        <row r="1096">
          <cell r="A1096" t="str">
            <v>43693690125526</v>
          </cell>
          <cell r="B1096">
            <v>12747</v>
          </cell>
          <cell r="C1096" t="str">
            <v>43</v>
          </cell>
          <cell r="D1096">
            <v>69369</v>
          </cell>
          <cell r="E1096" t="str">
            <v>0125526</v>
          </cell>
          <cell r="F1096" t="str">
            <v>Santa Clara</v>
          </cell>
          <cell r="G1096" t="str">
            <v>Alum Rock Union Elementary</v>
          </cell>
          <cell r="H1096" t="str">
            <v>Alpha: Blanca Alvarado Middle</v>
          </cell>
          <cell r="I1096" t="str">
            <v>ELEMENTARY</v>
          </cell>
          <cell r="J1096" t="str">
            <v>1375</v>
          </cell>
          <cell r="K1096" t="str">
            <v>D</v>
          </cell>
          <cell r="L1096">
            <v>3</v>
          </cell>
          <cell r="M1096">
            <v>69369</v>
          </cell>
          <cell r="O1096">
            <v>1</v>
          </cell>
          <cell r="P1096">
            <v>31</v>
          </cell>
          <cell r="Q1096">
            <v>255</v>
          </cell>
        </row>
        <row r="1097">
          <cell r="A1097" t="str">
            <v>43693690129924</v>
          </cell>
          <cell r="B1097">
            <v>14093</v>
          </cell>
          <cell r="C1097" t="str">
            <v>43</v>
          </cell>
          <cell r="D1097">
            <v>69369</v>
          </cell>
          <cell r="E1097" t="str">
            <v>0129924</v>
          </cell>
          <cell r="F1097" t="str">
            <v>Santa Clara</v>
          </cell>
          <cell r="G1097" t="str">
            <v>Alum Rock Union Elementary</v>
          </cell>
          <cell r="H1097" t="str">
            <v>KIPP Prize Preparatory Academy</v>
          </cell>
          <cell r="I1097" t="str">
            <v>ELEMENTARY</v>
          </cell>
          <cell r="J1097" t="str">
            <v>1609</v>
          </cell>
          <cell r="K1097" t="str">
            <v>D</v>
          </cell>
          <cell r="L1097">
            <v>3</v>
          </cell>
          <cell r="M1097">
            <v>69369</v>
          </cell>
          <cell r="O1097">
            <v>1</v>
          </cell>
          <cell r="P1097">
            <v>37</v>
          </cell>
          <cell r="Q1097">
            <v>255</v>
          </cell>
        </row>
        <row r="1098">
          <cell r="A1098" t="str">
            <v>43693696046247</v>
          </cell>
          <cell r="B1098">
            <v>8026</v>
          </cell>
          <cell r="C1098" t="str">
            <v>43</v>
          </cell>
          <cell r="D1098">
            <v>69369</v>
          </cell>
          <cell r="E1098" t="str">
            <v>6046247</v>
          </cell>
          <cell r="F1098" t="str">
            <v>Santa Clara</v>
          </cell>
          <cell r="G1098" t="str">
            <v>Alum Rock Union Elementary</v>
          </cell>
          <cell r="H1098" t="str">
            <v>Aptitud Community Academy at Goss</v>
          </cell>
          <cell r="I1098" t="str">
            <v>ELEMENTARY</v>
          </cell>
          <cell r="J1098" t="str">
            <v>1521</v>
          </cell>
          <cell r="K1098" t="str">
            <v>L</v>
          </cell>
          <cell r="L1098">
            <v>3</v>
          </cell>
          <cell r="M1098">
            <v>69369</v>
          </cell>
          <cell r="O1098">
            <v>1</v>
          </cell>
          <cell r="P1098">
            <v>34</v>
          </cell>
          <cell r="Q1098">
            <v>255</v>
          </cell>
        </row>
        <row r="1099">
          <cell r="A1099" t="str">
            <v>43693856046445</v>
          </cell>
          <cell r="B1099">
            <v>9731</v>
          </cell>
          <cell r="C1099" t="str">
            <v>43</v>
          </cell>
          <cell r="D1099">
            <v>69385</v>
          </cell>
          <cell r="E1099" t="str">
            <v>6046445</v>
          </cell>
          <cell r="F1099" t="str">
            <v>Santa Clara</v>
          </cell>
          <cell r="G1099" t="str">
            <v>Cambrian</v>
          </cell>
          <cell r="H1099" t="str">
            <v>Fammatre Elementary</v>
          </cell>
          <cell r="I1099" t="str">
            <v>ELEMENTARY</v>
          </cell>
          <cell r="J1099" t="str">
            <v>0638</v>
          </cell>
          <cell r="K1099" t="str">
            <v>L</v>
          </cell>
          <cell r="L1099">
            <v>3</v>
          </cell>
          <cell r="M1099">
            <v>69385</v>
          </cell>
          <cell r="O1099">
            <v>1</v>
          </cell>
          <cell r="P1099">
            <v>7</v>
          </cell>
          <cell r="Q1099">
            <v>255</v>
          </cell>
        </row>
        <row r="1100">
          <cell r="A1100" t="str">
            <v>43693856046452</v>
          </cell>
          <cell r="B1100">
            <v>8053</v>
          </cell>
          <cell r="C1100" t="str">
            <v>43</v>
          </cell>
          <cell r="D1100">
            <v>69385</v>
          </cell>
          <cell r="E1100" t="str">
            <v>6046452</v>
          </cell>
          <cell r="F1100" t="str">
            <v>Santa Clara</v>
          </cell>
          <cell r="G1100" t="str">
            <v>Cambrian</v>
          </cell>
          <cell r="H1100" t="str">
            <v>Farnham Charter</v>
          </cell>
          <cell r="I1100" t="str">
            <v>ELEMENTARY</v>
          </cell>
          <cell r="J1100" t="str">
            <v>0574</v>
          </cell>
          <cell r="K1100" t="str">
            <v>L</v>
          </cell>
          <cell r="L1100">
            <v>3</v>
          </cell>
          <cell r="M1100">
            <v>69385</v>
          </cell>
          <cell r="O1100">
            <v>1</v>
          </cell>
          <cell r="P1100">
            <v>4</v>
          </cell>
          <cell r="Q1100">
            <v>255</v>
          </cell>
        </row>
        <row r="1101">
          <cell r="A1101" t="str">
            <v>43693856046486</v>
          </cell>
          <cell r="B1101">
            <v>9663</v>
          </cell>
          <cell r="C1101" t="str">
            <v>43</v>
          </cell>
          <cell r="D1101">
            <v>69385</v>
          </cell>
          <cell r="E1101" t="str">
            <v>6046486</v>
          </cell>
          <cell r="F1101" t="str">
            <v>Santa Clara</v>
          </cell>
          <cell r="G1101" t="str">
            <v>Cambrian</v>
          </cell>
          <cell r="H1101" t="str">
            <v>Price Charter Middle</v>
          </cell>
          <cell r="I1101" t="str">
            <v>ELEMENTARY</v>
          </cell>
          <cell r="J1101" t="str">
            <v>0575</v>
          </cell>
          <cell r="K1101" t="str">
            <v>L</v>
          </cell>
          <cell r="L1101">
            <v>3</v>
          </cell>
          <cell r="M1101">
            <v>69385</v>
          </cell>
          <cell r="O1101">
            <v>1</v>
          </cell>
          <cell r="P1101">
            <v>4</v>
          </cell>
          <cell r="Q1101">
            <v>255</v>
          </cell>
        </row>
        <row r="1102">
          <cell r="A1102" t="str">
            <v>43693856046494</v>
          </cell>
          <cell r="B1102">
            <v>1388</v>
          </cell>
          <cell r="C1102" t="str">
            <v>43</v>
          </cell>
          <cell r="D1102">
            <v>69385</v>
          </cell>
          <cell r="E1102" t="str">
            <v>6046494</v>
          </cell>
          <cell r="F1102" t="str">
            <v>Santa Clara</v>
          </cell>
          <cell r="G1102" t="str">
            <v>Cambrian</v>
          </cell>
          <cell r="H1102" t="str">
            <v>Sartorette Charter</v>
          </cell>
          <cell r="I1102" t="str">
            <v>ELEMENTARY</v>
          </cell>
          <cell r="J1102" t="str">
            <v>0497</v>
          </cell>
          <cell r="K1102" t="str">
            <v>L</v>
          </cell>
          <cell r="L1102">
            <v>3</v>
          </cell>
          <cell r="M1102">
            <v>69385</v>
          </cell>
          <cell r="O1102">
            <v>1</v>
          </cell>
          <cell r="P1102">
            <v>1</v>
          </cell>
          <cell r="Q1102">
            <v>255</v>
          </cell>
        </row>
        <row r="1103">
          <cell r="A1103" t="str">
            <v>43693930106005</v>
          </cell>
          <cell r="B1103">
            <v>9966</v>
          </cell>
          <cell r="C1103" t="str">
            <v>43</v>
          </cell>
          <cell r="D1103">
            <v>69393</v>
          </cell>
          <cell r="E1103" t="str">
            <v>0106005</v>
          </cell>
          <cell r="F1103" t="str">
            <v>Santa Clara</v>
          </cell>
          <cell r="G1103" t="str">
            <v>Campbell Union</v>
          </cell>
          <cell r="H1103" t="str">
            <v>Village</v>
          </cell>
          <cell r="I1103" t="str">
            <v>ELEMENTARY</v>
          </cell>
          <cell r="J1103" t="str">
            <v>0817</v>
          </cell>
          <cell r="K1103" t="str">
            <v>L</v>
          </cell>
          <cell r="L1103">
            <v>3</v>
          </cell>
          <cell r="M1103">
            <v>69393</v>
          </cell>
          <cell r="O1103">
            <v>1</v>
          </cell>
          <cell r="P1103">
            <v>13</v>
          </cell>
          <cell r="Q1103">
            <v>255</v>
          </cell>
        </row>
        <row r="1104">
          <cell r="A1104" t="str">
            <v>43693936046510</v>
          </cell>
          <cell r="B1104">
            <v>8055</v>
          </cell>
          <cell r="C1104" t="str">
            <v>43</v>
          </cell>
          <cell r="D1104">
            <v>69393</v>
          </cell>
          <cell r="E1104" t="str">
            <v>6046510</v>
          </cell>
          <cell r="F1104" t="str">
            <v>Santa Clara</v>
          </cell>
          <cell r="G1104" t="str">
            <v>Campbell Union</v>
          </cell>
          <cell r="H1104" t="str">
            <v>Blackford Elementary</v>
          </cell>
          <cell r="I1104" t="str">
            <v>ELEMENTARY</v>
          </cell>
          <cell r="J1104" t="str">
            <v>0993</v>
          </cell>
          <cell r="K1104" t="str">
            <v>L</v>
          </cell>
          <cell r="L1104">
            <v>3</v>
          </cell>
          <cell r="M1104">
            <v>69393</v>
          </cell>
          <cell r="O1104">
            <v>1</v>
          </cell>
          <cell r="P1104">
            <v>19</v>
          </cell>
          <cell r="Q1104">
            <v>255</v>
          </cell>
        </row>
        <row r="1105">
          <cell r="A1105" t="str">
            <v>43693936046536</v>
          </cell>
          <cell r="B1105">
            <v>8057</v>
          </cell>
          <cell r="C1105" t="str">
            <v>43</v>
          </cell>
          <cell r="D1105">
            <v>69393</v>
          </cell>
          <cell r="E1105" t="str">
            <v>6046536</v>
          </cell>
          <cell r="F1105" t="str">
            <v>Santa Clara</v>
          </cell>
          <cell r="G1105" t="str">
            <v>Campbell Union</v>
          </cell>
          <cell r="H1105" t="str">
            <v>Capri Elementary</v>
          </cell>
          <cell r="I1105" t="str">
            <v>ELEMENTARY</v>
          </cell>
          <cell r="J1105" t="str">
            <v>0886</v>
          </cell>
          <cell r="K1105" t="str">
            <v>L</v>
          </cell>
          <cell r="L1105">
            <v>3</v>
          </cell>
          <cell r="M1105">
            <v>69393</v>
          </cell>
          <cell r="O1105">
            <v>1</v>
          </cell>
          <cell r="P1105">
            <v>16</v>
          </cell>
          <cell r="Q1105">
            <v>255</v>
          </cell>
        </row>
        <row r="1106">
          <cell r="A1106" t="str">
            <v>43693936046544</v>
          </cell>
          <cell r="B1106">
            <v>8058</v>
          </cell>
          <cell r="C1106" t="str">
            <v>43</v>
          </cell>
          <cell r="D1106">
            <v>69393</v>
          </cell>
          <cell r="E1106" t="str">
            <v>6046544</v>
          </cell>
          <cell r="F1106" t="str">
            <v>Santa Clara</v>
          </cell>
          <cell r="G1106" t="str">
            <v>Campbell Union</v>
          </cell>
          <cell r="H1106" t="str">
            <v>Castlemont Elementary</v>
          </cell>
          <cell r="I1106" t="str">
            <v>ELEMENTARY</v>
          </cell>
          <cell r="J1106" t="str">
            <v>0866</v>
          </cell>
          <cell r="K1106" t="str">
            <v>L</v>
          </cell>
          <cell r="L1106">
            <v>3</v>
          </cell>
          <cell r="M1106">
            <v>69393</v>
          </cell>
          <cell r="O1106">
            <v>1</v>
          </cell>
          <cell r="P1106">
            <v>16</v>
          </cell>
          <cell r="Q1106">
            <v>255</v>
          </cell>
        </row>
        <row r="1107">
          <cell r="A1107" t="str">
            <v>43693936046577</v>
          </cell>
          <cell r="B1107">
            <v>8059</v>
          </cell>
          <cell r="C1107" t="str">
            <v>43</v>
          </cell>
          <cell r="D1107">
            <v>69393</v>
          </cell>
          <cell r="E1107" t="str">
            <v>6046577</v>
          </cell>
          <cell r="F1107" t="str">
            <v>Santa Clara</v>
          </cell>
          <cell r="G1107" t="str">
            <v>Campbell Union</v>
          </cell>
          <cell r="H1107" t="str">
            <v>Forest Hill Elementary</v>
          </cell>
          <cell r="I1107" t="str">
            <v>ELEMENTARY</v>
          </cell>
          <cell r="J1107" t="str">
            <v>0997</v>
          </cell>
          <cell r="K1107" t="str">
            <v>L</v>
          </cell>
          <cell r="L1107">
            <v>3</v>
          </cell>
          <cell r="M1107">
            <v>69393</v>
          </cell>
          <cell r="O1107">
            <v>1</v>
          </cell>
          <cell r="P1107">
            <v>19</v>
          </cell>
          <cell r="Q1107">
            <v>255</v>
          </cell>
        </row>
        <row r="1108">
          <cell r="A1108" t="str">
            <v>43693936046601</v>
          </cell>
          <cell r="B1108">
            <v>8061</v>
          </cell>
          <cell r="C1108" t="str">
            <v>43</v>
          </cell>
          <cell r="D1108">
            <v>69393</v>
          </cell>
          <cell r="E1108" t="str">
            <v>6046601</v>
          </cell>
          <cell r="F1108" t="str">
            <v>Santa Clara</v>
          </cell>
          <cell r="G1108" t="str">
            <v>Campbell Union</v>
          </cell>
          <cell r="H1108" t="str">
            <v>Lynhaven Elementary</v>
          </cell>
          <cell r="I1108" t="str">
            <v>ELEMENTARY</v>
          </cell>
          <cell r="J1108" t="str">
            <v>0865</v>
          </cell>
          <cell r="K1108" t="str">
            <v>L</v>
          </cell>
          <cell r="L1108">
            <v>3</v>
          </cell>
          <cell r="M1108">
            <v>69393</v>
          </cell>
          <cell r="O1108">
            <v>1</v>
          </cell>
          <cell r="P1108">
            <v>16</v>
          </cell>
          <cell r="Q1108">
            <v>255</v>
          </cell>
        </row>
        <row r="1109">
          <cell r="A1109" t="str">
            <v>43693936046619</v>
          </cell>
          <cell r="B1109">
            <v>8062</v>
          </cell>
          <cell r="C1109" t="str">
            <v>43</v>
          </cell>
          <cell r="D1109">
            <v>69393</v>
          </cell>
          <cell r="E1109" t="str">
            <v>6046619</v>
          </cell>
          <cell r="F1109" t="str">
            <v>Santa Clara</v>
          </cell>
          <cell r="G1109" t="str">
            <v>Campbell Union</v>
          </cell>
          <cell r="H1109" t="str">
            <v>Marshall Lane Elementary</v>
          </cell>
          <cell r="I1109" t="str">
            <v>ELEMENTARY</v>
          </cell>
          <cell r="J1109" t="str">
            <v>0984</v>
          </cell>
          <cell r="K1109" t="str">
            <v>L</v>
          </cell>
          <cell r="L1109">
            <v>3</v>
          </cell>
          <cell r="M1109">
            <v>69393</v>
          </cell>
          <cell r="O1109">
            <v>1</v>
          </cell>
          <cell r="P1109">
            <v>19</v>
          </cell>
          <cell r="Q1109">
            <v>255</v>
          </cell>
        </row>
        <row r="1110">
          <cell r="A1110" t="str">
            <v>43693936046627</v>
          </cell>
          <cell r="B1110">
            <v>8063</v>
          </cell>
          <cell r="C1110" t="str">
            <v>43</v>
          </cell>
          <cell r="D1110">
            <v>69393</v>
          </cell>
          <cell r="E1110" t="str">
            <v>6046627</v>
          </cell>
          <cell r="F1110" t="str">
            <v>Santa Clara</v>
          </cell>
          <cell r="G1110" t="str">
            <v>Campbell Union</v>
          </cell>
          <cell r="H1110" t="str">
            <v>Monroe Middle</v>
          </cell>
          <cell r="I1110" t="str">
            <v>ELEMENTARY</v>
          </cell>
          <cell r="J1110" t="str">
            <v>0899</v>
          </cell>
          <cell r="K1110" t="str">
            <v>L</v>
          </cell>
          <cell r="L1110">
            <v>3</v>
          </cell>
          <cell r="M1110">
            <v>69393</v>
          </cell>
          <cell r="O1110">
            <v>1</v>
          </cell>
          <cell r="P1110">
            <v>16</v>
          </cell>
          <cell r="Q1110">
            <v>255</v>
          </cell>
        </row>
        <row r="1111">
          <cell r="A1111" t="str">
            <v>43693936046668</v>
          </cell>
          <cell r="B1111">
            <v>8064</v>
          </cell>
          <cell r="C1111" t="str">
            <v>43</v>
          </cell>
          <cell r="D1111">
            <v>69393</v>
          </cell>
          <cell r="E1111" t="str">
            <v>6046668</v>
          </cell>
          <cell r="F1111" t="str">
            <v>Santa Clara</v>
          </cell>
          <cell r="G1111" t="str">
            <v>Campbell Union</v>
          </cell>
          <cell r="H1111" t="str">
            <v>Rolling Hills Middle</v>
          </cell>
          <cell r="I1111" t="str">
            <v>ELEMENTARY</v>
          </cell>
          <cell r="J1111" t="str">
            <v>0887</v>
          </cell>
          <cell r="K1111" t="str">
            <v>L</v>
          </cell>
          <cell r="L1111">
            <v>3</v>
          </cell>
          <cell r="M1111">
            <v>69393</v>
          </cell>
          <cell r="O1111">
            <v>1</v>
          </cell>
          <cell r="P1111">
            <v>16</v>
          </cell>
          <cell r="Q1111">
            <v>255</v>
          </cell>
        </row>
        <row r="1112">
          <cell r="A1112" t="str">
            <v>43693936046676</v>
          </cell>
          <cell r="B1112">
            <v>8065</v>
          </cell>
          <cell r="C1112" t="str">
            <v>43</v>
          </cell>
          <cell r="D1112">
            <v>69393</v>
          </cell>
          <cell r="E1112" t="str">
            <v>6046676</v>
          </cell>
          <cell r="F1112" t="str">
            <v>Santa Clara</v>
          </cell>
          <cell r="G1112" t="str">
            <v>Campbell Union</v>
          </cell>
          <cell r="H1112" t="str">
            <v>Rosemary Elementary</v>
          </cell>
          <cell r="I1112" t="str">
            <v>ELEMENTARY</v>
          </cell>
          <cell r="J1112" t="str">
            <v>0994</v>
          </cell>
          <cell r="K1112" t="str">
            <v>L</v>
          </cell>
          <cell r="L1112">
            <v>3</v>
          </cell>
          <cell r="M1112">
            <v>69393</v>
          </cell>
          <cell r="O1112">
            <v>1</v>
          </cell>
          <cell r="P1112">
            <v>19</v>
          </cell>
          <cell r="Q1112">
            <v>255</v>
          </cell>
        </row>
        <row r="1113">
          <cell r="A1113" t="str">
            <v>43693936046692</v>
          </cell>
          <cell r="B1113">
            <v>1389</v>
          </cell>
          <cell r="C1113" t="str">
            <v>43</v>
          </cell>
          <cell r="D1113">
            <v>69393</v>
          </cell>
          <cell r="E1113" t="str">
            <v>6046692</v>
          </cell>
          <cell r="F1113" t="str">
            <v>Santa Clara</v>
          </cell>
          <cell r="G1113" t="str">
            <v>Campbell Union</v>
          </cell>
          <cell r="H1113" t="str">
            <v>Sherman Oaks Elementary</v>
          </cell>
          <cell r="I1113" t="str">
            <v>ELEMENTARY</v>
          </cell>
          <cell r="J1113" t="str">
            <v>0304</v>
          </cell>
          <cell r="K1113" t="str">
            <v>L</v>
          </cell>
          <cell r="L1113">
            <v>3</v>
          </cell>
          <cell r="M1113">
            <v>69393</v>
          </cell>
          <cell r="O1113">
            <v>1</v>
          </cell>
          <cell r="P1113">
            <v>1</v>
          </cell>
          <cell r="Q1113">
            <v>255</v>
          </cell>
        </row>
        <row r="1114">
          <cell r="A1114" t="str">
            <v>43694270107151</v>
          </cell>
          <cell r="B1114">
            <v>9717</v>
          </cell>
          <cell r="C1114" t="str">
            <v>43</v>
          </cell>
          <cell r="D1114">
            <v>69427</v>
          </cell>
          <cell r="E1114" t="str">
            <v>0107151</v>
          </cell>
          <cell r="F1114" t="str">
            <v>Santa Clara</v>
          </cell>
          <cell r="G1114" t="str">
            <v>East Side Union High</v>
          </cell>
          <cell r="H1114" t="str">
            <v>Escuela Popular/Center for Training and Careers, Family Learning</v>
          </cell>
          <cell r="I1114" t="str">
            <v>HIGH</v>
          </cell>
          <cell r="J1114" t="str">
            <v>0646</v>
          </cell>
          <cell r="K1114" t="str">
            <v>D</v>
          </cell>
          <cell r="L1114">
            <v>3</v>
          </cell>
          <cell r="M1114">
            <v>69427</v>
          </cell>
          <cell r="O1114">
            <v>1</v>
          </cell>
          <cell r="P1114">
            <v>7</v>
          </cell>
          <cell r="Q1114">
            <v>255</v>
          </cell>
        </row>
        <row r="1115">
          <cell r="A1115" t="str">
            <v>43694270116889</v>
          </cell>
          <cell r="B1115">
            <v>12019</v>
          </cell>
          <cell r="C1115" t="str">
            <v>43</v>
          </cell>
          <cell r="D1115">
            <v>69427</v>
          </cell>
          <cell r="E1115" t="str">
            <v>0116889</v>
          </cell>
          <cell r="F1115" t="str">
            <v>Santa Clara</v>
          </cell>
          <cell r="G1115" t="str">
            <v>East Side Union High</v>
          </cell>
          <cell r="H1115" t="str">
            <v>KIPP San Jose Collegiate</v>
          </cell>
          <cell r="I1115" t="str">
            <v>HIGH</v>
          </cell>
          <cell r="J1115" t="str">
            <v>0976</v>
          </cell>
          <cell r="K1115" t="str">
            <v>D</v>
          </cell>
          <cell r="L1115">
            <v>3</v>
          </cell>
          <cell r="M1115">
            <v>69427</v>
          </cell>
          <cell r="O1115">
            <v>1</v>
          </cell>
          <cell r="P1115">
            <v>19</v>
          </cell>
          <cell r="Q1115">
            <v>255</v>
          </cell>
        </row>
        <row r="1116">
          <cell r="A1116" t="str">
            <v>43694270123745</v>
          </cell>
          <cell r="B1116">
            <v>12584</v>
          </cell>
          <cell r="C1116" t="str">
            <v>43</v>
          </cell>
          <cell r="D1116">
            <v>69427</v>
          </cell>
          <cell r="E1116" t="str">
            <v>0123745</v>
          </cell>
          <cell r="F1116" t="str">
            <v>Santa Clara</v>
          </cell>
          <cell r="G1116" t="str">
            <v>East Side Union High</v>
          </cell>
          <cell r="H1116" t="str">
            <v>Summit Public School: Rainier</v>
          </cell>
          <cell r="I1116" t="str">
            <v>HIGH</v>
          </cell>
          <cell r="J1116" t="str">
            <v>1276</v>
          </cell>
          <cell r="K1116" t="str">
            <v>D</v>
          </cell>
          <cell r="L1116">
            <v>3</v>
          </cell>
          <cell r="M1116">
            <v>69427</v>
          </cell>
          <cell r="O1116">
            <v>1</v>
          </cell>
          <cell r="P1116">
            <v>28</v>
          </cell>
          <cell r="Q1116">
            <v>255</v>
          </cell>
        </row>
        <row r="1117">
          <cell r="A1117" t="str">
            <v>43694270125617</v>
          </cell>
          <cell r="B1117">
            <v>12748</v>
          </cell>
          <cell r="C1117" t="str">
            <v>43</v>
          </cell>
          <cell r="D1117">
            <v>69427</v>
          </cell>
          <cell r="E1117" t="str">
            <v>0125617</v>
          </cell>
          <cell r="F1117" t="str">
            <v>Santa Clara</v>
          </cell>
          <cell r="G1117" t="str">
            <v>East Side Union High</v>
          </cell>
          <cell r="H1117" t="str">
            <v>ACE Charter High</v>
          </cell>
          <cell r="I1117" t="str">
            <v>HIGH</v>
          </cell>
          <cell r="J1117" t="str">
            <v>1387</v>
          </cell>
          <cell r="K1117" t="str">
            <v>D</v>
          </cell>
          <cell r="L1117">
            <v>3</v>
          </cell>
          <cell r="M1117">
            <v>69427</v>
          </cell>
          <cell r="O1117">
            <v>1</v>
          </cell>
          <cell r="P1117">
            <v>31</v>
          </cell>
          <cell r="Q1117">
            <v>255</v>
          </cell>
        </row>
        <row r="1118">
          <cell r="A1118" t="str">
            <v>43694270130856</v>
          </cell>
          <cell r="B1118">
            <v>14116</v>
          </cell>
          <cell r="C1118" t="str">
            <v>43</v>
          </cell>
          <cell r="D1118">
            <v>69427</v>
          </cell>
          <cell r="E1118" t="str">
            <v>0130856</v>
          </cell>
          <cell r="F1118" t="str">
            <v>Santa Clara</v>
          </cell>
          <cell r="G1118" t="str">
            <v>East Side Union High</v>
          </cell>
          <cell r="H1118" t="str">
            <v>Luis Valdez Leadership Academy</v>
          </cell>
          <cell r="I1118" t="str">
            <v>HIGH</v>
          </cell>
          <cell r="J1118" t="str">
            <v>1681</v>
          </cell>
          <cell r="K1118" t="str">
            <v>D</v>
          </cell>
          <cell r="L1118">
            <v>3</v>
          </cell>
          <cell r="M1118">
            <v>69427</v>
          </cell>
          <cell r="O1118">
            <v>1</v>
          </cell>
          <cell r="P1118">
            <v>37</v>
          </cell>
          <cell r="Q1118">
            <v>255</v>
          </cell>
        </row>
        <row r="1119">
          <cell r="A1119" t="str">
            <v>43694270131995</v>
          </cell>
          <cell r="B1119">
            <v>14236</v>
          </cell>
          <cell r="C1119" t="str">
            <v>43</v>
          </cell>
          <cell r="D1119">
            <v>69427</v>
          </cell>
          <cell r="E1119" t="str">
            <v>0131995</v>
          </cell>
          <cell r="F1119" t="str">
            <v>Santa Clara</v>
          </cell>
          <cell r="G1119" t="str">
            <v>East Side Union High</v>
          </cell>
          <cell r="H1119" t="str">
            <v>B. Roberto Cruz Leadership Academy</v>
          </cell>
          <cell r="I1119" t="str">
            <v>HIGH</v>
          </cell>
          <cell r="J1119" t="str">
            <v>1675</v>
          </cell>
          <cell r="K1119" t="str">
            <v>D</v>
          </cell>
          <cell r="L1119">
            <v>3</v>
          </cell>
          <cell r="M1119">
            <v>69427</v>
          </cell>
          <cell r="O1119">
            <v>1</v>
          </cell>
          <cell r="P1119">
            <v>40</v>
          </cell>
          <cell r="Q1119">
            <v>255</v>
          </cell>
        </row>
        <row r="1120">
          <cell r="A1120" t="str">
            <v>43694270132274</v>
          </cell>
          <cell r="B1120">
            <v>14237</v>
          </cell>
          <cell r="C1120" t="str">
            <v>43</v>
          </cell>
          <cell r="D1120">
            <v>69427</v>
          </cell>
          <cell r="E1120" t="str">
            <v>0132274</v>
          </cell>
          <cell r="F1120" t="str">
            <v>Santa Clara</v>
          </cell>
          <cell r="G1120" t="str">
            <v>East Side Union High</v>
          </cell>
          <cell r="H1120" t="str">
            <v>Alpha: Cindy Avitia High School</v>
          </cell>
          <cell r="I1120" t="str">
            <v>HIGH</v>
          </cell>
          <cell r="J1120" t="str">
            <v>1737</v>
          </cell>
          <cell r="K1120" t="str">
            <v>D</v>
          </cell>
          <cell r="L1120">
            <v>3</v>
          </cell>
          <cell r="M1120">
            <v>69427</v>
          </cell>
          <cell r="O1120">
            <v>1</v>
          </cell>
          <cell r="P1120">
            <v>40</v>
          </cell>
          <cell r="Q1120">
            <v>255</v>
          </cell>
        </row>
        <row r="1121">
          <cell r="A1121" t="str">
            <v>43694274330668</v>
          </cell>
          <cell r="B1121">
            <v>1391</v>
          </cell>
          <cell r="C1121" t="str">
            <v>43</v>
          </cell>
          <cell r="D1121">
            <v>69427</v>
          </cell>
          <cell r="E1121" t="str">
            <v>4330668</v>
          </cell>
          <cell r="F1121" t="str">
            <v>Santa Clara</v>
          </cell>
          <cell r="G1121" t="str">
            <v>East Side Union High</v>
          </cell>
          <cell r="H1121" t="str">
            <v>Latino College Preparatory Academy</v>
          </cell>
          <cell r="I1121" t="str">
            <v>HIGH</v>
          </cell>
          <cell r="J1121" t="str">
            <v>0414</v>
          </cell>
          <cell r="K1121" t="str">
            <v>D</v>
          </cell>
          <cell r="L1121">
            <v>3</v>
          </cell>
          <cell r="M1121">
            <v>69427</v>
          </cell>
          <cell r="O1121">
            <v>1</v>
          </cell>
          <cell r="P1121">
            <v>1</v>
          </cell>
          <cell r="Q1121">
            <v>255</v>
          </cell>
        </row>
        <row r="1122">
          <cell r="A1122" t="str">
            <v>43694274330676</v>
          </cell>
          <cell r="B1122">
            <v>1392</v>
          </cell>
          <cell r="C1122" t="str">
            <v>43</v>
          </cell>
          <cell r="D1122">
            <v>69427</v>
          </cell>
          <cell r="E1122" t="str">
            <v>4330676</v>
          </cell>
          <cell r="F1122" t="str">
            <v>Santa Clara</v>
          </cell>
          <cell r="G1122" t="str">
            <v>East Side Union High</v>
          </cell>
          <cell r="H1122" t="str">
            <v>San Jose Conservation Corps Charter</v>
          </cell>
          <cell r="I1122" t="str">
            <v>HIGH</v>
          </cell>
          <cell r="J1122" t="str">
            <v>0425</v>
          </cell>
          <cell r="K1122" t="str">
            <v>D</v>
          </cell>
          <cell r="L1122">
            <v>3</v>
          </cell>
          <cell r="M1122">
            <v>69427</v>
          </cell>
          <cell r="O1122">
            <v>1</v>
          </cell>
          <cell r="P1122">
            <v>1</v>
          </cell>
          <cell r="Q1122">
            <v>255</v>
          </cell>
        </row>
        <row r="1123">
          <cell r="A1123" t="str">
            <v>43694274330726</v>
          </cell>
          <cell r="B1123">
            <v>1393</v>
          </cell>
          <cell r="C1123" t="str">
            <v>43</v>
          </cell>
          <cell r="D1123">
            <v>69427</v>
          </cell>
          <cell r="E1123" t="str">
            <v>4330726</v>
          </cell>
          <cell r="F1123" t="str">
            <v>Santa Clara</v>
          </cell>
          <cell r="G1123" t="str">
            <v>East Side Union High</v>
          </cell>
          <cell r="H1123" t="str">
            <v>Escuela Popular Accelerated Family Learning</v>
          </cell>
          <cell r="I1123" t="str">
            <v>HIGH</v>
          </cell>
          <cell r="J1123" t="str">
            <v>0502</v>
          </cell>
          <cell r="K1123" t="str">
            <v>D</v>
          </cell>
          <cell r="L1123">
            <v>3</v>
          </cell>
          <cell r="M1123">
            <v>69427</v>
          </cell>
          <cell r="O1123">
            <v>1</v>
          </cell>
          <cell r="P1123">
            <v>1</v>
          </cell>
          <cell r="Q1123">
            <v>255</v>
          </cell>
        </row>
        <row r="1124">
          <cell r="A1124" t="str">
            <v>43694500113662</v>
          </cell>
          <cell r="B1124">
            <v>11422</v>
          </cell>
          <cell r="C1124" t="str">
            <v>43</v>
          </cell>
          <cell r="D1124">
            <v>69450</v>
          </cell>
          <cell r="E1124" t="str">
            <v>0113662</v>
          </cell>
          <cell r="F1124" t="str">
            <v>Santa Clara</v>
          </cell>
          <cell r="G1124" t="str">
            <v>Franklin-McKinley Elementary</v>
          </cell>
          <cell r="H1124" t="str">
            <v>Voices College-Bound Language Academy</v>
          </cell>
          <cell r="I1124" t="str">
            <v>ELEMENTARY</v>
          </cell>
          <cell r="J1124" t="str">
            <v>0846</v>
          </cell>
          <cell r="K1124" t="str">
            <v>D</v>
          </cell>
          <cell r="L1124">
            <v>3</v>
          </cell>
          <cell r="M1124">
            <v>69450</v>
          </cell>
          <cell r="O1124">
            <v>1</v>
          </cell>
          <cell r="P1124">
            <v>16</v>
          </cell>
          <cell r="Q1124">
            <v>255</v>
          </cell>
        </row>
        <row r="1125">
          <cell r="A1125" t="str">
            <v>43694500121483</v>
          </cell>
          <cell r="B1125">
            <v>12398</v>
          </cell>
          <cell r="C1125" t="str">
            <v>43</v>
          </cell>
          <cell r="D1125">
            <v>69450</v>
          </cell>
          <cell r="E1125" t="str">
            <v>0121483</v>
          </cell>
          <cell r="F1125" t="str">
            <v>Santa Clara</v>
          </cell>
          <cell r="G1125" t="str">
            <v>Franklin-McKinley Elementary</v>
          </cell>
          <cell r="H1125" t="str">
            <v>Cornerstone Academy Preparatory</v>
          </cell>
          <cell r="I1125" t="str">
            <v>ELEMENTARY</v>
          </cell>
          <cell r="J1125" t="str">
            <v>1167</v>
          </cell>
          <cell r="K1125" t="str">
            <v>D</v>
          </cell>
          <cell r="L1125">
            <v>3</v>
          </cell>
          <cell r="M1125">
            <v>69450</v>
          </cell>
          <cell r="O1125">
            <v>1</v>
          </cell>
          <cell r="P1125">
            <v>25</v>
          </cell>
          <cell r="Q1125">
            <v>255</v>
          </cell>
        </row>
        <row r="1126">
          <cell r="A1126" t="str">
            <v>43694500123299</v>
          </cell>
          <cell r="B1126">
            <v>12586</v>
          </cell>
          <cell r="C1126" t="str">
            <v>43</v>
          </cell>
          <cell r="D1126">
            <v>69450</v>
          </cell>
          <cell r="E1126" t="str">
            <v>0123299</v>
          </cell>
          <cell r="F1126" t="str">
            <v>Santa Clara</v>
          </cell>
          <cell r="G1126" t="str">
            <v>Franklin-McKinley Elementary</v>
          </cell>
          <cell r="H1126" t="str">
            <v>Rocketship Mosaic Elementary</v>
          </cell>
          <cell r="I1126" t="str">
            <v>ELEMENTARY</v>
          </cell>
          <cell r="J1126" t="str">
            <v>1192</v>
          </cell>
          <cell r="K1126" t="str">
            <v>D</v>
          </cell>
          <cell r="L1126">
            <v>3</v>
          </cell>
          <cell r="M1126">
            <v>69450</v>
          </cell>
          <cell r="O1126">
            <v>1</v>
          </cell>
          <cell r="P1126">
            <v>28</v>
          </cell>
          <cell r="Q1126">
            <v>255</v>
          </cell>
        </row>
        <row r="1127">
          <cell r="A1127" t="str">
            <v>43694500128108</v>
          </cell>
          <cell r="B1127">
            <v>12928</v>
          </cell>
          <cell r="C1127" t="str">
            <v>43</v>
          </cell>
          <cell r="D1127">
            <v>69450</v>
          </cell>
          <cell r="E1127" t="str">
            <v>0128108</v>
          </cell>
          <cell r="F1127" t="str">
            <v>Santa Clara</v>
          </cell>
          <cell r="G1127" t="str">
            <v>Franklin-McKinley Elementary</v>
          </cell>
          <cell r="H1127" t="str">
            <v>Rocketship Spark Academy</v>
          </cell>
          <cell r="I1127" t="str">
            <v>ELEMENTARY</v>
          </cell>
          <cell r="J1127" t="str">
            <v>1526</v>
          </cell>
          <cell r="K1127" t="str">
            <v>D</v>
          </cell>
          <cell r="L1127">
            <v>3</v>
          </cell>
          <cell r="M1127">
            <v>69450</v>
          </cell>
          <cell r="O1127">
            <v>1</v>
          </cell>
          <cell r="P1127">
            <v>34</v>
          </cell>
          <cell r="Q1127">
            <v>255</v>
          </cell>
        </row>
        <row r="1128">
          <cell r="A1128" t="str">
            <v>43694500129205</v>
          </cell>
          <cell r="B1128">
            <v>14095</v>
          </cell>
          <cell r="C1128" t="str">
            <v>43</v>
          </cell>
          <cell r="D1128">
            <v>69450</v>
          </cell>
          <cell r="E1128" t="str">
            <v>0129205</v>
          </cell>
          <cell r="F1128" t="str">
            <v>Santa Clara</v>
          </cell>
          <cell r="G1128" t="str">
            <v>Franklin-McKinley Elementary</v>
          </cell>
          <cell r="H1128" t="str">
            <v>KIPP Heritage Academy</v>
          </cell>
          <cell r="I1128" t="str">
            <v>ELEMENTARY</v>
          </cell>
          <cell r="J1128" t="str">
            <v>1608</v>
          </cell>
          <cell r="K1128" t="str">
            <v>D</v>
          </cell>
          <cell r="L1128">
            <v>3</v>
          </cell>
          <cell r="M1128">
            <v>69450</v>
          </cell>
          <cell r="O1128">
            <v>1</v>
          </cell>
          <cell r="P1128">
            <v>37</v>
          </cell>
          <cell r="Q1128">
            <v>255</v>
          </cell>
        </row>
        <row r="1129">
          <cell r="A1129" t="str">
            <v>43694500129247</v>
          </cell>
          <cell r="B1129">
            <v>14096</v>
          </cell>
          <cell r="C1129" t="str">
            <v>43</v>
          </cell>
          <cell r="D1129">
            <v>69450</v>
          </cell>
          <cell r="E1129" t="str">
            <v>0129247</v>
          </cell>
          <cell r="F1129" t="str">
            <v>Santa Clara</v>
          </cell>
          <cell r="G1129" t="str">
            <v>Franklin-McKinley Elementary</v>
          </cell>
          <cell r="H1129" t="str">
            <v>ACE Franklin McKinley</v>
          </cell>
          <cell r="I1129" t="str">
            <v>ELEMENTARY</v>
          </cell>
          <cell r="J1129" t="str">
            <v>1545</v>
          </cell>
          <cell r="K1129" t="str">
            <v>D</v>
          </cell>
          <cell r="L1129">
            <v>3</v>
          </cell>
          <cell r="M1129">
            <v>69450</v>
          </cell>
          <cell r="O1129">
            <v>1</v>
          </cell>
          <cell r="P1129">
            <v>37</v>
          </cell>
          <cell r="Q1129">
            <v>255</v>
          </cell>
        </row>
        <row r="1130">
          <cell r="A1130" t="str">
            <v>43694506047229</v>
          </cell>
          <cell r="B1130">
            <v>8132</v>
          </cell>
          <cell r="C1130" t="str">
            <v>43</v>
          </cell>
          <cell r="D1130">
            <v>69450</v>
          </cell>
          <cell r="E1130" t="str">
            <v>6047229</v>
          </cell>
          <cell r="F1130" t="str">
            <v>Santa Clara</v>
          </cell>
          <cell r="G1130" t="str">
            <v>Franklin-McKinley Elementary</v>
          </cell>
          <cell r="H1130" t="str">
            <v>Bridges Academy</v>
          </cell>
          <cell r="I1130" t="str">
            <v>ELEMENTARY</v>
          </cell>
          <cell r="J1130" t="str">
            <v>1220</v>
          </cell>
          <cell r="K1130" t="str">
            <v>L</v>
          </cell>
          <cell r="L1130">
            <v>3</v>
          </cell>
          <cell r="M1130">
            <v>69450</v>
          </cell>
          <cell r="O1130">
            <v>1</v>
          </cell>
          <cell r="P1130">
            <v>25</v>
          </cell>
          <cell r="Q1130">
            <v>255</v>
          </cell>
        </row>
        <row r="1131">
          <cell r="A1131" t="str">
            <v>43694840123760</v>
          </cell>
          <cell r="B1131">
            <v>12587</v>
          </cell>
          <cell r="C1131" t="str">
            <v>43</v>
          </cell>
          <cell r="D1131">
            <v>69484</v>
          </cell>
          <cell r="E1131" t="str">
            <v>0123760</v>
          </cell>
          <cell r="F1131" t="str">
            <v>Santa Clara</v>
          </cell>
          <cell r="G1131" t="str">
            <v>Gilroy Unified</v>
          </cell>
          <cell r="H1131" t="str">
            <v>Gilroy Prep School (Navigators School)</v>
          </cell>
          <cell r="I1131" t="str">
            <v>UNIFIED</v>
          </cell>
          <cell r="J1131" t="str">
            <v>1278</v>
          </cell>
          <cell r="K1131" t="str">
            <v>D</v>
          </cell>
          <cell r="L1131">
            <v>3</v>
          </cell>
          <cell r="M1131">
            <v>69484</v>
          </cell>
          <cell r="O1131">
            <v>1</v>
          </cell>
          <cell r="P1131">
            <v>28</v>
          </cell>
          <cell r="Q1131">
            <v>255</v>
          </cell>
        </row>
        <row r="1132">
          <cell r="A1132" t="str">
            <v>43695836118541</v>
          </cell>
          <cell r="B1132">
            <v>1395</v>
          </cell>
          <cell r="C1132" t="str">
            <v>43</v>
          </cell>
          <cell r="D1132">
            <v>69583</v>
          </cell>
          <cell r="E1132" t="str">
            <v>6118541</v>
          </cell>
          <cell r="F1132" t="str">
            <v>Santa Clara</v>
          </cell>
          <cell r="G1132" t="str">
            <v>Morgan Hill Unified</v>
          </cell>
          <cell r="H1132" t="str">
            <v>Charter School of Morgan Hill</v>
          </cell>
          <cell r="I1132" t="str">
            <v>UNIFIED</v>
          </cell>
          <cell r="J1132" t="str">
            <v>0363</v>
          </cell>
          <cell r="K1132" t="str">
            <v>D</v>
          </cell>
          <cell r="L1132">
            <v>3</v>
          </cell>
          <cell r="M1132">
            <v>69583</v>
          </cell>
          <cell r="O1132">
            <v>1</v>
          </cell>
          <cell r="P1132">
            <v>1</v>
          </cell>
          <cell r="Q1132">
            <v>255</v>
          </cell>
        </row>
        <row r="1133">
          <cell r="A1133" t="str">
            <v>43696176048045</v>
          </cell>
          <cell r="B1133">
            <v>8217</v>
          </cell>
          <cell r="C1133" t="str">
            <v>43</v>
          </cell>
          <cell r="D1133">
            <v>69617</v>
          </cell>
          <cell r="E1133" t="str">
            <v>6048045</v>
          </cell>
          <cell r="F1133" t="str">
            <v>Santa Clara</v>
          </cell>
          <cell r="G1133" t="str">
            <v>Mount Pleasant Elementary</v>
          </cell>
          <cell r="H1133" t="str">
            <v>Ida Jew Academies</v>
          </cell>
          <cell r="I1133" t="str">
            <v>ELEMENTARY</v>
          </cell>
          <cell r="J1133" t="str">
            <v>1243</v>
          </cell>
          <cell r="K1133" t="str">
            <v>L</v>
          </cell>
          <cell r="L1133">
            <v>3</v>
          </cell>
          <cell r="M1133">
            <v>69617</v>
          </cell>
          <cell r="O1133">
            <v>1</v>
          </cell>
          <cell r="P1133">
            <v>25</v>
          </cell>
          <cell r="Q1133">
            <v>255</v>
          </cell>
        </row>
        <row r="1134">
          <cell r="A1134" t="str">
            <v>43696660129718</v>
          </cell>
          <cell r="B1134">
            <v>14097</v>
          </cell>
          <cell r="C1134" t="str">
            <v>43</v>
          </cell>
          <cell r="D1134">
            <v>69666</v>
          </cell>
          <cell r="E1134" t="str">
            <v>0129718</v>
          </cell>
          <cell r="F1134" t="str">
            <v>Santa Clara</v>
          </cell>
          <cell r="G1134" t="str">
            <v>San Jose Unified</v>
          </cell>
          <cell r="H1134" t="str">
            <v>Downtown College Preparatory Middle</v>
          </cell>
          <cell r="I1134" t="str">
            <v>UNIFIED</v>
          </cell>
          <cell r="J1134" t="str">
            <v>1623</v>
          </cell>
          <cell r="K1134" t="str">
            <v>D</v>
          </cell>
          <cell r="L1134">
            <v>3</v>
          </cell>
          <cell r="M1134">
            <v>69666</v>
          </cell>
          <cell r="O1134">
            <v>1</v>
          </cell>
          <cell r="P1134">
            <v>37</v>
          </cell>
          <cell r="Q1134">
            <v>255</v>
          </cell>
        </row>
        <row r="1135">
          <cell r="A1135" t="str">
            <v>43696660131656</v>
          </cell>
          <cell r="B1135">
            <v>14238</v>
          </cell>
          <cell r="C1135" t="str">
            <v>43</v>
          </cell>
          <cell r="D1135">
            <v>69666</v>
          </cell>
          <cell r="E1135" t="str">
            <v>0131656</v>
          </cell>
          <cell r="F1135" t="str">
            <v>Santa Clara</v>
          </cell>
          <cell r="G1135" t="str">
            <v>San Jose Unified</v>
          </cell>
          <cell r="H1135" t="str">
            <v>ACE Inspire Academy</v>
          </cell>
          <cell r="I1135" t="str">
            <v>UNIFIED</v>
          </cell>
          <cell r="J1135" t="str">
            <v>1546</v>
          </cell>
          <cell r="K1135" t="str">
            <v>D</v>
          </cell>
          <cell r="L1135">
            <v>3</v>
          </cell>
          <cell r="M1135">
            <v>69666</v>
          </cell>
          <cell r="O1135">
            <v>1</v>
          </cell>
          <cell r="P1135">
            <v>40</v>
          </cell>
          <cell r="Q1135">
            <v>255</v>
          </cell>
        </row>
        <row r="1136">
          <cell r="A1136" t="str">
            <v>43696664330585</v>
          </cell>
          <cell r="B1136">
            <v>1396</v>
          </cell>
          <cell r="C1136" t="str">
            <v>43</v>
          </cell>
          <cell r="D1136">
            <v>69666</v>
          </cell>
          <cell r="E1136" t="str">
            <v>4330585</v>
          </cell>
          <cell r="F1136" t="str">
            <v>Santa Clara</v>
          </cell>
          <cell r="G1136" t="str">
            <v>San Jose Unified</v>
          </cell>
          <cell r="H1136" t="str">
            <v>Downtown College Preparatory</v>
          </cell>
          <cell r="I1136" t="str">
            <v>UNIFIED</v>
          </cell>
          <cell r="J1136" t="str">
            <v>0287</v>
          </cell>
          <cell r="K1136" t="str">
            <v>D</v>
          </cell>
          <cell r="L1136">
            <v>3</v>
          </cell>
          <cell r="M1136">
            <v>69666</v>
          </cell>
          <cell r="O1136">
            <v>1</v>
          </cell>
          <cell r="P1136">
            <v>1</v>
          </cell>
          <cell r="Q1136">
            <v>255</v>
          </cell>
        </row>
        <row r="1137">
          <cell r="A1137" t="str">
            <v>43696666048730</v>
          </cell>
          <cell r="B1137">
            <v>8296</v>
          </cell>
          <cell r="C1137" t="str">
            <v>43</v>
          </cell>
          <cell r="D1137">
            <v>69666</v>
          </cell>
          <cell r="E1137" t="str">
            <v>6048730</v>
          </cell>
          <cell r="F1137" t="str">
            <v>Santa Clara</v>
          </cell>
          <cell r="G1137" t="str">
            <v>San Jose Unified</v>
          </cell>
          <cell r="H1137" t="str">
            <v>Bachrodt Charter Academy</v>
          </cell>
          <cell r="I1137" t="str">
            <v>UNIFIED</v>
          </cell>
          <cell r="J1137" t="str">
            <v>0980</v>
          </cell>
          <cell r="K1137" t="str">
            <v>L</v>
          </cell>
          <cell r="L1137">
            <v>3</v>
          </cell>
          <cell r="M1137">
            <v>69666</v>
          </cell>
          <cell r="O1137">
            <v>1</v>
          </cell>
          <cell r="P1137">
            <v>19</v>
          </cell>
          <cell r="Q1137">
            <v>255</v>
          </cell>
        </row>
        <row r="1138">
          <cell r="A1138" t="str">
            <v>44104470136572</v>
          </cell>
          <cell r="B1138">
            <v>14493</v>
          </cell>
          <cell r="C1138" t="str">
            <v>44</v>
          </cell>
          <cell r="D1138" t="str">
            <v>10447</v>
          </cell>
          <cell r="E1138" t="str">
            <v>0136572</v>
          </cell>
          <cell r="F1138" t="str">
            <v>Santa Cruz</v>
          </cell>
          <cell r="G1138" t="str">
            <v>Santa Cruz Co. Office of Education</v>
          </cell>
          <cell r="H1138" t="str">
            <v>Santa Cruz County Career Advancement Charter</v>
          </cell>
          <cell r="I1138" t="str">
            <v>CO OFFICE</v>
          </cell>
          <cell r="J1138" t="str">
            <v>1904</v>
          </cell>
          <cell r="K1138" t="str">
            <v>D</v>
          </cell>
          <cell r="L1138">
            <v>7</v>
          </cell>
          <cell r="M1138">
            <v>10447</v>
          </cell>
          <cell r="O1138">
            <v>1</v>
          </cell>
          <cell r="P1138">
            <v>46</v>
          </cell>
          <cell r="Q1138">
            <v>255</v>
          </cell>
          <cell r="S1138" t="str">
            <v>x</v>
          </cell>
          <cell r="X1138" t="str">
            <v>System-0180</v>
          </cell>
          <cell r="Y1138" t="str">
            <v>Bill</v>
          </cell>
          <cell r="Z1138">
            <v>43052</v>
          </cell>
        </row>
        <row r="1139">
          <cell r="A1139" t="str">
            <v>44104474430252</v>
          </cell>
          <cell r="B1139">
            <v>1067</v>
          </cell>
          <cell r="C1139" t="str">
            <v>44</v>
          </cell>
          <cell r="D1139">
            <v>10447</v>
          </cell>
          <cell r="E1139" t="str">
            <v>4430252</v>
          </cell>
          <cell r="F1139" t="str">
            <v>Santa Cruz</v>
          </cell>
          <cell r="G1139" t="str">
            <v>Santa Cruz Co. Off. of Education</v>
          </cell>
          <cell r="H1139" t="str">
            <v>Pacific Collegiate Charter</v>
          </cell>
          <cell r="I1139" t="str">
            <v>HIGH</v>
          </cell>
          <cell r="J1139" t="str">
            <v>0210</v>
          </cell>
          <cell r="K1139" t="str">
            <v>L</v>
          </cell>
          <cell r="L1139">
            <v>2</v>
          </cell>
          <cell r="M1139">
            <v>69823</v>
          </cell>
          <cell r="N1139" t="str">
            <v>Santa Cruz City High</v>
          </cell>
          <cell r="O1139">
            <v>1</v>
          </cell>
          <cell r="P1139">
            <v>1</v>
          </cell>
          <cell r="Q1139">
            <v>255</v>
          </cell>
        </row>
        <row r="1140">
          <cell r="A1140" t="str">
            <v>44697650100305</v>
          </cell>
          <cell r="B1140">
            <v>9653</v>
          </cell>
          <cell r="C1140" t="str">
            <v>44</v>
          </cell>
          <cell r="D1140">
            <v>69765</v>
          </cell>
          <cell r="E1140" t="str">
            <v>0100305</v>
          </cell>
          <cell r="F1140" t="str">
            <v>Santa Cruz</v>
          </cell>
          <cell r="G1140" t="str">
            <v>Live Oak Elementary</v>
          </cell>
          <cell r="H1140" t="str">
            <v>Cypress Charter High</v>
          </cell>
          <cell r="I1140" t="str">
            <v>ELEMENTARY</v>
          </cell>
          <cell r="J1140" t="str">
            <v>0512</v>
          </cell>
          <cell r="K1140" t="str">
            <v>L</v>
          </cell>
          <cell r="L1140">
            <v>3</v>
          </cell>
          <cell r="M1140">
            <v>69765</v>
          </cell>
          <cell r="O1140">
            <v>2</v>
          </cell>
          <cell r="P1140">
            <v>4</v>
          </cell>
          <cell r="Q1140">
            <v>255</v>
          </cell>
        </row>
        <row r="1141">
          <cell r="A1141" t="str">
            <v>44697650100388</v>
          </cell>
          <cell r="B1141">
            <v>9654</v>
          </cell>
          <cell r="C1141" t="str">
            <v>44</v>
          </cell>
          <cell r="D1141">
            <v>69765</v>
          </cell>
          <cell r="E1141" t="str">
            <v>0100388</v>
          </cell>
          <cell r="F1141" t="str">
            <v>Santa Cruz</v>
          </cell>
          <cell r="G1141" t="str">
            <v>Live Oak Elementary</v>
          </cell>
          <cell r="H1141" t="str">
            <v>Tierra Pacifica Charter</v>
          </cell>
          <cell r="I1141" t="str">
            <v>ELEMENTARY</v>
          </cell>
          <cell r="J1141" t="str">
            <v>0513</v>
          </cell>
          <cell r="K1141" t="str">
            <v>L</v>
          </cell>
          <cell r="L1141">
            <v>3</v>
          </cell>
          <cell r="M1141">
            <v>69765</v>
          </cell>
          <cell r="O1141">
            <v>2</v>
          </cell>
          <cell r="P1141">
            <v>4</v>
          </cell>
          <cell r="Q1141">
            <v>255</v>
          </cell>
        </row>
        <row r="1142">
          <cell r="A1142" t="str">
            <v>44697990117804</v>
          </cell>
          <cell r="B1142">
            <v>12021</v>
          </cell>
          <cell r="C1142" t="str">
            <v>44</v>
          </cell>
          <cell r="D1142">
            <v>69799</v>
          </cell>
          <cell r="E1142" t="str">
            <v>0117804</v>
          </cell>
          <cell r="F1142" t="str">
            <v>Santa Cruz</v>
          </cell>
          <cell r="G1142" t="str">
            <v>Pajaro Valley Unified</v>
          </cell>
          <cell r="H1142" t="str">
            <v>Ceiba College Preparatory Academy</v>
          </cell>
          <cell r="I1142" t="str">
            <v>UNIFIED</v>
          </cell>
          <cell r="J1142" t="str">
            <v>1004</v>
          </cell>
          <cell r="K1142" t="str">
            <v>D</v>
          </cell>
          <cell r="L1142">
            <v>3</v>
          </cell>
          <cell r="M1142">
            <v>69799</v>
          </cell>
          <cell r="O1142">
            <v>1</v>
          </cell>
          <cell r="P1142">
            <v>19</v>
          </cell>
          <cell r="Q1142">
            <v>255</v>
          </cell>
        </row>
        <row r="1143">
          <cell r="A1143" t="str">
            <v>44697994430229</v>
          </cell>
          <cell r="B1143">
            <v>1397</v>
          </cell>
          <cell r="C1143" t="str">
            <v>44</v>
          </cell>
          <cell r="D1143">
            <v>69799</v>
          </cell>
          <cell r="E1143" t="str">
            <v>4430229</v>
          </cell>
          <cell r="F1143" t="str">
            <v>Santa Cruz</v>
          </cell>
          <cell r="G1143" t="str">
            <v>Pajaro Valley Unified</v>
          </cell>
          <cell r="H1143" t="str">
            <v>Pacific Coast Charter</v>
          </cell>
          <cell r="I1143" t="str">
            <v>UNIFIED</v>
          </cell>
          <cell r="J1143" t="str">
            <v>0170</v>
          </cell>
          <cell r="K1143" t="str">
            <v>L</v>
          </cell>
          <cell r="L1143">
            <v>3</v>
          </cell>
          <cell r="M1143">
            <v>69799</v>
          </cell>
          <cell r="O1143">
            <v>1</v>
          </cell>
          <cell r="P1143">
            <v>1</v>
          </cell>
          <cell r="Q1143">
            <v>255</v>
          </cell>
        </row>
        <row r="1144">
          <cell r="A1144" t="str">
            <v>44697994430245</v>
          </cell>
          <cell r="B1144">
            <v>1398</v>
          </cell>
          <cell r="C1144" t="str">
            <v>44</v>
          </cell>
          <cell r="D1144">
            <v>69799</v>
          </cell>
          <cell r="E1144" t="str">
            <v>4430245</v>
          </cell>
          <cell r="F1144" t="str">
            <v>Santa Cruz</v>
          </cell>
          <cell r="G1144" t="str">
            <v>Pajaro Valley Unified</v>
          </cell>
          <cell r="H1144" t="str">
            <v>Diamond Technology Institute</v>
          </cell>
          <cell r="I1144" t="str">
            <v>UNIFIED</v>
          </cell>
          <cell r="J1144" t="str">
            <v>0265</v>
          </cell>
          <cell r="K1144" t="str">
            <v>L</v>
          </cell>
          <cell r="L1144">
            <v>3</v>
          </cell>
          <cell r="M1144">
            <v>69799</v>
          </cell>
          <cell r="O1144">
            <v>1</v>
          </cell>
          <cell r="P1144">
            <v>1</v>
          </cell>
          <cell r="Q1144">
            <v>255</v>
          </cell>
        </row>
        <row r="1145">
          <cell r="A1145" t="str">
            <v>44697996049720</v>
          </cell>
          <cell r="B1145">
            <v>1399</v>
          </cell>
          <cell r="C1145" t="str">
            <v>44</v>
          </cell>
          <cell r="D1145">
            <v>69799</v>
          </cell>
          <cell r="E1145" t="str">
            <v>6049720</v>
          </cell>
          <cell r="F1145" t="str">
            <v>Santa Cruz</v>
          </cell>
          <cell r="G1145" t="str">
            <v>Pajaro Valley Unified</v>
          </cell>
          <cell r="H1145" t="str">
            <v>Linscott Charter</v>
          </cell>
          <cell r="I1145" t="str">
            <v>UNIFIED</v>
          </cell>
          <cell r="J1145" t="str">
            <v>0041</v>
          </cell>
          <cell r="K1145" t="str">
            <v>L</v>
          </cell>
          <cell r="L1145">
            <v>3</v>
          </cell>
          <cell r="M1145">
            <v>69799</v>
          </cell>
          <cell r="O1145">
            <v>1</v>
          </cell>
          <cell r="P1145">
            <v>1</v>
          </cell>
          <cell r="Q1145">
            <v>255</v>
          </cell>
        </row>
        <row r="1146">
          <cell r="A1146" t="str">
            <v>44697996049829</v>
          </cell>
          <cell r="B1146">
            <v>1400</v>
          </cell>
          <cell r="C1146" t="str">
            <v>44</v>
          </cell>
          <cell r="D1146">
            <v>69799</v>
          </cell>
          <cell r="E1146" t="str">
            <v>6049829</v>
          </cell>
          <cell r="F1146" t="str">
            <v>Santa Cruz</v>
          </cell>
          <cell r="G1146" t="str">
            <v>Pajaro Valley Unified</v>
          </cell>
          <cell r="H1146" t="str">
            <v>Alianza Charter</v>
          </cell>
          <cell r="I1146" t="str">
            <v>UNIFIED</v>
          </cell>
          <cell r="J1146" t="str">
            <v>0164</v>
          </cell>
          <cell r="K1146" t="str">
            <v>L</v>
          </cell>
          <cell r="L1146">
            <v>3</v>
          </cell>
          <cell r="M1146">
            <v>69799</v>
          </cell>
          <cell r="O1146">
            <v>1</v>
          </cell>
          <cell r="P1146">
            <v>1</v>
          </cell>
          <cell r="Q1146">
            <v>255</v>
          </cell>
        </row>
        <row r="1147">
          <cell r="A1147" t="str">
            <v>44697996119077</v>
          </cell>
          <cell r="B1147">
            <v>1401</v>
          </cell>
          <cell r="C1147" t="str">
            <v>44</v>
          </cell>
          <cell r="D1147">
            <v>69799</v>
          </cell>
          <cell r="E1147" t="str">
            <v>6119077</v>
          </cell>
          <cell r="F1147" t="str">
            <v>Santa Cruz</v>
          </cell>
          <cell r="G1147" t="str">
            <v>Pajaro Valley Unified</v>
          </cell>
          <cell r="H1147" t="str">
            <v>Watsonville Charter School of the Arts</v>
          </cell>
          <cell r="I1147" t="str">
            <v>UNIFIED</v>
          </cell>
          <cell r="J1147" t="str">
            <v>0373</v>
          </cell>
          <cell r="K1147" t="str">
            <v>L</v>
          </cell>
          <cell r="L1147">
            <v>3</v>
          </cell>
          <cell r="M1147">
            <v>69799</v>
          </cell>
          <cell r="O1147">
            <v>1</v>
          </cell>
          <cell r="P1147">
            <v>1</v>
          </cell>
          <cell r="Q1147">
            <v>255</v>
          </cell>
        </row>
        <row r="1148">
          <cell r="A1148" t="str">
            <v>44698070110007</v>
          </cell>
          <cell r="B1148">
            <v>10219</v>
          </cell>
          <cell r="C1148" t="str">
            <v>44</v>
          </cell>
          <cell r="D1148">
            <v>69807</v>
          </cell>
          <cell r="E1148" t="str">
            <v>0110007</v>
          </cell>
          <cell r="F1148" t="str">
            <v>Santa Cruz</v>
          </cell>
          <cell r="G1148" t="str">
            <v>San Lorenzo Valley Unified</v>
          </cell>
          <cell r="H1148" t="str">
            <v>Ocean Grove Charter</v>
          </cell>
          <cell r="I1148" t="str">
            <v>UNIFIED</v>
          </cell>
          <cell r="J1148" t="str">
            <v>0747</v>
          </cell>
          <cell r="K1148" t="str">
            <v>D</v>
          </cell>
          <cell r="L1148">
            <v>3</v>
          </cell>
          <cell r="M1148">
            <v>69807</v>
          </cell>
          <cell r="O1148">
            <v>1</v>
          </cell>
          <cell r="P1148">
            <v>10</v>
          </cell>
          <cell r="Q1148">
            <v>255</v>
          </cell>
        </row>
        <row r="1149">
          <cell r="A1149" t="str">
            <v>44698074430179</v>
          </cell>
          <cell r="B1149">
            <v>1402</v>
          </cell>
          <cell r="C1149" t="str">
            <v>44</v>
          </cell>
          <cell r="D1149">
            <v>69807</v>
          </cell>
          <cell r="E1149" t="str">
            <v>4430179</v>
          </cell>
          <cell r="F1149" t="str">
            <v>Santa Cruz</v>
          </cell>
          <cell r="G1149" t="str">
            <v>San Lorenzo Valley Unified</v>
          </cell>
          <cell r="H1149" t="str">
            <v>SLVUSD Charter</v>
          </cell>
          <cell r="I1149" t="str">
            <v>UNIFIED</v>
          </cell>
          <cell r="J1149" t="str">
            <v>0025</v>
          </cell>
          <cell r="K1149" t="str">
            <v>L</v>
          </cell>
          <cell r="L1149">
            <v>3</v>
          </cell>
          <cell r="M1149">
            <v>69807</v>
          </cell>
          <cell r="O1149">
            <v>1</v>
          </cell>
          <cell r="P1149">
            <v>1</v>
          </cell>
          <cell r="Q1149">
            <v>255</v>
          </cell>
        </row>
        <row r="1150">
          <cell r="A1150" t="str">
            <v>44698234430187</v>
          </cell>
          <cell r="B1150">
            <v>1404</v>
          </cell>
          <cell r="C1150" t="str">
            <v>44</v>
          </cell>
          <cell r="D1150">
            <v>69823</v>
          </cell>
          <cell r="E1150" t="str">
            <v>4430187</v>
          </cell>
          <cell r="F1150" t="str">
            <v>Santa Cruz</v>
          </cell>
          <cell r="G1150" t="str">
            <v>Santa Cruz City High</v>
          </cell>
          <cell r="H1150" t="str">
            <v>Delta Charter</v>
          </cell>
          <cell r="I1150" t="str">
            <v>HIGH</v>
          </cell>
          <cell r="J1150" t="str">
            <v>0059</v>
          </cell>
          <cell r="K1150" t="str">
            <v>L</v>
          </cell>
          <cell r="L1150">
            <v>3</v>
          </cell>
          <cell r="M1150">
            <v>69823</v>
          </cell>
          <cell r="O1150">
            <v>1</v>
          </cell>
          <cell r="P1150">
            <v>1</v>
          </cell>
          <cell r="Q1150">
            <v>255</v>
          </cell>
        </row>
        <row r="1151">
          <cell r="A1151" t="str">
            <v>45104540111674</v>
          </cell>
          <cell r="B1151">
            <v>10288</v>
          </cell>
          <cell r="C1151" t="str">
            <v>45</v>
          </cell>
          <cell r="D1151">
            <v>10454</v>
          </cell>
          <cell r="E1151" t="str">
            <v>0111674</v>
          </cell>
          <cell r="F1151" t="str">
            <v>Shasta</v>
          </cell>
          <cell r="G1151" t="str">
            <v>Shasta Co. Office of Education</v>
          </cell>
          <cell r="H1151" t="str">
            <v>Chrysalis Charter</v>
          </cell>
          <cell r="I1151" t="str">
            <v>CO OFFICE</v>
          </cell>
          <cell r="J1151" t="str">
            <v>0778</v>
          </cell>
          <cell r="K1151" t="str">
            <v>D</v>
          </cell>
          <cell r="L1151">
            <v>7</v>
          </cell>
          <cell r="M1151">
            <v>10454</v>
          </cell>
          <cell r="O1151">
            <v>1</v>
          </cell>
          <cell r="P1151">
            <v>13</v>
          </cell>
          <cell r="Q1151">
            <v>255</v>
          </cell>
        </row>
        <row r="1152">
          <cell r="A1152" t="str">
            <v>45104540132647</v>
          </cell>
          <cell r="B1152">
            <v>14260</v>
          </cell>
          <cell r="C1152" t="str">
            <v>45</v>
          </cell>
          <cell r="D1152">
            <v>10454</v>
          </cell>
          <cell r="E1152" t="str">
            <v>0132647</v>
          </cell>
          <cell r="F1152" t="str">
            <v>Shasta</v>
          </cell>
          <cell r="G1152" t="str">
            <v>Shasta Co. Office of Education</v>
          </cell>
          <cell r="H1152" t="str">
            <v>Shasta County Independent Study Charter</v>
          </cell>
          <cell r="I1152" t="str">
            <v>CO OFFICE</v>
          </cell>
          <cell r="J1152" t="str">
            <v>1757</v>
          </cell>
          <cell r="K1152" t="str">
            <v>L</v>
          </cell>
          <cell r="L1152">
            <v>1</v>
          </cell>
          <cell r="M1152">
            <v>10454</v>
          </cell>
          <cell r="O1152">
            <v>1</v>
          </cell>
          <cell r="P1152">
            <v>40</v>
          </cell>
          <cell r="Q1152">
            <v>255</v>
          </cell>
        </row>
        <row r="1153">
          <cell r="A1153" t="str">
            <v>45104540132944</v>
          </cell>
          <cell r="B1153">
            <v>14266</v>
          </cell>
          <cell r="C1153" t="str">
            <v>45</v>
          </cell>
          <cell r="D1153">
            <v>10454</v>
          </cell>
          <cell r="E1153" t="str">
            <v>0132944</v>
          </cell>
          <cell r="F1153" t="str">
            <v>Shasta</v>
          </cell>
          <cell r="G1153" t="str">
            <v>Shasta Co. Office of Education</v>
          </cell>
          <cell r="H1153" t="str">
            <v>Redding STEM Academy</v>
          </cell>
          <cell r="I1153" t="str">
            <v>UNIFIED</v>
          </cell>
          <cell r="J1153" t="str">
            <v>1770</v>
          </cell>
          <cell r="K1153" t="str">
            <v>D</v>
          </cell>
          <cell r="L1153">
            <v>2</v>
          </cell>
          <cell r="M1153">
            <v>75267</v>
          </cell>
          <cell r="N1153" t="str">
            <v>Gateway Unified</v>
          </cell>
          <cell r="O1153">
            <v>1</v>
          </cell>
          <cell r="P1153">
            <v>40</v>
          </cell>
          <cell r="Q1153">
            <v>255</v>
          </cell>
        </row>
        <row r="1154">
          <cell r="A1154" t="str">
            <v>45698564530333</v>
          </cell>
          <cell r="B1154">
            <v>1406</v>
          </cell>
          <cell r="C1154" t="str">
            <v>45</v>
          </cell>
          <cell r="D1154">
            <v>69856</v>
          </cell>
          <cell r="E1154" t="str">
            <v>4530333</v>
          </cell>
          <cell r="F1154" t="str">
            <v>Shasta</v>
          </cell>
          <cell r="G1154" t="str">
            <v>Anderson Union High</v>
          </cell>
          <cell r="H1154" t="str">
            <v>Anderson New Technology High</v>
          </cell>
          <cell r="I1154" t="str">
            <v>HIGH</v>
          </cell>
          <cell r="J1154" t="str">
            <v>0452</v>
          </cell>
          <cell r="K1154" t="str">
            <v>L</v>
          </cell>
          <cell r="L1154">
            <v>3</v>
          </cell>
          <cell r="M1154">
            <v>69856</v>
          </cell>
          <cell r="O1154">
            <v>1</v>
          </cell>
          <cell r="P1154">
            <v>1</v>
          </cell>
          <cell r="Q1154">
            <v>255</v>
          </cell>
        </row>
        <row r="1155">
          <cell r="A1155" t="str">
            <v>45699140135624</v>
          </cell>
          <cell r="B1155">
            <v>14447</v>
          </cell>
          <cell r="C1155" t="str">
            <v>45</v>
          </cell>
          <cell r="D1155" t="str">
            <v>69914</v>
          </cell>
          <cell r="E1155" t="str">
            <v>0135624</v>
          </cell>
          <cell r="F1155" t="str">
            <v>Shasta</v>
          </cell>
          <cell r="G1155" t="str">
            <v>Cascade Union Elementary</v>
          </cell>
          <cell r="H1155" t="str">
            <v>Tree of Life International Charter School</v>
          </cell>
          <cell r="I1155" t="str">
            <v>ELEMENTARY</v>
          </cell>
          <cell r="J1155" t="str">
            <v>1869</v>
          </cell>
          <cell r="K1155" t="str">
            <v>D</v>
          </cell>
          <cell r="L1155">
            <v>3</v>
          </cell>
          <cell r="M1155">
            <v>69914</v>
          </cell>
          <cell r="O1155">
            <v>1</v>
          </cell>
          <cell r="P1155">
            <v>46</v>
          </cell>
          <cell r="Q1155">
            <v>255</v>
          </cell>
          <cell r="S1155" t="str">
            <v>x</v>
          </cell>
          <cell r="X1155" t="str">
            <v>System-0141</v>
          </cell>
          <cell r="Y1155" t="str">
            <v>Bill</v>
          </cell>
          <cell r="Z1155">
            <v>42928</v>
          </cell>
        </row>
        <row r="1156">
          <cell r="A1156" t="str">
            <v>45699480134122</v>
          </cell>
          <cell r="B1156">
            <v>14354</v>
          </cell>
          <cell r="C1156" t="str">
            <v>45</v>
          </cell>
          <cell r="D1156">
            <v>69948</v>
          </cell>
          <cell r="E1156" t="str">
            <v>0134122</v>
          </cell>
          <cell r="F1156" t="str">
            <v>Shasta</v>
          </cell>
          <cell r="G1156" t="str">
            <v>Columbia Elementary</v>
          </cell>
          <cell r="H1156" t="str">
            <v>Redding School of the Arts</v>
          </cell>
          <cell r="I1156" t="str">
            <v>ELEMENTARY</v>
          </cell>
          <cell r="J1156" t="str">
            <v>1793</v>
          </cell>
          <cell r="K1156" t="str">
            <v>D</v>
          </cell>
          <cell r="L1156">
            <v>3</v>
          </cell>
          <cell r="M1156">
            <v>69948</v>
          </cell>
          <cell r="O1156">
            <v>1</v>
          </cell>
          <cell r="P1156">
            <v>43</v>
          </cell>
          <cell r="Q1156">
            <v>255</v>
          </cell>
        </row>
        <row r="1157">
          <cell r="A1157" t="str">
            <v>45699550121640</v>
          </cell>
          <cell r="B1157">
            <v>12399</v>
          </cell>
          <cell r="C1157" t="str">
            <v>45</v>
          </cell>
          <cell r="D1157">
            <v>69955</v>
          </cell>
          <cell r="E1157" t="str">
            <v>0121640</v>
          </cell>
          <cell r="F1157" t="str">
            <v>Shasta</v>
          </cell>
          <cell r="G1157" t="str">
            <v>Cottonwood Union Elementary</v>
          </cell>
          <cell r="H1157" t="str">
            <v>Cottonwood Creek Charter</v>
          </cell>
          <cell r="I1157" t="str">
            <v>ELEMENTARY</v>
          </cell>
          <cell r="J1157" t="str">
            <v>1183</v>
          </cell>
          <cell r="K1157" t="str">
            <v>L</v>
          </cell>
          <cell r="L1157">
            <v>3</v>
          </cell>
          <cell r="M1157">
            <v>69955</v>
          </cell>
          <cell r="O1157">
            <v>1</v>
          </cell>
          <cell r="P1157">
            <v>25</v>
          </cell>
          <cell r="Q1157">
            <v>255</v>
          </cell>
          <cell r="T1157" t="str">
            <v>D</v>
          </cell>
          <cell r="X1157" t="str">
            <v>System-0144</v>
          </cell>
          <cell r="Y1157" t="str">
            <v>Bill</v>
          </cell>
          <cell r="Z1157">
            <v>42943</v>
          </cell>
        </row>
        <row r="1158">
          <cell r="A1158" t="str">
            <v>45699710135830</v>
          </cell>
          <cell r="B1158">
            <v>14469</v>
          </cell>
          <cell r="C1158" t="str">
            <v>45</v>
          </cell>
          <cell r="D1158" t="str">
            <v>69971</v>
          </cell>
          <cell r="E1158" t="str">
            <v>0135830</v>
          </cell>
          <cell r="F1158" t="str">
            <v>Shasta</v>
          </cell>
          <cell r="G1158" t="str">
            <v>Enterprise Elementary</v>
          </cell>
          <cell r="H1158" t="str">
            <v>PACE Academy</v>
          </cell>
          <cell r="I1158" t="str">
            <v>ELEMENTARY</v>
          </cell>
          <cell r="J1158" t="str">
            <v>1861</v>
          </cell>
          <cell r="K1158" t="str">
            <v>L</v>
          </cell>
          <cell r="L1158">
            <v>3</v>
          </cell>
          <cell r="M1158">
            <v>69971</v>
          </cell>
          <cell r="O1158">
            <v>1</v>
          </cell>
          <cell r="P1158">
            <v>46</v>
          </cell>
          <cell r="Q1158">
            <v>255</v>
          </cell>
          <cell r="S1158" t="str">
            <v>x</v>
          </cell>
          <cell r="X1158" t="str">
            <v>System-0156</v>
          </cell>
          <cell r="Y1158" t="str">
            <v>Bill</v>
          </cell>
          <cell r="Z1158">
            <v>42948</v>
          </cell>
        </row>
        <row r="1159">
          <cell r="A1159" t="str">
            <v>45699710135848</v>
          </cell>
          <cell r="B1159">
            <v>14470</v>
          </cell>
          <cell r="C1159" t="str">
            <v>45</v>
          </cell>
          <cell r="D1159" t="str">
            <v>69971</v>
          </cell>
          <cell r="E1159" t="str">
            <v>0135848</v>
          </cell>
          <cell r="F1159" t="str">
            <v>Shasta</v>
          </cell>
          <cell r="G1159" t="str">
            <v>Enterprise Elementary</v>
          </cell>
          <cell r="H1159" t="str">
            <v>Redding Collegiate Academy</v>
          </cell>
          <cell r="I1159" t="str">
            <v>ELEMENTARY</v>
          </cell>
          <cell r="J1159" t="str">
            <v>1864</v>
          </cell>
          <cell r="K1159" t="str">
            <v>L</v>
          </cell>
          <cell r="L1159">
            <v>3</v>
          </cell>
          <cell r="M1159">
            <v>69971</v>
          </cell>
          <cell r="O1159">
            <v>1</v>
          </cell>
          <cell r="P1159">
            <v>46</v>
          </cell>
          <cell r="Q1159">
            <v>255</v>
          </cell>
          <cell r="S1159" t="str">
            <v>x</v>
          </cell>
          <cell r="X1159" t="str">
            <v>System-0156</v>
          </cell>
          <cell r="Y1159" t="str">
            <v>Bill</v>
          </cell>
          <cell r="Z1159">
            <v>42948</v>
          </cell>
        </row>
        <row r="1160">
          <cell r="A1160" t="str">
            <v>45701104530341</v>
          </cell>
          <cell r="B1160">
            <v>1410</v>
          </cell>
          <cell r="C1160" t="str">
            <v>45</v>
          </cell>
          <cell r="D1160">
            <v>70110</v>
          </cell>
          <cell r="E1160" t="str">
            <v>4530341</v>
          </cell>
          <cell r="F1160" t="str">
            <v>Shasta</v>
          </cell>
          <cell r="G1160" t="str">
            <v>Redding Elementary</v>
          </cell>
          <cell r="H1160" t="str">
            <v>Stellar Secondary Charter High</v>
          </cell>
          <cell r="I1160" t="str">
            <v>ELEMENTARY</v>
          </cell>
          <cell r="J1160" t="str">
            <v>0490</v>
          </cell>
          <cell r="K1160" t="str">
            <v>L</v>
          </cell>
          <cell r="L1160">
            <v>3</v>
          </cell>
          <cell r="M1160">
            <v>70110</v>
          </cell>
          <cell r="O1160">
            <v>2</v>
          </cell>
          <cell r="P1160">
            <v>1</v>
          </cell>
          <cell r="Q1160">
            <v>255</v>
          </cell>
          <cell r="V1160" t="str">
            <v>45-70110-0135889</v>
          </cell>
          <cell r="X1160" t="str">
            <v>System-0141</v>
          </cell>
          <cell r="Y1160" t="str">
            <v>Bill</v>
          </cell>
          <cell r="Z1160">
            <v>42943</v>
          </cell>
        </row>
        <row r="1161">
          <cell r="A1161" t="str">
            <v>45701106116925</v>
          </cell>
          <cell r="B1161">
            <v>1411</v>
          </cell>
          <cell r="C1161" t="str">
            <v>45</v>
          </cell>
          <cell r="D1161">
            <v>70110</v>
          </cell>
          <cell r="E1161" t="str">
            <v>6116925</v>
          </cell>
          <cell r="F1161" t="str">
            <v>Shasta</v>
          </cell>
          <cell r="G1161" t="str">
            <v>Redding Elementary</v>
          </cell>
          <cell r="H1161" t="str">
            <v>Stellar Charter</v>
          </cell>
          <cell r="I1161" t="str">
            <v>ELEMENTARY</v>
          </cell>
          <cell r="J1161" t="str">
            <v>0223</v>
          </cell>
          <cell r="K1161" t="str">
            <v>L</v>
          </cell>
          <cell r="L1161">
            <v>3</v>
          </cell>
          <cell r="M1161">
            <v>70110</v>
          </cell>
          <cell r="O1161">
            <v>2</v>
          </cell>
          <cell r="P1161">
            <v>1</v>
          </cell>
          <cell r="Q1161">
            <v>45</v>
          </cell>
          <cell r="R1161">
            <v>42916</v>
          </cell>
          <cell r="X1161" t="str">
            <v>System-0141</v>
          </cell>
          <cell r="Y1161" t="str">
            <v>Bill</v>
          </cell>
          <cell r="Z1161">
            <v>42943</v>
          </cell>
        </row>
        <row r="1162">
          <cell r="A1162" t="str">
            <v>45701106117931</v>
          </cell>
          <cell r="B1162">
            <v>1412</v>
          </cell>
          <cell r="C1162" t="str">
            <v>45</v>
          </cell>
          <cell r="D1162">
            <v>70110</v>
          </cell>
          <cell r="E1162" t="str">
            <v>6117931</v>
          </cell>
          <cell r="F1162" t="str">
            <v>Shasta</v>
          </cell>
          <cell r="G1162" t="str">
            <v>Redding Elementary</v>
          </cell>
          <cell r="H1162" t="str">
            <v>Monarch Learning Center</v>
          </cell>
          <cell r="I1162" t="str">
            <v>ELEMENTARY</v>
          </cell>
          <cell r="J1162" t="str">
            <v>0307</v>
          </cell>
          <cell r="K1162" t="str">
            <v>D</v>
          </cell>
          <cell r="L1162">
            <v>3</v>
          </cell>
          <cell r="M1162">
            <v>70110</v>
          </cell>
          <cell r="O1162">
            <v>1</v>
          </cell>
          <cell r="P1162">
            <v>1</v>
          </cell>
          <cell r="Q1162">
            <v>255</v>
          </cell>
        </row>
        <row r="1163">
          <cell r="A1163" t="str">
            <v>45701360106013</v>
          </cell>
          <cell r="B1163">
            <v>9683</v>
          </cell>
          <cell r="C1163" t="str">
            <v>45</v>
          </cell>
          <cell r="D1163">
            <v>70136</v>
          </cell>
          <cell r="E1163" t="str">
            <v>0106013</v>
          </cell>
          <cell r="F1163" t="str">
            <v>Shasta</v>
          </cell>
          <cell r="G1163" t="str">
            <v>Shasta Union High</v>
          </cell>
          <cell r="H1163" t="str">
            <v>University Preparatory</v>
          </cell>
          <cell r="I1163" t="str">
            <v>HIGH</v>
          </cell>
          <cell r="J1163" t="str">
            <v>0612</v>
          </cell>
          <cell r="K1163" t="str">
            <v>L</v>
          </cell>
          <cell r="L1163">
            <v>3</v>
          </cell>
          <cell r="M1163">
            <v>70136</v>
          </cell>
          <cell r="O1163">
            <v>1</v>
          </cell>
          <cell r="P1163">
            <v>7</v>
          </cell>
          <cell r="Q1163">
            <v>255</v>
          </cell>
          <cell r="T1163" t="str">
            <v>D</v>
          </cell>
          <cell r="X1163" t="str">
            <v>System-0144</v>
          </cell>
          <cell r="Y1163" t="str">
            <v>Bill</v>
          </cell>
          <cell r="Z1163">
            <v>42943</v>
          </cell>
        </row>
        <row r="1164">
          <cell r="A1164" t="str">
            <v>45701364530267</v>
          </cell>
          <cell r="B1164">
            <v>1415</v>
          </cell>
          <cell r="C1164" t="str">
            <v>45</v>
          </cell>
          <cell r="D1164">
            <v>70136</v>
          </cell>
          <cell r="E1164" t="str">
            <v>4530267</v>
          </cell>
          <cell r="F1164" t="str">
            <v>Shasta</v>
          </cell>
          <cell r="G1164" t="str">
            <v>Shasta Union High</v>
          </cell>
          <cell r="H1164" t="str">
            <v>Shasta Charter Academy</v>
          </cell>
          <cell r="I1164" t="str">
            <v>HIGH</v>
          </cell>
          <cell r="J1164" t="str">
            <v>0256</v>
          </cell>
          <cell r="K1164" t="str">
            <v>D</v>
          </cell>
          <cell r="L1164">
            <v>3</v>
          </cell>
          <cell r="M1164">
            <v>70136</v>
          </cell>
          <cell r="O1164">
            <v>1</v>
          </cell>
          <cell r="P1164">
            <v>1</v>
          </cell>
          <cell r="Q1164">
            <v>255</v>
          </cell>
        </row>
        <row r="1165">
          <cell r="A1165" t="str">
            <v>45701690129957</v>
          </cell>
          <cell r="B1165">
            <v>14098</v>
          </cell>
          <cell r="C1165" t="str">
            <v>45</v>
          </cell>
          <cell r="D1165">
            <v>70169</v>
          </cell>
          <cell r="E1165" t="str">
            <v>0129957</v>
          </cell>
          <cell r="F1165" t="str">
            <v>Shasta</v>
          </cell>
          <cell r="G1165" t="str">
            <v>Whitmore Union Elementary</v>
          </cell>
          <cell r="H1165" t="str">
            <v>Northern Summit Academy</v>
          </cell>
          <cell r="I1165" t="str">
            <v>ELEMENTARY</v>
          </cell>
          <cell r="J1165" t="str">
            <v>1649</v>
          </cell>
          <cell r="K1165" t="str">
            <v>D</v>
          </cell>
          <cell r="L1165">
            <v>3</v>
          </cell>
          <cell r="M1165">
            <v>70169</v>
          </cell>
          <cell r="O1165">
            <v>1</v>
          </cell>
          <cell r="P1165">
            <v>37</v>
          </cell>
          <cell r="Q1165">
            <v>255</v>
          </cell>
        </row>
        <row r="1166">
          <cell r="A1166" t="str">
            <v>45701690134031</v>
          </cell>
          <cell r="B1166">
            <v>14348</v>
          </cell>
          <cell r="C1166" t="str">
            <v>45</v>
          </cell>
          <cell r="D1166">
            <v>70169</v>
          </cell>
          <cell r="E1166" t="str">
            <v>0134031</v>
          </cell>
          <cell r="F1166" t="str">
            <v>Shasta</v>
          </cell>
          <cell r="G1166" t="str">
            <v>Whitmore Union Elementary</v>
          </cell>
          <cell r="H1166" t="str">
            <v>New Day Academy-Shasta</v>
          </cell>
          <cell r="I1166" t="str">
            <v>ELEMENTARY</v>
          </cell>
          <cell r="J1166" t="str">
            <v>1796</v>
          </cell>
          <cell r="K1166" t="str">
            <v>D</v>
          </cell>
          <cell r="L1166">
            <v>3</v>
          </cell>
          <cell r="M1166">
            <v>70169</v>
          </cell>
          <cell r="O1166">
            <v>1</v>
          </cell>
          <cell r="P1166">
            <v>43</v>
          </cell>
          <cell r="Q1166">
            <v>255</v>
          </cell>
        </row>
        <row r="1167">
          <cell r="A1167" t="str">
            <v>45701690136440</v>
          </cell>
          <cell r="B1167">
            <v>14490</v>
          </cell>
          <cell r="C1167" t="str">
            <v>45</v>
          </cell>
          <cell r="D1167" t="str">
            <v>70169</v>
          </cell>
          <cell r="E1167" t="str">
            <v>0136440</v>
          </cell>
          <cell r="F1167" t="str">
            <v>Shasta</v>
          </cell>
          <cell r="G1167" t="str">
            <v>Whitmore Union Elementary</v>
          </cell>
          <cell r="H1167" t="str">
            <v>Phoenix Charter Academy</v>
          </cell>
          <cell r="I1167" t="str">
            <v>ELEMENTARY</v>
          </cell>
          <cell r="J1167" t="str">
            <v>1900</v>
          </cell>
          <cell r="K1167" t="str">
            <v>D</v>
          </cell>
          <cell r="L1167">
            <v>3</v>
          </cell>
          <cell r="M1167">
            <v>70169</v>
          </cell>
          <cell r="O1167">
            <v>1</v>
          </cell>
          <cell r="P1167">
            <v>46</v>
          </cell>
          <cell r="Q1167">
            <v>255</v>
          </cell>
          <cell r="S1167" t="str">
            <v>x</v>
          </cell>
          <cell r="X1167" t="str">
            <v>System-0177</v>
          </cell>
          <cell r="Y1167" t="str">
            <v>Bill</v>
          </cell>
          <cell r="Z1167">
            <v>43019</v>
          </cell>
        </row>
        <row r="1168">
          <cell r="A1168" t="str">
            <v>45752670113407</v>
          </cell>
          <cell r="B1168">
            <v>11424</v>
          </cell>
          <cell r="C1168" t="str">
            <v>45</v>
          </cell>
          <cell r="D1168">
            <v>75267</v>
          </cell>
          <cell r="E1168" t="str">
            <v>0113407</v>
          </cell>
          <cell r="F1168" t="str">
            <v>Shasta</v>
          </cell>
          <cell r="G1168" t="str">
            <v>Gateway Unified</v>
          </cell>
          <cell r="H1168" t="str">
            <v>Rocky Point Charter</v>
          </cell>
          <cell r="I1168" t="str">
            <v>UNIFIED</v>
          </cell>
          <cell r="J1168" t="str">
            <v>0849</v>
          </cell>
          <cell r="K1168" t="str">
            <v>D</v>
          </cell>
          <cell r="L1168">
            <v>3</v>
          </cell>
          <cell r="M1168">
            <v>75267</v>
          </cell>
          <cell r="O1168">
            <v>1</v>
          </cell>
          <cell r="P1168">
            <v>16</v>
          </cell>
          <cell r="Q1168">
            <v>255</v>
          </cell>
        </row>
        <row r="1169">
          <cell r="A1169" t="str">
            <v>45752670120170</v>
          </cell>
          <cell r="B1169">
            <v>12214</v>
          </cell>
          <cell r="C1169" t="str">
            <v>45</v>
          </cell>
          <cell r="D1169">
            <v>75267</v>
          </cell>
          <cell r="E1169" t="str">
            <v>0120170</v>
          </cell>
          <cell r="F1169" t="str">
            <v>Shasta</v>
          </cell>
          <cell r="G1169" t="str">
            <v>Gateway Unified</v>
          </cell>
          <cell r="H1169" t="str">
            <v>Academy of Personalized Learning</v>
          </cell>
          <cell r="I1169" t="str">
            <v>UNIFIED</v>
          </cell>
          <cell r="J1169" t="str">
            <v>1113</v>
          </cell>
          <cell r="K1169" t="str">
            <v>D</v>
          </cell>
          <cell r="L1169">
            <v>3</v>
          </cell>
          <cell r="M1169">
            <v>75267</v>
          </cell>
          <cell r="O1169">
            <v>1</v>
          </cell>
          <cell r="P1169">
            <v>22</v>
          </cell>
          <cell r="Q1169">
            <v>45</v>
          </cell>
          <cell r="R1169">
            <v>42916</v>
          </cell>
          <cell r="X1169" t="str">
            <v>System-0141</v>
          </cell>
          <cell r="Y1169" t="str">
            <v>Bill</v>
          </cell>
          <cell r="Z1169">
            <v>42943</v>
          </cell>
        </row>
        <row r="1170">
          <cell r="A1170" t="str">
            <v>47104700117168</v>
          </cell>
          <cell r="B1170">
            <v>12022</v>
          </cell>
          <cell r="C1170" t="str">
            <v>47</v>
          </cell>
          <cell r="D1170">
            <v>10470</v>
          </cell>
          <cell r="E1170" t="str">
            <v>0117168</v>
          </cell>
          <cell r="F1170" t="str">
            <v>Siskiyou</v>
          </cell>
          <cell r="G1170" t="str">
            <v>Siskiyou Co. Office of Education</v>
          </cell>
          <cell r="H1170" t="str">
            <v>Golden Eagle Charter</v>
          </cell>
          <cell r="I1170" t="str">
            <v>CO OFFICE</v>
          </cell>
          <cell r="J1170" t="str">
            <v>0983</v>
          </cell>
          <cell r="K1170" t="str">
            <v>D</v>
          </cell>
          <cell r="L1170">
            <v>7</v>
          </cell>
          <cell r="M1170">
            <v>10470</v>
          </cell>
          <cell r="O1170">
            <v>1</v>
          </cell>
          <cell r="P1170">
            <v>19</v>
          </cell>
          <cell r="Q1170">
            <v>255</v>
          </cell>
        </row>
        <row r="1171">
          <cell r="A1171" t="str">
            <v>47702270126052</v>
          </cell>
          <cell r="B1171">
            <v>12750</v>
          </cell>
          <cell r="C1171" t="str">
            <v>47</v>
          </cell>
          <cell r="D1171">
            <v>70227</v>
          </cell>
          <cell r="E1171" t="str">
            <v>0126052</v>
          </cell>
          <cell r="F1171" t="str">
            <v>Siskiyou</v>
          </cell>
          <cell r="G1171" t="str">
            <v>Delphic Elementary</v>
          </cell>
          <cell r="H1171" t="str">
            <v>Siskiyou Charter</v>
          </cell>
          <cell r="I1171" t="str">
            <v>ELEMENTARY</v>
          </cell>
          <cell r="J1171" t="str">
            <v>1420</v>
          </cell>
          <cell r="K1171" t="str">
            <v>L</v>
          </cell>
          <cell r="L1171">
            <v>3</v>
          </cell>
          <cell r="M1171">
            <v>70227</v>
          </cell>
          <cell r="O1171">
            <v>1</v>
          </cell>
          <cell r="P1171">
            <v>31</v>
          </cell>
          <cell r="Q1171">
            <v>255</v>
          </cell>
          <cell r="R1171">
            <v>42991</v>
          </cell>
          <cell r="X1171" t="str">
            <v>No redline until end of FY 2017-18*</v>
          </cell>
          <cell r="Y1171" t="str">
            <v>Bill</v>
          </cell>
          <cell r="Z1171">
            <v>43028</v>
          </cell>
        </row>
        <row r="1172">
          <cell r="A1172" t="str">
            <v>48705320122267</v>
          </cell>
          <cell r="B1172">
            <v>12400</v>
          </cell>
          <cell r="C1172" t="str">
            <v>48</v>
          </cell>
          <cell r="D1172">
            <v>70532</v>
          </cell>
          <cell r="E1172" t="str">
            <v>0122267</v>
          </cell>
          <cell r="F1172" t="str">
            <v>Solano</v>
          </cell>
          <cell r="G1172" t="str">
            <v>Dixon Unified</v>
          </cell>
          <cell r="H1172" t="str">
            <v>Dixon Montessori Charter</v>
          </cell>
          <cell r="I1172" t="str">
            <v>UNIFIED</v>
          </cell>
          <cell r="J1172" t="str">
            <v>1210</v>
          </cell>
          <cell r="K1172" t="str">
            <v>D</v>
          </cell>
          <cell r="L1172">
            <v>3</v>
          </cell>
          <cell r="M1172">
            <v>70532</v>
          </cell>
          <cell r="O1172">
            <v>1</v>
          </cell>
          <cell r="P1172">
            <v>25</v>
          </cell>
          <cell r="Q1172">
            <v>255</v>
          </cell>
        </row>
        <row r="1173">
          <cell r="A1173" t="str">
            <v>48705730122523</v>
          </cell>
          <cell r="B1173">
            <v>12419</v>
          </cell>
          <cell r="C1173" t="str">
            <v>48</v>
          </cell>
          <cell r="D1173">
            <v>70573</v>
          </cell>
          <cell r="E1173" t="str">
            <v>0122523</v>
          </cell>
          <cell r="F1173" t="str">
            <v>Solano</v>
          </cell>
          <cell r="G1173" t="str">
            <v>Vacaville Unified</v>
          </cell>
          <cell r="H1173" t="str">
            <v>Alternative Cooperative Education Charter</v>
          </cell>
          <cell r="I1173" t="str">
            <v>UNIFIED</v>
          </cell>
          <cell r="J1173" t="str">
            <v>1261</v>
          </cell>
          <cell r="K1173" t="str">
            <v>L</v>
          </cell>
          <cell r="L1173">
            <v>3</v>
          </cell>
          <cell r="M1173">
            <v>70573</v>
          </cell>
          <cell r="O1173">
            <v>1</v>
          </cell>
          <cell r="P1173">
            <v>25</v>
          </cell>
          <cell r="Q1173">
            <v>45</v>
          </cell>
          <cell r="R1173">
            <v>42917</v>
          </cell>
          <cell r="X1173" t="str">
            <v>System-0141</v>
          </cell>
          <cell r="Y1173" t="str">
            <v>Bill</v>
          </cell>
          <cell r="Z1173">
            <v>42943</v>
          </cell>
        </row>
        <row r="1174">
          <cell r="A1174" t="str">
            <v>48705730129494</v>
          </cell>
          <cell r="B1174">
            <v>14099</v>
          </cell>
          <cell r="C1174" t="str">
            <v>48</v>
          </cell>
          <cell r="D1174">
            <v>70573</v>
          </cell>
          <cell r="E1174" t="str">
            <v>0129494</v>
          </cell>
          <cell r="F1174" t="str">
            <v>Solano</v>
          </cell>
          <cell r="G1174" t="str">
            <v>Vacaville Unified</v>
          </cell>
          <cell r="H1174" t="str">
            <v>Kairos Public School Vacaville Academy</v>
          </cell>
          <cell r="I1174" t="str">
            <v>UNIFIED</v>
          </cell>
          <cell r="J1174" t="str">
            <v>1635</v>
          </cell>
          <cell r="K1174" t="str">
            <v>D</v>
          </cell>
          <cell r="L1174">
            <v>3</v>
          </cell>
          <cell r="M1174">
            <v>70573</v>
          </cell>
          <cell r="O1174">
            <v>1</v>
          </cell>
          <cell r="P1174">
            <v>37</v>
          </cell>
          <cell r="Q1174">
            <v>255</v>
          </cell>
        </row>
        <row r="1175">
          <cell r="A1175" t="str">
            <v>48705730135095</v>
          </cell>
          <cell r="B1175">
            <v>14424</v>
          </cell>
          <cell r="C1175">
            <v>48</v>
          </cell>
          <cell r="D1175">
            <v>70573</v>
          </cell>
          <cell r="E1175" t="str">
            <v>0135095</v>
          </cell>
          <cell r="F1175" t="str">
            <v>Solano</v>
          </cell>
          <cell r="G1175" t="str">
            <v>Vacaville Unified</v>
          </cell>
          <cell r="H1175" t="str">
            <v>Ernest Kimme Charter Academy for Independent Learning</v>
          </cell>
          <cell r="I1175" t="str">
            <v>UNIFIED</v>
          </cell>
          <cell r="J1175" t="str">
            <v>1839</v>
          </cell>
          <cell r="K1175" t="str">
            <v>L</v>
          </cell>
          <cell r="L1175">
            <v>3</v>
          </cell>
          <cell r="M1175">
            <v>70573</v>
          </cell>
          <cell r="O1175">
            <v>1</v>
          </cell>
          <cell r="P1175">
            <v>43</v>
          </cell>
          <cell r="Q1175">
            <v>255</v>
          </cell>
        </row>
        <row r="1176">
          <cell r="A1176" t="str">
            <v>48705734830113</v>
          </cell>
          <cell r="B1176">
            <v>1420</v>
          </cell>
          <cell r="C1176" t="str">
            <v>48</v>
          </cell>
          <cell r="D1176">
            <v>70573</v>
          </cell>
          <cell r="E1176" t="str">
            <v>4830113</v>
          </cell>
          <cell r="F1176" t="str">
            <v>Solano</v>
          </cell>
          <cell r="G1176" t="str">
            <v>Vacaville Unified</v>
          </cell>
          <cell r="H1176" t="str">
            <v>Elise P. Buckingham Charter Magnet High</v>
          </cell>
          <cell r="I1176" t="str">
            <v>UNIFIED</v>
          </cell>
          <cell r="J1176" t="str">
            <v>0056</v>
          </cell>
          <cell r="K1176" t="str">
            <v>L</v>
          </cell>
          <cell r="L1176">
            <v>3</v>
          </cell>
          <cell r="M1176">
            <v>70573</v>
          </cell>
          <cell r="O1176">
            <v>1</v>
          </cell>
          <cell r="P1176">
            <v>1</v>
          </cell>
          <cell r="Q1176">
            <v>255</v>
          </cell>
        </row>
        <row r="1177">
          <cell r="A1177" t="str">
            <v>48705736051338</v>
          </cell>
          <cell r="B1177">
            <v>8614</v>
          </cell>
          <cell r="C1177" t="str">
            <v>48</v>
          </cell>
          <cell r="D1177">
            <v>70573</v>
          </cell>
          <cell r="E1177" t="str">
            <v>6051338</v>
          </cell>
          <cell r="F1177" t="str">
            <v>Solano</v>
          </cell>
          <cell r="G1177" t="str">
            <v>Vacaville Unified</v>
          </cell>
          <cell r="H1177" t="str">
            <v>Fairmont Charter Elementary</v>
          </cell>
          <cell r="I1177" t="str">
            <v>UNIFIED</v>
          </cell>
          <cell r="J1177" t="str">
            <v>0913</v>
          </cell>
          <cell r="K1177" t="str">
            <v>L</v>
          </cell>
          <cell r="L1177">
            <v>3</v>
          </cell>
          <cell r="M1177">
            <v>70573</v>
          </cell>
          <cell r="O1177">
            <v>1</v>
          </cell>
          <cell r="P1177">
            <v>16</v>
          </cell>
          <cell r="Q1177">
            <v>255</v>
          </cell>
        </row>
        <row r="1178">
          <cell r="A1178" t="str">
            <v>48705810115469</v>
          </cell>
          <cell r="B1178">
            <v>11435</v>
          </cell>
          <cell r="C1178" t="str">
            <v>48</v>
          </cell>
          <cell r="D1178">
            <v>70581</v>
          </cell>
          <cell r="E1178" t="str">
            <v>0115469</v>
          </cell>
          <cell r="F1178" t="str">
            <v>Solano</v>
          </cell>
          <cell r="G1178" t="str">
            <v>Vallejo City Unified</v>
          </cell>
          <cell r="H1178" t="str">
            <v>Vallejo Charter</v>
          </cell>
          <cell r="I1178" t="str">
            <v>UNIFIED</v>
          </cell>
          <cell r="J1178" t="str">
            <v>0940</v>
          </cell>
          <cell r="K1178" t="str">
            <v>L</v>
          </cell>
          <cell r="L1178">
            <v>3</v>
          </cell>
          <cell r="M1178">
            <v>70581</v>
          </cell>
          <cell r="O1178">
            <v>1</v>
          </cell>
          <cell r="P1178">
            <v>16</v>
          </cell>
          <cell r="Q1178">
            <v>255</v>
          </cell>
        </row>
        <row r="1179">
          <cell r="A1179" t="str">
            <v>48705810134262</v>
          </cell>
          <cell r="B1179">
            <v>14366</v>
          </cell>
          <cell r="C1179" t="str">
            <v>48</v>
          </cell>
          <cell r="D1179">
            <v>70581</v>
          </cell>
          <cell r="E1179" t="str">
            <v>0134262</v>
          </cell>
          <cell r="F1179" t="str">
            <v>Solano</v>
          </cell>
          <cell r="G1179" t="str">
            <v>Vallejo City Unified</v>
          </cell>
          <cell r="H1179" t="str">
            <v>Caliber Schools: K-8 Charter (Vallejo)</v>
          </cell>
          <cell r="I1179" t="str">
            <v>UNIFIED</v>
          </cell>
          <cell r="J1179" t="str">
            <v>1779</v>
          </cell>
          <cell r="K1179" t="str">
            <v>D</v>
          </cell>
          <cell r="L1179">
            <v>3</v>
          </cell>
          <cell r="M1179">
            <v>70581</v>
          </cell>
          <cell r="O1179">
            <v>1</v>
          </cell>
          <cell r="P1179">
            <v>43</v>
          </cell>
          <cell r="Q1179">
            <v>255</v>
          </cell>
          <cell r="W1179" t="str">
            <v>Caliber: ChangeMakers Academy</v>
          </cell>
          <cell r="X1179" t="str">
            <v>System-0141</v>
          </cell>
          <cell r="Y1179" t="str">
            <v>Bill</v>
          </cell>
          <cell r="Z1179">
            <v>42928</v>
          </cell>
        </row>
        <row r="1180">
          <cell r="A1180" t="str">
            <v>48705814830196</v>
          </cell>
          <cell r="B1180">
            <v>1421</v>
          </cell>
          <cell r="C1180" t="str">
            <v>48</v>
          </cell>
          <cell r="D1180">
            <v>70581</v>
          </cell>
          <cell r="E1180" t="str">
            <v>4830196</v>
          </cell>
          <cell r="F1180" t="str">
            <v>Solano</v>
          </cell>
          <cell r="G1180" t="str">
            <v>Vallejo City Unified</v>
          </cell>
          <cell r="H1180" t="str">
            <v>MIT Academy</v>
          </cell>
          <cell r="I1180" t="str">
            <v>UNIFIED</v>
          </cell>
          <cell r="J1180" t="str">
            <v>0372</v>
          </cell>
          <cell r="K1180" t="str">
            <v>D</v>
          </cell>
          <cell r="L1180">
            <v>3</v>
          </cell>
          <cell r="M1180">
            <v>70581</v>
          </cell>
          <cell r="O1180">
            <v>1</v>
          </cell>
          <cell r="P1180">
            <v>1</v>
          </cell>
          <cell r="Q1180">
            <v>255</v>
          </cell>
        </row>
        <row r="1181">
          <cell r="A1181" t="str">
            <v>48705816116255</v>
          </cell>
          <cell r="B1181">
            <v>1422</v>
          </cell>
          <cell r="C1181" t="str">
            <v>48</v>
          </cell>
          <cell r="D1181">
            <v>70581</v>
          </cell>
          <cell r="E1181" t="str">
            <v>6116255</v>
          </cell>
          <cell r="F1181" t="str">
            <v>Solano</v>
          </cell>
          <cell r="G1181" t="str">
            <v>Vallejo City Unified</v>
          </cell>
          <cell r="H1181" t="str">
            <v>Mare Island Technology Academy</v>
          </cell>
          <cell r="I1181" t="str">
            <v>UNIFIED</v>
          </cell>
          <cell r="J1181" t="str">
            <v>0181</v>
          </cell>
          <cell r="K1181" t="str">
            <v>D</v>
          </cell>
          <cell r="L1181">
            <v>3</v>
          </cell>
          <cell r="M1181">
            <v>70581</v>
          </cell>
          <cell r="O1181">
            <v>1</v>
          </cell>
          <cell r="P1181">
            <v>1</v>
          </cell>
          <cell r="Q1181">
            <v>255</v>
          </cell>
        </row>
        <row r="1182">
          <cell r="A1182" t="str">
            <v>49706070135327</v>
          </cell>
          <cell r="B1182">
            <v>14448</v>
          </cell>
          <cell r="C1182" t="str">
            <v>49</v>
          </cell>
          <cell r="D1182" t="str">
            <v>70607</v>
          </cell>
          <cell r="E1182" t="str">
            <v>0135327</v>
          </cell>
          <cell r="F1182" t="str">
            <v>Sonoma</v>
          </cell>
          <cell r="G1182" t="str">
            <v>West Sonoma County Union High</v>
          </cell>
          <cell r="H1182" t="str">
            <v>West County Charter Middle School</v>
          </cell>
          <cell r="I1182" t="str">
            <v>HIGH</v>
          </cell>
          <cell r="J1182" t="str">
            <v>1849</v>
          </cell>
          <cell r="K1182" t="str">
            <v>L</v>
          </cell>
          <cell r="L1182">
            <v>3</v>
          </cell>
          <cell r="M1182">
            <v>70607</v>
          </cell>
          <cell r="O1182">
            <v>1</v>
          </cell>
          <cell r="P1182">
            <v>46</v>
          </cell>
          <cell r="Q1182">
            <v>255</v>
          </cell>
          <cell r="S1182" t="str">
            <v>x</v>
          </cell>
          <cell r="X1182" t="str">
            <v>System-0141</v>
          </cell>
          <cell r="Y1182" t="str">
            <v>Bill</v>
          </cell>
          <cell r="Z1182">
            <v>42928</v>
          </cell>
        </row>
        <row r="1183">
          <cell r="A1183" t="str">
            <v>49706150127662</v>
          </cell>
          <cell r="B1183">
            <v>12921</v>
          </cell>
          <cell r="C1183" t="str">
            <v>49</v>
          </cell>
          <cell r="D1183">
            <v>70615</v>
          </cell>
          <cell r="E1183" t="str">
            <v>0127662</v>
          </cell>
          <cell r="F1183" t="str">
            <v>Sonoma</v>
          </cell>
          <cell r="G1183" t="str">
            <v>Bellevue Union Elementary</v>
          </cell>
          <cell r="H1183" t="str">
            <v>Stony Point Academy</v>
          </cell>
          <cell r="I1183" t="str">
            <v>ELEMENTARY</v>
          </cell>
          <cell r="J1183" t="str">
            <v>1511</v>
          </cell>
          <cell r="K1183" t="str">
            <v>D</v>
          </cell>
          <cell r="L1183">
            <v>3</v>
          </cell>
          <cell r="M1183">
            <v>70615</v>
          </cell>
          <cell r="O1183">
            <v>1</v>
          </cell>
          <cell r="P1183">
            <v>34</v>
          </cell>
          <cell r="Q1183">
            <v>255</v>
          </cell>
          <cell r="T1183" t="str">
            <v>L</v>
          </cell>
          <cell r="X1183" t="str">
            <v>System-0144</v>
          </cell>
          <cell r="Y1183" t="str">
            <v>Bill</v>
          </cell>
          <cell r="Z1183">
            <v>42943</v>
          </cell>
        </row>
        <row r="1184">
          <cell r="A1184" t="str">
            <v>49706496051635</v>
          </cell>
          <cell r="B1184">
            <v>8662</v>
          </cell>
          <cell r="C1184" t="str">
            <v>49</v>
          </cell>
          <cell r="D1184">
            <v>70649</v>
          </cell>
          <cell r="E1184" t="str">
            <v>6051635</v>
          </cell>
          <cell r="F1184" t="str">
            <v>Sonoma</v>
          </cell>
          <cell r="G1184" t="str">
            <v>Cinnabar Elementary</v>
          </cell>
          <cell r="H1184" t="str">
            <v>Cinnabar Charter</v>
          </cell>
          <cell r="I1184" t="str">
            <v>ELEMENTARY</v>
          </cell>
          <cell r="J1184" t="str">
            <v>1310</v>
          </cell>
          <cell r="K1184" t="str">
            <v>L</v>
          </cell>
          <cell r="L1184">
            <v>3</v>
          </cell>
          <cell r="M1184">
            <v>70649</v>
          </cell>
          <cell r="O1184">
            <v>1</v>
          </cell>
          <cell r="P1184">
            <v>28</v>
          </cell>
          <cell r="Q1184">
            <v>255</v>
          </cell>
        </row>
        <row r="1185">
          <cell r="A1185" t="str">
            <v>49706720122440</v>
          </cell>
          <cell r="B1185">
            <v>12420</v>
          </cell>
          <cell r="C1185" t="str">
            <v>49</v>
          </cell>
          <cell r="D1185">
            <v>70672</v>
          </cell>
          <cell r="E1185" t="str">
            <v>0122440</v>
          </cell>
          <cell r="F1185" t="str">
            <v>Sonoma</v>
          </cell>
          <cell r="G1185" t="str">
            <v>Dunham Elementary</v>
          </cell>
          <cell r="H1185" t="str">
            <v>Dunham Charter</v>
          </cell>
          <cell r="I1185" t="str">
            <v>ELEMENTARY</v>
          </cell>
          <cell r="J1185" t="str">
            <v>1194</v>
          </cell>
          <cell r="K1185" t="str">
            <v>L</v>
          </cell>
          <cell r="L1185">
            <v>3</v>
          </cell>
          <cell r="M1185">
            <v>70672</v>
          </cell>
          <cell r="O1185">
            <v>1</v>
          </cell>
          <cell r="P1185">
            <v>25</v>
          </cell>
          <cell r="Q1185">
            <v>255</v>
          </cell>
        </row>
        <row r="1186">
          <cell r="A1186" t="str">
            <v>49706800112987</v>
          </cell>
          <cell r="B1186">
            <v>10304</v>
          </cell>
          <cell r="C1186" t="str">
            <v>49</v>
          </cell>
          <cell r="D1186">
            <v>70680</v>
          </cell>
          <cell r="E1186" t="str">
            <v>0112987</v>
          </cell>
          <cell r="F1186" t="str">
            <v>Sonoma</v>
          </cell>
          <cell r="G1186" t="str">
            <v>Forestville Union Elementary</v>
          </cell>
          <cell r="H1186" t="str">
            <v>Forestville Academy</v>
          </cell>
          <cell r="I1186" t="str">
            <v>ELEMENTARY</v>
          </cell>
          <cell r="J1186" t="str">
            <v>0842</v>
          </cell>
          <cell r="K1186" t="str">
            <v>L</v>
          </cell>
          <cell r="L1186">
            <v>3</v>
          </cell>
          <cell r="M1186">
            <v>70680</v>
          </cell>
          <cell r="O1186">
            <v>1</v>
          </cell>
          <cell r="P1186">
            <v>13</v>
          </cell>
          <cell r="Q1186">
            <v>255</v>
          </cell>
        </row>
        <row r="1187">
          <cell r="A1187" t="str">
            <v>49707146051742</v>
          </cell>
          <cell r="B1187">
            <v>8674</v>
          </cell>
          <cell r="C1187" t="str">
            <v>49</v>
          </cell>
          <cell r="D1187">
            <v>70714</v>
          </cell>
          <cell r="E1187" t="str">
            <v>6051742</v>
          </cell>
          <cell r="F1187" t="str">
            <v>Sonoma</v>
          </cell>
          <cell r="G1187" t="str">
            <v>Gravenstein Union Elementary</v>
          </cell>
          <cell r="H1187" t="str">
            <v>Gravenstein Elementary</v>
          </cell>
          <cell r="I1187" t="str">
            <v>ELEMENTARY</v>
          </cell>
          <cell r="J1187" t="str">
            <v>1445</v>
          </cell>
          <cell r="K1187" t="str">
            <v>L</v>
          </cell>
          <cell r="L1187">
            <v>3</v>
          </cell>
          <cell r="M1187">
            <v>70714</v>
          </cell>
          <cell r="O1187">
            <v>1</v>
          </cell>
          <cell r="P1187">
            <v>31</v>
          </cell>
          <cell r="Q1187">
            <v>255</v>
          </cell>
        </row>
        <row r="1188">
          <cell r="A1188" t="str">
            <v>49707146051759</v>
          </cell>
          <cell r="B1188">
            <v>8675</v>
          </cell>
          <cell r="C1188" t="str">
            <v>49</v>
          </cell>
          <cell r="D1188">
            <v>70714</v>
          </cell>
          <cell r="E1188" t="str">
            <v>6051759</v>
          </cell>
          <cell r="F1188" t="str">
            <v>Sonoma</v>
          </cell>
          <cell r="G1188" t="str">
            <v>Gravenstein Union Elementary</v>
          </cell>
          <cell r="H1188" t="str">
            <v>Hillcrest Middle</v>
          </cell>
          <cell r="I1188" t="str">
            <v>ELEMENTARY</v>
          </cell>
          <cell r="J1188" t="str">
            <v>1444</v>
          </cell>
          <cell r="K1188" t="str">
            <v>L</v>
          </cell>
          <cell r="L1188">
            <v>3</v>
          </cell>
          <cell r="M1188">
            <v>70714</v>
          </cell>
          <cell r="O1188">
            <v>1</v>
          </cell>
          <cell r="P1188">
            <v>31</v>
          </cell>
          <cell r="Q1188">
            <v>255</v>
          </cell>
        </row>
        <row r="1189">
          <cell r="A1189" t="str">
            <v>49707220136465</v>
          </cell>
          <cell r="B1189">
            <v>14491</v>
          </cell>
          <cell r="C1189" t="str">
            <v>49</v>
          </cell>
          <cell r="D1189" t="str">
            <v>70722</v>
          </cell>
          <cell r="E1189" t="str">
            <v>0136465</v>
          </cell>
          <cell r="F1189" t="str">
            <v>Sonoma</v>
          </cell>
          <cell r="G1189" t="str">
            <v>Guerneville Elementary</v>
          </cell>
          <cell r="H1189" t="str">
            <v>California STEAM Sonoma II</v>
          </cell>
          <cell r="I1189" t="str">
            <v>ELEMENTARY</v>
          </cell>
          <cell r="J1189" t="str">
            <v>1897</v>
          </cell>
          <cell r="K1189" t="str">
            <v>D</v>
          </cell>
          <cell r="L1189">
            <v>3</v>
          </cell>
          <cell r="M1189">
            <v>70722</v>
          </cell>
          <cell r="O1189">
            <v>1</v>
          </cell>
          <cell r="P1189">
            <v>46</v>
          </cell>
          <cell r="Q1189">
            <v>255</v>
          </cell>
          <cell r="S1189" t="str">
            <v>x</v>
          </cell>
          <cell r="X1189" t="str">
            <v>System-0177</v>
          </cell>
          <cell r="Y1189" t="str">
            <v>Bill</v>
          </cell>
          <cell r="Z1189">
            <v>43019</v>
          </cell>
        </row>
        <row r="1190">
          <cell r="A1190" t="str">
            <v>49707306110639</v>
          </cell>
          <cell r="B1190">
            <v>8678</v>
          </cell>
          <cell r="C1190" t="str">
            <v>49</v>
          </cell>
          <cell r="D1190">
            <v>70730</v>
          </cell>
          <cell r="E1190" t="str">
            <v>6110639</v>
          </cell>
          <cell r="F1190" t="str">
            <v>Sonoma</v>
          </cell>
          <cell r="G1190" t="str">
            <v>Harmony Union Elementary</v>
          </cell>
          <cell r="H1190" t="str">
            <v>Salmon Creek School - A Charter</v>
          </cell>
          <cell r="I1190" t="str">
            <v>ELEMENTARY</v>
          </cell>
          <cell r="J1190" t="str">
            <v>0941</v>
          </cell>
          <cell r="K1190" t="str">
            <v>L</v>
          </cell>
          <cell r="L1190">
            <v>3</v>
          </cell>
          <cell r="M1190">
            <v>70730</v>
          </cell>
          <cell r="O1190">
            <v>1</v>
          </cell>
          <cell r="P1190">
            <v>16</v>
          </cell>
          <cell r="Q1190">
            <v>255</v>
          </cell>
        </row>
        <row r="1191">
          <cell r="A1191" t="str">
            <v>49707306120588</v>
          </cell>
          <cell r="B1191">
            <v>1424</v>
          </cell>
          <cell r="C1191" t="str">
            <v>49</v>
          </cell>
          <cell r="D1191">
            <v>70730</v>
          </cell>
          <cell r="E1191" t="str">
            <v>6120588</v>
          </cell>
          <cell r="F1191" t="str">
            <v>Sonoma</v>
          </cell>
          <cell r="G1191" t="str">
            <v>Harmony Union Elementary</v>
          </cell>
          <cell r="H1191" t="str">
            <v>Pathways Charter</v>
          </cell>
          <cell r="I1191" t="str">
            <v>ELEMENTARY</v>
          </cell>
          <cell r="J1191" t="str">
            <v>0492</v>
          </cell>
          <cell r="K1191" t="str">
            <v>D</v>
          </cell>
          <cell r="L1191">
            <v>3</v>
          </cell>
          <cell r="M1191">
            <v>70730</v>
          </cell>
          <cell r="O1191">
            <v>1</v>
          </cell>
          <cell r="P1191">
            <v>1</v>
          </cell>
          <cell r="Q1191">
            <v>255</v>
          </cell>
        </row>
        <row r="1192">
          <cell r="A1192" t="str">
            <v>49707970107284</v>
          </cell>
          <cell r="B1192">
            <v>9720</v>
          </cell>
          <cell r="C1192" t="str">
            <v>49</v>
          </cell>
          <cell r="D1192">
            <v>70797</v>
          </cell>
          <cell r="E1192" t="str">
            <v>0107284</v>
          </cell>
          <cell r="F1192" t="str">
            <v>Sonoma</v>
          </cell>
          <cell r="G1192" t="str">
            <v>Liberty Elementary</v>
          </cell>
          <cell r="H1192" t="str">
            <v>California Virtual Academy @ Sonoma</v>
          </cell>
          <cell r="I1192" t="str">
            <v>ELEMENTARY</v>
          </cell>
          <cell r="J1192" t="str">
            <v>0653</v>
          </cell>
          <cell r="K1192" t="str">
            <v>D</v>
          </cell>
          <cell r="L1192">
            <v>3</v>
          </cell>
          <cell r="M1192">
            <v>70797</v>
          </cell>
          <cell r="O1192">
            <v>1</v>
          </cell>
          <cell r="P1192">
            <v>7</v>
          </cell>
          <cell r="Q1192">
            <v>255</v>
          </cell>
        </row>
        <row r="1193">
          <cell r="A1193" t="str">
            <v>49707970134296</v>
          </cell>
          <cell r="B1193">
            <v>14367</v>
          </cell>
          <cell r="C1193" t="str">
            <v>49</v>
          </cell>
          <cell r="D1193">
            <v>70797</v>
          </cell>
          <cell r="E1193" t="str">
            <v>0134296</v>
          </cell>
          <cell r="F1193" t="str">
            <v>Sonoma</v>
          </cell>
          <cell r="G1193" t="str">
            <v>Liberty Elementary</v>
          </cell>
          <cell r="H1193" t="str">
            <v>California STEAM Sonoma</v>
          </cell>
          <cell r="I1193" t="str">
            <v>ELEMENTARY</v>
          </cell>
          <cell r="J1193" t="str">
            <v>1810</v>
          </cell>
          <cell r="K1193" t="str">
            <v>D</v>
          </cell>
          <cell r="L1193">
            <v>3</v>
          </cell>
          <cell r="M1193">
            <v>70797</v>
          </cell>
          <cell r="O1193">
            <v>1</v>
          </cell>
          <cell r="P1193">
            <v>43</v>
          </cell>
          <cell r="Q1193">
            <v>255</v>
          </cell>
        </row>
        <row r="1194">
          <cell r="A1194" t="str">
            <v>49707976051833</v>
          </cell>
          <cell r="B1194">
            <v>8681</v>
          </cell>
          <cell r="C1194" t="str">
            <v>49</v>
          </cell>
          <cell r="D1194">
            <v>70797</v>
          </cell>
          <cell r="E1194" t="str">
            <v>6051833</v>
          </cell>
          <cell r="F1194" t="str">
            <v>Sonoma</v>
          </cell>
          <cell r="G1194" t="str">
            <v>Liberty Elementary</v>
          </cell>
          <cell r="H1194" t="str">
            <v>Liberty Elementary</v>
          </cell>
          <cell r="I1194" t="str">
            <v>ELEMENTARY</v>
          </cell>
          <cell r="J1194" t="str">
            <v>1260</v>
          </cell>
          <cell r="K1194" t="str">
            <v>L</v>
          </cell>
          <cell r="L1194">
            <v>3</v>
          </cell>
          <cell r="M1194">
            <v>70797</v>
          </cell>
          <cell r="O1194">
            <v>1</v>
          </cell>
          <cell r="P1194">
            <v>25</v>
          </cell>
          <cell r="Q1194">
            <v>255</v>
          </cell>
        </row>
        <row r="1195">
          <cell r="A1195" t="str">
            <v>49708050105890</v>
          </cell>
          <cell r="B1195">
            <v>9682</v>
          </cell>
          <cell r="C1195" t="str">
            <v>49</v>
          </cell>
          <cell r="D1195">
            <v>70805</v>
          </cell>
          <cell r="E1195" t="str">
            <v>0105890</v>
          </cell>
          <cell r="F1195" t="str">
            <v>Sonoma</v>
          </cell>
          <cell r="G1195" t="str">
            <v>Mark West Union Elementary</v>
          </cell>
          <cell r="H1195" t="str">
            <v>Mark West Charter</v>
          </cell>
          <cell r="I1195" t="str">
            <v>ELEMENTARY</v>
          </cell>
          <cell r="J1195" t="str">
            <v>0616</v>
          </cell>
          <cell r="K1195" t="str">
            <v>L</v>
          </cell>
          <cell r="L1195">
            <v>3</v>
          </cell>
          <cell r="M1195">
            <v>70805</v>
          </cell>
          <cell r="O1195">
            <v>2</v>
          </cell>
          <cell r="P1195">
            <v>7</v>
          </cell>
          <cell r="Q1195">
            <v>255</v>
          </cell>
        </row>
        <row r="1196">
          <cell r="A1196" t="str">
            <v>49708056051858</v>
          </cell>
          <cell r="B1196">
            <v>8683</v>
          </cell>
          <cell r="C1196" t="str">
            <v>49</v>
          </cell>
          <cell r="D1196">
            <v>70805</v>
          </cell>
          <cell r="E1196" t="str">
            <v>6051858</v>
          </cell>
          <cell r="F1196" t="str">
            <v>Sonoma</v>
          </cell>
          <cell r="G1196" t="str">
            <v>Mark West Union Elementary</v>
          </cell>
          <cell r="H1196" t="str">
            <v>San Miguel Elementary</v>
          </cell>
          <cell r="I1196" t="str">
            <v>ELEMENTARY</v>
          </cell>
          <cell r="J1196" t="str">
            <v>1417</v>
          </cell>
          <cell r="K1196" t="str">
            <v>L</v>
          </cell>
          <cell r="L1196">
            <v>3</v>
          </cell>
          <cell r="M1196">
            <v>70805</v>
          </cell>
          <cell r="O1196">
            <v>2</v>
          </cell>
          <cell r="P1196">
            <v>31</v>
          </cell>
          <cell r="Q1196">
            <v>255</v>
          </cell>
        </row>
        <row r="1197">
          <cell r="A1197" t="str">
            <v>49708056111066</v>
          </cell>
          <cell r="B1197">
            <v>8684</v>
          </cell>
          <cell r="C1197" t="str">
            <v>49</v>
          </cell>
          <cell r="D1197">
            <v>70805</v>
          </cell>
          <cell r="E1197" t="str">
            <v>6111066</v>
          </cell>
          <cell r="F1197" t="str">
            <v>Sonoma</v>
          </cell>
          <cell r="G1197" t="str">
            <v>Mark West Union Elementary</v>
          </cell>
          <cell r="H1197" t="str">
            <v>John B. Riebli Elementary</v>
          </cell>
          <cell r="I1197" t="str">
            <v>ELEMENTARY</v>
          </cell>
          <cell r="J1197" t="str">
            <v>1422</v>
          </cell>
          <cell r="K1197" t="str">
            <v>L</v>
          </cell>
          <cell r="L1197">
            <v>3</v>
          </cell>
          <cell r="M1197">
            <v>70805</v>
          </cell>
          <cell r="O1197">
            <v>2</v>
          </cell>
          <cell r="P1197">
            <v>31</v>
          </cell>
          <cell r="Q1197">
            <v>255</v>
          </cell>
        </row>
        <row r="1198">
          <cell r="A1198" t="str">
            <v>49708390120584</v>
          </cell>
          <cell r="B1198">
            <v>12306</v>
          </cell>
          <cell r="C1198" t="str">
            <v>49</v>
          </cell>
          <cell r="D1198">
            <v>70839</v>
          </cell>
          <cell r="E1198" t="str">
            <v>0120584</v>
          </cell>
          <cell r="F1198" t="str">
            <v>Sonoma</v>
          </cell>
          <cell r="G1198" t="str">
            <v>Oak Grove Union Elementary</v>
          </cell>
          <cell r="H1198" t="str">
            <v>Pivot Online Charter - North Bay</v>
          </cell>
          <cell r="I1198" t="str">
            <v>ELEMENTARY</v>
          </cell>
          <cell r="J1198" t="str">
            <v>1139</v>
          </cell>
          <cell r="K1198" t="str">
            <v>D</v>
          </cell>
          <cell r="L1198">
            <v>3</v>
          </cell>
          <cell r="M1198">
            <v>70839</v>
          </cell>
          <cell r="O1198">
            <v>1</v>
          </cell>
          <cell r="P1198">
            <v>22</v>
          </cell>
          <cell r="Q1198">
            <v>255</v>
          </cell>
        </row>
        <row r="1199">
          <cell r="A1199" t="str">
            <v>49708396051890</v>
          </cell>
          <cell r="B1199">
            <v>9732</v>
          </cell>
          <cell r="C1199" t="str">
            <v>49</v>
          </cell>
          <cell r="D1199">
            <v>70839</v>
          </cell>
          <cell r="E1199" t="str">
            <v>6051890</v>
          </cell>
          <cell r="F1199" t="str">
            <v>Sonoma</v>
          </cell>
          <cell r="G1199" t="str">
            <v>Oak Grove Union Elementary</v>
          </cell>
          <cell r="H1199" t="str">
            <v>Oak Grove Elementary/Willowside Middle</v>
          </cell>
          <cell r="I1199" t="str">
            <v>ELEMENTARY</v>
          </cell>
          <cell r="J1199" t="str">
            <v>0655</v>
          </cell>
          <cell r="K1199" t="str">
            <v>L</v>
          </cell>
          <cell r="L1199">
            <v>3</v>
          </cell>
          <cell r="M1199">
            <v>70839</v>
          </cell>
          <cell r="O1199">
            <v>1</v>
          </cell>
          <cell r="P1199">
            <v>7</v>
          </cell>
          <cell r="Q1199">
            <v>255</v>
          </cell>
        </row>
        <row r="1200">
          <cell r="A1200" t="str">
            <v>49708470119750</v>
          </cell>
          <cell r="B1200">
            <v>12216</v>
          </cell>
          <cell r="C1200" t="str">
            <v>49</v>
          </cell>
          <cell r="D1200">
            <v>70847</v>
          </cell>
          <cell r="E1200" t="str">
            <v>0119750</v>
          </cell>
          <cell r="F1200" t="str">
            <v>Sonoma</v>
          </cell>
          <cell r="G1200" t="str">
            <v xml:space="preserve">Old Adobe Union </v>
          </cell>
          <cell r="H1200" t="str">
            <v>River Montessori Elementary Charter</v>
          </cell>
          <cell r="I1200" t="str">
            <v>ELEMENTARY</v>
          </cell>
          <cell r="J1200" t="str">
            <v>1086</v>
          </cell>
          <cell r="K1200" t="str">
            <v>D</v>
          </cell>
          <cell r="L1200">
            <v>3</v>
          </cell>
          <cell r="M1200">
            <v>70847</v>
          </cell>
          <cell r="O1200">
            <v>1</v>
          </cell>
          <cell r="P1200">
            <v>22</v>
          </cell>
          <cell r="Q1200">
            <v>255</v>
          </cell>
        </row>
        <row r="1201">
          <cell r="A1201" t="str">
            <v>49708470127555</v>
          </cell>
          <cell r="B1201">
            <v>13976</v>
          </cell>
          <cell r="C1201" t="str">
            <v>49</v>
          </cell>
          <cell r="D1201">
            <v>70847</v>
          </cell>
          <cell r="E1201" t="str">
            <v>0127555</v>
          </cell>
          <cell r="F1201" t="str">
            <v>Sonoma</v>
          </cell>
          <cell r="G1201" t="str">
            <v xml:space="preserve">Old Adobe Union </v>
          </cell>
          <cell r="H1201" t="str">
            <v>Loma Vista Immersion Academy</v>
          </cell>
          <cell r="I1201" t="str">
            <v>ELEMENTARY</v>
          </cell>
          <cell r="J1201" t="str">
            <v>1579</v>
          </cell>
          <cell r="K1201" t="str">
            <v>L</v>
          </cell>
          <cell r="L1201">
            <v>3</v>
          </cell>
          <cell r="M1201">
            <v>70847</v>
          </cell>
          <cell r="O1201">
            <v>1</v>
          </cell>
          <cell r="P1201">
            <v>34</v>
          </cell>
          <cell r="Q1201">
            <v>255</v>
          </cell>
        </row>
        <row r="1202">
          <cell r="A1202" t="str">
            <v>49708476051924</v>
          </cell>
          <cell r="B1202">
            <v>8691</v>
          </cell>
          <cell r="C1202" t="str">
            <v>49</v>
          </cell>
          <cell r="D1202">
            <v>70847</v>
          </cell>
          <cell r="E1202" t="str">
            <v>6051924</v>
          </cell>
          <cell r="F1202" t="str">
            <v>Sonoma</v>
          </cell>
          <cell r="G1202" t="str">
            <v xml:space="preserve">Old Adobe Union </v>
          </cell>
          <cell r="H1202" t="str">
            <v>Old Adobe Elementary Charter</v>
          </cell>
          <cell r="I1202" t="str">
            <v>ELEMENTARY</v>
          </cell>
          <cell r="J1202" t="str">
            <v>1423</v>
          </cell>
          <cell r="K1202" t="str">
            <v>L</v>
          </cell>
          <cell r="L1202">
            <v>3</v>
          </cell>
          <cell r="M1202">
            <v>70847</v>
          </cell>
          <cell r="O1202">
            <v>1</v>
          </cell>
          <cell r="P1202">
            <v>31</v>
          </cell>
          <cell r="Q1202">
            <v>255</v>
          </cell>
        </row>
        <row r="1203">
          <cell r="A1203" t="str">
            <v>49708476072136</v>
          </cell>
          <cell r="B1203">
            <v>8692</v>
          </cell>
          <cell r="C1203" t="str">
            <v>49</v>
          </cell>
          <cell r="D1203">
            <v>70847</v>
          </cell>
          <cell r="E1203" t="str">
            <v>6072136</v>
          </cell>
          <cell r="F1203" t="str">
            <v>Sonoma</v>
          </cell>
          <cell r="G1203" t="str">
            <v xml:space="preserve">Old Adobe Union </v>
          </cell>
          <cell r="H1203" t="str">
            <v>Miwok Valley Language Academy Charter</v>
          </cell>
          <cell r="I1203" t="str">
            <v>ELEMENTARY</v>
          </cell>
          <cell r="J1203" t="str">
            <v>1424</v>
          </cell>
          <cell r="K1203" t="str">
            <v>L</v>
          </cell>
          <cell r="L1203">
            <v>3</v>
          </cell>
          <cell r="M1203">
            <v>70847</v>
          </cell>
          <cell r="O1203">
            <v>1</v>
          </cell>
          <cell r="P1203">
            <v>31</v>
          </cell>
          <cell r="Q1203">
            <v>255</v>
          </cell>
        </row>
        <row r="1204">
          <cell r="A1204" t="str">
            <v>49708476114755</v>
          </cell>
          <cell r="B1204">
            <v>8693</v>
          </cell>
          <cell r="C1204" t="str">
            <v>49</v>
          </cell>
          <cell r="D1204">
            <v>70847</v>
          </cell>
          <cell r="E1204" t="str">
            <v>6114755</v>
          </cell>
          <cell r="F1204" t="str">
            <v>Sonoma</v>
          </cell>
          <cell r="G1204" t="str">
            <v xml:space="preserve">Old Adobe Union </v>
          </cell>
          <cell r="H1204" t="str">
            <v>Sonoma Mountain Elementary</v>
          </cell>
          <cell r="I1204" t="str">
            <v>ELEMENTARY</v>
          </cell>
          <cell r="J1204" t="str">
            <v>1450</v>
          </cell>
          <cell r="K1204" t="str">
            <v>L</v>
          </cell>
          <cell r="L1204">
            <v>3</v>
          </cell>
          <cell r="M1204">
            <v>70847</v>
          </cell>
          <cell r="O1204">
            <v>1</v>
          </cell>
          <cell r="P1204">
            <v>31</v>
          </cell>
          <cell r="Q1204">
            <v>255</v>
          </cell>
        </row>
        <row r="1205">
          <cell r="A1205" t="str">
            <v>49708540124339</v>
          </cell>
          <cell r="B1205">
            <v>12589</v>
          </cell>
          <cell r="C1205" t="str">
            <v>49</v>
          </cell>
          <cell r="D1205">
            <v>70854</v>
          </cell>
          <cell r="E1205" t="str">
            <v>0124339</v>
          </cell>
          <cell r="F1205" t="str">
            <v>Sonoma</v>
          </cell>
          <cell r="G1205" t="str">
            <v>Petaluma City Elementary</v>
          </cell>
          <cell r="H1205" t="str">
            <v>Sixth Grade Charter Academy at Petaluma Jr. High</v>
          </cell>
          <cell r="I1205" t="str">
            <v>ELEMENTARY</v>
          </cell>
          <cell r="J1205" t="str">
            <v>1297</v>
          </cell>
          <cell r="K1205" t="str">
            <v>L</v>
          </cell>
          <cell r="L1205">
            <v>3</v>
          </cell>
          <cell r="M1205">
            <v>70854</v>
          </cell>
          <cell r="O1205">
            <v>1</v>
          </cell>
          <cell r="P1205">
            <v>28</v>
          </cell>
          <cell r="Q1205">
            <v>255</v>
          </cell>
        </row>
        <row r="1206">
          <cell r="A1206" t="str">
            <v>49708546051981</v>
          </cell>
          <cell r="B1206">
            <v>8699</v>
          </cell>
          <cell r="C1206" t="str">
            <v>49</v>
          </cell>
          <cell r="D1206">
            <v>70854</v>
          </cell>
          <cell r="E1206" t="str">
            <v>6051981</v>
          </cell>
          <cell r="F1206" t="str">
            <v>Sonoma</v>
          </cell>
          <cell r="G1206" t="str">
            <v>Petaluma City Elementary</v>
          </cell>
          <cell r="H1206" t="str">
            <v>Penngrove Elementary</v>
          </cell>
          <cell r="I1206" t="str">
            <v>ELEMENTARY</v>
          </cell>
          <cell r="J1206" t="str">
            <v>1512</v>
          </cell>
          <cell r="K1206" t="str">
            <v>L</v>
          </cell>
          <cell r="L1206">
            <v>3</v>
          </cell>
          <cell r="M1206">
            <v>70854</v>
          </cell>
          <cell r="O1206">
            <v>1</v>
          </cell>
          <cell r="P1206">
            <v>34</v>
          </cell>
          <cell r="Q1206">
            <v>255</v>
          </cell>
        </row>
        <row r="1207">
          <cell r="A1207" t="str">
            <v>49708546119036</v>
          </cell>
          <cell r="B1207">
            <v>1425</v>
          </cell>
          <cell r="C1207" t="str">
            <v>49</v>
          </cell>
          <cell r="D1207">
            <v>70854</v>
          </cell>
          <cell r="E1207" t="str">
            <v>6119036</v>
          </cell>
          <cell r="F1207" t="str">
            <v>Sonoma</v>
          </cell>
          <cell r="G1207" t="str">
            <v>Petaluma City Elementary</v>
          </cell>
          <cell r="H1207" t="str">
            <v>Live Oak Charter</v>
          </cell>
          <cell r="I1207" t="str">
            <v>ELEMENTARY</v>
          </cell>
          <cell r="J1207" t="str">
            <v>0382</v>
          </cell>
          <cell r="K1207" t="str">
            <v>D</v>
          </cell>
          <cell r="L1207">
            <v>3</v>
          </cell>
          <cell r="M1207">
            <v>70854</v>
          </cell>
          <cell r="O1207">
            <v>1</v>
          </cell>
          <cell r="P1207">
            <v>1</v>
          </cell>
          <cell r="Q1207">
            <v>255</v>
          </cell>
        </row>
        <row r="1208">
          <cell r="A1208" t="str">
            <v>49708620128157</v>
          </cell>
          <cell r="B1208">
            <v>13973</v>
          </cell>
          <cell r="C1208" t="str">
            <v>49</v>
          </cell>
          <cell r="D1208">
            <v>70862</v>
          </cell>
          <cell r="E1208" t="str">
            <v>0128157</v>
          </cell>
          <cell r="F1208" t="str">
            <v>Sonoma</v>
          </cell>
          <cell r="G1208" t="str">
            <v>Petaluma Joint Union High</v>
          </cell>
          <cell r="H1208" t="str">
            <v>Gateway to College Academy</v>
          </cell>
          <cell r="I1208" t="str">
            <v>HIGH</v>
          </cell>
          <cell r="J1208" t="str">
            <v>1541</v>
          </cell>
          <cell r="K1208" t="str">
            <v>L</v>
          </cell>
          <cell r="L1208">
            <v>3</v>
          </cell>
          <cell r="M1208">
            <v>70862</v>
          </cell>
          <cell r="O1208">
            <v>1</v>
          </cell>
          <cell r="P1208">
            <v>34</v>
          </cell>
          <cell r="Q1208">
            <v>255</v>
          </cell>
        </row>
        <row r="1209">
          <cell r="A1209" t="str">
            <v>49708620131961</v>
          </cell>
          <cell r="B1209">
            <v>14239</v>
          </cell>
          <cell r="C1209" t="str">
            <v>49</v>
          </cell>
          <cell r="D1209">
            <v>70862</v>
          </cell>
          <cell r="E1209" t="str">
            <v>0131961</v>
          </cell>
          <cell r="F1209" t="str">
            <v>Sonoma</v>
          </cell>
          <cell r="G1209" t="str">
            <v>Petaluma Joint Union High</v>
          </cell>
          <cell r="H1209" t="str">
            <v>Petaluma Accelerated Charter School</v>
          </cell>
          <cell r="I1209" t="str">
            <v>HIGH</v>
          </cell>
          <cell r="J1209" t="str">
            <v>1726</v>
          </cell>
          <cell r="K1209" t="str">
            <v>L</v>
          </cell>
          <cell r="L1209">
            <v>3</v>
          </cell>
          <cell r="M1209">
            <v>70862</v>
          </cell>
          <cell r="O1209">
            <v>1</v>
          </cell>
          <cell r="P1209">
            <v>40</v>
          </cell>
          <cell r="Q1209">
            <v>255</v>
          </cell>
        </row>
        <row r="1210">
          <cell r="A1210" t="str">
            <v>49708626051932</v>
          </cell>
          <cell r="B1210">
            <v>1427</v>
          </cell>
          <cell r="C1210" t="str">
            <v>49</v>
          </cell>
          <cell r="D1210">
            <v>70862</v>
          </cell>
          <cell r="E1210" t="str">
            <v>6051932</v>
          </cell>
          <cell r="F1210" t="str">
            <v>Sonoma</v>
          </cell>
          <cell r="G1210" t="str">
            <v>Petaluma Joint Union High</v>
          </cell>
          <cell r="H1210" t="str">
            <v>Mary Collins Charter School at Cherry Valley</v>
          </cell>
          <cell r="I1210" t="str">
            <v>HIGH</v>
          </cell>
          <cell r="J1210" t="str">
            <v>0480</v>
          </cell>
          <cell r="K1210" t="str">
            <v>L</v>
          </cell>
          <cell r="L1210">
            <v>3</v>
          </cell>
          <cell r="M1210">
            <v>70862</v>
          </cell>
          <cell r="O1210">
            <v>1</v>
          </cell>
          <cell r="P1210">
            <v>1</v>
          </cell>
          <cell r="Q1210">
            <v>255</v>
          </cell>
        </row>
        <row r="1211">
          <cell r="A1211" t="str">
            <v>49708700106344</v>
          </cell>
          <cell r="B1211">
            <v>9685</v>
          </cell>
          <cell r="C1211" t="str">
            <v>49</v>
          </cell>
          <cell r="D1211">
            <v>70870</v>
          </cell>
          <cell r="E1211" t="str">
            <v>0106344</v>
          </cell>
          <cell r="F1211" t="str">
            <v>Sonoma</v>
          </cell>
          <cell r="G1211" t="str">
            <v>Piner-Olivet Union Elementary</v>
          </cell>
          <cell r="H1211" t="str">
            <v>Northwest Prep Charter</v>
          </cell>
          <cell r="I1211" t="str">
            <v>ELEMENTARY</v>
          </cell>
          <cell r="J1211" t="str">
            <v>0526</v>
          </cell>
          <cell r="K1211" t="str">
            <v>D</v>
          </cell>
          <cell r="L1211">
            <v>3</v>
          </cell>
          <cell r="M1211">
            <v>70870</v>
          </cell>
          <cell r="O1211">
            <v>1</v>
          </cell>
          <cell r="P1211">
            <v>7</v>
          </cell>
          <cell r="Q1211">
            <v>255</v>
          </cell>
        </row>
        <row r="1212">
          <cell r="A1212" t="str">
            <v>49708706066344</v>
          </cell>
          <cell r="B1212">
            <v>8709</v>
          </cell>
          <cell r="C1212" t="str">
            <v>49</v>
          </cell>
          <cell r="D1212">
            <v>70870</v>
          </cell>
          <cell r="E1212" t="str">
            <v>6066344</v>
          </cell>
          <cell r="F1212" t="str">
            <v>Sonoma</v>
          </cell>
          <cell r="G1212" t="str">
            <v>Piner-Olivet Union Elementary</v>
          </cell>
          <cell r="H1212" t="str">
            <v>Olivet Elementary Charter</v>
          </cell>
          <cell r="I1212" t="str">
            <v>ELEMENTARY</v>
          </cell>
          <cell r="J1212" t="str">
            <v>1440</v>
          </cell>
          <cell r="K1212" t="str">
            <v>D</v>
          </cell>
          <cell r="L1212">
            <v>3</v>
          </cell>
          <cell r="M1212">
            <v>70870</v>
          </cell>
          <cell r="O1212">
            <v>1</v>
          </cell>
          <cell r="P1212">
            <v>31</v>
          </cell>
          <cell r="Q1212">
            <v>255</v>
          </cell>
        </row>
        <row r="1213">
          <cell r="A1213" t="str">
            <v>49708706109144</v>
          </cell>
          <cell r="B1213">
            <v>8710</v>
          </cell>
          <cell r="C1213" t="str">
            <v>49</v>
          </cell>
          <cell r="D1213">
            <v>70870</v>
          </cell>
          <cell r="E1213" t="str">
            <v>6109144</v>
          </cell>
          <cell r="F1213" t="str">
            <v>Sonoma</v>
          </cell>
          <cell r="G1213" t="str">
            <v>Piner-Olivet Union Elementary</v>
          </cell>
          <cell r="H1213" t="str">
            <v>Morrice Schaefer Charter</v>
          </cell>
          <cell r="I1213" t="str">
            <v>ELEMENTARY</v>
          </cell>
          <cell r="J1213" t="str">
            <v>1439</v>
          </cell>
          <cell r="K1213" t="str">
            <v>D</v>
          </cell>
          <cell r="L1213">
            <v>3</v>
          </cell>
          <cell r="M1213">
            <v>70870</v>
          </cell>
          <cell r="O1213">
            <v>1</v>
          </cell>
          <cell r="P1213">
            <v>31</v>
          </cell>
          <cell r="Q1213">
            <v>255</v>
          </cell>
        </row>
        <row r="1214">
          <cell r="A1214" t="str">
            <v>49708706113492</v>
          </cell>
          <cell r="B1214">
            <v>1428</v>
          </cell>
          <cell r="C1214" t="str">
            <v>49</v>
          </cell>
          <cell r="D1214">
            <v>70870</v>
          </cell>
          <cell r="E1214" t="str">
            <v>6113492</v>
          </cell>
          <cell r="F1214" t="str">
            <v>Sonoma</v>
          </cell>
          <cell r="G1214" t="str">
            <v>Piner-Olivet Union Elementary</v>
          </cell>
          <cell r="H1214" t="str">
            <v>Piner-Olivet Charter</v>
          </cell>
          <cell r="I1214" t="str">
            <v>ELEMENTARY</v>
          </cell>
          <cell r="J1214" t="str">
            <v>0098</v>
          </cell>
          <cell r="K1214" t="str">
            <v>D</v>
          </cell>
          <cell r="L1214">
            <v>3</v>
          </cell>
          <cell r="M1214">
            <v>70870</v>
          </cell>
          <cell r="O1214">
            <v>1</v>
          </cell>
          <cell r="P1214">
            <v>1</v>
          </cell>
          <cell r="Q1214">
            <v>255</v>
          </cell>
        </row>
        <row r="1215">
          <cell r="A1215" t="str">
            <v>49708960102525</v>
          </cell>
          <cell r="B1215">
            <v>9676</v>
          </cell>
          <cell r="C1215" t="str">
            <v>49</v>
          </cell>
          <cell r="D1215">
            <v>70896</v>
          </cell>
          <cell r="E1215" t="str">
            <v>0102525</v>
          </cell>
          <cell r="F1215" t="str">
            <v>Sonoma</v>
          </cell>
          <cell r="G1215" t="str">
            <v>Rincon Valley Union Elementary</v>
          </cell>
          <cell r="H1215" t="str">
            <v>Rincon Valley Charter</v>
          </cell>
          <cell r="I1215" t="str">
            <v>ELEMENTARY</v>
          </cell>
          <cell r="J1215" t="str">
            <v>0525</v>
          </cell>
          <cell r="K1215" t="str">
            <v>L</v>
          </cell>
          <cell r="L1215">
            <v>3</v>
          </cell>
          <cell r="M1215">
            <v>70896</v>
          </cell>
          <cell r="O1215">
            <v>1</v>
          </cell>
          <cell r="P1215">
            <v>7</v>
          </cell>
          <cell r="Q1215">
            <v>255</v>
          </cell>
        </row>
        <row r="1216">
          <cell r="A1216" t="str">
            <v>49708966052039</v>
          </cell>
          <cell r="B1216">
            <v>8713</v>
          </cell>
          <cell r="C1216" t="str">
            <v>49</v>
          </cell>
          <cell r="D1216">
            <v>70896</v>
          </cell>
          <cell r="E1216" t="str">
            <v>6052039</v>
          </cell>
          <cell r="F1216" t="str">
            <v>Sonoma</v>
          </cell>
          <cell r="G1216" t="str">
            <v>Rincon Valley Union Elementary</v>
          </cell>
          <cell r="H1216" t="str">
            <v>Spring Creek Matanzas Charter</v>
          </cell>
          <cell r="I1216" t="str">
            <v>ELEMENTARY</v>
          </cell>
          <cell r="J1216" t="str">
            <v>1105</v>
          </cell>
          <cell r="K1216" t="str">
            <v>L</v>
          </cell>
          <cell r="L1216">
            <v>3</v>
          </cell>
          <cell r="M1216">
            <v>70896</v>
          </cell>
          <cell r="O1216">
            <v>1</v>
          </cell>
          <cell r="P1216">
            <v>22</v>
          </cell>
          <cell r="Q1216">
            <v>255</v>
          </cell>
        </row>
        <row r="1217">
          <cell r="A1217" t="str">
            <v>49708966052047</v>
          </cell>
          <cell r="B1217">
            <v>8714</v>
          </cell>
          <cell r="C1217" t="str">
            <v>49</v>
          </cell>
          <cell r="D1217">
            <v>70896</v>
          </cell>
          <cell r="E1217" t="str">
            <v>6052047</v>
          </cell>
          <cell r="F1217" t="str">
            <v>Sonoma</v>
          </cell>
          <cell r="G1217" t="str">
            <v>Rincon Valley Union Elementary</v>
          </cell>
          <cell r="H1217" t="str">
            <v>Whited Elementary Charter</v>
          </cell>
          <cell r="I1217" t="str">
            <v>ELEMENTARY</v>
          </cell>
          <cell r="J1217" t="str">
            <v>1259</v>
          </cell>
          <cell r="K1217" t="str">
            <v>L</v>
          </cell>
          <cell r="L1217">
            <v>3</v>
          </cell>
          <cell r="M1217">
            <v>70896</v>
          </cell>
          <cell r="O1217">
            <v>1</v>
          </cell>
          <cell r="P1217">
            <v>25</v>
          </cell>
          <cell r="Q1217">
            <v>255</v>
          </cell>
        </row>
        <row r="1218">
          <cell r="A1218" t="str">
            <v>49708966052070</v>
          </cell>
          <cell r="B1218">
            <v>8717</v>
          </cell>
          <cell r="C1218" t="str">
            <v>49</v>
          </cell>
          <cell r="D1218">
            <v>70896</v>
          </cell>
          <cell r="E1218" t="str">
            <v>6052070</v>
          </cell>
          <cell r="F1218" t="str">
            <v>Sonoma</v>
          </cell>
          <cell r="G1218" t="str">
            <v>Rincon Valley Union Elementary</v>
          </cell>
          <cell r="H1218" t="str">
            <v>Village Elementary Charter</v>
          </cell>
          <cell r="I1218" t="str">
            <v>ELEMENTARY</v>
          </cell>
          <cell r="J1218" t="str">
            <v>1257</v>
          </cell>
          <cell r="K1218" t="str">
            <v>L</v>
          </cell>
          <cell r="L1218">
            <v>3</v>
          </cell>
          <cell r="M1218">
            <v>70896</v>
          </cell>
          <cell r="O1218">
            <v>1</v>
          </cell>
          <cell r="P1218">
            <v>25</v>
          </cell>
          <cell r="Q1218">
            <v>255</v>
          </cell>
        </row>
        <row r="1219">
          <cell r="A1219" t="str">
            <v>49708966085229</v>
          </cell>
          <cell r="B1219">
            <v>8718</v>
          </cell>
          <cell r="C1219" t="str">
            <v>49</v>
          </cell>
          <cell r="D1219">
            <v>70896</v>
          </cell>
          <cell r="E1219" t="str">
            <v>6085229</v>
          </cell>
          <cell r="F1219" t="str">
            <v>Sonoma</v>
          </cell>
          <cell r="G1219" t="str">
            <v>Rincon Valley Union Elementary</v>
          </cell>
          <cell r="H1219" t="str">
            <v>Binkley Elementary Charter</v>
          </cell>
          <cell r="I1219" t="str">
            <v>ELEMENTARY</v>
          </cell>
          <cell r="J1219" t="str">
            <v>1258</v>
          </cell>
          <cell r="K1219" t="str">
            <v>L</v>
          </cell>
          <cell r="L1219">
            <v>3</v>
          </cell>
          <cell r="M1219">
            <v>70896</v>
          </cell>
          <cell r="O1219">
            <v>1</v>
          </cell>
          <cell r="P1219">
            <v>25</v>
          </cell>
          <cell r="Q1219">
            <v>255</v>
          </cell>
        </row>
        <row r="1220">
          <cell r="A1220" t="str">
            <v>49709040101923</v>
          </cell>
          <cell r="B1220">
            <v>9656</v>
          </cell>
          <cell r="C1220" t="str">
            <v>49</v>
          </cell>
          <cell r="D1220">
            <v>70904</v>
          </cell>
          <cell r="E1220" t="str">
            <v>0101923</v>
          </cell>
          <cell r="F1220" t="str">
            <v>Sonoma</v>
          </cell>
          <cell r="G1220" t="str">
            <v>Roseland</v>
          </cell>
          <cell r="H1220" t="str">
            <v>Roseland Charter</v>
          </cell>
          <cell r="I1220" t="str">
            <v>ELEMENTARY</v>
          </cell>
          <cell r="J1220" t="str">
            <v>0558</v>
          </cell>
          <cell r="K1220" t="str">
            <v>D</v>
          </cell>
          <cell r="L1220">
            <v>3</v>
          </cell>
          <cell r="M1220">
            <v>70904</v>
          </cell>
          <cell r="O1220">
            <v>1</v>
          </cell>
          <cell r="P1220">
            <v>4</v>
          </cell>
          <cell r="Q1220">
            <v>255</v>
          </cell>
        </row>
        <row r="1221">
          <cell r="A1221" t="str">
            <v>49709120113530</v>
          </cell>
          <cell r="B1221">
            <v>11426</v>
          </cell>
          <cell r="C1221" t="str">
            <v>49</v>
          </cell>
          <cell r="D1221">
            <v>70912</v>
          </cell>
          <cell r="E1221" t="str">
            <v>0113530</v>
          </cell>
          <cell r="F1221" t="str">
            <v>Sonoma</v>
          </cell>
          <cell r="G1221" t="str">
            <v>Santa Rosa Elementary</v>
          </cell>
          <cell r="H1221" t="str">
            <v>Santa Rosa Charter School for the Arts</v>
          </cell>
          <cell r="I1221" t="str">
            <v>ELEMENTARY</v>
          </cell>
          <cell r="J1221" t="str">
            <v>0845</v>
          </cell>
          <cell r="K1221" t="str">
            <v>L</v>
          </cell>
          <cell r="L1221">
            <v>3</v>
          </cell>
          <cell r="M1221">
            <v>70912</v>
          </cell>
          <cell r="O1221">
            <v>1</v>
          </cell>
          <cell r="P1221">
            <v>16</v>
          </cell>
          <cell r="Q1221">
            <v>255</v>
          </cell>
        </row>
        <row r="1222">
          <cell r="A1222" t="str">
            <v>49709120125831</v>
          </cell>
          <cell r="B1222">
            <v>12751</v>
          </cell>
          <cell r="C1222" t="str">
            <v>49</v>
          </cell>
          <cell r="D1222">
            <v>70912</v>
          </cell>
          <cell r="E1222" t="str">
            <v>0125831</v>
          </cell>
          <cell r="F1222" t="str">
            <v>Sonoma</v>
          </cell>
          <cell r="G1222" t="str">
            <v>Santa Rosa Elementary</v>
          </cell>
          <cell r="H1222" t="str">
            <v>Santa Rosa French-American Charter (SRFACS)</v>
          </cell>
          <cell r="I1222" t="str">
            <v>ELEMENTARY</v>
          </cell>
          <cell r="J1222" t="str">
            <v>1397</v>
          </cell>
          <cell r="K1222" t="str">
            <v>L</v>
          </cell>
          <cell r="L1222">
            <v>3</v>
          </cell>
          <cell r="M1222">
            <v>70912</v>
          </cell>
          <cell r="O1222">
            <v>1</v>
          </cell>
          <cell r="P1222">
            <v>31</v>
          </cell>
          <cell r="Q1222">
            <v>255</v>
          </cell>
        </row>
        <row r="1223">
          <cell r="A1223" t="str">
            <v>49709120128074</v>
          </cell>
          <cell r="B1223">
            <v>12925</v>
          </cell>
          <cell r="C1223" t="str">
            <v>49</v>
          </cell>
          <cell r="D1223">
            <v>70912</v>
          </cell>
          <cell r="E1223" t="str">
            <v>0128074</v>
          </cell>
          <cell r="F1223" t="str">
            <v>Sonoma</v>
          </cell>
          <cell r="G1223" t="str">
            <v>Santa Rosa Elementary</v>
          </cell>
          <cell r="H1223" t="str">
            <v>Cesar Chavez Language Academy</v>
          </cell>
          <cell r="I1223" t="str">
            <v>ELEMENTARY</v>
          </cell>
          <cell r="J1223" t="str">
            <v>1523</v>
          </cell>
          <cell r="K1223" t="str">
            <v>L</v>
          </cell>
          <cell r="L1223">
            <v>3</v>
          </cell>
          <cell r="M1223">
            <v>70912</v>
          </cell>
          <cell r="O1223">
            <v>1</v>
          </cell>
          <cell r="P1223">
            <v>34</v>
          </cell>
          <cell r="Q1223">
            <v>255</v>
          </cell>
        </row>
        <row r="1224">
          <cell r="A1224" t="str">
            <v>49709120134098</v>
          </cell>
          <cell r="B1224">
            <v>14349</v>
          </cell>
          <cell r="C1224" t="str">
            <v>49</v>
          </cell>
          <cell r="D1224">
            <v>70912</v>
          </cell>
          <cell r="E1224" t="str">
            <v>0134098</v>
          </cell>
          <cell r="F1224" t="str">
            <v>Sonoma</v>
          </cell>
          <cell r="G1224" t="str">
            <v>Santa Rosa Elementary</v>
          </cell>
          <cell r="H1224" t="str">
            <v>Hope Academy</v>
          </cell>
          <cell r="I1224" t="str">
            <v>ELEMENTARY</v>
          </cell>
          <cell r="J1224" t="str">
            <v>1753</v>
          </cell>
          <cell r="K1224" t="str">
            <v>L</v>
          </cell>
          <cell r="L1224">
            <v>3</v>
          </cell>
          <cell r="M1224">
            <v>70912</v>
          </cell>
          <cell r="O1224">
            <v>1</v>
          </cell>
          <cell r="P1224">
            <v>43</v>
          </cell>
          <cell r="Q1224">
            <v>255</v>
          </cell>
        </row>
        <row r="1225">
          <cell r="A1225" t="str">
            <v>49709126116958</v>
          </cell>
          <cell r="B1225">
            <v>1430</v>
          </cell>
          <cell r="C1225" t="str">
            <v>49</v>
          </cell>
          <cell r="D1225">
            <v>70912</v>
          </cell>
          <cell r="E1225" t="str">
            <v>6116958</v>
          </cell>
          <cell r="F1225" t="str">
            <v>Sonoma</v>
          </cell>
          <cell r="G1225" t="str">
            <v>Santa Rosa Elementary</v>
          </cell>
          <cell r="H1225" t="str">
            <v>Kid Street Learning Center Charter</v>
          </cell>
          <cell r="I1225" t="str">
            <v>ELEMENTARY</v>
          </cell>
          <cell r="J1225" t="str">
            <v>0215</v>
          </cell>
          <cell r="K1225" t="str">
            <v>D</v>
          </cell>
          <cell r="L1225">
            <v>3</v>
          </cell>
          <cell r="M1225">
            <v>70912</v>
          </cell>
          <cell r="O1225">
            <v>1</v>
          </cell>
          <cell r="P1225">
            <v>1</v>
          </cell>
          <cell r="Q1225">
            <v>255</v>
          </cell>
        </row>
        <row r="1226">
          <cell r="A1226" t="str">
            <v>49709200102533</v>
          </cell>
          <cell r="B1226">
            <v>9677</v>
          </cell>
          <cell r="C1226" t="str">
            <v>49</v>
          </cell>
          <cell r="D1226">
            <v>70920</v>
          </cell>
          <cell r="E1226" t="str">
            <v>0102533</v>
          </cell>
          <cell r="F1226" t="str">
            <v>Sonoma</v>
          </cell>
          <cell r="G1226" t="str">
            <v>Santa Rosa High</v>
          </cell>
          <cell r="H1226" t="str">
            <v>Santa Rosa Accelerated Charter</v>
          </cell>
          <cell r="I1226" t="str">
            <v>HIGH</v>
          </cell>
          <cell r="J1226" t="str">
            <v>0522</v>
          </cell>
          <cell r="K1226" t="str">
            <v>L</v>
          </cell>
          <cell r="L1226">
            <v>3</v>
          </cell>
          <cell r="M1226">
            <v>70920</v>
          </cell>
          <cell r="O1226">
            <v>1</v>
          </cell>
          <cell r="P1226">
            <v>7</v>
          </cell>
          <cell r="Q1226">
            <v>255</v>
          </cell>
        </row>
        <row r="1227">
          <cell r="A1227" t="str">
            <v>49709200108811</v>
          </cell>
          <cell r="B1227">
            <v>10198</v>
          </cell>
          <cell r="C1227" t="str">
            <v>49</v>
          </cell>
          <cell r="D1227">
            <v>70920</v>
          </cell>
          <cell r="E1227" t="str">
            <v>0108811</v>
          </cell>
          <cell r="F1227" t="str">
            <v>Sonoma</v>
          </cell>
          <cell r="G1227" t="str">
            <v>Santa Rosa High</v>
          </cell>
          <cell r="H1227" t="str">
            <v>Abraxis Charter</v>
          </cell>
          <cell r="I1227" t="str">
            <v>HIGH</v>
          </cell>
          <cell r="J1227" t="str">
            <v>0696</v>
          </cell>
          <cell r="K1227" t="str">
            <v>D</v>
          </cell>
          <cell r="L1227">
            <v>3</v>
          </cell>
          <cell r="M1227">
            <v>70920</v>
          </cell>
          <cell r="O1227">
            <v>1</v>
          </cell>
          <cell r="P1227">
            <v>10</v>
          </cell>
          <cell r="Q1227">
            <v>255</v>
          </cell>
        </row>
        <row r="1228">
          <cell r="A1228" t="str">
            <v>49709380120121</v>
          </cell>
          <cell r="B1228">
            <v>12215</v>
          </cell>
          <cell r="C1228" t="str">
            <v>49</v>
          </cell>
          <cell r="D1228">
            <v>70938</v>
          </cell>
          <cell r="E1228" t="str">
            <v>0120121</v>
          </cell>
          <cell r="F1228" t="str">
            <v>Sonoma</v>
          </cell>
          <cell r="G1228" t="str">
            <v>Sebastopol Union Elementary</v>
          </cell>
          <cell r="H1228" t="str">
            <v>REACH</v>
          </cell>
          <cell r="I1228" t="str">
            <v>ELEMENTARY</v>
          </cell>
          <cell r="J1228" t="str">
            <v>1107</v>
          </cell>
          <cell r="K1228" t="str">
            <v>D</v>
          </cell>
          <cell r="L1228">
            <v>3</v>
          </cell>
          <cell r="M1228">
            <v>70938</v>
          </cell>
          <cell r="O1228">
            <v>1</v>
          </cell>
          <cell r="P1228">
            <v>22</v>
          </cell>
          <cell r="Q1228">
            <v>255</v>
          </cell>
        </row>
        <row r="1229">
          <cell r="A1229" t="str">
            <v>49709386113039</v>
          </cell>
          <cell r="B1229">
            <v>1432</v>
          </cell>
          <cell r="C1229" t="str">
            <v>49</v>
          </cell>
          <cell r="D1229">
            <v>70938</v>
          </cell>
          <cell r="E1229" t="str">
            <v>6113039</v>
          </cell>
          <cell r="F1229" t="str">
            <v>Sonoma</v>
          </cell>
          <cell r="G1229" t="str">
            <v>Sebastopol Union Elementary</v>
          </cell>
          <cell r="H1229" t="str">
            <v>Sebastopol Independent Charter</v>
          </cell>
          <cell r="I1229" t="str">
            <v>ELEMENTARY</v>
          </cell>
          <cell r="J1229" t="str">
            <v>0078</v>
          </cell>
          <cell r="K1229" t="str">
            <v>D</v>
          </cell>
          <cell r="L1229">
            <v>3</v>
          </cell>
          <cell r="M1229">
            <v>70938</v>
          </cell>
          <cell r="O1229">
            <v>1</v>
          </cell>
          <cell r="P1229">
            <v>1</v>
          </cell>
          <cell r="Q1229">
            <v>255</v>
          </cell>
        </row>
        <row r="1230">
          <cell r="A1230" t="str">
            <v>49709530105866</v>
          </cell>
          <cell r="B1230">
            <v>9681</v>
          </cell>
          <cell r="C1230" t="str">
            <v>49</v>
          </cell>
          <cell r="D1230">
            <v>70953</v>
          </cell>
          <cell r="E1230" t="str">
            <v>0105866</v>
          </cell>
          <cell r="F1230" t="str">
            <v>Sonoma</v>
          </cell>
          <cell r="G1230" t="str">
            <v>Sonoma Valley Unified</v>
          </cell>
          <cell r="H1230" t="str">
            <v>Woodland Star Charter</v>
          </cell>
          <cell r="I1230" t="str">
            <v>UNIFIED</v>
          </cell>
          <cell r="J1230" t="str">
            <v>0613</v>
          </cell>
          <cell r="K1230" t="str">
            <v>D</v>
          </cell>
          <cell r="L1230">
            <v>3</v>
          </cell>
          <cell r="M1230">
            <v>70953</v>
          </cell>
          <cell r="O1230">
            <v>1</v>
          </cell>
          <cell r="P1230">
            <v>7</v>
          </cell>
          <cell r="Q1230">
            <v>255</v>
          </cell>
        </row>
        <row r="1231">
          <cell r="A1231" t="str">
            <v>49709536111678</v>
          </cell>
          <cell r="B1231">
            <v>1433</v>
          </cell>
          <cell r="C1231" t="str">
            <v>49</v>
          </cell>
          <cell r="D1231">
            <v>70953</v>
          </cell>
          <cell r="E1231" t="str">
            <v>6111678</v>
          </cell>
          <cell r="F1231" t="str">
            <v>Sonoma</v>
          </cell>
          <cell r="G1231" t="str">
            <v>Sonoma Valley Unified</v>
          </cell>
          <cell r="H1231" t="str">
            <v>Sonoma Charter</v>
          </cell>
          <cell r="I1231" t="str">
            <v>UNIFIED</v>
          </cell>
          <cell r="J1231" t="str">
            <v>0009</v>
          </cell>
          <cell r="K1231" t="str">
            <v>D</v>
          </cell>
          <cell r="L1231">
            <v>3</v>
          </cell>
          <cell r="M1231">
            <v>70953</v>
          </cell>
          <cell r="O1231">
            <v>1</v>
          </cell>
          <cell r="P1231">
            <v>1</v>
          </cell>
          <cell r="Q1231">
            <v>255</v>
          </cell>
        </row>
        <row r="1232">
          <cell r="A1232" t="str">
            <v>49709614930319</v>
          </cell>
          <cell r="B1232">
            <v>1434</v>
          </cell>
          <cell r="C1232" t="str">
            <v>49</v>
          </cell>
          <cell r="D1232">
            <v>70961</v>
          </cell>
          <cell r="E1232" t="str">
            <v>4930319</v>
          </cell>
          <cell r="F1232" t="str">
            <v>Sonoma</v>
          </cell>
          <cell r="G1232" t="str">
            <v>Twin Hills Union Elementary</v>
          </cell>
          <cell r="H1232" t="str">
            <v>Orchard View</v>
          </cell>
          <cell r="I1232" t="str">
            <v>ELEMENTARY</v>
          </cell>
          <cell r="J1232" t="str">
            <v>0310</v>
          </cell>
          <cell r="K1232" t="str">
            <v>L</v>
          </cell>
          <cell r="L1232">
            <v>3</v>
          </cell>
          <cell r="M1232">
            <v>70961</v>
          </cell>
          <cell r="O1232">
            <v>1</v>
          </cell>
          <cell r="P1232">
            <v>1</v>
          </cell>
          <cell r="Q1232">
            <v>255</v>
          </cell>
        </row>
        <row r="1233">
          <cell r="A1233" t="str">
            <v>49709614930350</v>
          </cell>
          <cell r="B1233">
            <v>1435</v>
          </cell>
          <cell r="C1233" t="str">
            <v>49</v>
          </cell>
          <cell r="D1233">
            <v>70961</v>
          </cell>
          <cell r="E1233" t="str">
            <v>4930350</v>
          </cell>
          <cell r="F1233" t="str">
            <v>Sonoma</v>
          </cell>
          <cell r="G1233" t="str">
            <v>Twin Hills Union Elementary</v>
          </cell>
          <cell r="H1233" t="str">
            <v>Sunridge Charter</v>
          </cell>
          <cell r="I1233" t="str">
            <v>ELEMENTARY</v>
          </cell>
          <cell r="J1233" t="str">
            <v>0481</v>
          </cell>
          <cell r="K1233" t="str">
            <v>L</v>
          </cell>
          <cell r="L1233">
            <v>3</v>
          </cell>
          <cell r="M1233">
            <v>70961</v>
          </cell>
          <cell r="O1233">
            <v>1</v>
          </cell>
          <cell r="P1233">
            <v>1</v>
          </cell>
          <cell r="Q1233">
            <v>255</v>
          </cell>
        </row>
        <row r="1234">
          <cell r="A1234" t="str">
            <v>49709616052302</v>
          </cell>
          <cell r="B1234">
            <v>8760</v>
          </cell>
          <cell r="C1234" t="str">
            <v>49</v>
          </cell>
          <cell r="D1234">
            <v>70961</v>
          </cell>
          <cell r="E1234" t="str">
            <v>6052302</v>
          </cell>
          <cell r="F1234" t="str">
            <v>Sonoma</v>
          </cell>
          <cell r="G1234" t="str">
            <v>Twin Hills Union Elementary</v>
          </cell>
          <cell r="H1234" t="str">
            <v>Twin Hills Charter Middle</v>
          </cell>
          <cell r="I1234" t="str">
            <v>ELEMENTARY</v>
          </cell>
          <cell r="J1234" t="str">
            <v>0904</v>
          </cell>
          <cell r="K1234" t="str">
            <v>L</v>
          </cell>
          <cell r="L1234">
            <v>3</v>
          </cell>
          <cell r="M1234">
            <v>70961</v>
          </cell>
          <cell r="O1234">
            <v>1</v>
          </cell>
          <cell r="P1234">
            <v>16</v>
          </cell>
          <cell r="Q1234">
            <v>255</v>
          </cell>
        </row>
        <row r="1235">
          <cell r="A1235" t="str">
            <v>49710356052377</v>
          </cell>
          <cell r="B1235">
            <v>8767</v>
          </cell>
          <cell r="C1235" t="str">
            <v>49</v>
          </cell>
          <cell r="D1235">
            <v>71035</v>
          </cell>
          <cell r="E1235" t="str">
            <v>6052377</v>
          </cell>
          <cell r="F1235" t="str">
            <v>Sonoma</v>
          </cell>
          <cell r="G1235" t="str">
            <v>Wright Elementary</v>
          </cell>
          <cell r="H1235" t="str">
            <v>Wright Charter</v>
          </cell>
          <cell r="I1235" t="str">
            <v>ELEMENTARY</v>
          </cell>
          <cell r="J1235" t="str">
            <v>1087</v>
          </cell>
          <cell r="K1235" t="str">
            <v>L</v>
          </cell>
          <cell r="L1235">
            <v>3</v>
          </cell>
          <cell r="M1235">
            <v>71035</v>
          </cell>
          <cell r="O1235">
            <v>1</v>
          </cell>
          <cell r="P1235">
            <v>22</v>
          </cell>
          <cell r="Q1235">
            <v>255</v>
          </cell>
        </row>
        <row r="1236">
          <cell r="A1236" t="str">
            <v>49738820123786</v>
          </cell>
          <cell r="B1236">
            <v>12590</v>
          </cell>
          <cell r="C1236" t="str">
            <v>49</v>
          </cell>
          <cell r="D1236">
            <v>73882</v>
          </cell>
          <cell r="E1236" t="str">
            <v>0123786</v>
          </cell>
          <cell r="F1236" t="str">
            <v>Sonoma</v>
          </cell>
          <cell r="G1236" t="str">
            <v>Cotati-Rohnert Park Unified</v>
          </cell>
          <cell r="H1236" t="str">
            <v>Credo High</v>
          </cell>
          <cell r="I1236" t="str">
            <v>UNIFIED</v>
          </cell>
          <cell r="J1236" t="str">
            <v>1281</v>
          </cell>
          <cell r="K1236" t="str">
            <v>D</v>
          </cell>
          <cell r="L1236">
            <v>3</v>
          </cell>
          <cell r="M1236">
            <v>73882</v>
          </cell>
          <cell r="O1236">
            <v>1</v>
          </cell>
          <cell r="P1236">
            <v>28</v>
          </cell>
          <cell r="Q1236">
            <v>255</v>
          </cell>
        </row>
        <row r="1237">
          <cell r="A1237" t="str">
            <v>49738820127092</v>
          </cell>
          <cell r="B1237">
            <v>12787</v>
          </cell>
          <cell r="C1237" t="str">
            <v>49</v>
          </cell>
          <cell r="D1237">
            <v>73882</v>
          </cell>
          <cell r="E1237" t="str">
            <v>0127092</v>
          </cell>
          <cell r="F1237" t="str">
            <v>Sonoma</v>
          </cell>
          <cell r="G1237" t="str">
            <v>Cotati-Rohnert Park Unified</v>
          </cell>
          <cell r="H1237" t="str">
            <v>Academy of Arts and Sciences: Sonoma</v>
          </cell>
          <cell r="I1237" t="str">
            <v>UNIFIED</v>
          </cell>
          <cell r="J1237" t="str">
            <v>1457</v>
          </cell>
          <cell r="K1237" t="str">
            <v>D</v>
          </cell>
          <cell r="L1237">
            <v>3</v>
          </cell>
          <cell r="M1237">
            <v>73882</v>
          </cell>
          <cell r="O1237">
            <v>1</v>
          </cell>
          <cell r="P1237">
            <v>31</v>
          </cell>
          <cell r="Q1237">
            <v>45</v>
          </cell>
          <cell r="R1237">
            <v>42916</v>
          </cell>
          <cell r="X1237" t="str">
            <v>System-0144</v>
          </cell>
          <cell r="Y1237" t="str">
            <v>Bill</v>
          </cell>
          <cell r="Z1237">
            <v>42943</v>
          </cell>
        </row>
        <row r="1238">
          <cell r="A1238" t="str">
            <v>49753580114934</v>
          </cell>
          <cell r="B1238">
            <v>11428</v>
          </cell>
          <cell r="C1238" t="str">
            <v>49</v>
          </cell>
          <cell r="D1238">
            <v>75358</v>
          </cell>
          <cell r="E1238" t="str">
            <v>0114934</v>
          </cell>
          <cell r="F1238" t="str">
            <v>Sonoma</v>
          </cell>
          <cell r="G1238" t="str">
            <v>Windsor Unified</v>
          </cell>
          <cell r="H1238" t="str">
            <v>Village Charter</v>
          </cell>
          <cell r="I1238" t="str">
            <v>UNIFIED</v>
          </cell>
          <cell r="J1238" t="str">
            <v>0912</v>
          </cell>
          <cell r="K1238" t="str">
            <v>D</v>
          </cell>
          <cell r="L1238">
            <v>3</v>
          </cell>
          <cell r="M1238">
            <v>75358</v>
          </cell>
          <cell r="O1238">
            <v>1</v>
          </cell>
          <cell r="P1238">
            <v>16</v>
          </cell>
          <cell r="Q1238">
            <v>255</v>
          </cell>
        </row>
        <row r="1239">
          <cell r="A1239" t="str">
            <v>49753580132340</v>
          </cell>
          <cell r="B1239">
            <v>14240</v>
          </cell>
          <cell r="C1239" t="str">
            <v>49</v>
          </cell>
          <cell r="D1239">
            <v>75358</v>
          </cell>
          <cell r="E1239" t="str">
            <v>0132340</v>
          </cell>
          <cell r="F1239" t="str">
            <v>Sonoma</v>
          </cell>
          <cell r="G1239" t="str">
            <v>Windsor Unified</v>
          </cell>
          <cell r="H1239" t="str">
            <v>Manzanita Montessori Charter School</v>
          </cell>
          <cell r="I1239" t="str">
            <v>UNIFIED</v>
          </cell>
          <cell r="J1239" t="str">
            <v>1717</v>
          </cell>
          <cell r="K1239" t="str">
            <v>D</v>
          </cell>
          <cell r="L1239">
            <v>3</v>
          </cell>
          <cell r="M1239">
            <v>75358</v>
          </cell>
          <cell r="O1239">
            <v>1</v>
          </cell>
          <cell r="P1239">
            <v>40</v>
          </cell>
          <cell r="Q1239">
            <v>255</v>
          </cell>
        </row>
        <row r="1240">
          <cell r="A1240" t="str">
            <v>49753586052369</v>
          </cell>
          <cell r="B1240">
            <v>1436</v>
          </cell>
          <cell r="C1240" t="str">
            <v>49</v>
          </cell>
          <cell r="D1240">
            <v>75358</v>
          </cell>
          <cell r="E1240" t="str">
            <v>6052369</v>
          </cell>
          <cell r="F1240" t="str">
            <v>Sonoma</v>
          </cell>
          <cell r="G1240" t="str">
            <v>Windsor Unified</v>
          </cell>
          <cell r="H1240" t="str">
            <v>Cali Calmecac Language Academy</v>
          </cell>
          <cell r="I1240" t="str">
            <v>UNIFIED</v>
          </cell>
          <cell r="J1240" t="str">
            <v>0162</v>
          </cell>
          <cell r="K1240" t="str">
            <v>L</v>
          </cell>
          <cell r="L1240">
            <v>3</v>
          </cell>
          <cell r="M1240">
            <v>75358</v>
          </cell>
          <cell r="O1240">
            <v>1</v>
          </cell>
          <cell r="P1240">
            <v>1</v>
          </cell>
          <cell r="Q1240">
            <v>255</v>
          </cell>
        </row>
        <row r="1241">
          <cell r="A1241" t="str">
            <v>49753900124230</v>
          </cell>
          <cell r="B1241">
            <v>12591</v>
          </cell>
          <cell r="C1241" t="str">
            <v>49</v>
          </cell>
          <cell r="D1241">
            <v>75390</v>
          </cell>
          <cell r="E1241" t="str">
            <v>0124230</v>
          </cell>
          <cell r="F1241" t="str">
            <v>Sonoma</v>
          </cell>
          <cell r="G1241" t="str">
            <v>Healdsburg Unified</v>
          </cell>
          <cell r="H1241" t="str">
            <v>Healdsburg Charter</v>
          </cell>
          <cell r="I1241" t="str">
            <v>UNIFIED</v>
          </cell>
          <cell r="J1241" t="str">
            <v>1295</v>
          </cell>
          <cell r="K1241" t="str">
            <v>L</v>
          </cell>
          <cell r="L1241">
            <v>3</v>
          </cell>
          <cell r="M1241">
            <v>75390</v>
          </cell>
          <cell r="O1241">
            <v>2</v>
          </cell>
          <cell r="P1241">
            <v>28</v>
          </cell>
          <cell r="Q1241">
            <v>255</v>
          </cell>
        </row>
        <row r="1242">
          <cell r="A1242" t="str">
            <v>50105040117457</v>
          </cell>
          <cell r="B1242">
            <v>12024</v>
          </cell>
          <cell r="C1242" t="str">
            <v>50</v>
          </cell>
          <cell r="D1242">
            <v>10504</v>
          </cell>
          <cell r="E1242" t="str">
            <v>0117457</v>
          </cell>
          <cell r="F1242" t="str">
            <v>Stanislaus</v>
          </cell>
          <cell r="G1242" t="str">
            <v>Stanislaus Co. Office of Education</v>
          </cell>
          <cell r="H1242" t="str">
            <v>Great Valley Academy</v>
          </cell>
          <cell r="I1242" t="str">
            <v>ELEMENTARY</v>
          </cell>
          <cell r="J1242" t="str">
            <v>0985</v>
          </cell>
          <cell r="K1242" t="str">
            <v>D</v>
          </cell>
          <cell r="L1242">
            <v>2</v>
          </cell>
          <cell r="M1242">
            <v>71290</v>
          </cell>
          <cell r="N1242" t="str">
            <v>Sylvan Union Elementary</v>
          </cell>
          <cell r="O1242">
            <v>1</v>
          </cell>
          <cell r="P1242">
            <v>19</v>
          </cell>
          <cell r="Q1242">
            <v>255</v>
          </cell>
        </row>
        <row r="1243">
          <cell r="A1243" t="str">
            <v>50105040129023</v>
          </cell>
          <cell r="B1243">
            <v>14050</v>
          </cell>
          <cell r="C1243" t="str">
            <v>50</v>
          </cell>
          <cell r="D1243">
            <v>10504</v>
          </cell>
          <cell r="E1243" t="str">
            <v>0129023</v>
          </cell>
          <cell r="F1243" t="str">
            <v>Stanislaus</v>
          </cell>
          <cell r="G1243" t="str">
            <v>Stanislaus Co. Office of Education</v>
          </cell>
          <cell r="H1243" t="str">
            <v>Stanislaus Alternative Charter</v>
          </cell>
          <cell r="I1243" t="str">
            <v>CO OFFICE</v>
          </cell>
          <cell r="J1243" t="str">
            <v>1607</v>
          </cell>
          <cell r="K1243" t="str">
            <v>L</v>
          </cell>
          <cell r="L1243">
            <v>1</v>
          </cell>
          <cell r="M1243">
            <v>10504</v>
          </cell>
          <cell r="O1243">
            <v>1</v>
          </cell>
          <cell r="P1243">
            <v>34</v>
          </cell>
          <cell r="Q1243">
            <v>255</v>
          </cell>
        </row>
        <row r="1244">
          <cell r="A1244" t="str">
            <v>50105045030234</v>
          </cell>
          <cell r="B1244">
            <v>1068</v>
          </cell>
          <cell r="C1244" t="str">
            <v>50</v>
          </cell>
          <cell r="D1244">
            <v>10504</v>
          </cell>
          <cell r="E1244" t="str">
            <v>5030234</v>
          </cell>
          <cell r="F1244" t="str">
            <v>Stanislaus</v>
          </cell>
          <cell r="G1244" t="str">
            <v>Stanislaus Co. Office of Education</v>
          </cell>
          <cell r="H1244" t="str">
            <v>Valley Charter High</v>
          </cell>
          <cell r="I1244" t="str">
            <v>CO OFFICE</v>
          </cell>
          <cell r="J1244" t="str">
            <v>0172</v>
          </cell>
          <cell r="K1244" t="str">
            <v>D</v>
          </cell>
          <cell r="L1244">
            <v>1</v>
          </cell>
          <cell r="M1244">
            <v>10504</v>
          </cell>
          <cell r="O1244">
            <v>1</v>
          </cell>
          <cell r="P1244">
            <v>1</v>
          </cell>
          <cell r="Q1244">
            <v>255</v>
          </cell>
        </row>
        <row r="1245">
          <cell r="A1245" t="str">
            <v>50710430107128</v>
          </cell>
          <cell r="B1245">
            <v>9714</v>
          </cell>
          <cell r="C1245" t="str">
            <v>50</v>
          </cell>
          <cell r="D1245">
            <v>71043</v>
          </cell>
          <cell r="E1245" t="str">
            <v>0107128</v>
          </cell>
          <cell r="F1245" t="str">
            <v>Stanislaus</v>
          </cell>
          <cell r="G1245" t="str">
            <v>Ceres Unified</v>
          </cell>
          <cell r="H1245" t="str">
            <v>Whitmore Charter School of Art &amp; Technology</v>
          </cell>
          <cell r="I1245" t="str">
            <v>UNIFIED</v>
          </cell>
          <cell r="J1245" t="str">
            <v>0657</v>
          </cell>
          <cell r="K1245" t="str">
            <v>L</v>
          </cell>
          <cell r="L1245">
            <v>3</v>
          </cell>
          <cell r="M1245">
            <v>71043</v>
          </cell>
          <cell r="O1245">
            <v>1</v>
          </cell>
          <cell r="P1245">
            <v>7</v>
          </cell>
          <cell r="Q1245">
            <v>255</v>
          </cell>
        </row>
        <row r="1246">
          <cell r="A1246" t="str">
            <v>50710430107136</v>
          </cell>
          <cell r="B1246">
            <v>9715</v>
          </cell>
          <cell r="C1246" t="str">
            <v>50</v>
          </cell>
          <cell r="D1246">
            <v>71043</v>
          </cell>
          <cell r="E1246" t="str">
            <v>0107136</v>
          </cell>
          <cell r="F1246" t="str">
            <v>Stanislaus</v>
          </cell>
          <cell r="G1246" t="str">
            <v>Ceres Unified</v>
          </cell>
          <cell r="H1246" t="str">
            <v>Whitmore Charter High</v>
          </cell>
          <cell r="I1246" t="str">
            <v>UNIFIED</v>
          </cell>
          <cell r="J1246" t="str">
            <v>0658</v>
          </cell>
          <cell r="K1246" t="str">
            <v>L</v>
          </cell>
          <cell r="L1246">
            <v>3</v>
          </cell>
          <cell r="M1246">
            <v>71043</v>
          </cell>
          <cell r="O1246">
            <v>1</v>
          </cell>
          <cell r="P1246">
            <v>7</v>
          </cell>
          <cell r="Q1246">
            <v>255</v>
          </cell>
        </row>
        <row r="1247">
          <cell r="A1247" t="str">
            <v>50710430112292</v>
          </cell>
          <cell r="B1247">
            <v>10290</v>
          </cell>
          <cell r="C1247" t="str">
            <v>50</v>
          </cell>
          <cell r="D1247">
            <v>71043</v>
          </cell>
          <cell r="E1247" t="str">
            <v>0112292</v>
          </cell>
          <cell r="F1247" t="str">
            <v>Stanislaus</v>
          </cell>
          <cell r="G1247" t="str">
            <v>Ceres Unified</v>
          </cell>
          <cell r="H1247" t="str">
            <v>Aspire Summit Charter Academy</v>
          </cell>
          <cell r="I1247" t="str">
            <v>UNIFIED</v>
          </cell>
          <cell r="J1247" t="str">
            <v>0812</v>
          </cell>
          <cell r="K1247" t="str">
            <v>D</v>
          </cell>
          <cell r="L1247">
            <v>3</v>
          </cell>
          <cell r="M1247">
            <v>71043</v>
          </cell>
          <cell r="O1247">
            <v>1</v>
          </cell>
          <cell r="P1247">
            <v>13</v>
          </cell>
          <cell r="Q1247">
            <v>255</v>
          </cell>
        </row>
        <row r="1248">
          <cell r="A1248" t="str">
            <v>50710436120828</v>
          </cell>
          <cell r="B1248">
            <v>1437</v>
          </cell>
          <cell r="C1248" t="str">
            <v>50</v>
          </cell>
          <cell r="D1248">
            <v>71043</v>
          </cell>
          <cell r="E1248" t="str">
            <v>6120828</v>
          </cell>
          <cell r="F1248" t="str">
            <v>Stanislaus</v>
          </cell>
          <cell r="G1248" t="str">
            <v>Ceres Unified</v>
          </cell>
          <cell r="H1248" t="str">
            <v>Whitmore Charter School of Personalized Learning</v>
          </cell>
          <cell r="I1248" t="str">
            <v>UNIFIED</v>
          </cell>
          <cell r="J1248" t="str">
            <v>0504</v>
          </cell>
          <cell r="K1248" t="str">
            <v>L</v>
          </cell>
          <cell r="L1248">
            <v>3</v>
          </cell>
          <cell r="M1248">
            <v>71043</v>
          </cell>
          <cell r="O1248">
            <v>1</v>
          </cell>
          <cell r="P1248">
            <v>1</v>
          </cell>
          <cell r="Q1248">
            <v>255</v>
          </cell>
        </row>
        <row r="1249">
          <cell r="A1249" t="str">
            <v>50710680132662</v>
          </cell>
          <cell r="B1249">
            <v>14259</v>
          </cell>
          <cell r="C1249" t="str">
            <v>50</v>
          </cell>
          <cell r="D1249">
            <v>71068</v>
          </cell>
          <cell r="E1249" t="str">
            <v>0132662</v>
          </cell>
          <cell r="F1249" t="str">
            <v>Stanislaus</v>
          </cell>
          <cell r="G1249" t="str">
            <v>Denair Unified</v>
          </cell>
          <cell r="H1249" t="str">
            <v>Denair Elementary Charter Academy</v>
          </cell>
          <cell r="I1249" t="str">
            <v>UNIFIED</v>
          </cell>
          <cell r="J1249" t="str">
            <v>1750</v>
          </cell>
          <cell r="K1249" t="str">
            <v>L</v>
          </cell>
          <cell r="L1249">
            <v>3</v>
          </cell>
          <cell r="M1249">
            <v>71068</v>
          </cell>
          <cell r="O1249">
            <v>1</v>
          </cell>
          <cell r="P1249">
            <v>40</v>
          </cell>
          <cell r="Q1249">
            <v>255</v>
          </cell>
        </row>
        <row r="1250">
          <cell r="A1250" t="str">
            <v>50710685030267</v>
          </cell>
          <cell r="B1250">
            <v>1438</v>
          </cell>
          <cell r="C1250" t="str">
            <v>50</v>
          </cell>
          <cell r="D1250">
            <v>71068</v>
          </cell>
          <cell r="E1250" t="str">
            <v>5030267</v>
          </cell>
          <cell r="F1250" t="str">
            <v>Stanislaus</v>
          </cell>
          <cell r="G1250" t="str">
            <v>Denair Unified</v>
          </cell>
          <cell r="H1250" t="str">
            <v>Denair Charter Academy</v>
          </cell>
          <cell r="I1250" t="str">
            <v>UNIFIED</v>
          </cell>
          <cell r="J1250" t="str">
            <v>0357</v>
          </cell>
          <cell r="K1250" t="str">
            <v>L</v>
          </cell>
          <cell r="L1250">
            <v>3</v>
          </cell>
          <cell r="M1250">
            <v>71068</v>
          </cell>
          <cell r="O1250">
            <v>1</v>
          </cell>
          <cell r="P1250">
            <v>1</v>
          </cell>
          <cell r="Q1250">
            <v>255</v>
          </cell>
        </row>
        <row r="1251">
          <cell r="A1251" t="str">
            <v>50710840120089</v>
          </cell>
          <cell r="B1251">
            <v>12307</v>
          </cell>
          <cell r="C1251" t="str">
            <v>50</v>
          </cell>
          <cell r="D1251">
            <v>71084</v>
          </cell>
          <cell r="E1251" t="str">
            <v>0120089</v>
          </cell>
          <cell r="F1251" t="str">
            <v>Stanislaus</v>
          </cell>
          <cell r="G1251" t="str">
            <v>Gratton Elementary</v>
          </cell>
          <cell r="H1251" t="str">
            <v>Gratton Charter</v>
          </cell>
          <cell r="I1251" t="str">
            <v>ELEMENTARY</v>
          </cell>
          <cell r="J1251" t="str">
            <v>1099</v>
          </cell>
          <cell r="K1251" t="str">
            <v>L</v>
          </cell>
          <cell r="L1251">
            <v>3</v>
          </cell>
          <cell r="M1251">
            <v>71084</v>
          </cell>
          <cell r="O1251">
            <v>1</v>
          </cell>
          <cell r="P1251">
            <v>22</v>
          </cell>
          <cell r="Q1251">
            <v>255</v>
          </cell>
        </row>
        <row r="1252">
          <cell r="A1252" t="str">
            <v>50710926112965</v>
          </cell>
          <cell r="B1252">
            <v>1439</v>
          </cell>
          <cell r="C1252" t="str">
            <v>50</v>
          </cell>
          <cell r="D1252">
            <v>71092</v>
          </cell>
          <cell r="E1252" t="str">
            <v>6112965</v>
          </cell>
          <cell r="F1252" t="str">
            <v>Stanislaus</v>
          </cell>
          <cell r="G1252" t="str">
            <v>Hart-Ransom Union Elementary</v>
          </cell>
          <cell r="H1252" t="str">
            <v>Hart-Ransom Academic Charter</v>
          </cell>
          <cell r="I1252" t="str">
            <v>ELEMENTARY</v>
          </cell>
          <cell r="J1252" t="str">
            <v>0080</v>
          </cell>
          <cell r="K1252" t="str">
            <v>L</v>
          </cell>
          <cell r="L1252">
            <v>3</v>
          </cell>
          <cell r="M1252">
            <v>71092</v>
          </cell>
          <cell r="O1252">
            <v>2</v>
          </cell>
          <cell r="P1252">
            <v>1</v>
          </cell>
          <cell r="Q1252">
            <v>255</v>
          </cell>
        </row>
        <row r="1253">
          <cell r="A1253" t="str">
            <v>50711006052559</v>
          </cell>
          <cell r="B1253">
            <v>1440</v>
          </cell>
          <cell r="C1253" t="str">
            <v>50</v>
          </cell>
          <cell r="D1253">
            <v>71100</v>
          </cell>
          <cell r="E1253" t="str">
            <v>6052559</v>
          </cell>
          <cell r="F1253" t="str">
            <v>Stanislaus</v>
          </cell>
          <cell r="G1253" t="str">
            <v>Hickman Community Charter</v>
          </cell>
          <cell r="H1253" t="str">
            <v>Hickman Elementary</v>
          </cell>
          <cell r="I1253" t="str">
            <v>ELEMENTARY</v>
          </cell>
          <cell r="J1253" t="str">
            <v>00D4</v>
          </cell>
          <cell r="K1253" t="str">
            <v>L</v>
          </cell>
          <cell r="L1253">
            <v>6</v>
          </cell>
          <cell r="M1253">
            <v>71100</v>
          </cell>
          <cell r="O1253">
            <v>1</v>
          </cell>
          <cell r="P1253">
            <v>1</v>
          </cell>
          <cell r="Q1253">
            <v>255</v>
          </cell>
        </row>
        <row r="1254">
          <cell r="A1254" t="str">
            <v>50711006112627</v>
          </cell>
          <cell r="B1254">
            <v>1441</v>
          </cell>
          <cell r="C1254" t="str">
            <v>50</v>
          </cell>
          <cell r="D1254">
            <v>71100</v>
          </cell>
          <cell r="E1254" t="str">
            <v>6112627</v>
          </cell>
          <cell r="F1254" t="str">
            <v>Stanislaus</v>
          </cell>
          <cell r="G1254" t="str">
            <v>Hickman Community Charter</v>
          </cell>
          <cell r="H1254" t="str">
            <v>Hickman Charter</v>
          </cell>
          <cell r="I1254" t="str">
            <v>ELEMENTARY</v>
          </cell>
          <cell r="J1254" t="str">
            <v>00D4</v>
          </cell>
          <cell r="K1254" t="str">
            <v>L</v>
          </cell>
          <cell r="L1254">
            <v>6</v>
          </cell>
          <cell r="M1254">
            <v>71100</v>
          </cell>
          <cell r="O1254">
            <v>1</v>
          </cell>
          <cell r="P1254">
            <v>1</v>
          </cell>
          <cell r="Q1254">
            <v>255</v>
          </cell>
        </row>
        <row r="1255">
          <cell r="A1255" t="str">
            <v>50711006116388</v>
          </cell>
          <cell r="B1255">
            <v>1442</v>
          </cell>
          <cell r="C1255" t="str">
            <v>50</v>
          </cell>
          <cell r="D1255">
            <v>71100</v>
          </cell>
          <cell r="E1255" t="str">
            <v>6116388</v>
          </cell>
          <cell r="F1255" t="str">
            <v>Stanislaus</v>
          </cell>
          <cell r="G1255" t="str">
            <v>Hickman Community Charter</v>
          </cell>
          <cell r="H1255" t="str">
            <v>Hickman Middle</v>
          </cell>
          <cell r="I1255" t="str">
            <v>ELEMENTARY</v>
          </cell>
          <cell r="J1255" t="str">
            <v>00D4</v>
          </cell>
          <cell r="K1255" t="str">
            <v>L</v>
          </cell>
          <cell r="L1255">
            <v>6</v>
          </cell>
          <cell r="M1255">
            <v>71100</v>
          </cell>
          <cell r="O1255">
            <v>1</v>
          </cell>
          <cell r="P1255">
            <v>1</v>
          </cell>
          <cell r="Q1255">
            <v>255</v>
          </cell>
        </row>
        <row r="1256">
          <cell r="A1256" t="str">
            <v>50711346113286</v>
          </cell>
          <cell r="B1256">
            <v>1444</v>
          </cell>
          <cell r="C1256" t="str">
            <v>50</v>
          </cell>
          <cell r="D1256">
            <v>71134</v>
          </cell>
          <cell r="E1256" t="str">
            <v>6113286</v>
          </cell>
          <cell r="F1256" t="str">
            <v>Stanislaus</v>
          </cell>
          <cell r="G1256" t="str">
            <v>Keyes Union</v>
          </cell>
          <cell r="H1256" t="str">
            <v>Keyes to Learning Charter</v>
          </cell>
          <cell r="I1256" t="str">
            <v>ELEMENTARY</v>
          </cell>
          <cell r="J1256" t="str">
            <v>0085</v>
          </cell>
          <cell r="K1256" t="str">
            <v>L</v>
          </cell>
          <cell r="L1256">
            <v>3</v>
          </cell>
          <cell r="M1256">
            <v>71134</v>
          </cell>
          <cell r="O1256">
            <v>1</v>
          </cell>
          <cell r="P1256">
            <v>1</v>
          </cell>
          <cell r="Q1256">
            <v>255</v>
          </cell>
        </row>
        <row r="1257">
          <cell r="A1257" t="str">
            <v>50711750120212</v>
          </cell>
          <cell r="B1257">
            <v>12218</v>
          </cell>
          <cell r="C1257" t="str">
            <v>50</v>
          </cell>
          <cell r="D1257">
            <v>71175</v>
          </cell>
          <cell r="E1257" t="str">
            <v>0120212</v>
          </cell>
          <cell r="F1257" t="str">
            <v>Stanislaus</v>
          </cell>
          <cell r="G1257" t="str">
            <v>Modesto City High</v>
          </cell>
          <cell r="H1257" t="str">
            <v>Aspire Vanguard College Preparatory Academy</v>
          </cell>
          <cell r="I1257" t="str">
            <v>HIGH</v>
          </cell>
          <cell r="J1257" t="str">
            <v>1125</v>
          </cell>
          <cell r="K1257" t="str">
            <v>D</v>
          </cell>
          <cell r="L1257">
            <v>3</v>
          </cell>
          <cell r="M1257">
            <v>71175</v>
          </cell>
          <cell r="O1257">
            <v>1</v>
          </cell>
          <cell r="P1257">
            <v>22</v>
          </cell>
          <cell r="Q1257">
            <v>255</v>
          </cell>
        </row>
        <row r="1258">
          <cell r="A1258" t="str">
            <v>50712090112383</v>
          </cell>
          <cell r="B1258">
            <v>10292</v>
          </cell>
          <cell r="C1258" t="str">
            <v>50</v>
          </cell>
          <cell r="D1258">
            <v>71209</v>
          </cell>
          <cell r="E1258" t="str">
            <v>0112383</v>
          </cell>
          <cell r="F1258" t="str">
            <v>Stanislaus</v>
          </cell>
          <cell r="G1258" t="str">
            <v>Paradise Elementary</v>
          </cell>
          <cell r="H1258" t="str">
            <v>Paradise Charter</v>
          </cell>
          <cell r="I1258" t="str">
            <v>ELEMENTARY</v>
          </cell>
          <cell r="J1258" t="str">
            <v>0803</v>
          </cell>
          <cell r="K1258" t="str">
            <v>L</v>
          </cell>
          <cell r="L1258">
            <v>3</v>
          </cell>
          <cell r="M1258">
            <v>71209</v>
          </cell>
          <cell r="O1258">
            <v>1</v>
          </cell>
          <cell r="P1258">
            <v>13</v>
          </cell>
          <cell r="Q1258">
            <v>255</v>
          </cell>
        </row>
        <row r="1259">
          <cell r="A1259" t="str">
            <v>50712330121525</v>
          </cell>
          <cell r="B1259">
            <v>12421</v>
          </cell>
          <cell r="C1259" t="str">
            <v>50</v>
          </cell>
          <cell r="D1259">
            <v>71233</v>
          </cell>
          <cell r="E1259" t="str">
            <v>0121525</v>
          </cell>
          <cell r="F1259" t="str">
            <v>Stanislaus</v>
          </cell>
          <cell r="G1259" t="str">
            <v>Roberts Ferry Union Elementary</v>
          </cell>
          <cell r="H1259" t="str">
            <v>Roberts Ferry Charter School Academy</v>
          </cell>
          <cell r="I1259" t="str">
            <v>ELEMENTARY</v>
          </cell>
          <cell r="J1259" t="str">
            <v>1171</v>
          </cell>
          <cell r="K1259" t="str">
            <v>L</v>
          </cell>
          <cell r="L1259">
            <v>3</v>
          </cell>
          <cell r="M1259">
            <v>71233</v>
          </cell>
          <cell r="O1259">
            <v>2</v>
          </cell>
          <cell r="P1259">
            <v>25</v>
          </cell>
          <cell r="Q1259">
            <v>255</v>
          </cell>
        </row>
        <row r="1260">
          <cell r="A1260" t="str">
            <v>50712660120063</v>
          </cell>
          <cell r="B1260">
            <v>12217</v>
          </cell>
          <cell r="C1260" t="str">
            <v>50</v>
          </cell>
          <cell r="D1260">
            <v>71266</v>
          </cell>
          <cell r="E1260" t="str">
            <v>0120063</v>
          </cell>
          <cell r="F1260" t="str">
            <v>Stanislaus</v>
          </cell>
          <cell r="G1260" t="str">
            <v>Salida Union Elementary</v>
          </cell>
          <cell r="H1260" t="str">
            <v>Independence Charter</v>
          </cell>
          <cell r="I1260" t="str">
            <v>ELEMENTARY</v>
          </cell>
          <cell r="J1260" t="str">
            <v>1098</v>
          </cell>
          <cell r="K1260" t="str">
            <v>L</v>
          </cell>
          <cell r="L1260">
            <v>3</v>
          </cell>
          <cell r="M1260">
            <v>71266</v>
          </cell>
          <cell r="O1260">
            <v>1</v>
          </cell>
          <cell r="P1260">
            <v>22</v>
          </cell>
          <cell r="Q1260">
            <v>255</v>
          </cell>
        </row>
        <row r="1261">
          <cell r="A1261" t="str">
            <v>50712660124768</v>
          </cell>
          <cell r="B1261">
            <v>14370</v>
          </cell>
          <cell r="C1261" t="str">
            <v>50</v>
          </cell>
          <cell r="D1261">
            <v>71266</v>
          </cell>
          <cell r="E1261" t="str">
            <v>0124768</v>
          </cell>
          <cell r="F1261" t="str">
            <v>Stanislaus</v>
          </cell>
          <cell r="G1261" t="str">
            <v>Salida Union Elementary</v>
          </cell>
          <cell r="H1261" t="str">
            <v>Great Valley Academy - Salida</v>
          </cell>
          <cell r="I1261" t="str">
            <v>ELEMENTARY</v>
          </cell>
          <cell r="J1261" t="str">
            <v>1819</v>
          </cell>
          <cell r="K1261" t="str">
            <v>D</v>
          </cell>
          <cell r="L1261">
            <v>3</v>
          </cell>
          <cell r="M1261">
            <v>71266</v>
          </cell>
          <cell r="O1261">
            <v>1</v>
          </cell>
          <cell r="P1261">
            <v>43</v>
          </cell>
          <cell r="Q1261">
            <v>255</v>
          </cell>
        </row>
        <row r="1262">
          <cell r="A1262" t="str">
            <v>50712740121558</v>
          </cell>
          <cell r="B1262">
            <v>12422</v>
          </cell>
          <cell r="C1262" t="str">
            <v>50</v>
          </cell>
          <cell r="D1262">
            <v>71274</v>
          </cell>
          <cell r="E1262" t="str">
            <v>0121558</v>
          </cell>
          <cell r="F1262" t="str">
            <v>Stanislaus</v>
          </cell>
          <cell r="G1262" t="str">
            <v>Shiloh Elementary</v>
          </cell>
          <cell r="H1262" t="str">
            <v>Shiloh Charter</v>
          </cell>
          <cell r="I1262" t="str">
            <v>ELEMENTARY</v>
          </cell>
          <cell r="J1262" t="str">
            <v>1175</v>
          </cell>
          <cell r="K1262" t="str">
            <v>L</v>
          </cell>
          <cell r="L1262">
            <v>3</v>
          </cell>
          <cell r="M1262">
            <v>71274</v>
          </cell>
          <cell r="O1262">
            <v>2</v>
          </cell>
          <cell r="P1262">
            <v>25</v>
          </cell>
          <cell r="Q1262">
            <v>255</v>
          </cell>
        </row>
        <row r="1263">
          <cell r="A1263" t="str">
            <v>50712900118125</v>
          </cell>
          <cell r="B1263">
            <v>12025</v>
          </cell>
          <cell r="C1263" t="str">
            <v>50</v>
          </cell>
          <cell r="D1263">
            <v>71290</v>
          </cell>
          <cell r="E1263" t="str">
            <v>0118125</v>
          </cell>
          <cell r="F1263" t="str">
            <v>Stanislaus</v>
          </cell>
          <cell r="G1263" t="str">
            <v>Sylvan Union Elementary</v>
          </cell>
          <cell r="H1263" t="str">
            <v>Aspire University Charter</v>
          </cell>
          <cell r="I1263" t="str">
            <v>ELEMENTARY</v>
          </cell>
          <cell r="J1263" t="str">
            <v>1026</v>
          </cell>
          <cell r="K1263" t="str">
            <v>D</v>
          </cell>
          <cell r="L1263">
            <v>3</v>
          </cell>
          <cell r="M1263">
            <v>71290</v>
          </cell>
          <cell r="O1263">
            <v>1</v>
          </cell>
          <cell r="P1263">
            <v>19</v>
          </cell>
          <cell r="Q1263">
            <v>255</v>
          </cell>
        </row>
        <row r="1264">
          <cell r="A1264" t="str">
            <v>50755560113852</v>
          </cell>
          <cell r="B1264">
            <v>11429</v>
          </cell>
          <cell r="C1264" t="str">
            <v>50</v>
          </cell>
          <cell r="D1264">
            <v>75556</v>
          </cell>
          <cell r="E1264" t="str">
            <v>0113852</v>
          </cell>
          <cell r="F1264" t="str">
            <v>Stanislaus</v>
          </cell>
          <cell r="G1264" t="str">
            <v>Riverbank Unified</v>
          </cell>
          <cell r="H1264" t="str">
            <v>Riverbank Language Academy</v>
          </cell>
          <cell r="I1264" t="str">
            <v>UNIFIED</v>
          </cell>
          <cell r="J1264" t="str">
            <v>0856</v>
          </cell>
          <cell r="K1264" t="str">
            <v>L</v>
          </cell>
          <cell r="L1264">
            <v>3</v>
          </cell>
          <cell r="M1264">
            <v>75556</v>
          </cell>
          <cell r="O1264">
            <v>1</v>
          </cell>
          <cell r="P1264">
            <v>16</v>
          </cell>
          <cell r="Q1264">
            <v>255</v>
          </cell>
        </row>
        <row r="1265">
          <cell r="A1265" t="str">
            <v>50755645030176</v>
          </cell>
          <cell r="B1265">
            <v>1448</v>
          </cell>
          <cell r="C1265" t="str">
            <v>50</v>
          </cell>
          <cell r="D1265">
            <v>75564</v>
          </cell>
          <cell r="E1265" t="str">
            <v>5030176</v>
          </cell>
          <cell r="F1265" t="str">
            <v>Stanislaus</v>
          </cell>
          <cell r="G1265" t="str">
            <v>Oakdale Joint Unified</v>
          </cell>
          <cell r="H1265" t="str">
            <v>Oakdale Charter High</v>
          </cell>
          <cell r="I1265" t="str">
            <v>UNIFIED</v>
          </cell>
          <cell r="J1265" t="str">
            <v>0103</v>
          </cell>
          <cell r="K1265" t="str">
            <v>L</v>
          </cell>
          <cell r="L1265">
            <v>3</v>
          </cell>
          <cell r="M1265">
            <v>75564</v>
          </cell>
          <cell r="O1265">
            <v>1</v>
          </cell>
          <cell r="P1265">
            <v>1</v>
          </cell>
          <cell r="Q1265">
            <v>255</v>
          </cell>
        </row>
        <row r="1266">
          <cell r="A1266" t="str">
            <v>50755725030317</v>
          </cell>
          <cell r="B1266">
            <v>1449</v>
          </cell>
          <cell r="C1266" t="str">
            <v>50</v>
          </cell>
          <cell r="D1266">
            <v>75572</v>
          </cell>
          <cell r="E1266" t="str">
            <v>5030317</v>
          </cell>
          <cell r="F1266" t="str">
            <v>Stanislaus</v>
          </cell>
          <cell r="G1266" t="str">
            <v>Waterford Unified</v>
          </cell>
          <cell r="H1266" t="str">
            <v>Connecting Waters Charter</v>
          </cell>
          <cell r="I1266" t="str">
            <v>UNIFIED</v>
          </cell>
          <cell r="J1266" t="str">
            <v>0477</v>
          </cell>
          <cell r="K1266" t="str">
            <v>D</v>
          </cell>
          <cell r="L1266">
            <v>3</v>
          </cell>
          <cell r="M1266">
            <v>75572</v>
          </cell>
          <cell r="O1266">
            <v>1</v>
          </cell>
          <cell r="P1266">
            <v>1</v>
          </cell>
          <cell r="Q1266">
            <v>255</v>
          </cell>
        </row>
        <row r="1267">
          <cell r="A1267" t="str">
            <v>50757390124669</v>
          </cell>
          <cell r="B1267">
            <v>12601</v>
          </cell>
          <cell r="C1267" t="str">
            <v>50</v>
          </cell>
          <cell r="D1267">
            <v>75739</v>
          </cell>
          <cell r="E1267" t="str">
            <v>0124669</v>
          </cell>
          <cell r="F1267" t="str">
            <v>Stanislaus</v>
          </cell>
          <cell r="G1267" t="str">
            <v>Turlock Unified</v>
          </cell>
          <cell r="H1267" t="str">
            <v>eCademy Charter at Crane</v>
          </cell>
          <cell r="I1267" t="str">
            <v>UNIFIED</v>
          </cell>
          <cell r="J1267" t="str">
            <v>1309</v>
          </cell>
          <cell r="K1267" t="str">
            <v>D</v>
          </cell>
          <cell r="L1267">
            <v>3</v>
          </cell>
          <cell r="M1267">
            <v>75739</v>
          </cell>
          <cell r="O1267">
            <v>1</v>
          </cell>
          <cell r="P1267">
            <v>28</v>
          </cell>
          <cell r="Q1267">
            <v>255</v>
          </cell>
        </row>
        <row r="1268">
          <cell r="A1268" t="str">
            <v>50757390131185</v>
          </cell>
          <cell r="B1268">
            <v>14132</v>
          </cell>
          <cell r="C1268" t="str">
            <v>50</v>
          </cell>
          <cell r="D1268">
            <v>75739</v>
          </cell>
          <cell r="E1268" t="str">
            <v>0131185</v>
          </cell>
          <cell r="F1268" t="str">
            <v>Stanislaus</v>
          </cell>
          <cell r="G1268" t="str">
            <v>Turlock Unified</v>
          </cell>
          <cell r="H1268" t="str">
            <v>Fusion Charter</v>
          </cell>
          <cell r="I1268" t="str">
            <v>UNIFIED</v>
          </cell>
          <cell r="J1268" t="str">
            <v>1695</v>
          </cell>
          <cell r="K1268" t="str">
            <v>D</v>
          </cell>
          <cell r="L1268">
            <v>3</v>
          </cell>
          <cell r="M1268">
            <v>75739</v>
          </cell>
          <cell r="O1268">
            <v>1</v>
          </cell>
          <cell r="P1268">
            <v>37</v>
          </cell>
          <cell r="Q1268">
            <v>255</v>
          </cell>
        </row>
        <row r="1269">
          <cell r="A1269" t="str">
            <v>51714070109793</v>
          </cell>
          <cell r="B1269">
            <v>10220</v>
          </cell>
          <cell r="C1269" t="str">
            <v>51</v>
          </cell>
          <cell r="D1269">
            <v>71407</v>
          </cell>
          <cell r="E1269" t="str">
            <v>0109793</v>
          </cell>
          <cell r="F1269" t="str">
            <v>Sutter</v>
          </cell>
          <cell r="G1269" t="str">
            <v>Marcum-Illinois Union Elementary</v>
          </cell>
          <cell r="H1269" t="str">
            <v>South Sutter Charter</v>
          </cell>
          <cell r="I1269" t="str">
            <v>ELEMENTARY</v>
          </cell>
          <cell r="J1269" t="str">
            <v>0724</v>
          </cell>
          <cell r="K1269" t="str">
            <v>D</v>
          </cell>
          <cell r="L1269">
            <v>3</v>
          </cell>
          <cell r="M1269">
            <v>71407</v>
          </cell>
          <cell r="O1269">
            <v>1</v>
          </cell>
          <cell r="P1269">
            <v>10</v>
          </cell>
          <cell r="Q1269">
            <v>255</v>
          </cell>
        </row>
        <row r="1270">
          <cell r="A1270" t="str">
            <v>51714150129007</v>
          </cell>
          <cell r="B1270">
            <v>14049</v>
          </cell>
          <cell r="C1270" t="str">
            <v>51</v>
          </cell>
          <cell r="D1270">
            <v>71415</v>
          </cell>
          <cell r="E1270" t="str">
            <v>0129007</v>
          </cell>
          <cell r="F1270" t="str">
            <v>Sutter</v>
          </cell>
          <cell r="G1270" t="str">
            <v>Meridian Elementary</v>
          </cell>
          <cell r="H1270" t="str">
            <v>California Virtual Academy @ Sutter</v>
          </cell>
          <cell r="I1270" t="str">
            <v>ELEMENTARY</v>
          </cell>
          <cell r="J1270" t="str">
            <v>1606</v>
          </cell>
          <cell r="K1270" t="str">
            <v>D</v>
          </cell>
          <cell r="L1270">
            <v>3</v>
          </cell>
          <cell r="M1270">
            <v>71415</v>
          </cell>
          <cell r="O1270">
            <v>1</v>
          </cell>
          <cell r="P1270">
            <v>34</v>
          </cell>
          <cell r="Q1270">
            <v>255</v>
          </cell>
        </row>
        <row r="1271">
          <cell r="A1271" t="str">
            <v>51714150132753</v>
          </cell>
          <cell r="B1271">
            <v>14324</v>
          </cell>
          <cell r="C1271" t="str">
            <v>51</v>
          </cell>
          <cell r="D1271">
            <v>71415</v>
          </cell>
          <cell r="E1271" t="str">
            <v>0132753</v>
          </cell>
          <cell r="F1271" t="str">
            <v>Sutter</v>
          </cell>
          <cell r="G1271" t="str">
            <v>Meridian Elementary</v>
          </cell>
          <cell r="H1271" t="str">
            <v>California Prep Sutter K-7</v>
          </cell>
          <cell r="I1271" t="str">
            <v>ELEMENTARY</v>
          </cell>
          <cell r="J1271" t="str">
            <v>1755</v>
          </cell>
          <cell r="K1271" t="str">
            <v>D</v>
          </cell>
          <cell r="L1271">
            <v>3</v>
          </cell>
          <cell r="M1271">
            <v>71415</v>
          </cell>
          <cell r="O1271">
            <v>1</v>
          </cell>
          <cell r="P1271">
            <v>40</v>
          </cell>
          <cell r="Q1271">
            <v>255</v>
          </cell>
        </row>
        <row r="1272">
          <cell r="A1272" t="str">
            <v>51714150132761</v>
          </cell>
          <cell r="B1272">
            <v>14325</v>
          </cell>
          <cell r="C1272" t="str">
            <v>51</v>
          </cell>
          <cell r="D1272">
            <v>71415</v>
          </cell>
          <cell r="E1272" t="str">
            <v>0132761</v>
          </cell>
          <cell r="F1272" t="str">
            <v>Sutter</v>
          </cell>
          <cell r="G1272" t="str">
            <v>Meridian Elementary</v>
          </cell>
          <cell r="H1272" t="str">
            <v>California Prep Sutter 8-12</v>
          </cell>
          <cell r="I1272" t="str">
            <v>ELEMENTARY</v>
          </cell>
          <cell r="J1272" t="str">
            <v>1756</v>
          </cell>
          <cell r="K1272" t="str">
            <v>D</v>
          </cell>
          <cell r="L1272">
            <v>3</v>
          </cell>
          <cell r="M1272">
            <v>71415</v>
          </cell>
          <cell r="O1272">
            <v>1</v>
          </cell>
          <cell r="P1272">
            <v>40</v>
          </cell>
          <cell r="Q1272">
            <v>255</v>
          </cell>
        </row>
        <row r="1273">
          <cell r="A1273" t="str">
            <v>51714230132977</v>
          </cell>
          <cell r="B1273">
            <v>14268</v>
          </cell>
          <cell r="C1273" t="str">
            <v>51</v>
          </cell>
          <cell r="D1273">
            <v>71423</v>
          </cell>
          <cell r="E1273" t="str">
            <v>0132977</v>
          </cell>
          <cell r="F1273" t="str">
            <v>Sutter</v>
          </cell>
          <cell r="G1273" t="str">
            <v>Nuestro Elementary</v>
          </cell>
          <cell r="H1273" t="str">
            <v>Sutter Peak Charter Academy</v>
          </cell>
          <cell r="I1273" t="str">
            <v>ELEMENTARY</v>
          </cell>
          <cell r="J1273" t="str">
            <v>1764</v>
          </cell>
          <cell r="K1273" t="str">
            <v>D</v>
          </cell>
          <cell r="L1273">
            <v>3</v>
          </cell>
          <cell r="M1273">
            <v>71423</v>
          </cell>
          <cell r="O1273">
            <v>1</v>
          </cell>
          <cell r="P1273">
            <v>40</v>
          </cell>
          <cell r="Q1273">
            <v>255</v>
          </cell>
        </row>
        <row r="1274">
          <cell r="A1274" t="str">
            <v>51714560133934</v>
          </cell>
          <cell r="B1274">
            <v>14350</v>
          </cell>
          <cell r="C1274" t="str">
            <v>51</v>
          </cell>
          <cell r="D1274">
            <v>71456</v>
          </cell>
          <cell r="E1274" t="str">
            <v>0133934</v>
          </cell>
          <cell r="F1274" t="str">
            <v>Sutter</v>
          </cell>
          <cell r="G1274" t="str">
            <v>Winship-Robbins</v>
          </cell>
          <cell r="H1274" t="str">
            <v>Inspire Charter School - North</v>
          </cell>
          <cell r="I1274" t="str">
            <v>ELEMENTARY</v>
          </cell>
          <cell r="J1274" t="str">
            <v>1801</v>
          </cell>
          <cell r="K1274" t="str">
            <v>D</v>
          </cell>
          <cell r="L1274">
            <v>3</v>
          </cell>
          <cell r="M1274">
            <v>71456</v>
          </cell>
          <cell r="O1274">
            <v>1</v>
          </cell>
          <cell r="P1274">
            <v>43</v>
          </cell>
          <cell r="Q1274">
            <v>255</v>
          </cell>
        </row>
        <row r="1275">
          <cell r="A1275" t="str">
            <v>51714566053334</v>
          </cell>
          <cell r="B1275">
            <v>8943</v>
          </cell>
          <cell r="C1275" t="str">
            <v>51</v>
          </cell>
          <cell r="D1275">
            <v>71456</v>
          </cell>
          <cell r="E1275">
            <v>6053334</v>
          </cell>
          <cell r="F1275" t="str">
            <v>Sutter</v>
          </cell>
          <cell r="G1275" t="str">
            <v>Winship-Robbins</v>
          </cell>
          <cell r="H1275" t="str">
            <v>Winship Community School</v>
          </cell>
          <cell r="I1275" t="str">
            <v>ELEMENTARY</v>
          </cell>
          <cell r="J1275" t="str">
            <v>1826</v>
          </cell>
          <cell r="K1275" t="str">
            <v>D</v>
          </cell>
          <cell r="L1275">
            <v>3</v>
          </cell>
          <cell r="M1275">
            <v>71456</v>
          </cell>
          <cell r="O1275">
            <v>1</v>
          </cell>
          <cell r="P1275">
            <v>43</v>
          </cell>
          <cell r="Q1275">
            <v>255</v>
          </cell>
        </row>
        <row r="1276">
          <cell r="A1276" t="str">
            <v>51714640107318</v>
          </cell>
          <cell r="B1276">
            <v>9723</v>
          </cell>
          <cell r="C1276" t="str">
            <v>51</v>
          </cell>
          <cell r="D1276">
            <v>71464</v>
          </cell>
          <cell r="E1276" t="str">
            <v>0107318</v>
          </cell>
          <cell r="F1276" t="str">
            <v>Sutter</v>
          </cell>
          <cell r="G1276" t="str">
            <v>Yuba City Unified</v>
          </cell>
          <cell r="H1276" t="str">
            <v>Twin Rivers Charter</v>
          </cell>
          <cell r="I1276" t="str">
            <v>UNIFIED</v>
          </cell>
          <cell r="J1276" t="str">
            <v>0639</v>
          </cell>
          <cell r="K1276" t="str">
            <v>D</v>
          </cell>
          <cell r="L1276">
            <v>3</v>
          </cell>
          <cell r="M1276">
            <v>71464</v>
          </cell>
          <cell r="O1276">
            <v>1</v>
          </cell>
          <cell r="P1276">
            <v>7</v>
          </cell>
          <cell r="Q1276">
            <v>255</v>
          </cell>
        </row>
        <row r="1277">
          <cell r="A1277" t="str">
            <v>51714645130125</v>
          </cell>
          <cell r="B1277">
            <v>1450</v>
          </cell>
          <cell r="C1277" t="str">
            <v>51</v>
          </cell>
          <cell r="D1277">
            <v>71464</v>
          </cell>
          <cell r="E1277" t="str">
            <v>5130125</v>
          </cell>
          <cell r="F1277" t="str">
            <v>Sutter</v>
          </cell>
          <cell r="G1277" t="str">
            <v>Yuba City Unified</v>
          </cell>
          <cell r="H1277" t="str">
            <v>Yuba City Charter</v>
          </cell>
          <cell r="I1277" t="str">
            <v>UNIFIED</v>
          </cell>
          <cell r="J1277" t="str">
            <v>0289</v>
          </cell>
          <cell r="K1277" t="str">
            <v>D</v>
          </cell>
          <cell r="L1277">
            <v>3</v>
          </cell>
          <cell r="M1277">
            <v>71464</v>
          </cell>
          <cell r="O1277">
            <v>1</v>
          </cell>
          <cell r="P1277">
            <v>1</v>
          </cell>
          <cell r="Q1277">
            <v>255</v>
          </cell>
        </row>
        <row r="1278">
          <cell r="A1278" t="str">
            <v>52105206119606</v>
          </cell>
          <cell r="B1278">
            <v>14106</v>
          </cell>
          <cell r="C1278" t="str">
            <v>52</v>
          </cell>
          <cell r="D1278">
            <v>10520</v>
          </cell>
          <cell r="E1278" t="str">
            <v>6119606</v>
          </cell>
          <cell r="F1278" t="str">
            <v>Tehama</v>
          </cell>
          <cell r="G1278" t="str">
            <v>Tehama Co. Office of Education</v>
          </cell>
          <cell r="H1278" t="str">
            <v>Lincoln Street</v>
          </cell>
          <cell r="I1278" t="str">
            <v>CO OFFICE</v>
          </cell>
          <cell r="J1278" t="str">
            <v>1667</v>
          </cell>
          <cell r="K1278" t="str">
            <v>L</v>
          </cell>
          <cell r="L1278">
            <v>1</v>
          </cell>
          <cell r="M1278">
            <v>10520</v>
          </cell>
          <cell r="O1278">
            <v>1</v>
          </cell>
          <cell r="P1278">
            <v>37</v>
          </cell>
          <cell r="Q1278">
            <v>255</v>
          </cell>
        </row>
        <row r="1279">
          <cell r="A1279" t="str">
            <v>52105206119671</v>
          </cell>
          <cell r="B1279">
            <v>1451</v>
          </cell>
          <cell r="C1279" t="str">
            <v>52</v>
          </cell>
          <cell r="D1279">
            <v>10520</v>
          </cell>
          <cell r="E1279" t="str">
            <v>6119671</v>
          </cell>
          <cell r="F1279" t="str">
            <v>Tehama</v>
          </cell>
          <cell r="G1279" t="str">
            <v>Tehama Co. Office of Education</v>
          </cell>
          <cell r="H1279" t="str">
            <v>Tehama eLearning Academy</v>
          </cell>
          <cell r="I1279" t="str">
            <v>ELEMENTARY</v>
          </cell>
          <cell r="J1279" t="str">
            <v>0430</v>
          </cell>
          <cell r="K1279" t="str">
            <v>L</v>
          </cell>
          <cell r="L1279">
            <v>2</v>
          </cell>
          <cell r="M1279">
            <v>71472</v>
          </cell>
          <cell r="N1279" t="str">
            <v>Antelope Elementary</v>
          </cell>
          <cell r="O1279">
            <v>1</v>
          </cell>
          <cell r="P1279">
            <v>1</v>
          </cell>
          <cell r="Q1279">
            <v>255</v>
          </cell>
        </row>
        <row r="1280">
          <cell r="A1280" t="str">
            <v>52714720134403</v>
          </cell>
          <cell r="B1280">
            <v>14372</v>
          </cell>
          <cell r="C1280" t="str">
            <v>52</v>
          </cell>
          <cell r="D1280">
            <v>71472</v>
          </cell>
          <cell r="E1280" t="str">
            <v>0134403</v>
          </cell>
          <cell r="F1280" t="str">
            <v>Tehama</v>
          </cell>
          <cell r="G1280" t="str">
            <v>Antelope Elementary</v>
          </cell>
          <cell r="H1280" t="str">
            <v>Lassen-Antelope Volcanic Academy (LAVA) Charter</v>
          </cell>
          <cell r="I1280" t="str">
            <v>ELEMENTARY</v>
          </cell>
          <cell r="J1280" t="str">
            <v>1813</v>
          </cell>
          <cell r="K1280" t="str">
            <v>L</v>
          </cell>
          <cell r="L1280">
            <v>3</v>
          </cell>
          <cell r="M1280">
            <v>71472</v>
          </cell>
          <cell r="O1280">
            <v>1</v>
          </cell>
          <cell r="P1280">
            <v>43</v>
          </cell>
          <cell r="Q1280">
            <v>255</v>
          </cell>
        </row>
        <row r="1281">
          <cell r="A1281" t="str">
            <v>52715220132597</v>
          </cell>
          <cell r="B1281">
            <v>14254</v>
          </cell>
          <cell r="C1281" t="str">
            <v>52</v>
          </cell>
          <cell r="D1281">
            <v>71522</v>
          </cell>
          <cell r="E1281" t="str">
            <v>0132597</v>
          </cell>
          <cell r="F1281" t="str">
            <v>Tehama</v>
          </cell>
          <cell r="G1281" t="str">
            <v>Evergreen Union</v>
          </cell>
          <cell r="H1281" t="str">
            <v>Evergreen Institute of Excellence</v>
          </cell>
          <cell r="I1281" t="str">
            <v>ELEMENTARY</v>
          </cell>
          <cell r="J1281" t="str">
            <v>1754</v>
          </cell>
          <cell r="K1281" t="str">
            <v>L</v>
          </cell>
          <cell r="L1281">
            <v>3</v>
          </cell>
          <cell r="M1281">
            <v>71522</v>
          </cell>
          <cell r="O1281">
            <v>1</v>
          </cell>
          <cell r="P1281">
            <v>40</v>
          </cell>
          <cell r="Q1281">
            <v>255</v>
          </cell>
        </row>
        <row r="1282">
          <cell r="A1282" t="str">
            <v>53105380125633</v>
          </cell>
          <cell r="B1282">
            <v>14373</v>
          </cell>
          <cell r="C1282" t="str">
            <v>53</v>
          </cell>
          <cell r="D1282">
            <v>10538</v>
          </cell>
          <cell r="E1282" t="str">
            <v>0125633</v>
          </cell>
          <cell r="F1282" t="str">
            <v>Trinity</v>
          </cell>
          <cell r="G1282" t="str">
            <v>Trinity County Office of Education</v>
          </cell>
          <cell r="H1282" t="str">
            <v>California Heritage Youthbuild Academy II</v>
          </cell>
          <cell r="I1282" t="str">
            <v>CO OFFICE</v>
          </cell>
          <cell r="J1282" t="str">
            <v>1809</v>
          </cell>
          <cell r="K1282" t="str">
            <v>D</v>
          </cell>
          <cell r="L1282">
            <v>7</v>
          </cell>
          <cell r="M1282">
            <v>10538</v>
          </cell>
          <cell r="O1282">
            <v>1</v>
          </cell>
          <cell r="P1282">
            <v>43</v>
          </cell>
          <cell r="Q1282">
            <v>255</v>
          </cell>
        </row>
        <row r="1283">
          <cell r="A1283" t="str">
            <v>53105380134395</v>
          </cell>
          <cell r="B1283">
            <v>14374</v>
          </cell>
          <cell r="C1283" t="str">
            <v>53</v>
          </cell>
          <cell r="D1283">
            <v>10538</v>
          </cell>
          <cell r="E1283" t="str">
            <v>0134395</v>
          </cell>
          <cell r="F1283" t="str">
            <v>Trinity</v>
          </cell>
          <cell r="G1283" t="str">
            <v>Trinity County Office of Education</v>
          </cell>
          <cell r="H1283" t="str">
            <v>Mountain Academy Charter</v>
          </cell>
          <cell r="I1283" t="str">
            <v>CO OFFICE</v>
          </cell>
          <cell r="J1283" t="str">
            <v>1797</v>
          </cell>
          <cell r="K1283" t="str">
            <v>D</v>
          </cell>
          <cell r="L1283">
            <v>1</v>
          </cell>
          <cell r="M1283">
            <v>10538</v>
          </cell>
          <cell r="O1283">
            <v>1</v>
          </cell>
          <cell r="P1283">
            <v>43</v>
          </cell>
          <cell r="Q1283">
            <v>45</v>
          </cell>
          <cell r="R1283">
            <v>42917</v>
          </cell>
          <cell r="X1283" t="str">
            <v>System-0141</v>
          </cell>
          <cell r="Y1283" t="str">
            <v>Bill</v>
          </cell>
          <cell r="Z1283">
            <v>42943</v>
          </cell>
        </row>
        <row r="1284">
          <cell r="A1284" t="str">
            <v>54105460119602</v>
          </cell>
          <cell r="B1284">
            <v>12219</v>
          </cell>
          <cell r="C1284" t="str">
            <v>54</v>
          </cell>
          <cell r="D1284">
            <v>10546</v>
          </cell>
          <cell r="E1284" t="str">
            <v>0119602</v>
          </cell>
          <cell r="F1284" t="str">
            <v>Tulare</v>
          </cell>
          <cell r="G1284" t="str">
            <v>Tulare Co. Office of Education</v>
          </cell>
          <cell r="H1284" t="str">
            <v>University Preparatory High</v>
          </cell>
          <cell r="I1284" t="str">
            <v>CO OFFICE</v>
          </cell>
          <cell r="J1284" t="str">
            <v>1076</v>
          </cell>
          <cell r="K1284" t="str">
            <v>L</v>
          </cell>
          <cell r="L1284">
            <v>7</v>
          </cell>
          <cell r="M1284">
            <v>10546</v>
          </cell>
          <cell r="O1284">
            <v>1</v>
          </cell>
          <cell r="P1284">
            <v>22</v>
          </cell>
          <cell r="Q1284">
            <v>255</v>
          </cell>
        </row>
        <row r="1285">
          <cell r="A1285" t="str">
            <v>54105460124057</v>
          </cell>
          <cell r="B1285">
            <v>12592</v>
          </cell>
          <cell r="C1285" t="str">
            <v>54</v>
          </cell>
          <cell r="D1285">
            <v>10546</v>
          </cell>
          <cell r="E1285" t="str">
            <v>0124057</v>
          </cell>
          <cell r="F1285" t="str">
            <v>Tulare</v>
          </cell>
          <cell r="G1285" t="str">
            <v>Tulare Co. Office of Education</v>
          </cell>
          <cell r="H1285" t="str">
            <v>Valley Life Charter</v>
          </cell>
          <cell r="I1285" t="str">
            <v>UNIFIED</v>
          </cell>
          <cell r="J1285" t="str">
            <v>1293</v>
          </cell>
          <cell r="K1285" t="str">
            <v>D</v>
          </cell>
          <cell r="L1285">
            <v>2</v>
          </cell>
          <cell r="M1285">
            <v>72256</v>
          </cell>
          <cell r="N1285" t="str">
            <v>Visalia Unified</v>
          </cell>
          <cell r="O1285">
            <v>1</v>
          </cell>
          <cell r="P1285">
            <v>28</v>
          </cell>
          <cell r="Q1285">
            <v>255</v>
          </cell>
        </row>
        <row r="1286">
          <cell r="A1286" t="str">
            <v>54105460135459</v>
          </cell>
          <cell r="B1286">
            <v>14449</v>
          </cell>
          <cell r="C1286" t="str">
            <v>54</v>
          </cell>
          <cell r="D1286" t="str">
            <v>10546</v>
          </cell>
          <cell r="E1286" t="str">
            <v>0135459</v>
          </cell>
          <cell r="F1286" t="str">
            <v>Tulare</v>
          </cell>
          <cell r="G1286" t="str">
            <v>Tulare Co. Office of Education</v>
          </cell>
          <cell r="H1286" t="str">
            <v>Blue Oak Academy</v>
          </cell>
          <cell r="I1286" t="str">
            <v>UNIFIED</v>
          </cell>
          <cell r="J1286" t="str">
            <v>1860</v>
          </cell>
          <cell r="K1286" t="str">
            <v>D</v>
          </cell>
          <cell r="L1286">
            <v>2</v>
          </cell>
          <cell r="M1286">
            <v>72256</v>
          </cell>
          <cell r="N1286" t="str">
            <v>Visalia Unified</v>
          </cell>
          <cell r="O1286">
            <v>1</v>
          </cell>
          <cell r="P1286">
            <v>46</v>
          </cell>
          <cell r="Q1286">
            <v>255</v>
          </cell>
          <cell r="S1286" t="str">
            <v>x</v>
          </cell>
          <cell r="X1286" t="str">
            <v>System-0141</v>
          </cell>
          <cell r="Y1286" t="str">
            <v>Bill</v>
          </cell>
          <cell r="Z1286">
            <v>42928</v>
          </cell>
        </row>
        <row r="1287">
          <cell r="A1287" t="str">
            <v>54105465430327</v>
          </cell>
          <cell r="B1287">
            <v>1070</v>
          </cell>
          <cell r="C1287" t="str">
            <v>54</v>
          </cell>
          <cell r="D1287">
            <v>10546</v>
          </cell>
          <cell r="E1287" t="str">
            <v>5430327</v>
          </cell>
          <cell r="F1287" t="str">
            <v>Tulare</v>
          </cell>
          <cell r="G1287" t="str">
            <v>Tulare Co. Office of Education</v>
          </cell>
          <cell r="H1287" t="str">
            <v>La Sierra High</v>
          </cell>
          <cell r="I1287" t="str">
            <v>CO OFFICE</v>
          </cell>
          <cell r="J1287" t="str">
            <v>0341</v>
          </cell>
          <cell r="K1287" t="str">
            <v>L</v>
          </cell>
          <cell r="L1287">
            <v>7</v>
          </cell>
          <cell r="M1287">
            <v>10546</v>
          </cell>
          <cell r="O1287">
            <v>1</v>
          </cell>
          <cell r="P1287">
            <v>1</v>
          </cell>
          <cell r="Q1287">
            <v>255</v>
          </cell>
        </row>
        <row r="1288">
          <cell r="A1288" t="str">
            <v>54105466119291</v>
          </cell>
          <cell r="B1288">
            <v>1071</v>
          </cell>
          <cell r="C1288" t="str">
            <v>54</v>
          </cell>
          <cell r="D1288">
            <v>10546</v>
          </cell>
          <cell r="E1288" t="str">
            <v>6119291</v>
          </cell>
          <cell r="F1288" t="str">
            <v>Tulare</v>
          </cell>
          <cell r="G1288" t="str">
            <v>Tulare Co. Office of Education</v>
          </cell>
          <cell r="H1288" t="str">
            <v>Eleanor Roosevelt Community Learning Center</v>
          </cell>
          <cell r="I1288" t="str">
            <v>ELEMENTARY</v>
          </cell>
          <cell r="J1288" t="str">
            <v>0395</v>
          </cell>
          <cell r="K1288" t="str">
            <v>D</v>
          </cell>
          <cell r="L1288">
            <v>2</v>
          </cell>
          <cell r="M1288">
            <v>76794</v>
          </cell>
          <cell r="N1288" t="str">
            <v>Woodlake Union Elementary</v>
          </cell>
          <cell r="O1288">
            <v>1</v>
          </cell>
          <cell r="P1288">
            <v>1</v>
          </cell>
          <cell r="Q1288">
            <v>255</v>
          </cell>
        </row>
        <row r="1289">
          <cell r="A1289" t="str">
            <v>54718030112458</v>
          </cell>
          <cell r="B1289">
            <v>10294</v>
          </cell>
          <cell r="C1289" t="str">
            <v>54</v>
          </cell>
          <cell r="D1289">
            <v>71803</v>
          </cell>
          <cell r="E1289" t="str">
            <v>0112458</v>
          </cell>
          <cell r="F1289" t="str">
            <v>Tulare</v>
          </cell>
          <cell r="G1289" t="str">
            <v>Alpaugh Unified</v>
          </cell>
          <cell r="H1289" t="str">
            <v>Central California Connections Academy</v>
          </cell>
          <cell r="I1289" t="str">
            <v>UNIFIED</v>
          </cell>
          <cell r="J1289" t="str">
            <v>0804</v>
          </cell>
          <cell r="K1289" t="str">
            <v>D</v>
          </cell>
          <cell r="L1289">
            <v>3</v>
          </cell>
          <cell r="M1289">
            <v>71803</v>
          </cell>
          <cell r="O1289">
            <v>1</v>
          </cell>
          <cell r="P1289">
            <v>13</v>
          </cell>
          <cell r="Q1289">
            <v>255</v>
          </cell>
          <cell r="W1289" t="str">
            <v>California Connections Academy@Central</v>
          </cell>
          <cell r="X1289" t="str">
            <v>System-0141</v>
          </cell>
          <cell r="Y1289" t="str">
            <v>Bill</v>
          </cell>
          <cell r="Z1289">
            <v>42928</v>
          </cell>
        </row>
        <row r="1290">
          <cell r="A1290" t="str">
            <v>54718370109009</v>
          </cell>
          <cell r="B1290">
            <v>10216</v>
          </cell>
          <cell r="C1290" t="str">
            <v>54</v>
          </cell>
          <cell r="D1290">
            <v>71837</v>
          </cell>
          <cell r="E1290" t="str">
            <v>0109009</v>
          </cell>
          <cell r="F1290" t="str">
            <v>Tulare</v>
          </cell>
          <cell r="G1290" t="str">
            <v>Burton Elementary</v>
          </cell>
          <cell r="H1290" t="str">
            <v>Summit Charter Academy</v>
          </cell>
          <cell r="I1290" t="str">
            <v>ELEMENTARY</v>
          </cell>
          <cell r="J1290" t="str">
            <v>0690</v>
          </cell>
          <cell r="K1290" t="str">
            <v>L</v>
          </cell>
          <cell r="L1290">
            <v>3</v>
          </cell>
          <cell r="M1290">
            <v>71837</v>
          </cell>
          <cell r="O1290">
            <v>1</v>
          </cell>
          <cell r="P1290">
            <v>10</v>
          </cell>
          <cell r="Q1290">
            <v>255</v>
          </cell>
        </row>
        <row r="1291">
          <cell r="A1291" t="str">
            <v>54718370122705</v>
          </cell>
          <cell r="B1291">
            <v>12403</v>
          </cell>
          <cell r="C1291" t="str">
            <v>54</v>
          </cell>
          <cell r="D1291">
            <v>71837</v>
          </cell>
          <cell r="E1291" t="str">
            <v>0122705</v>
          </cell>
          <cell r="F1291" t="str">
            <v>Tulare</v>
          </cell>
          <cell r="G1291" t="str">
            <v>Burton Elementary</v>
          </cell>
          <cell r="H1291" t="str">
            <v>Burton Horizon Academy</v>
          </cell>
          <cell r="I1291" t="str">
            <v>ELEMENTARY</v>
          </cell>
          <cell r="J1291" t="str">
            <v>1228</v>
          </cell>
          <cell r="K1291" t="str">
            <v>L</v>
          </cell>
          <cell r="L1291">
            <v>3</v>
          </cell>
          <cell r="M1291">
            <v>71837</v>
          </cell>
          <cell r="O1291">
            <v>1</v>
          </cell>
          <cell r="P1291">
            <v>25</v>
          </cell>
          <cell r="Q1291">
            <v>255</v>
          </cell>
        </row>
        <row r="1292">
          <cell r="A1292" t="str">
            <v>54719930124776</v>
          </cell>
          <cell r="B1292">
            <v>12620</v>
          </cell>
          <cell r="C1292" t="str">
            <v>54</v>
          </cell>
          <cell r="D1292">
            <v>71993</v>
          </cell>
          <cell r="E1292" t="str">
            <v>0124776</v>
          </cell>
          <cell r="F1292" t="str">
            <v>Tulare</v>
          </cell>
          <cell r="G1292" t="str">
            <v>Lindsay Unified</v>
          </cell>
          <cell r="H1292" t="str">
            <v>Loma Vista Charter</v>
          </cell>
          <cell r="I1292" t="str">
            <v>UNIFIED</v>
          </cell>
          <cell r="J1292" t="str">
            <v>1329</v>
          </cell>
          <cell r="K1292" t="str">
            <v>L</v>
          </cell>
          <cell r="L1292">
            <v>3</v>
          </cell>
          <cell r="M1292">
            <v>71993</v>
          </cell>
          <cell r="O1292">
            <v>1</v>
          </cell>
          <cell r="P1292">
            <v>28</v>
          </cell>
          <cell r="Q1292">
            <v>255</v>
          </cell>
        </row>
        <row r="1293">
          <cell r="A1293" t="str">
            <v>54721166054340</v>
          </cell>
          <cell r="B1293">
            <v>9062</v>
          </cell>
          <cell r="C1293">
            <v>54</v>
          </cell>
          <cell r="D1293">
            <v>72116</v>
          </cell>
          <cell r="E1293">
            <v>6054340</v>
          </cell>
          <cell r="F1293" t="str">
            <v>Tulare</v>
          </cell>
          <cell r="G1293" t="str">
            <v>Sequoia Union Elementary</v>
          </cell>
          <cell r="H1293" t="str">
            <v>Sequoia Union Elementary Charter</v>
          </cell>
          <cell r="I1293" t="str">
            <v>ELEMENTARY</v>
          </cell>
          <cell r="J1293" t="str">
            <v>1829</v>
          </cell>
          <cell r="K1293" t="str">
            <v>L</v>
          </cell>
          <cell r="L1293">
            <v>3</v>
          </cell>
          <cell r="M1293">
            <v>72116</v>
          </cell>
          <cell r="O1293">
            <v>1</v>
          </cell>
          <cell r="P1293">
            <v>43</v>
          </cell>
          <cell r="Q1293">
            <v>255</v>
          </cell>
        </row>
        <row r="1294">
          <cell r="A1294" t="str">
            <v>54721400123273</v>
          </cell>
          <cell r="B1294">
            <v>12423</v>
          </cell>
          <cell r="C1294" t="str">
            <v>54</v>
          </cell>
          <cell r="D1294">
            <v>72140</v>
          </cell>
          <cell r="E1294" t="str">
            <v>0123273</v>
          </cell>
          <cell r="F1294" t="str">
            <v>Tulare</v>
          </cell>
          <cell r="G1294" t="str">
            <v>Stone Corral Elementary</v>
          </cell>
          <cell r="H1294" t="str">
            <v>Crescent Valley Public Charter</v>
          </cell>
          <cell r="I1294" t="str">
            <v>ELEMENTARY</v>
          </cell>
          <cell r="J1294" t="str">
            <v>1269</v>
          </cell>
          <cell r="K1294" t="str">
            <v>D</v>
          </cell>
          <cell r="L1294">
            <v>3</v>
          </cell>
          <cell r="M1294">
            <v>72140</v>
          </cell>
          <cell r="O1294">
            <v>1</v>
          </cell>
          <cell r="P1294">
            <v>25</v>
          </cell>
          <cell r="Q1294">
            <v>255</v>
          </cell>
        </row>
        <row r="1295">
          <cell r="A1295" t="str">
            <v>54721400136507</v>
          </cell>
          <cell r="B1295">
            <v>14492</v>
          </cell>
          <cell r="C1295" t="str">
            <v>54</v>
          </cell>
          <cell r="D1295" t="str">
            <v>72140</v>
          </cell>
          <cell r="E1295" t="str">
            <v>0136507</v>
          </cell>
          <cell r="F1295" t="str">
            <v>Tulare</v>
          </cell>
          <cell r="G1295" t="str">
            <v>Stone Corral Elementary</v>
          </cell>
          <cell r="H1295" t="str">
            <v>Crescent Valley Public Charter II</v>
          </cell>
          <cell r="I1295" t="str">
            <v>ELEMENTARY</v>
          </cell>
          <cell r="J1295" t="str">
            <v>1894</v>
          </cell>
          <cell r="K1295" t="str">
            <v>D</v>
          </cell>
          <cell r="L1295">
            <v>3</v>
          </cell>
          <cell r="M1295">
            <v>72140</v>
          </cell>
          <cell r="O1295">
            <v>1</v>
          </cell>
          <cell r="P1295">
            <v>46</v>
          </cell>
          <cell r="Q1295">
            <v>255</v>
          </cell>
          <cell r="S1295" t="str">
            <v>x</v>
          </cell>
          <cell r="X1295" t="str">
            <v>System-0177</v>
          </cell>
          <cell r="Y1295" t="str">
            <v>Bill</v>
          </cell>
          <cell r="Z1295">
            <v>43019</v>
          </cell>
        </row>
        <row r="1296">
          <cell r="A1296" t="str">
            <v>54722490130708</v>
          </cell>
          <cell r="B1296">
            <v>14100</v>
          </cell>
          <cell r="C1296" t="str">
            <v>54</v>
          </cell>
          <cell r="D1296">
            <v>72249</v>
          </cell>
          <cell r="E1296" t="str">
            <v>0130708</v>
          </cell>
          <cell r="F1296" t="str">
            <v>Tulare</v>
          </cell>
          <cell r="G1296" t="str">
            <v>Tulare Joint Union High</v>
          </cell>
          <cell r="H1296" t="str">
            <v>Sierra Vista Charter high</v>
          </cell>
          <cell r="I1296" t="str">
            <v>HIGH</v>
          </cell>
          <cell r="J1296" t="str">
            <v>1664</v>
          </cell>
          <cell r="K1296" t="str">
            <v>L</v>
          </cell>
          <cell r="L1296">
            <v>3</v>
          </cell>
          <cell r="M1296">
            <v>72249</v>
          </cell>
          <cell r="O1296">
            <v>1</v>
          </cell>
          <cell r="P1296">
            <v>37</v>
          </cell>
          <cell r="Q1296">
            <v>255</v>
          </cell>
        </row>
        <row r="1297">
          <cell r="A1297" t="str">
            <v>54722490133793</v>
          </cell>
          <cell r="B1297">
            <v>14351</v>
          </cell>
          <cell r="C1297" t="str">
            <v>54</v>
          </cell>
          <cell r="D1297">
            <v>72249</v>
          </cell>
          <cell r="E1297" t="str">
            <v>0133793</v>
          </cell>
          <cell r="F1297" t="str">
            <v>Tulare</v>
          </cell>
          <cell r="G1297" t="str">
            <v>Tulare Joint Union High</v>
          </cell>
          <cell r="H1297" t="str">
            <v>Accelerated Charter High</v>
          </cell>
          <cell r="I1297" t="str">
            <v>HIGH</v>
          </cell>
          <cell r="J1297" t="str">
            <v>1781</v>
          </cell>
          <cell r="K1297" t="str">
            <v>L</v>
          </cell>
          <cell r="L1297">
            <v>3</v>
          </cell>
          <cell r="M1297">
            <v>72249</v>
          </cell>
          <cell r="O1297">
            <v>1</v>
          </cell>
          <cell r="P1297">
            <v>43</v>
          </cell>
          <cell r="Q1297">
            <v>255</v>
          </cell>
        </row>
        <row r="1298">
          <cell r="A1298" t="str">
            <v>54722560109751</v>
          </cell>
          <cell r="B1298">
            <v>10183</v>
          </cell>
          <cell r="C1298" t="str">
            <v>54</v>
          </cell>
          <cell r="D1298">
            <v>72256</v>
          </cell>
          <cell r="E1298" t="str">
            <v>0109751</v>
          </cell>
          <cell r="F1298" t="str">
            <v>Tulare</v>
          </cell>
          <cell r="G1298" t="str">
            <v>Visalia Unified</v>
          </cell>
          <cell r="H1298" t="str">
            <v>Visalia Charter Independent Study</v>
          </cell>
          <cell r="I1298" t="str">
            <v>UNIFIED</v>
          </cell>
          <cell r="J1298" t="str">
            <v>0720</v>
          </cell>
          <cell r="K1298" t="str">
            <v>L</v>
          </cell>
          <cell r="L1298">
            <v>3</v>
          </cell>
          <cell r="M1298">
            <v>72256</v>
          </cell>
          <cell r="O1298">
            <v>1</v>
          </cell>
          <cell r="P1298">
            <v>10</v>
          </cell>
          <cell r="Q1298">
            <v>255</v>
          </cell>
        </row>
        <row r="1299">
          <cell r="A1299" t="str">
            <v>54722560120659</v>
          </cell>
          <cell r="B1299">
            <v>12424</v>
          </cell>
          <cell r="C1299" t="str">
            <v>54</v>
          </cell>
          <cell r="D1299">
            <v>72256</v>
          </cell>
          <cell r="E1299" t="str">
            <v>0120659</v>
          </cell>
          <cell r="F1299" t="str">
            <v>Tulare</v>
          </cell>
          <cell r="G1299" t="str">
            <v>Visalia Unified</v>
          </cell>
          <cell r="H1299" t="str">
            <v>Visalia Technical Early College</v>
          </cell>
          <cell r="I1299" t="str">
            <v>UNIFIED</v>
          </cell>
          <cell r="J1299" t="str">
            <v>1128</v>
          </cell>
          <cell r="K1299" t="str">
            <v>L</v>
          </cell>
          <cell r="L1299">
            <v>3</v>
          </cell>
          <cell r="M1299">
            <v>72256</v>
          </cell>
          <cell r="O1299">
            <v>1</v>
          </cell>
          <cell r="P1299">
            <v>25</v>
          </cell>
          <cell r="Q1299">
            <v>255</v>
          </cell>
        </row>
        <row r="1300">
          <cell r="A1300" t="str">
            <v>54722560125542</v>
          </cell>
          <cell r="B1300">
            <v>12754</v>
          </cell>
          <cell r="C1300" t="str">
            <v>54</v>
          </cell>
          <cell r="D1300">
            <v>72256</v>
          </cell>
          <cell r="E1300" t="str">
            <v>0125542</v>
          </cell>
          <cell r="F1300" t="str">
            <v>Tulare</v>
          </cell>
          <cell r="G1300" t="str">
            <v>Visalia Unified</v>
          </cell>
          <cell r="H1300" t="str">
            <v>Sycamore Valley Academy</v>
          </cell>
          <cell r="I1300" t="str">
            <v>UNIFIED</v>
          </cell>
          <cell r="J1300" t="str">
            <v>1382</v>
          </cell>
          <cell r="K1300" t="str">
            <v>D</v>
          </cell>
          <cell r="L1300">
            <v>3</v>
          </cell>
          <cell r="M1300">
            <v>72256</v>
          </cell>
          <cell r="O1300">
            <v>1</v>
          </cell>
          <cell r="P1300">
            <v>31</v>
          </cell>
          <cell r="Q1300">
            <v>255</v>
          </cell>
          <cell r="V1300" t="str">
            <v>54-10546-0125542</v>
          </cell>
          <cell r="X1300" t="str">
            <v>System-0141</v>
          </cell>
          <cell r="Y1300" t="str">
            <v>Bill</v>
          </cell>
          <cell r="Z1300">
            <v>42943</v>
          </cell>
        </row>
        <row r="1301">
          <cell r="A1301" t="str">
            <v>54722560135863</v>
          </cell>
          <cell r="B1301">
            <v>14473</v>
          </cell>
          <cell r="C1301" t="str">
            <v>54</v>
          </cell>
          <cell r="D1301" t="str">
            <v>72256</v>
          </cell>
          <cell r="E1301" t="str">
            <v>0135863</v>
          </cell>
          <cell r="F1301" t="str">
            <v>Tulare</v>
          </cell>
          <cell r="G1301" t="str">
            <v>Visalia Unified</v>
          </cell>
          <cell r="H1301" t="str">
            <v>Global Learning Charter School</v>
          </cell>
          <cell r="I1301" t="str">
            <v>UNIFIED</v>
          </cell>
          <cell r="J1301" t="str">
            <v>1870</v>
          </cell>
          <cell r="K1301" t="str">
            <v>L</v>
          </cell>
          <cell r="L1301">
            <v>3</v>
          </cell>
          <cell r="M1301">
            <v>72256</v>
          </cell>
          <cell r="O1301">
            <v>1</v>
          </cell>
          <cell r="P1301">
            <v>46</v>
          </cell>
          <cell r="Q1301">
            <v>255</v>
          </cell>
          <cell r="S1301" t="str">
            <v>x</v>
          </cell>
          <cell r="X1301" t="str">
            <v>System-0156</v>
          </cell>
          <cell r="Y1301" t="str">
            <v>Bill</v>
          </cell>
          <cell r="Z1301">
            <v>42948</v>
          </cell>
        </row>
        <row r="1302">
          <cell r="A1302" t="str">
            <v>54722565430269</v>
          </cell>
          <cell r="B1302">
            <v>1454</v>
          </cell>
          <cell r="C1302" t="str">
            <v>54</v>
          </cell>
          <cell r="D1302">
            <v>72256</v>
          </cell>
          <cell r="E1302" t="str">
            <v>5430269</v>
          </cell>
          <cell r="F1302" t="str">
            <v>Tulare</v>
          </cell>
          <cell r="G1302" t="str">
            <v>Visalia Unified</v>
          </cell>
          <cell r="H1302" t="str">
            <v>Charter Alternatives Academy</v>
          </cell>
          <cell r="I1302" t="str">
            <v>UNIFIED</v>
          </cell>
          <cell r="J1302" t="str">
            <v>0251</v>
          </cell>
          <cell r="K1302" t="str">
            <v>L</v>
          </cell>
          <cell r="L1302">
            <v>3</v>
          </cell>
          <cell r="M1302">
            <v>72256</v>
          </cell>
          <cell r="O1302">
            <v>1</v>
          </cell>
          <cell r="P1302">
            <v>1</v>
          </cell>
          <cell r="Q1302">
            <v>255</v>
          </cell>
        </row>
        <row r="1303">
          <cell r="A1303" t="str">
            <v>54722566116909</v>
          </cell>
          <cell r="B1303">
            <v>1455</v>
          </cell>
          <cell r="C1303" t="str">
            <v>54</v>
          </cell>
          <cell r="D1303">
            <v>72256</v>
          </cell>
          <cell r="E1303" t="str">
            <v>6116909</v>
          </cell>
          <cell r="F1303" t="str">
            <v>Tulare</v>
          </cell>
          <cell r="G1303" t="str">
            <v>Visalia Unified</v>
          </cell>
          <cell r="H1303" t="str">
            <v>Charter Home School Academy</v>
          </cell>
          <cell r="I1303" t="str">
            <v>UNIFIED</v>
          </cell>
          <cell r="J1303" t="str">
            <v>0250</v>
          </cell>
          <cell r="K1303" t="str">
            <v>L</v>
          </cell>
          <cell r="L1303">
            <v>3</v>
          </cell>
          <cell r="M1303">
            <v>72256</v>
          </cell>
          <cell r="O1303">
            <v>1</v>
          </cell>
          <cell r="P1303">
            <v>1</v>
          </cell>
          <cell r="Q1303">
            <v>255</v>
          </cell>
        </row>
        <row r="1304">
          <cell r="A1304" t="str">
            <v>54755230114348</v>
          </cell>
          <cell r="B1304">
            <v>11430</v>
          </cell>
          <cell r="C1304" t="str">
            <v>54</v>
          </cell>
          <cell r="D1304">
            <v>75523</v>
          </cell>
          <cell r="E1304" t="str">
            <v>0114348</v>
          </cell>
          <cell r="F1304" t="str">
            <v>Tulare</v>
          </cell>
          <cell r="G1304" t="str">
            <v>Porterville Unified</v>
          </cell>
          <cell r="H1304" t="str">
            <v>Butterfield Charter High</v>
          </cell>
          <cell r="I1304" t="str">
            <v>UNIFIED</v>
          </cell>
          <cell r="J1304" t="str">
            <v>0867</v>
          </cell>
          <cell r="K1304" t="str">
            <v>L</v>
          </cell>
          <cell r="L1304">
            <v>3</v>
          </cell>
          <cell r="M1304">
            <v>75523</v>
          </cell>
          <cell r="O1304">
            <v>1</v>
          </cell>
          <cell r="P1304">
            <v>16</v>
          </cell>
          <cell r="Q1304">
            <v>255</v>
          </cell>
        </row>
        <row r="1305">
          <cell r="A1305" t="str">
            <v>54755230116590</v>
          </cell>
          <cell r="B1305">
            <v>12027</v>
          </cell>
          <cell r="C1305" t="str">
            <v>54</v>
          </cell>
          <cell r="D1305">
            <v>75523</v>
          </cell>
          <cell r="E1305" t="str">
            <v>0116590</v>
          </cell>
          <cell r="F1305" t="str">
            <v>Tulare</v>
          </cell>
          <cell r="G1305" t="str">
            <v>Porterville Unified</v>
          </cell>
          <cell r="H1305" t="str">
            <v>Harmony Magnet Academy</v>
          </cell>
          <cell r="I1305" t="str">
            <v>UNIFIED</v>
          </cell>
          <cell r="J1305" t="str">
            <v>0970</v>
          </cell>
          <cell r="K1305" t="str">
            <v>L</v>
          </cell>
          <cell r="L1305">
            <v>3</v>
          </cell>
          <cell r="M1305">
            <v>75523</v>
          </cell>
          <cell r="O1305">
            <v>1</v>
          </cell>
          <cell r="P1305">
            <v>19</v>
          </cell>
          <cell r="Q1305">
            <v>255</v>
          </cell>
        </row>
        <row r="1306">
          <cell r="A1306" t="str">
            <v>55105530129346</v>
          </cell>
          <cell r="B1306">
            <v>14101</v>
          </cell>
          <cell r="C1306" t="str">
            <v>55</v>
          </cell>
          <cell r="D1306">
            <v>10553</v>
          </cell>
          <cell r="E1306" t="str">
            <v>0129346</v>
          </cell>
          <cell r="F1306" t="str">
            <v>Tuolumne</v>
          </cell>
          <cell r="G1306" t="str">
            <v>Tuolumne County Superintendent of Schools</v>
          </cell>
          <cell r="H1306" t="str">
            <v>Foothill Leadership Academy</v>
          </cell>
          <cell r="I1306" t="str">
            <v>ELEMENTARY</v>
          </cell>
          <cell r="J1306" t="str">
            <v>1619</v>
          </cell>
          <cell r="K1306" t="str">
            <v>D</v>
          </cell>
          <cell r="L1306">
            <v>2</v>
          </cell>
          <cell r="M1306">
            <v>72397</v>
          </cell>
          <cell r="N1306" t="str">
            <v>Soulsbyville Elementary</v>
          </cell>
          <cell r="O1306">
            <v>1</v>
          </cell>
          <cell r="P1306">
            <v>37</v>
          </cell>
          <cell r="Q1306">
            <v>255</v>
          </cell>
        </row>
        <row r="1307">
          <cell r="A1307" t="str">
            <v>55723630100099</v>
          </cell>
          <cell r="B1307">
            <v>1456</v>
          </cell>
          <cell r="C1307" t="str">
            <v>55</v>
          </cell>
          <cell r="D1307">
            <v>72363</v>
          </cell>
          <cell r="E1307" t="str">
            <v>0100099</v>
          </cell>
          <cell r="F1307" t="str">
            <v>Tuolumne</v>
          </cell>
          <cell r="G1307" t="str">
            <v>Jamestown Elementary</v>
          </cell>
          <cell r="H1307" t="str">
            <v>California Virtual Academy @ Jamestown</v>
          </cell>
          <cell r="I1307" t="str">
            <v>ELEMENTARY</v>
          </cell>
          <cell r="J1307" t="str">
            <v>0495</v>
          </cell>
          <cell r="K1307" t="str">
            <v>D</v>
          </cell>
          <cell r="L1307">
            <v>3</v>
          </cell>
          <cell r="M1307">
            <v>72363</v>
          </cell>
          <cell r="O1307">
            <v>1</v>
          </cell>
          <cell r="P1307">
            <v>1</v>
          </cell>
          <cell r="Q1307">
            <v>45</v>
          </cell>
          <cell r="R1307">
            <v>42917</v>
          </cell>
          <cell r="X1307" t="str">
            <v>System-0141</v>
          </cell>
          <cell r="Y1307" t="str">
            <v>Bill</v>
          </cell>
          <cell r="Z1307">
            <v>42943</v>
          </cell>
        </row>
        <row r="1308">
          <cell r="A1308" t="str">
            <v>55724130112276</v>
          </cell>
          <cell r="B1308">
            <v>10296</v>
          </cell>
          <cell r="C1308" t="str">
            <v>55</v>
          </cell>
          <cell r="D1308">
            <v>72413</v>
          </cell>
          <cell r="E1308" t="str">
            <v>0112276</v>
          </cell>
          <cell r="F1308" t="str">
            <v>Tuolumne</v>
          </cell>
          <cell r="G1308" t="str">
            <v>Summerville Union High</v>
          </cell>
          <cell r="H1308" t="str">
            <v>Gold Rush Charter</v>
          </cell>
          <cell r="I1308" t="str">
            <v>HIGH</v>
          </cell>
          <cell r="J1308" t="str">
            <v>0807</v>
          </cell>
          <cell r="K1308" t="str">
            <v>D</v>
          </cell>
          <cell r="L1308">
            <v>3</v>
          </cell>
          <cell r="M1308">
            <v>72413</v>
          </cell>
          <cell r="O1308">
            <v>1</v>
          </cell>
          <cell r="P1308">
            <v>13</v>
          </cell>
          <cell r="Q1308">
            <v>255</v>
          </cell>
        </row>
        <row r="1309">
          <cell r="A1309" t="str">
            <v>55724135530191</v>
          </cell>
          <cell r="B1309">
            <v>1457</v>
          </cell>
          <cell r="C1309" t="str">
            <v>55</v>
          </cell>
          <cell r="D1309">
            <v>72413</v>
          </cell>
          <cell r="E1309" t="str">
            <v>5530191</v>
          </cell>
          <cell r="F1309" t="str">
            <v>Tuolumne</v>
          </cell>
          <cell r="G1309" t="str">
            <v>Summerville Union High</v>
          </cell>
          <cell r="H1309" t="str">
            <v>Connections Visual and Performing Arts Academy</v>
          </cell>
          <cell r="I1309" t="str">
            <v>HIGH</v>
          </cell>
          <cell r="J1309" t="str">
            <v>0408</v>
          </cell>
          <cell r="K1309" t="str">
            <v>L</v>
          </cell>
          <cell r="L1309">
            <v>3</v>
          </cell>
          <cell r="M1309">
            <v>72413</v>
          </cell>
          <cell r="O1309">
            <v>2</v>
          </cell>
          <cell r="P1309">
            <v>1</v>
          </cell>
          <cell r="Q1309">
            <v>255</v>
          </cell>
        </row>
        <row r="1310">
          <cell r="A1310" t="str">
            <v>56105610109900</v>
          </cell>
          <cell r="B1310">
            <v>10207</v>
          </cell>
          <cell r="C1310" t="str">
            <v>56</v>
          </cell>
          <cell r="D1310">
            <v>10561</v>
          </cell>
          <cell r="E1310" t="str">
            <v>0109900</v>
          </cell>
          <cell r="F1310" t="str">
            <v>Ventura</v>
          </cell>
          <cell r="G1310" t="str">
            <v>Ventura Co. Office of Education</v>
          </cell>
          <cell r="H1310" t="str">
            <v>Vista Real Charter High</v>
          </cell>
          <cell r="I1310" t="str">
            <v>CO OFFICE</v>
          </cell>
          <cell r="J1310" t="str">
            <v>0735</v>
          </cell>
          <cell r="K1310" t="str">
            <v>D</v>
          </cell>
          <cell r="L1310">
            <v>7</v>
          </cell>
          <cell r="M1310">
            <v>10561</v>
          </cell>
          <cell r="O1310">
            <v>1</v>
          </cell>
          <cell r="P1310">
            <v>10</v>
          </cell>
          <cell r="Q1310">
            <v>255</v>
          </cell>
        </row>
        <row r="1311">
          <cell r="A1311" t="str">
            <v>56105610112417</v>
          </cell>
          <cell r="B1311">
            <v>10297</v>
          </cell>
          <cell r="C1311" t="str">
            <v>56</v>
          </cell>
          <cell r="D1311">
            <v>10561</v>
          </cell>
          <cell r="E1311" t="str">
            <v>0112417</v>
          </cell>
          <cell r="F1311" t="str">
            <v>Ventura</v>
          </cell>
          <cell r="G1311" t="str">
            <v>Ventura Co. Office of Education</v>
          </cell>
          <cell r="H1311" t="str">
            <v>Ventura Charter School of Arts and Global Education</v>
          </cell>
          <cell r="I1311" t="str">
            <v>UNIFIED</v>
          </cell>
          <cell r="J1311" t="str">
            <v>0805</v>
          </cell>
          <cell r="K1311" t="str">
            <v>D</v>
          </cell>
          <cell r="L1311">
            <v>2</v>
          </cell>
          <cell r="M1311">
            <v>72652</v>
          </cell>
          <cell r="N1311" t="str">
            <v>Ventura Unified</v>
          </cell>
          <cell r="O1311">
            <v>1</v>
          </cell>
          <cell r="P1311">
            <v>13</v>
          </cell>
          <cell r="Q1311">
            <v>255</v>
          </cell>
        </row>
        <row r="1312">
          <cell r="A1312" t="str">
            <v>56105610121756</v>
          </cell>
          <cell r="B1312">
            <v>12425</v>
          </cell>
          <cell r="C1312" t="str">
            <v>56</v>
          </cell>
          <cell r="D1312">
            <v>10561</v>
          </cell>
          <cell r="E1312" t="str">
            <v>0121756</v>
          </cell>
          <cell r="F1312" t="str">
            <v>Ventura</v>
          </cell>
          <cell r="G1312" t="str">
            <v>Ventura Co. Office of Education</v>
          </cell>
          <cell r="H1312" t="str">
            <v>BRIDGES Charter</v>
          </cell>
          <cell r="I1312" t="str">
            <v>UNIFIED</v>
          </cell>
          <cell r="J1312" t="str">
            <v>1203</v>
          </cell>
          <cell r="K1312" t="str">
            <v>D</v>
          </cell>
          <cell r="L1312">
            <v>2</v>
          </cell>
          <cell r="M1312">
            <v>73759</v>
          </cell>
          <cell r="N1312" t="str">
            <v>Conejo Valley Unified</v>
          </cell>
          <cell r="O1312">
            <v>1</v>
          </cell>
          <cell r="P1312">
            <v>25</v>
          </cell>
          <cell r="Q1312">
            <v>255</v>
          </cell>
        </row>
        <row r="1313">
          <cell r="A1313" t="str">
            <v>56105610122713</v>
          </cell>
          <cell r="B1313">
            <v>12404</v>
          </cell>
          <cell r="C1313" t="str">
            <v>56</v>
          </cell>
          <cell r="D1313">
            <v>10561</v>
          </cell>
          <cell r="E1313" t="str">
            <v>0122713</v>
          </cell>
          <cell r="F1313" t="str">
            <v>Ventura</v>
          </cell>
          <cell r="G1313" t="str">
            <v>Ventura Co. Office of Education</v>
          </cell>
          <cell r="H1313" t="str">
            <v>River Oaks Academy</v>
          </cell>
          <cell r="I1313" t="str">
            <v>CO OFFICE</v>
          </cell>
          <cell r="J1313" t="str">
            <v>1256</v>
          </cell>
          <cell r="K1313" t="str">
            <v>D</v>
          </cell>
          <cell r="L1313">
            <v>7</v>
          </cell>
          <cell r="M1313">
            <v>10561</v>
          </cell>
          <cell r="O1313">
            <v>1</v>
          </cell>
          <cell r="P1313">
            <v>25</v>
          </cell>
          <cell r="Q1313">
            <v>255</v>
          </cell>
        </row>
        <row r="1314">
          <cell r="A1314" t="str">
            <v>56105616055974</v>
          </cell>
          <cell r="B1314">
            <v>9349</v>
          </cell>
          <cell r="C1314" t="str">
            <v>56</v>
          </cell>
          <cell r="D1314">
            <v>10561</v>
          </cell>
          <cell r="E1314" t="str">
            <v>6055974</v>
          </cell>
          <cell r="F1314" t="str">
            <v>Ventura</v>
          </cell>
          <cell r="G1314" t="str">
            <v>Ventura Co. Office of Education</v>
          </cell>
          <cell r="H1314" t="str">
            <v>Meadows Arts and Technology Elementary</v>
          </cell>
          <cell r="I1314" t="str">
            <v>UNIFIED</v>
          </cell>
          <cell r="J1314" t="str">
            <v>1072</v>
          </cell>
          <cell r="K1314" t="str">
            <v>D</v>
          </cell>
          <cell r="L1314">
            <v>2</v>
          </cell>
          <cell r="M1314">
            <v>73759</v>
          </cell>
          <cell r="N1314" t="str">
            <v>Conejo Valley Unified</v>
          </cell>
          <cell r="O1314">
            <v>1</v>
          </cell>
          <cell r="P1314">
            <v>22</v>
          </cell>
          <cell r="Q1314">
            <v>255</v>
          </cell>
        </row>
        <row r="1315">
          <cell r="A1315" t="str">
            <v>56724705630363</v>
          </cell>
          <cell r="B1315">
            <v>1458</v>
          </cell>
          <cell r="C1315" t="str">
            <v>56</v>
          </cell>
          <cell r="D1315">
            <v>72470</v>
          </cell>
          <cell r="E1315" t="str">
            <v>5630363</v>
          </cell>
          <cell r="F1315" t="str">
            <v>Ventura</v>
          </cell>
          <cell r="G1315" t="str">
            <v>Mesa Union Elementary</v>
          </cell>
          <cell r="H1315" t="str">
            <v>Golden Valley Charter</v>
          </cell>
          <cell r="I1315" t="str">
            <v>ELEMENTARY</v>
          </cell>
          <cell r="J1315" t="str">
            <v>0356</v>
          </cell>
          <cell r="K1315" t="str">
            <v>D</v>
          </cell>
          <cell r="L1315">
            <v>3</v>
          </cell>
          <cell r="M1315">
            <v>72470</v>
          </cell>
          <cell r="O1315">
            <v>1</v>
          </cell>
          <cell r="P1315">
            <v>1</v>
          </cell>
          <cell r="Q1315">
            <v>255</v>
          </cell>
        </row>
        <row r="1316">
          <cell r="A1316" t="str">
            <v>56725040127043</v>
          </cell>
          <cell r="B1316">
            <v>12788</v>
          </cell>
          <cell r="C1316" t="str">
            <v>56</v>
          </cell>
          <cell r="D1316">
            <v>72504</v>
          </cell>
          <cell r="E1316" t="str">
            <v>0127043</v>
          </cell>
          <cell r="F1316" t="str">
            <v>Ventura</v>
          </cell>
          <cell r="G1316" t="str">
            <v>Mupu Elementary</v>
          </cell>
          <cell r="H1316" t="str">
            <v>Academy of Arts and Sciences: Thousand Oaks &amp; Simi Valley</v>
          </cell>
          <cell r="I1316" t="str">
            <v>ELEMENTARY</v>
          </cell>
          <cell r="J1316" t="str">
            <v>1455</v>
          </cell>
          <cell r="K1316" t="str">
            <v>D</v>
          </cell>
          <cell r="L1316">
            <v>3</v>
          </cell>
          <cell r="M1316">
            <v>72504</v>
          </cell>
          <cell r="O1316">
            <v>1</v>
          </cell>
          <cell r="P1316">
            <v>31</v>
          </cell>
          <cell r="Q1316">
            <v>45</v>
          </cell>
          <cell r="R1316">
            <v>42916</v>
          </cell>
          <cell r="X1316" t="str">
            <v>System-0144</v>
          </cell>
          <cell r="Y1316" t="str">
            <v>Bill</v>
          </cell>
          <cell r="Z1316">
            <v>42943</v>
          </cell>
        </row>
        <row r="1317">
          <cell r="A1317" t="str">
            <v>56725205630405</v>
          </cell>
          <cell r="B1317">
            <v>1459</v>
          </cell>
          <cell r="C1317" t="str">
            <v>56</v>
          </cell>
          <cell r="D1317">
            <v>72520</v>
          </cell>
          <cell r="E1317" t="str">
            <v>5630405</v>
          </cell>
          <cell r="F1317" t="str">
            <v>Ventura</v>
          </cell>
          <cell r="G1317" t="str">
            <v>Ojai Unified</v>
          </cell>
          <cell r="H1317" t="str">
            <v>Valley Oak Charter</v>
          </cell>
          <cell r="I1317" t="str">
            <v>UNIFIED</v>
          </cell>
          <cell r="J1317" t="str">
            <v>0501</v>
          </cell>
          <cell r="K1317" t="str">
            <v>D</v>
          </cell>
          <cell r="L1317">
            <v>3</v>
          </cell>
          <cell r="M1317">
            <v>72520</v>
          </cell>
          <cell r="O1317">
            <v>1</v>
          </cell>
          <cell r="P1317">
            <v>1</v>
          </cell>
          <cell r="Q1317">
            <v>255</v>
          </cell>
        </row>
        <row r="1318">
          <cell r="A1318" t="str">
            <v>56725460115105</v>
          </cell>
          <cell r="B1318">
            <v>11431</v>
          </cell>
          <cell r="C1318" t="str">
            <v>56</v>
          </cell>
          <cell r="D1318">
            <v>72546</v>
          </cell>
          <cell r="E1318" t="str">
            <v>0115105</v>
          </cell>
          <cell r="F1318" t="str">
            <v>Ventura</v>
          </cell>
          <cell r="G1318" t="str">
            <v>Oxnard Union High</v>
          </cell>
          <cell r="H1318" t="str">
            <v>Camarillo Academy of Progressive Education</v>
          </cell>
          <cell r="I1318" t="str">
            <v>HIGH</v>
          </cell>
          <cell r="J1318" t="str">
            <v>0943</v>
          </cell>
          <cell r="K1318" t="str">
            <v>D</v>
          </cell>
          <cell r="L1318">
            <v>3</v>
          </cell>
          <cell r="M1318">
            <v>72546</v>
          </cell>
          <cell r="O1318">
            <v>1</v>
          </cell>
          <cell r="P1318">
            <v>16</v>
          </cell>
          <cell r="Q1318">
            <v>255</v>
          </cell>
        </row>
        <row r="1319">
          <cell r="A1319" t="str">
            <v>56725460120634</v>
          </cell>
          <cell r="B1319">
            <v>12405</v>
          </cell>
          <cell r="C1319" t="str">
            <v>56</v>
          </cell>
          <cell r="D1319">
            <v>72546</v>
          </cell>
          <cell r="E1319" t="str">
            <v>0120634</v>
          </cell>
          <cell r="F1319" t="str">
            <v>Ventura</v>
          </cell>
          <cell r="G1319" t="str">
            <v>Oxnard Union High</v>
          </cell>
          <cell r="H1319" t="str">
            <v>Architecture, Construction &amp; Engineering Charter High (ACE)</v>
          </cell>
          <cell r="I1319" t="str">
            <v>HIGH</v>
          </cell>
          <cell r="J1319" t="str">
            <v>1126</v>
          </cell>
          <cell r="K1319" t="str">
            <v>D</v>
          </cell>
          <cell r="L1319">
            <v>3</v>
          </cell>
          <cell r="M1319">
            <v>72546</v>
          </cell>
          <cell r="O1319">
            <v>1</v>
          </cell>
          <cell r="P1319">
            <v>25</v>
          </cell>
          <cell r="Q1319">
            <v>255</v>
          </cell>
        </row>
        <row r="1320">
          <cell r="A1320" t="str">
            <v>56725536120620</v>
          </cell>
          <cell r="B1320">
            <v>1460</v>
          </cell>
          <cell r="C1320" t="str">
            <v>56</v>
          </cell>
          <cell r="D1320">
            <v>72553</v>
          </cell>
          <cell r="E1320" t="str">
            <v>6120620</v>
          </cell>
          <cell r="F1320" t="str">
            <v>Ventura</v>
          </cell>
          <cell r="G1320" t="str">
            <v>Pleasant Valley</v>
          </cell>
          <cell r="H1320" t="str">
            <v>University Preparation Charter School at CSU Channel Islands</v>
          </cell>
          <cell r="I1320" t="str">
            <v>ELEMENTARY</v>
          </cell>
          <cell r="J1320" t="str">
            <v>0464</v>
          </cell>
          <cell r="K1320" t="str">
            <v>D</v>
          </cell>
          <cell r="L1320">
            <v>3</v>
          </cell>
          <cell r="M1320">
            <v>72553</v>
          </cell>
          <cell r="O1320">
            <v>1</v>
          </cell>
          <cell r="P1320">
            <v>1</v>
          </cell>
          <cell r="Q1320">
            <v>255</v>
          </cell>
        </row>
        <row r="1321">
          <cell r="A1321" t="str">
            <v>56739400121426</v>
          </cell>
          <cell r="B1321">
            <v>12406</v>
          </cell>
          <cell r="C1321" t="str">
            <v>56</v>
          </cell>
          <cell r="D1321">
            <v>73940</v>
          </cell>
          <cell r="E1321" t="str">
            <v>0121426</v>
          </cell>
          <cell r="F1321" t="str">
            <v>Ventura</v>
          </cell>
          <cell r="G1321" t="str">
            <v>Moorpark Unified</v>
          </cell>
          <cell r="H1321" t="str">
            <v>IvyTech Charter</v>
          </cell>
          <cell r="I1321" t="str">
            <v>UNIFIED</v>
          </cell>
          <cell r="J1321" t="str">
            <v>1202</v>
          </cell>
          <cell r="K1321" t="str">
            <v>D</v>
          </cell>
          <cell r="L1321">
            <v>3</v>
          </cell>
          <cell r="M1321">
            <v>73940</v>
          </cell>
          <cell r="O1321">
            <v>1</v>
          </cell>
          <cell r="P1321">
            <v>25</v>
          </cell>
          <cell r="Q1321">
            <v>255</v>
          </cell>
        </row>
        <row r="1322">
          <cell r="A1322" t="str">
            <v>57105790132464</v>
          </cell>
          <cell r="B1322">
            <v>14244</v>
          </cell>
          <cell r="C1322" t="str">
            <v>57</v>
          </cell>
          <cell r="D1322">
            <v>10579</v>
          </cell>
          <cell r="E1322" t="str">
            <v>0132464</v>
          </cell>
          <cell r="F1322" t="str">
            <v>Yolo</v>
          </cell>
          <cell r="G1322" t="str">
            <v>Yolo Co. Office of Education</v>
          </cell>
          <cell r="H1322" t="str">
            <v>Empowering Possibilities International Charter</v>
          </cell>
          <cell r="I1322" t="str">
            <v>UNIFIED</v>
          </cell>
          <cell r="J1322" t="str">
            <v>1746</v>
          </cell>
          <cell r="K1322" t="str">
            <v>D</v>
          </cell>
          <cell r="L1322">
            <v>2</v>
          </cell>
          <cell r="M1322">
            <v>72694</v>
          </cell>
          <cell r="N1322" t="str">
            <v>Washington Unified</v>
          </cell>
          <cell r="O1322">
            <v>1</v>
          </cell>
          <cell r="P1322">
            <v>40</v>
          </cell>
          <cell r="Q1322">
            <v>255</v>
          </cell>
        </row>
        <row r="1323">
          <cell r="A1323" t="str">
            <v>57726780119578</v>
          </cell>
          <cell r="B1323">
            <v>12221</v>
          </cell>
          <cell r="C1323" t="str">
            <v>57</v>
          </cell>
          <cell r="D1323">
            <v>72678</v>
          </cell>
          <cell r="E1323" t="str">
            <v>0119578</v>
          </cell>
          <cell r="F1323" t="str">
            <v>Yolo</v>
          </cell>
          <cell r="G1323" t="str">
            <v>Davis Joint Unified</v>
          </cell>
          <cell r="H1323" t="str">
            <v>Da Vinci Charter Academy</v>
          </cell>
          <cell r="I1323" t="str">
            <v>UNIFIED</v>
          </cell>
          <cell r="J1323" t="str">
            <v>1079</v>
          </cell>
          <cell r="K1323" t="str">
            <v>L</v>
          </cell>
          <cell r="L1323">
            <v>3</v>
          </cell>
          <cell r="M1323">
            <v>72678</v>
          </cell>
          <cell r="O1323">
            <v>1</v>
          </cell>
          <cell r="P1323">
            <v>22</v>
          </cell>
          <cell r="Q1323">
            <v>255</v>
          </cell>
        </row>
        <row r="1324">
          <cell r="A1324" t="str">
            <v>57726940115329</v>
          </cell>
          <cell r="B1324">
            <v>11432</v>
          </cell>
          <cell r="C1324" t="str">
            <v>57</v>
          </cell>
          <cell r="D1324">
            <v>72694</v>
          </cell>
          <cell r="E1324" t="str">
            <v>0115329</v>
          </cell>
          <cell r="F1324" t="str">
            <v>Yolo</v>
          </cell>
          <cell r="G1324" t="str">
            <v>Washington Unified</v>
          </cell>
          <cell r="H1324" t="str">
            <v>West Sacramento Early College Prep Charter</v>
          </cell>
          <cell r="I1324" t="str">
            <v>UNIFIED</v>
          </cell>
          <cell r="J1324" t="str">
            <v>0907</v>
          </cell>
          <cell r="K1324" t="str">
            <v>L</v>
          </cell>
          <cell r="L1324">
            <v>3</v>
          </cell>
          <cell r="M1324">
            <v>72694</v>
          </cell>
          <cell r="O1324">
            <v>1</v>
          </cell>
          <cell r="P1324">
            <v>16</v>
          </cell>
          <cell r="Q1324">
            <v>255</v>
          </cell>
          <cell r="V1324" t="str">
            <v>57-72694-0135939</v>
          </cell>
          <cell r="W1324" t="str">
            <v>Washington Middle College High</v>
          </cell>
          <cell r="X1324" t="str">
            <v>System-0141 &amp; 0144</v>
          </cell>
          <cell r="Y1324" t="str">
            <v>Bill</v>
          </cell>
          <cell r="Z1324">
            <v>42943</v>
          </cell>
        </row>
        <row r="1325">
          <cell r="A1325" t="str">
            <v>57726940124875</v>
          </cell>
          <cell r="B1325">
            <v>12621</v>
          </cell>
          <cell r="C1325" t="str">
            <v>57</v>
          </cell>
          <cell r="D1325">
            <v>72694</v>
          </cell>
          <cell r="E1325" t="str">
            <v>0124875</v>
          </cell>
          <cell r="F1325" t="str">
            <v>Yolo</v>
          </cell>
          <cell r="G1325" t="str">
            <v>Washington Unified</v>
          </cell>
          <cell r="H1325" t="str">
            <v>Sacramento Valley Charter</v>
          </cell>
          <cell r="I1325" t="str">
            <v>UNIFIED</v>
          </cell>
          <cell r="J1325" t="str">
            <v>1338</v>
          </cell>
          <cell r="K1325" t="str">
            <v>D</v>
          </cell>
          <cell r="L1325">
            <v>3</v>
          </cell>
          <cell r="M1325">
            <v>72694</v>
          </cell>
          <cell r="O1325">
            <v>1</v>
          </cell>
          <cell r="P1325">
            <v>28</v>
          </cell>
          <cell r="Q1325">
            <v>255</v>
          </cell>
        </row>
        <row r="1326">
          <cell r="A1326" t="str">
            <v>57726940131706</v>
          </cell>
          <cell r="B1326">
            <v>14241</v>
          </cell>
          <cell r="C1326" t="str">
            <v>57</v>
          </cell>
          <cell r="D1326">
            <v>72694</v>
          </cell>
          <cell r="E1326" t="str">
            <v>0131706</v>
          </cell>
          <cell r="F1326" t="str">
            <v>Yolo</v>
          </cell>
          <cell r="G1326" t="str">
            <v>Washington Unified</v>
          </cell>
          <cell r="H1326" t="str">
            <v>River Charter Schools-Lighthouse Charter</v>
          </cell>
          <cell r="I1326" t="str">
            <v>UNIFIED</v>
          </cell>
          <cell r="J1326" t="str">
            <v>1659</v>
          </cell>
          <cell r="K1326" t="str">
            <v>D</v>
          </cell>
          <cell r="L1326">
            <v>3</v>
          </cell>
          <cell r="M1326">
            <v>72694</v>
          </cell>
          <cell r="O1326">
            <v>1</v>
          </cell>
          <cell r="P1326">
            <v>40</v>
          </cell>
          <cell r="Q1326">
            <v>255</v>
          </cell>
        </row>
        <row r="1327">
          <cell r="A1327" t="str">
            <v>57727100121749</v>
          </cell>
          <cell r="B1327">
            <v>12407</v>
          </cell>
          <cell r="C1327" t="str">
            <v>57</v>
          </cell>
          <cell r="D1327">
            <v>72710</v>
          </cell>
          <cell r="E1327" t="str">
            <v>0121749</v>
          </cell>
          <cell r="F1327" t="str">
            <v>Yolo</v>
          </cell>
          <cell r="G1327" t="str">
            <v>Woodland Joint Unified</v>
          </cell>
          <cell r="H1327" t="str">
            <v>Science &amp; Technology Academy at Knights Landing</v>
          </cell>
          <cell r="I1327" t="str">
            <v>UNIFIED</v>
          </cell>
          <cell r="J1327" t="str">
            <v>1201</v>
          </cell>
          <cell r="K1327" t="str">
            <v>L</v>
          </cell>
          <cell r="L1327">
            <v>3</v>
          </cell>
          <cell r="M1327">
            <v>72710</v>
          </cell>
          <cell r="O1327">
            <v>1</v>
          </cell>
          <cell r="P1327">
            <v>25</v>
          </cell>
          <cell r="Q1327">
            <v>255</v>
          </cell>
        </row>
        <row r="1328">
          <cell r="A1328" t="str">
            <v>58105870117242</v>
          </cell>
          <cell r="B1328">
            <v>12028</v>
          </cell>
          <cell r="C1328" t="str">
            <v>58</v>
          </cell>
          <cell r="D1328">
            <v>10587</v>
          </cell>
          <cell r="E1328" t="str">
            <v>0117242</v>
          </cell>
          <cell r="F1328" t="str">
            <v>Yuba</v>
          </cell>
          <cell r="G1328" t="str">
            <v>Yuba Co. Office of Education</v>
          </cell>
          <cell r="H1328" t="str">
            <v>Yuba Environmental Science Charter Academy</v>
          </cell>
          <cell r="I1328" t="str">
            <v>UNIFIED</v>
          </cell>
          <cell r="J1328" t="str">
            <v>0990</v>
          </cell>
          <cell r="K1328" t="str">
            <v>D</v>
          </cell>
          <cell r="L1328">
            <v>2</v>
          </cell>
          <cell r="M1328">
            <v>72736</v>
          </cell>
          <cell r="N1328" t="str">
            <v>Marysville Joint Unified</v>
          </cell>
          <cell r="O1328">
            <v>1</v>
          </cell>
          <cell r="P1328">
            <v>19</v>
          </cell>
          <cell r="Q1328">
            <v>255</v>
          </cell>
        </row>
        <row r="1329">
          <cell r="A1329" t="str">
            <v>58105875830112</v>
          </cell>
          <cell r="B1329">
            <v>1072</v>
          </cell>
          <cell r="C1329" t="str">
            <v>58</v>
          </cell>
          <cell r="D1329">
            <v>10587</v>
          </cell>
          <cell r="E1329" t="str">
            <v>5830112</v>
          </cell>
          <cell r="F1329" t="str">
            <v>Yuba</v>
          </cell>
          <cell r="G1329" t="str">
            <v>Yuba Co. Office of Education</v>
          </cell>
          <cell r="H1329" t="str">
            <v>Yuba County Career Preparatory Charter</v>
          </cell>
          <cell r="I1329" t="str">
            <v>CO OFFICE</v>
          </cell>
          <cell r="J1329" t="str">
            <v>0092</v>
          </cell>
          <cell r="K1329" t="str">
            <v>L</v>
          </cell>
          <cell r="L1329">
            <v>7</v>
          </cell>
          <cell r="M1329">
            <v>10587</v>
          </cell>
          <cell r="O1329">
            <v>1</v>
          </cell>
          <cell r="P1329">
            <v>1</v>
          </cell>
          <cell r="Q1329">
            <v>255</v>
          </cell>
        </row>
        <row r="1330">
          <cell r="A1330" t="str">
            <v>58727286115935</v>
          </cell>
          <cell r="B1330">
            <v>1461</v>
          </cell>
          <cell r="C1330" t="str">
            <v>58</v>
          </cell>
          <cell r="D1330">
            <v>72728</v>
          </cell>
          <cell r="E1330" t="str">
            <v>6115935</v>
          </cell>
          <cell r="F1330" t="str">
            <v>Yuba</v>
          </cell>
          <cell r="G1330" t="str">
            <v>Camptonville Elementary</v>
          </cell>
          <cell r="H1330" t="str">
            <v>Camptonville Academy</v>
          </cell>
          <cell r="I1330" t="str">
            <v>ELEMENTARY</v>
          </cell>
          <cell r="J1330" t="str">
            <v>0165</v>
          </cell>
          <cell r="K1330" t="str">
            <v>D</v>
          </cell>
          <cell r="L1330">
            <v>3</v>
          </cell>
          <cell r="M1330">
            <v>72728</v>
          </cell>
          <cell r="O1330">
            <v>1</v>
          </cell>
          <cell r="P1330">
            <v>1</v>
          </cell>
          <cell r="Q1330">
            <v>255</v>
          </cell>
        </row>
        <row r="1331">
          <cell r="A1331" t="str">
            <v>58727360121632</v>
          </cell>
          <cell r="B1331">
            <v>12595</v>
          </cell>
          <cell r="C1331" t="str">
            <v>58</v>
          </cell>
          <cell r="D1331">
            <v>72736</v>
          </cell>
          <cell r="E1331" t="str">
            <v>0121632</v>
          </cell>
          <cell r="F1331" t="str">
            <v>Yuba</v>
          </cell>
          <cell r="G1331" t="str">
            <v>Marysville Joint Unified</v>
          </cell>
          <cell r="H1331" t="str">
            <v>Paragon Collegiate Academy</v>
          </cell>
          <cell r="I1331" t="str">
            <v>UNIFIED</v>
          </cell>
          <cell r="J1331" t="str">
            <v>1182</v>
          </cell>
          <cell r="K1331" t="str">
            <v>D</v>
          </cell>
          <cell r="L1331">
            <v>3</v>
          </cell>
          <cell r="M1331">
            <v>72736</v>
          </cell>
          <cell r="O1331">
            <v>1</v>
          </cell>
          <cell r="P1331">
            <v>28</v>
          </cell>
          <cell r="Q1331">
            <v>255</v>
          </cell>
        </row>
        <row r="1332">
          <cell r="A1332" t="str">
            <v>58727365830138</v>
          </cell>
          <cell r="B1332">
            <v>1462</v>
          </cell>
          <cell r="C1332" t="str">
            <v>58</v>
          </cell>
          <cell r="D1332">
            <v>72736</v>
          </cell>
          <cell r="E1332" t="str">
            <v>5830138</v>
          </cell>
          <cell r="F1332" t="str">
            <v>Yuba</v>
          </cell>
          <cell r="G1332" t="str">
            <v>Marysville Joint Unified</v>
          </cell>
          <cell r="H1332" t="str">
            <v>Marysville Charter Academy for the Arts</v>
          </cell>
          <cell r="I1332" t="str">
            <v>UNIFIED</v>
          </cell>
          <cell r="J1332" t="str">
            <v>0306</v>
          </cell>
          <cell r="K1332" t="str">
            <v>L</v>
          </cell>
          <cell r="L1332">
            <v>3</v>
          </cell>
          <cell r="M1332">
            <v>72736</v>
          </cell>
          <cell r="O1332">
            <v>1</v>
          </cell>
          <cell r="P1332">
            <v>1</v>
          </cell>
          <cell r="Q1332">
            <v>255</v>
          </cell>
        </row>
        <row r="1333">
          <cell r="A1333" t="str">
            <v>58727516118806</v>
          </cell>
          <cell r="B1333">
            <v>1464</v>
          </cell>
          <cell r="C1333" t="str">
            <v>58</v>
          </cell>
          <cell r="D1333">
            <v>72751</v>
          </cell>
          <cell r="E1333" t="str">
            <v>6118806</v>
          </cell>
          <cell r="F1333" t="str">
            <v>Yuba</v>
          </cell>
          <cell r="G1333" t="str">
            <v>Wheatland</v>
          </cell>
          <cell r="H1333" t="str">
            <v>Wheatland Charter Academy</v>
          </cell>
          <cell r="I1333" t="str">
            <v>ELEMENTARY</v>
          </cell>
          <cell r="J1333" t="str">
            <v>0370</v>
          </cell>
          <cell r="K1333" t="str">
            <v>L</v>
          </cell>
          <cell r="L1333">
            <v>3</v>
          </cell>
          <cell r="M1333">
            <v>72751</v>
          </cell>
          <cell r="O1333">
            <v>1</v>
          </cell>
          <cell r="P1333">
            <v>1</v>
          </cell>
          <cell r="Q1333">
            <v>255</v>
          </cell>
        </row>
      </sheetData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id="3" name="Table1" displayName="Table1" ref="A6:N28" totalsRowCount="1" headerRowDxfId="6" headerRowCellStyle="Neutral" dataCellStyle="Normal" totalsRowCellStyle="PAS Totals">
  <tableColumns count="14">
    <tableColumn id="1" name="Receiving COE County Code" totalsRowDxfId="48" dataCellStyle="PAS Totals"/>
    <tableColumn id="2" name="Receiving COE District Code" totalsRowDxfId="47" dataCellStyle="PAS Totals"/>
    <tableColumn id="3" name="Receiving COE Name" totalsRowDxfId="46" dataCellStyle="PAS Totals"/>
    <tableColumn id="4" name="Transferring Charter County Code" totalsRowDxfId="45" dataCellStyle="PAS Totals"/>
    <tableColumn id="5" name="Transferring Charter District Code" totalsRowDxfId="44" dataCellStyle="PAS Totals"/>
    <tableColumn id="6" name="Transferring Charter School Code" totalsRowDxfId="43" dataCellStyle="PAS Totals"/>
    <tableColumn id="7" name="Transferring Charter School Name" totalsRowLabel="TOTALS" totalsRowDxfId="42" dataCellStyle="PAS Totals"/>
    <tableColumn id="8" name="Transferring Charter Number" totalsRowDxfId="41" dataCellStyle="PAS Totals"/>
    <tableColumn id="13" name="Probation Referred, On Probation or Parole, Expelled pursuant to EC 48915(a) or (c) [EC 2574(c)(4)(A)] ADA" totalsRowFunction="sum" totalsRowDxfId="40" dataCellStyle="PAS Totals"/>
    <tableColumn id="9" name="COE-Funded Charter School Non-Juvenile Court Enrollment" totalsRowFunction="sum" totalsRowDxfId="39" dataCellStyle="PAS Totals"/>
    <tableColumn id="10" name="COE-Funded Charter School Non-Juvenile Court Unduplicated FRPM/EL/Foster Count" totalsRowFunction="sum" totalsRowDxfId="38" dataCellStyle="PAS Totals"/>
    <tableColumn id="14" name="Juvenile Halls, Homes and Camps [EC 14057(b) and 14058] ADA" totalsRowFunction="sum" totalsRowDxfId="37" dataCellStyle="PAS Totals"/>
    <tableColumn id="11" name="COE-Funded Charter School Juvenile Court Enrollment" totalsRowFunction="sum" totalsRowDxfId="36" dataCellStyle="PAS Totals"/>
    <tableColumn id="12" name="COE-Funded Charter School Juvenile Court Unduplicated FRPM/EL/Foster Count" totalsRowFunction="sum" totalsRowDxfId="35" dataCellStyle="PAS Totals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 Students 2017-18 P-2."/>
    </ext>
  </extLst>
</table>
</file>

<file path=xl/tables/table2.xml><?xml version="1.0" encoding="utf-8"?>
<table xmlns="http://schemas.openxmlformats.org/spreadsheetml/2006/main" id="2" name="Table3" displayName="Table3" ref="A6:N25" totalsRowCount="1" headerRowDxfId="2" dataDxfId="1" headerRowBorderDxfId="0" headerRowCellStyle="Neutral" dataCellStyle="Normal" totalsRowCellStyle="PAS Totals">
  <autoFilter ref="A6:N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Receiving COE County Code" totalsRowDxfId="34" dataCellStyle="PAS Totals"/>
    <tableColumn id="2" name="Receiving COE District Code" totalsRowDxfId="33" dataCellStyle="PAS Totals"/>
    <tableColumn id="3" name="Receiving COE Name" totalsRowDxfId="32" dataCellStyle="PAS Totals"/>
    <tableColumn id="4" name="Transferring Charter County Code" totalsRowDxfId="31" dataCellStyle="PAS Totals"/>
    <tableColumn id="5" name="Transferring Charter District Code" totalsRowDxfId="30" dataCellStyle="PAS Totals"/>
    <tableColumn id="6" name="Transferring Charter School Code" totalsRowDxfId="29" dataCellStyle="PAS Totals"/>
    <tableColumn id="7" name="Transferring Charter School Name" totalsRowLabel="TOTALS" totalsRowDxfId="28" dataCellStyle="PAS Totals"/>
    <tableColumn id="8" name="Transferring Charter Number" totalsRowDxfId="27" dataCellStyle="PAS Totals"/>
    <tableColumn id="9" name="Probation Referred, On Probation or Parole, Expelled pursuant to EC 48915(a) or (c) [EC 2574(c)(4)(A)] ADA" totalsRowFunction="sum" totalsRowDxfId="26" dataCellStyle="PAS Totals"/>
    <tableColumn id="10" name="COE-Funded Charter School Non-Juvenile Court Enrollment" totalsRowFunction="sum" totalsRowDxfId="25" dataCellStyle="PAS Totals"/>
    <tableColumn id="11" name="COE-Funded Charter School Non-Juvenile Court Unduplicated FRPM/EL/Foster Count" totalsRowFunction="sum" totalsRowDxfId="24" dataCellStyle="PAS Totals"/>
    <tableColumn id="12" name="Juvenile Halls, Homes and Camps [EC 14057(b) and 14058] ADA" totalsRowFunction="sum" totalsRowDxfId="23" dataCellStyle="PAS Totals"/>
    <tableColumn id="13" name="COE-Funded Charter School Juvenile Court Enrollment" totalsRowFunction="sum" totalsRowDxfId="22" dataCellStyle="PAS Totals"/>
    <tableColumn id="14" name="COE-Funded Charter School Juvenile Court Unduplicated FRPM/EL/Foster Count" totalsRowFunction="sum" totalsRowDxfId="21" dataCellStyle="PAS Totals"/>
  </tableColumns>
  <tableStyleInfo name="PAS Table" showFirstColumn="0" showLastColumn="0" showRowStripes="0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s, 2016-17 First Annual Recertification."/>
    </ext>
  </extLst>
</table>
</file>

<file path=xl/tables/table3.xml><?xml version="1.0" encoding="utf-8"?>
<table xmlns="http://schemas.openxmlformats.org/spreadsheetml/2006/main" id="1" name="Table4" displayName="Table4" ref="A6:N24" totalsRowCount="1" headerRowDxfId="5" dataDxfId="4" headerRowBorderDxfId="3" headerRowCellStyle="Neutral" dataCellStyle="Normal" totalsRowCellStyle="PAS Totals">
  <autoFilter ref="A6:N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Receiving COE County Code" totalsRowDxfId="20" dataCellStyle="PAS Totals"/>
    <tableColumn id="2" name="Receiving COE District Code" totalsRowDxfId="19" dataCellStyle="PAS Totals"/>
    <tableColumn id="3" name="Receiving COE Name" totalsRowDxfId="18" dataCellStyle="PAS Totals"/>
    <tableColumn id="4" name="Transferring Charter County Code" totalsRowDxfId="17" dataCellStyle="PAS Totals"/>
    <tableColumn id="5" name="Transferring Charter District Code" totalsRowDxfId="16" dataCellStyle="PAS Totals"/>
    <tableColumn id="6" name="Transferring Charter School Code" totalsRowDxfId="15" dataCellStyle="PAS Totals"/>
    <tableColumn id="7" name="Transferring Charter School Name" totalsRowLabel="TOTALS" totalsRowDxfId="14" dataCellStyle="PAS Totals"/>
    <tableColumn id="8" name="Transferring Charter Number" totalsRowDxfId="13" dataCellStyle="PAS Totals"/>
    <tableColumn id="9" name="Probation Referred, On Probation or Parole, Expelled pursuant to EC 48915(a) or (c) [EC 2574(c)(4)(A)] ADA" totalsRowFunction="sum" totalsRowDxfId="12" dataCellStyle="PAS Totals"/>
    <tableColumn id="10" name="COE-Funded Charter School Non-Juvenile Court Enrollment" totalsRowFunction="sum" totalsRowDxfId="11" dataCellStyle="PAS Totals"/>
    <tableColumn id="11" name="COE-Funded Charter School Non-Juvenile Court Unduplicated FRPM/EL/Foster Count" totalsRowFunction="sum" totalsRowDxfId="10" dataCellStyle="PAS Totals"/>
    <tableColumn id="12" name="Juvenile Halls, Homes and Camps [EC 14057(b) and 14058] ADA" totalsRowFunction="sum" totalsRowDxfId="9" dataCellStyle="PAS Totals"/>
    <tableColumn id="13" name="COE-Funded Charter School Juvenile Court Enrollment" totalsRowFunction="sum" totalsRowDxfId="8" dataCellStyle="PAS Totals"/>
    <tableColumn id="14" name="COE-Funded Charter School Juvenile Court Unduplicated FRPM/EL/Foster Count" totalsRowFunction="sum" totalsRowDxfId="7" dataCellStyle="PAS Totals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Report of Attendance and CALPADS Enrollment/Unduplicated Pupil Count Transfers for County Program Charter School Students 2015-16 Annual R-3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9"/>
  <sheetViews>
    <sheetView tabSelected="1" zoomScaleNormal="100" workbookViewId="0">
      <pane ySplit="6" topLeftCell="A7" activePane="bottomLeft" state="frozen"/>
      <selection activeCell="A6" sqref="A6:N6"/>
      <selection pane="bottomLeft"/>
    </sheetView>
  </sheetViews>
  <sheetFormatPr defaultColWidth="12.21875" defaultRowHeight="15.75" x14ac:dyDescent="0.25"/>
  <cols>
    <col min="1" max="1" width="11.33203125" style="21" customWidth="1"/>
    <col min="2" max="2" width="12" style="21" customWidth="1"/>
    <col min="3" max="3" width="34.5546875" style="21" customWidth="1"/>
    <col min="4" max="4" width="14.44140625" style="21" customWidth="1"/>
    <col min="5" max="6" width="12" style="21" customWidth="1"/>
    <col min="7" max="7" width="41.109375" style="21" customWidth="1"/>
    <col min="8" max="8" width="12.21875" style="21" customWidth="1"/>
    <col min="9" max="9" width="20.77734375" style="21" customWidth="1"/>
    <col min="10" max="10" width="14" style="16" customWidth="1"/>
    <col min="11" max="11" width="18.88671875" style="16" customWidth="1"/>
    <col min="12" max="12" width="18.21875" style="16" customWidth="1"/>
    <col min="13" max="13" width="14.5546875" style="16" customWidth="1"/>
    <col min="14" max="14" width="18.5546875" style="16" customWidth="1"/>
    <col min="15" max="16384" width="12.21875" style="16"/>
  </cols>
  <sheetData>
    <row r="1" spans="1:16" ht="15" customHeight="1" x14ac:dyDescent="0.25">
      <c r="A1" s="11" t="s">
        <v>30</v>
      </c>
      <c r="B1" s="17"/>
      <c r="C1" s="19"/>
      <c r="D1" s="17"/>
      <c r="E1" s="17"/>
      <c r="F1" s="17"/>
      <c r="G1" s="17"/>
      <c r="H1" s="14"/>
      <c r="I1" s="14"/>
      <c r="J1" s="15"/>
      <c r="K1" s="15"/>
      <c r="L1" s="15"/>
      <c r="M1" s="15"/>
      <c r="N1" s="15"/>
    </row>
    <row r="2" spans="1:16" ht="15" customHeight="1" x14ac:dyDescent="0.3">
      <c r="A2" s="41" t="s">
        <v>141</v>
      </c>
      <c r="B2" s="17"/>
      <c r="C2" s="18"/>
      <c r="D2" s="17"/>
      <c r="E2" s="17"/>
      <c r="F2" s="17"/>
      <c r="G2" s="17"/>
      <c r="H2" s="14"/>
      <c r="I2" s="14"/>
      <c r="J2" s="15"/>
      <c r="K2" s="15"/>
      <c r="L2" s="15"/>
      <c r="M2" s="15"/>
      <c r="N2" s="15"/>
    </row>
    <row r="3" spans="1:16" ht="30" customHeight="1" x14ac:dyDescent="0.3">
      <c r="A3" s="23" t="s">
        <v>1</v>
      </c>
      <c r="B3" s="17"/>
      <c r="C3" s="18"/>
      <c r="D3" s="17"/>
      <c r="E3" s="17"/>
      <c r="F3" s="17"/>
      <c r="G3" s="17"/>
      <c r="H3" s="14"/>
      <c r="I3" s="14"/>
      <c r="J3" s="15"/>
      <c r="K3" s="15"/>
      <c r="L3" s="15"/>
      <c r="M3" s="15"/>
      <c r="N3" s="15"/>
    </row>
    <row r="4" spans="1:16" ht="15" customHeight="1" x14ac:dyDescent="0.3">
      <c r="A4" s="24" t="s">
        <v>144</v>
      </c>
      <c r="B4" s="17"/>
      <c r="C4" s="18"/>
      <c r="D4" s="17"/>
      <c r="E4" s="17"/>
      <c r="F4" s="17"/>
      <c r="G4" s="17"/>
      <c r="H4" s="14"/>
      <c r="I4" s="14"/>
      <c r="J4" s="15"/>
      <c r="K4" s="15"/>
      <c r="L4" s="15"/>
      <c r="M4" s="15"/>
      <c r="N4" s="15"/>
    </row>
    <row r="5" spans="1:16" ht="15" customHeight="1" x14ac:dyDescent="0.3">
      <c r="A5" s="22" t="s">
        <v>142</v>
      </c>
      <c r="B5" s="17"/>
      <c r="C5" s="18"/>
      <c r="D5" s="17"/>
      <c r="E5" s="17"/>
      <c r="F5" s="17"/>
      <c r="G5" s="17"/>
      <c r="H5" s="17"/>
      <c r="I5" s="17"/>
      <c r="J5" s="19"/>
      <c r="K5" s="19"/>
      <c r="L5" s="19"/>
      <c r="M5" s="19"/>
      <c r="N5" s="19"/>
    </row>
    <row r="6" spans="1:16" s="7" customFormat="1" ht="78.75" customHeight="1" x14ac:dyDescent="0.25">
      <c r="A6" s="47" t="s">
        <v>32</v>
      </c>
      <c r="B6" s="47" t="s">
        <v>33</v>
      </c>
      <c r="C6" s="47" t="s">
        <v>34</v>
      </c>
      <c r="D6" s="48" t="s">
        <v>35</v>
      </c>
      <c r="E6" s="48" t="s">
        <v>36</v>
      </c>
      <c r="F6" s="48" t="s">
        <v>37</v>
      </c>
      <c r="G6" s="48" t="s">
        <v>38</v>
      </c>
      <c r="H6" s="48" t="s">
        <v>39</v>
      </c>
      <c r="I6" s="48" t="s">
        <v>116</v>
      </c>
      <c r="J6" s="49" t="s">
        <v>117</v>
      </c>
      <c r="K6" s="49" t="s">
        <v>118</v>
      </c>
      <c r="L6" s="49" t="s">
        <v>119</v>
      </c>
      <c r="M6" s="49" t="s">
        <v>120</v>
      </c>
      <c r="N6" s="49" t="s">
        <v>121</v>
      </c>
      <c r="O6" s="4"/>
      <c r="P6" s="4"/>
    </row>
    <row r="7" spans="1:16" s="3" customFormat="1" ht="15" x14ac:dyDescent="0.2">
      <c r="A7" s="25" t="s">
        <v>122</v>
      </c>
      <c r="B7" s="25" t="s">
        <v>123</v>
      </c>
      <c r="C7" s="25" t="s">
        <v>124</v>
      </c>
      <c r="D7" s="25" t="s">
        <v>122</v>
      </c>
      <c r="E7" s="25" t="s">
        <v>123</v>
      </c>
      <c r="F7" s="25" t="s">
        <v>125</v>
      </c>
      <c r="G7" s="25" t="s">
        <v>126</v>
      </c>
      <c r="H7" s="25" t="s">
        <v>127</v>
      </c>
      <c r="I7" s="25">
        <v>2.99</v>
      </c>
      <c r="J7" s="25">
        <v>1</v>
      </c>
      <c r="K7" s="25">
        <v>1</v>
      </c>
      <c r="L7" s="25">
        <v>0</v>
      </c>
      <c r="M7" s="25">
        <v>0</v>
      </c>
      <c r="N7" s="25">
        <v>0</v>
      </c>
    </row>
    <row r="8" spans="1:16" s="3" customFormat="1" ht="15" x14ac:dyDescent="0.2">
      <c r="A8" s="25" t="s">
        <v>4</v>
      </c>
      <c r="B8" s="25" t="s">
        <v>5</v>
      </c>
      <c r="C8" s="25" t="s">
        <v>40</v>
      </c>
      <c r="D8" s="25" t="s">
        <v>4</v>
      </c>
      <c r="E8" s="25" t="s">
        <v>5</v>
      </c>
      <c r="F8" s="25" t="s">
        <v>41</v>
      </c>
      <c r="G8" s="25" t="s">
        <v>42</v>
      </c>
      <c r="H8" s="25" t="s">
        <v>43</v>
      </c>
      <c r="I8" s="25">
        <v>0</v>
      </c>
      <c r="J8" s="25">
        <v>3</v>
      </c>
      <c r="K8" s="25">
        <v>3</v>
      </c>
      <c r="L8" s="25">
        <v>0</v>
      </c>
      <c r="M8" s="25">
        <v>0</v>
      </c>
      <c r="N8" s="25">
        <v>0</v>
      </c>
    </row>
    <row r="9" spans="1:16" s="3" customFormat="1" ht="15" x14ac:dyDescent="0.2">
      <c r="A9" s="25" t="s">
        <v>128</v>
      </c>
      <c r="B9" s="25" t="s">
        <v>129</v>
      </c>
      <c r="C9" s="25" t="s">
        <v>130</v>
      </c>
      <c r="D9" s="25" t="s">
        <v>128</v>
      </c>
      <c r="E9" s="25" t="s">
        <v>129</v>
      </c>
      <c r="F9" s="25" t="s">
        <v>131</v>
      </c>
      <c r="G9" s="25" t="s">
        <v>132</v>
      </c>
      <c r="H9" s="25" t="s">
        <v>133</v>
      </c>
      <c r="I9" s="25">
        <v>20.22</v>
      </c>
      <c r="J9" s="25">
        <v>58</v>
      </c>
      <c r="K9" s="25">
        <v>47</v>
      </c>
      <c r="L9" s="25">
        <v>0</v>
      </c>
      <c r="M9" s="25">
        <v>0</v>
      </c>
      <c r="N9" s="25">
        <v>0</v>
      </c>
    </row>
    <row r="10" spans="1:16" s="3" customFormat="1" ht="15" x14ac:dyDescent="0.2">
      <c r="A10" s="25" t="s">
        <v>6</v>
      </c>
      <c r="B10" s="25" t="s">
        <v>7</v>
      </c>
      <c r="C10" s="25" t="s">
        <v>44</v>
      </c>
      <c r="D10" s="25" t="s">
        <v>6</v>
      </c>
      <c r="E10" s="25" t="s">
        <v>7</v>
      </c>
      <c r="F10" s="25" t="s">
        <v>48</v>
      </c>
      <c r="G10" s="25" t="s">
        <v>49</v>
      </c>
      <c r="H10" s="25" t="s">
        <v>50</v>
      </c>
      <c r="I10" s="25">
        <v>282.77</v>
      </c>
      <c r="J10" s="25">
        <v>278</v>
      </c>
      <c r="K10" s="25">
        <v>148</v>
      </c>
      <c r="L10" s="25">
        <v>0</v>
      </c>
      <c r="M10" s="25">
        <v>0</v>
      </c>
      <c r="N10" s="25">
        <v>0</v>
      </c>
    </row>
    <row r="11" spans="1:16" s="3" customFormat="1" ht="15" x14ac:dyDescent="0.2">
      <c r="A11" s="25" t="s">
        <v>6</v>
      </c>
      <c r="B11" s="25" t="s">
        <v>7</v>
      </c>
      <c r="C11" s="25" t="s">
        <v>44</v>
      </c>
      <c r="D11" s="25" t="s">
        <v>6</v>
      </c>
      <c r="E11" s="25" t="s">
        <v>7</v>
      </c>
      <c r="F11" s="25" t="s">
        <v>51</v>
      </c>
      <c r="G11" s="25" t="s">
        <v>52</v>
      </c>
      <c r="H11" s="25" t="s">
        <v>53</v>
      </c>
      <c r="I11" s="25">
        <v>0</v>
      </c>
      <c r="J11" s="25">
        <v>0</v>
      </c>
      <c r="K11" s="25">
        <v>0</v>
      </c>
      <c r="L11" s="25">
        <v>203.67</v>
      </c>
      <c r="M11" s="25">
        <v>150</v>
      </c>
      <c r="N11" s="25">
        <v>150</v>
      </c>
    </row>
    <row r="12" spans="1:16" s="3" customFormat="1" ht="15" x14ac:dyDescent="0.2">
      <c r="A12" s="25" t="s">
        <v>6</v>
      </c>
      <c r="B12" s="25" t="s">
        <v>7</v>
      </c>
      <c r="C12" s="25" t="s">
        <v>44</v>
      </c>
      <c r="D12" s="25" t="s">
        <v>6</v>
      </c>
      <c r="E12" s="25" t="s">
        <v>7</v>
      </c>
      <c r="F12" s="25" t="s">
        <v>45</v>
      </c>
      <c r="G12" s="25" t="s">
        <v>46</v>
      </c>
      <c r="H12" s="25" t="s">
        <v>47</v>
      </c>
      <c r="I12" s="25">
        <v>24.81</v>
      </c>
      <c r="J12" s="25">
        <v>17</v>
      </c>
      <c r="K12" s="25">
        <v>8</v>
      </c>
      <c r="L12" s="25">
        <v>0</v>
      </c>
      <c r="M12" s="25">
        <v>0</v>
      </c>
      <c r="N12" s="25">
        <v>0</v>
      </c>
    </row>
    <row r="13" spans="1:16" s="3" customFormat="1" ht="15" x14ac:dyDescent="0.2">
      <c r="A13" s="25" t="s">
        <v>10</v>
      </c>
      <c r="B13" s="25" t="s">
        <v>11</v>
      </c>
      <c r="C13" s="25" t="s">
        <v>58</v>
      </c>
      <c r="D13" s="25" t="s">
        <v>10</v>
      </c>
      <c r="E13" s="25" t="s">
        <v>11</v>
      </c>
      <c r="F13" s="25" t="s">
        <v>59</v>
      </c>
      <c r="G13" s="25" t="s">
        <v>60</v>
      </c>
      <c r="H13" s="25" t="s">
        <v>61</v>
      </c>
      <c r="I13" s="25">
        <v>104.41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</row>
    <row r="14" spans="1:16" s="3" customFormat="1" ht="15" x14ac:dyDescent="0.2">
      <c r="A14" s="25" t="s">
        <v>12</v>
      </c>
      <c r="B14" s="25" t="s">
        <v>13</v>
      </c>
      <c r="C14" s="25" t="s">
        <v>134</v>
      </c>
      <c r="D14" s="25" t="s">
        <v>12</v>
      </c>
      <c r="E14" s="25" t="s">
        <v>13</v>
      </c>
      <c r="F14" s="25" t="s">
        <v>63</v>
      </c>
      <c r="G14" s="25" t="s">
        <v>64</v>
      </c>
      <c r="H14" s="25" t="s">
        <v>65</v>
      </c>
      <c r="I14" s="25">
        <v>3.77</v>
      </c>
      <c r="J14" s="25">
        <v>5</v>
      </c>
      <c r="K14" s="25">
        <v>5</v>
      </c>
      <c r="L14" s="25">
        <v>0</v>
      </c>
      <c r="M14" s="25">
        <v>0</v>
      </c>
      <c r="N14" s="25">
        <v>0</v>
      </c>
    </row>
    <row r="15" spans="1:16" s="3" customFormat="1" ht="15" x14ac:dyDescent="0.2">
      <c r="A15" s="25" t="s">
        <v>12</v>
      </c>
      <c r="B15" s="25" t="s">
        <v>13</v>
      </c>
      <c r="C15" s="25" t="s">
        <v>134</v>
      </c>
      <c r="D15" s="25" t="s">
        <v>12</v>
      </c>
      <c r="E15" s="25" t="s">
        <v>13</v>
      </c>
      <c r="F15" s="25" t="s">
        <v>66</v>
      </c>
      <c r="G15" s="25" t="s">
        <v>67</v>
      </c>
      <c r="H15" s="25" t="s">
        <v>68</v>
      </c>
      <c r="I15" s="25">
        <v>22.57</v>
      </c>
      <c r="J15" s="25">
        <v>30</v>
      </c>
      <c r="K15" s="25">
        <v>27</v>
      </c>
      <c r="L15" s="25">
        <v>0</v>
      </c>
      <c r="M15" s="25">
        <v>0</v>
      </c>
      <c r="N15" s="25">
        <v>0</v>
      </c>
    </row>
    <row r="16" spans="1:16" s="3" customFormat="1" ht="15" x14ac:dyDescent="0.2">
      <c r="A16" s="25" t="s">
        <v>14</v>
      </c>
      <c r="B16" s="25" t="s">
        <v>15</v>
      </c>
      <c r="C16" s="25" t="s">
        <v>69</v>
      </c>
      <c r="D16" s="25" t="s">
        <v>14</v>
      </c>
      <c r="E16" s="25" t="s">
        <v>15</v>
      </c>
      <c r="F16" s="25" t="s">
        <v>70</v>
      </c>
      <c r="G16" s="25" t="s">
        <v>71</v>
      </c>
      <c r="H16" s="25" t="s">
        <v>72</v>
      </c>
      <c r="I16" s="25">
        <v>4.71</v>
      </c>
      <c r="J16" s="25">
        <v>6</v>
      </c>
      <c r="K16" s="25">
        <v>5</v>
      </c>
      <c r="L16" s="25">
        <v>0</v>
      </c>
      <c r="M16" s="25">
        <v>0</v>
      </c>
      <c r="N16" s="25">
        <v>0</v>
      </c>
    </row>
    <row r="17" spans="1:14" s="3" customFormat="1" ht="15" x14ac:dyDescent="0.2">
      <c r="A17" s="25" t="s">
        <v>16</v>
      </c>
      <c r="B17" s="25" t="s">
        <v>17</v>
      </c>
      <c r="C17" s="25" t="s">
        <v>105</v>
      </c>
      <c r="D17" s="25" t="s">
        <v>16</v>
      </c>
      <c r="E17" s="25" t="s">
        <v>17</v>
      </c>
      <c r="F17" s="25" t="s">
        <v>106</v>
      </c>
      <c r="G17" s="25" t="s">
        <v>107</v>
      </c>
      <c r="H17" s="25" t="s">
        <v>108</v>
      </c>
      <c r="I17" s="25">
        <v>0</v>
      </c>
      <c r="J17" s="25">
        <v>1</v>
      </c>
      <c r="K17" s="25">
        <v>0</v>
      </c>
      <c r="L17" s="25">
        <v>0</v>
      </c>
      <c r="M17" s="25">
        <v>0</v>
      </c>
      <c r="N17" s="25">
        <v>0</v>
      </c>
    </row>
    <row r="18" spans="1:14" s="3" customFormat="1" ht="15" x14ac:dyDescent="0.2">
      <c r="A18" s="25" t="s">
        <v>18</v>
      </c>
      <c r="B18" s="25" t="s">
        <v>19</v>
      </c>
      <c r="C18" s="25" t="s">
        <v>73</v>
      </c>
      <c r="D18" s="25" t="s">
        <v>18</v>
      </c>
      <c r="E18" s="25" t="s">
        <v>19</v>
      </c>
      <c r="F18" s="25" t="s">
        <v>74</v>
      </c>
      <c r="G18" s="25" t="s">
        <v>75</v>
      </c>
      <c r="H18" s="25" t="s">
        <v>76</v>
      </c>
      <c r="I18" s="25">
        <v>59.98</v>
      </c>
      <c r="J18" s="25">
        <v>66</v>
      </c>
      <c r="K18" s="25">
        <v>39</v>
      </c>
      <c r="L18" s="25">
        <v>0</v>
      </c>
      <c r="M18" s="25">
        <v>0</v>
      </c>
      <c r="N18" s="25">
        <v>0</v>
      </c>
    </row>
    <row r="19" spans="1:14" s="3" customFormat="1" ht="15" x14ac:dyDescent="0.2">
      <c r="A19" s="25" t="s">
        <v>20</v>
      </c>
      <c r="B19" s="25" t="s">
        <v>21</v>
      </c>
      <c r="C19" s="25" t="s">
        <v>77</v>
      </c>
      <c r="D19" s="25" t="s">
        <v>20</v>
      </c>
      <c r="E19" s="25" t="s">
        <v>21</v>
      </c>
      <c r="F19" s="25" t="s">
        <v>78</v>
      </c>
      <c r="G19" s="25" t="s">
        <v>79</v>
      </c>
      <c r="H19" s="25" t="s">
        <v>80</v>
      </c>
      <c r="I19" s="25">
        <v>56.59</v>
      </c>
      <c r="J19" s="25">
        <v>22</v>
      </c>
      <c r="K19" s="25">
        <v>22</v>
      </c>
      <c r="L19" s="25">
        <v>0</v>
      </c>
      <c r="M19" s="25">
        <v>0</v>
      </c>
      <c r="N19" s="25">
        <v>0</v>
      </c>
    </row>
    <row r="20" spans="1:14" s="3" customFormat="1" ht="15" x14ac:dyDescent="0.2">
      <c r="A20" s="25" t="s">
        <v>20</v>
      </c>
      <c r="B20" s="25" t="s">
        <v>21</v>
      </c>
      <c r="C20" s="25" t="s">
        <v>77</v>
      </c>
      <c r="D20" s="25" t="s">
        <v>20</v>
      </c>
      <c r="E20" s="25" t="s">
        <v>21</v>
      </c>
      <c r="F20" s="25" t="s">
        <v>81</v>
      </c>
      <c r="G20" s="25" t="s">
        <v>82</v>
      </c>
      <c r="H20" s="25" t="s">
        <v>83</v>
      </c>
      <c r="I20" s="25">
        <v>25.4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</row>
    <row r="21" spans="1:14" s="3" customFormat="1" ht="15" x14ac:dyDescent="0.2">
      <c r="A21" s="25" t="s">
        <v>20</v>
      </c>
      <c r="B21" s="25" t="s">
        <v>21</v>
      </c>
      <c r="C21" s="25" t="s">
        <v>77</v>
      </c>
      <c r="D21" s="25" t="s">
        <v>20</v>
      </c>
      <c r="E21" s="25" t="s">
        <v>21</v>
      </c>
      <c r="F21" s="25" t="s">
        <v>109</v>
      </c>
      <c r="G21" s="25" t="s">
        <v>110</v>
      </c>
      <c r="H21" s="25" t="s">
        <v>111</v>
      </c>
      <c r="I21" s="25">
        <v>7.86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</row>
    <row r="22" spans="1:14" s="3" customFormat="1" ht="15" x14ac:dyDescent="0.2">
      <c r="A22" s="25" t="s">
        <v>22</v>
      </c>
      <c r="B22" s="25" t="s">
        <v>23</v>
      </c>
      <c r="C22" s="25" t="s">
        <v>84</v>
      </c>
      <c r="D22" s="25" t="s">
        <v>22</v>
      </c>
      <c r="E22" s="25" t="s">
        <v>23</v>
      </c>
      <c r="F22" s="25" t="s">
        <v>88</v>
      </c>
      <c r="G22" s="25" t="s">
        <v>89</v>
      </c>
      <c r="H22" s="25" t="s">
        <v>90</v>
      </c>
      <c r="I22" s="25">
        <v>17.809999999999999</v>
      </c>
      <c r="J22" s="25">
        <v>21</v>
      </c>
      <c r="K22" s="25">
        <v>21</v>
      </c>
      <c r="L22" s="25">
        <v>0</v>
      </c>
      <c r="M22" s="25">
        <v>0</v>
      </c>
      <c r="N22" s="25">
        <v>0</v>
      </c>
    </row>
    <row r="23" spans="1:14" s="3" customFormat="1" ht="15" x14ac:dyDescent="0.2">
      <c r="A23" s="25" t="s">
        <v>22</v>
      </c>
      <c r="B23" s="25" t="s">
        <v>23</v>
      </c>
      <c r="C23" s="25" t="s">
        <v>84</v>
      </c>
      <c r="D23" s="25" t="s">
        <v>22</v>
      </c>
      <c r="E23" s="25" t="s">
        <v>23</v>
      </c>
      <c r="F23" s="25" t="s">
        <v>85</v>
      </c>
      <c r="G23" s="25" t="s">
        <v>86</v>
      </c>
      <c r="H23" s="25" t="s">
        <v>87</v>
      </c>
      <c r="I23" s="25">
        <v>150.94</v>
      </c>
      <c r="J23" s="25">
        <v>119</v>
      </c>
      <c r="K23" s="25">
        <v>103</v>
      </c>
      <c r="L23" s="25">
        <v>0</v>
      </c>
      <c r="M23" s="25">
        <v>0</v>
      </c>
      <c r="N23" s="25">
        <v>0</v>
      </c>
    </row>
    <row r="24" spans="1:14" s="20" customFormat="1" x14ac:dyDescent="0.25">
      <c r="A24" s="25" t="s">
        <v>24</v>
      </c>
      <c r="B24" s="25" t="s">
        <v>25</v>
      </c>
      <c r="C24" s="25" t="s">
        <v>112</v>
      </c>
      <c r="D24" s="25" t="s">
        <v>24</v>
      </c>
      <c r="E24" s="25" t="s">
        <v>25</v>
      </c>
      <c r="F24" s="25" t="s">
        <v>113</v>
      </c>
      <c r="G24" s="25" t="s">
        <v>114</v>
      </c>
      <c r="H24" s="25" t="s">
        <v>115</v>
      </c>
      <c r="I24" s="25">
        <v>72.47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</row>
    <row r="25" spans="1:14" x14ac:dyDescent="0.25">
      <c r="A25" s="25" t="s">
        <v>135</v>
      </c>
      <c r="B25" s="25" t="s">
        <v>136</v>
      </c>
      <c r="C25" s="25" t="s">
        <v>137</v>
      </c>
      <c r="D25" s="25" t="s">
        <v>135</v>
      </c>
      <c r="E25" s="25" t="s">
        <v>136</v>
      </c>
      <c r="F25" s="25" t="s">
        <v>138</v>
      </c>
      <c r="G25" s="25" t="s">
        <v>139</v>
      </c>
      <c r="H25" s="25" t="s">
        <v>140</v>
      </c>
      <c r="I25" s="25">
        <v>0</v>
      </c>
      <c r="J25" s="25">
        <v>48</v>
      </c>
      <c r="K25" s="25">
        <v>16</v>
      </c>
      <c r="L25" s="25">
        <v>0</v>
      </c>
      <c r="M25" s="25">
        <v>0</v>
      </c>
      <c r="N25" s="25">
        <v>0</v>
      </c>
    </row>
    <row r="26" spans="1:14" x14ac:dyDescent="0.25">
      <c r="A26" s="25" t="s">
        <v>26</v>
      </c>
      <c r="B26" s="25" t="s">
        <v>27</v>
      </c>
      <c r="C26" s="25" t="s">
        <v>91</v>
      </c>
      <c r="D26" s="25" t="s">
        <v>26</v>
      </c>
      <c r="E26" s="25" t="s">
        <v>27</v>
      </c>
      <c r="F26" s="25" t="s">
        <v>92</v>
      </c>
      <c r="G26" s="25" t="s">
        <v>93</v>
      </c>
      <c r="H26" s="25" t="s">
        <v>94</v>
      </c>
      <c r="I26" s="25">
        <v>3.25</v>
      </c>
      <c r="J26" s="25">
        <v>2</v>
      </c>
      <c r="K26" s="25">
        <v>2</v>
      </c>
      <c r="L26" s="25">
        <v>0</v>
      </c>
      <c r="M26" s="25">
        <v>0</v>
      </c>
      <c r="N26" s="25">
        <v>0</v>
      </c>
    </row>
    <row r="27" spans="1:14" x14ac:dyDescent="0.25">
      <c r="A27" s="25" t="s">
        <v>28</v>
      </c>
      <c r="B27" s="25" t="s">
        <v>29</v>
      </c>
      <c r="C27" s="25" t="s">
        <v>95</v>
      </c>
      <c r="D27" s="25" t="s">
        <v>28</v>
      </c>
      <c r="E27" s="25" t="s">
        <v>29</v>
      </c>
      <c r="F27" s="25" t="s">
        <v>96</v>
      </c>
      <c r="G27" s="25" t="s">
        <v>97</v>
      </c>
      <c r="H27" s="25" t="s">
        <v>98</v>
      </c>
      <c r="I27" s="25">
        <v>5.31</v>
      </c>
      <c r="J27" s="25">
        <v>5</v>
      </c>
      <c r="K27" s="25">
        <v>5</v>
      </c>
      <c r="L27" s="25">
        <v>0</v>
      </c>
      <c r="M27" s="25">
        <v>0</v>
      </c>
      <c r="N27" s="25">
        <v>0</v>
      </c>
    </row>
    <row r="28" spans="1:14" x14ac:dyDescent="0.25">
      <c r="A28" s="42"/>
      <c r="B28" s="43"/>
      <c r="C28" s="43"/>
      <c r="D28" s="43"/>
      <c r="E28" s="43"/>
      <c r="F28" s="43"/>
      <c r="G28" s="44" t="s">
        <v>3</v>
      </c>
      <c r="H28" s="42"/>
      <c r="I28" s="43">
        <f>SUBTOTAL(109,Table1[Probation Referred, On Probation or Parole, Expelled pursuant to EC 48915(a) or (c) '[EC 2574(c)(4)(A)'] ADA])</f>
        <v>865.8599999999999</v>
      </c>
      <c r="J28" s="43">
        <f>SUBTOTAL(109,Table1[COE-Funded Charter School Non-Juvenile Court Enrollment])</f>
        <v>682</v>
      </c>
      <c r="K28" s="43">
        <f>SUBTOTAL(109,Table1[COE-Funded Charter School Non-Juvenile Court Unduplicated FRPM/EL/Foster Count])</f>
        <v>452</v>
      </c>
      <c r="L28" s="43">
        <f>SUBTOTAL(109,Table1[Juvenile Halls, Homes and Camps '[EC 14057(b) and 14058'] ADA])</f>
        <v>203.67</v>
      </c>
      <c r="M28" s="43">
        <f>SUBTOTAL(109,Table1[COE-Funded Charter School Juvenile Court Enrollment])</f>
        <v>150</v>
      </c>
      <c r="N28" s="43">
        <f>SUBTOTAL(109,Table1[COE-Funded Charter School Juvenile Court Unduplicated FRPM/EL/Foster Count])</f>
        <v>150</v>
      </c>
    </row>
    <row r="29" spans="1:14" x14ac:dyDescent="0.25">
      <c r="A29" s="26" t="s">
        <v>0</v>
      </c>
      <c r="B29" s="27"/>
      <c r="C29" s="27"/>
      <c r="D29" s="27"/>
      <c r="E29" s="27"/>
      <c r="F29" s="27"/>
      <c r="G29" s="27"/>
      <c r="H29" s="27"/>
      <c r="I29" s="27"/>
      <c r="J29" s="28"/>
      <c r="K29" s="28"/>
      <c r="L29" s="28"/>
      <c r="M29" s="28"/>
      <c r="N29" s="28"/>
    </row>
    <row r="30" spans="1:14" x14ac:dyDescent="0.25">
      <c r="A30" s="29" t="s">
        <v>1</v>
      </c>
      <c r="B30" s="27"/>
      <c r="C30" s="27"/>
      <c r="D30" s="27"/>
      <c r="E30" s="27"/>
      <c r="F30" s="27"/>
      <c r="G30" s="27"/>
      <c r="H30" s="27"/>
      <c r="I30" s="27"/>
      <c r="J30" s="28"/>
      <c r="K30" s="28"/>
      <c r="L30" s="28"/>
      <c r="M30" s="28"/>
      <c r="N30" s="28"/>
    </row>
    <row r="31" spans="1:14" x14ac:dyDescent="0.25">
      <c r="A31" s="29" t="s">
        <v>2</v>
      </c>
      <c r="B31" s="27"/>
      <c r="C31" s="27"/>
      <c r="D31" s="27"/>
      <c r="E31" s="27"/>
      <c r="F31" s="27"/>
      <c r="G31" s="27"/>
      <c r="H31" s="27"/>
      <c r="I31" s="27"/>
      <c r="J31" s="28"/>
      <c r="K31" s="28"/>
      <c r="L31" s="28"/>
      <c r="M31" s="28"/>
      <c r="N31" s="28"/>
    </row>
    <row r="32" spans="1:14" x14ac:dyDescent="0.25">
      <c r="A32" s="30" t="s">
        <v>102</v>
      </c>
      <c r="B32" s="27"/>
      <c r="C32" s="27"/>
      <c r="D32" s="27"/>
      <c r="E32" s="27"/>
      <c r="F32" s="27"/>
      <c r="G32" s="27"/>
      <c r="H32" s="27"/>
      <c r="I32" s="27"/>
      <c r="J32" s="28"/>
      <c r="K32" s="28"/>
      <c r="L32" s="28"/>
      <c r="M32" s="28"/>
      <c r="N32" s="28"/>
    </row>
    <row r="33" spans="1:14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8"/>
      <c r="K33" s="28"/>
      <c r="L33" s="28"/>
      <c r="M33" s="28"/>
      <c r="N33" s="28"/>
    </row>
    <row r="34" spans="1:14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8"/>
      <c r="K34" s="28"/>
      <c r="L34" s="28"/>
      <c r="M34" s="28"/>
      <c r="N34" s="28"/>
    </row>
    <row r="35" spans="1:14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8"/>
      <c r="K35" s="28"/>
      <c r="L35" s="28"/>
      <c r="M35" s="28"/>
      <c r="N35" s="28"/>
    </row>
    <row r="36" spans="1:14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8"/>
      <c r="K36" s="28"/>
      <c r="L36" s="28"/>
      <c r="M36" s="28"/>
      <c r="N36" s="28"/>
    </row>
    <row r="37" spans="1:14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8"/>
      <c r="K37" s="28"/>
      <c r="L37" s="28"/>
      <c r="M37" s="28"/>
      <c r="N37" s="28"/>
    </row>
    <row r="38" spans="1:14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8"/>
      <c r="K38" s="28"/>
      <c r="L38" s="28"/>
      <c r="M38" s="28"/>
      <c r="N38" s="28"/>
    </row>
    <row r="39" spans="1:14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8"/>
      <c r="K39" s="28"/>
      <c r="L39" s="28"/>
      <c r="M39" s="28"/>
      <c r="N39" s="28"/>
    </row>
    <row r="40" spans="1:14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8"/>
      <c r="K40" s="28"/>
      <c r="L40" s="28"/>
      <c r="M40" s="28"/>
      <c r="N40" s="28"/>
    </row>
    <row r="41" spans="1:14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8"/>
      <c r="K41" s="28"/>
      <c r="L41" s="28"/>
      <c r="M41" s="28"/>
      <c r="N41" s="28"/>
    </row>
    <row r="42" spans="1:14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8"/>
      <c r="K42" s="28"/>
      <c r="L42" s="28"/>
      <c r="M42" s="28"/>
      <c r="N42" s="28"/>
    </row>
    <row r="43" spans="1:14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8"/>
      <c r="K43" s="28"/>
      <c r="L43" s="28"/>
      <c r="M43" s="28"/>
      <c r="N43" s="28"/>
    </row>
    <row r="44" spans="1:14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8"/>
      <c r="K44" s="28"/>
      <c r="L44" s="28"/>
      <c r="M44" s="28"/>
      <c r="N44" s="28"/>
    </row>
    <row r="45" spans="1:14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8"/>
      <c r="K45" s="28"/>
      <c r="L45" s="28"/>
      <c r="M45" s="28"/>
      <c r="N45" s="28"/>
    </row>
    <row r="46" spans="1:14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8"/>
      <c r="K46" s="28"/>
      <c r="L46" s="28"/>
      <c r="M46" s="28"/>
      <c r="N46" s="28"/>
    </row>
    <row r="47" spans="1:14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8"/>
      <c r="K47" s="28"/>
      <c r="L47" s="28"/>
      <c r="M47" s="28"/>
      <c r="N47" s="28"/>
    </row>
    <row r="48" spans="1:14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8"/>
      <c r="K48" s="28"/>
      <c r="L48" s="28"/>
      <c r="M48" s="28"/>
      <c r="N48" s="28"/>
    </row>
    <row r="49" spans="1:14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8"/>
      <c r="K49" s="28"/>
      <c r="L49" s="28"/>
      <c r="M49" s="28"/>
      <c r="N49" s="28"/>
    </row>
    <row r="50" spans="1:14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8"/>
      <c r="K50" s="28"/>
      <c r="L50" s="28"/>
      <c r="M50" s="28"/>
      <c r="N50" s="28"/>
    </row>
    <row r="51" spans="1:14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8"/>
      <c r="K51" s="28"/>
      <c r="L51" s="28"/>
      <c r="M51" s="28"/>
      <c r="N51" s="28"/>
    </row>
    <row r="52" spans="1:14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8"/>
      <c r="K52" s="28"/>
      <c r="L52" s="28"/>
      <c r="M52" s="28"/>
      <c r="N52" s="28"/>
    </row>
    <row r="53" spans="1:14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8"/>
      <c r="K53" s="28"/>
      <c r="L53" s="28"/>
      <c r="M53" s="28"/>
      <c r="N53" s="28"/>
    </row>
    <row r="54" spans="1:14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8"/>
      <c r="K54" s="28"/>
      <c r="L54" s="28"/>
      <c r="M54" s="28"/>
      <c r="N54" s="28"/>
    </row>
    <row r="55" spans="1:14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8"/>
      <c r="K55" s="28"/>
      <c r="L55" s="28"/>
      <c r="M55" s="28"/>
      <c r="N55" s="28"/>
    </row>
    <row r="56" spans="1:14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8"/>
      <c r="K56" s="28"/>
      <c r="L56" s="28"/>
      <c r="M56" s="28"/>
      <c r="N56" s="28"/>
    </row>
    <row r="57" spans="1:14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8"/>
      <c r="K57" s="28"/>
      <c r="L57" s="28"/>
      <c r="M57" s="28"/>
      <c r="N57" s="28"/>
    </row>
    <row r="58" spans="1:14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8"/>
      <c r="K58" s="28"/>
      <c r="L58" s="28"/>
      <c r="M58" s="28"/>
      <c r="N58" s="28"/>
    </row>
    <row r="59" spans="1:14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8"/>
      <c r="K59" s="28"/>
      <c r="L59" s="28"/>
      <c r="M59" s="28"/>
      <c r="N59" s="28"/>
    </row>
    <row r="60" spans="1:14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8"/>
      <c r="K60" s="28"/>
      <c r="L60" s="28"/>
      <c r="M60" s="28"/>
      <c r="N60" s="28"/>
    </row>
    <row r="61" spans="1:14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8"/>
      <c r="K61" s="28"/>
      <c r="L61" s="28"/>
      <c r="M61" s="28"/>
      <c r="N61" s="28"/>
    </row>
    <row r="62" spans="1:14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8"/>
      <c r="K62" s="28"/>
      <c r="L62" s="28"/>
      <c r="M62" s="28"/>
      <c r="N62" s="28"/>
    </row>
    <row r="63" spans="1:14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8"/>
      <c r="K63" s="28"/>
      <c r="L63" s="28"/>
      <c r="M63" s="28"/>
      <c r="N63" s="28"/>
    </row>
    <row r="64" spans="1:14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8"/>
      <c r="K64" s="28"/>
      <c r="L64" s="28"/>
      <c r="M64" s="28"/>
      <c r="N64" s="28"/>
    </row>
    <row r="65" spans="1:14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8"/>
      <c r="K65" s="28"/>
      <c r="L65" s="28"/>
      <c r="M65" s="28"/>
      <c r="N65" s="28"/>
    </row>
    <row r="66" spans="1:14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8"/>
      <c r="K66" s="28"/>
      <c r="L66" s="28"/>
      <c r="M66" s="28"/>
      <c r="N66" s="28"/>
    </row>
    <row r="67" spans="1:14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8"/>
      <c r="K67" s="28"/>
      <c r="L67" s="28"/>
      <c r="M67" s="28"/>
      <c r="N67" s="28"/>
    </row>
    <row r="68" spans="1:14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8"/>
      <c r="K68" s="28"/>
      <c r="L68" s="28"/>
      <c r="M68" s="28"/>
      <c r="N68" s="28"/>
    </row>
    <row r="69" spans="1:14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8"/>
      <c r="K69" s="28"/>
      <c r="L69" s="28"/>
      <c r="M69" s="28"/>
      <c r="N69" s="28"/>
    </row>
    <row r="70" spans="1:14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8"/>
      <c r="K70" s="28"/>
      <c r="L70" s="28"/>
      <c r="M70" s="28"/>
      <c r="N70" s="28"/>
    </row>
    <row r="71" spans="1:14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8"/>
      <c r="K71" s="28"/>
      <c r="L71" s="28"/>
      <c r="M71" s="28"/>
      <c r="N71" s="28"/>
    </row>
    <row r="72" spans="1:14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8"/>
      <c r="K72" s="28"/>
      <c r="L72" s="28"/>
      <c r="M72" s="28"/>
      <c r="N72" s="28"/>
    </row>
    <row r="73" spans="1:14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8"/>
      <c r="K73" s="28"/>
      <c r="L73" s="28"/>
      <c r="M73" s="28"/>
      <c r="N73" s="28"/>
    </row>
    <row r="74" spans="1:14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8"/>
      <c r="K74" s="28"/>
      <c r="L74" s="28"/>
      <c r="M74" s="28"/>
      <c r="N74" s="28"/>
    </row>
    <row r="75" spans="1:14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8"/>
      <c r="K75" s="28"/>
      <c r="L75" s="28"/>
      <c r="M75" s="28"/>
      <c r="N75" s="28"/>
    </row>
    <row r="76" spans="1:14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8"/>
      <c r="K76" s="28"/>
      <c r="L76" s="28"/>
      <c r="M76" s="28"/>
      <c r="N76" s="28"/>
    </row>
    <row r="77" spans="1:14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8"/>
      <c r="K77" s="28"/>
      <c r="L77" s="28"/>
      <c r="M77" s="28"/>
      <c r="N77" s="28"/>
    </row>
    <row r="78" spans="1:14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8"/>
      <c r="K78" s="28"/>
      <c r="L78" s="28"/>
      <c r="M78" s="28"/>
      <c r="N78" s="28"/>
    </row>
    <row r="79" spans="1:14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8"/>
      <c r="K79" s="28"/>
      <c r="L79" s="28"/>
      <c r="M79" s="28"/>
      <c r="N79" s="28"/>
    </row>
    <row r="80" spans="1:14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8"/>
      <c r="K80" s="28"/>
      <c r="L80" s="28"/>
      <c r="M80" s="28"/>
      <c r="N80" s="28"/>
    </row>
    <row r="81" spans="1:14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8"/>
      <c r="K81" s="28"/>
      <c r="L81" s="28"/>
      <c r="M81" s="28"/>
      <c r="N81" s="28"/>
    </row>
    <row r="82" spans="1:14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8"/>
      <c r="K82" s="28"/>
      <c r="L82" s="28"/>
      <c r="M82" s="28"/>
      <c r="N82" s="28"/>
    </row>
    <row r="83" spans="1:14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8"/>
      <c r="K83" s="28"/>
      <c r="L83" s="28"/>
      <c r="M83" s="28"/>
      <c r="N83" s="28"/>
    </row>
    <row r="84" spans="1:14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8"/>
      <c r="K84" s="28"/>
      <c r="L84" s="28"/>
      <c r="M84" s="28"/>
      <c r="N84" s="28"/>
    </row>
    <row r="85" spans="1:14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8"/>
      <c r="K85" s="28"/>
      <c r="L85" s="28"/>
      <c r="M85" s="28"/>
      <c r="N85" s="28"/>
    </row>
    <row r="86" spans="1:14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8"/>
      <c r="K86" s="28"/>
      <c r="L86" s="28"/>
      <c r="M86" s="28"/>
      <c r="N86" s="28"/>
    </row>
    <row r="87" spans="1:14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8"/>
      <c r="K87" s="28"/>
      <c r="L87" s="28"/>
      <c r="M87" s="28"/>
      <c r="N87" s="28"/>
    </row>
    <row r="88" spans="1:14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8"/>
      <c r="K88" s="28"/>
      <c r="L88" s="28"/>
      <c r="M88" s="28"/>
      <c r="N88" s="28"/>
    </row>
    <row r="89" spans="1:14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8"/>
      <c r="K89" s="28"/>
      <c r="L89" s="28"/>
      <c r="M89" s="28"/>
      <c r="N89" s="28"/>
    </row>
  </sheetData>
  <printOptions horizontalCentered="1"/>
  <pageMargins left="0.5" right="0.5" top="0.5" bottom="0.5" header="0.25" footer="0.25"/>
  <pageSetup scale="42" fitToHeight="0" orientation="landscape" r:id="rId1"/>
  <headerFooter>
    <oddFooter>Page &amp;P of &amp;N</oddFooter>
  </headerFooter>
  <ignoredErrors>
    <ignoredError sqref="A7:N27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"/>
  <sheetViews>
    <sheetView zoomScaleNormal="100" workbookViewId="0">
      <pane ySplit="6" topLeftCell="A7" activePane="bottomLeft" state="frozen"/>
      <selection activeCell="A6" sqref="A6:N6"/>
      <selection pane="bottomLeft"/>
    </sheetView>
  </sheetViews>
  <sheetFormatPr defaultRowHeight="14.25" x14ac:dyDescent="0.2"/>
  <cols>
    <col min="1" max="1" width="11.33203125" style="8" customWidth="1"/>
    <col min="2" max="2" width="12" style="8" customWidth="1"/>
    <col min="3" max="3" width="34.5546875" style="8" customWidth="1"/>
    <col min="4" max="4" width="14.44140625" style="8" customWidth="1"/>
    <col min="5" max="6" width="12" style="8" customWidth="1"/>
    <col min="7" max="7" width="41.109375" style="8" customWidth="1"/>
    <col min="8" max="8" width="12.21875" style="8" customWidth="1"/>
    <col min="9" max="9" width="20.77734375" style="8" customWidth="1"/>
    <col min="10" max="10" width="14" style="8" customWidth="1"/>
    <col min="11" max="11" width="18.88671875" style="8" customWidth="1"/>
    <col min="12" max="12" width="18.21875" style="8" customWidth="1"/>
    <col min="13" max="13" width="14.5546875" style="8" customWidth="1"/>
    <col min="14" max="14" width="18.5546875" style="8" customWidth="1"/>
    <col min="15" max="16384" width="8.88671875" style="8"/>
  </cols>
  <sheetData>
    <row r="1" spans="1:14" s="3" customFormat="1" ht="15" customHeight="1" x14ac:dyDescent="0.25">
      <c r="A1" s="11" t="s">
        <v>30</v>
      </c>
      <c r="B1" s="9"/>
      <c r="C1" s="9"/>
      <c r="D1" s="9"/>
      <c r="E1" s="9"/>
      <c r="F1" s="9"/>
      <c r="G1" s="9"/>
      <c r="H1" s="9"/>
      <c r="I1" s="9"/>
      <c r="J1" s="12"/>
      <c r="K1" s="12"/>
      <c r="L1" s="12"/>
      <c r="M1" s="12"/>
      <c r="N1" s="12"/>
    </row>
    <row r="2" spans="1:14" s="3" customFormat="1" ht="15" x14ac:dyDescent="0.2">
      <c r="A2" s="41" t="s">
        <v>143</v>
      </c>
      <c r="B2" s="9"/>
      <c r="C2" s="9"/>
      <c r="D2" s="9"/>
      <c r="E2" s="9"/>
      <c r="F2" s="9"/>
      <c r="G2" s="9"/>
      <c r="H2" s="9"/>
      <c r="I2" s="9"/>
      <c r="J2" s="12"/>
      <c r="K2" s="12"/>
      <c r="L2" s="12"/>
      <c r="M2" s="12"/>
      <c r="N2" s="12"/>
    </row>
    <row r="3" spans="1:14" s="3" customFormat="1" ht="30" customHeight="1" x14ac:dyDescent="0.2">
      <c r="A3" s="31" t="s">
        <v>1</v>
      </c>
      <c r="B3" s="9"/>
      <c r="C3" s="9"/>
      <c r="D3" s="9"/>
      <c r="E3" s="9"/>
      <c r="F3" s="9"/>
      <c r="G3" s="9"/>
      <c r="H3" s="9"/>
      <c r="I3" s="9"/>
      <c r="J3" s="12"/>
      <c r="K3" s="12"/>
      <c r="L3" s="12"/>
      <c r="M3" s="12"/>
      <c r="N3" s="12"/>
    </row>
    <row r="4" spans="1:14" s="3" customFormat="1" ht="15" x14ac:dyDescent="0.2">
      <c r="A4" s="46" t="s">
        <v>145</v>
      </c>
      <c r="B4" s="9"/>
      <c r="C4" s="9"/>
      <c r="D4" s="9"/>
      <c r="E4" s="9"/>
      <c r="F4" s="9"/>
      <c r="G4" s="9"/>
      <c r="H4" s="9"/>
      <c r="I4" s="9"/>
      <c r="J4" s="12"/>
      <c r="K4" s="12"/>
      <c r="L4" s="12"/>
      <c r="M4" s="12"/>
      <c r="N4" s="12"/>
    </row>
    <row r="5" spans="1:14" s="3" customFormat="1" ht="15" customHeight="1" x14ac:dyDescent="0.2">
      <c r="A5" s="29" t="s">
        <v>104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 s="7" customFormat="1" ht="78.75" customHeight="1" x14ac:dyDescent="0.25">
      <c r="A6" s="47" t="s">
        <v>32</v>
      </c>
      <c r="B6" s="47" t="s">
        <v>33</v>
      </c>
      <c r="C6" s="47" t="s">
        <v>34</v>
      </c>
      <c r="D6" s="48" t="s">
        <v>35</v>
      </c>
      <c r="E6" s="48" t="s">
        <v>36</v>
      </c>
      <c r="F6" s="48" t="s">
        <v>37</v>
      </c>
      <c r="G6" s="48" t="s">
        <v>38</v>
      </c>
      <c r="H6" s="48" t="s">
        <v>39</v>
      </c>
      <c r="I6" s="48" t="s">
        <v>116</v>
      </c>
      <c r="J6" s="49" t="s">
        <v>117</v>
      </c>
      <c r="K6" s="49" t="s">
        <v>118</v>
      </c>
      <c r="L6" s="49" t="s">
        <v>119</v>
      </c>
      <c r="M6" s="49" t="s">
        <v>120</v>
      </c>
      <c r="N6" s="49" t="s">
        <v>121</v>
      </c>
    </row>
    <row r="7" spans="1:14" ht="15" x14ac:dyDescent="0.2">
      <c r="A7" s="32" t="s">
        <v>4</v>
      </c>
      <c r="B7" s="32" t="s">
        <v>5</v>
      </c>
      <c r="C7" s="25" t="s">
        <v>40</v>
      </c>
      <c r="D7" s="32" t="s">
        <v>4</v>
      </c>
      <c r="E7" s="32" t="s">
        <v>5</v>
      </c>
      <c r="F7" s="32" t="s">
        <v>41</v>
      </c>
      <c r="G7" s="33" t="s">
        <v>42</v>
      </c>
      <c r="H7" s="34" t="s">
        <v>43</v>
      </c>
      <c r="I7" s="35">
        <v>0</v>
      </c>
      <c r="J7" s="33">
        <v>1</v>
      </c>
      <c r="K7" s="33">
        <v>0</v>
      </c>
      <c r="L7" s="35">
        <v>0</v>
      </c>
      <c r="M7" s="25">
        <v>0</v>
      </c>
      <c r="N7" s="25">
        <v>0</v>
      </c>
    </row>
    <row r="8" spans="1:14" ht="15" x14ac:dyDescent="0.2">
      <c r="A8" s="32" t="s">
        <v>6</v>
      </c>
      <c r="B8" s="32" t="s">
        <v>7</v>
      </c>
      <c r="C8" s="25" t="s">
        <v>44</v>
      </c>
      <c r="D8" s="32" t="s">
        <v>6</v>
      </c>
      <c r="E8" s="32" t="s">
        <v>7</v>
      </c>
      <c r="F8" s="32" t="s">
        <v>51</v>
      </c>
      <c r="G8" s="33" t="s">
        <v>52</v>
      </c>
      <c r="H8" s="34" t="s">
        <v>53</v>
      </c>
      <c r="I8" s="35">
        <v>0</v>
      </c>
      <c r="J8" s="33">
        <v>0</v>
      </c>
      <c r="K8" s="33">
        <v>0</v>
      </c>
      <c r="L8" s="35">
        <v>215.78</v>
      </c>
      <c r="M8" s="25">
        <v>146</v>
      </c>
      <c r="N8" s="25">
        <v>146</v>
      </c>
    </row>
    <row r="9" spans="1:14" ht="15" x14ac:dyDescent="0.2">
      <c r="A9" s="32" t="s">
        <v>6</v>
      </c>
      <c r="B9" s="32" t="s">
        <v>7</v>
      </c>
      <c r="C9" s="25" t="s">
        <v>44</v>
      </c>
      <c r="D9" s="32" t="s">
        <v>6</v>
      </c>
      <c r="E9" s="32" t="s">
        <v>7</v>
      </c>
      <c r="F9" s="32" t="s">
        <v>45</v>
      </c>
      <c r="G9" s="33" t="s">
        <v>46</v>
      </c>
      <c r="H9" s="34" t="s">
        <v>47</v>
      </c>
      <c r="I9" s="35">
        <v>14.22</v>
      </c>
      <c r="J9" s="33">
        <v>8</v>
      </c>
      <c r="K9" s="33">
        <v>6</v>
      </c>
      <c r="L9" s="35">
        <v>0</v>
      </c>
      <c r="M9" s="25">
        <v>0</v>
      </c>
      <c r="N9" s="25">
        <v>0</v>
      </c>
    </row>
    <row r="10" spans="1:14" ht="15" x14ac:dyDescent="0.2">
      <c r="A10" s="32" t="s">
        <v>6</v>
      </c>
      <c r="B10" s="32" t="s">
        <v>7</v>
      </c>
      <c r="C10" s="34" t="s">
        <v>44</v>
      </c>
      <c r="D10" s="32" t="s">
        <v>6</v>
      </c>
      <c r="E10" s="32" t="s">
        <v>7</v>
      </c>
      <c r="F10" s="32" t="s">
        <v>48</v>
      </c>
      <c r="G10" s="33" t="s">
        <v>49</v>
      </c>
      <c r="H10" s="34" t="s">
        <v>50</v>
      </c>
      <c r="I10" s="35">
        <v>262.85000000000002</v>
      </c>
      <c r="J10" s="33">
        <v>275</v>
      </c>
      <c r="K10" s="33">
        <v>154</v>
      </c>
      <c r="L10" s="35">
        <v>0</v>
      </c>
      <c r="M10" s="25">
        <v>0</v>
      </c>
      <c r="N10" s="25">
        <v>0</v>
      </c>
    </row>
    <row r="11" spans="1:14" ht="15" x14ac:dyDescent="0.2">
      <c r="A11" s="32">
        <v>19</v>
      </c>
      <c r="B11" s="32">
        <v>10199</v>
      </c>
      <c r="C11" s="34" t="s">
        <v>58</v>
      </c>
      <c r="D11" s="32" t="s">
        <v>10</v>
      </c>
      <c r="E11" s="32" t="s">
        <v>11</v>
      </c>
      <c r="F11" s="32" t="s">
        <v>59</v>
      </c>
      <c r="G11" s="33" t="s">
        <v>60</v>
      </c>
      <c r="H11" s="34" t="s">
        <v>61</v>
      </c>
      <c r="I11" s="35">
        <v>149.1</v>
      </c>
      <c r="J11" s="33">
        <v>0</v>
      </c>
      <c r="K11" s="33">
        <v>0</v>
      </c>
      <c r="L11" s="35">
        <v>0</v>
      </c>
      <c r="M11" s="25">
        <v>0</v>
      </c>
      <c r="N11" s="25">
        <v>0</v>
      </c>
    </row>
    <row r="12" spans="1:14" ht="15" x14ac:dyDescent="0.2">
      <c r="A12" s="32">
        <v>20</v>
      </c>
      <c r="B12" s="32" t="s">
        <v>13</v>
      </c>
      <c r="C12" s="34" t="s">
        <v>62</v>
      </c>
      <c r="D12" s="32" t="s">
        <v>12</v>
      </c>
      <c r="E12" s="32" t="s">
        <v>13</v>
      </c>
      <c r="F12" s="32" t="s">
        <v>63</v>
      </c>
      <c r="G12" s="33" t="s">
        <v>64</v>
      </c>
      <c r="H12" s="34" t="s">
        <v>65</v>
      </c>
      <c r="I12" s="35">
        <v>6.21</v>
      </c>
      <c r="J12" s="33">
        <v>11</v>
      </c>
      <c r="K12" s="33">
        <v>10</v>
      </c>
      <c r="L12" s="35">
        <v>0</v>
      </c>
      <c r="M12" s="25">
        <v>0</v>
      </c>
      <c r="N12" s="25">
        <v>0</v>
      </c>
    </row>
    <row r="13" spans="1:14" ht="15" x14ac:dyDescent="0.2">
      <c r="A13" s="32">
        <v>20</v>
      </c>
      <c r="B13" s="32" t="s">
        <v>13</v>
      </c>
      <c r="C13" s="25" t="s">
        <v>62</v>
      </c>
      <c r="D13" s="32" t="s">
        <v>12</v>
      </c>
      <c r="E13" s="32" t="s">
        <v>13</v>
      </c>
      <c r="F13" s="32" t="s">
        <v>66</v>
      </c>
      <c r="G13" s="33" t="s">
        <v>67</v>
      </c>
      <c r="H13" s="34" t="s">
        <v>68</v>
      </c>
      <c r="I13" s="35">
        <v>23.08</v>
      </c>
      <c r="J13" s="33">
        <v>20</v>
      </c>
      <c r="K13" s="33">
        <v>17</v>
      </c>
      <c r="L13" s="35">
        <v>0</v>
      </c>
      <c r="M13" s="25">
        <v>0</v>
      </c>
      <c r="N13" s="25">
        <v>0</v>
      </c>
    </row>
    <row r="14" spans="1:14" ht="15" x14ac:dyDescent="0.2">
      <c r="A14" s="32">
        <v>21</v>
      </c>
      <c r="B14" s="32" t="s">
        <v>15</v>
      </c>
      <c r="C14" s="34" t="s">
        <v>69</v>
      </c>
      <c r="D14" s="32" t="s">
        <v>14</v>
      </c>
      <c r="E14" s="32" t="s">
        <v>15</v>
      </c>
      <c r="F14" s="32" t="s">
        <v>70</v>
      </c>
      <c r="G14" s="33" t="s">
        <v>71</v>
      </c>
      <c r="H14" s="34" t="s">
        <v>72</v>
      </c>
      <c r="I14" s="35">
        <v>8.08</v>
      </c>
      <c r="J14" s="33">
        <v>15</v>
      </c>
      <c r="K14" s="33">
        <v>13</v>
      </c>
      <c r="L14" s="35">
        <v>0</v>
      </c>
      <c r="M14" s="25">
        <v>0</v>
      </c>
      <c r="N14" s="25">
        <v>0</v>
      </c>
    </row>
    <row r="15" spans="1:14" ht="15" x14ac:dyDescent="0.2">
      <c r="A15" s="32">
        <v>27</v>
      </c>
      <c r="B15" s="32" t="s">
        <v>17</v>
      </c>
      <c r="C15" s="25" t="s">
        <v>105</v>
      </c>
      <c r="D15" s="32" t="s">
        <v>16</v>
      </c>
      <c r="E15" s="32" t="s">
        <v>17</v>
      </c>
      <c r="F15" s="32" t="s">
        <v>106</v>
      </c>
      <c r="G15" s="33" t="s">
        <v>107</v>
      </c>
      <c r="H15" s="34" t="s">
        <v>108</v>
      </c>
      <c r="I15" s="35">
        <v>0</v>
      </c>
      <c r="J15" s="33">
        <v>1</v>
      </c>
      <c r="K15" s="33">
        <v>1</v>
      </c>
      <c r="L15" s="35">
        <v>0</v>
      </c>
      <c r="M15" s="25">
        <v>0</v>
      </c>
      <c r="N15" s="25">
        <v>0</v>
      </c>
    </row>
    <row r="16" spans="1:14" ht="15" x14ac:dyDescent="0.2">
      <c r="A16" s="32">
        <v>31</v>
      </c>
      <c r="B16" s="32" t="s">
        <v>19</v>
      </c>
      <c r="C16" s="34" t="s">
        <v>73</v>
      </c>
      <c r="D16" s="32" t="s">
        <v>18</v>
      </c>
      <c r="E16" s="32" t="s">
        <v>19</v>
      </c>
      <c r="F16" s="32" t="s">
        <v>74</v>
      </c>
      <c r="G16" s="33" t="s">
        <v>75</v>
      </c>
      <c r="H16" s="34" t="s">
        <v>76</v>
      </c>
      <c r="I16" s="35">
        <v>62.81</v>
      </c>
      <c r="J16" s="33">
        <v>64</v>
      </c>
      <c r="K16" s="33">
        <v>36</v>
      </c>
      <c r="L16" s="35">
        <v>0</v>
      </c>
      <c r="M16" s="25">
        <v>0</v>
      </c>
      <c r="N16" s="25">
        <v>0</v>
      </c>
    </row>
    <row r="17" spans="1:14" ht="15" x14ac:dyDescent="0.2">
      <c r="A17" s="32">
        <v>33</v>
      </c>
      <c r="B17" s="32">
        <v>10330</v>
      </c>
      <c r="C17" s="34" t="s">
        <v>77</v>
      </c>
      <c r="D17" s="32" t="s">
        <v>20</v>
      </c>
      <c r="E17" s="32" t="s">
        <v>21</v>
      </c>
      <c r="F17" s="32" t="s">
        <v>81</v>
      </c>
      <c r="G17" s="33" t="s">
        <v>82</v>
      </c>
      <c r="H17" s="34" t="s">
        <v>83</v>
      </c>
      <c r="I17" s="35">
        <v>12.59</v>
      </c>
      <c r="J17" s="33">
        <v>0</v>
      </c>
      <c r="K17" s="33">
        <v>0</v>
      </c>
      <c r="L17" s="35">
        <v>0</v>
      </c>
      <c r="M17" s="25">
        <v>0</v>
      </c>
      <c r="N17" s="25">
        <v>0</v>
      </c>
    </row>
    <row r="18" spans="1:14" ht="15" x14ac:dyDescent="0.2">
      <c r="A18" s="32">
        <v>33</v>
      </c>
      <c r="B18" s="32">
        <v>10330</v>
      </c>
      <c r="C18" s="34" t="s">
        <v>77</v>
      </c>
      <c r="D18" s="32" t="s">
        <v>20</v>
      </c>
      <c r="E18" s="32" t="s">
        <v>21</v>
      </c>
      <c r="F18" s="32" t="s">
        <v>109</v>
      </c>
      <c r="G18" s="33" t="s">
        <v>110</v>
      </c>
      <c r="H18" s="34" t="s">
        <v>111</v>
      </c>
      <c r="I18" s="35">
        <v>0.53</v>
      </c>
      <c r="J18" s="33">
        <v>0</v>
      </c>
      <c r="K18" s="33">
        <v>0</v>
      </c>
      <c r="L18" s="35">
        <v>0</v>
      </c>
      <c r="M18" s="25">
        <v>0</v>
      </c>
      <c r="N18" s="25">
        <v>0</v>
      </c>
    </row>
    <row r="19" spans="1:14" ht="15" x14ac:dyDescent="0.2">
      <c r="A19" s="32">
        <v>33</v>
      </c>
      <c r="B19" s="32" t="s">
        <v>21</v>
      </c>
      <c r="C19" s="34" t="s">
        <v>77</v>
      </c>
      <c r="D19" s="32" t="s">
        <v>20</v>
      </c>
      <c r="E19" s="32" t="s">
        <v>21</v>
      </c>
      <c r="F19" s="32" t="s">
        <v>78</v>
      </c>
      <c r="G19" s="33" t="s">
        <v>79</v>
      </c>
      <c r="H19" s="34" t="s">
        <v>80</v>
      </c>
      <c r="I19" s="35">
        <v>27.91</v>
      </c>
      <c r="J19" s="33">
        <v>24</v>
      </c>
      <c r="K19" s="33">
        <v>19</v>
      </c>
      <c r="L19" s="35">
        <v>0</v>
      </c>
      <c r="M19" s="25">
        <v>0</v>
      </c>
      <c r="N19" s="25">
        <v>0</v>
      </c>
    </row>
    <row r="20" spans="1:14" ht="15" x14ac:dyDescent="0.2">
      <c r="A20" s="32">
        <v>39</v>
      </c>
      <c r="B20" s="32" t="s">
        <v>23</v>
      </c>
      <c r="C20" s="34" t="s">
        <v>84</v>
      </c>
      <c r="D20" s="32" t="s">
        <v>22</v>
      </c>
      <c r="E20" s="32" t="s">
        <v>23</v>
      </c>
      <c r="F20" s="32" t="s">
        <v>85</v>
      </c>
      <c r="G20" s="33" t="s">
        <v>86</v>
      </c>
      <c r="H20" s="34" t="s">
        <v>87</v>
      </c>
      <c r="I20" s="35">
        <v>116.14</v>
      </c>
      <c r="J20" s="33">
        <v>111</v>
      </c>
      <c r="K20" s="33">
        <v>91</v>
      </c>
      <c r="L20" s="35">
        <v>0</v>
      </c>
      <c r="M20" s="25">
        <v>0</v>
      </c>
      <c r="N20" s="25">
        <v>0</v>
      </c>
    </row>
    <row r="21" spans="1:14" ht="15" x14ac:dyDescent="0.2">
      <c r="A21" s="32">
        <v>39</v>
      </c>
      <c r="B21" s="32" t="s">
        <v>23</v>
      </c>
      <c r="C21" s="34" t="s">
        <v>84</v>
      </c>
      <c r="D21" s="32" t="s">
        <v>22</v>
      </c>
      <c r="E21" s="32" t="s">
        <v>23</v>
      </c>
      <c r="F21" s="32" t="s">
        <v>88</v>
      </c>
      <c r="G21" s="33" t="s">
        <v>89</v>
      </c>
      <c r="H21" s="34" t="s">
        <v>90</v>
      </c>
      <c r="I21" s="35">
        <v>16.03</v>
      </c>
      <c r="J21" s="33">
        <v>24</v>
      </c>
      <c r="K21" s="33">
        <v>20</v>
      </c>
      <c r="L21" s="35">
        <v>0</v>
      </c>
      <c r="M21" s="25">
        <v>0</v>
      </c>
      <c r="N21" s="25">
        <v>0</v>
      </c>
    </row>
    <row r="22" spans="1:14" ht="15" x14ac:dyDescent="0.2">
      <c r="A22" s="32">
        <v>43</v>
      </c>
      <c r="B22" s="32" t="s">
        <v>25</v>
      </c>
      <c r="C22" s="34" t="s">
        <v>112</v>
      </c>
      <c r="D22" s="32" t="s">
        <v>24</v>
      </c>
      <c r="E22" s="32" t="s">
        <v>25</v>
      </c>
      <c r="F22" s="32" t="s">
        <v>113</v>
      </c>
      <c r="G22" s="33" t="s">
        <v>114</v>
      </c>
      <c r="H22" s="34" t="s">
        <v>115</v>
      </c>
      <c r="I22" s="35">
        <v>51.13</v>
      </c>
      <c r="J22" s="33">
        <v>13</v>
      </c>
      <c r="K22" s="33">
        <v>7</v>
      </c>
      <c r="L22" s="35">
        <v>0</v>
      </c>
      <c r="M22" s="25">
        <v>0</v>
      </c>
      <c r="N22" s="25">
        <v>0</v>
      </c>
    </row>
    <row r="23" spans="1:14" ht="15" x14ac:dyDescent="0.2">
      <c r="A23" s="32">
        <v>45</v>
      </c>
      <c r="B23" s="32" t="s">
        <v>27</v>
      </c>
      <c r="C23" s="34" t="s">
        <v>91</v>
      </c>
      <c r="D23" s="32" t="s">
        <v>26</v>
      </c>
      <c r="E23" s="32" t="s">
        <v>27</v>
      </c>
      <c r="F23" s="32" t="s">
        <v>92</v>
      </c>
      <c r="G23" s="33" t="s">
        <v>93</v>
      </c>
      <c r="H23" s="34" t="s">
        <v>94</v>
      </c>
      <c r="I23" s="35">
        <v>3.95</v>
      </c>
      <c r="J23" s="33">
        <v>1</v>
      </c>
      <c r="K23" s="33">
        <v>1</v>
      </c>
      <c r="L23" s="35">
        <v>0</v>
      </c>
      <c r="M23" s="25">
        <v>0</v>
      </c>
      <c r="N23" s="25">
        <v>0</v>
      </c>
    </row>
    <row r="24" spans="1:14" ht="15" x14ac:dyDescent="0.2">
      <c r="A24" s="32">
        <v>50</v>
      </c>
      <c r="B24" s="32" t="s">
        <v>29</v>
      </c>
      <c r="C24" s="34" t="s">
        <v>95</v>
      </c>
      <c r="D24" s="32" t="s">
        <v>28</v>
      </c>
      <c r="E24" s="32" t="s">
        <v>29</v>
      </c>
      <c r="F24" s="32" t="s">
        <v>96</v>
      </c>
      <c r="G24" s="33" t="s">
        <v>97</v>
      </c>
      <c r="H24" s="34" t="s">
        <v>98</v>
      </c>
      <c r="I24" s="35">
        <v>5.78</v>
      </c>
      <c r="J24" s="33">
        <v>3</v>
      </c>
      <c r="K24" s="33">
        <v>1</v>
      </c>
      <c r="L24" s="35">
        <v>0</v>
      </c>
      <c r="M24" s="25">
        <v>0</v>
      </c>
      <c r="N24" s="25">
        <v>0</v>
      </c>
    </row>
    <row r="25" spans="1:14" ht="15.75" x14ac:dyDescent="0.25">
      <c r="A25" s="43"/>
      <c r="B25" s="43"/>
      <c r="C25" s="43"/>
      <c r="D25" s="43"/>
      <c r="E25" s="43"/>
      <c r="F25" s="43"/>
      <c r="G25" s="44" t="s">
        <v>3</v>
      </c>
      <c r="H25" s="43"/>
      <c r="I25" s="43">
        <f>SUBTOTAL(109,Table3[Probation Referred, On Probation or Parole, Expelled pursuant to EC 48915(a) or (c) '[EC 2574(c)(4)(A)'] ADA])</f>
        <v>760.41</v>
      </c>
      <c r="J25" s="43">
        <f>SUBTOTAL(109,Table3[COE-Funded Charter School Non-Juvenile Court Enrollment])</f>
        <v>571</v>
      </c>
      <c r="K25" s="43">
        <f>SUBTOTAL(109,Table3[COE-Funded Charter School Non-Juvenile Court Unduplicated FRPM/EL/Foster Count])</f>
        <v>376</v>
      </c>
      <c r="L25" s="43">
        <f>SUBTOTAL(109,Table3[Juvenile Halls, Homes and Camps '[EC 14057(b) and 14058'] ADA])</f>
        <v>215.78</v>
      </c>
      <c r="M25" s="43">
        <f>SUBTOTAL(109,Table3[COE-Funded Charter School Juvenile Court Enrollment])</f>
        <v>146</v>
      </c>
      <c r="N25" s="43">
        <f>SUBTOTAL(109,Table3[COE-Funded Charter School Juvenile Court Unduplicated FRPM/EL/Foster Count])</f>
        <v>146</v>
      </c>
    </row>
    <row r="26" spans="1:14" ht="15.75" x14ac:dyDescent="0.25">
      <c r="A26" s="26" t="s">
        <v>0</v>
      </c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</row>
    <row r="27" spans="1:14" ht="15" x14ac:dyDescent="0.2">
      <c r="A27" s="29" t="s">
        <v>1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14" ht="15" x14ac:dyDescent="0.2">
      <c r="A28" s="29" t="s">
        <v>2</v>
      </c>
      <c r="B28" s="36"/>
      <c r="C28" s="36"/>
      <c r="D28" s="36"/>
      <c r="E28" s="36"/>
      <c r="F28" s="36"/>
      <c r="G28" s="36"/>
      <c r="H28" s="36"/>
      <c r="I28" s="37"/>
      <c r="J28" s="37"/>
      <c r="K28" s="37"/>
      <c r="L28" s="36"/>
      <c r="M28" s="36"/>
      <c r="N28" s="36"/>
    </row>
    <row r="29" spans="1:14" ht="15" x14ac:dyDescent="0.2">
      <c r="A29" s="30" t="s">
        <v>102</v>
      </c>
      <c r="B29" s="36"/>
      <c r="C29" s="36"/>
      <c r="D29" s="36"/>
      <c r="E29" s="36"/>
      <c r="F29" s="36"/>
      <c r="G29" s="36"/>
      <c r="H29" s="36"/>
      <c r="I29" s="37"/>
      <c r="J29" s="36"/>
      <c r="K29" s="36"/>
      <c r="L29" s="36"/>
      <c r="M29" s="36"/>
      <c r="N29" s="36"/>
    </row>
    <row r="30" spans="1:14" ht="15.75" x14ac:dyDescent="0.25">
      <c r="A30" s="25"/>
      <c r="B30" s="32"/>
      <c r="C30" s="25"/>
      <c r="D30" s="32"/>
      <c r="E30" s="32"/>
      <c r="F30" s="32"/>
      <c r="G30" s="33"/>
      <c r="H30" s="38"/>
      <c r="I30" s="39"/>
      <c r="J30" s="40"/>
      <c r="K30" s="40"/>
      <c r="L30" s="39"/>
      <c r="M30" s="40"/>
      <c r="N30" s="40"/>
    </row>
    <row r="31" spans="1:14" ht="15" x14ac:dyDescent="0.2">
      <c r="A31" s="4"/>
    </row>
    <row r="32" spans="1:14" ht="15" x14ac:dyDescent="0.2">
      <c r="A32" s="4"/>
    </row>
    <row r="33" spans="1:1" ht="15" x14ac:dyDescent="0.2">
      <c r="A33" s="4"/>
    </row>
  </sheetData>
  <printOptions horizontalCentered="1"/>
  <pageMargins left="0.5" right="0.5" top="0.5" bottom="0.5" header="0.25" footer="0.25"/>
  <pageSetup paperSize="5" scale="54" fitToHeight="0" orientation="landscape" r:id="rId1"/>
  <headerFooter>
    <oddFooter>Page &amp;P of &amp;N</oddFooter>
  </headerFooter>
  <ignoredErrors>
    <ignoredError sqref="A7:N24" numberStoredAsText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zoomScaleNormal="100" workbookViewId="0">
      <pane ySplit="6" topLeftCell="A7" activePane="bottomLeft" state="frozen"/>
      <selection activeCell="A6" sqref="A6:N6"/>
      <selection pane="bottomLeft"/>
    </sheetView>
  </sheetViews>
  <sheetFormatPr defaultRowHeight="14.25" x14ac:dyDescent="0.2"/>
  <cols>
    <col min="1" max="1" width="11.33203125" style="8" customWidth="1"/>
    <col min="2" max="2" width="12" style="8" customWidth="1"/>
    <col min="3" max="3" width="34.5546875" style="8" customWidth="1"/>
    <col min="4" max="4" width="14.44140625" style="8" customWidth="1"/>
    <col min="5" max="6" width="12" style="8" customWidth="1"/>
    <col min="7" max="7" width="41.109375" style="8" customWidth="1"/>
    <col min="8" max="8" width="12.21875" style="8" customWidth="1"/>
    <col min="9" max="9" width="20.77734375" style="8" customWidth="1"/>
    <col min="10" max="10" width="14" style="8" customWidth="1"/>
    <col min="11" max="11" width="18.88671875" style="8" customWidth="1"/>
    <col min="12" max="12" width="18.21875" style="8" customWidth="1"/>
    <col min="13" max="13" width="14.5546875" style="8" customWidth="1"/>
    <col min="14" max="14" width="18.5546875" style="8" customWidth="1"/>
    <col min="15" max="16384" width="8.88671875" style="8"/>
  </cols>
  <sheetData>
    <row r="1" spans="1:14" s="3" customFormat="1" ht="15" customHeight="1" x14ac:dyDescent="0.25">
      <c r="A1" s="10" t="s">
        <v>30</v>
      </c>
      <c r="B1" s="9"/>
      <c r="C1" s="9"/>
      <c r="D1" s="9"/>
      <c r="E1" s="9"/>
      <c r="F1" s="9"/>
      <c r="G1" s="9"/>
      <c r="H1" s="1"/>
      <c r="I1" s="1"/>
      <c r="J1" s="2"/>
      <c r="K1" s="2"/>
      <c r="L1" s="2"/>
      <c r="M1" s="2"/>
      <c r="N1" s="2"/>
    </row>
    <row r="2" spans="1:14" s="3" customFormat="1" ht="15" x14ac:dyDescent="0.2">
      <c r="A2" s="24" t="s">
        <v>103</v>
      </c>
      <c r="B2" s="9"/>
      <c r="C2" s="9"/>
      <c r="D2" s="9"/>
      <c r="E2" s="9"/>
      <c r="F2" s="9"/>
      <c r="G2" s="9"/>
      <c r="H2" s="1"/>
      <c r="I2" s="1"/>
      <c r="J2" s="2"/>
      <c r="K2" s="2"/>
      <c r="L2" s="2"/>
      <c r="M2" s="2"/>
      <c r="N2" s="2"/>
    </row>
    <row r="3" spans="1:14" s="3" customFormat="1" ht="30" customHeight="1" x14ac:dyDescent="0.2">
      <c r="A3" s="31" t="s">
        <v>1</v>
      </c>
      <c r="B3" s="9"/>
      <c r="C3" s="9"/>
      <c r="D3" s="9"/>
      <c r="E3" s="9"/>
      <c r="F3" s="9"/>
      <c r="G3" s="9"/>
      <c r="H3" s="1"/>
      <c r="I3" s="1"/>
      <c r="J3" s="2"/>
      <c r="K3" s="2"/>
      <c r="L3" s="2"/>
      <c r="M3" s="2"/>
      <c r="N3" s="2"/>
    </row>
    <row r="4" spans="1:14" s="3" customFormat="1" ht="15" x14ac:dyDescent="0.2">
      <c r="A4" s="45" t="s">
        <v>145</v>
      </c>
      <c r="B4" s="5"/>
      <c r="C4" s="5"/>
      <c r="D4" s="5"/>
      <c r="E4" s="5"/>
      <c r="F4" s="5"/>
      <c r="G4" s="5"/>
      <c r="H4" s="5"/>
      <c r="I4" s="5"/>
    </row>
    <row r="5" spans="1:14" s="3" customFormat="1" ht="15" customHeight="1" x14ac:dyDescent="0.2">
      <c r="A5" s="25" t="s">
        <v>31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s="7" customFormat="1" ht="78.75" customHeight="1" x14ac:dyDescent="0.25">
      <c r="A6" s="47" t="s">
        <v>32</v>
      </c>
      <c r="B6" s="47" t="s">
        <v>33</v>
      </c>
      <c r="C6" s="47" t="s">
        <v>34</v>
      </c>
      <c r="D6" s="48" t="s">
        <v>35</v>
      </c>
      <c r="E6" s="48" t="s">
        <v>36</v>
      </c>
      <c r="F6" s="48" t="s">
        <v>37</v>
      </c>
      <c r="G6" s="48" t="s">
        <v>38</v>
      </c>
      <c r="H6" s="48" t="s">
        <v>39</v>
      </c>
      <c r="I6" s="48" t="s">
        <v>116</v>
      </c>
      <c r="J6" s="49" t="s">
        <v>117</v>
      </c>
      <c r="K6" s="49" t="s">
        <v>118</v>
      </c>
      <c r="L6" s="49" t="s">
        <v>119</v>
      </c>
      <c r="M6" s="49" t="s">
        <v>120</v>
      </c>
      <c r="N6" s="49" t="s">
        <v>121</v>
      </c>
    </row>
    <row r="7" spans="1:14" ht="15" x14ac:dyDescent="0.2">
      <c r="A7" s="32" t="s">
        <v>4</v>
      </c>
      <c r="B7" s="32" t="s">
        <v>5</v>
      </c>
      <c r="C7" s="25" t="s">
        <v>40</v>
      </c>
      <c r="D7" s="32" t="s">
        <v>4</v>
      </c>
      <c r="E7" s="32" t="s">
        <v>5</v>
      </c>
      <c r="F7" s="32" t="s">
        <v>41</v>
      </c>
      <c r="G7" s="33" t="s">
        <v>42</v>
      </c>
      <c r="H7" s="34" t="s">
        <v>43</v>
      </c>
      <c r="I7" s="35">
        <v>0</v>
      </c>
      <c r="J7" s="33">
        <v>1</v>
      </c>
      <c r="K7" s="33">
        <v>1</v>
      </c>
      <c r="L7" s="35">
        <v>0</v>
      </c>
      <c r="M7" s="25">
        <v>0</v>
      </c>
      <c r="N7" s="25">
        <v>0</v>
      </c>
    </row>
    <row r="8" spans="1:14" ht="15" x14ac:dyDescent="0.2">
      <c r="A8" s="32" t="s">
        <v>6</v>
      </c>
      <c r="B8" s="32" t="s">
        <v>7</v>
      </c>
      <c r="C8" s="34" t="s">
        <v>44</v>
      </c>
      <c r="D8" s="32" t="s">
        <v>6</v>
      </c>
      <c r="E8" s="32" t="s">
        <v>7</v>
      </c>
      <c r="F8" s="34" t="s">
        <v>45</v>
      </c>
      <c r="G8" s="34" t="s">
        <v>46</v>
      </c>
      <c r="H8" s="34" t="s">
        <v>47</v>
      </c>
      <c r="I8" s="35">
        <v>14.43</v>
      </c>
      <c r="J8" s="33">
        <v>10</v>
      </c>
      <c r="K8" s="33">
        <v>6</v>
      </c>
      <c r="L8" s="35">
        <v>0</v>
      </c>
      <c r="M8" s="25">
        <v>0</v>
      </c>
      <c r="N8" s="25">
        <v>0</v>
      </c>
    </row>
    <row r="9" spans="1:14" ht="15" x14ac:dyDescent="0.2">
      <c r="A9" s="32" t="s">
        <v>6</v>
      </c>
      <c r="B9" s="32" t="s">
        <v>7</v>
      </c>
      <c r="C9" s="34" t="s">
        <v>44</v>
      </c>
      <c r="D9" s="32" t="s">
        <v>6</v>
      </c>
      <c r="E9" s="32" t="s">
        <v>7</v>
      </c>
      <c r="F9" s="32" t="s">
        <v>48</v>
      </c>
      <c r="G9" s="33" t="s">
        <v>49</v>
      </c>
      <c r="H9" s="34" t="s">
        <v>50</v>
      </c>
      <c r="I9" s="35">
        <v>246.45</v>
      </c>
      <c r="J9" s="33">
        <v>261</v>
      </c>
      <c r="K9" s="33">
        <v>136</v>
      </c>
      <c r="L9" s="35">
        <v>0</v>
      </c>
      <c r="M9" s="25">
        <v>0</v>
      </c>
      <c r="N9" s="25">
        <v>0</v>
      </c>
    </row>
    <row r="10" spans="1:14" ht="15" x14ac:dyDescent="0.2">
      <c r="A10" s="32" t="s">
        <v>6</v>
      </c>
      <c r="B10" s="32" t="s">
        <v>7</v>
      </c>
      <c r="C10" s="34" t="s">
        <v>44</v>
      </c>
      <c r="D10" s="32" t="s">
        <v>6</v>
      </c>
      <c r="E10" s="32" t="s">
        <v>7</v>
      </c>
      <c r="F10" s="32" t="s">
        <v>51</v>
      </c>
      <c r="G10" s="33" t="s">
        <v>52</v>
      </c>
      <c r="H10" s="34" t="s">
        <v>53</v>
      </c>
      <c r="I10" s="35">
        <v>0</v>
      </c>
      <c r="J10" s="33">
        <v>0</v>
      </c>
      <c r="K10" s="33">
        <v>0</v>
      </c>
      <c r="L10" s="35">
        <v>181.5</v>
      </c>
      <c r="M10" s="25">
        <v>126</v>
      </c>
      <c r="N10" s="25">
        <v>126</v>
      </c>
    </row>
    <row r="11" spans="1:14" ht="15" x14ac:dyDescent="0.2">
      <c r="A11" s="32">
        <v>11</v>
      </c>
      <c r="B11" s="32" t="s">
        <v>9</v>
      </c>
      <c r="C11" s="34" t="s">
        <v>54</v>
      </c>
      <c r="D11" s="32" t="s">
        <v>8</v>
      </c>
      <c r="E11" s="32" t="s">
        <v>9</v>
      </c>
      <c r="F11" s="32" t="s">
        <v>55</v>
      </c>
      <c r="G11" s="33" t="s">
        <v>56</v>
      </c>
      <c r="H11" s="34" t="s">
        <v>57</v>
      </c>
      <c r="I11" s="35">
        <v>0.18</v>
      </c>
      <c r="J11" s="33">
        <v>1</v>
      </c>
      <c r="K11" s="33">
        <v>1</v>
      </c>
      <c r="L11" s="35">
        <v>0</v>
      </c>
      <c r="M11" s="25">
        <v>0</v>
      </c>
      <c r="N11" s="25">
        <v>0</v>
      </c>
    </row>
    <row r="12" spans="1:14" ht="15" x14ac:dyDescent="0.2">
      <c r="A12" s="32">
        <v>19</v>
      </c>
      <c r="B12" s="32" t="s">
        <v>11</v>
      </c>
      <c r="C12" s="25" t="s">
        <v>58</v>
      </c>
      <c r="D12" s="32" t="s">
        <v>10</v>
      </c>
      <c r="E12" s="32" t="s">
        <v>11</v>
      </c>
      <c r="F12" s="32" t="s">
        <v>59</v>
      </c>
      <c r="G12" s="33" t="s">
        <v>60</v>
      </c>
      <c r="H12" s="34" t="s">
        <v>61</v>
      </c>
      <c r="I12" s="35">
        <v>179.35</v>
      </c>
      <c r="J12" s="33">
        <v>0</v>
      </c>
      <c r="K12" s="33">
        <v>0</v>
      </c>
      <c r="L12" s="35">
        <v>0</v>
      </c>
      <c r="M12" s="25">
        <v>0</v>
      </c>
      <c r="N12" s="25">
        <v>0</v>
      </c>
    </row>
    <row r="13" spans="1:14" ht="15" x14ac:dyDescent="0.2">
      <c r="A13" s="32">
        <v>20</v>
      </c>
      <c r="B13" s="32" t="s">
        <v>13</v>
      </c>
      <c r="C13" s="34" t="s">
        <v>62</v>
      </c>
      <c r="D13" s="32" t="s">
        <v>12</v>
      </c>
      <c r="E13" s="32" t="s">
        <v>13</v>
      </c>
      <c r="F13" s="32" t="s">
        <v>63</v>
      </c>
      <c r="G13" s="33" t="s">
        <v>64</v>
      </c>
      <c r="H13" s="34" t="s">
        <v>65</v>
      </c>
      <c r="I13" s="35">
        <v>8.5299999999999994</v>
      </c>
      <c r="J13" s="33">
        <v>8</v>
      </c>
      <c r="K13" s="33">
        <v>6</v>
      </c>
      <c r="L13" s="35">
        <v>0</v>
      </c>
      <c r="M13" s="25">
        <v>0</v>
      </c>
      <c r="N13" s="25">
        <v>0</v>
      </c>
    </row>
    <row r="14" spans="1:14" ht="15" x14ac:dyDescent="0.2">
      <c r="A14" s="32">
        <v>20</v>
      </c>
      <c r="B14" s="32" t="s">
        <v>13</v>
      </c>
      <c r="C14" s="34" t="s">
        <v>62</v>
      </c>
      <c r="D14" s="32" t="s">
        <v>12</v>
      </c>
      <c r="E14" s="32" t="s">
        <v>13</v>
      </c>
      <c r="F14" s="32" t="s">
        <v>66</v>
      </c>
      <c r="G14" s="33" t="s">
        <v>67</v>
      </c>
      <c r="H14" s="34" t="s">
        <v>68</v>
      </c>
      <c r="I14" s="35">
        <v>18.63</v>
      </c>
      <c r="J14" s="33">
        <v>20</v>
      </c>
      <c r="K14" s="33">
        <v>20</v>
      </c>
      <c r="L14" s="35">
        <v>0</v>
      </c>
      <c r="M14" s="25">
        <v>0</v>
      </c>
      <c r="N14" s="25">
        <v>0</v>
      </c>
    </row>
    <row r="15" spans="1:14" ht="15" x14ac:dyDescent="0.2">
      <c r="A15" s="32">
        <v>21</v>
      </c>
      <c r="B15" s="32" t="s">
        <v>15</v>
      </c>
      <c r="C15" s="34" t="s">
        <v>69</v>
      </c>
      <c r="D15" s="32" t="s">
        <v>14</v>
      </c>
      <c r="E15" s="32" t="s">
        <v>15</v>
      </c>
      <c r="F15" s="32" t="s">
        <v>70</v>
      </c>
      <c r="G15" s="33" t="s">
        <v>71</v>
      </c>
      <c r="H15" s="34" t="s">
        <v>72</v>
      </c>
      <c r="I15" s="35">
        <v>2.4900000000000002</v>
      </c>
      <c r="J15" s="33">
        <v>2</v>
      </c>
      <c r="K15" s="33">
        <v>2</v>
      </c>
      <c r="L15" s="35">
        <v>0</v>
      </c>
      <c r="M15" s="25">
        <v>0</v>
      </c>
      <c r="N15" s="25">
        <v>0</v>
      </c>
    </row>
    <row r="16" spans="1:14" ht="15" x14ac:dyDescent="0.2">
      <c r="A16" s="32">
        <v>31</v>
      </c>
      <c r="B16" s="32" t="s">
        <v>19</v>
      </c>
      <c r="C16" s="34" t="s">
        <v>73</v>
      </c>
      <c r="D16" s="32" t="s">
        <v>18</v>
      </c>
      <c r="E16" s="32" t="s">
        <v>19</v>
      </c>
      <c r="F16" s="32" t="s">
        <v>74</v>
      </c>
      <c r="G16" s="33" t="s">
        <v>75</v>
      </c>
      <c r="H16" s="34" t="s">
        <v>76</v>
      </c>
      <c r="I16" s="35">
        <v>70.150000000000006</v>
      </c>
      <c r="J16" s="33">
        <v>75</v>
      </c>
      <c r="K16" s="33">
        <v>52</v>
      </c>
      <c r="L16" s="35">
        <v>0</v>
      </c>
      <c r="M16" s="25">
        <v>0</v>
      </c>
      <c r="N16" s="25">
        <v>0</v>
      </c>
    </row>
    <row r="17" spans="1:14" ht="15" x14ac:dyDescent="0.2">
      <c r="A17" s="32">
        <v>33</v>
      </c>
      <c r="B17" s="32" t="s">
        <v>21</v>
      </c>
      <c r="C17" s="34" t="s">
        <v>77</v>
      </c>
      <c r="D17" s="32" t="s">
        <v>20</v>
      </c>
      <c r="E17" s="32" t="s">
        <v>21</v>
      </c>
      <c r="F17" s="32" t="s">
        <v>78</v>
      </c>
      <c r="G17" s="33" t="s">
        <v>79</v>
      </c>
      <c r="H17" s="34" t="s">
        <v>80</v>
      </c>
      <c r="I17" s="35">
        <v>24.2</v>
      </c>
      <c r="J17" s="33">
        <v>2</v>
      </c>
      <c r="K17" s="33">
        <v>2</v>
      </c>
      <c r="L17" s="35">
        <v>0</v>
      </c>
      <c r="M17" s="25">
        <v>0</v>
      </c>
      <c r="N17" s="25">
        <v>0</v>
      </c>
    </row>
    <row r="18" spans="1:14" ht="15" x14ac:dyDescent="0.2">
      <c r="A18" s="32">
        <v>33</v>
      </c>
      <c r="B18" s="32" t="s">
        <v>21</v>
      </c>
      <c r="C18" s="34" t="s">
        <v>77</v>
      </c>
      <c r="D18" s="32" t="s">
        <v>20</v>
      </c>
      <c r="E18" s="32" t="s">
        <v>21</v>
      </c>
      <c r="F18" s="32" t="s">
        <v>81</v>
      </c>
      <c r="G18" s="33" t="s">
        <v>82</v>
      </c>
      <c r="H18" s="34" t="s">
        <v>83</v>
      </c>
      <c r="I18" s="35">
        <v>17.350000000000001</v>
      </c>
      <c r="J18" s="33">
        <v>0</v>
      </c>
      <c r="K18" s="33">
        <v>0</v>
      </c>
      <c r="L18" s="35">
        <v>0</v>
      </c>
      <c r="M18" s="25">
        <v>0</v>
      </c>
      <c r="N18" s="25">
        <v>0</v>
      </c>
    </row>
    <row r="19" spans="1:14" ht="15" x14ac:dyDescent="0.2">
      <c r="A19" s="32">
        <v>39</v>
      </c>
      <c r="B19" s="32" t="s">
        <v>23</v>
      </c>
      <c r="C19" s="34" t="s">
        <v>84</v>
      </c>
      <c r="D19" s="32" t="s">
        <v>22</v>
      </c>
      <c r="E19" s="32" t="s">
        <v>23</v>
      </c>
      <c r="F19" s="32" t="s">
        <v>85</v>
      </c>
      <c r="G19" s="33" t="s">
        <v>86</v>
      </c>
      <c r="H19" s="34" t="s">
        <v>87</v>
      </c>
      <c r="I19" s="35">
        <v>106.35</v>
      </c>
      <c r="J19" s="33">
        <v>100</v>
      </c>
      <c r="K19" s="33">
        <v>82</v>
      </c>
      <c r="L19" s="35">
        <v>0</v>
      </c>
      <c r="M19" s="25">
        <v>0</v>
      </c>
      <c r="N19" s="25">
        <v>0</v>
      </c>
    </row>
    <row r="20" spans="1:14" ht="15" x14ac:dyDescent="0.2">
      <c r="A20" s="32">
        <v>39</v>
      </c>
      <c r="B20" s="32" t="s">
        <v>23</v>
      </c>
      <c r="C20" s="34" t="s">
        <v>84</v>
      </c>
      <c r="D20" s="32" t="s">
        <v>22</v>
      </c>
      <c r="E20" s="32" t="s">
        <v>23</v>
      </c>
      <c r="F20" s="32" t="s">
        <v>88</v>
      </c>
      <c r="G20" s="33" t="s">
        <v>89</v>
      </c>
      <c r="H20" s="34" t="s">
        <v>90</v>
      </c>
      <c r="I20" s="35">
        <v>17.010000000000002</v>
      </c>
      <c r="J20" s="33">
        <v>23</v>
      </c>
      <c r="K20" s="33">
        <v>20</v>
      </c>
      <c r="L20" s="35">
        <v>0</v>
      </c>
      <c r="M20" s="25">
        <v>0</v>
      </c>
      <c r="N20" s="25">
        <v>0</v>
      </c>
    </row>
    <row r="21" spans="1:14" ht="15" x14ac:dyDescent="0.2">
      <c r="A21" s="32">
        <v>45</v>
      </c>
      <c r="B21" s="32" t="s">
        <v>27</v>
      </c>
      <c r="C21" s="25" t="s">
        <v>91</v>
      </c>
      <c r="D21" s="32" t="s">
        <v>26</v>
      </c>
      <c r="E21" s="32" t="s">
        <v>27</v>
      </c>
      <c r="F21" s="32" t="s">
        <v>92</v>
      </c>
      <c r="G21" s="33" t="s">
        <v>93</v>
      </c>
      <c r="H21" s="34" t="s">
        <v>94</v>
      </c>
      <c r="I21" s="35">
        <v>6.13</v>
      </c>
      <c r="J21" s="33">
        <v>4</v>
      </c>
      <c r="K21" s="33">
        <v>4</v>
      </c>
      <c r="L21" s="35">
        <v>0</v>
      </c>
      <c r="M21" s="25">
        <v>0</v>
      </c>
      <c r="N21" s="25">
        <v>0</v>
      </c>
    </row>
    <row r="22" spans="1:14" ht="15" x14ac:dyDescent="0.2">
      <c r="A22" s="32">
        <v>50</v>
      </c>
      <c r="B22" s="32" t="s">
        <v>29</v>
      </c>
      <c r="C22" s="25" t="s">
        <v>95</v>
      </c>
      <c r="D22" s="32" t="s">
        <v>28</v>
      </c>
      <c r="E22" s="32" t="s">
        <v>29</v>
      </c>
      <c r="F22" s="32" t="s">
        <v>96</v>
      </c>
      <c r="G22" s="33" t="s">
        <v>97</v>
      </c>
      <c r="H22" s="34" t="s">
        <v>98</v>
      </c>
      <c r="I22" s="35">
        <v>4.63</v>
      </c>
      <c r="J22" s="33">
        <v>0</v>
      </c>
      <c r="K22" s="33">
        <v>0</v>
      </c>
      <c r="L22" s="35">
        <v>0</v>
      </c>
      <c r="M22" s="25">
        <v>0</v>
      </c>
      <c r="N22" s="25">
        <v>0</v>
      </c>
    </row>
    <row r="23" spans="1:14" ht="15" x14ac:dyDescent="0.2">
      <c r="A23" s="32">
        <v>50</v>
      </c>
      <c r="B23" s="32" t="s">
        <v>29</v>
      </c>
      <c r="C23" s="25" t="s">
        <v>95</v>
      </c>
      <c r="D23" s="32" t="s">
        <v>28</v>
      </c>
      <c r="E23" s="32" t="s">
        <v>29</v>
      </c>
      <c r="F23" s="32" t="s">
        <v>99</v>
      </c>
      <c r="G23" s="33" t="s">
        <v>100</v>
      </c>
      <c r="H23" s="34" t="s">
        <v>101</v>
      </c>
      <c r="I23" s="35">
        <v>0.19</v>
      </c>
      <c r="J23" s="33">
        <v>0</v>
      </c>
      <c r="K23" s="33">
        <v>0</v>
      </c>
      <c r="L23" s="35">
        <v>0</v>
      </c>
      <c r="M23" s="25">
        <v>0</v>
      </c>
      <c r="N23" s="25">
        <v>0</v>
      </c>
    </row>
    <row r="24" spans="1:14" ht="15.75" x14ac:dyDescent="0.25">
      <c r="A24" s="43"/>
      <c r="B24" s="43"/>
      <c r="C24" s="43"/>
      <c r="D24" s="43"/>
      <c r="E24" s="43"/>
      <c r="F24" s="43"/>
      <c r="G24" s="44" t="s">
        <v>3</v>
      </c>
      <c r="H24" s="43"/>
      <c r="I24" s="43">
        <f>SUBTOTAL(109,Table4[Probation Referred, On Probation or Parole, Expelled pursuant to EC 48915(a) or (c) '[EC 2574(c)(4)(A)'] ADA])</f>
        <v>716.07</v>
      </c>
      <c r="J24" s="43">
        <f>SUBTOTAL(109,Table4[COE-Funded Charter School Non-Juvenile Court Enrollment])</f>
        <v>507</v>
      </c>
      <c r="K24" s="43">
        <f>SUBTOTAL(109,Table4[COE-Funded Charter School Non-Juvenile Court Unduplicated FRPM/EL/Foster Count])</f>
        <v>332</v>
      </c>
      <c r="L24" s="43">
        <f>SUBTOTAL(109,Table4[Juvenile Halls, Homes and Camps '[EC 14057(b) and 14058'] ADA])</f>
        <v>181.5</v>
      </c>
      <c r="M24" s="43">
        <f>SUBTOTAL(109,Table4[COE-Funded Charter School Juvenile Court Enrollment])</f>
        <v>126</v>
      </c>
      <c r="N24" s="43">
        <f>SUBTOTAL(109,Table4[COE-Funded Charter School Juvenile Court Unduplicated FRPM/EL/Foster Count])</f>
        <v>126</v>
      </c>
    </row>
    <row r="25" spans="1:14" ht="15.75" x14ac:dyDescent="0.25">
      <c r="A25" s="26" t="s">
        <v>0</v>
      </c>
      <c r="B25" s="32"/>
      <c r="C25" s="25"/>
      <c r="D25" s="32"/>
      <c r="E25" s="32"/>
      <c r="F25" s="32"/>
      <c r="G25" s="33"/>
      <c r="H25" s="38"/>
      <c r="I25" s="39"/>
      <c r="J25" s="40"/>
      <c r="K25" s="40"/>
      <c r="L25" s="39"/>
      <c r="M25" s="40"/>
      <c r="N25" s="40"/>
    </row>
    <row r="26" spans="1:14" ht="15" x14ac:dyDescent="0.2">
      <c r="A26" s="29" t="s">
        <v>1</v>
      </c>
      <c r="B26" s="36"/>
      <c r="C26" s="36"/>
      <c r="D26" s="36"/>
      <c r="E26" s="36"/>
      <c r="F26" s="36"/>
      <c r="G26" s="36"/>
      <c r="H26" s="36"/>
      <c r="I26" s="37"/>
      <c r="J26" s="37"/>
      <c r="K26" s="37"/>
      <c r="L26" s="36"/>
      <c r="M26" s="36"/>
      <c r="N26" s="36"/>
    </row>
    <row r="27" spans="1:14" ht="15" x14ac:dyDescent="0.2">
      <c r="A27" s="29" t="s">
        <v>2</v>
      </c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14" ht="15" x14ac:dyDescent="0.2">
      <c r="A28" s="30" t="s">
        <v>102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</row>
    <row r="29" spans="1:14" x14ac:dyDescent="0.2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x14ac:dyDescent="0.2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</row>
    <row r="31" spans="1:14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</row>
    <row r="33" spans="1:14" x14ac:dyDescent="0.2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</row>
  </sheetData>
  <printOptions horizontalCentered="1"/>
  <pageMargins left="0.5" right="0.5" top="0.5" bottom="0.5" header="0.25" footer="0.25"/>
  <pageSetup paperSize="5" scale="53" fitToHeight="0" orientation="landscape" r:id="rId1"/>
  <headerFooter>
    <oddFooter>Page &amp;P of &amp;N</oddFooter>
  </headerFooter>
  <ignoredErrors>
    <ignoredError sqref="A7:N23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2017-18 P-2</vt:lpstr>
      <vt:lpstr>2016-17 AN R-1</vt:lpstr>
      <vt:lpstr>2015-16 AN R-3</vt:lpstr>
      <vt:lpstr>'2015-16 AN R-3'!Print_Titles</vt:lpstr>
      <vt:lpstr>'2016-17 AN R-1'!Print_Titles</vt:lpstr>
      <vt:lpstr>'2017-18 P-2'!Print_Titles</vt:lpstr>
    </vt:vector>
  </TitlesOfParts>
  <Company>CA 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CS CALPADS Adj, FY 17-18 P-2 - Principal Apportionment (CA Dept of Education)</dc:title>
  <dc:subject>Report of attendance and CALPADS enrollment/unduplicated pupil count transfers for COE charter schools for the Unduplicated Pupil Percentage calculations for the 2017-18 Second Principal (P-2) Apportionment.</dc:subject>
  <dc:creator>Cody Lavor</dc:creator>
  <cp:lastModifiedBy>Rico Ewing</cp:lastModifiedBy>
  <cp:lastPrinted>2018-06-05T16:16:04Z</cp:lastPrinted>
  <dcterms:created xsi:type="dcterms:W3CDTF">2017-12-20T17:38:56Z</dcterms:created>
  <dcterms:modified xsi:type="dcterms:W3CDTF">2018-06-19T19:51:41Z</dcterms:modified>
</cp:coreProperties>
</file>